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Excel\Projects\first project\"/>
    </mc:Choice>
  </mc:AlternateContent>
  <xr:revisionPtr revIDLastSave="0" documentId="13_ncr:1_{E50DE588-DBBD-4481-9C91-1154B1C159CE}" xr6:coauthVersionLast="47" xr6:coauthVersionMax="47" xr10:uidLastSave="{00000000-0000-0000-0000-000000000000}"/>
  <bookViews>
    <workbookView xWindow="-120" yWindow="-120" windowWidth="20730" windowHeight="11160" firstSheet="7" activeTab="13" xr2:uid="{00000000-000D-0000-FFFF-FFFF00000000}"/>
  </bookViews>
  <sheets>
    <sheet name="Backup Data" sheetId="1" r:id="rId1"/>
    <sheet name="Detail4" sheetId="11" state="hidden" r:id="rId2"/>
    <sheet name="Detail1" sheetId="5" state="hidden" r:id="rId3"/>
    <sheet name="Detail3" sheetId="8" state="hidden" r:id="rId4"/>
    <sheet name=" Data" sheetId="3" r:id="rId5"/>
    <sheet name="Pivot and chart" sheetId="4" r:id="rId6"/>
    <sheet name="Dynamic chart2" sheetId="30" r:id="rId7"/>
    <sheet name="Map chart" sheetId="15" r:id="rId8"/>
    <sheet name="scatter 2" sheetId="19" r:id="rId9"/>
    <sheet name="Scatter chart" sheetId="17" r:id="rId10"/>
    <sheet name="Barchart" sheetId="21" r:id="rId11"/>
    <sheet name="Forecast" sheetId="26" r:id="rId12"/>
    <sheet name="Forecast2" sheetId="28" r:id="rId13"/>
    <sheet name="Dahboard" sheetId="27" r:id="rId14"/>
    <sheet name="Detail5" sheetId="12" state="hidden" r:id="rId15"/>
    <sheet name="Detail2" sheetId="7" state="hidden" r:id="rId16"/>
  </sheets>
  <definedNames>
    <definedName name="_xlchart.v5.0" hidden="1">'Map chart'!$A$3</definedName>
    <definedName name="_xlchart.v5.1" hidden="1">'Map chart'!$A$4:$A$42</definedName>
    <definedName name="_xlchart.v5.2" hidden="1">'Map chart'!$D$3</definedName>
    <definedName name="_xlchart.v5.3" hidden="1">'Map chart'!$D$4:$D$42</definedName>
    <definedName name="_xlchart.v5.4" hidden="1">'Map chart'!$A$3</definedName>
    <definedName name="_xlchart.v5.5" hidden="1">'Map chart'!$A$4:$A$42</definedName>
    <definedName name="_xlchart.v5.6" hidden="1">'Map chart'!$D$3</definedName>
    <definedName name="_xlchart.v5.7" hidden="1">'Map chart'!$D$4:$D$42</definedName>
    <definedName name="Slicer_gender1">#N/A</definedName>
    <definedName name="Slicer_industries1">#N/A</definedName>
    <definedName name="Slicer_selfMade">#N/A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2" i="3"/>
  <c r="F7" i="19"/>
  <c r="G7" i="19"/>
  <c r="F8" i="19"/>
  <c r="G8" i="19"/>
  <c r="F9" i="19"/>
  <c r="G9" i="19"/>
  <c r="F10" i="19"/>
  <c r="G10" i="19"/>
  <c r="F11" i="19"/>
  <c r="G11" i="19"/>
  <c r="F12" i="19"/>
  <c r="G12" i="19"/>
  <c r="F13" i="19"/>
  <c r="G13" i="19"/>
  <c r="F14" i="19"/>
  <c r="G14" i="19"/>
  <c r="F15" i="19"/>
  <c r="G15" i="19"/>
  <c r="F16" i="19"/>
  <c r="G16" i="19"/>
  <c r="F17" i="19"/>
  <c r="G17" i="19"/>
  <c r="F18" i="19"/>
  <c r="G18" i="19"/>
  <c r="F19" i="19"/>
  <c r="G19" i="19"/>
  <c r="F20" i="19"/>
  <c r="G20" i="19"/>
  <c r="F21" i="19"/>
  <c r="G21" i="19"/>
  <c r="F22" i="19"/>
  <c r="G22" i="19"/>
  <c r="F23" i="19"/>
  <c r="G23" i="19"/>
  <c r="F24" i="19"/>
  <c r="G24" i="19"/>
  <c r="F25" i="19"/>
  <c r="G25" i="19"/>
  <c r="F26" i="19"/>
  <c r="G26" i="19"/>
  <c r="F27" i="19"/>
  <c r="G27" i="19"/>
  <c r="F28" i="19"/>
  <c r="G28" i="19"/>
  <c r="F29" i="19"/>
  <c r="G29" i="19"/>
  <c r="F30" i="19"/>
  <c r="G30" i="19"/>
  <c r="F31" i="19"/>
  <c r="G31" i="19"/>
  <c r="F32" i="19"/>
  <c r="G32" i="19"/>
  <c r="F33" i="19"/>
  <c r="G33" i="19"/>
  <c r="F34" i="19"/>
  <c r="G34" i="19"/>
  <c r="F35" i="19"/>
  <c r="G35" i="19"/>
  <c r="F36" i="19"/>
  <c r="G36" i="19"/>
  <c r="F37" i="19"/>
  <c r="G37" i="19"/>
  <c r="F38" i="19"/>
  <c r="G38" i="19"/>
  <c r="F39" i="19"/>
  <c r="G39" i="19"/>
  <c r="F40" i="19"/>
  <c r="G40" i="19"/>
  <c r="F3" i="19"/>
  <c r="G3" i="19"/>
  <c r="F4" i="19"/>
  <c r="G4" i="19"/>
  <c r="F5" i="19"/>
  <c r="G5" i="19"/>
  <c r="F6" i="19"/>
  <c r="G6" i="19"/>
  <c r="G2" i="19"/>
  <c r="F2" i="19"/>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2" i="17"/>
  <c r="A462" i="17"/>
  <c r="A463" i="17"/>
  <c r="A464" i="17"/>
  <c r="A465" i="17"/>
  <c r="A466" i="17"/>
  <c r="A467" i="17"/>
  <c r="A468" i="17"/>
  <c r="A469" i="17"/>
  <c r="A470" i="17"/>
  <c r="A471" i="17"/>
  <c r="A472" i="17"/>
  <c r="A473" i="17"/>
  <c r="A474" i="17"/>
  <c r="A475" i="17"/>
  <c r="A476"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233" i="17"/>
  <c r="A234" i="17"/>
  <c r="A235" i="17"/>
  <c r="A236" i="17"/>
  <c r="A237" i="17"/>
  <c r="A238" i="17"/>
  <c r="A239" i="17"/>
  <c r="A240" i="17"/>
  <c r="A241" i="17"/>
  <c r="A2" i="17"/>
  <c r="A3" i="17"/>
  <c r="E4" i="17" s="1" a="1"/>
  <c r="E4" i="17" s="1"/>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5" i="15"/>
  <c r="D4" i="15"/>
  <c r="C71" i="28"/>
  <c r="C75" i="28"/>
  <c r="C79" i="28"/>
  <c r="C83" i="28"/>
  <c r="C87" i="28"/>
  <c r="C91" i="28"/>
  <c r="C95" i="28"/>
  <c r="C99" i="28"/>
  <c r="C73" i="28"/>
  <c r="C77" i="28"/>
  <c r="C81" i="28"/>
  <c r="C89" i="28"/>
  <c r="C97" i="28"/>
  <c r="C74" i="28"/>
  <c r="C82" i="28"/>
  <c r="C90" i="28"/>
  <c r="C98" i="28"/>
  <c r="C72" i="28"/>
  <c r="C76" i="28"/>
  <c r="C80" i="28"/>
  <c r="C84" i="28"/>
  <c r="C88" i="28"/>
  <c r="C92" i="28"/>
  <c r="C96" i="28"/>
  <c r="C100" i="28"/>
  <c r="C69" i="28"/>
  <c r="C85" i="28"/>
  <c r="C93" i="28"/>
  <c r="C101" i="28"/>
  <c r="C70" i="28"/>
  <c r="C78" i="28"/>
  <c r="C86" i="28"/>
  <c r="C94" i="28"/>
  <c r="C102" i="28"/>
  <c r="E18" i="15" l="1"/>
  <c r="E41" i="15"/>
  <c r="E37" i="15"/>
  <c r="E17" i="15"/>
  <c r="E8" i="15"/>
  <c r="I19" i="19"/>
  <c r="E29" i="15"/>
  <c r="E25" i="15"/>
  <c r="E6" i="15"/>
  <c r="E36" i="15"/>
  <c r="E28" i="15"/>
  <c r="E20" i="15"/>
  <c r="E12" i="15"/>
  <c r="E35" i="15"/>
  <c r="E31" i="15"/>
  <c r="E27" i="15"/>
  <c r="E23" i="15"/>
  <c r="E19" i="15"/>
  <c r="E15" i="15"/>
  <c r="E11" i="15"/>
  <c r="E7" i="15"/>
  <c r="E33" i="15"/>
  <c r="E21" i="15"/>
  <c r="E40" i="15"/>
  <c r="E32" i="15"/>
  <c r="E24" i="15"/>
  <c r="E16" i="15"/>
  <c r="E14" i="15"/>
  <c r="E42" i="15"/>
  <c r="E9" i="15"/>
  <c r="E34" i="15"/>
  <c r="E22" i="15"/>
  <c r="E38" i="15"/>
  <c r="E13" i="15"/>
  <c r="E5" i="15"/>
  <c r="E30" i="15"/>
  <c r="E26" i="15"/>
  <c r="E4" i="15"/>
  <c r="E39" i="15"/>
  <c r="E10" i="15"/>
  <c r="K20" i="17"/>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2" i="3"/>
  <c r="E102" i="28"/>
  <c r="D86" i="28"/>
  <c r="D70" i="28"/>
  <c r="D93" i="28"/>
  <c r="D69" i="28"/>
  <c r="E96" i="28"/>
  <c r="D88" i="28"/>
  <c r="E80" i="28"/>
  <c r="D72" i="28"/>
  <c r="E90" i="28"/>
  <c r="E74" i="28"/>
  <c r="D89" i="28"/>
  <c r="D77" i="28"/>
  <c r="E99" i="28"/>
  <c r="E91" i="28"/>
  <c r="E83" i="28"/>
  <c r="E75" i="28"/>
  <c r="D78" i="28"/>
  <c r="D101" i="28"/>
  <c r="D100" i="28"/>
  <c r="D84" i="28"/>
  <c r="E98" i="28"/>
  <c r="D97" i="28"/>
  <c r="D73" i="28"/>
  <c r="E87" i="28"/>
  <c r="E71" i="28"/>
  <c r="E78" i="28"/>
  <c r="E101" i="28"/>
  <c r="E100" i="28"/>
  <c r="E76" i="28"/>
  <c r="D98" i="28"/>
  <c r="E97" i="28"/>
  <c r="D95" i="28"/>
  <c r="D79" i="28"/>
  <c r="D102" i="28"/>
  <c r="E86" i="28"/>
  <c r="E70" i="28"/>
  <c r="E93" i="28"/>
  <c r="E69" i="28"/>
  <c r="D96" i="28"/>
  <c r="E88" i="28"/>
  <c r="D80" i="28"/>
  <c r="E72" i="28"/>
  <c r="D90" i="28"/>
  <c r="D74" i="28"/>
  <c r="E89" i="28"/>
  <c r="E77" i="28"/>
  <c r="D99" i="28"/>
  <c r="D91" i="28"/>
  <c r="D83" i="28"/>
  <c r="D75" i="28"/>
  <c r="D94" i="28"/>
  <c r="D85" i="28"/>
  <c r="E92" i="28"/>
  <c r="D76" i="28"/>
  <c r="E82" i="28"/>
  <c r="D81" i="28"/>
  <c r="E95" i="28"/>
  <c r="E79" i="28"/>
  <c r="E94" i="28"/>
  <c r="E85" i="28"/>
  <c r="D92" i="28"/>
  <c r="E84" i="28"/>
  <c r="D82" i="28"/>
  <c r="E81" i="28"/>
  <c r="E73" i="28"/>
  <c r="D87" i="28"/>
  <c r="D71" i="28"/>
  <c r="C32" i="4"/>
  <c r="S473" i="3" l="1"/>
  <c r="S469" i="3"/>
  <c r="S465" i="3"/>
  <c r="S461" i="3"/>
  <c r="S457" i="3"/>
  <c r="S453" i="3"/>
  <c r="S449" i="3"/>
  <c r="S445" i="3"/>
  <c r="S441" i="3"/>
  <c r="S437" i="3"/>
  <c r="S433" i="3"/>
  <c r="S429" i="3"/>
  <c r="S425" i="3"/>
  <c r="S421" i="3"/>
  <c r="S417" i="3"/>
  <c r="S413" i="3"/>
  <c r="S409" i="3"/>
  <c r="S405" i="3"/>
  <c r="S401" i="3"/>
  <c r="S397" i="3"/>
  <c r="S393" i="3"/>
  <c r="S389" i="3"/>
  <c r="S385" i="3"/>
  <c r="S381" i="3"/>
  <c r="S377" i="3"/>
  <c r="S373" i="3"/>
  <c r="S369" i="3"/>
  <c r="S365" i="3"/>
  <c r="S361" i="3"/>
  <c r="S357" i="3"/>
  <c r="S353" i="3"/>
  <c r="S349" i="3"/>
  <c r="S475" i="3"/>
  <c r="S471" i="3"/>
  <c r="S467" i="3"/>
  <c r="S463" i="3"/>
  <c r="S459" i="3"/>
  <c r="S455" i="3"/>
  <c r="S451" i="3"/>
  <c r="S447" i="3"/>
  <c r="S443" i="3"/>
  <c r="S439" i="3"/>
  <c r="S435" i="3"/>
  <c r="S431" i="3"/>
  <c r="S427" i="3"/>
  <c r="S423" i="3"/>
  <c r="S419" i="3"/>
  <c r="S415" i="3"/>
  <c r="S411" i="3"/>
  <c r="S407" i="3"/>
  <c r="S403" i="3"/>
  <c r="S399" i="3"/>
  <c r="S395" i="3"/>
  <c r="S391" i="3"/>
  <c r="S387" i="3"/>
  <c r="S383" i="3"/>
  <c r="S379" i="3"/>
  <c r="S375" i="3"/>
  <c r="S371" i="3"/>
  <c r="S367" i="3"/>
  <c r="S363" i="3"/>
  <c r="S359" i="3"/>
  <c r="S355" i="3"/>
  <c r="S351" i="3"/>
  <c r="S347" i="3"/>
  <c r="S474" i="3"/>
  <c r="S470" i="3"/>
  <c r="S466" i="3"/>
  <c r="S462" i="3"/>
  <c r="S458" i="3"/>
  <c r="S454" i="3"/>
  <c r="S450" i="3"/>
  <c r="S446" i="3"/>
  <c r="S442" i="3"/>
  <c r="S438" i="3"/>
  <c r="S434" i="3"/>
  <c r="S430" i="3"/>
  <c r="S426" i="3"/>
  <c r="S422" i="3"/>
  <c r="S418" i="3"/>
  <c r="S414" i="3"/>
  <c r="S410" i="3"/>
  <c r="S406" i="3"/>
  <c r="S402" i="3"/>
  <c r="S398" i="3"/>
  <c r="S394" i="3"/>
  <c r="S390" i="3"/>
  <c r="S386" i="3"/>
  <c r="S382" i="3"/>
  <c r="S378" i="3"/>
  <c r="S374" i="3"/>
  <c r="S370" i="3"/>
  <c r="S366" i="3"/>
  <c r="S362" i="3"/>
  <c r="S358" i="3"/>
  <c r="S354" i="3"/>
  <c r="S350" i="3"/>
  <c r="S346" i="3"/>
  <c r="S342" i="3"/>
  <c r="S345" i="3"/>
  <c r="S341" i="3"/>
  <c r="S337" i="3"/>
  <c r="S333" i="3"/>
  <c r="S329" i="3"/>
  <c r="S325" i="3"/>
  <c r="S321" i="3"/>
  <c r="S317" i="3"/>
  <c r="S313" i="3"/>
  <c r="S309" i="3"/>
  <c r="S305" i="3"/>
  <c r="S301" i="3"/>
  <c r="S297" i="3"/>
  <c r="S293" i="3"/>
  <c r="S289" i="3"/>
  <c r="S285" i="3"/>
  <c r="S281" i="3"/>
  <c r="S277" i="3"/>
  <c r="S273" i="3"/>
  <c r="S269" i="3"/>
  <c r="S265" i="3"/>
  <c r="S261" i="3"/>
  <c r="S257" i="3"/>
  <c r="S253" i="3"/>
  <c r="S249" i="3"/>
  <c r="S245" i="3"/>
  <c r="S241" i="3"/>
  <c r="S237" i="3"/>
  <c r="S233" i="3"/>
  <c r="S229" i="3"/>
  <c r="S225" i="3"/>
  <c r="S221" i="3"/>
  <c r="S217" i="3"/>
  <c r="S213" i="3"/>
  <c r="S209" i="3"/>
  <c r="S205" i="3"/>
  <c r="S201" i="3"/>
  <c r="S197" i="3"/>
  <c r="S193" i="3"/>
  <c r="S189" i="3"/>
  <c r="S185" i="3"/>
  <c r="S181" i="3"/>
  <c r="S177" i="3"/>
  <c r="S173" i="3"/>
  <c r="S169" i="3"/>
  <c r="S165" i="3"/>
  <c r="S161" i="3"/>
  <c r="S157" i="3"/>
  <c r="S153" i="3"/>
  <c r="S149" i="3"/>
  <c r="S145" i="3"/>
  <c r="S141" i="3"/>
  <c r="S137" i="3"/>
  <c r="S133" i="3"/>
  <c r="S129" i="3"/>
  <c r="S125" i="3"/>
  <c r="S121" i="3"/>
  <c r="S117" i="3"/>
  <c r="S113" i="3"/>
  <c r="S109" i="3"/>
  <c r="S105" i="3"/>
  <c r="S101" i="3"/>
  <c r="S97" i="3"/>
  <c r="S93" i="3"/>
  <c r="S89" i="3"/>
  <c r="S85" i="3"/>
  <c r="S81" i="3"/>
  <c r="S77" i="3"/>
  <c r="S73" i="3"/>
  <c r="S69" i="3"/>
  <c r="S65" i="3"/>
  <c r="S61" i="3"/>
  <c r="S57" i="3"/>
  <c r="S53" i="3"/>
  <c r="S49" i="3"/>
  <c r="S45" i="3"/>
  <c r="S41" i="3"/>
  <c r="S37" i="3"/>
  <c r="S33" i="3"/>
  <c r="S29" i="3"/>
  <c r="S25" i="3"/>
  <c r="S21" i="3"/>
  <c r="S17" i="3"/>
  <c r="S13" i="3"/>
  <c r="S9" i="3"/>
  <c r="S476" i="3"/>
  <c r="S472" i="3"/>
  <c r="S468" i="3"/>
  <c r="S464" i="3"/>
  <c r="S460" i="3"/>
  <c r="S456" i="3"/>
  <c r="S452" i="3"/>
  <c r="S448" i="3"/>
  <c r="S444" i="3"/>
  <c r="S440" i="3"/>
  <c r="S436" i="3"/>
  <c r="S432" i="3"/>
  <c r="S428" i="3"/>
  <c r="S424" i="3"/>
  <c r="S420" i="3"/>
  <c r="S416" i="3"/>
  <c r="S412" i="3"/>
  <c r="S408" i="3"/>
  <c r="S404" i="3"/>
  <c r="S400" i="3"/>
  <c r="S396" i="3"/>
  <c r="S392" i="3"/>
  <c r="S388" i="3"/>
  <c r="S384" i="3"/>
  <c r="S380" i="3"/>
  <c r="S376" i="3"/>
  <c r="S372" i="3"/>
  <c r="S368" i="3"/>
  <c r="S364" i="3"/>
  <c r="S360" i="3"/>
  <c r="S356" i="3"/>
  <c r="S352" i="3"/>
  <c r="S348" i="3"/>
  <c r="S344" i="3"/>
  <c r="S343" i="3"/>
  <c r="S339" i="3"/>
  <c r="S335" i="3"/>
  <c r="S331" i="3"/>
  <c r="S327" i="3"/>
  <c r="S323" i="3"/>
  <c r="S319" i="3"/>
  <c r="S315" i="3"/>
  <c r="S311" i="3"/>
  <c r="S307" i="3"/>
  <c r="S303" i="3"/>
  <c r="S299" i="3"/>
  <c r="S295" i="3"/>
  <c r="S291" i="3"/>
  <c r="S287" i="3"/>
  <c r="S283" i="3"/>
  <c r="S279" i="3"/>
  <c r="S275" i="3"/>
  <c r="S271" i="3"/>
  <c r="S267" i="3"/>
  <c r="S263" i="3"/>
  <c r="S259" i="3"/>
  <c r="S255" i="3"/>
  <c r="S251" i="3"/>
  <c r="S247" i="3"/>
  <c r="S243" i="3"/>
  <c r="S239" i="3"/>
  <c r="S235" i="3"/>
  <c r="S231" i="3"/>
  <c r="S227" i="3"/>
  <c r="S223" i="3"/>
  <c r="S219" i="3"/>
  <c r="S215" i="3"/>
  <c r="S211" i="3"/>
  <c r="S207" i="3"/>
  <c r="S203" i="3"/>
  <c r="S199" i="3"/>
  <c r="S195" i="3"/>
  <c r="S191" i="3"/>
  <c r="S187" i="3"/>
  <c r="S183" i="3"/>
  <c r="S179" i="3"/>
  <c r="S175" i="3"/>
  <c r="S171" i="3"/>
  <c r="S167" i="3"/>
  <c r="S163" i="3"/>
  <c r="S159" i="3"/>
  <c r="S155" i="3"/>
  <c r="S151" i="3"/>
  <c r="S147" i="3"/>
  <c r="S143" i="3"/>
  <c r="S139" i="3"/>
  <c r="S135" i="3"/>
  <c r="S131" i="3"/>
  <c r="S127" i="3"/>
  <c r="S123" i="3"/>
  <c r="S119" i="3"/>
  <c r="S115" i="3"/>
  <c r="S111" i="3"/>
  <c r="S107" i="3"/>
  <c r="S103" i="3"/>
  <c r="S99" i="3"/>
  <c r="S95" i="3"/>
  <c r="S91" i="3"/>
  <c r="S87" i="3"/>
  <c r="S83" i="3"/>
  <c r="S79" i="3"/>
  <c r="S75" i="3"/>
  <c r="S71" i="3"/>
  <c r="S67" i="3"/>
  <c r="S63" i="3"/>
  <c r="S59" i="3"/>
  <c r="S55" i="3"/>
  <c r="S51" i="3"/>
  <c r="S47" i="3"/>
  <c r="S43" i="3"/>
  <c r="S39" i="3"/>
  <c r="S35" i="3"/>
  <c r="S31" i="3"/>
  <c r="S27" i="3"/>
  <c r="S23" i="3"/>
  <c r="S19" i="3"/>
  <c r="S15" i="3"/>
  <c r="S11" i="3"/>
  <c r="S7" i="3"/>
  <c r="S3" i="3"/>
  <c r="S338" i="3"/>
  <c r="S334" i="3"/>
  <c r="S330" i="3"/>
  <c r="S326" i="3"/>
  <c r="S322" i="3"/>
  <c r="S318" i="3"/>
  <c r="S314" i="3"/>
  <c r="S310" i="3"/>
  <c r="S306" i="3"/>
  <c r="S302" i="3"/>
  <c r="S298" i="3"/>
  <c r="S294" i="3"/>
  <c r="S290" i="3"/>
  <c r="S286" i="3"/>
  <c r="S282" i="3"/>
  <c r="S278" i="3"/>
  <c r="S274" i="3"/>
  <c r="S270" i="3"/>
  <c r="S266" i="3"/>
  <c r="S262" i="3"/>
  <c r="S258" i="3"/>
  <c r="S254" i="3"/>
  <c r="S250" i="3"/>
  <c r="S246" i="3"/>
  <c r="S242" i="3"/>
  <c r="S238" i="3"/>
  <c r="S234" i="3"/>
  <c r="S230" i="3"/>
  <c r="S226" i="3"/>
  <c r="S222" i="3"/>
  <c r="S218" i="3"/>
  <c r="S214" i="3"/>
  <c r="S210" i="3"/>
  <c r="S206" i="3"/>
  <c r="S202" i="3"/>
  <c r="S198" i="3"/>
  <c r="S194" i="3"/>
  <c r="S190" i="3"/>
  <c r="S186" i="3"/>
  <c r="S182" i="3"/>
  <c r="S178" i="3"/>
  <c r="S174" i="3"/>
  <c r="S170" i="3"/>
  <c r="S166" i="3"/>
  <c r="S162" i="3"/>
  <c r="S158" i="3"/>
  <c r="S154" i="3"/>
  <c r="S150" i="3"/>
  <c r="S146" i="3"/>
  <c r="S142" i="3"/>
  <c r="S138" i="3"/>
  <c r="S134" i="3"/>
  <c r="S130" i="3"/>
  <c r="S126" i="3"/>
  <c r="S122" i="3"/>
  <c r="S118" i="3"/>
  <c r="S114" i="3"/>
  <c r="S110" i="3"/>
  <c r="S106" i="3"/>
  <c r="S102" i="3"/>
  <c r="S98" i="3"/>
  <c r="S94" i="3"/>
  <c r="S90" i="3"/>
  <c r="S86" i="3"/>
  <c r="S82" i="3"/>
  <c r="S78" i="3"/>
  <c r="S74" i="3"/>
  <c r="S70" i="3"/>
  <c r="S66" i="3"/>
  <c r="S62" i="3"/>
  <c r="S58" i="3"/>
  <c r="S54" i="3"/>
  <c r="S50" i="3"/>
  <c r="S46" i="3"/>
  <c r="S42" i="3"/>
  <c r="S38" i="3"/>
  <c r="S34" i="3"/>
  <c r="S30" i="3"/>
  <c r="S26" i="3"/>
  <c r="S22" i="3"/>
  <c r="S18" i="3"/>
  <c r="S14" i="3"/>
  <c r="S10" i="3"/>
  <c r="S6" i="3"/>
  <c r="S2" i="3"/>
  <c r="S5" i="3"/>
  <c r="S340" i="3"/>
  <c r="S336" i="3"/>
  <c r="S332" i="3"/>
  <c r="S328" i="3"/>
  <c r="S324" i="3"/>
  <c r="S320" i="3"/>
  <c r="S316" i="3"/>
  <c r="S312" i="3"/>
  <c r="S308" i="3"/>
  <c r="S304" i="3"/>
  <c r="S300" i="3"/>
  <c r="S296" i="3"/>
  <c r="S292" i="3"/>
  <c r="S288" i="3"/>
  <c r="S284" i="3"/>
  <c r="S280" i="3"/>
  <c r="S276" i="3"/>
  <c r="S272" i="3"/>
  <c r="S268" i="3"/>
  <c r="S264" i="3"/>
  <c r="S260" i="3"/>
  <c r="S256" i="3"/>
  <c r="S252" i="3"/>
  <c r="S248" i="3"/>
  <c r="S244" i="3"/>
  <c r="S240" i="3"/>
  <c r="S236" i="3"/>
  <c r="S232" i="3"/>
  <c r="S228" i="3"/>
  <c r="S224" i="3"/>
  <c r="S220" i="3"/>
  <c r="S216" i="3"/>
  <c r="S212" i="3"/>
  <c r="S208" i="3"/>
  <c r="S204" i="3"/>
  <c r="S200" i="3"/>
  <c r="S196" i="3"/>
  <c r="S192" i="3"/>
  <c r="S188" i="3"/>
  <c r="S184" i="3"/>
  <c r="S180" i="3"/>
  <c r="S176" i="3"/>
  <c r="S172" i="3"/>
  <c r="S168" i="3"/>
  <c r="S164" i="3"/>
  <c r="S160" i="3"/>
  <c r="S156" i="3"/>
  <c r="S152" i="3"/>
  <c r="S148" i="3"/>
  <c r="S144" i="3"/>
  <c r="S140" i="3"/>
  <c r="S136" i="3"/>
  <c r="S132" i="3"/>
  <c r="S128" i="3"/>
  <c r="S124" i="3"/>
  <c r="S120" i="3"/>
  <c r="S116" i="3"/>
  <c r="S112" i="3"/>
  <c r="S108" i="3"/>
  <c r="S104" i="3"/>
  <c r="S100" i="3"/>
  <c r="S96" i="3"/>
  <c r="S92" i="3"/>
  <c r="S88" i="3"/>
  <c r="S84" i="3"/>
  <c r="S80" i="3"/>
  <c r="S76" i="3"/>
  <c r="S72" i="3"/>
  <c r="S68" i="3"/>
  <c r="S64" i="3"/>
  <c r="S60" i="3"/>
  <c r="S56" i="3"/>
  <c r="S52" i="3"/>
  <c r="S48" i="3"/>
  <c r="S44" i="3"/>
  <c r="S40" i="3"/>
  <c r="S36" i="3"/>
  <c r="S32" i="3"/>
  <c r="S28" i="3"/>
  <c r="S24" i="3"/>
  <c r="S20" i="3"/>
  <c r="S16" i="3"/>
  <c r="S12" i="3"/>
  <c r="S8" i="3"/>
  <c r="S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A225FF-5BBB-40EA-B1E1-E5C04964D5CC}" keepAlive="1" name="Query - Data" description="Connection to the 'Data' query in the workbook." type="5" refreshedVersion="0" background="1">
    <dbPr connection="Provider=Microsoft.Mashup.OleDb.1;Data Source=$Workbook$;Location=Data;Extended Properties=&quot;&quot;" command="SELECT * FROM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<sst xmlns="http://schemas.openxmlformats.org/spreadsheetml/2006/main" count="22772" uniqueCount="1849">
  <si>
    <t>rank</t>
  </si>
  <si>
    <t>finalWorth</t>
  </si>
  <si>
    <t>category</t>
  </si>
  <si>
    <t>personName</t>
  </si>
  <si>
    <t>country</t>
  </si>
  <si>
    <t>city</t>
  </si>
  <si>
    <t>source</t>
  </si>
  <si>
    <t>industries</t>
  </si>
  <si>
    <t>selfMade</t>
  </si>
  <si>
    <t>gender</t>
  </si>
  <si>
    <t>lastName</t>
  </si>
  <si>
    <t>firstName</t>
  </si>
  <si>
    <t>birthYear</t>
  </si>
  <si>
    <t>birthMonth</t>
  </si>
  <si>
    <t>birthDay</t>
  </si>
  <si>
    <t>cpi_country</t>
  </si>
  <si>
    <t>gdp_country</t>
  </si>
  <si>
    <t>life_expectancy_country</t>
  </si>
  <si>
    <t>tax_revenue_country_country</t>
  </si>
  <si>
    <t>total_tax_rate_country</t>
  </si>
  <si>
    <t>population_country</t>
  </si>
  <si>
    <t>Fashion &amp; Retail</t>
  </si>
  <si>
    <t>Bernard Arnault &amp; family</t>
  </si>
  <si>
    <t>France</t>
  </si>
  <si>
    <t>Paris</t>
  </si>
  <si>
    <t>LVMH</t>
  </si>
  <si>
    <t>M</t>
  </si>
  <si>
    <t>Arnault</t>
  </si>
  <si>
    <t>Bernard</t>
  </si>
  <si>
    <t xml:space="preserve">$2,715,518,274,227 </t>
  </si>
  <si>
    <t>Automotive</t>
  </si>
  <si>
    <t>Elon Musk</t>
  </si>
  <si>
    <t>United States</t>
  </si>
  <si>
    <t>Austin</t>
  </si>
  <si>
    <t>Tesla, SpaceX</t>
  </si>
  <si>
    <t>Musk</t>
  </si>
  <si>
    <t>Elon</t>
  </si>
  <si>
    <t xml:space="preserve">$21,427,700,000,000 </t>
  </si>
  <si>
    <t>Technology</t>
  </si>
  <si>
    <t>Jeff Bezos</t>
  </si>
  <si>
    <t>Medina</t>
  </si>
  <si>
    <t>Amazon</t>
  </si>
  <si>
    <t>Bezos</t>
  </si>
  <si>
    <t>Jeff</t>
  </si>
  <si>
    <t>Larry Ellison</t>
  </si>
  <si>
    <t>Lanai</t>
  </si>
  <si>
    <t>Oracle</t>
  </si>
  <si>
    <t>Ellison</t>
  </si>
  <si>
    <t>Larry</t>
  </si>
  <si>
    <t>Finance &amp; Investments</t>
  </si>
  <si>
    <t>Warren Buffett</t>
  </si>
  <si>
    <t>Omaha</t>
  </si>
  <si>
    <t>Berkshire Hathaway</t>
  </si>
  <si>
    <t>Buffett</t>
  </si>
  <si>
    <t>Warren</t>
  </si>
  <si>
    <t>Bill Gates</t>
  </si>
  <si>
    <t>Microsoft</t>
  </si>
  <si>
    <t>Gates</t>
  </si>
  <si>
    <t>Bill</t>
  </si>
  <si>
    <t>Media &amp; Entertainment</t>
  </si>
  <si>
    <t>Michael Bloomberg</t>
  </si>
  <si>
    <t>New York</t>
  </si>
  <si>
    <t>Bloomberg LP</t>
  </si>
  <si>
    <t>Bloomberg</t>
  </si>
  <si>
    <t>Michael</t>
  </si>
  <si>
    <t>Telecom</t>
  </si>
  <si>
    <t>Carlos Slim Helu &amp; family</t>
  </si>
  <si>
    <t>Mexico</t>
  </si>
  <si>
    <t>Mexico City</t>
  </si>
  <si>
    <t>Slim Helu</t>
  </si>
  <si>
    <t>Carlos</t>
  </si>
  <si>
    <t xml:space="preserve">$1,258,286,717,125 </t>
  </si>
  <si>
    <t>Diversified</t>
  </si>
  <si>
    <t>Mukesh Ambani</t>
  </si>
  <si>
    <t>India</t>
  </si>
  <si>
    <t>Mumbai</t>
  </si>
  <si>
    <t>Ambani</t>
  </si>
  <si>
    <t>Mukesh</t>
  </si>
  <si>
    <t xml:space="preserve">$2,611,000,000,000 </t>
  </si>
  <si>
    <t>Steve Ballmer</t>
  </si>
  <si>
    <t>Hunts Point</t>
  </si>
  <si>
    <t>Ballmer</t>
  </si>
  <si>
    <t>Steve</t>
  </si>
  <si>
    <t>Francoise Bettencourt Meyers &amp; family</t>
  </si>
  <si>
    <t>L'Oréal</t>
  </si>
  <si>
    <t>F</t>
  </si>
  <si>
    <t>Bettencourt Meyers</t>
  </si>
  <si>
    <t>Francoise</t>
  </si>
  <si>
    <t>Larry Page</t>
  </si>
  <si>
    <t>Palo Alto</t>
  </si>
  <si>
    <t>Google</t>
  </si>
  <si>
    <t>Page</t>
  </si>
  <si>
    <t>Amancio Ortega</t>
  </si>
  <si>
    <t>Spain</t>
  </si>
  <si>
    <t>La Coruna</t>
  </si>
  <si>
    <t>Zara</t>
  </si>
  <si>
    <t>Ortega</t>
  </si>
  <si>
    <t>Amancio</t>
  </si>
  <si>
    <t xml:space="preserve">$1,394,116,310,769 </t>
  </si>
  <si>
    <t>Sergey Brin</t>
  </si>
  <si>
    <t>Los Altos</t>
  </si>
  <si>
    <t>Brin</t>
  </si>
  <si>
    <t>Sergey</t>
  </si>
  <si>
    <t>Food &amp; Beverage</t>
  </si>
  <si>
    <t>Zhong Shanshan</t>
  </si>
  <si>
    <t>China</t>
  </si>
  <si>
    <t>Hangzhou</t>
  </si>
  <si>
    <t>Beverages, pharmaceuticals</t>
  </si>
  <si>
    <t>Zhong</t>
  </si>
  <si>
    <t>Shanshan</t>
  </si>
  <si>
    <t xml:space="preserve">$19,910,000,000,000 </t>
  </si>
  <si>
    <t>Mark Zuckerberg</t>
  </si>
  <si>
    <t>Facebook</t>
  </si>
  <si>
    <t>Zuckerberg</t>
  </si>
  <si>
    <t>Mark</t>
  </si>
  <si>
    <t>Charles Koch &amp; family</t>
  </si>
  <si>
    <t>Wichita</t>
  </si>
  <si>
    <t>Koch Industries</t>
  </si>
  <si>
    <t>Koch</t>
  </si>
  <si>
    <t>Charles</t>
  </si>
  <si>
    <t>Julia Koch &amp; family</t>
  </si>
  <si>
    <t>Julia</t>
  </si>
  <si>
    <t>Jim Walton</t>
  </si>
  <si>
    <t>Bentonville</t>
  </si>
  <si>
    <t>Walmart</t>
  </si>
  <si>
    <t>Walton</t>
  </si>
  <si>
    <t>Jim</t>
  </si>
  <si>
    <t>Rob Walton &amp; family</t>
  </si>
  <si>
    <t>Rob</t>
  </si>
  <si>
    <t>Alice Walton</t>
  </si>
  <si>
    <t>Fort Worth</t>
  </si>
  <si>
    <t>Alice</t>
  </si>
  <si>
    <t>David Thomson &amp; family</t>
  </si>
  <si>
    <t>Canada</t>
  </si>
  <si>
    <t>Toronto</t>
  </si>
  <si>
    <t>Media</t>
  </si>
  <si>
    <t>Thomson</t>
  </si>
  <si>
    <t>David</t>
  </si>
  <si>
    <t xml:space="preserve">$1,736,425,629,520 </t>
  </si>
  <si>
    <t>Michael Dell</t>
  </si>
  <si>
    <t>Dell Technologies</t>
  </si>
  <si>
    <t>Dell</t>
  </si>
  <si>
    <t>Gautam Adani</t>
  </si>
  <si>
    <t>Ahmedabad</t>
  </si>
  <si>
    <t>Infrastructure, commodities</t>
  </si>
  <si>
    <t>Adani</t>
  </si>
  <si>
    <t>Gautam</t>
  </si>
  <si>
    <t>Phil Knight &amp; family</t>
  </si>
  <si>
    <t>Hillsboro</t>
  </si>
  <si>
    <t>Nike</t>
  </si>
  <si>
    <t>Knight</t>
  </si>
  <si>
    <t>Phil</t>
  </si>
  <si>
    <t>Zhang Yiming</t>
  </si>
  <si>
    <t>Beijing</t>
  </si>
  <si>
    <t>TikTok</t>
  </si>
  <si>
    <t>Zhang</t>
  </si>
  <si>
    <t>Yiming</t>
  </si>
  <si>
    <t>Dieter Schwarz</t>
  </si>
  <si>
    <t>Germany</t>
  </si>
  <si>
    <t>Neckarsulm</t>
  </si>
  <si>
    <t>Retail</t>
  </si>
  <si>
    <t>Schwarz</t>
  </si>
  <si>
    <t>Dieter</t>
  </si>
  <si>
    <t xml:space="preserve">$3,845,630,030,824 </t>
  </si>
  <si>
    <t>François Pinault &amp; family</t>
  </si>
  <si>
    <t>Luxury goods</t>
  </si>
  <si>
    <t>Pinault</t>
  </si>
  <si>
    <t>François</t>
  </si>
  <si>
    <t>Logistics</t>
  </si>
  <si>
    <t>Klaus-Michael Kuehne</t>
  </si>
  <si>
    <t>Switzerland</t>
  </si>
  <si>
    <t>Schindellegi</t>
  </si>
  <si>
    <t>Shipping</t>
  </si>
  <si>
    <t>Kuehne</t>
  </si>
  <si>
    <t>Klaus-Michael</t>
  </si>
  <si>
    <t xml:space="preserve">$703,082,435,360 </t>
  </si>
  <si>
    <t>Giovanni Ferrero</t>
  </si>
  <si>
    <t>Belgium</t>
  </si>
  <si>
    <t>Brussels</t>
  </si>
  <si>
    <t>Nutella, chocolates</t>
  </si>
  <si>
    <t>Ferrero</t>
  </si>
  <si>
    <t>Giovanni</t>
  </si>
  <si>
    <t xml:space="preserve">$529,606,710,418 </t>
  </si>
  <si>
    <t>Jacqueline Mars</t>
  </si>
  <si>
    <t>The Plains</t>
  </si>
  <si>
    <t>Candy, pet food</t>
  </si>
  <si>
    <t>Mars</t>
  </si>
  <si>
    <t>Jacqueline</t>
  </si>
  <si>
    <t>John Mars</t>
  </si>
  <si>
    <t>Jackson</t>
  </si>
  <si>
    <t>John</t>
  </si>
  <si>
    <t>Ma Huateng</t>
  </si>
  <si>
    <t>Shenzhen</t>
  </si>
  <si>
    <t>Internet media</t>
  </si>
  <si>
    <t>Ma</t>
  </si>
  <si>
    <t>Huateng</t>
  </si>
  <si>
    <t>Gambling &amp; Casinos</t>
  </si>
  <si>
    <t>Miriam Adelson &amp; family</t>
  </si>
  <si>
    <t>Las Vegas</t>
  </si>
  <si>
    <t>Casinos</t>
  </si>
  <si>
    <t>Adelson</t>
  </si>
  <si>
    <t>Miriam</t>
  </si>
  <si>
    <t>Ken Griffin</t>
  </si>
  <si>
    <t>Miami</t>
  </si>
  <si>
    <t>Hedge funds</t>
  </si>
  <si>
    <t>Griffin</t>
  </si>
  <si>
    <t>Ken</t>
  </si>
  <si>
    <t>Mark Mateschitz</t>
  </si>
  <si>
    <t>Austria</t>
  </si>
  <si>
    <t>Salzburg</t>
  </si>
  <si>
    <t>Red Bull</t>
  </si>
  <si>
    <t>Mateschitz</t>
  </si>
  <si>
    <t xml:space="preserve">$446,314,739,528 </t>
  </si>
  <si>
    <t>Robin Zeng</t>
  </si>
  <si>
    <t>Ningde</t>
  </si>
  <si>
    <t>Batteries</t>
  </si>
  <si>
    <t>Zeng</t>
  </si>
  <si>
    <t>Robin</t>
  </si>
  <si>
    <t>Tadashi Yanai &amp; family</t>
  </si>
  <si>
    <t>Japan</t>
  </si>
  <si>
    <t>Tokyo</t>
  </si>
  <si>
    <t>Fashion retail</t>
  </si>
  <si>
    <t>Yanai</t>
  </si>
  <si>
    <t>Tadashi</t>
  </si>
  <si>
    <t xml:space="preserve">$5,081,769,542,380 </t>
  </si>
  <si>
    <t>Len Blavatnik</t>
  </si>
  <si>
    <t>United Kingdom</t>
  </si>
  <si>
    <t>London</t>
  </si>
  <si>
    <t>Music, chemicals</t>
  </si>
  <si>
    <t>Blavatnik</t>
  </si>
  <si>
    <t>Len</t>
  </si>
  <si>
    <t xml:space="preserve">$2,827,113,184,696 </t>
  </si>
  <si>
    <t>Alain Wertheimer</t>
  </si>
  <si>
    <t>Chanel</t>
  </si>
  <si>
    <t>Wertheimer</t>
  </si>
  <si>
    <t>Alain</t>
  </si>
  <si>
    <t>Gerard Wertheimer</t>
  </si>
  <si>
    <t>Gerard</t>
  </si>
  <si>
    <t>Gianluigi Aponte</t>
  </si>
  <si>
    <t>Geneva</t>
  </si>
  <si>
    <t>Aponte</t>
  </si>
  <si>
    <t>Gianluigi</t>
  </si>
  <si>
    <t>Rafaela Aponte-Diamant</t>
  </si>
  <si>
    <t>Aponte-Diamant</t>
  </si>
  <si>
    <t>Rafaela</t>
  </si>
  <si>
    <t>Colin Zheng Huang</t>
  </si>
  <si>
    <t>Shanghai</t>
  </si>
  <si>
    <t>E-commerce</t>
  </si>
  <si>
    <t>Huang</t>
  </si>
  <si>
    <t>Colin Zheng</t>
  </si>
  <si>
    <t>Manufacturing</t>
  </si>
  <si>
    <t>Reinhold Wuerth &amp; family</t>
  </si>
  <si>
    <t>Kuenzelsau</t>
  </si>
  <si>
    <t>Fasteners</t>
  </si>
  <si>
    <t>Wuerth</t>
  </si>
  <si>
    <t>Reinhold</t>
  </si>
  <si>
    <t>Jeff Yass</t>
  </si>
  <si>
    <t>Haverford</t>
  </si>
  <si>
    <t>Trading, investments</t>
  </si>
  <si>
    <t>Yass</t>
  </si>
  <si>
    <t>Jim Simons</t>
  </si>
  <si>
    <t>East Setauket</t>
  </si>
  <si>
    <t>Simons</t>
  </si>
  <si>
    <t>Stephen Schwarzman</t>
  </si>
  <si>
    <t>Investments</t>
  </si>
  <si>
    <t>Schwarzman</t>
  </si>
  <si>
    <t>Stephen</t>
  </si>
  <si>
    <t>Susanne Klatten</t>
  </si>
  <si>
    <t>Bad Homburg</t>
  </si>
  <si>
    <t>BMW, pharmaceuticals</t>
  </si>
  <si>
    <t>Klatten</t>
  </si>
  <si>
    <t>Susanne</t>
  </si>
  <si>
    <t>Metals &amp; Mining</t>
  </si>
  <si>
    <t>Gina Rinehart</t>
  </si>
  <si>
    <t>Australia</t>
  </si>
  <si>
    <t>Perth</t>
  </si>
  <si>
    <t>Mining</t>
  </si>
  <si>
    <t>Rinehart</t>
  </si>
  <si>
    <t>Gina</t>
  </si>
  <si>
    <t xml:space="preserve">$1,392,680,589,329 </t>
  </si>
  <si>
    <t>William Ding</t>
  </si>
  <si>
    <t>Online games</t>
  </si>
  <si>
    <t>Ding</t>
  </si>
  <si>
    <t>William</t>
  </si>
  <si>
    <t>Germán Larrea Mota Velasco &amp; family</t>
  </si>
  <si>
    <t>Larrea Mota Velasco</t>
  </si>
  <si>
    <t>Germán</t>
  </si>
  <si>
    <t>Shiv Nadar</t>
  </si>
  <si>
    <t>Delhi</t>
  </si>
  <si>
    <t>software services</t>
  </si>
  <si>
    <t>Nadar</t>
  </si>
  <si>
    <t>Shiv</t>
  </si>
  <si>
    <t>Energy</t>
  </si>
  <si>
    <t>Low Tuck Kwong</t>
  </si>
  <si>
    <t>Indonesia</t>
  </si>
  <si>
    <t>Jakarta</t>
  </si>
  <si>
    <t>Coal</t>
  </si>
  <si>
    <t>Low Tuck</t>
  </si>
  <si>
    <t>Kwong</t>
  </si>
  <si>
    <t xml:space="preserve">$1,119,190,780,753 </t>
  </si>
  <si>
    <t>Thomas Peterffy</t>
  </si>
  <si>
    <t>Palm Beach</t>
  </si>
  <si>
    <t>Discount brokerage</t>
  </si>
  <si>
    <t>Peterffy</t>
  </si>
  <si>
    <t>Thomas</t>
  </si>
  <si>
    <t>Andrey Melnichenko &amp; family</t>
  </si>
  <si>
    <t>United Arab Emirates</t>
  </si>
  <si>
    <t>Ras Al Khaimah</t>
  </si>
  <si>
    <t>Fertilizers, coal</t>
  </si>
  <si>
    <t>Melnichenko</t>
  </si>
  <si>
    <t>Andrey</t>
  </si>
  <si>
    <t xml:space="preserve">$421,142,267,938 </t>
  </si>
  <si>
    <t>Stefan Quandt</t>
  </si>
  <si>
    <t>Frankfurt</t>
  </si>
  <si>
    <t>BMW</t>
  </si>
  <si>
    <t>Quandt</t>
  </si>
  <si>
    <t>Stefan</t>
  </si>
  <si>
    <t>MacKenzie Scott</t>
  </si>
  <si>
    <t>Seattle</t>
  </si>
  <si>
    <t>Scott</t>
  </si>
  <si>
    <t>MacKenzie</t>
  </si>
  <si>
    <t>R. Budi Hartono</t>
  </si>
  <si>
    <t>Kudus</t>
  </si>
  <si>
    <t>Banking, tobacco</t>
  </si>
  <si>
    <t>Hartono</t>
  </si>
  <si>
    <t>R. Budi</t>
  </si>
  <si>
    <t>Vladimir Potanin</t>
  </si>
  <si>
    <t>Russia</t>
  </si>
  <si>
    <t>Moscow</t>
  </si>
  <si>
    <t>Metals</t>
  </si>
  <si>
    <t>Potanin</t>
  </si>
  <si>
    <t>Vladimir</t>
  </si>
  <si>
    <t xml:space="preserve">$1,699,876,578,871 </t>
  </si>
  <si>
    <t>Jack Ma</t>
  </si>
  <si>
    <t>Jack</t>
  </si>
  <si>
    <t>He Xiangjian &amp; family</t>
  </si>
  <si>
    <t>Foshan</t>
  </si>
  <si>
    <t>Home appliances</t>
  </si>
  <si>
    <t>He</t>
  </si>
  <si>
    <t>Xiangjian</t>
  </si>
  <si>
    <t>Iris Fontbona &amp; family</t>
  </si>
  <si>
    <t>Chile</t>
  </si>
  <si>
    <t>Santiago</t>
  </si>
  <si>
    <t>Fontbona</t>
  </si>
  <si>
    <t>Iris</t>
  </si>
  <si>
    <t xml:space="preserve">$282,318,159,745 </t>
  </si>
  <si>
    <t>Michael Hartono</t>
  </si>
  <si>
    <t>James Ratcliffe</t>
  </si>
  <si>
    <t>Chemicals</t>
  </si>
  <si>
    <t>Ratcliffe</t>
  </si>
  <si>
    <t>James</t>
  </si>
  <si>
    <t>Healthcare</t>
  </si>
  <si>
    <t>Cyrus Poonawalla</t>
  </si>
  <si>
    <t>Pune</t>
  </si>
  <si>
    <t>Vaccines</t>
  </si>
  <si>
    <t>Poonawalla</t>
  </si>
  <si>
    <t>Cyrus</t>
  </si>
  <si>
    <t>Masayoshi Son</t>
  </si>
  <si>
    <t>Internet, telecom</t>
  </si>
  <si>
    <t>Son</t>
  </si>
  <si>
    <t>Masayoshi</t>
  </si>
  <si>
    <t>Vladimir Lisin</t>
  </si>
  <si>
    <t>Steel, transport</t>
  </si>
  <si>
    <t>Lisin</t>
  </si>
  <si>
    <t>Emmanuel Besnier</t>
  </si>
  <si>
    <t>Laval</t>
  </si>
  <si>
    <t>Cheese</t>
  </si>
  <si>
    <t>Besnier</t>
  </si>
  <si>
    <t>Emmanuel</t>
  </si>
  <si>
    <t>Abigail Johnson</t>
  </si>
  <si>
    <t>Milton</t>
  </si>
  <si>
    <t>Fidelity</t>
  </si>
  <si>
    <t>Johnson</t>
  </si>
  <si>
    <t>Abigail</t>
  </si>
  <si>
    <t>Leonid Mikhelson &amp; family</t>
  </si>
  <si>
    <t>Gas, chemicals</t>
  </si>
  <si>
    <t>Mikhelson</t>
  </si>
  <si>
    <t>Leonid</t>
  </si>
  <si>
    <t>Lukas Walton</t>
  </si>
  <si>
    <t>Chicago</t>
  </si>
  <si>
    <t>Lukas</t>
  </si>
  <si>
    <t>Service</t>
  </si>
  <si>
    <t>Wang Wei</t>
  </si>
  <si>
    <t>Package delivery</t>
  </si>
  <si>
    <t>Wang</t>
  </si>
  <si>
    <t>Wei</t>
  </si>
  <si>
    <t>Jensen Huang</t>
  </si>
  <si>
    <t>Semiconductors</t>
  </si>
  <si>
    <t>Jensen</t>
  </si>
  <si>
    <t>Leonard Lauder</t>
  </si>
  <si>
    <t>Estee Lauder</t>
  </si>
  <si>
    <t>Lauder</t>
  </si>
  <si>
    <t>Leonard</t>
  </si>
  <si>
    <t>Takemitsu Takizaki</t>
  </si>
  <si>
    <t>Osaka</t>
  </si>
  <si>
    <t>Sensors</t>
  </si>
  <si>
    <t>Takizaki</t>
  </si>
  <si>
    <t>Takemitsu</t>
  </si>
  <si>
    <t>Alexey Mordashov &amp; family</t>
  </si>
  <si>
    <t>Steel, investments</t>
  </si>
  <si>
    <t>Mordashov</t>
  </si>
  <si>
    <t>Alexey</t>
  </si>
  <si>
    <t>Vagit Alekperov</t>
  </si>
  <si>
    <t>Oil</t>
  </si>
  <si>
    <t>Alekperov</t>
  </si>
  <si>
    <t>Vagit</t>
  </si>
  <si>
    <t>Thomas Frist, Jr. &amp; family</t>
  </si>
  <si>
    <t>Nashville</t>
  </si>
  <si>
    <t>Hospitals</t>
  </si>
  <si>
    <t>Frist</t>
  </si>
  <si>
    <t>Andrew Forrest</t>
  </si>
  <si>
    <t>Forrest</t>
  </si>
  <si>
    <t>Andrew</t>
  </si>
  <si>
    <t>Ray Dalio</t>
  </si>
  <si>
    <t>Greenwich</t>
  </si>
  <si>
    <t>Dalio</t>
  </si>
  <si>
    <t>Ray</t>
  </si>
  <si>
    <t>Eric Li</t>
  </si>
  <si>
    <t>Automobiles</t>
  </si>
  <si>
    <t>Li</t>
  </si>
  <si>
    <t>Eric</t>
  </si>
  <si>
    <t>Wang Wenyin</t>
  </si>
  <si>
    <t>Mining, copper products</t>
  </si>
  <si>
    <t>Wenyin</t>
  </si>
  <si>
    <t>Qin Yinglin</t>
  </si>
  <si>
    <t>Nanyang</t>
  </si>
  <si>
    <t>Pig breeding</t>
  </si>
  <si>
    <t>Qin</t>
  </si>
  <si>
    <t>Yinglin</t>
  </si>
  <si>
    <t>Wang Chuanfu</t>
  </si>
  <si>
    <t>Batteries, automobiles</t>
  </si>
  <si>
    <t>Chuanfu</t>
  </si>
  <si>
    <t>Harold Hamm &amp; family</t>
  </si>
  <si>
    <t>Oklahoma City</t>
  </si>
  <si>
    <t>Oil &amp; gas</t>
  </si>
  <si>
    <t>Hamm</t>
  </si>
  <si>
    <t>Harold</t>
  </si>
  <si>
    <t>David Tepper</t>
  </si>
  <si>
    <t>Tepper</t>
  </si>
  <si>
    <t>Gennady Timchenko</t>
  </si>
  <si>
    <t>Oil, gas</t>
  </si>
  <si>
    <t>Timchenko</t>
  </si>
  <si>
    <t>Gennady</t>
  </si>
  <si>
    <t>Daniel Gilbert</t>
  </si>
  <si>
    <t>Franklin</t>
  </si>
  <si>
    <t>Quicken Loans</t>
  </si>
  <si>
    <t>Gilbert</t>
  </si>
  <si>
    <t>Daniel</t>
  </si>
  <si>
    <t>Lakshmi Mittal</t>
  </si>
  <si>
    <t>Steel</t>
  </si>
  <si>
    <t>Mittal</t>
  </si>
  <si>
    <t>Lakshmi</t>
  </si>
  <si>
    <t>Steve Cohen</t>
  </si>
  <si>
    <t>Cohen</t>
  </si>
  <si>
    <t>Carl Icahn</t>
  </si>
  <si>
    <t>Indian Creek</t>
  </si>
  <si>
    <t>Icahn</t>
  </si>
  <si>
    <t>Carl</t>
  </si>
  <si>
    <t>Savitri Jindal &amp; family</t>
  </si>
  <si>
    <t>Hisar</t>
  </si>
  <si>
    <t>Jindal</t>
  </si>
  <si>
    <t>Savitri</t>
  </si>
  <si>
    <t>Real Estate</t>
  </si>
  <si>
    <t>Donald Bren</t>
  </si>
  <si>
    <t>Newport Beach</t>
  </si>
  <si>
    <t>Real estate</t>
  </si>
  <si>
    <t>Bren</t>
  </si>
  <si>
    <t>Donald</t>
  </si>
  <si>
    <t>John Menard, Jr.</t>
  </si>
  <si>
    <t>Eau Claire</t>
  </si>
  <si>
    <t>Home improvement stores</t>
  </si>
  <si>
    <t>Menard</t>
  </si>
  <si>
    <t>Rupert Murdoch &amp; family</t>
  </si>
  <si>
    <t>Newspapers, TV network</t>
  </si>
  <si>
    <t>Murdoch</t>
  </si>
  <si>
    <t>Rupert</t>
  </si>
  <si>
    <t>Vicky Safra &amp; family</t>
  </si>
  <si>
    <t>Crans-Montana</t>
  </si>
  <si>
    <t>Banking</t>
  </si>
  <si>
    <t>Safra</t>
  </si>
  <si>
    <t>Vicky</t>
  </si>
  <si>
    <t>Theo Albrecht, Jr. &amp; family</t>
  </si>
  <si>
    <t>Mulheim an der Ruhr</t>
  </si>
  <si>
    <t>Aldi, Trader Joe's</t>
  </si>
  <si>
    <t>Albrecht</t>
  </si>
  <si>
    <t>Theo</t>
  </si>
  <si>
    <t>Renata Kellnerova &amp; family</t>
  </si>
  <si>
    <t>Czech Republic</t>
  </si>
  <si>
    <t>Prague</t>
  </si>
  <si>
    <t>Finance, telecommunications</t>
  </si>
  <si>
    <t>Kellnerova</t>
  </si>
  <si>
    <t>Renata</t>
  </si>
  <si>
    <t xml:space="preserve">$246,489,245,495 </t>
  </si>
  <si>
    <t>Li Xiting</t>
  </si>
  <si>
    <t>medical devices</t>
  </si>
  <si>
    <t>Xiting</t>
  </si>
  <si>
    <t>Stefan Persson</t>
  </si>
  <si>
    <t>Sweden</t>
  </si>
  <si>
    <t>Stockholm</t>
  </si>
  <si>
    <t>H&amp;M</t>
  </si>
  <si>
    <t>Persson</t>
  </si>
  <si>
    <t xml:space="preserve">$530,832,908,738 </t>
  </si>
  <si>
    <t>Eric Schmidt</t>
  </si>
  <si>
    <t>Atherton</t>
  </si>
  <si>
    <t>Schmidt</t>
  </si>
  <si>
    <t>Michael Platt</t>
  </si>
  <si>
    <t>Platt</t>
  </si>
  <si>
    <t>Pang Kang</t>
  </si>
  <si>
    <t>Soy sauce</t>
  </si>
  <si>
    <t>Pang</t>
  </si>
  <si>
    <t>Kang</t>
  </si>
  <si>
    <t>Jorge Paulo Lemann &amp; family</t>
  </si>
  <si>
    <t>Zurich</t>
  </si>
  <si>
    <t>Beer</t>
  </si>
  <si>
    <t>Lemann</t>
  </si>
  <si>
    <t>Jorge Paulo</t>
  </si>
  <si>
    <t>Dilip Shanghvi</t>
  </si>
  <si>
    <t>Pharmaceuticals</t>
  </si>
  <si>
    <t>Shanghvi</t>
  </si>
  <si>
    <t>Dilip</t>
  </si>
  <si>
    <t>Robert Pera</t>
  </si>
  <si>
    <t>San Jose</t>
  </si>
  <si>
    <t>Wireless networking</t>
  </si>
  <si>
    <t>Pera</t>
  </si>
  <si>
    <t>Robert</t>
  </si>
  <si>
    <t>Radhakishan Damani</t>
  </si>
  <si>
    <t>Retail, investments</t>
  </si>
  <si>
    <t>Damani</t>
  </si>
  <si>
    <t>Radhakishan</t>
  </si>
  <si>
    <t>Huang Shilin</t>
  </si>
  <si>
    <t>Shilin</t>
  </si>
  <si>
    <t>Dhanin Chearavanont</t>
  </si>
  <si>
    <t>Thailand</t>
  </si>
  <si>
    <t>Bangkok</t>
  </si>
  <si>
    <t>Chearavanont</t>
  </si>
  <si>
    <t>Dhanin</t>
  </si>
  <si>
    <t xml:space="preserve">$543,649,976,166 </t>
  </si>
  <si>
    <t>David Green &amp; family</t>
  </si>
  <si>
    <t>Green</t>
  </si>
  <si>
    <t>Charoen Sirivadhanabhakdi</t>
  </si>
  <si>
    <t>Alcohol, real estate</t>
  </si>
  <si>
    <t>Sirivadhanabhakdi</t>
  </si>
  <si>
    <t>Charoen</t>
  </si>
  <si>
    <t>Charlene de Carvalho-Heineken &amp; family</t>
  </si>
  <si>
    <t>Heineken</t>
  </si>
  <si>
    <t>de Carvalho-Heineken</t>
  </si>
  <si>
    <t>Charlene</t>
  </si>
  <si>
    <t>Xu Hang</t>
  </si>
  <si>
    <t>Medical devices</t>
  </si>
  <si>
    <t>Xu</t>
  </si>
  <si>
    <t>Hang</t>
  </si>
  <si>
    <t>Wei Jianjun &amp; family</t>
  </si>
  <si>
    <t>Baoding</t>
  </si>
  <si>
    <t>Jianjun</t>
  </si>
  <si>
    <t>Goh Cheng Liang</t>
  </si>
  <si>
    <t>Singapore</t>
  </si>
  <si>
    <t>Paints</t>
  </si>
  <si>
    <t>Goh</t>
  </si>
  <si>
    <t>Cheng Liang</t>
  </si>
  <si>
    <t xml:space="preserve">$372,062,527,489 </t>
  </si>
  <si>
    <t>Kumar Birla</t>
  </si>
  <si>
    <t>Commodities</t>
  </si>
  <si>
    <t>Birla</t>
  </si>
  <si>
    <t>Kumar</t>
  </si>
  <si>
    <t>Aliko Dangote</t>
  </si>
  <si>
    <t>Nigeria</t>
  </si>
  <si>
    <t>Lagos</t>
  </si>
  <si>
    <t>Cement, sugar</t>
  </si>
  <si>
    <t>Dangote</t>
  </si>
  <si>
    <t>Aliko</t>
  </si>
  <si>
    <t xml:space="preserve">$448,120,428,859 </t>
  </si>
  <si>
    <t>Idan Ofer</t>
  </si>
  <si>
    <t>Ofer</t>
  </si>
  <si>
    <t>Idan</t>
  </si>
  <si>
    <t>Chen Bang</t>
  </si>
  <si>
    <t>Changsha</t>
  </si>
  <si>
    <t>Chen</t>
  </si>
  <si>
    <t>Bang</t>
  </si>
  <si>
    <t>John Fredriksen</t>
  </si>
  <si>
    <t>Fredriksen</t>
  </si>
  <si>
    <t>Construction &amp; Engineering</t>
  </si>
  <si>
    <t>Diane Hendricks</t>
  </si>
  <si>
    <t>Afton</t>
  </si>
  <si>
    <t>Building supplies</t>
  </si>
  <si>
    <t>Hendricks</t>
  </si>
  <si>
    <t>Diane</t>
  </si>
  <si>
    <t>Jan Koum</t>
  </si>
  <si>
    <t>WhatsApp</t>
  </si>
  <si>
    <t>Koum</t>
  </si>
  <si>
    <t>Jan</t>
  </si>
  <si>
    <t>Sports</t>
  </si>
  <si>
    <t>Jerry Jones</t>
  </si>
  <si>
    <t>Dallas</t>
  </si>
  <si>
    <t>Dallas Cowboys</t>
  </si>
  <si>
    <t>Jones</t>
  </si>
  <si>
    <t>Jerry</t>
  </si>
  <si>
    <t>George Kaiser</t>
  </si>
  <si>
    <t>Tulsa</t>
  </si>
  <si>
    <t>Oil &amp; gas, banking</t>
  </si>
  <si>
    <t>Kaiser</t>
  </si>
  <si>
    <t>George</t>
  </si>
  <si>
    <t>Lu Xiangyang</t>
  </si>
  <si>
    <t>Guangzhou</t>
  </si>
  <si>
    <t>Automobiles, batteries</t>
  </si>
  <si>
    <t>Lu</t>
  </si>
  <si>
    <t>Xiangyang</t>
  </si>
  <si>
    <t>Harry Triguboff</t>
  </si>
  <si>
    <t>Sydney</t>
  </si>
  <si>
    <t>Triguboff</t>
  </si>
  <si>
    <t>Harry</t>
  </si>
  <si>
    <t>Uday Kotak</t>
  </si>
  <si>
    <t>Kotak</t>
  </si>
  <si>
    <t>Uday</t>
  </si>
  <si>
    <t>Stanley Kroenke</t>
  </si>
  <si>
    <t>Electra</t>
  </si>
  <si>
    <t>Sports, real estate</t>
  </si>
  <si>
    <t>Kroenke</t>
  </si>
  <si>
    <t>Stanley</t>
  </si>
  <si>
    <t>Mikhail Fridman</t>
  </si>
  <si>
    <t>Oil, banking, telecom</t>
  </si>
  <si>
    <t>Fridman</t>
  </si>
  <si>
    <t>Mikhail</t>
  </si>
  <si>
    <t>Sarath Ratanavadi</t>
  </si>
  <si>
    <t>Ratanavadi</t>
  </si>
  <si>
    <t>Sarath</t>
  </si>
  <si>
    <t>Dang Yanbao</t>
  </si>
  <si>
    <t>Yinchuan</t>
  </si>
  <si>
    <t>Dang</t>
  </si>
  <si>
    <t>Yanbao</t>
  </si>
  <si>
    <t>Jiang Rensheng &amp; family</t>
  </si>
  <si>
    <t>Chongqing</t>
  </si>
  <si>
    <t>Jiang</t>
  </si>
  <si>
    <t>Rensheng</t>
  </si>
  <si>
    <t>Shahid Khan</t>
  </si>
  <si>
    <t>Naples</t>
  </si>
  <si>
    <t>Auto parts</t>
  </si>
  <si>
    <t>Khan</t>
  </si>
  <si>
    <t>Shahid</t>
  </si>
  <si>
    <t>Laurene Powell Jobs &amp; family</t>
  </si>
  <si>
    <t>Apple, Disney</t>
  </si>
  <si>
    <t>Powell Jobs</t>
  </si>
  <si>
    <t>Laurene</t>
  </si>
  <si>
    <t>Stephen Ross</t>
  </si>
  <si>
    <t>Ross</t>
  </si>
  <si>
    <t>Pavel Durov</t>
  </si>
  <si>
    <t>Dubai</t>
  </si>
  <si>
    <t>Messaging app</t>
  </si>
  <si>
    <t>Durov</t>
  </si>
  <si>
    <t>Pavel</t>
  </si>
  <si>
    <t>Andreas Struengmann &amp; family</t>
  </si>
  <si>
    <t>Tegernsee</t>
  </si>
  <si>
    <t>Struengmann</t>
  </si>
  <si>
    <t>Andreas</t>
  </si>
  <si>
    <t>Thomas Struengmann &amp; family</t>
  </si>
  <si>
    <t>Liu Hanyuan</t>
  </si>
  <si>
    <t>Chengdu</t>
  </si>
  <si>
    <t>Agribusiness</t>
  </si>
  <si>
    <t>Liu</t>
  </si>
  <si>
    <t>Hanyuan</t>
  </si>
  <si>
    <t>Michael Rubin</t>
  </si>
  <si>
    <t>Bryn Mawr</t>
  </si>
  <si>
    <t>Online retail</t>
  </si>
  <si>
    <t>Rubin</t>
  </si>
  <si>
    <t>Israel Englander</t>
  </si>
  <si>
    <t>Englander</t>
  </si>
  <si>
    <t>Israel</t>
  </si>
  <si>
    <t>Viatcheslav Kantor</t>
  </si>
  <si>
    <t>Herzliya</t>
  </si>
  <si>
    <t>Fertilizer, real estate</t>
  </si>
  <si>
    <t>Kantor</t>
  </si>
  <si>
    <t>Viatcheslav</t>
  </si>
  <si>
    <t xml:space="preserve">$395,098,666,122 </t>
  </si>
  <si>
    <t>Anthony Pratt</t>
  </si>
  <si>
    <t>Melbourne</t>
  </si>
  <si>
    <t>Pratt</t>
  </si>
  <si>
    <t>Anthony</t>
  </si>
  <si>
    <t>Mikhail Prokhorov</t>
  </si>
  <si>
    <t>Frauenfeld</t>
  </si>
  <si>
    <t>Prokhorov</t>
  </si>
  <si>
    <t>Giorgio Armani</t>
  </si>
  <si>
    <t>Italy</t>
  </si>
  <si>
    <t>Milan</t>
  </si>
  <si>
    <t>Armani</t>
  </si>
  <si>
    <t>Giorgio</t>
  </si>
  <si>
    <t xml:space="preserve">$2,001,244,392,042 </t>
  </si>
  <si>
    <t>Johann Rupert &amp; family</t>
  </si>
  <si>
    <t>South Africa</t>
  </si>
  <si>
    <t>Cape Town</t>
  </si>
  <si>
    <t>Johann</t>
  </si>
  <si>
    <t xml:space="preserve">$351,431,649,241 </t>
  </si>
  <si>
    <t>Zhang Zhidong</t>
  </si>
  <si>
    <t>Zhidong</t>
  </si>
  <si>
    <t>Philip Anschutz</t>
  </si>
  <si>
    <t>Denver</t>
  </si>
  <si>
    <t>Energy, sports, entertainment</t>
  </si>
  <si>
    <t>Anschutz</t>
  </si>
  <si>
    <t>Philip</t>
  </si>
  <si>
    <t>Judy Love &amp; family</t>
  </si>
  <si>
    <t>Gas stations</t>
  </si>
  <si>
    <t>Love</t>
  </si>
  <si>
    <t>Judy</t>
  </si>
  <si>
    <t>Ricardo Salinas Pliego &amp; family</t>
  </si>
  <si>
    <t>Retail, media</t>
  </si>
  <si>
    <t>Salinas Pliego</t>
  </si>
  <si>
    <t>Ricardo</t>
  </si>
  <si>
    <t>Donald Newhouse</t>
  </si>
  <si>
    <t>Newhouse</t>
  </si>
  <si>
    <t>Robert Kraft</t>
  </si>
  <si>
    <t>Brookline</t>
  </si>
  <si>
    <t>Manufacturing, New England Patriots</t>
  </si>
  <si>
    <t>Kraft</t>
  </si>
  <si>
    <t>Marcel Herrmann Telles</t>
  </si>
  <si>
    <t>Brazil</t>
  </si>
  <si>
    <t>Sao Paulo</t>
  </si>
  <si>
    <t>Telles</t>
  </si>
  <si>
    <t>Marcel Herrmann</t>
  </si>
  <si>
    <t xml:space="preserve">$1,839,758,040,766 </t>
  </si>
  <si>
    <t>Suleiman Kerimov &amp; family</t>
  </si>
  <si>
    <t>Gold</t>
  </si>
  <si>
    <t>Kerimov &amp; family</t>
  </si>
  <si>
    <t>Suleiman</t>
  </si>
  <si>
    <t>Sky Xu</t>
  </si>
  <si>
    <t>Sky</t>
  </si>
  <si>
    <t>Changpeng Zhao</t>
  </si>
  <si>
    <t>Cryptocurrency exchange</t>
  </si>
  <si>
    <t>Zhao</t>
  </si>
  <si>
    <t>Changpeng</t>
  </si>
  <si>
    <t>Andrew Beal</t>
  </si>
  <si>
    <t>Banks, real estate</t>
  </si>
  <si>
    <t>Beal</t>
  </si>
  <si>
    <t>Mike Cannon-Brookes</t>
  </si>
  <si>
    <t>Software</t>
  </si>
  <si>
    <t>Cannon-Brookes</t>
  </si>
  <si>
    <t>Mike</t>
  </si>
  <si>
    <t>Carl Cook</t>
  </si>
  <si>
    <t>Bloomington</t>
  </si>
  <si>
    <t>Cook</t>
  </si>
  <si>
    <t>David Duffield</t>
  </si>
  <si>
    <t>Incline Village</t>
  </si>
  <si>
    <t>Business software</t>
  </si>
  <si>
    <t>Duffield</t>
  </si>
  <si>
    <t>Jeffery Hildebrand</t>
  </si>
  <si>
    <t>Houston</t>
  </si>
  <si>
    <t>Hildebrand</t>
  </si>
  <si>
    <t>Jeffery</t>
  </si>
  <si>
    <t>Viktor Rashnikov</t>
  </si>
  <si>
    <t>Magnitogorsk</t>
  </si>
  <si>
    <t>Rashnikov</t>
  </si>
  <si>
    <t>Viktor</t>
  </si>
  <si>
    <t>Eduardo Saverin</t>
  </si>
  <si>
    <t>Saverin</t>
  </si>
  <si>
    <t>Eduardo</t>
  </si>
  <si>
    <t>Georg Schaeffler</t>
  </si>
  <si>
    <t>Herzogenaurach</t>
  </si>
  <si>
    <t>Schaeffler</t>
  </si>
  <si>
    <t>Georg</t>
  </si>
  <si>
    <t>Christy Walton</t>
  </si>
  <si>
    <t>Christy</t>
  </si>
  <si>
    <t>Scott Farquhar</t>
  </si>
  <si>
    <t>Farquhar</t>
  </si>
  <si>
    <t>Quek Leng Chan</t>
  </si>
  <si>
    <t>Malaysia</t>
  </si>
  <si>
    <t>Kuala Lumpur</t>
  </si>
  <si>
    <t>Banking, property</t>
  </si>
  <si>
    <t>Quek</t>
  </si>
  <si>
    <t>Leng Chan</t>
  </si>
  <si>
    <t xml:space="preserve">$364,701,517,788 </t>
  </si>
  <si>
    <t>Wu Yajun</t>
  </si>
  <si>
    <t>Wu</t>
  </si>
  <si>
    <t>Yajun</t>
  </si>
  <si>
    <t>Autry Stephens</t>
  </si>
  <si>
    <t>Midland</t>
  </si>
  <si>
    <t>Stephens</t>
  </si>
  <si>
    <t>Autry</t>
  </si>
  <si>
    <t>Liu Yongxing</t>
  </si>
  <si>
    <t>Yongxing</t>
  </si>
  <si>
    <t>Vinod Adani</t>
  </si>
  <si>
    <t>Vinod</t>
  </si>
  <si>
    <t>Nicolas Puech</t>
  </si>
  <si>
    <t>Martigny</t>
  </si>
  <si>
    <t>Hermes</t>
  </si>
  <si>
    <t>Puech</t>
  </si>
  <si>
    <t>Nicolas</t>
  </si>
  <si>
    <t>Jacques Saadé, Jr.</t>
  </si>
  <si>
    <t>Marseille</t>
  </si>
  <si>
    <t>Saadé</t>
  </si>
  <si>
    <t>Jacques</t>
  </si>
  <si>
    <t>Rodolphe Saadé</t>
  </si>
  <si>
    <t>Rodolphe</t>
  </si>
  <si>
    <t>Tanya Saadé Zeenny</t>
  </si>
  <si>
    <t>Saadé Zeenny</t>
  </si>
  <si>
    <t>Tanya</t>
  </si>
  <si>
    <t>Melker Schorling &amp; family</t>
  </si>
  <si>
    <t>Schorling</t>
  </si>
  <si>
    <t>Melker</t>
  </si>
  <si>
    <t>Andrei Guriev &amp; family</t>
  </si>
  <si>
    <t>Fertilizers</t>
  </si>
  <si>
    <t>Guriev &amp; family</t>
  </si>
  <si>
    <t>Andrei</t>
  </si>
  <si>
    <t>Michael Kim</t>
  </si>
  <si>
    <t>South Korea</t>
  </si>
  <si>
    <t>Seoul</t>
  </si>
  <si>
    <t>Private equity</t>
  </si>
  <si>
    <t>Kim</t>
  </si>
  <si>
    <t xml:space="preserve">$2,029,000,000,000 </t>
  </si>
  <si>
    <t>Lei Jun</t>
  </si>
  <si>
    <t>Smartphones</t>
  </si>
  <si>
    <t>Lei</t>
  </si>
  <si>
    <t>Jun</t>
  </si>
  <si>
    <t>Friedhelm Loh</t>
  </si>
  <si>
    <t>Haiger</t>
  </si>
  <si>
    <t>Loh</t>
  </si>
  <si>
    <t>Friedhelm</t>
  </si>
  <si>
    <t>Sun Piaoyang</t>
  </si>
  <si>
    <t>Lianyungang</t>
  </si>
  <si>
    <t>Sun</t>
  </si>
  <si>
    <t>Piaoyang</t>
  </si>
  <si>
    <t>Rick Cohen &amp; family</t>
  </si>
  <si>
    <t>Keene</t>
  </si>
  <si>
    <t>Warehouse automation</t>
  </si>
  <si>
    <t>Rick</t>
  </si>
  <si>
    <t>Jin Baofang</t>
  </si>
  <si>
    <t>Xingtai</t>
  </si>
  <si>
    <t>Solar panels</t>
  </si>
  <si>
    <t>Jin</t>
  </si>
  <si>
    <t>Baofang</t>
  </si>
  <si>
    <t>Luo Liguo &amp; family</t>
  </si>
  <si>
    <t>Ningbo</t>
  </si>
  <si>
    <t>Luo</t>
  </si>
  <si>
    <t>Liguo</t>
  </si>
  <si>
    <t>Marijke Mars</t>
  </si>
  <si>
    <t>Los Angeles</t>
  </si>
  <si>
    <t>Marijke</t>
  </si>
  <si>
    <t>Pamela Mars</t>
  </si>
  <si>
    <t>Alexandria</t>
  </si>
  <si>
    <t>Pamela</t>
  </si>
  <si>
    <t>Valerie Mars</t>
  </si>
  <si>
    <t>Valerie</t>
  </si>
  <si>
    <t>Victoria Mars</t>
  </si>
  <si>
    <t>Philadelphia</t>
  </si>
  <si>
    <t>Victoria</t>
  </si>
  <si>
    <t>Vincent Bolloré &amp; family</t>
  </si>
  <si>
    <t>Bolloré</t>
  </si>
  <si>
    <t>Vincent</t>
  </si>
  <si>
    <t>Jim Pattison</t>
  </si>
  <si>
    <t>Vancouver</t>
  </si>
  <si>
    <t>Pattison</t>
  </si>
  <si>
    <t>Ernesto Bertarelli</t>
  </si>
  <si>
    <t>Gstaad</t>
  </si>
  <si>
    <t>Biotech, investments</t>
  </si>
  <si>
    <t>Bertarelli</t>
  </si>
  <si>
    <t>Ernesto</t>
  </si>
  <si>
    <t>Wang Xing</t>
  </si>
  <si>
    <t>Food delivery</t>
  </si>
  <si>
    <t>Xing</t>
  </si>
  <si>
    <t>Brian Chesky</t>
  </si>
  <si>
    <t>San Francisco</t>
  </si>
  <si>
    <t>Airbnb</t>
  </si>
  <si>
    <t>Chesky</t>
  </si>
  <si>
    <t>Brian</t>
  </si>
  <si>
    <t>James Dyson</t>
  </si>
  <si>
    <t>Gloucestershire</t>
  </si>
  <si>
    <t>Vacuums</t>
  </si>
  <si>
    <t>Dyson</t>
  </si>
  <si>
    <t>Roman Abramovich &amp; family</t>
  </si>
  <si>
    <t>Abramovich</t>
  </si>
  <si>
    <t>Roman</t>
  </si>
  <si>
    <t>Antonia Ax:son Johnson &amp; family</t>
  </si>
  <si>
    <t>Ax:son Johnson</t>
  </si>
  <si>
    <t>Antonia</t>
  </si>
  <si>
    <t>Daniel Kretinsky</t>
  </si>
  <si>
    <t>Energy, investments</t>
  </si>
  <si>
    <t>Kretinsky</t>
  </si>
  <si>
    <t>John Malone</t>
  </si>
  <si>
    <t>Elizabeth</t>
  </si>
  <si>
    <t>Cable television</t>
  </si>
  <si>
    <t>Malone</t>
  </si>
  <si>
    <t>Azim Premji</t>
  </si>
  <si>
    <t>Bangalore</t>
  </si>
  <si>
    <t>Software services</t>
  </si>
  <si>
    <t>Premji</t>
  </si>
  <si>
    <t>Azim</t>
  </si>
  <si>
    <t>Charles Schwab</t>
  </si>
  <si>
    <t>Woodside</t>
  </si>
  <si>
    <t>Schwab</t>
  </si>
  <si>
    <t>Eric Smidt</t>
  </si>
  <si>
    <t>Beverly Hills</t>
  </si>
  <si>
    <t>Hardware stores</t>
  </si>
  <si>
    <t>Smidt</t>
  </si>
  <si>
    <t>David Cheriton</t>
  </si>
  <si>
    <t>Cheriton</t>
  </si>
  <si>
    <t>Ivan Glasenberg</t>
  </si>
  <si>
    <t>Ruschlikon</t>
  </si>
  <si>
    <t>Glasenberg</t>
  </si>
  <si>
    <t>Ivan</t>
  </si>
  <si>
    <t>Alexander Otto</t>
  </si>
  <si>
    <t>Hamburg</t>
  </si>
  <si>
    <t>Otto</t>
  </si>
  <si>
    <t>Alexander</t>
  </si>
  <si>
    <t>Anthony von Mandl</t>
  </si>
  <si>
    <t>Alcoholic beverages</t>
  </si>
  <si>
    <t>von Mandl</t>
  </si>
  <si>
    <t>Wang Liping &amp; family</t>
  </si>
  <si>
    <t>Changzhou</t>
  </si>
  <si>
    <t>Hydraulic machinery</t>
  </si>
  <si>
    <t>Liping</t>
  </si>
  <si>
    <t>Finn Rausing</t>
  </si>
  <si>
    <t>Packaging</t>
  </si>
  <si>
    <t>Rausing</t>
  </si>
  <si>
    <t>Finn</t>
  </si>
  <si>
    <t>Jorn Rausing</t>
  </si>
  <si>
    <t>Surrey</t>
  </si>
  <si>
    <t>Jorn</t>
  </si>
  <si>
    <t>Kirsten Rausing</t>
  </si>
  <si>
    <t>Newmarket</t>
  </si>
  <si>
    <t>Kirsten</t>
  </si>
  <si>
    <t>Tatyana Bakalchuk</t>
  </si>
  <si>
    <t>Moscow region</t>
  </si>
  <si>
    <t>Ecommerce</t>
  </si>
  <si>
    <t>Bakalchuk</t>
  </si>
  <si>
    <t>Tatyana</t>
  </si>
  <si>
    <t>John Doerr</t>
  </si>
  <si>
    <t>Venture capital</t>
  </si>
  <si>
    <t>Doerr</t>
  </si>
  <si>
    <t>Richard Liu</t>
  </si>
  <si>
    <t>Richard</t>
  </si>
  <si>
    <t>Dustin Moskovitz</t>
  </si>
  <si>
    <t>Moskovitz</t>
  </si>
  <si>
    <t>Dustin</t>
  </si>
  <si>
    <t>Pierre Omidyar</t>
  </si>
  <si>
    <t>Honolulu</t>
  </si>
  <si>
    <t>EBay, PayPal</t>
  </si>
  <si>
    <t>Omidyar</t>
  </si>
  <si>
    <t>Pierre</t>
  </si>
  <si>
    <t>Pei Zhenhua</t>
  </si>
  <si>
    <t>Pei</t>
  </si>
  <si>
    <t>Zhenhua</t>
  </si>
  <si>
    <t>Carrie Perrodo &amp; family</t>
  </si>
  <si>
    <t>Perrodo</t>
  </si>
  <si>
    <t>Carrie</t>
  </si>
  <si>
    <t>Chen Jianhua</t>
  </si>
  <si>
    <t>Wujiang</t>
  </si>
  <si>
    <t>Jianhua</t>
  </si>
  <si>
    <t>Michael Otto</t>
  </si>
  <si>
    <t>Retail, real estate</t>
  </si>
  <si>
    <t>Leon Black</t>
  </si>
  <si>
    <t>Black</t>
  </si>
  <si>
    <t>Leon</t>
  </si>
  <si>
    <t>Graeme Hart</t>
  </si>
  <si>
    <t>New Zealand</t>
  </si>
  <si>
    <t>Auckland</t>
  </si>
  <si>
    <t>Hart</t>
  </si>
  <si>
    <t>Graeme</t>
  </si>
  <si>
    <t xml:space="preserve">$206,928,765,544 </t>
  </si>
  <si>
    <t>Ravi Jaipuria</t>
  </si>
  <si>
    <t>Soft drinks, fast food</t>
  </si>
  <si>
    <t>Jaipuria</t>
  </si>
  <si>
    <t>Ravi</t>
  </si>
  <si>
    <t>Hasso Plattner &amp; family</t>
  </si>
  <si>
    <t>Heidelberg</t>
  </si>
  <si>
    <t>Plattner</t>
  </si>
  <si>
    <t>Hasso</t>
  </si>
  <si>
    <t>Carlos Alberto Sicupira &amp; family</t>
  </si>
  <si>
    <t>St. Gallen</t>
  </si>
  <si>
    <t>Sicupira</t>
  </si>
  <si>
    <t>Carlos Alberto</t>
  </si>
  <si>
    <t>Manuel Villar</t>
  </si>
  <si>
    <t>Philippines</t>
  </si>
  <si>
    <t>Manila</t>
  </si>
  <si>
    <t>Villar</t>
  </si>
  <si>
    <t>Manuel</t>
  </si>
  <si>
    <t xml:space="preserve">$376,795,508,680 </t>
  </si>
  <si>
    <t>Andreas von Bechtolsheim &amp; family</t>
  </si>
  <si>
    <t>von Bechtolsheim</t>
  </si>
  <si>
    <t>Chase Coleman, III.</t>
  </si>
  <si>
    <t>Coleman</t>
  </si>
  <si>
    <t>Chase</t>
  </si>
  <si>
    <t>Ann Walton Kroenke</t>
  </si>
  <si>
    <t>Ann Walton</t>
  </si>
  <si>
    <t>Li Zhenguo &amp; family</t>
  </si>
  <si>
    <t>Xi'an</t>
  </si>
  <si>
    <t>Solar wafers and modules</t>
  </si>
  <si>
    <t>Zhenguo</t>
  </si>
  <si>
    <t>Jim Kennedy</t>
  </si>
  <si>
    <t>Atlanta</t>
  </si>
  <si>
    <t>Media, automotive</t>
  </si>
  <si>
    <t>Kennedy</t>
  </si>
  <si>
    <t>Nicky Oppenheimer &amp; family</t>
  </si>
  <si>
    <t>Johannesburg</t>
  </si>
  <si>
    <t>Diamonds</t>
  </si>
  <si>
    <t>Oppenheimer</t>
  </si>
  <si>
    <t>Nicky</t>
  </si>
  <si>
    <t>Blair Parry-Okeden</t>
  </si>
  <si>
    <t>New South Wales</t>
  </si>
  <si>
    <t>Parry-Okeden</t>
  </si>
  <si>
    <t>Blair</t>
  </si>
  <si>
    <t>Zheng Shuliang &amp; family</t>
  </si>
  <si>
    <t>Binzhou</t>
  </si>
  <si>
    <t>Aluminum products</t>
  </si>
  <si>
    <t>Zheng</t>
  </si>
  <si>
    <t>Shuliang</t>
  </si>
  <si>
    <t>John Morris</t>
  </si>
  <si>
    <t>Springfield</t>
  </si>
  <si>
    <t>Sporting goods retail</t>
  </si>
  <si>
    <t>Morris</t>
  </si>
  <si>
    <t>German Khan</t>
  </si>
  <si>
    <t>German</t>
  </si>
  <si>
    <t>Abdulsamad Rabiu</t>
  </si>
  <si>
    <t>Rabiu</t>
  </si>
  <si>
    <t>Abdulsamad</t>
  </si>
  <si>
    <t>George Roberts</t>
  </si>
  <si>
    <t>Roberts</t>
  </si>
  <si>
    <t>Kushal Pal Singh</t>
  </si>
  <si>
    <t>Singh</t>
  </si>
  <si>
    <t>Kushal Pal</t>
  </si>
  <si>
    <t>Wang Jianlin</t>
  </si>
  <si>
    <t>Jianlin</t>
  </si>
  <si>
    <t>Yang Huiyan &amp; family</t>
  </si>
  <si>
    <t>Yang</t>
  </si>
  <si>
    <t>Huiyan</t>
  </si>
  <si>
    <t>Laurent Dassault</t>
  </si>
  <si>
    <t>Dassault</t>
  </si>
  <si>
    <t>Laurent</t>
  </si>
  <si>
    <t>Thierry Dassault</t>
  </si>
  <si>
    <t>Thierry</t>
  </si>
  <si>
    <t>Tilman Fertitta</t>
  </si>
  <si>
    <t>Houston Rockets, entertainment</t>
  </si>
  <si>
    <t>Fertitta</t>
  </si>
  <si>
    <t>Tilman</t>
  </si>
  <si>
    <t>Marie-Hélène Habert-Dassault</t>
  </si>
  <si>
    <t>Habert-Dassault</t>
  </si>
  <si>
    <t>Marie-Hélène</t>
  </si>
  <si>
    <t>Karel Komarek</t>
  </si>
  <si>
    <t>Verbier</t>
  </si>
  <si>
    <t>Oil and gas, IT, lotteries</t>
  </si>
  <si>
    <t>Komarek</t>
  </si>
  <si>
    <t>Karel</t>
  </si>
  <si>
    <t>Nathan Blecharczyk</t>
  </si>
  <si>
    <t>Blecharczyk</t>
  </si>
  <si>
    <t>Nathan</t>
  </si>
  <si>
    <t>Leonid Fedun</t>
  </si>
  <si>
    <t>Fedun</t>
  </si>
  <si>
    <t>Bernard Marcus</t>
  </si>
  <si>
    <t>Home Depot</t>
  </si>
  <si>
    <t>Marcus</t>
  </si>
  <si>
    <t>Patrick Ryan</t>
  </si>
  <si>
    <t>Winnetka</t>
  </si>
  <si>
    <t>Insurance</t>
  </si>
  <si>
    <t>Ryan</t>
  </si>
  <si>
    <t>Patrick</t>
  </si>
  <si>
    <t>Robert F. Smith</t>
  </si>
  <si>
    <t>Smith</t>
  </si>
  <si>
    <t>Robert F.</t>
  </si>
  <si>
    <t>Pavel Tykac</t>
  </si>
  <si>
    <t>Coal mines</t>
  </si>
  <si>
    <t>Tykac</t>
  </si>
  <si>
    <t>Orlando Bravo</t>
  </si>
  <si>
    <t>Miami Beach</t>
  </si>
  <si>
    <t>Bravo</t>
  </si>
  <si>
    <t>Orlando</t>
  </si>
  <si>
    <t>Ding Shizhong</t>
  </si>
  <si>
    <t>Quanzhou</t>
  </si>
  <si>
    <t>Sports apparel</t>
  </si>
  <si>
    <t>Shizhong</t>
  </si>
  <si>
    <t>Nancy Walton Laurie</t>
  </si>
  <si>
    <t>Henderson</t>
  </si>
  <si>
    <t>Laurie</t>
  </si>
  <si>
    <t>Nancy Walton</t>
  </si>
  <si>
    <t>Jay Y. Lee</t>
  </si>
  <si>
    <t>Samsung</t>
  </si>
  <si>
    <t>Lee</t>
  </si>
  <si>
    <t>Jay Y.</t>
  </si>
  <si>
    <t>Ramzi Musallam</t>
  </si>
  <si>
    <t>Musallam</t>
  </si>
  <si>
    <t>Ramzi</t>
  </si>
  <si>
    <t>David Shaw</t>
  </si>
  <si>
    <t>Shaw</t>
  </si>
  <si>
    <t>Andrei Skoch &amp; family</t>
  </si>
  <si>
    <t>Metals and mining</t>
  </si>
  <si>
    <t>Skoch &amp; family</t>
  </si>
  <si>
    <t>Georg Stumpf</t>
  </si>
  <si>
    <t>Vienna</t>
  </si>
  <si>
    <t>Real estate, construction</t>
  </si>
  <si>
    <t>Stumpf</t>
  </si>
  <si>
    <t>Rocco Commisso</t>
  </si>
  <si>
    <t>Saddle River</t>
  </si>
  <si>
    <t>Commisso</t>
  </si>
  <si>
    <t>Rocco</t>
  </si>
  <si>
    <t>Li Shuirong &amp; family</t>
  </si>
  <si>
    <t>Petrochemicals</t>
  </si>
  <si>
    <t>Shuirong</t>
  </si>
  <si>
    <t>Qi Shi &amp; family</t>
  </si>
  <si>
    <t>Financial information</t>
  </si>
  <si>
    <t>Qi</t>
  </si>
  <si>
    <t>Shi</t>
  </si>
  <si>
    <t>Yao Liangsong</t>
  </si>
  <si>
    <t>Furniture</t>
  </si>
  <si>
    <t>Yao</t>
  </si>
  <si>
    <t>Liangsong</t>
  </si>
  <si>
    <t>Jean-Michel Besnier</t>
  </si>
  <si>
    <t>Jean-Michel</t>
  </si>
  <si>
    <t>Marie Besnier Beauvalot</t>
  </si>
  <si>
    <t>Besnier Beauvalot</t>
  </si>
  <si>
    <t>Marie</t>
  </si>
  <si>
    <t>David Geffen</t>
  </si>
  <si>
    <t>Movies, record labels</t>
  </si>
  <si>
    <t>Geffen</t>
  </si>
  <si>
    <t>Robin Li</t>
  </si>
  <si>
    <t>Internet search</t>
  </si>
  <si>
    <t>Liu Yonghao &amp; family</t>
  </si>
  <si>
    <t>Yonghao</t>
  </si>
  <si>
    <t>Henry Samueli</t>
  </si>
  <si>
    <t>Samueli</t>
  </si>
  <si>
    <t>Henry</t>
  </si>
  <si>
    <t>Reinhold Schmieding</t>
  </si>
  <si>
    <t>Schmieding</t>
  </si>
  <si>
    <t>Ivar Tollefsen</t>
  </si>
  <si>
    <t>Norway</t>
  </si>
  <si>
    <t>Oslo</t>
  </si>
  <si>
    <t>Tollefsen</t>
  </si>
  <si>
    <t>Ivar</t>
  </si>
  <si>
    <t xml:space="preserve">$403,336,363,636 </t>
  </si>
  <si>
    <t>Cao Renxian</t>
  </si>
  <si>
    <t>Hefei</t>
  </si>
  <si>
    <t>Photovoltaic equipment</t>
  </si>
  <si>
    <t>Cao</t>
  </si>
  <si>
    <t>Renxian</t>
  </si>
  <si>
    <t>Hasmukh Chudgar &amp; family</t>
  </si>
  <si>
    <t>Chudgar</t>
  </si>
  <si>
    <t>Hasmukh</t>
  </si>
  <si>
    <t>Andrew Currie</t>
  </si>
  <si>
    <t>Currie</t>
  </si>
  <si>
    <t>Joe Gebbia</t>
  </si>
  <si>
    <t>Gebbia</t>
  </si>
  <si>
    <t>Joe</t>
  </si>
  <si>
    <t>Philip Ng</t>
  </si>
  <si>
    <t>Ng</t>
  </si>
  <si>
    <t>John Reece</t>
  </si>
  <si>
    <t>Reece</t>
  </si>
  <si>
    <t>Leonard Stern</t>
  </si>
  <si>
    <t>Stern</t>
  </si>
  <si>
    <t>Zhong Huijuan</t>
  </si>
  <si>
    <t>Huijuan</t>
  </si>
  <si>
    <t>Arthur Blank</t>
  </si>
  <si>
    <t>Blank</t>
  </si>
  <si>
    <t>Arthur</t>
  </si>
  <si>
    <t>Charles Butt</t>
  </si>
  <si>
    <t>San Antonio</t>
  </si>
  <si>
    <t>Supermarkets</t>
  </si>
  <si>
    <t>Butt</t>
  </si>
  <si>
    <t>Ding Shijia</t>
  </si>
  <si>
    <t>Shijia</t>
  </si>
  <si>
    <t>Paul Tudor Jones, II.</t>
  </si>
  <si>
    <t>Paul Tudor</t>
  </si>
  <si>
    <t>Henry Kravis</t>
  </si>
  <si>
    <t>Kravis</t>
  </si>
  <si>
    <t>Zhang Yong</t>
  </si>
  <si>
    <t>Restaurants</t>
  </si>
  <si>
    <t>Yong</t>
  </si>
  <si>
    <t>James Goodnight</t>
  </si>
  <si>
    <t>Cary</t>
  </si>
  <si>
    <t>Goodnight</t>
  </si>
  <si>
    <t>Sri Prakash Lohia</t>
  </si>
  <si>
    <t>Lohia</t>
  </si>
  <si>
    <t>Sri Prakash</t>
  </si>
  <si>
    <t>Ma Jianrong</t>
  </si>
  <si>
    <t>Textiles, apparel</t>
  </si>
  <si>
    <t>Jianrong</t>
  </si>
  <si>
    <t>Robert Ng</t>
  </si>
  <si>
    <t>Steven Rales</t>
  </si>
  <si>
    <t>Santa Barbara</t>
  </si>
  <si>
    <t>Manufacturing, investments</t>
  </si>
  <si>
    <t>Rales</t>
  </si>
  <si>
    <t>Steven</t>
  </si>
  <si>
    <t>Nassef Sawiris</t>
  </si>
  <si>
    <t>Egypt</t>
  </si>
  <si>
    <t>Cairo</t>
  </si>
  <si>
    <t>Construction, investments</t>
  </si>
  <si>
    <t>Sawiris</t>
  </si>
  <si>
    <t>Nassef</t>
  </si>
  <si>
    <t xml:space="preserve">$303,175,127,598 </t>
  </si>
  <si>
    <t>Harry Stine</t>
  </si>
  <si>
    <t>Adel</t>
  </si>
  <si>
    <t>Agriculture</t>
  </si>
  <si>
    <t>Stine</t>
  </si>
  <si>
    <t>Benu Gopal Bangur</t>
  </si>
  <si>
    <t>Kolkata</t>
  </si>
  <si>
    <t>Cement</t>
  </si>
  <si>
    <t>Bangur</t>
  </si>
  <si>
    <t>Benu Gopal</t>
  </si>
  <si>
    <t>Iskander Makhmudov</t>
  </si>
  <si>
    <t>Mining, metals, machinery</t>
  </si>
  <si>
    <t>Makhmudov</t>
  </si>
  <si>
    <t>Iskander</t>
  </si>
  <si>
    <t>Anders Holch Povlsen</t>
  </si>
  <si>
    <t>Denmark</t>
  </si>
  <si>
    <t>Aarhus</t>
  </si>
  <si>
    <t>Povlsen</t>
  </si>
  <si>
    <t>Anders Holch</t>
  </si>
  <si>
    <t xml:space="preserve">$348,078,018,464 </t>
  </si>
  <si>
    <t>Enrique Razon Jr.</t>
  </si>
  <si>
    <t>Ports</t>
  </si>
  <si>
    <t>Razon Jr.</t>
  </si>
  <si>
    <t>Enrique</t>
  </si>
  <si>
    <t>Wang Laichun</t>
  </si>
  <si>
    <t>Electronics components</t>
  </si>
  <si>
    <t>Laichun</t>
  </si>
  <si>
    <t>Arthur Dantchik</t>
  </si>
  <si>
    <t>Gladwyne</t>
  </si>
  <si>
    <t>Dantchik</t>
  </si>
  <si>
    <t>Jeff Greene</t>
  </si>
  <si>
    <t>Real estate, investments</t>
  </si>
  <si>
    <t>Greene</t>
  </si>
  <si>
    <t>Don Hankey</t>
  </si>
  <si>
    <t>Malibu</t>
  </si>
  <si>
    <t>Auto loans</t>
  </si>
  <si>
    <t>Hankey</t>
  </si>
  <si>
    <t>Don</t>
  </si>
  <si>
    <t>Richard Kinder</t>
  </si>
  <si>
    <t>Pipelines</t>
  </si>
  <si>
    <t>Kinder</t>
  </si>
  <si>
    <t>Guillaume Pousaz</t>
  </si>
  <si>
    <t>Fintech</t>
  </si>
  <si>
    <t>Pousaz</t>
  </si>
  <si>
    <t>Guillaume</t>
  </si>
  <si>
    <t>Takahisa Takahara</t>
  </si>
  <si>
    <t>Personal care goods</t>
  </si>
  <si>
    <t>Takahara</t>
  </si>
  <si>
    <t>Takahisa</t>
  </si>
  <si>
    <t>Zong Qinghou</t>
  </si>
  <si>
    <t>Beverages</t>
  </si>
  <si>
    <t>Zong</t>
  </si>
  <si>
    <t>Qinghou</t>
  </si>
  <si>
    <t>Judy Faulkner</t>
  </si>
  <si>
    <t>Madison</t>
  </si>
  <si>
    <t>Healthcare software</t>
  </si>
  <si>
    <t>Faulkner</t>
  </si>
  <si>
    <t>Johann Graf</t>
  </si>
  <si>
    <t>Gambling</t>
  </si>
  <si>
    <t>Graf</t>
  </si>
  <si>
    <t>Tamara Gustavson</t>
  </si>
  <si>
    <t>Lexington</t>
  </si>
  <si>
    <t>Self storage</t>
  </si>
  <si>
    <t>Gustavson</t>
  </si>
  <si>
    <t>Tamara</t>
  </si>
  <si>
    <t>Liang Wengen</t>
  </si>
  <si>
    <t>Construction equipment</t>
  </si>
  <si>
    <t>Liang</t>
  </si>
  <si>
    <t>Wengen</t>
  </si>
  <si>
    <t>Frederik Paulsen</t>
  </si>
  <si>
    <t>Lausanne</t>
  </si>
  <si>
    <t>Health care</t>
  </si>
  <si>
    <t>Paulsen</t>
  </si>
  <si>
    <t>Frederik</t>
  </si>
  <si>
    <t>Wee Cho Yaw</t>
  </si>
  <si>
    <t>Wee</t>
  </si>
  <si>
    <t>Cho Yaw</t>
  </si>
  <si>
    <t>Zhang Hejun</t>
  </si>
  <si>
    <t>Electronics</t>
  </si>
  <si>
    <t>Hejun</t>
  </si>
  <si>
    <t>Marc Benioff</t>
  </si>
  <si>
    <t>Benioff</t>
  </si>
  <si>
    <t>Marc</t>
  </si>
  <si>
    <t>Dmitri Bukhman</t>
  </si>
  <si>
    <t>Bukhman</t>
  </si>
  <si>
    <t>Dmitri</t>
  </si>
  <si>
    <t>Igor Bukhman</t>
  </si>
  <si>
    <t>Igor</t>
  </si>
  <si>
    <t>Jack Dangermond</t>
  </si>
  <si>
    <t>Redlands</t>
  </si>
  <si>
    <t>Mapping software</t>
  </si>
  <si>
    <t>Dangermond</t>
  </si>
  <si>
    <t>Ashwin Dani &amp; family</t>
  </si>
  <si>
    <t>Dani</t>
  </si>
  <si>
    <t>Ashwin</t>
  </si>
  <si>
    <t>Ralph Lauren</t>
  </si>
  <si>
    <t>Apparel</t>
  </si>
  <si>
    <t>Lauren</t>
  </si>
  <si>
    <t>Ralph</t>
  </si>
  <si>
    <t>Rohiqa Cyrus Mistry</t>
  </si>
  <si>
    <t>Mistry</t>
  </si>
  <si>
    <t>Rohiqa Cyrus</t>
  </si>
  <si>
    <t>Shapoor Mistry</t>
  </si>
  <si>
    <t>Shapoor</t>
  </si>
  <si>
    <t>J. Christopher Reyes</t>
  </si>
  <si>
    <t>Hobe Sound</t>
  </si>
  <si>
    <t>Food distribution</t>
  </si>
  <si>
    <t>Reyes</t>
  </si>
  <si>
    <t>J. Christopher</t>
  </si>
  <si>
    <t>Jude Reyes</t>
  </si>
  <si>
    <t>Jude</t>
  </si>
  <si>
    <t>Don Vultaggio &amp; family</t>
  </si>
  <si>
    <t>Port Washington</t>
  </si>
  <si>
    <t>Vultaggio</t>
  </si>
  <si>
    <t>Edythe Broad &amp; family</t>
  </si>
  <si>
    <t>Homebuilding, insurance</t>
  </si>
  <si>
    <t>Broad</t>
  </si>
  <si>
    <t>Edythe</t>
  </si>
  <si>
    <t>Pauline MacMillan Keinath</t>
  </si>
  <si>
    <t>St. Louis</t>
  </si>
  <si>
    <t>Cargill</t>
  </si>
  <si>
    <t>Keinath</t>
  </si>
  <si>
    <t>Pauline MacMillan</t>
  </si>
  <si>
    <t>Philippe Laffont</t>
  </si>
  <si>
    <t>Hedge fund</t>
  </si>
  <si>
    <t>Laffont</t>
  </si>
  <si>
    <t>Philippe</t>
  </si>
  <si>
    <t>Liu Jincheng &amp; family</t>
  </si>
  <si>
    <t>Huizhou</t>
  </si>
  <si>
    <t>Lithium batteries</t>
  </si>
  <si>
    <t>Jincheng</t>
  </si>
  <si>
    <t>Igor Olenicoff</t>
  </si>
  <si>
    <t>Lighthouse Point</t>
  </si>
  <si>
    <t>Olenicoff</t>
  </si>
  <si>
    <t>Sandra Ortega Mera</t>
  </si>
  <si>
    <t>Ortega Mera</t>
  </si>
  <si>
    <t>Sandra</t>
  </si>
  <si>
    <t>Ronda Stryker</t>
  </si>
  <si>
    <t>Portage</t>
  </si>
  <si>
    <t>Medical equipment</t>
  </si>
  <si>
    <t>Stryker</t>
  </si>
  <si>
    <t>Ronda</t>
  </si>
  <si>
    <t>Dannine Avara</t>
  </si>
  <si>
    <t>Avara</t>
  </si>
  <si>
    <t>Dannine</t>
  </si>
  <si>
    <t>Silvio Berlusconi &amp; family</t>
  </si>
  <si>
    <t>Berlusconi</t>
  </si>
  <si>
    <t>Silvio</t>
  </si>
  <si>
    <t>Denise Coates</t>
  </si>
  <si>
    <t>Stoke-on-Trent</t>
  </si>
  <si>
    <t>Online gambling</t>
  </si>
  <si>
    <t>Coates</t>
  </si>
  <si>
    <t>Denise</t>
  </si>
  <si>
    <t>Scott Duncan</t>
  </si>
  <si>
    <t>Duncan</t>
  </si>
  <si>
    <t>Milane Frantz</t>
  </si>
  <si>
    <t>Frantz</t>
  </si>
  <si>
    <t>Milane</t>
  </si>
  <si>
    <t>Edward Johnson, IV.</t>
  </si>
  <si>
    <t>Boston</t>
  </si>
  <si>
    <t>Edward</t>
  </si>
  <si>
    <t>Yuri Milner</t>
  </si>
  <si>
    <t>Tech investments</t>
  </si>
  <si>
    <t>Milner</t>
  </si>
  <si>
    <t>Yuri</t>
  </si>
  <si>
    <t>Gordon Moore</t>
  </si>
  <si>
    <t>Intel</t>
  </si>
  <si>
    <t>Moore</t>
  </si>
  <si>
    <t>Gordon</t>
  </si>
  <si>
    <t>John Overdeck</t>
  </si>
  <si>
    <t>Millburn</t>
  </si>
  <si>
    <t>Overdeck</t>
  </si>
  <si>
    <t>David Siegel</t>
  </si>
  <si>
    <t>Scarsdale</t>
  </si>
  <si>
    <t>Siegel</t>
  </si>
  <si>
    <t>Viktor Vekselberg</t>
  </si>
  <si>
    <t>Metals, investments</t>
  </si>
  <si>
    <t>Vekselberg</t>
  </si>
  <si>
    <t>Wang Laisheng</t>
  </si>
  <si>
    <t>Laisheng</t>
  </si>
  <si>
    <t>Randa Duncan Williams</t>
  </si>
  <si>
    <t>Williams</t>
  </si>
  <si>
    <t>Randa Duncan</t>
  </si>
  <si>
    <t>Ken Fisher</t>
  </si>
  <si>
    <t>Money management</t>
  </si>
  <si>
    <t>Fisher</t>
  </si>
  <si>
    <t>Christopher Hohn</t>
  </si>
  <si>
    <t>Hohn</t>
  </si>
  <si>
    <t>Christopher</t>
  </si>
  <si>
    <t>Kjeld Kirk Kristiansen</t>
  </si>
  <si>
    <t>Billund</t>
  </si>
  <si>
    <t>Lego</t>
  </si>
  <si>
    <t>Kristiansen</t>
  </si>
  <si>
    <t>Kjeld Kirk</t>
  </si>
  <si>
    <t>Sofie Kirk Kristiansen</t>
  </si>
  <si>
    <t>Sofie Kirk</t>
  </si>
  <si>
    <t>Thomas Kirk Kristiansen</t>
  </si>
  <si>
    <t>Thomas Kirk</t>
  </si>
  <si>
    <t>Massimiliana Landini Aleotti &amp; family</t>
  </si>
  <si>
    <t>Fiesole</t>
  </si>
  <si>
    <t>Landini Aleotti</t>
  </si>
  <si>
    <t>Massimiliana</t>
  </si>
  <si>
    <t>Li Ping</t>
  </si>
  <si>
    <t>Ping</t>
  </si>
  <si>
    <t>Lin Jianhua</t>
  </si>
  <si>
    <t>Solar panel components</t>
  </si>
  <si>
    <t>Lin</t>
  </si>
  <si>
    <t>Magdalena Martullo-Blocher</t>
  </si>
  <si>
    <t>Feldmeilen</t>
  </si>
  <si>
    <t>Martullo-Blocher</t>
  </si>
  <si>
    <t>Magdalena</t>
  </si>
  <si>
    <t>Xavier Niel</t>
  </si>
  <si>
    <t>Niel</t>
  </si>
  <si>
    <t>Xavier</t>
  </si>
  <si>
    <t>Terrence Pegula</t>
  </si>
  <si>
    <t>Boca Raton</t>
  </si>
  <si>
    <t>Natural gas</t>
  </si>
  <si>
    <t>Pegula</t>
  </si>
  <si>
    <t>Terrence</t>
  </si>
  <si>
    <t>Edward Roski, Jr.</t>
  </si>
  <si>
    <t>Roski</t>
  </si>
  <si>
    <t>John A. Sobrato &amp; family</t>
  </si>
  <si>
    <t>Sobrato</t>
  </si>
  <si>
    <t>John A.</t>
  </si>
  <si>
    <t>George Soros</t>
  </si>
  <si>
    <t>Katonah</t>
  </si>
  <si>
    <t>Soros</t>
  </si>
  <si>
    <t>David Sun</t>
  </si>
  <si>
    <t>Irvine</t>
  </si>
  <si>
    <t>Computer hardware</t>
  </si>
  <si>
    <t>Agnete Kirk Thinggaard</t>
  </si>
  <si>
    <t>Thinggaard</t>
  </si>
  <si>
    <t>Agnete Kirk</t>
  </si>
  <si>
    <t>John Tu</t>
  </si>
  <si>
    <t>Rolling Hills</t>
  </si>
  <si>
    <t>Tu</t>
  </si>
  <si>
    <t>Xu Shihui</t>
  </si>
  <si>
    <t>Snacks, beverages</t>
  </si>
  <si>
    <t>Shihui</t>
  </si>
  <si>
    <t>Rahel Blocher</t>
  </si>
  <si>
    <t>Wilen bei Wollerau</t>
  </si>
  <si>
    <t>Blocher</t>
  </si>
  <si>
    <t>Rahel</t>
  </si>
  <si>
    <t>Bubba Cathy</t>
  </si>
  <si>
    <t>Chick-fil-A</t>
  </si>
  <si>
    <t>Cathy</t>
  </si>
  <si>
    <t>Bubba</t>
  </si>
  <si>
    <t>Dan Cathy</t>
  </si>
  <si>
    <t>Dan</t>
  </si>
  <si>
    <t>Trudy Cathy White</t>
  </si>
  <si>
    <t>Hampton</t>
  </si>
  <si>
    <t>Cathy White</t>
  </si>
  <si>
    <t>Trudy</t>
  </si>
  <si>
    <t>Bruce Kovner</t>
  </si>
  <si>
    <t>Kovner</t>
  </si>
  <si>
    <t>Bruce</t>
  </si>
  <si>
    <t>Henry Nicholas, III.</t>
  </si>
  <si>
    <t>Newport Coast</t>
  </si>
  <si>
    <t>Nicholas</t>
  </si>
  <si>
    <t>Nadia Thiele</t>
  </si>
  <si>
    <t>Munich</t>
  </si>
  <si>
    <t>Thiele</t>
  </si>
  <si>
    <t>Nadia</t>
  </si>
  <si>
    <t>David Bonderman</t>
  </si>
  <si>
    <t>Bonderman</t>
  </si>
  <si>
    <t>Melinda French Gates</t>
  </si>
  <si>
    <t>French Gates</t>
  </si>
  <si>
    <t>Melinda</t>
  </si>
  <si>
    <t>Annette Lerner &amp; family</t>
  </si>
  <si>
    <t>Chevy Chase</t>
  </si>
  <si>
    <t>Lerner</t>
  </si>
  <si>
    <t>Annette</t>
  </si>
  <si>
    <t>David Reuben</t>
  </si>
  <si>
    <t>Investments, real estate</t>
  </si>
  <si>
    <t>Reuben</t>
  </si>
  <si>
    <t>Radovan Vitek</t>
  </si>
  <si>
    <t>Crans Montana</t>
  </si>
  <si>
    <t>Vitek</t>
  </si>
  <si>
    <t>Radovan</t>
  </si>
  <si>
    <t>Carl Bennet</t>
  </si>
  <si>
    <t>Gothenberg</t>
  </si>
  <si>
    <t>Bennet</t>
  </si>
  <si>
    <t>Stephen Bisciotti</t>
  </si>
  <si>
    <t>Staffing, Baltimore Ravens</t>
  </si>
  <si>
    <t>Bisciotti</t>
  </si>
  <si>
    <t>Stanley Druckenmiller</t>
  </si>
  <si>
    <t>Druckenmiller</t>
  </si>
  <si>
    <t>Jian Jun</t>
  </si>
  <si>
    <t>Biomedical products</t>
  </si>
  <si>
    <t>Jian</t>
  </si>
  <si>
    <t>Alexei Kuzmichev</t>
  </si>
  <si>
    <t>Kuzmichev</t>
  </si>
  <si>
    <t>Alexei</t>
  </si>
  <si>
    <t>Luis Carlos Sarmiento</t>
  </si>
  <si>
    <t>Colombia</t>
  </si>
  <si>
    <t>Bogota</t>
  </si>
  <si>
    <t>Sarmiento</t>
  </si>
  <si>
    <t>Luis Carlos</t>
  </si>
  <si>
    <t xml:space="preserve">$323,802,808,108 </t>
  </si>
  <si>
    <t>Dennis Washington</t>
  </si>
  <si>
    <t>Missoula</t>
  </si>
  <si>
    <t>Construction, mining</t>
  </si>
  <si>
    <t>Washington</t>
  </si>
  <si>
    <t>Dennis</t>
  </si>
  <si>
    <t>Anthony Bamford &amp; family</t>
  </si>
  <si>
    <t>Bamford</t>
  </si>
  <si>
    <t>Gao Jifan &amp; family</t>
  </si>
  <si>
    <t>Solar equipment</t>
  </si>
  <si>
    <t>Gao</t>
  </si>
  <si>
    <t>Jifan</t>
  </si>
  <si>
    <t>John Grayken</t>
  </si>
  <si>
    <t>Grayken</t>
  </si>
  <si>
    <t>Alain Merieux &amp; family</t>
  </si>
  <si>
    <t>Lyon</t>
  </si>
  <si>
    <t>Merieux</t>
  </si>
  <si>
    <t>Wang Yusuo &amp; family</t>
  </si>
  <si>
    <t>Langfang</t>
  </si>
  <si>
    <t>Natural gas distribution</t>
  </si>
  <si>
    <t>Yusuo</t>
  </si>
  <si>
    <t>Stef Wertheimer &amp; family</t>
  </si>
  <si>
    <t>Tel Aviv</t>
  </si>
  <si>
    <t>Metalworking tools</t>
  </si>
  <si>
    <t>Stef</t>
  </si>
  <si>
    <t>Maria Asuncion Aramburuzabala &amp; family</t>
  </si>
  <si>
    <t>Beer, investments</t>
  </si>
  <si>
    <t>Aramburuzabala</t>
  </si>
  <si>
    <t>Maria Asuncion</t>
  </si>
  <si>
    <t>Gustaf Douglas</t>
  </si>
  <si>
    <t>Douglas</t>
  </si>
  <si>
    <t>Gustaf</t>
  </si>
  <si>
    <t>Frits Goldschmeding</t>
  </si>
  <si>
    <t>Netherlands</t>
  </si>
  <si>
    <t>Amsterdam</t>
  </si>
  <si>
    <t>Temp agency</t>
  </si>
  <si>
    <t>Goldschmeding</t>
  </si>
  <si>
    <t>Frits</t>
  </si>
  <si>
    <t xml:space="preserve">$909,070,395,161 </t>
  </si>
  <si>
    <t>Lin Muqin &amp; family</t>
  </si>
  <si>
    <t>Muqin</t>
  </si>
  <si>
    <t>Ruan Liping</t>
  </si>
  <si>
    <t>Power strips</t>
  </si>
  <si>
    <t>Ruan</t>
  </si>
  <si>
    <t>Ruan Xueping</t>
  </si>
  <si>
    <t>Power strip</t>
  </si>
  <si>
    <t>Xueping</t>
  </si>
  <si>
    <t>Michal Solowow</t>
  </si>
  <si>
    <t>Poland</t>
  </si>
  <si>
    <t>Kielce</t>
  </si>
  <si>
    <t>Solowow</t>
  </si>
  <si>
    <t>Michal</t>
  </si>
  <si>
    <t xml:space="preserve">$592,164,400,688 </t>
  </si>
  <si>
    <t>Mike Adenuga</t>
  </si>
  <si>
    <t>Telecom, oil</t>
  </si>
  <si>
    <t>Adenuga</t>
  </si>
  <si>
    <t>Tom Gores</t>
  </si>
  <si>
    <t>Gores</t>
  </si>
  <si>
    <t>Tom</t>
  </si>
  <si>
    <t>Michael Herz</t>
  </si>
  <si>
    <t>Coffee</t>
  </si>
  <si>
    <t>Herz</t>
  </si>
  <si>
    <t>Wolfgang Herz</t>
  </si>
  <si>
    <t>Wolfgang</t>
  </si>
  <si>
    <t>Alexander Abramov</t>
  </si>
  <si>
    <t>Steel, mining</t>
  </si>
  <si>
    <t>Abramov</t>
  </si>
  <si>
    <t>Neil Bluhm</t>
  </si>
  <si>
    <t>Bluhm</t>
  </si>
  <si>
    <t>Neil</t>
  </si>
  <si>
    <t>Alain Bouchard</t>
  </si>
  <si>
    <t>Montreal</t>
  </si>
  <si>
    <t>Convinience stores</t>
  </si>
  <si>
    <t>Bouchard</t>
  </si>
  <si>
    <t>Jay Chaudhry</t>
  </si>
  <si>
    <t>Reno</t>
  </si>
  <si>
    <t>Security software</t>
  </si>
  <si>
    <t>Chaudhry</t>
  </si>
  <si>
    <t>Jay</t>
  </si>
  <si>
    <t>Gopikishan Damani</t>
  </si>
  <si>
    <t>Gopikishan</t>
  </si>
  <si>
    <t>Sumet Jiaravanon</t>
  </si>
  <si>
    <t>Jiaravanon</t>
  </si>
  <si>
    <t>Sumet</t>
  </si>
  <si>
    <t>Frank Lowy</t>
  </si>
  <si>
    <t>Lowy</t>
  </si>
  <si>
    <t>Frank</t>
  </si>
  <si>
    <t>Michael Milken</t>
  </si>
  <si>
    <t>Milken</t>
  </si>
  <si>
    <t>David Steward</t>
  </si>
  <si>
    <t>IT provider</t>
  </si>
  <si>
    <t>Steward</t>
  </si>
  <si>
    <t>Les Wexner &amp; family</t>
  </si>
  <si>
    <t>New Albany</t>
  </si>
  <si>
    <t>Wexner</t>
  </si>
  <si>
    <t>Les</t>
  </si>
  <si>
    <t>Cai Kui</t>
  </si>
  <si>
    <t>Cai</t>
  </si>
  <si>
    <t>Kui</t>
  </si>
  <si>
    <t>Jaran Chiaravanont</t>
  </si>
  <si>
    <t>Chiaravanont</t>
  </si>
  <si>
    <t>Jaran</t>
  </si>
  <si>
    <t>Andreas Halvorsen</t>
  </si>
  <si>
    <t>Darien</t>
  </si>
  <si>
    <t>Halvorsen</t>
  </si>
  <si>
    <t>Antony Ressler</t>
  </si>
  <si>
    <t>Finance</t>
  </si>
  <si>
    <t>Ressler</t>
  </si>
  <si>
    <t>Antony</t>
  </si>
  <si>
    <t>Tsai Eng-meng</t>
  </si>
  <si>
    <t>Food, beverages</t>
  </si>
  <si>
    <t>Tsai</t>
  </si>
  <si>
    <t>Eng-meng</t>
  </si>
  <si>
    <t>Josh Harris</t>
  </si>
  <si>
    <t>Harris</t>
  </si>
  <si>
    <t>Josh</t>
  </si>
  <si>
    <t>Niels Peter Louis-Hansen</t>
  </si>
  <si>
    <t>Humlebaek</t>
  </si>
  <si>
    <t>Louis-Hansen</t>
  </si>
  <si>
    <t>Niels Peter</t>
  </si>
  <si>
    <t>Patrick Soon-Shiong</t>
  </si>
  <si>
    <t>Soon-Shiong</t>
  </si>
  <si>
    <t>Rinat Akhmetov</t>
  </si>
  <si>
    <t>Ukraine</t>
  </si>
  <si>
    <t>Donetsk</t>
  </si>
  <si>
    <t>Steel, coal</t>
  </si>
  <si>
    <t>Akhmetov</t>
  </si>
  <si>
    <t>Rinat</t>
  </si>
  <si>
    <t xml:space="preserve">$153,781,069,118 </t>
  </si>
  <si>
    <t>John Brown</t>
  </si>
  <si>
    <t>Brown</t>
  </si>
  <si>
    <t>Arthur Irving</t>
  </si>
  <si>
    <t>Saint John</t>
  </si>
  <si>
    <t>Irving</t>
  </si>
  <si>
    <t>Fredrik Lundberg</t>
  </si>
  <si>
    <t>Lundberg</t>
  </si>
  <si>
    <t>Fredrik</t>
  </si>
  <si>
    <t>Thomas Schmidheiny</t>
  </si>
  <si>
    <t>Jona</t>
  </si>
  <si>
    <t>Schmidheiny</t>
  </si>
  <si>
    <t>Daniel Ziff</t>
  </si>
  <si>
    <t>Ziff</t>
  </si>
  <si>
    <t>Dirk Ziff</t>
  </si>
  <si>
    <t>North Palm Beach</t>
  </si>
  <si>
    <t>Dirk</t>
  </si>
  <si>
    <t>Robert Ziff</t>
  </si>
  <si>
    <t>Ray Lee Hunt</t>
  </si>
  <si>
    <t>Oil, real estate</t>
  </si>
  <si>
    <t>Hunt</t>
  </si>
  <si>
    <t>Ray Lee</t>
  </si>
  <si>
    <t>Lai Meisong</t>
  </si>
  <si>
    <t>Lai</t>
  </si>
  <si>
    <t>Meisong</t>
  </si>
  <si>
    <t>Vikram Lal &amp; family</t>
  </si>
  <si>
    <t>Motorcycles</t>
  </si>
  <si>
    <t>Lal</t>
  </si>
  <si>
    <t>Vikram</t>
  </si>
  <si>
    <t>Ken Langone</t>
  </si>
  <si>
    <t>Sands Point</t>
  </si>
  <si>
    <t>Langone</t>
  </si>
  <si>
    <t>Li Ge</t>
  </si>
  <si>
    <t>Pharmaceutical ingredients</t>
  </si>
  <si>
    <t>Ge</t>
  </si>
  <si>
    <t>Karen Pritzker</t>
  </si>
  <si>
    <t>Branford</t>
  </si>
  <si>
    <t>Hotels, investments</t>
  </si>
  <si>
    <t>Pritzker</t>
  </si>
  <si>
    <t>Karen</t>
  </si>
  <si>
    <t>Robert Rowling</t>
  </si>
  <si>
    <t>Rowling</t>
  </si>
  <si>
    <t>Teddy Sagi</t>
  </si>
  <si>
    <t>Gambling software</t>
  </si>
  <si>
    <t>Sagi</t>
  </si>
  <si>
    <t>Teddy</t>
  </si>
  <si>
    <t>Seo Jung-jin</t>
  </si>
  <si>
    <t>Biotech</t>
  </si>
  <si>
    <t>Seo</t>
  </si>
  <si>
    <t>Jung-jin</t>
  </si>
  <si>
    <t>Wu Jianshu</t>
  </si>
  <si>
    <t>Jianshu</t>
  </si>
  <si>
    <t>Micky Arison</t>
  </si>
  <si>
    <t>Bal Harbour</t>
  </si>
  <si>
    <t>Carnival Cruises</t>
  </si>
  <si>
    <t>Arison</t>
  </si>
  <si>
    <t>Micky</t>
  </si>
  <si>
    <t>James Chambers</t>
  </si>
  <si>
    <t>Palisades</t>
  </si>
  <si>
    <t>Chambers</t>
  </si>
  <si>
    <t>John Collison</t>
  </si>
  <si>
    <t>Payments software</t>
  </si>
  <si>
    <t>Collison</t>
  </si>
  <si>
    <t>Patrick Collison</t>
  </si>
  <si>
    <t>Payment software</t>
  </si>
  <si>
    <t>Archie Aldis Emmerson &amp; family</t>
  </si>
  <si>
    <t>Redding</t>
  </si>
  <si>
    <t>Timberland, lumber mills</t>
  </si>
  <si>
    <t>Emmerson</t>
  </si>
  <si>
    <t>Archie Aldis</t>
  </si>
  <si>
    <t>Piero Ferrari</t>
  </si>
  <si>
    <t>Modena</t>
  </si>
  <si>
    <t>Ferrari</t>
  </si>
  <si>
    <t>Piero</t>
  </si>
  <si>
    <t>Dan Friedkin</t>
  </si>
  <si>
    <t>Toyota dealerships</t>
  </si>
  <si>
    <t>Friedkin</t>
  </si>
  <si>
    <t>James Irving</t>
  </si>
  <si>
    <t>Jiang Weiping &amp; family</t>
  </si>
  <si>
    <t>Weiping</t>
  </si>
  <si>
    <t>Wolfgang Marguerre &amp; family</t>
  </si>
  <si>
    <t>Marguerre</t>
  </si>
  <si>
    <t>Ludwig Merckle</t>
  </si>
  <si>
    <t>Ulm</t>
  </si>
  <si>
    <t>Merckle</t>
  </si>
  <si>
    <t>Ludwig</t>
  </si>
  <si>
    <t>Mitchell Rales</t>
  </si>
  <si>
    <t>Potomac</t>
  </si>
  <si>
    <t>Mitchell</t>
  </si>
  <si>
    <t>Katharine Rayner</t>
  </si>
  <si>
    <t>East Hampton</t>
  </si>
  <si>
    <t>Rayner</t>
  </si>
  <si>
    <t>Katharine</t>
  </si>
  <si>
    <t>Paul Singer</t>
  </si>
  <si>
    <t>Singer</t>
  </si>
  <si>
    <t>Paul</t>
  </si>
  <si>
    <t>Sergio Stevanato &amp; family</t>
  </si>
  <si>
    <t>Venice</t>
  </si>
  <si>
    <t>Medical packaging</t>
  </si>
  <si>
    <t>Stevanato</t>
  </si>
  <si>
    <t>Sergio</t>
  </si>
  <si>
    <t>Margaretta Taylor</t>
  </si>
  <si>
    <t>Southampton</t>
  </si>
  <si>
    <t>Taylor</t>
  </si>
  <si>
    <t>Margaretta</t>
  </si>
  <si>
    <t>Richard White</t>
  </si>
  <si>
    <t>White</t>
  </si>
  <si>
    <t>Zhao Yan</t>
  </si>
  <si>
    <t>Yan</t>
  </si>
  <si>
    <t>Patrizio Bertelli</t>
  </si>
  <si>
    <t>Bertelli</t>
  </si>
  <si>
    <t>Patrizio</t>
  </si>
  <si>
    <t>Mahendra Choksi &amp; family</t>
  </si>
  <si>
    <t>Choksi</t>
  </si>
  <si>
    <t>Mahendra</t>
  </si>
  <si>
    <t>Mat Ishbia</t>
  </si>
  <si>
    <t>Bloomfield Hills</t>
  </si>
  <si>
    <t>Mortgage lender</t>
  </si>
  <si>
    <t>Ishbia</t>
  </si>
  <si>
    <t>Mat</t>
  </si>
  <si>
    <t>Leo Koguan</t>
  </si>
  <si>
    <t>Koguan</t>
  </si>
  <si>
    <t>Leo</t>
  </si>
  <si>
    <t>Miao Hangen</t>
  </si>
  <si>
    <t>Suzhou</t>
  </si>
  <si>
    <t>Textiles, petrochemicals</t>
  </si>
  <si>
    <t>Miao</t>
  </si>
  <si>
    <t>Hangen</t>
  </si>
  <si>
    <t>Michael Pieper</t>
  </si>
  <si>
    <t>Lucerne</t>
  </si>
  <si>
    <t>Kitchen appliances</t>
  </si>
  <si>
    <t>Pieper</t>
  </si>
  <si>
    <t>Miuccia Prada</t>
  </si>
  <si>
    <t>Prada</t>
  </si>
  <si>
    <t>Miuccia</t>
  </si>
  <si>
    <t>Wolfgang Reimann</t>
  </si>
  <si>
    <t>Passau</t>
  </si>
  <si>
    <t>Consumer goods</t>
  </si>
  <si>
    <t>Reimann</t>
  </si>
  <si>
    <t>Matthias Reimann-Andersen</t>
  </si>
  <si>
    <t>Reimann-Andersen</t>
  </si>
  <si>
    <t>Matthias</t>
  </si>
  <si>
    <t>Stefan Reimann-Andersen</t>
  </si>
  <si>
    <t>Renate Reimann-Haas</t>
  </si>
  <si>
    <t>Reimann-Haas</t>
  </si>
  <si>
    <t>Renate</t>
  </si>
  <si>
    <t>Todd Boehly</t>
  </si>
  <si>
    <t>Boehly</t>
  </si>
  <si>
    <t>Todd</t>
  </si>
  <si>
    <t>Rick Caruso</t>
  </si>
  <si>
    <t>Caruso</t>
  </si>
  <si>
    <t>Ibrahim Erdemoglu</t>
  </si>
  <si>
    <t>Turkey</t>
  </si>
  <si>
    <t>Istanbul</t>
  </si>
  <si>
    <t>Carpet</t>
  </si>
  <si>
    <t>Erdemoglu</t>
  </si>
  <si>
    <t>Ibrahim</t>
  </si>
  <si>
    <t xml:space="preserve">$754,411,708,203 </t>
  </si>
  <si>
    <t>Elizabeth Johnson</t>
  </si>
  <si>
    <t>Douglas Leone</t>
  </si>
  <si>
    <t>Leone</t>
  </si>
  <si>
    <t>Prajogo Pangestu</t>
  </si>
  <si>
    <t>Pangestu</t>
  </si>
  <si>
    <t>Prajogo</t>
  </si>
  <si>
    <t>Thomas Pritzker</t>
  </si>
  <si>
    <t>Lynda Resnick</t>
  </si>
  <si>
    <t>Resnick</t>
  </si>
  <si>
    <t>Lynda</t>
  </si>
  <si>
    <t>Stewart Resnick</t>
  </si>
  <si>
    <t>Stewart</t>
  </si>
  <si>
    <t>Gary Rollins</t>
  </si>
  <si>
    <t>Pest control</t>
  </si>
  <si>
    <t>Rollins</t>
  </si>
  <si>
    <t>Gary</t>
  </si>
  <si>
    <t>Mark Walter</t>
  </si>
  <si>
    <t>Finance, asset management</t>
  </si>
  <si>
    <t>Walter</t>
  </si>
  <si>
    <t>Ronald Wanek</t>
  </si>
  <si>
    <t>Saint Petersburg</t>
  </si>
  <si>
    <t>Wanek</t>
  </si>
  <si>
    <t>Ronald</t>
  </si>
  <si>
    <t>Erich Wesjohann &amp; family</t>
  </si>
  <si>
    <t>Visbek</t>
  </si>
  <si>
    <t>Poultry genetics</t>
  </si>
  <si>
    <t>Wesjohann</t>
  </si>
  <si>
    <t>Erich</t>
  </si>
  <si>
    <t>M.A. Yusuff Ali</t>
  </si>
  <si>
    <t>Abu Dhabi</t>
  </si>
  <si>
    <t>Yusuff Ali</t>
  </si>
  <si>
    <t>M.A.</t>
  </si>
  <si>
    <t>Male</t>
  </si>
  <si>
    <t>Female</t>
  </si>
  <si>
    <t>Birth date</t>
  </si>
  <si>
    <t>Current date</t>
  </si>
  <si>
    <t>Age</t>
  </si>
  <si>
    <t>Row Labels</t>
  </si>
  <si>
    <t>Grand Total</t>
  </si>
  <si>
    <t>Sum of finalWorth</t>
  </si>
  <si>
    <t>Count of Age</t>
  </si>
  <si>
    <t>30-40</t>
  </si>
  <si>
    <t>40-50</t>
  </si>
  <si>
    <t>50-60</t>
  </si>
  <si>
    <t>60-70</t>
  </si>
  <si>
    <t>70-80</t>
  </si>
  <si>
    <t>80-90</t>
  </si>
  <si>
    <t>90-100</t>
  </si>
  <si>
    <t>Details for Count of Age - Age: 30-40</t>
  </si>
  <si>
    <t>Details for Sum of finalWorth - personName: Elon Musk</t>
  </si>
  <si>
    <t>Details for Sum of finalWorth</t>
  </si>
  <si>
    <t>Net worth  held by 10 billionares</t>
  </si>
  <si>
    <t>Self Made</t>
  </si>
  <si>
    <t>Andreas SSelf Madengmann &amp; family</t>
  </si>
  <si>
    <t>SSelf Madengmann</t>
  </si>
  <si>
    <t>Thomas SSelf Madengmann &amp; family</t>
  </si>
  <si>
    <t>Inherited</t>
  </si>
  <si>
    <t>Average of finalWorth</t>
  </si>
  <si>
    <t>Count of Billionares per country</t>
  </si>
  <si>
    <t xml:space="preserve"> population_country</t>
  </si>
  <si>
    <t>Density (Per 1M)</t>
  </si>
  <si>
    <t>Ranked Countries</t>
  </si>
  <si>
    <t>Count of selfMade</t>
  </si>
  <si>
    <t>Country</t>
  </si>
  <si>
    <t>CPI</t>
  </si>
  <si>
    <t>Average Wealth</t>
  </si>
  <si>
    <t>Correlation Result</t>
  </si>
  <si>
    <t>Count of personName</t>
  </si>
  <si>
    <t xml:space="preserve">tax rate </t>
  </si>
  <si>
    <t>count of billionares</t>
  </si>
  <si>
    <t>Count of Billionaires</t>
  </si>
  <si>
    <t>Average of Wealth</t>
  </si>
  <si>
    <t>Birth decade</t>
  </si>
  <si>
    <t>1926-1935</t>
  </si>
  <si>
    <t>1936-1945</t>
  </si>
  <si>
    <t>1946-1955</t>
  </si>
  <si>
    <t>1956-1965</t>
  </si>
  <si>
    <t>1966-1975</t>
  </si>
  <si>
    <t>1976-1985</t>
  </si>
  <si>
    <t>1986-1995</t>
  </si>
  <si>
    <t>Timeline</t>
  </si>
  <si>
    <t>Values</t>
  </si>
  <si>
    <t>Forecast</t>
  </si>
  <si>
    <t>Lower Confidence Bound</t>
  </si>
  <si>
    <t>Upper Confidence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</si>
</sst>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quot;€&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
      <u/>
      <sz val="12"/>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164" fontId="0" fillId="0" borderId="0" xfId="0" applyNumberFormat="1"/>
    <xf numFmtId="0" fontId="16" fillId="0" borderId="0" xfId="0" applyFon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14" fillId="33" borderId="0" xfId="0" applyFont="1" applyFill="1"/>
    <xf numFmtId="2" fontId="0" fillId="0" borderId="0" xfId="0" applyNumberFormat="1"/>
    <xf numFmtId="0" fontId="18" fillId="35" borderId="0" xfId="0" applyFont="1" applyFill="1"/>
    <xf numFmtId="0" fontId="16" fillId="36" borderId="0" xfId="0" applyFont="1" applyFill="1"/>
    <xf numFmtId="1" fontId="0" fillId="37" borderId="0" xfId="0" applyNumberFormat="1" applyFill="1"/>
    <xf numFmtId="0" fontId="0" fillId="37" borderId="0" xfId="0" applyFill="1" applyAlignment="1">
      <alignment horizontal="left"/>
    </xf>
    <xf numFmtId="0" fontId="0" fillId="34" borderId="0" xfId="0" applyFill="1"/>
    <xf numFmtId="2" fontId="0" fillId="34" borderId="0" xfId="0" applyNumberFormat="1" applyFill="1"/>
    <xf numFmtId="1" fontId="0" fillId="34" borderId="0" xfId="0" applyNumberFormat="1" applyFill="1"/>
    <xf numFmtId="0" fontId="0" fillId="0" borderId="0" xfId="0" quotePrefix="1"/>
    <xf numFmtId="0" fontId="0" fillId="38" borderId="11" xfId="0" applyFill="1" applyBorder="1"/>
    <xf numFmtId="0" fontId="0" fillId="38" borderId="12" xfId="0" applyFill="1" applyBorder="1"/>
    <xf numFmtId="0" fontId="0" fillId="38" borderId="13" xfId="0" applyFill="1" applyBorder="1"/>
    <xf numFmtId="0" fontId="0" fillId="0" borderId="10" xfId="0" applyBorder="1"/>
    <xf numFmtId="0" fontId="16" fillId="0" borderId="10" xfId="0" applyFont="1" applyBorder="1"/>
    <xf numFmtId="0" fontId="0" fillId="38" borderId="0" xfId="0" applyFill="1"/>
    <xf numFmtId="0" fontId="14" fillId="39" borderId="0" xfId="0" applyFont="1" applyFill="1"/>
    <xf numFmtId="2" fontId="14" fillId="38" borderId="0" xfId="0" applyNumberFormat="1" applyFont="1" applyFill="1"/>
    <xf numFmtId="0" fontId="19"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font>
        <b/>
        <i val="0"/>
        <strike val="0"/>
        <condense val="0"/>
        <extend val="0"/>
        <outline val="0"/>
        <shadow val="0"/>
        <u val="none"/>
        <vertAlign val="baseline"/>
        <sz val="12"/>
        <color theme="1"/>
        <name val="Calibri"/>
        <family val="2"/>
        <scheme val="minor"/>
      </font>
    </dxf>
    <dxf>
      <numFmt numFmtId="1" formatCode="0"/>
    </dxf>
    <dxf>
      <numFmt numFmtId="19" formatCode="dd/mm/yyyy"/>
    </dxf>
    <dxf>
      <numFmt numFmtId="19" formatCode="dd/mm/yyyy"/>
    </dxf>
    <dxf>
      <numFmt numFmtId="1" formatCode="0"/>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numFmt numFmtId="19" formatCode="dd/mm/yyyy"/>
    </dxf>
    <dxf>
      <numFmt numFmtId="19" formatCode="dd/mm/yyyy"/>
    </dxf>
    <dxf>
      <numFmt numFmtId="19" formatCode="dd/mm/yyyy"/>
    </dxf>
    <dxf>
      <numFmt numFmtId="19" formatCode="dd/mm/yyyy"/>
    </dxf>
    <dxf>
      <numFmt numFmtId="2" formatCode="0.00"/>
    </dxf>
    <dxf>
      <numFmt numFmtId="2" formatCode="0.00"/>
    </dxf>
    <dxf>
      <font>
        <color rgb="FF9C0006"/>
      </font>
      <fill>
        <patternFill>
          <bgColor rgb="FFFFC7CE"/>
        </patternFill>
      </fill>
    </dxf>
    <dxf>
      <font>
        <color rgb="FF9C0006"/>
      </font>
      <fill>
        <patternFill>
          <bgColor rgb="FFFFC7CE"/>
        </patternFill>
      </fill>
    </dxf>
    <dxf>
      <fill>
        <patternFill>
          <bgColor theme="5" tint="0.59999389629810485"/>
        </patternFill>
      </fill>
    </dxf>
    <dxf>
      <fill>
        <patternFill>
          <bgColor theme="0"/>
        </patternFill>
      </fill>
    </dxf>
    <dxf>
      <fill>
        <patternFill>
          <bgColor theme="5" tint="0.59999389629810485"/>
        </patternFill>
      </fill>
    </dxf>
    <dxf>
      <fill>
        <patternFill>
          <bgColor theme="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ill>
        <patternFill>
          <bgColor theme="1" tint="4.9989318521683403E-2"/>
        </patternFill>
      </fill>
    </dxf>
  </dxfs>
  <tableStyles count="8" defaultTableStyle="TableStyleMedium2" defaultPivotStyle="PivotStyleLight16">
    <tableStyle name="Slicer Style 1" pivot="0" table="0" count="1" xr9:uid="{EAC811BA-7224-4701-AE04-6F7D78C2E5B5}"/>
    <tableStyle name="Slicer Style 2" pivot="0" table="0" count="2" xr9:uid="{59DFF031-BF72-40F1-8DB6-B91FE8817F0E}"/>
    <tableStyle name="Slicer Style 3" pivot="0" table="0" count="2" xr9:uid="{8EF0B148-68E6-4B54-9343-16E244B0CC46}">
      <tableStyleElement type="headerRow" dxfId="32"/>
    </tableStyle>
    <tableStyle name="Slicer Style 4" pivot="0" table="0" count="1" xr9:uid="{7E65D782-DD72-48A2-9A04-019205F2758A}"/>
    <tableStyle name="Slicer Style 5" pivot="0" table="0" count="4" xr9:uid="{A0550196-9F93-4B71-9547-E0783F1B18AC}"/>
    <tableStyle name="Slicer Style 6" pivot="0" table="0" count="2" xr9:uid="{C938584E-08A1-441C-A5C4-86288E59A05F}"/>
    <tableStyle name="Slicer Style 7" pivot="0" table="0" count="3" xr9:uid="{909C4DA1-47EC-4182-AD45-B040476C09D6}"/>
    <tableStyle name="Slicer Style 8" pivot="0" table="0" count="4" xr9:uid="{DFA04E35-487F-4F1D-982F-1CCA7DF8DFAB}"/>
  </tableStyles>
  <extLst>
    <ext xmlns:x14="http://schemas.microsoft.com/office/spreadsheetml/2009/9/main" uri="{46F421CA-312F-682f-3DD2-61675219B42D}">
      <x14:dxfs count="18">
        <dxf>
          <fill>
            <patternFill>
              <bgColor theme="1"/>
            </patternFill>
          </fill>
        </dxf>
        <dxf>
          <fill>
            <patternFill>
              <bgColor rgb="FFFFFF00"/>
            </patternFill>
          </fill>
        </dxf>
        <dxf>
          <fill>
            <patternFill>
              <bgColor theme="1"/>
            </patternFill>
          </fill>
        </dxf>
        <dxf>
          <font>
            <color theme="0"/>
          </font>
          <fill>
            <patternFill>
              <bgColor theme="1"/>
            </patternFill>
          </fill>
        </dxf>
        <dxf>
          <font>
            <color theme="0"/>
          </font>
          <fill>
            <patternFill>
              <bgColor theme="1"/>
            </patternFill>
          </fill>
        </dxf>
        <dxf>
          <fill>
            <patternFill>
              <bgColor rgb="FFFFFF00"/>
            </patternFill>
          </fill>
        </dxf>
        <dxf>
          <fill>
            <patternFill>
              <bgColor rgb="FFEE0000"/>
            </patternFill>
          </fill>
        </dxf>
        <dxf>
          <fill>
            <patternFill>
              <bgColor theme="1"/>
            </patternFill>
          </fill>
        </dxf>
        <dxf>
          <fill>
            <patternFill>
              <bgColor rgb="FFFFFF00"/>
            </patternFill>
          </fill>
        </dxf>
        <dxf>
          <fill>
            <patternFill>
              <bgColor theme="1"/>
            </patternFill>
          </fill>
        </dxf>
        <dxf>
          <fill>
            <patternFill>
              <bgColor rgb="FFFFFF00"/>
            </patternFill>
          </fill>
        </dxf>
        <dxf>
          <fill>
            <patternFill>
              <bgColor theme="1"/>
            </patternFill>
          </fill>
        </dxf>
        <dxf>
          <fill>
            <patternFill>
              <bgColor theme="1"/>
            </patternFill>
          </fill>
        </dxf>
        <dxf>
          <fill>
            <patternFill>
              <bgColor theme="2" tint="-0.89996032593768116"/>
            </patternFill>
          </fill>
        </dxf>
        <dxf>
          <fill>
            <patternFill>
              <bgColor rgb="FFEE0000"/>
            </patternFill>
          </fill>
        </dxf>
        <dxf>
          <fill>
            <patternFill>
              <bgColor rgb="FFFFFF00"/>
            </patternFill>
          </fill>
        </dxf>
        <dxf>
          <fill>
            <patternFill>
              <bgColor rgb="FFEE0000"/>
            </patternFill>
          </fill>
        </dxf>
        <dxf>
          <fill>
            <patternFill>
              <bgColor rgb="FFFFFF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7"/>
          </x14:slicerStyleElements>
        </x14:slicerStyle>
        <x14:slicerStyle name="Slicer Style 2">
          <x14:slicerStyleElements>
            <x14:slicerStyleElement type="unselectedItemWithData" dxfId="16"/>
            <x14:slicerStyleElement type="selectedItemWithData" dxfId="15"/>
          </x14:slicerStyleElements>
        </x14:slicerStyle>
        <x14:slicerStyle name="Slicer Style 3">
          <x14:slicerStyleElements>
            <x14:slicerStyleElement type="selectedItemWithNoData" dxfId="14"/>
          </x14:slicerStyleElements>
        </x14:slicerStyle>
        <x14:slicerStyle name="Slicer Style 4">
          <x14:slicerStyleElements>
            <x14:slicerStyleElement type="hoveredUnselectedItemWithNoData" dxfId="13"/>
          </x14:slicerStyleElements>
        </x14:slicerStyle>
        <x14:slicerStyle name="Slicer Style 5">
          <x14:slicerStyleElements>
            <x14:slicerStyleElement type="unselectedItemWithData" dxfId="12"/>
            <x14:slicerStyleElement type="unselectedItemWithNoData" dxfId="11"/>
            <x14:slicerStyleElement type="selectedItemWithData" dxfId="10"/>
            <x14:slicerStyleElement type="selectedItemWithNoData" dxfId="9"/>
          </x14:slicerStyleElements>
        </x14:slicerStyle>
        <x14:slicerStyle name="Slicer Style 6">
          <x14:slicerStyleElements>
            <x14:slicerStyleElement type="selectedItemWithData" dxfId="8"/>
            <x14:slicerStyleElement type="selectedItemWithNoData" dxfId="7"/>
          </x14:slicerStyleElements>
        </x14:slicerStyle>
        <x14:slicerStyle name="Slicer Style 7">
          <x14:slicerStyleElements>
            <x14:slicerStyleElement type="unselectedItemWithData" dxfId="6"/>
            <x14:slicerStyleElement type="selectedItemWithData" dxfId="5"/>
            <x14:slicerStyleElement type="selectedItemWithNoData" dxfId="4"/>
          </x14:slicerStyleElements>
        </x14:slicerStyle>
        <x14:slicerStyle name="Slicer Style 8">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project.xlsx]Pivot and chart!PivotTable1</c:name>
    <c:fmtId val="0"/>
  </c:pivotSource>
  <c:chart>
    <c:title>
      <c:tx>
        <c:rich>
          <a:bodyPr rot="0" spcFirstLastPara="1" vertOverflow="ellipsis" vert="horz" wrap="square" anchor="ctr" anchorCtr="1"/>
          <a:lstStyle/>
          <a:p>
            <a:pPr algn="ctr">
              <a:defRPr sz="2000" b="1" i="0" u="none" strike="noStrike" kern="1200" spc="0" baseline="0">
                <a:solidFill>
                  <a:schemeClr val="tx1">
                    <a:lumMod val="65000"/>
                    <a:lumOff val="35000"/>
                  </a:schemeClr>
                </a:solidFill>
                <a:latin typeface="+mn-lt"/>
                <a:ea typeface="+mn-ea"/>
                <a:cs typeface="+mn-cs"/>
              </a:defRPr>
            </a:pPr>
            <a:r>
              <a:rPr lang="en-US" sz="2000" b="1" i="0" u="none" strike="noStrike" baseline="0">
                <a:solidFill>
                  <a:srgbClr val="002060"/>
                </a:solidFill>
                <a:effectLst/>
              </a:rPr>
              <a:t>TOP 10 billionaires</a:t>
            </a:r>
            <a:endParaRPr lang="en-GB" sz="2000" b="1">
              <a:solidFill>
                <a:srgbClr val="002060"/>
              </a:solidFill>
            </a:endParaRPr>
          </a:p>
        </c:rich>
      </c:tx>
      <c:overlay val="0"/>
      <c:spPr>
        <a:noFill/>
        <a:ln>
          <a:solidFill>
            <a:schemeClr val="accent1"/>
          </a:solidFill>
        </a:ln>
        <a:effectLst/>
      </c:spPr>
      <c:txPr>
        <a:bodyPr rot="0" spcFirstLastPara="1" vertOverflow="ellipsis" vert="horz" wrap="square" anchor="ctr" anchorCtr="1"/>
        <a:lstStyle/>
        <a:p>
          <a:pPr algn="ctr">
            <a:defRPr sz="20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tx2">
              <a:lumMod val="40000"/>
              <a:lumOff val="60000"/>
            </a:schemeClr>
          </a:solidFill>
          <a:ln>
            <a:noFill/>
          </a:ln>
          <a:effectLst/>
        </c:spPr>
      </c:pivotFmt>
      <c:pivotFmt>
        <c:idx val="6"/>
        <c:spPr>
          <a:solidFill>
            <a:schemeClr val="accent5">
              <a:lumMod val="60000"/>
              <a:lumOff val="40000"/>
            </a:scheme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tx2">
              <a:lumMod val="60000"/>
              <a:lumOff val="40000"/>
            </a:schemeClr>
          </a:solidFill>
          <a:ln>
            <a:noFill/>
          </a:ln>
          <a:effectLst/>
        </c:spPr>
      </c:pivotFmt>
      <c:pivotFmt>
        <c:idx val="8"/>
        <c:spPr>
          <a:solidFill>
            <a:schemeClr val="bg2">
              <a:lumMod val="50000"/>
            </a:schemeClr>
          </a:solidFill>
          <a:ln>
            <a:noFill/>
          </a:ln>
          <a:effectLst/>
        </c:spPr>
      </c:pivotFmt>
      <c:pivotFmt>
        <c:idx val="9"/>
        <c:spPr>
          <a:solidFill>
            <a:schemeClr val="tx2">
              <a:lumMod val="20000"/>
              <a:lumOff val="80000"/>
            </a:schemeClr>
          </a:solidFill>
          <a:ln>
            <a:noFill/>
          </a:ln>
          <a:effectLst/>
        </c:spPr>
      </c:pivotFmt>
      <c:pivotFmt>
        <c:idx val="10"/>
        <c:spPr>
          <a:solidFill>
            <a:schemeClr val="bg2">
              <a:lumMod val="25000"/>
            </a:schemeClr>
          </a:solidFill>
          <a:ln>
            <a:noFill/>
          </a:ln>
          <a:effectLst/>
        </c:spPr>
      </c:pivotFmt>
    </c:pivotFmts>
    <c:plotArea>
      <c:layout/>
      <c:barChart>
        <c:barDir val="bar"/>
        <c:grouping val="stacked"/>
        <c:varyColors val="0"/>
        <c:ser>
          <c:idx val="0"/>
          <c:order val="0"/>
          <c:tx>
            <c:strRef>
              <c:f>'Pivot and chart'!$B$3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9-94AA-4D66-BB6C-D218330F154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8-94AA-4D66-BB6C-D218330F154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94AA-4D66-BB6C-D218330F154E}"/>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94AA-4D66-BB6C-D218330F154E}"/>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5-94AA-4D66-BB6C-D218330F154E}"/>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4AA-4D66-BB6C-D218330F154E}"/>
              </c:ext>
            </c:extLst>
          </c:dPt>
          <c:dPt>
            <c:idx val="6"/>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3-94AA-4D66-BB6C-D218330F154E}"/>
              </c:ext>
            </c:extLst>
          </c:dPt>
          <c:dPt>
            <c:idx val="7"/>
            <c:invertIfNegative val="0"/>
            <c:bubble3D val="0"/>
            <c:spPr>
              <a:solidFill>
                <a:schemeClr val="bg2">
                  <a:lumMod val="50000"/>
                </a:schemeClr>
              </a:solidFill>
              <a:ln>
                <a:noFill/>
              </a:ln>
              <a:effectLst/>
            </c:spPr>
            <c:extLst>
              <c:ext xmlns:c16="http://schemas.microsoft.com/office/drawing/2014/chart" uri="{C3380CC4-5D6E-409C-BE32-E72D297353CC}">
                <c16:uniqueId val="{00000002-94AA-4D66-BB6C-D218330F154E}"/>
              </c:ext>
            </c:extLst>
          </c:dPt>
          <c:dPt>
            <c:idx val="8"/>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1-94AA-4D66-BB6C-D218330F154E}"/>
              </c:ext>
            </c:extLst>
          </c:dPt>
          <c:dPt>
            <c:idx val="9"/>
            <c:invertIfNegative val="0"/>
            <c:bubble3D val="0"/>
            <c:spPr>
              <a:solidFill>
                <a:schemeClr val="bg2">
                  <a:lumMod val="25000"/>
                </a:schemeClr>
              </a:solidFill>
              <a:ln>
                <a:noFill/>
              </a:ln>
              <a:effectLst/>
            </c:spPr>
            <c:extLst>
              <c:ext xmlns:c16="http://schemas.microsoft.com/office/drawing/2014/chart" uri="{C3380CC4-5D6E-409C-BE32-E72D297353CC}">
                <c16:uniqueId val="{00000000-94AA-4D66-BB6C-D218330F154E}"/>
              </c:ext>
            </c:extLst>
          </c:dPt>
          <c:dLbls>
            <c:dLbl>
              <c:idx val="5"/>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94AA-4D66-BB6C-D218330F15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and chart'!$A$4:$A$14</c:f>
              <c:strCache>
                <c:ptCount val="10"/>
                <c:pt idx="0">
                  <c:v>Steve Ballmer</c:v>
                </c:pt>
                <c:pt idx="1">
                  <c:v>Mukesh Ambani</c:v>
                </c:pt>
                <c:pt idx="2">
                  <c:v>Carlos Slim Helu &amp; family</c:v>
                </c:pt>
                <c:pt idx="3">
                  <c:v>Michael Bloomberg</c:v>
                </c:pt>
                <c:pt idx="4">
                  <c:v>Bill Gates</c:v>
                </c:pt>
                <c:pt idx="5">
                  <c:v>Warren Buffett</c:v>
                </c:pt>
                <c:pt idx="6">
                  <c:v>Larry Ellison</c:v>
                </c:pt>
                <c:pt idx="7">
                  <c:v>Jeff Bezos</c:v>
                </c:pt>
                <c:pt idx="8">
                  <c:v>Elon Musk</c:v>
                </c:pt>
                <c:pt idx="9">
                  <c:v>Bernard Arnault &amp; family</c:v>
                </c:pt>
              </c:strCache>
            </c:strRef>
          </c:cat>
          <c:val>
            <c:numRef>
              <c:f>'Pivot and chart'!$B$4:$B$14</c:f>
              <c:numCache>
                <c:formatCode>General</c:formatCode>
                <c:ptCount val="10"/>
                <c:pt idx="0">
                  <c:v>80700</c:v>
                </c:pt>
                <c:pt idx="1">
                  <c:v>83400</c:v>
                </c:pt>
                <c:pt idx="2">
                  <c:v>93000</c:v>
                </c:pt>
                <c:pt idx="3">
                  <c:v>94500</c:v>
                </c:pt>
                <c:pt idx="4">
                  <c:v>104000</c:v>
                </c:pt>
                <c:pt idx="5">
                  <c:v>106000</c:v>
                </c:pt>
                <c:pt idx="6">
                  <c:v>107000</c:v>
                </c:pt>
                <c:pt idx="7">
                  <c:v>114000</c:v>
                </c:pt>
                <c:pt idx="8">
                  <c:v>180000</c:v>
                </c:pt>
                <c:pt idx="9">
                  <c:v>211000</c:v>
                </c:pt>
              </c:numCache>
            </c:numRef>
          </c:val>
          <c:extLst>
            <c:ext xmlns:c16="http://schemas.microsoft.com/office/drawing/2014/chart" uri="{C3380CC4-5D6E-409C-BE32-E72D297353CC}">
              <c16:uniqueId val="{00000000-2EC0-4F66-9324-0CB62E229B64}"/>
            </c:ext>
          </c:extLst>
        </c:ser>
        <c:dLbls>
          <c:showLegendKey val="0"/>
          <c:showVal val="1"/>
          <c:showCatName val="0"/>
          <c:showSerName val="0"/>
          <c:showPercent val="0"/>
          <c:showBubbleSize val="0"/>
        </c:dLbls>
        <c:gapWidth val="55"/>
        <c:overlap val="87"/>
        <c:axId val="322017288"/>
        <c:axId val="322007928"/>
      </c:barChart>
      <c:catAx>
        <c:axId val="3220172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ar-EG"/>
          </a:p>
        </c:txPr>
        <c:crossAx val="322007928"/>
        <c:crosses val="autoZero"/>
        <c:auto val="1"/>
        <c:lblAlgn val="ctr"/>
        <c:lblOffset val="100"/>
        <c:noMultiLvlLbl val="0"/>
      </c:catAx>
      <c:valAx>
        <c:axId val="322007928"/>
        <c:scaling>
          <c:orientation val="maxMin"/>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22017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project.xlsx]Pivot and chart!PivotTable2</c:name>
    <c:fmtId val="0"/>
  </c:pivotSource>
  <c:chart>
    <c:title>
      <c:tx>
        <c:rich>
          <a:bodyPr rot="0" spcFirstLastPara="1" vertOverflow="ellipsis" vert="horz" wrap="square" anchor="ctr" anchorCtr="1"/>
          <a:lstStyle/>
          <a:p>
            <a:pPr algn="ctr" rtl="0">
              <a:defRPr lang="en-US" sz="2000" b="1" i="0" u="none" strike="noStrike" kern="1200" spc="0" baseline="0">
                <a:solidFill>
                  <a:srgbClr val="002060"/>
                </a:solidFill>
                <a:effectLst/>
                <a:latin typeface="+mn-lt"/>
                <a:ea typeface="+mn-ea"/>
                <a:cs typeface="+mn-cs"/>
              </a:defRPr>
            </a:pPr>
            <a:r>
              <a:rPr lang="en-US" sz="2000" b="1" i="0" u="none" strike="noStrike" kern="1200" spc="0" baseline="0">
                <a:solidFill>
                  <a:srgbClr val="002060"/>
                </a:solidFill>
                <a:effectLst/>
                <a:latin typeface="+mn-lt"/>
                <a:ea typeface="+mn-ea"/>
                <a:cs typeface="+mn-cs"/>
              </a:rPr>
              <a:t>Bilionaires by Age</a:t>
            </a:r>
          </a:p>
        </c:rich>
      </c:tx>
      <c:layout>
        <c:manualLayout>
          <c:xMode val="edge"/>
          <c:yMode val="edge"/>
          <c:x val="0.35895283097752728"/>
          <c:y val="3.3132986545269499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02060"/>
              </a:solidFill>
              <a:effectLst/>
              <a:latin typeface="+mn-lt"/>
              <a:ea typeface="+mn-ea"/>
              <a:cs typeface="+mn-cs"/>
            </a:defRPr>
          </a:pPr>
          <a:endParaRPr lang="ar-EG"/>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solidFill>
          <a:ln>
            <a:noFill/>
          </a:ln>
          <a:effectLst>
            <a:outerShdw blurRad="317500" algn="ctr" rotWithShape="0">
              <a:prstClr val="black">
                <a:alpha val="25000"/>
              </a:prstClr>
            </a:outerShdw>
          </a:effectLst>
        </c:spPr>
      </c:pivotFmt>
      <c:pivotFmt>
        <c:idx val="2"/>
        <c:spPr>
          <a:solidFill>
            <a:schemeClr val="accent1">
              <a:lumMod val="40000"/>
              <a:lumOff val="60000"/>
            </a:schemeClr>
          </a:solidFill>
          <a:ln>
            <a:noFill/>
          </a:ln>
          <a:effectLst>
            <a:outerShdw blurRad="317500" algn="ctr" rotWithShape="0">
              <a:prstClr val="black">
                <a:alpha val="25000"/>
              </a:prstClr>
            </a:outerShdw>
          </a:effectLst>
        </c:spPr>
      </c:pivotFmt>
      <c:pivotFmt>
        <c:idx val="3"/>
        <c:spPr>
          <a:solidFill>
            <a:schemeClr val="accent5">
              <a:lumMod val="75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3164405027684658"/>
          <c:y val="0.14972469467009245"/>
          <c:w val="0.41490049083236102"/>
          <c:h val="0.81542575750507729"/>
        </c:manualLayout>
      </c:layout>
      <c:pieChart>
        <c:varyColors val="1"/>
        <c:ser>
          <c:idx val="0"/>
          <c:order val="0"/>
          <c:tx>
            <c:strRef>
              <c:f>'Pivot and chart'!$B$18</c:f>
              <c:strCache>
                <c:ptCount val="1"/>
                <c:pt idx="0">
                  <c:v>Total</c:v>
                </c:pt>
              </c:strCache>
            </c:strRef>
          </c:tx>
          <c:dPt>
            <c:idx val="0"/>
            <c:bubble3D val="0"/>
            <c:spPr>
              <a:solidFill>
                <a:schemeClr val="tx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0-A47B-407C-B616-D4F89B736D86}"/>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FB2-4434-B82B-FE4D2ED66FE4}"/>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FB2-4434-B82B-FE4D2ED66FE4}"/>
              </c:ext>
            </c:extLst>
          </c:dPt>
          <c:dPt>
            <c:idx val="3"/>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FB2-4434-B82B-FE4D2ED66FE4}"/>
              </c:ext>
            </c:extLst>
          </c:dPt>
          <c:dPt>
            <c:idx val="4"/>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FB2-4434-B82B-FE4D2ED66FE4}"/>
              </c:ext>
            </c:extLst>
          </c:dPt>
          <c:dPt>
            <c:idx val="5"/>
            <c:bubble3D val="0"/>
            <c:spPr>
              <a:solidFill>
                <a:schemeClr val="accent5">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A47B-407C-B616-D4F89B736D86}"/>
              </c:ext>
            </c:extLst>
          </c:dPt>
          <c:dPt>
            <c:idx val="6"/>
            <c:bubble3D val="0"/>
            <c:spPr>
              <a:solidFill>
                <a:schemeClr val="accent1">
                  <a:lumMod val="40000"/>
                  <a:lumOff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47B-407C-B616-D4F89B736D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and chart'!$A$19:$A$26</c:f>
              <c:strCache>
                <c:ptCount val="7"/>
                <c:pt idx="0">
                  <c:v>30-40</c:v>
                </c:pt>
                <c:pt idx="1">
                  <c:v>40-50</c:v>
                </c:pt>
                <c:pt idx="2">
                  <c:v>50-60</c:v>
                </c:pt>
                <c:pt idx="3">
                  <c:v>60-70</c:v>
                </c:pt>
                <c:pt idx="4">
                  <c:v>70-80</c:v>
                </c:pt>
                <c:pt idx="5">
                  <c:v>80-90</c:v>
                </c:pt>
                <c:pt idx="6">
                  <c:v>90-100</c:v>
                </c:pt>
              </c:strCache>
            </c:strRef>
          </c:cat>
          <c:val>
            <c:numRef>
              <c:f>'Pivot and chart'!$B$19:$B$26</c:f>
              <c:numCache>
                <c:formatCode>General</c:formatCode>
                <c:ptCount val="7"/>
                <c:pt idx="0">
                  <c:v>4</c:v>
                </c:pt>
                <c:pt idx="1">
                  <c:v>30</c:v>
                </c:pt>
                <c:pt idx="2">
                  <c:v>72</c:v>
                </c:pt>
                <c:pt idx="3">
                  <c:v>132</c:v>
                </c:pt>
                <c:pt idx="4">
                  <c:v>116</c:v>
                </c:pt>
                <c:pt idx="5">
                  <c:v>91</c:v>
                </c:pt>
                <c:pt idx="6">
                  <c:v>30</c:v>
                </c:pt>
              </c:numCache>
            </c:numRef>
          </c:val>
          <c:extLst>
            <c:ext xmlns:c16="http://schemas.microsoft.com/office/drawing/2014/chart" uri="{C3380CC4-5D6E-409C-BE32-E72D297353CC}">
              <c16:uniqueId val="{00000000-F2CA-42D9-92C7-D23FB688B08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8169433736235059"/>
          <c:y val="0.10040506591402748"/>
          <c:w val="0.11004067800922401"/>
          <c:h val="0.8652889495164654"/>
        </c:manualLayout>
      </c:layout>
      <c:overlay val="0"/>
      <c:spPr>
        <a:solidFill>
          <a:schemeClr val="lt1">
            <a:alpha val="78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project.xlsx]Dynamic chart2!PivotTable1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a:t>
            </a:r>
            <a:r>
              <a:rPr lang="en-US" b="1" baseline="0">
                <a:solidFill>
                  <a:schemeClr val="bg1"/>
                </a:solidFill>
              </a:rPr>
              <a:t> Wealth for Industries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s>
    <c:plotArea>
      <c:layout/>
      <c:barChart>
        <c:barDir val="bar"/>
        <c:grouping val="clustered"/>
        <c:varyColors val="0"/>
        <c:ser>
          <c:idx val="0"/>
          <c:order val="0"/>
          <c:tx>
            <c:strRef>
              <c:f>'Dynamic chart2'!$B$1</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'Dynamic chart2'!$A$2:$A$20</c:f>
              <c:strCache>
                <c:ptCount val="18"/>
                <c:pt idx="0">
                  <c:v>Automotive</c:v>
                </c:pt>
                <c:pt idx="1">
                  <c:v>Construction &amp; Engineering</c:v>
                </c:pt>
                <c:pt idx="2">
                  <c:v>Diversified</c:v>
                </c:pt>
                <c:pt idx="3">
                  <c:v>Energy</c:v>
                </c:pt>
                <c:pt idx="4">
                  <c:v>Fashion &amp; Retail</c:v>
                </c:pt>
                <c:pt idx="5">
                  <c:v>Finance &amp; Investments</c:v>
                </c:pt>
                <c:pt idx="6">
                  <c:v>Food &amp; Beverage</c:v>
                </c:pt>
                <c:pt idx="7">
                  <c:v>Gambling &amp; Casinos</c:v>
                </c:pt>
                <c:pt idx="8">
                  <c:v>Healthcare</c:v>
                </c:pt>
                <c:pt idx="9">
                  <c:v>Logistics</c:v>
                </c:pt>
                <c:pt idx="10">
                  <c:v>Manufacturing</c:v>
                </c:pt>
                <c:pt idx="11">
                  <c:v>Media &amp; Entertainment</c:v>
                </c:pt>
                <c:pt idx="12">
                  <c:v>Metals &amp; Mining</c:v>
                </c:pt>
                <c:pt idx="13">
                  <c:v>Real Estate</c:v>
                </c:pt>
                <c:pt idx="14">
                  <c:v>Service</c:v>
                </c:pt>
                <c:pt idx="15">
                  <c:v>Sports</c:v>
                </c:pt>
                <c:pt idx="16">
                  <c:v>Technology</c:v>
                </c:pt>
                <c:pt idx="17">
                  <c:v>Telecom</c:v>
                </c:pt>
              </c:strCache>
            </c:strRef>
          </c:cat>
          <c:val>
            <c:numRef>
              <c:f>'Dynamic chart2'!$B$2:$B$20</c:f>
              <c:numCache>
                <c:formatCode>0</c:formatCode>
                <c:ptCount val="18"/>
                <c:pt idx="0">
                  <c:v>24825</c:v>
                </c:pt>
                <c:pt idx="1">
                  <c:v>8275</c:v>
                </c:pt>
                <c:pt idx="2">
                  <c:v>15883.870967741936</c:v>
                </c:pt>
                <c:pt idx="3">
                  <c:v>10521.428571428571</c:v>
                </c:pt>
                <c:pt idx="4">
                  <c:v>21485.185185185186</c:v>
                </c:pt>
                <c:pt idx="5">
                  <c:v>11454.545454545454</c:v>
                </c:pt>
                <c:pt idx="6">
                  <c:v>13204.651162790698</c:v>
                </c:pt>
                <c:pt idx="7">
                  <c:v>12520</c:v>
                </c:pt>
                <c:pt idx="8">
                  <c:v>9759.2592592592591</c:v>
                </c:pt>
                <c:pt idx="9">
                  <c:v>16390</c:v>
                </c:pt>
                <c:pt idx="10">
                  <c:v>9622.7272727272721</c:v>
                </c:pt>
                <c:pt idx="11">
                  <c:v>18530.76923076923</c:v>
                </c:pt>
                <c:pt idx="12">
                  <c:v>15765</c:v>
                </c:pt>
                <c:pt idx="13">
                  <c:v>8108.333333333333</c:v>
                </c:pt>
                <c:pt idx="14">
                  <c:v>8562.5</c:v>
                </c:pt>
                <c:pt idx="15">
                  <c:v>10140</c:v>
                </c:pt>
                <c:pt idx="16">
                  <c:v>20964.516129032258</c:v>
                </c:pt>
                <c:pt idx="17">
                  <c:v>32475</c:v>
                </c:pt>
              </c:numCache>
            </c:numRef>
          </c:val>
          <c:extLst>
            <c:ext xmlns:c16="http://schemas.microsoft.com/office/drawing/2014/chart" uri="{C3380CC4-5D6E-409C-BE32-E72D297353CC}">
              <c16:uniqueId val="{00000000-1D9C-426F-A367-4310658BC904}"/>
            </c:ext>
          </c:extLst>
        </c:ser>
        <c:dLbls>
          <c:dLblPos val="outEnd"/>
          <c:showLegendKey val="0"/>
          <c:showVal val="1"/>
          <c:showCatName val="0"/>
          <c:showSerName val="0"/>
          <c:showPercent val="0"/>
          <c:showBubbleSize val="0"/>
        </c:dLbls>
        <c:gapWidth val="182"/>
        <c:axId val="471743112"/>
        <c:axId val="471746352"/>
      </c:barChart>
      <c:catAx>
        <c:axId val="47174311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1746352"/>
        <c:crosses val="autoZero"/>
        <c:auto val="1"/>
        <c:lblAlgn val="ctr"/>
        <c:lblOffset val="100"/>
        <c:noMultiLvlLbl val="0"/>
      </c:catAx>
      <c:valAx>
        <c:axId val="471746352"/>
        <c:scaling>
          <c:orientation val="maxMin"/>
        </c:scaling>
        <c:delete val="1"/>
        <c:axPos val="b"/>
        <c:numFmt formatCode="0" sourceLinked="1"/>
        <c:majorTickMark val="none"/>
        <c:minorTickMark val="none"/>
        <c:tickLblPos val="nextTo"/>
        <c:crossAx val="47174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project.xlsx]Dynamic chart2!PivotTable2</c:name>
    <c:fmtId val="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Self-Made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rgbClr val="EE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a:noFill/>
          </a:ln>
          <a:effectLst>
            <a:outerShdw blurRad="254000" sx="102000" sy="102000" algn="ctr" rotWithShape="0">
              <a:prstClr val="black">
                <a:alpha val="20000"/>
              </a:prstClr>
            </a:outerShdw>
          </a:effectLst>
        </c:spPr>
      </c:pivotFmt>
      <c:pivotFmt>
        <c:idx val="2"/>
        <c:spPr>
          <a:solidFill>
            <a:srgbClr val="EE0000"/>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'Dynamic chart2'!$B$26</c:f>
              <c:strCache>
                <c:ptCount val="1"/>
                <c:pt idx="0">
                  <c:v>Total</c:v>
                </c:pt>
              </c:strCache>
            </c:strRef>
          </c:tx>
          <c:spPr>
            <a:solidFill>
              <a:srgbClr val="EE0000"/>
            </a:solidFill>
          </c:spPr>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F61D-4169-AB4C-AD4D17A238DA}"/>
              </c:ext>
            </c:extLst>
          </c:dPt>
          <c:dPt>
            <c:idx val="1"/>
            <c:bubble3D val="0"/>
            <c:spPr>
              <a:solidFill>
                <a:srgbClr val="EE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0AF-4AAD-B836-937C7FBBB4A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'Dynamic chart2'!$A$27:$A$29</c:f>
              <c:strCache>
                <c:ptCount val="2"/>
                <c:pt idx="0">
                  <c:v>Inherited</c:v>
                </c:pt>
                <c:pt idx="1">
                  <c:v>Self Made</c:v>
                </c:pt>
              </c:strCache>
            </c:strRef>
          </c:cat>
          <c:val>
            <c:numRef>
              <c:f>'Dynamic chart2'!$B$27:$B$29</c:f>
              <c:numCache>
                <c:formatCode>General</c:formatCode>
                <c:ptCount val="2"/>
                <c:pt idx="0">
                  <c:v>166</c:v>
                </c:pt>
                <c:pt idx="1">
                  <c:v>309</c:v>
                </c:pt>
              </c:numCache>
            </c:numRef>
          </c:val>
          <c:extLst>
            <c:ext xmlns:c16="http://schemas.microsoft.com/office/drawing/2014/chart" uri="{C3380CC4-5D6E-409C-BE32-E72D297353CC}">
              <c16:uniqueId val="{00000000-F61D-4169-AB4C-AD4D17A238DA}"/>
            </c:ext>
          </c:extLst>
        </c:ser>
        <c:dLbls>
          <c:dLblPos val="ctr"/>
          <c:showLegendKey val="0"/>
          <c:showVal val="0"/>
          <c:showCatName val="0"/>
          <c:showSerName val="0"/>
          <c:showPercent val="1"/>
          <c:showBubbleSize val="0"/>
          <c:showLeaderLines val="1"/>
        </c:dLbls>
        <c:firstSliceAng val="360"/>
      </c:pieChart>
      <c:spPr>
        <a:noFill/>
        <a:ln>
          <a:noFill/>
        </a:ln>
        <a:effectLst/>
      </c:spPr>
    </c:plotArea>
    <c:legend>
      <c:legendPos val="l"/>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1"/>
            <c:dispEq val="1"/>
            <c:trendlineLbl>
              <c:layout>
                <c:manualLayout>
                  <c:x val="8.7308985813321013E-2"/>
                  <c:y val="-0.4517645677676872"/>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b="1" baseline="0">
                        <a:solidFill>
                          <a:schemeClr val="accent1"/>
                        </a:solidFill>
                      </a:rPr>
                      <a:t>y = 0.0359x + 10.685</a:t>
                    </a:r>
                    <a:br>
                      <a:rPr lang="en-US" b="1" baseline="0">
                        <a:solidFill>
                          <a:schemeClr val="accent1"/>
                        </a:solidFill>
                      </a:rPr>
                    </a:br>
                    <a:r>
                      <a:rPr lang="en-US" b="1" baseline="0">
                        <a:solidFill>
                          <a:schemeClr val="accent1"/>
                        </a:solidFill>
                      </a:rPr>
                      <a:t>R² = 0.0002</a:t>
                    </a:r>
                    <a:endParaRPr lang="en-US" b="1">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 2'!$F$2:$F$40</c:f>
              <c:numCache>
                <c:formatCode>General</c:formatCode>
                <c:ptCount val="39"/>
                <c:pt idx="0">
                  <c:v>47.4</c:v>
                </c:pt>
                <c:pt idx="1">
                  <c:v>51.4</c:v>
                </c:pt>
                <c:pt idx="2">
                  <c:v>55.4</c:v>
                </c:pt>
                <c:pt idx="3">
                  <c:v>65.099999999999994</c:v>
                </c:pt>
                <c:pt idx="4">
                  <c:v>24.5</c:v>
                </c:pt>
                <c:pt idx="5">
                  <c:v>34</c:v>
                </c:pt>
                <c:pt idx="6">
                  <c:v>59.2</c:v>
                </c:pt>
                <c:pt idx="7">
                  <c:v>71.2</c:v>
                </c:pt>
                <c:pt idx="8">
                  <c:v>46.1</c:v>
                </c:pt>
                <c:pt idx="9">
                  <c:v>23.8</c:v>
                </c:pt>
                <c:pt idx="10">
                  <c:v>44.4</c:v>
                </c:pt>
                <c:pt idx="11">
                  <c:v>60.7</c:v>
                </c:pt>
                <c:pt idx="12">
                  <c:v>48.8</c:v>
                </c:pt>
                <c:pt idx="13">
                  <c:v>49.7</c:v>
                </c:pt>
                <c:pt idx="14">
                  <c:v>30.1</c:v>
                </c:pt>
                <c:pt idx="15">
                  <c:v>25.3</c:v>
                </c:pt>
                <c:pt idx="16">
                  <c:v>59.1</c:v>
                </c:pt>
                <c:pt idx="17">
                  <c:v>46.7</c:v>
                </c:pt>
                <c:pt idx="18">
                  <c:v>38.700000000000003</c:v>
                </c:pt>
                <c:pt idx="19">
                  <c:v>55.1</c:v>
                </c:pt>
                <c:pt idx="20">
                  <c:v>41.2</c:v>
                </c:pt>
                <c:pt idx="21">
                  <c:v>34.6</c:v>
                </c:pt>
                <c:pt idx="22">
                  <c:v>34.799999999999997</c:v>
                </c:pt>
                <c:pt idx="23">
                  <c:v>36.200000000000003</c:v>
                </c:pt>
                <c:pt idx="24">
                  <c:v>43.1</c:v>
                </c:pt>
                <c:pt idx="25">
                  <c:v>40.799999999999997</c:v>
                </c:pt>
                <c:pt idx="26">
                  <c:v>46.2</c:v>
                </c:pt>
                <c:pt idx="27">
                  <c:v>21</c:v>
                </c:pt>
                <c:pt idx="28">
                  <c:v>29.2</c:v>
                </c:pt>
                <c:pt idx="29">
                  <c:v>33.200000000000003</c:v>
                </c:pt>
                <c:pt idx="30">
                  <c:v>47</c:v>
                </c:pt>
                <c:pt idx="31">
                  <c:v>49.1</c:v>
                </c:pt>
                <c:pt idx="32">
                  <c:v>28.8</c:v>
                </c:pt>
                <c:pt idx="33">
                  <c:v>29.5</c:v>
                </c:pt>
                <c:pt idx="34">
                  <c:v>42.3</c:v>
                </c:pt>
                <c:pt idx="35">
                  <c:v>45.2</c:v>
                </c:pt>
                <c:pt idx="36">
                  <c:v>15.9</c:v>
                </c:pt>
                <c:pt idx="37">
                  <c:v>30.6</c:v>
                </c:pt>
                <c:pt idx="38">
                  <c:v>36.6</c:v>
                </c:pt>
              </c:numCache>
            </c:numRef>
          </c:xVal>
          <c:yVal>
            <c:numRef>
              <c:f>'scatter 2'!$G$2:$G$40</c:f>
              <c:numCache>
                <c:formatCode>General</c:formatCode>
                <c:ptCount val="39"/>
                <c:pt idx="0">
                  <c:v>8</c:v>
                </c:pt>
                <c:pt idx="1">
                  <c:v>5</c:v>
                </c:pt>
                <c:pt idx="2">
                  <c:v>1</c:v>
                </c:pt>
                <c:pt idx="3">
                  <c:v>1</c:v>
                </c:pt>
                <c:pt idx="4">
                  <c:v>6</c:v>
                </c:pt>
                <c:pt idx="5">
                  <c:v>1</c:v>
                </c:pt>
                <c:pt idx="6">
                  <c:v>73</c:v>
                </c:pt>
                <c:pt idx="7">
                  <c:v>1</c:v>
                </c:pt>
                <c:pt idx="8">
                  <c:v>3</c:v>
                </c:pt>
                <c:pt idx="9">
                  <c:v>6</c:v>
                </c:pt>
                <c:pt idx="10">
                  <c:v>1</c:v>
                </c:pt>
                <c:pt idx="11">
                  <c:v>16</c:v>
                </c:pt>
                <c:pt idx="12">
                  <c:v>20</c:v>
                </c:pt>
                <c:pt idx="13">
                  <c:v>20</c:v>
                </c:pt>
                <c:pt idx="14">
                  <c:v>4</c:v>
                </c:pt>
                <c:pt idx="15">
                  <c:v>4</c:v>
                </c:pt>
                <c:pt idx="16">
                  <c:v>7</c:v>
                </c:pt>
                <c:pt idx="17">
                  <c:v>4</c:v>
                </c:pt>
                <c:pt idx="18">
                  <c:v>1</c:v>
                </c:pt>
                <c:pt idx="19">
                  <c:v>4</c:v>
                </c:pt>
                <c:pt idx="20">
                  <c:v>1</c:v>
                </c:pt>
                <c:pt idx="21">
                  <c:v>1</c:v>
                </c:pt>
                <c:pt idx="22">
                  <c:v>3</c:v>
                </c:pt>
                <c:pt idx="23">
                  <c:v>1</c:v>
                </c:pt>
                <c:pt idx="24">
                  <c:v>2</c:v>
                </c:pt>
                <c:pt idx="25">
                  <c:v>1</c:v>
                </c:pt>
                <c:pt idx="26">
                  <c:v>17</c:v>
                </c:pt>
                <c:pt idx="27">
                  <c:v>7</c:v>
                </c:pt>
                <c:pt idx="28">
                  <c:v>2</c:v>
                </c:pt>
                <c:pt idx="29">
                  <c:v>3</c:v>
                </c:pt>
                <c:pt idx="30">
                  <c:v>2</c:v>
                </c:pt>
                <c:pt idx="31">
                  <c:v>6</c:v>
                </c:pt>
                <c:pt idx="32">
                  <c:v>18</c:v>
                </c:pt>
                <c:pt idx="33">
                  <c:v>5</c:v>
                </c:pt>
                <c:pt idx="34">
                  <c:v>1</c:v>
                </c:pt>
                <c:pt idx="35">
                  <c:v>1</c:v>
                </c:pt>
                <c:pt idx="36">
                  <c:v>6</c:v>
                </c:pt>
                <c:pt idx="37">
                  <c:v>22</c:v>
                </c:pt>
                <c:pt idx="38">
                  <c:v>190</c:v>
                </c:pt>
              </c:numCache>
            </c:numRef>
          </c:yVal>
          <c:smooth val="0"/>
          <c:extLst>
            <c:ext xmlns:c16="http://schemas.microsoft.com/office/drawing/2014/chart" uri="{C3380CC4-5D6E-409C-BE32-E72D297353CC}">
              <c16:uniqueId val="{00000000-9EAA-447E-939B-19C07BAD6063}"/>
            </c:ext>
          </c:extLst>
        </c:ser>
        <c:dLbls>
          <c:showLegendKey val="0"/>
          <c:showVal val="0"/>
          <c:showCatName val="0"/>
          <c:showSerName val="0"/>
          <c:showPercent val="0"/>
          <c:showBubbleSize val="0"/>
        </c:dLbls>
        <c:axId val="1339146160"/>
        <c:axId val="1339142920"/>
      </c:scatterChart>
      <c:valAx>
        <c:axId val="1339146160"/>
        <c:scaling>
          <c:orientation val="maxMin"/>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1600" b="1" i="0" u="none" strike="noStrike" cap="all" baseline="0">
                    <a:solidFill>
                      <a:srgbClr val="EE0000"/>
                    </a:solidFill>
                  </a:rPr>
                  <a:t>Tax Rate (%)</a:t>
                </a:r>
                <a:endParaRPr lang="en-US" sz="1600">
                  <a:solidFill>
                    <a:srgbClr val="EE0000"/>
                  </a:solidFill>
                </a:endParaRPr>
              </a:p>
            </c:rich>
          </c:tx>
          <c:layout>
            <c:manualLayout>
              <c:xMode val="edge"/>
              <c:yMode val="edge"/>
              <c:x val="0.38309820647419079"/>
              <c:y val="0.8632870370370370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9142920"/>
        <c:crosses val="autoZero"/>
        <c:crossBetween val="midCat"/>
      </c:valAx>
      <c:valAx>
        <c:axId val="1339142920"/>
        <c:scaling>
          <c:orientation val="minMax"/>
        </c:scaling>
        <c:delete val="0"/>
        <c:axPos val="r"/>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lgn="ctr" rtl="0">
                  <a:defRPr lang="en-US" sz="1600" b="1" i="0" u="none" strike="noStrike" kern="1200" cap="all" baseline="0">
                    <a:solidFill>
                      <a:srgbClr val="EE0000"/>
                    </a:solidFill>
                    <a:latin typeface="+mn-lt"/>
                    <a:ea typeface="+mn-ea"/>
                    <a:cs typeface="+mn-cs"/>
                  </a:defRPr>
                </a:pPr>
                <a:r>
                  <a:rPr lang="en-US" sz="1600" b="1" i="0" u="none" strike="noStrike" kern="1200" cap="all" baseline="0">
                    <a:solidFill>
                      <a:srgbClr val="EE0000"/>
                    </a:solidFill>
                    <a:latin typeface="+mn-lt"/>
                    <a:ea typeface="+mn-ea"/>
                    <a:cs typeface="+mn-cs"/>
                  </a:rPr>
                  <a:t>Billionaire Count</a:t>
                </a:r>
              </a:p>
            </c:rich>
          </c:tx>
          <c:overlay val="0"/>
          <c:spPr>
            <a:noFill/>
            <a:ln>
              <a:noFill/>
            </a:ln>
            <a:effectLst/>
          </c:spPr>
          <c:txPr>
            <a:bodyPr rot="-5400000" spcFirstLastPara="1" vertOverflow="ellipsis" vert="horz" wrap="square" anchor="ctr" anchorCtr="1"/>
            <a:lstStyle/>
            <a:p>
              <a:pPr algn="ctr" rtl="0">
                <a:defRPr lang="en-US" sz="1600" b="1" i="0" u="none" strike="noStrike" kern="1200" cap="all" baseline="0">
                  <a:solidFill>
                    <a:srgbClr val="EE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914616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'Scatter chart'!$G$3</c:f>
              <c:strCache>
                <c:ptCount val="1"/>
                <c:pt idx="0">
                  <c:v>Average Wealth</c:v>
                </c:pt>
              </c:strCache>
            </c:strRef>
          </c:tx>
          <c:spPr>
            <a:ln w="9525" cap="rnd">
              <a:solidFill>
                <a:srgbClr val="002060"/>
              </a:solidFill>
              <a:round/>
            </a:ln>
            <a:effectLst/>
          </c:spPr>
          <c:marker>
            <c:symbol val="circle"/>
            <c:size val="5"/>
            <c:spPr>
              <a:solidFill>
                <a:srgbClr val="EE0000"/>
              </a:solidFill>
              <a:ln w="9525">
                <a:solidFill>
                  <a:srgbClr val="002060"/>
                </a:solidFill>
                <a:round/>
              </a:ln>
              <a:effectLst/>
            </c:spPr>
          </c:marker>
          <c:trendline>
            <c:spPr>
              <a:ln w="9525" cap="rnd">
                <a:solidFill>
                  <a:schemeClr val="accent1"/>
                </a:solidFill>
              </a:ln>
              <a:effectLst/>
            </c:spPr>
            <c:trendlineType val="linear"/>
            <c:dispRSqr val="1"/>
            <c:dispEq val="1"/>
            <c:trendlineLbl>
              <c:layout>
                <c:manualLayout>
                  <c:x val="3.8216560509554139E-2"/>
                  <c:y val="-0.34853576557070309"/>
                </c:manualLayout>
              </c:layout>
              <c:tx>
                <c:rich>
                  <a:bodyPr rot="0" spcFirstLastPara="1" vertOverflow="ellipsis" vert="horz" wrap="square" anchor="ctr" anchorCtr="1"/>
                  <a:lstStyle/>
                  <a:p>
                    <a:pPr>
                      <a:defRPr sz="1400" b="1" i="0" u="none" strike="noStrike" kern="1200" baseline="0">
                        <a:solidFill>
                          <a:srgbClr val="EE0000"/>
                        </a:solidFill>
                        <a:latin typeface="+mn-lt"/>
                        <a:ea typeface="+mn-ea"/>
                        <a:cs typeface="+mn-cs"/>
                      </a:defRPr>
                    </a:pPr>
                    <a:r>
                      <a:rPr lang="en-US" sz="1400" b="1">
                        <a:solidFill>
                          <a:srgbClr val="EE0000"/>
                        </a:solidFill>
                      </a:rPr>
                      <a:t>y = -1293.4x + 44576</a:t>
                    </a:r>
                    <a:br>
                      <a:rPr lang="en-US" sz="1400" b="1">
                        <a:solidFill>
                          <a:srgbClr val="EE0000"/>
                        </a:solidFill>
                      </a:rPr>
                    </a:br>
                    <a:r>
                      <a:rPr lang="en-US" sz="1400" b="1">
                        <a:solidFill>
                          <a:srgbClr val="EE0000"/>
                        </a:solidFill>
                      </a:rPr>
                      <a:t>R² = 0.2176</a:t>
                    </a:r>
                  </a:p>
                </c:rich>
              </c:tx>
              <c:numFmt formatCode="General" sourceLinked="0"/>
              <c:spPr>
                <a:noFill/>
                <a:ln>
                  <a:noFill/>
                </a:ln>
                <a:effectLst/>
              </c:spPr>
              <c:txPr>
                <a:bodyPr rot="0" spcFirstLastPara="1" vertOverflow="ellipsis" vert="horz" wrap="square" anchor="ctr" anchorCtr="1"/>
                <a:lstStyle/>
                <a:p>
                  <a:pPr>
                    <a:defRPr sz="1400" b="1" i="0" u="none" strike="noStrike" kern="1200" baseline="0">
                      <a:solidFill>
                        <a:srgbClr val="EE0000"/>
                      </a:solidFill>
                      <a:latin typeface="+mn-lt"/>
                      <a:ea typeface="+mn-ea"/>
                      <a:cs typeface="+mn-cs"/>
                    </a:defRPr>
                  </a:pPr>
                  <a:endParaRPr lang="en-US"/>
                </a:p>
              </c:txPr>
            </c:trendlineLbl>
          </c:trendline>
          <c:xVal>
            <c:strRef>
              <c:f>'Scatter chart'!$F$4:$F$44</c:f>
              <c:strCache>
                <c:ptCount val="40"/>
                <c:pt idx="0">
                  <c:v>110.05</c:v>
                </c:pt>
                <c:pt idx="1">
                  <c:v>110.96</c:v>
                </c:pt>
                <c:pt idx="2">
                  <c:v>117.11</c:v>
                </c:pt>
                <c:pt idx="3">
                  <c:v>141.54</c:v>
                </c:pt>
                <c:pt idx="4">
                  <c:v>131.91</c:v>
                </c:pt>
                <c:pt idx="5">
                  <c:v>105.48</c:v>
                </c:pt>
                <c:pt idx="6">
                  <c:v>151.18</c:v>
                </c:pt>
                <c:pt idx="7">
                  <c:v>180.44</c:v>
                </c:pt>
                <c:pt idx="8">
                  <c:v>117.24</c:v>
                </c:pt>
                <c:pt idx="9">
                  <c:v>110.05</c:v>
                </c:pt>
                <c:pt idx="10">
                  <c:v>116.76</c:v>
                </c:pt>
                <c:pt idx="11">
                  <c:v>99.55</c:v>
                </c:pt>
                <c:pt idx="12">
                  <c:v>119.8</c:v>
                </c:pt>
                <c:pt idx="13">
                  <c:v>180.75</c:v>
                </c:pt>
                <c:pt idx="14">
                  <c:v>112.85</c:v>
                </c:pt>
                <c:pt idx="15">
                  <c:v>125.08</c:v>
                </c:pt>
                <c:pt idx="16">
                  <c:v>118.06</c:v>
                </c:pt>
                <c:pt idx="17">
                  <c:v>114.52</c:v>
                </c:pt>
                <c:pt idx="18">
                  <c:v>116.48</c:v>
                </c:pt>
                <c:pt idx="19">
                  <c:v>119.62</c:v>
                </c:pt>
                <c:pt idx="20">
                  <c:v>113.27</c:v>
                </c:pt>
                <c:pt idx="21">
                  <c:v>167.4</c:v>
                </c:pt>
                <c:pt idx="22">
                  <c:v>121.46</c:v>
                </c:pt>
                <c:pt idx="23">
                  <c:v>158.93</c:v>
                </c:pt>
                <c:pt idx="24">
                  <c:v>267.51</c:v>
                </c:pt>
                <c:pt idx="25">
                  <c:v>110.51</c:v>
                </c:pt>
                <c:pt idx="26">
                  <c:v>114.24</c:v>
                </c:pt>
                <c:pt idx="27">
                  <c:v>114.41</c:v>
                </c:pt>
                <c:pt idx="28">
                  <c:v>129.61</c:v>
                </c:pt>
                <c:pt idx="29">
                  <c:v>115.16</c:v>
                </c:pt>
                <c:pt idx="30">
                  <c:v>120.27</c:v>
                </c:pt>
                <c:pt idx="31">
                  <c:v>288.57</c:v>
                </c:pt>
                <c:pt idx="32">
                  <c:v>108.15</c:v>
                </c:pt>
                <c:pt idx="33">
                  <c:v>110.35</c:v>
                </c:pt>
                <c:pt idx="34">
                  <c:v>110.62</c:v>
                </c:pt>
                <c:pt idx="35">
                  <c:v>140.95</c:v>
                </c:pt>
                <c:pt idx="36">
                  <c:v>115.91</c:v>
                </c:pt>
                <c:pt idx="37">
                  <c:v>114.11</c:v>
                </c:pt>
                <c:pt idx="38">
                  <c:v>281.66</c:v>
                </c:pt>
                <c:pt idx="39">
                  <c:v>234.44</c:v>
                </c:pt>
              </c:strCache>
            </c:strRef>
          </c:xVal>
          <c:yVal>
            <c:numRef>
              <c:f>'Scatter chart'!$G$4:$G$44</c:f>
              <c:numCache>
                <c:formatCode>General</c:formatCode>
                <c:ptCount val="41"/>
                <c:pt idx="0">
                  <c:v>211000</c:v>
                </c:pt>
                <c:pt idx="1">
                  <c:v>42100</c:v>
                </c:pt>
                <c:pt idx="2">
                  <c:v>38900</c:v>
                </c:pt>
                <c:pt idx="3">
                  <c:v>34175</c:v>
                </c:pt>
                <c:pt idx="4">
                  <c:v>23100</c:v>
                </c:pt>
                <c:pt idx="5">
                  <c:v>20800</c:v>
                </c:pt>
                <c:pt idx="6">
                  <c:v>19525</c:v>
                </c:pt>
                <c:pt idx="7">
                  <c:v>16660</c:v>
                </c:pt>
                <c:pt idx="8">
                  <c:v>16552.63157894737</c:v>
                </c:pt>
                <c:pt idx="9">
                  <c:v>16040</c:v>
                </c:pt>
                <c:pt idx="10">
                  <c:v>15016.666666666666</c:v>
                </c:pt>
                <c:pt idx="11">
                  <c:v>13566.666666666666</c:v>
                </c:pt>
                <c:pt idx="12">
                  <c:v>13150</c:v>
                </c:pt>
                <c:pt idx="13">
                  <c:v>12935.294117647059</c:v>
                </c:pt>
                <c:pt idx="14">
                  <c:v>12810</c:v>
                </c:pt>
                <c:pt idx="15">
                  <c:v>12352.054794520547</c:v>
                </c:pt>
                <c:pt idx="16">
                  <c:v>12100</c:v>
                </c:pt>
                <c:pt idx="17">
                  <c:v>11583.333333333334</c:v>
                </c:pt>
                <c:pt idx="18">
                  <c:v>11233.333333333334</c:v>
                </c:pt>
                <c:pt idx="19">
                  <c:v>10986.363636363636</c:v>
                </c:pt>
                <c:pt idx="20">
                  <c:v>10780</c:v>
                </c:pt>
                <c:pt idx="21">
                  <c:v>10600</c:v>
                </c:pt>
                <c:pt idx="22">
                  <c:v>10100</c:v>
                </c:pt>
                <c:pt idx="23">
                  <c:v>9750</c:v>
                </c:pt>
                <c:pt idx="24">
                  <c:v>9500</c:v>
                </c:pt>
                <c:pt idx="25">
                  <c:v>8916.6666666666661</c:v>
                </c:pt>
                <c:pt idx="26">
                  <c:v>8600</c:v>
                </c:pt>
                <c:pt idx="27">
                  <c:v>8500</c:v>
                </c:pt>
                <c:pt idx="28">
                  <c:v>7950</c:v>
                </c:pt>
                <c:pt idx="29">
                  <c:v>7733.333333333333</c:v>
                </c:pt>
                <c:pt idx="30">
                  <c:v>7700</c:v>
                </c:pt>
                <c:pt idx="31">
                  <c:v>7400</c:v>
                </c:pt>
                <c:pt idx="32">
                  <c:v>7300</c:v>
                </c:pt>
                <c:pt idx="33">
                  <c:v>6650</c:v>
                </c:pt>
                <c:pt idx="34">
                  <c:v>6628.5714285714284</c:v>
                </c:pt>
                <c:pt idx="35">
                  <c:v>6400</c:v>
                </c:pt>
                <c:pt idx="36">
                  <c:v>6200</c:v>
                </c:pt>
                <c:pt idx="37">
                  <c:v>6200</c:v>
                </c:pt>
                <c:pt idx="38">
                  <c:v>5700</c:v>
                </c:pt>
                <c:pt idx="39">
                  <c:v>5300</c:v>
                </c:pt>
                <c:pt idx="40">
                  <c:v>14408.01687763713</c:v>
                </c:pt>
              </c:numCache>
            </c:numRef>
          </c:yVal>
          <c:smooth val="1"/>
          <c:extLst>
            <c:ext xmlns:c16="http://schemas.microsoft.com/office/drawing/2014/chart" uri="{C3380CC4-5D6E-409C-BE32-E72D297353CC}">
              <c16:uniqueId val="{00000000-0F7A-4353-8EE1-94012E46C4B2}"/>
            </c:ext>
          </c:extLst>
        </c:ser>
        <c:dLbls>
          <c:showLegendKey val="0"/>
          <c:showVal val="0"/>
          <c:showCatName val="0"/>
          <c:showSerName val="0"/>
          <c:showPercent val="0"/>
          <c:showBubbleSize val="0"/>
        </c:dLbls>
        <c:axId val="120623064"/>
        <c:axId val="1114742320"/>
      </c:scatterChart>
      <c:valAx>
        <c:axId val="120623064"/>
        <c:scaling>
          <c:orientation val="maxMin"/>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lgn="ctr" rtl="0">
                  <a:defRPr lang="en-US" sz="1400" b="1" i="0" u="none" strike="noStrike" kern="1200" baseline="0">
                    <a:solidFill>
                      <a:sysClr val="windowText" lastClr="000000"/>
                    </a:solidFill>
                    <a:latin typeface="+mn-lt"/>
                    <a:ea typeface="+mn-ea"/>
                    <a:cs typeface="+mn-cs"/>
                  </a:defRPr>
                </a:pPr>
                <a:r>
                  <a:rPr lang="en-US" sz="1400" b="1" i="0" u="none" strike="noStrike" kern="1200" baseline="0">
                    <a:solidFill>
                      <a:sysClr val="windowText" lastClr="000000"/>
                    </a:solidFill>
                    <a:latin typeface="+mn-lt"/>
                    <a:ea typeface="+mn-ea"/>
                    <a:cs typeface="+mn-cs"/>
                  </a:rPr>
                  <a:t>CPI</a:t>
                </a:r>
              </a:p>
            </c:rich>
          </c:tx>
          <c:layout>
            <c:manualLayout>
              <c:xMode val="edge"/>
              <c:yMode val="edge"/>
              <c:x val="0.51211327883377633"/>
              <c:y val="0.89522091666795778"/>
            </c:manualLayout>
          </c:layout>
          <c:overlay val="0"/>
          <c:spPr>
            <a:noFill/>
            <a:ln>
              <a:noFill/>
            </a:ln>
            <a:effectLst/>
          </c:spPr>
          <c:txPr>
            <a:bodyPr rot="0" spcFirstLastPara="1" vertOverflow="ellipsis" vert="horz" wrap="square" anchor="ctr" anchorCtr="1"/>
            <a:lstStyle/>
            <a:p>
              <a:pPr algn="ctr" rtl="0">
                <a:defRPr lang="en-US" sz="1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14742320"/>
        <c:crosses val="autoZero"/>
        <c:crossBetween val="midCat"/>
      </c:valAx>
      <c:valAx>
        <c:axId val="1114742320"/>
        <c:scaling>
          <c:orientation val="minMax"/>
        </c:scaling>
        <c:delete val="0"/>
        <c:axPos val="r"/>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US" sz="1400"/>
                  <a:t>Average Wealth by Billionares</a:t>
                </a:r>
              </a:p>
            </c:rich>
          </c:tx>
          <c:layout>
            <c:manualLayout>
              <c:xMode val="edge"/>
              <c:yMode val="edge"/>
              <c:x val="0.95192303191400451"/>
              <c:y val="0.15875496987794646"/>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623064"/>
        <c:crosses val="autoZero"/>
        <c:crossBetween val="midCat"/>
      </c:valAx>
      <c:spPr>
        <a:noFill/>
        <a:ln>
          <a:noFill/>
        </a:ln>
        <a:effectLst/>
      </c:spPr>
    </c:plotArea>
    <c:plotVisOnly val="1"/>
    <c:dispBlanksAs val="gap"/>
    <c:showDLblsOverMax val="0"/>
  </c:chart>
  <c:spPr>
    <a:solidFill>
      <a:schemeClr val="accent1">
        <a:lumMod val="60000"/>
        <a:lumOff val="40000"/>
      </a:schemeClr>
    </a:solidFill>
    <a:ln w="12700" cap="flat" cmpd="sng" algn="ctr">
      <a:solidFill>
        <a:srgbClr val="EE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project.xlsx]Barchart!PivotTable14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Barchart!$C$3</c:f>
              <c:strCache>
                <c:ptCount val="1"/>
                <c:pt idx="0">
                  <c:v>Count of Billionaires</c:v>
                </c:pt>
              </c:strCache>
            </c:strRef>
          </c:tx>
          <c:spPr>
            <a:solidFill>
              <a:schemeClr val="accent1"/>
            </a:solidFill>
            <a:ln>
              <a:noFill/>
            </a:ln>
            <a:effectLst/>
          </c:spPr>
          <c:invertIfNegative val="0"/>
          <c:cat>
            <c:strRef>
              <c:f>Barchart!$A$4:$B$6</c:f>
              <c:strCache>
                <c:ptCount val="2"/>
                <c:pt idx="0">
                  <c:v>Female</c:v>
                </c:pt>
                <c:pt idx="1">
                  <c:v>Male</c:v>
                </c:pt>
              </c:strCache>
            </c:strRef>
          </c:cat>
          <c:val>
            <c:numRef>
              <c:f>Barchart!$C$4:$C$6</c:f>
              <c:numCache>
                <c:formatCode>General</c:formatCode>
                <c:ptCount val="2"/>
                <c:pt idx="0">
                  <c:v>68</c:v>
                </c:pt>
                <c:pt idx="1">
                  <c:v>407</c:v>
                </c:pt>
              </c:numCache>
            </c:numRef>
          </c:val>
          <c:extLst>
            <c:ext xmlns:c16="http://schemas.microsoft.com/office/drawing/2014/chart" uri="{C3380CC4-5D6E-409C-BE32-E72D297353CC}">
              <c16:uniqueId val="{00000000-D67D-418A-9B95-3F41EB0C636B}"/>
            </c:ext>
          </c:extLst>
        </c:ser>
        <c:ser>
          <c:idx val="1"/>
          <c:order val="1"/>
          <c:tx>
            <c:strRef>
              <c:f>Barchart!$D$3</c:f>
              <c:strCache>
                <c:ptCount val="1"/>
                <c:pt idx="0">
                  <c:v>Average of Wealth</c:v>
                </c:pt>
              </c:strCache>
            </c:strRef>
          </c:tx>
          <c:spPr>
            <a:solidFill>
              <a:schemeClr val="accent2"/>
            </a:solidFill>
            <a:ln>
              <a:noFill/>
            </a:ln>
            <a:effectLst/>
          </c:spPr>
          <c:invertIfNegative val="0"/>
          <c:cat>
            <c:strRef>
              <c:f>Barchart!$A$4:$B$6</c:f>
              <c:strCache>
                <c:ptCount val="2"/>
                <c:pt idx="0">
                  <c:v>Female</c:v>
                </c:pt>
                <c:pt idx="1">
                  <c:v>Male</c:v>
                </c:pt>
              </c:strCache>
            </c:strRef>
          </c:cat>
          <c:val>
            <c:numRef>
              <c:f>Barchart!$D$4:$D$6</c:f>
              <c:numCache>
                <c:formatCode>0</c:formatCode>
                <c:ptCount val="2"/>
                <c:pt idx="0">
                  <c:v>13150</c:v>
                </c:pt>
                <c:pt idx="1">
                  <c:v>15101.228501228501</c:v>
                </c:pt>
              </c:numCache>
            </c:numRef>
          </c:val>
          <c:extLst>
            <c:ext xmlns:c16="http://schemas.microsoft.com/office/drawing/2014/chart" uri="{C3380CC4-5D6E-409C-BE32-E72D297353CC}">
              <c16:uniqueId val="{00000001-D67D-418A-9B95-3F41EB0C636B}"/>
            </c:ext>
          </c:extLst>
        </c:ser>
        <c:dLbls>
          <c:showLegendKey val="0"/>
          <c:showVal val="0"/>
          <c:showCatName val="0"/>
          <c:showSerName val="0"/>
          <c:showPercent val="0"/>
          <c:showBubbleSize val="0"/>
        </c:dLbls>
        <c:gapWidth val="182"/>
        <c:axId val="404146528"/>
        <c:axId val="404147968"/>
      </c:barChart>
      <c:catAx>
        <c:axId val="40414652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1">
                    <a:lumMod val="50000"/>
                  </a:schemeClr>
                </a:solidFill>
                <a:latin typeface="+mn-lt"/>
                <a:ea typeface="+mn-ea"/>
                <a:cs typeface="+mn-cs"/>
              </a:defRPr>
            </a:pPr>
            <a:endParaRPr lang="en-US"/>
          </a:p>
        </c:txPr>
        <c:crossAx val="404147968"/>
        <c:crosses val="autoZero"/>
        <c:auto val="1"/>
        <c:lblAlgn val="ctr"/>
        <c:lblOffset val="100"/>
        <c:noMultiLvlLbl val="0"/>
      </c:catAx>
      <c:valAx>
        <c:axId val="404147968"/>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50" b="1" i="0" u="none" strike="noStrike" kern="1200" baseline="0">
                <a:solidFill>
                  <a:schemeClr val="accent1">
                    <a:lumMod val="50000"/>
                  </a:schemeClr>
                </a:solidFill>
                <a:latin typeface="+mn-lt"/>
                <a:ea typeface="+mn-ea"/>
                <a:cs typeface="+mn-cs"/>
              </a:defRPr>
            </a:pPr>
            <a:endParaRPr lang="en-US"/>
          </a:p>
        </c:txPr>
        <c:crossAx val="4041465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project.xlsx]Forecast!PivotTable2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EE0000"/>
                </a:solidFill>
              </a:rPr>
              <a:t>Billionaire Birth Trend by Decade</a:t>
            </a:r>
            <a:endParaRPr lang="en-US">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rgbClr val="EE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rgbClr val="EE0000"/>
                </a:solidFill>
              </a:ln>
              <a:effectLst/>
            </c:spPr>
          </c:marker>
          <c:cat>
            <c:strRef>
              <c:f>Forecast!$A$4:$A$11</c:f>
              <c:strCache>
                <c:ptCount val="7"/>
                <c:pt idx="0">
                  <c:v>1926-1935</c:v>
                </c:pt>
                <c:pt idx="1">
                  <c:v>1936-1945</c:v>
                </c:pt>
                <c:pt idx="2">
                  <c:v>1946-1955</c:v>
                </c:pt>
                <c:pt idx="3">
                  <c:v>1956-1965</c:v>
                </c:pt>
                <c:pt idx="4">
                  <c:v>1966-1975</c:v>
                </c:pt>
                <c:pt idx="5">
                  <c:v>1976-1985</c:v>
                </c:pt>
                <c:pt idx="6">
                  <c:v>1986-1995</c:v>
                </c:pt>
              </c:strCache>
            </c:strRef>
          </c:cat>
          <c:val>
            <c:numRef>
              <c:f>Forecast!$B$4:$B$11</c:f>
              <c:numCache>
                <c:formatCode>General</c:formatCode>
                <c:ptCount val="7"/>
                <c:pt idx="0">
                  <c:v>33</c:v>
                </c:pt>
                <c:pt idx="1">
                  <c:v>96</c:v>
                </c:pt>
                <c:pt idx="2">
                  <c:v>118</c:v>
                </c:pt>
                <c:pt idx="3">
                  <c:v>126</c:v>
                </c:pt>
                <c:pt idx="4">
                  <c:v>70</c:v>
                </c:pt>
                <c:pt idx="5">
                  <c:v>28</c:v>
                </c:pt>
                <c:pt idx="6">
                  <c:v>4</c:v>
                </c:pt>
              </c:numCache>
            </c:numRef>
          </c:val>
          <c:smooth val="0"/>
          <c:extLst>
            <c:ext xmlns:c16="http://schemas.microsoft.com/office/drawing/2014/chart" uri="{C3380CC4-5D6E-409C-BE32-E72D297353CC}">
              <c16:uniqueId val="{00000000-EBB5-487F-9671-060346CED636}"/>
            </c:ext>
          </c:extLst>
        </c:ser>
        <c:dLbls>
          <c:showLegendKey val="0"/>
          <c:showVal val="0"/>
          <c:showCatName val="0"/>
          <c:showSerName val="0"/>
          <c:showPercent val="0"/>
          <c:showBubbleSize val="0"/>
        </c:dLbls>
        <c:marker val="1"/>
        <c:smooth val="0"/>
        <c:axId val="835726824"/>
        <c:axId val="835726104"/>
      </c:lineChart>
      <c:catAx>
        <c:axId val="83572682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726104"/>
        <c:crosses val="autoZero"/>
        <c:auto val="1"/>
        <c:lblAlgn val="ctr"/>
        <c:lblOffset val="100"/>
        <c:noMultiLvlLbl val="0"/>
      </c:catAx>
      <c:valAx>
        <c:axId val="83572610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72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EE0000"/>
                </a:solidFill>
              </a:rPr>
              <a:t>Forecast billionaire births per decade</a:t>
            </a:r>
            <a:endParaRPr lang="en-US">
              <a:solidFill>
                <a:srgbClr val="EE0000"/>
              </a:solidFill>
            </a:endParaRP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Forecast2!$B$1</c:f>
              <c:strCache>
                <c:ptCount val="1"/>
                <c:pt idx="0">
                  <c:v>Values</c:v>
                </c:pt>
              </c:strCache>
            </c:strRef>
          </c:tx>
          <c:spPr>
            <a:ln w="28575" cap="rnd">
              <a:solidFill>
                <a:schemeClr val="accent1"/>
              </a:solidFill>
              <a:round/>
            </a:ln>
            <a:effectLst/>
          </c:spPr>
          <c:marker>
            <c:symbol val="none"/>
          </c:marker>
          <c:val>
            <c:numRef>
              <c:f>Forecast2!$B$2:$B$102</c:f>
              <c:numCache>
                <c:formatCode>General</c:formatCode>
                <c:ptCount val="101"/>
                <c:pt idx="0">
                  <c:v>1</c:v>
                </c:pt>
                <c:pt idx="1">
                  <c:v>1</c:v>
                </c:pt>
                <c:pt idx="2">
                  <c:v>2</c:v>
                </c:pt>
                <c:pt idx="3">
                  <c:v>5</c:v>
                </c:pt>
                <c:pt idx="4">
                  <c:v>6</c:v>
                </c:pt>
                <c:pt idx="5">
                  <c:v>3</c:v>
                </c:pt>
                <c:pt idx="6">
                  <c:v>1</c:v>
                </c:pt>
                <c:pt idx="7">
                  <c:v>5</c:v>
                </c:pt>
                <c:pt idx="8">
                  <c:v>5</c:v>
                </c:pt>
                <c:pt idx="9">
                  <c:v>4</c:v>
                </c:pt>
                <c:pt idx="10">
                  <c:v>6</c:v>
                </c:pt>
                <c:pt idx="11">
                  <c:v>5</c:v>
                </c:pt>
                <c:pt idx="12">
                  <c:v>11</c:v>
                </c:pt>
                <c:pt idx="13">
                  <c:v>8</c:v>
                </c:pt>
                <c:pt idx="14">
                  <c:v>5</c:v>
                </c:pt>
                <c:pt idx="15">
                  <c:v>11</c:v>
                </c:pt>
                <c:pt idx="16">
                  <c:v>10</c:v>
                </c:pt>
                <c:pt idx="17">
                  <c:v>14</c:v>
                </c:pt>
                <c:pt idx="18">
                  <c:v>10</c:v>
                </c:pt>
                <c:pt idx="19">
                  <c:v>16</c:v>
                </c:pt>
                <c:pt idx="20">
                  <c:v>5</c:v>
                </c:pt>
                <c:pt idx="21">
                  <c:v>10</c:v>
                </c:pt>
                <c:pt idx="22">
                  <c:v>9</c:v>
                </c:pt>
                <c:pt idx="23">
                  <c:v>11</c:v>
                </c:pt>
                <c:pt idx="24">
                  <c:v>13</c:v>
                </c:pt>
                <c:pt idx="25">
                  <c:v>18</c:v>
                </c:pt>
                <c:pt idx="26">
                  <c:v>12</c:v>
                </c:pt>
                <c:pt idx="27">
                  <c:v>12</c:v>
                </c:pt>
                <c:pt idx="28">
                  <c:v>10</c:v>
                </c:pt>
                <c:pt idx="29">
                  <c:v>18</c:v>
                </c:pt>
                <c:pt idx="30">
                  <c:v>11</c:v>
                </c:pt>
                <c:pt idx="31">
                  <c:v>16</c:v>
                </c:pt>
                <c:pt idx="32">
                  <c:v>5</c:v>
                </c:pt>
                <c:pt idx="33">
                  <c:v>9</c:v>
                </c:pt>
                <c:pt idx="34">
                  <c:v>10</c:v>
                </c:pt>
                <c:pt idx="35">
                  <c:v>13</c:v>
                </c:pt>
                <c:pt idx="36">
                  <c:v>12</c:v>
                </c:pt>
                <c:pt idx="37">
                  <c:v>10</c:v>
                </c:pt>
                <c:pt idx="38">
                  <c:v>27</c:v>
                </c:pt>
                <c:pt idx="39">
                  <c:v>13</c:v>
                </c:pt>
                <c:pt idx="40">
                  <c:v>9</c:v>
                </c:pt>
                <c:pt idx="41">
                  <c:v>13</c:v>
                </c:pt>
                <c:pt idx="42">
                  <c:v>11</c:v>
                </c:pt>
                <c:pt idx="43">
                  <c:v>6</c:v>
                </c:pt>
                <c:pt idx="44">
                  <c:v>9</c:v>
                </c:pt>
                <c:pt idx="45">
                  <c:v>8</c:v>
                </c:pt>
                <c:pt idx="46">
                  <c:v>6</c:v>
                </c:pt>
                <c:pt idx="47">
                  <c:v>4</c:v>
                </c:pt>
                <c:pt idx="48">
                  <c:v>1</c:v>
                </c:pt>
                <c:pt idx="49">
                  <c:v>3</c:v>
                </c:pt>
                <c:pt idx="50">
                  <c:v>4</c:v>
                </c:pt>
                <c:pt idx="51">
                  <c:v>1</c:v>
                </c:pt>
                <c:pt idx="52">
                  <c:v>1</c:v>
                </c:pt>
                <c:pt idx="53">
                  <c:v>4</c:v>
                </c:pt>
                <c:pt idx="54">
                  <c:v>3</c:v>
                </c:pt>
                <c:pt idx="55">
                  <c:v>4</c:v>
                </c:pt>
                <c:pt idx="56">
                  <c:v>3</c:v>
                </c:pt>
                <c:pt idx="57">
                  <c:v>2</c:v>
                </c:pt>
                <c:pt idx="58">
                  <c:v>5</c:v>
                </c:pt>
                <c:pt idx="59">
                  <c:v>1</c:v>
                </c:pt>
                <c:pt idx="60">
                  <c:v>1</c:v>
                </c:pt>
                <c:pt idx="61">
                  <c:v>1</c:v>
                </c:pt>
                <c:pt idx="62">
                  <c:v>1</c:v>
                </c:pt>
                <c:pt idx="63">
                  <c:v>1</c:v>
                </c:pt>
                <c:pt idx="64">
                  <c:v>1</c:v>
                </c:pt>
                <c:pt idx="65">
                  <c:v>1</c:v>
                </c:pt>
                <c:pt idx="66">
                  <c:v>1</c:v>
                </c:pt>
              </c:numCache>
            </c:numRef>
          </c:val>
          <c:smooth val="0"/>
          <c:extLst>
            <c:ext xmlns:c16="http://schemas.microsoft.com/office/drawing/2014/chart" uri="{C3380CC4-5D6E-409C-BE32-E72D297353CC}">
              <c16:uniqueId val="{00000000-C7CC-47B0-B176-27C7C4CEC11D}"/>
            </c:ext>
          </c:extLst>
        </c:ser>
        <c:ser>
          <c:idx val="1"/>
          <c:order val="1"/>
          <c:tx>
            <c:strRef>
              <c:f>Forecast2!$C$1</c:f>
              <c:strCache>
                <c:ptCount val="1"/>
                <c:pt idx="0">
                  <c:v>Forecast</c:v>
                </c:pt>
              </c:strCache>
            </c:strRef>
          </c:tx>
          <c:spPr>
            <a:ln w="25400" cap="rnd">
              <a:solidFill>
                <a:schemeClr val="accent2"/>
              </a:solidFill>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Forecast2!$C$2:$C$102</c:f>
              <c:numCache>
                <c:formatCode>General</c:formatCode>
                <c:ptCount val="101"/>
                <c:pt idx="66">
                  <c:v>1</c:v>
                </c:pt>
                <c:pt idx="67">
                  <c:v>0.88461608600246511</c:v>
                </c:pt>
                <c:pt idx="68">
                  <c:v>0.82148380754848882</c:v>
                </c:pt>
                <c:pt idx="69">
                  <c:v>0.75835152909452719</c:v>
                </c:pt>
                <c:pt idx="70">
                  <c:v>0.6952192506405509</c:v>
                </c:pt>
                <c:pt idx="71">
                  <c:v>0.63208697218658927</c:v>
                </c:pt>
                <c:pt idx="72">
                  <c:v>0.56895469373261298</c:v>
                </c:pt>
                <c:pt idx="73">
                  <c:v>0.50582241527865135</c:v>
                </c:pt>
                <c:pt idx="74">
                  <c:v>0.44269013682467501</c:v>
                </c:pt>
                <c:pt idx="75">
                  <c:v>0.37955785837071349</c:v>
                </c:pt>
                <c:pt idx="76">
                  <c:v>0.31642557991673709</c:v>
                </c:pt>
                <c:pt idx="77">
                  <c:v>0.25329330146277557</c:v>
                </c:pt>
                <c:pt idx="78">
                  <c:v>0.1901610230087992</c:v>
                </c:pt>
                <c:pt idx="79">
                  <c:v>0.12702874455483762</c:v>
                </c:pt>
                <c:pt idx="80">
                  <c:v>6.3896466100861277E-2</c:v>
                </c:pt>
                <c:pt idx="81">
                  <c:v>7.6418764689970681E-4</c:v>
                </c:pt>
                <c:pt idx="82">
                  <c:v>-6.236809080707665E-2</c:v>
                </c:pt>
                <c:pt idx="83">
                  <c:v>-0.12550036926103822</c:v>
                </c:pt>
                <c:pt idx="84">
                  <c:v>-0.18863264771501456</c:v>
                </c:pt>
                <c:pt idx="85">
                  <c:v>-0.25176492616897611</c:v>
                </c:pt>
                <c:pt idx="86">
                  <c:v>-0.31489720462295251</c:v>
                </c:pt>
                <c:pt idx="87">
                  <c:v>-0.37802948307691403</c:v>
                </c:pt>
                <c:pt idx="88">
                  <c:v>-0.44116176153089043</c:v>
                </c:pt>
                <c:pt idx="89">
                  <c:v>-0.504294039984852</c:v>
                </c:pt>
                <c:pt idx="90">
                  <c:v>-0.56742631843882829</c:v>
                </c:pt>
                <c:pt idx="91">
                  <c:v>-0.63055859689278992</c:v>
                </c:pt>
                <c:pt idx="92">
                  <c:v>-0.69369087534676621</c:v>
                </c:pt>
                <c:pt idx="93">
                  <c:v>-0.75682315380072784</c:v>
                </c:pt>
                <c:pt idx="94">
                  <c:v>-0.81995543225470413</c:v>
                </c:pt>
                <c:pt idx="95">
                  <c:v>-0.88308771070866576</c:v>
                </c:pt>
                <c:pt idx="96">
                  <c:v>-0.94621998916264205</c:v>
                </c:pt>
                <c:pt idx="97">
                  <c:v>-1.0093522676166036</c:v>
                </c:pt>
                <c:pt idx="98">
                  <c:v>-1.0724845460705801</c:v>
                </c:pt>
                <c:pt idx="99">
                  <c:v>-1.1356168245245413</c:v>
                </c:pt>
                <c:pt idx="100">
                  <c:v>-1.198749102978518</c:v>
                </c:pt>
              </c:numCache>
            </c:numRef>
          </c:val>
          <c:smooth val="0"/>
          <c:extLst>
            <c:ext xmlns:c16="http://schemas.microsoft.com/office/drawing/2014/chart" uri="{C3380CC4-5D6E-409C-BE32-E72D297353CC}">
              <c16:uniqueId val="{00000001-C7CC-47B0-B176-27C7C4CEC11D}"/>
            </c:ext>
          </c:extLst>
        </c:ser>
        <c:ser>
          <c:idx val="2"/>
          <c:order val="2"/>
          <c:tx>
            <c:strRef>
              <c:f>Forecast2!$D$1</c:f>
              <c:strCache>
                <c:ptCount val="1"/>
                <c:pt idx="0">
                  <c:v>Lower Confidence Bound</c:v>
                </c:pt>
              </c:strCache>
            </c:strRef>
          </c:tx>
          <c:spPr>
            <a:ln w="12700" cap="rnd">
              <a:solidFill>
                <a:srgbClr val="ED7D31"/>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Forecast2!$D$2:$D$102</c:f>
              <c:numCache>
                <c:formatCode>General</c:formatCode>
                <c:ptCount val="101"/>
                <c:pt idx="66" formatCode="0.00">
                  <c:v>1</c:v>
                </c:pt>
                <c:pt idx="67" formatCode="0.00">
                  <c:v>-6.4207299175340102</c:v>
                </c:pt>
                <c:pt idx="68" formatCode="0.00">
                  <c:v>-7.3494109866306996</c:v>
                </c:pt>
                <c:pt idx="69" formatCode="0.00">
                  <c:v>-8.1977911354779192</c:v>
                </c:pt>
                <c:pt idx="70" formatCode="0.00">
                  <c:v>-8.9854365143083132</c:v>
                </c:pt>
                <c:pt idx="71" formatCode="0.00">
                  <c:v>-9.7251058090400644</c:v>
                </c:pt>
                <c:pt idx="72" formatCode="0.00">
                  <c:v>-10.425663852106203</c:v>
                </c:pt>
                <c:pt idx="73" formatCode="0.00">
                  <c:v>-11.093564928828197</c:v>
                </c:pt>
                <c:pt idx="74" formatCode="0.00">
                  <c:v>-11.733680357457425</c:v>
                </c:pt>
                <c:pt idx="75" formatCode="0.00">
                  <c:v>-12.349793211925689</c:v>
                </c:pt>
                <c:pt idx="76" formatCode="0.00">
                  <c:v>-12.944910486456214</c:v>
                </c:pt>
                <c:pt idx="77" formatCode="0.00">
                  <c:v>-13.52146883562938</c:v>
                </c:pt>
                <c:pt idx="78" formatCode="0.00">
                  <c:v>-14.081475127466991</c:v>
                </c:pt>
                <c:pt idx="79" formatCode="0.00">
                  <c:v>-14.62660539879249</c:v>
                </c:pt>
                <c:pt idx="80" formatCode="0.00">
                  <c:v>-15.158276333541039</c:v>
                </c:pt>
                <c:pt idx="81" formatCode="0.00">
                  <c:v>-15.677698047756452</c:v>
                </c:pt>
                <c:pt idx="82" formatCode="0.00">
                  <c:v>-16.185913828216652</c:v>
                </c:pt>
                <c:pt idx="83" formatCode="0.00">
                  <c:v>-16.683830560328808</c:v>
                </c:pt>
                <c:pt idx="84" formatCode="0.00">
                  <c:v>-17.17224237925894</c:v>
                </c:pt>
                <c:pt idx="85" formatCode="0.00">
                  <c:v>-17.651849301636815</c:v>
                </c:pt>
                <c:pt idx="86" formatCode="0.00">
                  <c:v>-18.123272080860438</c:v>
                </c:pt>
                <c:pt idx="87" formatCode="0.00">
                  <c:v>-18.587064180917807</c:v>
                </c:pt>
                <c:pt idx="88" formatCode="0.00">
                  <c:v>-19.043721523382512</c:v>
                </c:pt>
                <c:pt idx="89" formatCode="0.00">
                  <c:v>-19.493690493454096</c:v>
                </c:pt>
                <c:pt idx="90" formatCode="0.00">
                  <c:v>-19.937374570425487</c:v>
                </c:pt>
                <c:pt idx="91" formatCode="0.00">
                  <c:v>-20.375139860678917</c:v>
                </c:pt>
                <c:pt idx="92" formatCode="0.00">
                  <c:v>-20.807319747234359</c:v>
                </c:pt>
                <c:pt idx="93" formatCode="0.00">
                  <c:v>-21.234218822247662</c:v>
                </c:pt>
                <c:pt idx="94" formatCode="0.00">
                  <c:v>-21.656116233052725</c:v>
                </c:pt>
                <c:pt idx="95" formatCode="0.00">
                  <c:v>-22.073268545140888</c:v>
                </c:pt>
                <c:pt idx="96" formatCode="0.00">
                  <c:v>-22.485912204604585</c:v>
                </c:pt>
                <c:pt idx="97" formatCode="0.00">
                  <c:v>-22.894265666416391</c:v>
                </c:pt>
                <c:pt idx="98" formatCode="0.00">
                  <c:v>-23.298531242302648</c:v>
                </c:pt>
                <c:pt idx="99" formatCode="0.00">
                  <c:v>-23.698896712043034</c:v>
                </c:pt>
                <c:pt idx="100" formatCode="0.00">
                  <c:v>-24.095536734158372</c:v>
                </c:pt>
              </c:numCache>
            </c:numRef>
          </c:val>
          <c:smooth val="0"/>
          <c:extLst>
            <c:ext xmlns:c16="http://schemas.microsoft.com/office/drawing/2014/chart" uri="{C3380CC4-5D6E-409C-BE32-E72D297353CC}">
              <c16:uniqueId val="{00000002-C7CC-47B0-B176-27C7C4CEC11D}"/>
            </c:ext>
          </c:extLst>
        </c:ser>
        <c:ser>
          <c:idx val="3"/>
          <c:order val="3"/>
          <c:tx>
            <c:strRef>
              <c:f>Forecast2!$E$1</c:f>
              <c:strCache>
                <c:ptCount val="1"/>
                <c:pt idx="0">
                  <c:v>Upper Confidence Bound</c:v>
                </c:pt>
              </c:strCache>
            </c:strRef>
          </c:tx>
          <c:spPr>
            <a:ln w="12700" cap="rnd">
              <a:solidFill>
                <a:srgbClr val="ED7D31"/>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Forecast2!$E$2:$E$102</c:f>
              <c:numCache>
                <c:formatCode>General</c:formatCode>
                <c:ptCount val="101"/>
                <c:pt idx="66" formatCode="0.00">
                  <c:v>1</c:v>
                </c:pt>
                <c:pt idx="67" formatCode="0.00">
                  <c:v>8.1899620895389411</c:v>
                </c:pt>
                <c:pt idx="68" formatCode="0.00">
                  <c:v>8.9923786017276779</c:v>
                </c:pt>
                <c:pt idx="69" formatCode="0.00">
                  <c:v>9.7144941936669742</c:v>
                </c:pt>
                <c:pt idx="70" formatCode="0.00">
                  <c:v>10.375875015589417</c:v>
                </c:pt>
                <c:pt idx="71" formatCode="0.00">
                  <c:v>10.989279753413244</c:v>
                </c:pt>
                <c:pt idx="72" formatCode="0.00">
                  <c:v>11.563573239571427</c:v>
                </c:pt>
                <c:pt idx="73" formatCode="0.00">
                  <c:v>12.105209759385499</c:v>
                </c:pt>
                <c:pt idx="74" formatCode="0.00">
                  <c:v>12.619060631106775</c:v>
                </c:pt>
                <c:pt idx="75" formatCode="0.00">
                  <c:v>13.108908928667116</c:v>
                </c:pt>
                <c:pt idx="76" formatCode="0.00">
                  <c:v>13.577761646289689</c:v>
                </c:pt>
                <c:pt idx="77" formatCode="0.00">
                  <c:v>14.028055438554931</c:v>
                </c:pt>
                <c:pt idx="78" formatCode="0.00">
                  <c:v>14.461797173484591</c:v>
                </c:pt>
                <c:pt idx="79" formatCode="0.00">
                  <c:v>14.880662887902167</c:v>
                </c:pt>
                <c:pt idx="80" formatCode="0.00">
                  <c:v>15.286069265742761</c:v>
                </c:pt>
                <c:pt idx="81" formatCode="0.00">
                  <c:v>15.679226423050251</c:v>
                </c:pt>
                <c:pt idx="82" formatCode="0.00">
                  <c:v>16.061177646602498</c:v>
                </c:pt>
                <c:pt idx="83" formatCode="0.00">
                  <c:v>16.432829821806735</c:v>
                </c:pt>
                <c:pt idx="84" formatCode="0.00">
                  <c:v>16.794977083828911</c:v>
                </c:pt>
                <c:pt idx="85" formatCode="0.00">
                  <c:v>17.14831944929886</c:v>
                </c:pt>
                <c:pt idx="86" formatCode="0.00">
                  <c:v>17.493477671614535</c:v>
                </c:pt>
                <c:pt idx="87" formatCode="0.00">
                  <c:v>17.831005214763977</c:v>
                </c:pt>
                <c:pt idx="88" formatCode="0.00">
                  <c:v>18.161398000320734</c:v>
                </c:pt>
                <c:pt idx="89" formatCode="0.00">
                  <c:v>18.485102413484391</c:v>
                </c:pt>
                <c:pt idx="90" formatCode="0.00">
                  <c:v>18.802521933547833</c:v>
                </c:pt>
                <c:pt idx="91" formatCode="0.00">
                  <c:v>19.114022666893337</c:v>
                </c:pt>
                <c:pt idx="92" formatCode="0.00">
                  <c:v>19.419937996540824</c:v>
                </c:pt>
                <c:pt idx="93" formatCode="0.00">
                  <c:v>19.720572514646207</c:v>
                </c:pt>
                <c:pt idx="94" formatCode="0.00">
                  <c:v>20.016205368543314</c:v>
                </c:pt>
                <c:pt idx="95" formatCode="0.00">
                  <c:v>20.307093123723558</c:v>
                </c:pt>
                <c:pt idx="96" formatCode="0.00">
                  <c:v>20.5934722262793</c:v>
                </c:pt>
                <c:pt idx="97" formatCode="0.00">
                  <c:v>20.875561131183186</c:v>
                </c:pt>
                <c:pt idx="98" formatCode="0.00">
                  <c:v>21.153562150161488</c:v>
                </c:pt>
                <c:pt idx="99" formatCode="0.00">
                  <c:v>21.427663062993954</c:v>
                </c:pt>
                <c:pt idx="100" formatCode="0.00">
                  <c:v>21.698038528201337</c:v>
                </c:pt>
              </c:numCache>
            </c:numRef>
          </c:val>
          <c:smooth val="0"/>
          <c:extLst>
            <c:ext xmlns:c16="http://schemas.microsoft.com/office/drawing/2014/chart" uri="{C3380CC4-5D6E-409C-BE32-E72D297353CC}">
              <c16:uniqueId val="{00000003-C7CC-47B0-B176-27C7C4CEC11D}"/>
            </c:ext>
          </c:extLst>
        </c:ser>
        <c:dLbls>
          <c:showLegendKey val="0"/>
          <c:showVal val="0"/>
          <c:showCatName val="0"/>
          <c:showSerName val="0"/>
          <c:showPercent val="0"/>
          <c:showBubbleSize val="0"/>
        </c:dLbls>
        <c:smooth val="0"/>
        <c:axId val="1036674832"/>
        <c:axId val="1036678432"/>
      </c:lineChart>
      <c:catAx>
        <c:axId val="1036674832"/>
        <c:scaling>
          <c:orientation val="maxMin"/>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8432"/>
        <c:crosses val="autoZero"/>
        <c:auto val="1"/>
        <c:lblAlgn val="ctr"/>
        <c:lblOffset val="100"/>
        <c:noMultiLvlLbl val="0"/>
      </c:catAx>
      <c:valAx>
        <c:axId val="103667843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project.xlsx]Pivot and chart!PivotTable1</c:name>
    <c:fmtId val="22"/>
  </c:pivotSource>
  <c:chart>
    <c:title>
      <c:tx>
        <c:rich>
          <a:bodyPr rot="0" spcFirstLastPara="1" vertOverflow="ellipsis" vert="horz" wrap="square" anchor="ctr" anchorCtr="1"/>
          <a:lstStyle/>
          <a:p>
            <a:pPr algn="ct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latin typeface="ADLaM Display" panose="02010000000000000000" pitchFamily="2" charset="0"/>
                <a:ea typeface="ADLaM Display" panose="02010000000000000000" pitchFamily="2" charset="0"/>
                <a:cs typeface="ADLaM Display" panose="02010000000000000000" pitchFamily="2" charset="0"/>
              </a:rPr>
              <a:t>TOP 10 billionaires</a:t>
            </a:r>
            <a:endParaRPr lang="en-GB">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0.23149277027971485"/>
          <c:y val="2.9752081604519608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FF00"/>
          </a:solidFill>
          <a:ln>
            <a:noFill/>
          </a:ln>
          <a:effectLst>
            <a:outerShdw blurRad="57150" dist="19050" dir="5400000" algn="ctr" rotWithShape="0">
              <a:srgbClr val="000000">
                <a:alpha val="63000"/>
              </a:srgbClr>
            </a:outerShdw>
          </a:effectLst>
        </c:spPr>
      </c:pivotFmt>
      <c:pivotFmt>
        <c:idx val="35"/>
        <c:spPr>
          <a:solidFill>
            <a:srgbClr val="FFFF00"/>
          </a:solidFill>
          <a:ln>
            <a:noFill/>
          </a:ln>
          <a:effectLst>
            <a:outerShdw blurRad="57150" dist="19050" dir="5400000" algn="ctr" rotWithShape="0">
              <a:srgbClr val="000000">
                <a:alpha val="63000"/>
              </a:srgbClr>
            </a:outerShdw>
          </a:effectLst>
        </c:spPr>
      </c:pivotFmt>
      <c:pivotFmt>
        <c:idx val="36"/>
        <c:spPr>
          <a:solidFill>
            <a:srgbClr val="FFFF00"/>
          </a:solidFill>
          <a:ln>
            <a:noFill/>
          </a:ln>
          <a:effectLst>
            <a:outerShdw blurRad="57150" dist="19050" dir="5400000" algn="ctr" rotWithShape="0">
              <a:srgbClr val="000000">
                <a:alpha val="63000"/>
              </a:srgbClr>
            </a:outerShdw>
          </a:effectLst>
        </c:spPr>
      </c:pivotFmt>
      <c:pivotFmt>
        <c:idx val="37"/>
        <c:spPr>
          <a:solidFill>
            <a:srgbClr val="FFFF00"/>
          </a:solidFill>
          <a:ln>
            <a:noFill/>
          </a:ln>
          <a:effectLst>
            <a:outerShdw blurRad="57150" dist="19050" dir="5400000" algn="ctr" rotWithShape="0">
              <a:srgbClr val="000000">
                <a:alpha val="63000"/>
              </a:srgbClr>
            </a:outerShdw>
          </a:effectLst>
        </c:spPr>
      </c:pivotFmt>
      <c:pivotFmt>
        <c:idx val="38"/>
        <c:spPr>
          <a:solidFill>
            <a:srgbClr val="FFFF00"/>
          </a:solidFill>
          <a:ln>
            <a:noFill/>
          </a:ln>
          <a:effectLst>
            <a:outerShdw blurRad="57150" dist="19050" dir="5400000" algn="ctr" rotWithShape="0">
              <a:srgbClr val="000000">
                <a:alpha val="63000"/>
              </a:srgbClr>
            </a:outerShdw>
          </a:effectLst>
        </c:spPr>
      </c:pivotFmt>
      <c:pivotFmt>
        <c:idx val="39"/>
        <c:spPr>
          <a:solidFill>
            <a:srgbClr val="FFFF00"/>
          </a:solidFill>
          <a:ln>
            <a:noFill/>
          </a:ln>
          <a:effectLst>
            <a:outerShdw blurRad="57150" dist="19050" dir="5400000" algn="ctr" rotWithShape="0">
              <a:srgbClr val="000000">
                <a:alpha val="63000"/>
              </a:srgbClr>
            </a:outerShdw>
          </a:effectLst>
        </c:spPr>
      </c:pivotFmt>
      <c:pivotFmt>
        <c:idx val="40"/>
        <c:spPr>
          <a:solidFill>
            <a:srgbClr val="FFFF00"/>
          </a:solidFill>
          <a:ln>
            <a:noFill/>
          </a:ln>
          <a:effectLst>
            <a:outerShdw blurRad="57150" dist="19050" dir="5400000" algn="ctr" rotWithShape="0">
              <a:srgbClr val="000000">
                <a:alpha val="63000"/>
              </a:srgbClr>
            </a:outerShdw>
          </a:effectLst>
        </c:spPr>
      </c:pivotFmt>
      <c:pivotFmt>
        <c:idx val="41"/>
        <c:spPr>
          <a:solidFill>
            <a:srgbClr val="FFFF00"/>
          </a:solidFill>
          <a:ln>
            <a:noFill/>
          </a:ln>
          <a:effectLst>
            <a:outerShdw blurRad="57150" dist="19050" dir="5400000" algn="ctr" rotWithShape="0">
              <a:srgbClr val="000000">
                <a:alpha val="63000"/>
              </a:srgbClr>
            </a:outerShdw>
          </a:effectLst>
        </c:spPr>
      </c:pivotFmt>
      <c:pivotFmt>
        <c:idx val="42"/>
        <c:spPr>
          <a:solidFill>
            <a:srgbClr val="FFFF00"/>
          </a:solidFill>
          <a:ln>
            <a:noFill/>
          </a:ln>
          <a:effectLst>
            <a:outerShdw blurRad="57150" dist="19050" dir="5400000" algn="ctr" rotWithShape="0">
              <a:srgbClr val="000000">
                <a:alpha val="63000"/>
              </a:srgbClr>
            </a:outerShdw>
          </a:effectLst>
        </c:spPr>
      </c:pivotFmt>
      <c:pivotFmt>
        <c:idx val="43"/>
        <c:spPr>
          <a:solidFill>
            <a:srgbClr val="FFFF00"/>
          </a:solidFill>
          <a:ln>
            <a:no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'Pivot and chart'!$B$3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4586-4E50-912A-41EDF9901A30}"/>
              </c:ext>
            </c:extLst>
          </c:dPt>
          <c:dPt>
            <c:idx val="1"/>
            <c:invertIfNegative val="0"/>
            <c:bubble3D val="0"/>
            <c:extLst>
              <c:ext xmlns:c16="http://schemas.microsoft.com/office/drawing/2014/chart" uri="{C3380CC4-5D6E-409C-BE32-E72D297353CC}">
                <c16:uniqueId val="{00000003-4586-4E50-912A-41EDF9901A30}"/>
              </c:ext>
            </c:extLst>
          </c:dPt>
          <c:dPt>
            <c:idx val="2"/>
            <c:invertIfNegative val="0"/>
            <c:bubble3D val="0"/>
            <c:extLst>
              <c:ext xmlns:c16="http://schemas.microsoft.com/office/drawing/2014/chart" uri="{C3380CC4-5D6E-409C-BE32-E72D297353CC}">
                <c16:uniqueId val="{00000005-4586-4E50-912A-41EDF9901A30}"/>
              </c:ext>
            </c:extLst>
          </c:dPt>
          <c:dPt>
            <c:idx val="3"/>
            <c:invertIfNegative val="0"/>
            <c:bubble3D val="0"/>
            <c:extLst>
              <c:ext xmlns:c16="http://schemas.microsoft.com/office/drawing/2014/chart" uri="{C3380CC4-5D6E-409C-BE32-E72D297353CC}">
                <c16:uniqueId val="{00000007-4586-4E50-912A-41EDF9901A30}"/>
              </c:ext>
            </c:extLst>
          </c:dPt>
          <c:dPt>
            <c:idx val="4"/>
            <c:invertIfNegative val="0"/>
            <c:bubble3D val="0"/>
            <c:extLst>
              <c:ext xmlns:c16="http://schemas.microsoft.com/office/drawing/2014/chart" uri="{C3380CC4-5D6E-409C-BE32-E72D297353CC}">
                <c16:uniqueId val="{00000009-4586-4E50-912A-41EDF9901A30}"/>
              </c:ext>
            </c:extLst>
          </c:dPt>
          <c:dPt>
            <c:idx val="5"/>
            <c:invertIfNegative val="0"/>
            <c:bubble3D val="0"/>
            <c:extLst>
              <c:ext xmlns:c16="http://schemas.microsoft.com/office/drawing/2014/chart" uri="{C3380CC4-5D6E-409C-BE32-E72D297353CC}">
                <c16:uniqueId val="{0000000B-4586-4E50-912A-41EDF9901A30}"/>
              </c:ext>
            </c:extLst>
          </c:dPt>
          <c:dPt>
            <c:idx val="6"/>
            <c:invertIfNegative val="0"/>
            <c:bubble3D val="0"/>
            <c:extLst>
              <c:ext xmlns:c16="http://schemas.microsoft.com/office/drawing/2014/chart" uri="{C3380CC4-5D6E-409C-BE32-E72D297353CC}">
                <c16:uniqueId val="{0000000D-4586-4E50-912A-41EDF9901A30}"/>
              </c:ext>
            </c:extLst>
          </c:dPt>
          <c:dPt>
            <c:idx val="7"/>
            <c:invertIfNegative val="0"/>
            <c:bubble3D val="0"/>
            <c:extLst>
              <c:ext xmlns:c16="http://schemas.microsoft.com/office/drawing/2014/chart" uri="{C3380CC4-5D6E-409C-BE32-E72D297353CC}">
                <c16:uniqueId val="{0000000F-4586-4E50-912A-41EDF9901A30}"/>
              </c:ext>
            </c:extLst>
          </c:dPt>
          <c:dPt>
            <c:idx val="8"/>
            <c:invertIfNegative val="0"/>
            <c:bubble3D val="0"/>
            <c:extLst>
              <c:ext xmlns:c16="http://schemas.microsoft.com/office/drawing/2014/chart" uri="{C3380CC4-5D6E-409C-BE32-E72D297353CC}">
                <c16:uniqueId val="{00000011-4586-4E50-912A-41EDF9901A30}"/>
              </c:ext>
            </c:extLst>
          </c:dPt>
          <c:dPt>
            <c:idx val="9"/>
            <c:invertIfNegative val="0"/>
            <c:bubble3D val="0"/>
            <c:extLst>
              <c:ext xmlns:c16="http://schemas.microsoft.com/office/drawing/2014/chart" uri="{C3380CC4-5D6E-409C-BE32-E72D297353CC}">
                <c16:uniqueId val="{00000013-4586-4E50-912A-41EDF9901A3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and chart'!$A$4:$A$14</c:f>
              <c:strCache>
                <c:ptCount val="10"/>
                <c:pt idx="0">
                  <c:v>Steve Ballmer</c:v>
                </c:pt>
                <c:pt idx="1">
                  <c:v>Mukesh Ambani</c:v>
                </c:pt>
                <c:pt idx="2">
                  <c:v>Carlos Slim Helu &amp; family</c:v>
                </c:pt>
                <c:pt idx="3">
                  <c:v>Michael Bloomberg</c:v>
                </c:pt>
                <c:pt idx="4">
                  <c:v>Bill Gates</c:v>
                </c:pt>
                <c:pt idx="5">
                  <c:v>Warren Buffett</c:v>
                </c:pt>
                <c:pt idx="6">
                  <c:v>Larry Ellison</c:v>
                </c:pt>
                <c:pt idx="7">
                  <c:v>Jeff Bezos</c:v>
                </c:pt>
                <c:pt idx="8">
                  <c:v>Elon Musk</c:v>
                </c:pt>
                <c:pt idx="9">
                  <c:v>Bernard Arnault &amp; family</c:v>
                </c:pt>
              </c:strCache>
            </c:strRef>
          </c:cat>
          <c:val>
            <c:numRef>
              <c:f>'Pivot and chart'!$B$4:$B$14</c:f>
              <c:numCache>
                <c:formatCode>General</c:formatCode>
                <c:ptCount val="10"/>
                <c:pt idx="0">
                  <c:v>80700</c:v>
                </c:pt>
                <c:pt idx="1">
                  <c:v>83400</c:v>
                </c:pt>
                <c:pt idx="2">
                  <c:v>93000</c:v>
                </c:pt>
                <c:pt idx="3">
                  <c:v>94500</c:v>
                </c:pt>
                <c:pt idx="4">
                  <c:v>104000</c:v>
                </c:pt>
                <c:pt idx="5">
                  <c:v>106000</c:v>
                </c:pt>
                <c:pt idx="6">
                  <c:v>107000</c:v>
                </c:pt>
                <c:pt idx="7">
                  <c:v>114000</c:v>
                </c:pt>
                <c:pt idx="8">
                  <c:v>180000</c:v>
                </c:pt>
                <c:pt idx="9">
                  <c:v>211000</c:v>
                </c:pt>
              </c:numCache>
            </c:numRef>
          </c:val>
          <c:extLst>
            <c:ext xmlns:c16="http://schemas.microsoft.com/office/drawing/2014/chart" uri="{C3380CC4-5D6E-409C-BE32-E72D297353CC}">
              <c16:uniqueId val="{00000014-4586-4E50-912A-41EDF9901A30}"/>
            </c:ext>
          </c:extLst>
        </c:ser>
        <c:dLbls>
          <c:dLblPos val="ctr"/>
          <c:showLegendKey val="0"/>
          <c:showVal val="1"/>
          <c:showCatName val="0"/>
          <c:showSerName val="0"/>
          <c:showPercent val="0"/>
          <c:showBubbleSize val="0"/>
        </c:dLbls>
        <c:gapWidth val="70"/>
        <c:overlap val="87"/>
        <c:axId val="322017288"/>
        <c:axId val="322007928"/>
      </c:barChart>
      <c:catAx>
        <c:axId val="322017288"/>
        <c:scaling>
          <c:orientation val="minMax"/>
        </c:scaling>
        <c:delete val="0"/>
        <c:axPos val="r"/>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Aharoni" panose="020F0502020204030204" pitchFamily="2" charset="-79"/>
                <a:ea typeface="+mn-ea"/>
                <a:cs typeface="Aharoni" panose="020F0502020204030204" pitchFamily="2" charset="-79"/>
              </a:defRPr>
            </a:pPr>
            <a:endParaRPr lang="ar-EG"/>
          </a:p>
        </c:txPr>
        <c:crossAx val="322007928"/>
        <c:crosses val="autoZero"/>
        <c:auto val="1"/>
        <c:lblAlgn val="ctr"/>
        <c:lblOffset val="100"/>
        <c:noMultiLvlLbl val="0"/>
      </c:catAx>
      <c:valAx>
        <c:axId val="322007928"/>
        <c:scaling>
          <c:orientation val="maxMin"/>
        </c:scaling>
        <c:delete val="1"/>
        <c:axPos val="b"/>
        <c:numFmt formatCode="General" sourceLinked="1"/>
        <c:majorTickMark val="none"/>
        <c:minorTickMark val="none"/>
        <c:tickLblPos val="nextTo"/>
        <c:crossAx val="322017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a:noFill/>
    </a:ln>
    <a:effectLst>
      <a:outerShdw blurRad="50800" dist="38100" dir="2700000" algn="tl" rotWithShape="0">
        <a:prstClr val="black">
          <a:alpha val="40000"/>
        </a:prstClr>
      </a:outerShdw>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[Billionaires Statistics project.xlsx]Barchart!PivotTable14</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EE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Barchart!$C$3</c:f>
              <c:strCache>
                <c:ptCount val="1"/>
                <c:pt idx="0">
                  <c:v>Count of Billionaires</c:v>
                </c:pt>
              </c:strCache>
            </c:strRef>
          </c:tx>
          <c:spPr>
            <a:solidFill>
              <a:srgbClr val="EE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Barchart!$A$4:$B$6</c:f>
              <c:strCache>
                <c:ptCount val="2"/>
                <c:pt idx="0">
                  <c:v>Female</c:v>
                </c:pt>
                <c:pt idx="1">
                  <c:v>Male</c:v>
                </c:pt>
              </c:strCache>
            </c:strRef>
          </c:cat>
          <c:val>
            <c:numRef>
              <c:f>Barchart!$C$4:$C$6</c:f>
              <c:numCache>
                <c:formatCode>General</c:formatCode>
                <c:ptCount val="2"/>
                <c:pt idx="0">
                  <c:v>68</c:v>
                </c:pt>
                <c:pt idx="1">
                  <c:v>407</c:v>
                </c:pt>
              </c:numCache>
            </c:numRef>
          </c:val>
          <c:extLst>
            <c:ext xmlns:c16="http://schemas.microsoft.com/office/drawing/2014/chart" uri="{C3380CC4-5D6E-409C-BE32-E72D297353CC}">
              <c16:uniqueId val="{00000003-2865-4030-9CCB-20D05158C9D7}"/>
            </c:ext>
          </c:extLst>
        </c:ser>
        <c:ser>
          <c:idx val="1"/>
          <c:order val="1"/>
          <c:tx>
            <c:strRef>
              <c:f>Barchart!$D$3</c:f>
              <c:strCache>
                <c:ptCount val="1"/>
                <c:pt idx="0">
                  <c:v>Average of Wealth</c:v>
                </c:pt>
              </c:strCache>
            </c:strRef>
          </c:tx>
          <c:spPr>
            <a:solidFill>
              <a:srgbClr val="FFFF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Barchart!$A$4:$B$6</c:f>
              <c:strCache>
                <c:ptCount val="2"/>
                <c:pt idx="0">
                  <c:v>Female</c:v>
                </c:pt>
                <c:pt idx="1">
                  <c:v>Male</c:v>
                </c:pt>
              </c:strCache>
            </c:strRef>
          </c:cat>
          <c:val>
            <c:numRef>
              <c:f>Barchart!$D$4:$D$6</c:f>
              <c:numCache>
                <c:formatCode>0</c:formatCode>
                <c:ptCount val="2"/>
                <c:pt idx="0">
                  <c:v>13150</c:v>
                </c:pt>
                <c:pt idx="1">
                  <c:v>15101.228501228501</c:v>
                </c:pt>
              </c:numCache>
            </c:numRef>
          </c:val>
          <c:extLst>
            <c:ext xmlns:c16="http://schemas.microsoft.com/office/drawing/2014/chart" uri="{C3380CC4-5D6E-409C-BE32-E72D297353CC}">
              <c16:uniqueId val="{00000004-2865-4030-9CCB-20D05158C9D7}"/>
            </c:ext>
          </c:extLst>
        </c:ser>
        <c:dLbls>
          <c:dLblPos val="outEnd"/>
          <c:showLegendKey val="0"/>
          <c:showVal val="1"/>
          <c:showCatName val="0"/>
          <c:showSerName val="0"/>
          <c:showPercent val="0"/>
          <c:showBubbleSize val="0"/>
        </c:dLbls>
        <c:gapWidth val="115"/>
        <c:overlap val="-20"/>
        <c:axId val="111487536"/>
        <c:axId val="111486456"/>
      </c:barChart>
      <c:catAx>
        <c:axId val="111487536"/>
        <c:scaling>
          <c:orientation val="minMax"/>
        </c:scaling>
        <c:delete val="0"/>
        <c:axPos val="r"/>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11486456"/>
        <c:crosses val="autoZero"/>
        <c:auto val="1"/>
        <c:lblAlgn val="ctr"/>
        <c:lblOffset val="100"/>
        <c:noMultiLvlLbl val="0"/>
      </c:catAx>
      <c:valAx>
        <c:axId val="111486456"/>
        <c:scaling>
          <c:orientation val="maxMin"/>
        </c:scaling>
        <c:delete val="1"/>
        <c:axPos val="b"/>
        <c:numFmt formatCode="General" sourceLinked="1"/>
        <c:majorTickMark val="none"/>
        <c:minorTickMark val="none"/>
        <c:tickLblPos val="nextTo"/>
        <c:crossAx val="111487536"/>
        <c:crosses val="autoZero"/>
        <c:crossBetween val="between"/>
      </c:valAx>
      <c:spPr>
        <a:noFill/>
        <a:ln>
          <a:noFill/>
        </a:ln>
        <a:effectLst/>
      </c:spPr>
    </c:plotArea>
    <c:legend>
      <c:legendPos val="t"/>
      <c:layout>
        <c:manualLayout>
          <c:xMode val="edge"/>
          <c:yMode val="edge"/>
          <c:x val="0.12521721305867739"/>
          <c:y val="1.9950511212213484E-2"/>
          <c:w val="0.82169644463755143"/>
          <c:h val="0.17234728237120989"/>
        </c:manualLayout>
      </c:layout>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showDLblsOverMax val="0"/>
    <c:extLst/>
  </c:chart>
  <c:spPr>
    <a:solidFill>
      <a:schemeClr val="tx1">
        <a:lumMod val="85000"/>
        <a:lumOff val="15000"/>
      </a:schemeClr>
    </a:solidFill>
    <a:ln>
      <a:no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r>
              <a:rPr lang="en-US" sz="1600" b="1" i="0" u="none" strike="noStrike" baseline="0" dirty="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rPr>
              <a:t>Self Made </a:t>
            </a:r>
            <a:r>
              <a:rPr lang="en-US">
                <a:solidFill>
                  <a:schemeClr val="bg1"/>
                </a:solidFill>
                <a:latin typeface="ADLaM Display" panose="02010000000000000000" pitchFamily="2" charset="0"/>
                <a:ea typeface="ADLaM Display" panose="02010000000000000000" pitchFamily="2" charset="0"/>
                <a:cs typeface="ADLaM Display" panose="02010000000000000000" pitchFamily="2" charset="0"/>
              </a:rPr>
              <a:t>billionaires</a:t>
            </a:r>
            <a:endParaRPr lang="en-US" sz="1600" b="1" i="0" u="none" strike="noStrike" baseline="0" dirty="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chemeClr val="accent4"/>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c:spPr>
      </c:pivotFmt>
      <c:pivotFmt>
        <c:idx val="2"/>
        <c:spPr>
          <a:solidFill>
            <a:schemeClr val="accent4"/>
          </a:solidFill>
          <a:ln>
            <a:noFill/>
          </a:ln>
          <a:effectLst>
            <a:outerShdw blurRad="254000" sx="102000" sy="102000" algn="ctr" rotWithShape="0">
              <a:prstClr val="black">
                <a:alpha val="20000"/>
              </a:prstClr>
            </a:outerShdw>
          </a:effectLst>
        </c:spPr>
      </c:pivotFmt>
      <c:pivotFmt>
        <c:idx val="3"/>
        <c:spPr>
          <a:solidFill>
            <a:schemeClr val="accent4"/>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solidFill>
          <a:ln>
            <a:noFill/>
          </a:ln>
          <a:effectLst>
            <a:outerShdw blurRad="254000" sx="102000" sy="102000" algn="ctr" rotWithShape="0">
              <a:prstClr val="black">
                <a:alpha val="20000"/>
              </a:prstClr>
            </a:outerShdw>
          </a:effectLst>
        </c:spPr>
      </c:pivotFmt>
      <c:pivotFmt>
        <c:idx val="5"/>
        <c:spPr>
          <a:solidFill>
            <a:schemeClr val="accent4"/>
          </a:solidFill>
          <a:ln>
            <a:noFill/>
          </a:ln>
          <a:effectLst>
            <a:outerShdw blurRad="254000" sx="102000" sy="102000" algn="ctr" rotWithShape="0">
              <a:prstClr val="black">
                <a:alpha val="20000"/>
              </a:prstClr>
            </a:outerShdw>
          </a:effectLst>
        </c:spPr>
      </c:pivotFmt>
      <c:pivotFmt>
        <c:idx val="6"/>
        <c:spPr>
          <a:solidFill>
            <a:schemeClr val="accent4"/>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FF00"/>
          </a:solidFill>
          <a:ln>
            <a:noFill/>
          </a:ln>
          <a:effectLst>
            <a:outerShdw blurRad="254000" sx="102000" sy="102000" algn="ctr" rotWithShape="0">
              <a:prstClr val="black">
                <a:alpha val="20000"/>
              </a:prstClr>
            </a:outerShdw>
          </a:effectLst>
        </c:spPr>
      </c:pivotFmt>
      <c:pivotFmt>
        <c:idx val="8"/>
        <c:spPr>
          <a:solidFill>
            <a:srgbClr val="EE0000"/>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1791231532721886"/>
          <c:y val="0.13725134790477114"/>
          <c:w val="0.59176521102959745"/>
          <c:h val="0.82678049459949832"/>
        </c:manualLayout>
      </c:layout>
      <c:pieChart>
        <c:varyColors val="1"/>
        <c:ser>
          <c:idx val="0"/>
          <c:order val="0"/>
          <c:tx>
            <c:v>Total</c:v>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30B-4C09-8FB3-445DB2EAB777}"/>
              </c:ext>
            </c:extLst>
          </c:dPt>
          <c:dPt>
            <c:idx val="1"/>
            <c:bubble3D val="0"/>
            <c:spPr>
              <a:solidFill>
                <a:srgbClr val="EE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30B-4C09-8FB3-445DB2EAB77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Inherited</c:v>
              </c:pt>
              <c:pt idx="1">
                <c:v>Self Made</c:v>
              </c:pt>
            </c:strLit>
          </c:cat>
          <c:val>
            <c:numLit>
              <c:formatCode>General</c:formatCode>
              <c:ptCount val="2"/>
              <c:pt idx="0">
                <c:v>166</c:v>
              </c:pt>
              <c:pt idx="1">
                <c:v>309</c:v>
              </c:pt>
            </c:numLit>
          </c:val>
          <c:extLst>
            <c:ext xmlns:c16="http://schemas.microsoft.com/office/drawing/2014/chart" uri="{C3380CC4-5D6E-409C-BE32-E72D297353CC}">
              <c16:uniqueId val="{00000004-530B-4C09-8FB3-445DB2EAB777}"/>
            </c:ext>
          </c:extLst>
        </c:ser>
        <c:dLbls>
          <c:dLblPos val="ctr"/>
          <c:showLegendKey val="0"/>
          <c:showVal val="0"/>
          <c:showCatName val="0"/>
          <c:showSerName val="0"/>
          <c:showPercent val="1"/>
          <c:showBubbleSize val="0"/>
          <c:showLeaderLines val="1"/>
        </c:dLbls>
        <c:firstSliceAng val="360"/>
      </c:pieChart>
      <c:spPr>
        <a:noFill/>
        <a:ln>
          <a:noFill/>
        </a:ln>
        <a:effectLst/>
      </c:spPr>
    </c:plotArea>
    <c:legend>
      <c:legendPos val="l"/>
      <c:layout>
        <c:manualLayout>
          <c:xMode val="edge"/>
          <c:yMode val="edge"/>
          <c:x val="1.4042226190410376E-2"/>
          <c:y val="0.33613087507147138"/>
          <c:w val="0.2400325072007872"/>
          <c:h val="0.2920047462602624"/>
        </c:manualLayout>
      </c:layout>
      <c:overlay val="0"/>
      <c:spPr>
        <a:solidFill>
          <a:schemeClr val="bg1"/>
        </a:solid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project.xlsx]Pivot and chart!PivotTable2</c:name>
    <c:fmtId val="9"/>
  </c:pivotSource>
  <c:chart>
    <c:title>
      <c:tx>
        <c:rich>
          <a:bodyPr rot="0" spcFirstLastPara="1" vertOverflow="ellipsis" vert="horz" wrap="square" anchor="ctr" anchorCtr="1"/>
          <a:lstStyle/>
          <a:p>
            <a:pPr algn="ctr" rtl="0">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r>
              <a: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rPr>
              <a:t>Bilionaires by Age</a:t>
            </a:r>
          </a:p>
        </c:rich>
      </c:tx>
      <c:layout>
        <c:manualLayout>
          <c:xMode val="edge"/>
          <c:yMode val="edge"/>
          <c:x val="0.315875788219452"/>
          <c:y val="3.313289184354419E-2"/>
        </c:manualLayout>
      </c:layout>
      <c:overlay val="0"/>
      <c:spPr>
        <a:noFill/>
        <a:ln>
          <a:noFill/>
        </a:ln>
        <a:effectLst/>
      </c:spPr>
      <c:txPr>
        <a:bodyPr rot="0" spcFirstLastPara="1" vertOverflow="ellipsis" vert="horz" wrap="square" anchor="ctr" anchorCtr="1"/>
        <a:lstStyle/>
        <a:p>
          <a:pPr algn="ctr" rtl="0">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endParaRPr lang="ar-EG"/>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solidFill>
          <a:ln>
            <a:noFill/>
          </a:ln>
          <a:effectLst>
            <a:outerShdw blurRad="317500" algn="ctr" rotWithShape="0">
              <a:prstClr val="black">
                <a:alpha val="25000"/>
              </a:prstClr>
            </a:outerShdw>
          </a:effectLst>
        </c:spPr>
      </c:pivotFmt>
      <c:pivotFmt>
        <c:idx val="2"/>
        <c:spPr>
          <a:solidFill>
            <a:schemeClr val="accent1">
              <a:lumMod val="40000"/>
              <a:lumOff val="60000"/>
            </a:schemeClr>
          </a:solidFill>
          <a:ln>
            <a:noFill/>
          </a:ln>
          <a:effectLst>
            <a:outerShdw blurRad="317500" algn="ctr" rotWithShape="0">
              <a:prstClr val="black">
                <a:alpha val="25000"/>
              </a:prstClr>
            </a:outerShdw>
          </a:effectLst>
        </c:spPr>
      </c:pivotFmt>
      <c:pivotFmt>
        <c:idx val="3"/>
        <c:spPr>
          <a:solidFill>
            <a:schemeClr val="accent5">
              <a:lumMod val="75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5">
              <a:lumMod val="75000"/>
            </a:schemeClr>
          </a:solidFill>
          <a:ln>
            <a:noFill/>
          </a:ln>
          <a:effectLst>
            <a:outerShdw blurRad="317500" algn="ctr" rotWithShape="0">
              <a:prstClr val="black">
                <a:alpha val="25000"/>
              </a:prstClr>
            </a:outerShdw>
          </a:effectLst>
        </c:spPr>
      </c:pivotFmt>
      <c:pivotFmt>
        <c:idx val="15"/>
        <c:spPr>
          <a:solidFill>
            <a:schemeClr val="accent1">
              <a:lumMod val="40000"/>
              <a:lumOff val="60000"/>
            </a:schemeClr>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EE0000"/>
          </a:solidFill>
          <a:ln>
            <a:noFill/>
          </a:ln>
          <a:effectLst>
            <a:outerShdw blurRad="317500" algn="ctr" rotWithShape="0">
              <a:prstClr val="black">
                <a:alpha val="25000"/>
              </a:prstClr>
            </a:outerShdw>
          </a:effectLst>
        </c:spPr>
      </c:pivotFmt>
      <c:pivotFmt>
        <c:idx val="18"/>
        <c:spPr>
          <a:solidFill>
            <a:srgbClr val="FFFF00"/>
          </a:solidFill>
          <a:ln>
            <a:noFill/>
          </a:ln>
          <a:effectLst>
            <a:outerShdw blurRad="317500" algn="ctr" rotWithShape="0">
              <a:prstClr val="black">
                <a:alpha val="25000"/>
              </a:prstClr>
            </a:outerShdw>
          </a:effectLst>
        </c:spPr>
      </c:pivotFmt>
      <c:pivotFmt>
        <c:idx val="19"/>
        <c:spPr>
          <a:solidFill>
            <a:schemeClr val="accent2">
              <a:lumMod val="60000"/>
              <a:lumOff val="40000"/>
            </a:schemeClr>
          </a:solidFill>
          <a:ln>
            <a:noFill/>
          </a:ln>
          <a:effectLst>
            <a:outerShdw blurRad="317500" algn="ctr" rotWithShape="0">
              <a:prstClr val="black">
                <a:alpha val="25000"/>
              </a:prstClr>
            </a:outerShdw>
          </a:effectLst>
        </c:spPr>
      </c:pivotFmt>
      <c:pivotFmt>
        <c:idx val="20"/>
        <c:spPr>
          <a:solidFill>
            <a:schemeClr val="accent2"/>
          </a:solidFill>
          <a:ln>
            <a:noFill/>
          </a:ln>
          <a:effectLst>
            <a:outerShdw blurRad="317500" algn="ctr" rotWithShape="0">
              <a:prstClr val="black">
                <a:alpha val="25000"/>
              </a:prstClr>
            </a:outerShdw>
          </a:effectLst>
        </c:spPr>
      </c:pivotFmt>
      <c:pivotFmt>
        <c:idx val="21"/>
        <c:spPr>
          <a:solidFill>
            <a:schemeClr val="accent4">
              <a:lumMod val="75000"/>
            </a:schemeClr>
          </a:solidFill>
          <a:ln>
            <a:noFill/>
          </a:ln>
          <a:effectLst>
            <a:outerShdw blurRad="317500" algn="ctr" rotWithShape="0">
              <a:prstClr val="black">
                <a:alpha val="25000"/>
              </a:prstClr>
            </a:outerShdw>
          </a:effectLst>
        </c:spPr>
      </c:pivotFmt>
      <c:pivotFmt>
        <c:idx val="22"/>
        <c:spPr>
          <a:solidFill>
            <a:schemeClr val="accent4">
              <a:lumMod val="60000"/>
              <a:lumOff val="40000"/>
            </a:schemeClr>
          </a:solidFill>
          <a:ln>
            <a:noFill/>
          </a:ln>
          <a:effectLst>
            <a:outerShdw blurRad="317500" algn="ctr" rotWithShape="0">
              <a:prstClr val="black">
                <a:alpha val="25000"/>
              </a:prstClr>
            </a:outerShdw>
          </a:effectLst>
        </c:spPr>
      </c:pivotFmt>
      <c:pivotFmt>
        <c:idx val="23"/>
        <c:spPr>
          <a:solidFill>
            <a:srgbClr val="FFC000"/>
          </a:solidFill>
          <a:ln>
            <a:noFill/>
          </a:ln>
          <a:effectLst>
            <a:outerShdw blurRad="317500" algn="ctr" rotWithShape="0">
              <a:prstClr val="black">
                <a:alpha val="25000"/>
              </a:prstClr>
            </a:outerShdw>
          </a:effectLst>
        </c:spPr>
      </c:pivotFmt>
    </c:pivotFmts>
    <c:plotArea>
      <c:layout>
        <c:manualLayout>
          <c:layoutTarget val="inner"/>
          <c:xMode val="edge"/>
          <c:yMode val="edge"/>
          <c:x val="0.23028666996648578"/>
          <c:y val="0.19462617708181357"/>
          <c:w val="0.56259274684257954"/>
          <c:h val="0.66690322224889975"/>
        </c:manualLayout>
      </c:layout>
      <c:pieChart>
        <c:varyColors val="1"/>
        <c:ser>
          <c:idx val="0"/>
          <c:order val="0"/>
          <c:tx>
            <c:strRef>
              <c:f>'Pivot and chart'!$B$18</c:f>
              <c:strCache>
                <c:ptCount val="1"/>
                <c:pt idx="0">
                  <c:v>Total</c:v>
                </c:pt>
              </c:strCache>
            </c:strRef>
          </c:tx>
          <c:dPt>
            <c:idx val="0"/>
            <c:bubble3D val="0"/>
            <c:spPr>
              <a:solidFill>
                <a:srgbClr val="EE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877-44BB-8264-1516F9207720}"/>
              </c:ext>
            </c:extLst>
          </c:dPt>
          <c:dPt>
            <c:idx val="1"/>
            <c:bubble3D val="0"/>
            <c:spPr>
              <a:solidFill>
                <a:srgbClr val="FFFF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877-44BB-8264-1516F9207720}"/>
              </c:ext>
            </c:extLst>
          </c:dPt>
          <c:dPt>
            <c:idx val="2"/>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877-44BB-8264-1516F9207720}"/>
              </c:ext>
            </c:extLst>
          </c:dPt>
          <c:dPt>
            <c:idx val="3"/>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877-44BB-8264-1516F9207720}"/>
              </c:ext>
            </c:extLst>
          </c:dPt>
          <c:dPt>
            <c:idx val="4"/>
            <c:bubble3D val="0"/>
            <c:spPr>
              <a:solidFill>
                <a:schemeClr val="accent4">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877-44BB-8264-1516F9207720}"/>
              </c:ext>
            </c:extLst>
          </c:dPt>
          <c:dPt>
            <c:idx val="5"/>
            <c:bubble3D val="0"/>
            <c:spPr>
              <a:solidFill>
                <a:schemeClr val="accent4">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5877-44BB-8264-1516F9207720}"/>
              </c:ext>
            </c:extLst>
          </c:dPt>
          <c:dPt>
            <c:idx val="6"/>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5877-44BB-8264-1516F920772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and chart'!$A$19:$A$26</c:f>
              <c:strCache>
                <c:ptCount val="7"/>
                <c:pt idx="0">
                  <c:v>30-40</c:v>
                </c:pt>
                <c:pt idx="1">
                  <c:v>40-50</c:v>
                </c:pt>
                <c:pt idx="2">
                  <c:v>50-60</c:v>
                </c:pt>
                <c:pt idx="3">
                  <c:v>60-70</c:v>
                </c:pt>
                <c:pt idx="4">
                  <c:v>70-80</c:v>
                </c:pt>
                <c:pt idx="5">
                  <c:v>80-90</c:v>
                </c:pt>
                <c:pt idx="6">
                  <c:v>90-100</c:v>
                </c:pt>
              </c:strCache>
            </c:strRef>
          </c:cat>
          <c:val>
            <c:numRef>
              <c:f>'Pivot and chart'!$B$19:$B$26</c:f>
              <c:numCache>
                <c:formatCode>General</c:formatCode>
                <c:ptCount val="7"/>
                <c:pt idx="0">
                  <c:v>4</c:v>
                </c:pt>
                <c:pt idx="1">
                  <c:v>30</c:v>
                </c:pt>
                <c:pt idx="2">
                  <c:v>72</c:v>
                </c:pt>
                <c:pt idx="3">
                  <c:v>132</c:v>
                </c:pt>
                <c:pt idx="4">
                  <c:v>116</c:v>
                </c:pt>
                <c:pt idx="5">
                  <c:v>91</c:v>
                </c:pt>
                <c:pt idx="6">
                  <c:v>30</c:v>
                </c:pt>
              </c:numCache>
            </c:numRef>
          </c:val>
          <c:extLst>
            <c:ext xmlns:c16="http://schemas.microsoft.com/office/drawing/2014/chart" uri="{C3380CC4-5D6E-409C-BE32-E72D297353CC}">
              <c16:uniqueId val="{0000000E-5877-44BB-8264-1516F920772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3246343609047524"/>
          <c:y val="0.10040506591402748"/>
          <c:w val="0.15927151042314003"/>
          <c:h val="0.8652889495164654"/>
        </c:manualLayout>
      </c:layout>
      <c:overlay val="0"/>
      <c:spPr>
        <a:solidFill>
          <a:schemeClr val="lt1">
            <a:alpha val="78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project.xlsx]Dynamic chart2!PivotTable1</c:name>
    <c:fmtId val="6"/>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rPr>
              <a:t>Top 10 Industries</a:t>
            </a:r>
          </a:p>
        </c:rich>
      </c:tx>
      <c:overlay val="0"/>
      <c:spPr>
        <a:no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rgbClr val="FFFF00"/>
          </a:solidFill>
          <a:ln>
            <a:solidFill>
              <a:srgbClr val="EE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rgbClr val="EE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'Dynamic chart2'!$B$1</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'Dynamic chart2'!$A$2:$A$20</c:f>
              <c:strCache>
                <c:ptCount val="18"/>
                <c:pt idx="0">
                  <c:v>Automotive</c:v>
                </c:pt>
                <c:pt idx="1">
                  <c:v>Construction &amp; Engineering</c:v>
                </c:pt>
                <c:pt idx="2">
                  <c:v>Diversified</c:v>
                </c:pt>
                <c:pt idx="3">
                  <c:v>Energy</c:v>
                </c:pt>
                <c:pt idx="4">
                  <c:v>Fashion &amp; Retail</c:v>
                </c:pt>
                <c:pt idx="5">
                  <c:v>Finance &amp; Investments</c:v>
                </c:pt>
                <c:pt idx="6">
                  <c:v>Food &amp; Beverage</c:v>
                </c:pt>
                <c:pt idx="7">
                  <c:v>Gambling &amp; Casinos</c:v>
                </c:pt>
                <c:pt idx="8">
                  <c:v>Healthcare</c:v>
                </c:pt>
                <c:pt idx="9">
                  <c:v>Logistics</c:v>
                </c:pt>
                <c:pt idx="10">
                  <c:v>Manufacturing</c:v>
                </c:pt>
                <c:pt idx="11">
                  <c:v>Media &amp; Entertainment</c:v>
                </c:pt>
                <c:pt idx="12">
                  <c:v>Metals &amp; Mining</c:v>
                </c:pt>
                <c:pt idx="13">
                  <c:v>Real Estate</c:v>
                </c:pt>
                <c:pt idx="14">
                  <c:v>Service</c:v>
                </c:pt>
                <c:pt idx="15">
                  <c:v>Sports</c:v>
                </c:pt>
                <c:pt idx="16">
                  <c:v>Technology</c:v>
                </c:pt>
                <c:pt idx="17">
                  <c:v>Telecom</c:v>
                </c:pt>
              </c:strCache>
            </c:strRef>
          </c:cat>
          <c:val>
            <c:numRef>
              <c:f>'Dynamic chart2'!$B$2:$B$20</c:f>
              <c:numCache>
                <c:formatCode>0</c:formatCode>
                <c:ptCount val="18"/>
                <c:pt idx="0">
                  <c:v>24825</c:v>
                </c:pt>
                <c:pt idx="1">
                  <c:v>8275</c:v>
                </c:pt>
                <c:pt idx="2">
                  <c:v>15883.870967741936</c:v>
                </c:pt>
                <c:pt idx="3">
                  <c:v>10521.428571428571</c:v>
                </c:pt>
                <c:pt idx="4">
                  <c:v>21485.185185185186</c:v>
                </c:pt>
                <c:pt idx="5">
                  <c:v>11454.545454545454</c:v>
                </c:pt>
                <c:pt idx="6">
                  <c:v>13204.651162790698</c:v>
                </c:pt>
                <c:pt idx="7">
                  <c:v>12520</c:v>
                </c:pt>
                <c:pt idx="8">
                  <c:v>9759.2592592592591</c:v>
                </c:pt>
                <c:pt idx="9">
                  <c:v>16390</c:v>
                </c:pt>
                <c:pt idx="10">
                  <c:v>9622.7272727272721</c:v>
                </c:pt>
                <c:pt idx="11">
                  <c:v>18530.76923076923</c:v>
                </c:pt>
                <c:pt idx="12">
                  <c:v>15765</c:v>
                </c:pt>
                <c:pt idx="13">
                  <c:v>8108.333333333333</c:v>
                </c:pt>
                <c:pt idx="14">
                  <c:v>8562.5</c:v>
                </c:pt>
                <c:pt idx="15">
                  <c:v>10140</c:v>
                </c:pt>
                <c:pt idx="16">
                  <c:v>20964.516129032258</c:v>
                </c:pt>
                <c:pt idx="17">
                  <c:v>32475</c:v>
                </c:pt>
              </c:numCache>
            </c:numRef>
          </c:val>
          <c:extLst>
            <c:ext xmlns:c16="http://schemas.microsoft.com/office/drawing/2014/chart" uri="{C3380CC4-5D6E-409C-BE32-E72D297353CC}">
              <c16:uniqueId val="{00000000-B69F-4810-8AEB-70C8067773BC}"/>
            </c:ext>
          </c:extLst>
        </c:ser>
        <c:dLbls>
          <c:dLblPos val="outEnd"/>
          <c:showLegendKey val="0"/>
          <c:showVal val="1"/>
          <c:showCatName val="0"/>
          <c:showSerName val="0"/>
          <c:showPercent val="0"/>
          <c:showBubbleSize val="0"/>
        </c:dLbls>
        <c:gapWidth val="80"/>
        <c:axId val="471743112"/>
        <c:axId val="471746352"/>
      </c:barChart>
      <c:catAx>
        <c:axId val="47174311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1746352"/>
        <c:crosses val="autoZero"/>
        <c:auto val="1"/>
        <c:lblAlgn val="ctr"/>
        <c:lblOffset val="100"/>
        <c:noMultiLvlLbl val="0"/>
      </c:catAx>
      <c:valAx>
        <c:axId val="471746352"/>
        <c:scaling>
          <c:orientation val="maxMin"/>
        </c:scaling>
        <c:delete val="1"/>
        <c:axPos val="b"/>
        <c:numFmt formatCode="0" sourceLinked="1"/>
        <c:majorTickMark val="none"/>
        <c:minorTickMark val="none"/>
        <c:tickLblPos val="nextTo"/>
        <c:crossAx val="47174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bg1"/>
                </a:solidFill>
              </a:rPr>
              <a:t>Forecast billionaire births per decade</a:t>
            </a:r>
            <a:endParaRPr lang="en-US" sz="1800"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Forecast2!$B$1</c:f>
              <c:strCache>
                <c:ptCount val="1"/>
                <c:pt idx="0">
                  <c:v>Values</c:v>
                </c:pt>
              </c:strCache>
            </c:strRef>
          </c:tx>
          <c:spPr>
            <a:ln w="28575" cap="rnd">
              <a:solidFill>
                <a:srgbClr val="EE0000"/>
              </a:solidFill>
              <a:round/>
            </a:ln>
            <a:effectLst/>
          </c:spPr>
          <c:marker>
            <c:symbol val="none"/>
          </c:marker>
          <c:val>
            <c:numRef>
              <c:f>Forecast2!$B$2:$B$102</c:f>
              <c:numCache>
                <c:formatCode>General</c:formatCode>
                <c:ptCount val="101"/>
                <c:pt idx="0">
                  <c:v>1</c:v>
                </c:pt>
                <c:pt idx="1">
                  <c:v>1</c:v>
                </c:pt>
                <c:pt idx="2">
                  <c:v>2</c:v>
                </c:pt>
                <c:pt idx="3">
                  <c:v>5</c:v>
                </c:pt>
                <c:pt idx="4">
                  <c:v>6</c:v>
                </c:pt>
                <c:pt idx="5">
                  <c:v>3</c:v>
                </c:pt>
                <c:pt idx="6">
                  <c:v>1</c:v>
                </c:pt>
                <c:pt idx="7">
                  <c:v>5</c:v>
                </c:pt>
                <c:pt idx="8">
                  <c:v>5</c:v>
                </c:pt>
                <c:pt idx="9">
                  <c:v>4</c:v>
                </c:pt>
                <c:pt idx="10">
                  <c:v>6</c:v>
                </c:pt>
                <c:pt idx="11">
                  <c:v>5</c:v>
                </c:pt>
                <c:pt idx="12">
                  <c:v>11</c:v>
                </c:pt>
                <c:pt idx="13">
                  <c:v>8</c:v>
                </c:pt>
                <c:pt idx="14">
                  <c:v>5</c:v>
                </c:pt>
                <c:pt idx="15">
                  <c:v>11</c:v>
                </c:pt>
                <c:pt idx="16">
                  <c:v>10</c:v>
                </c:pt>
                <c:pt idx="17">
                  <c:v>14</c:v>
                </c:pt>
                <c:pt idx="18">
                  <c:v>10</c:v>
                </c:pt>
                <c:pt idx="19">
                  <c:v>16</c:v>
                </c:pt>
                <c:pt idx="20">
                  <c:v>5</c:v>
                </c:pt>
                <c:pt idx="21">
                  <c:v>10</c:v>
                </c:pt>
                <c:pt idx="22">
                  <c:v>9</c:v>
                </c:pt>
                <c:pt idx="23">
                  <c:v>11</c:v>
                </c:pt>
                <c:pt idx="24">
                  <c:v>13</c:v>
                </c:pt>
                <c:pt idx="25">
                  <c:v>18</c:v>
                </c:pt>
                <c:pt idx="26">
                  <c:v>12</c:v>
                </c:pt>
                <c:pt idx="27">
                  <c:v>12</c:v>
                </c:pt>
                <c:pt idx="28">
                  <c:v>10</c:v>
                </c:pt>
                <c:pt idx="29">
                  <c:v>18</c:v>
                </c:pt>
                <c:pt idx="30">
                  <c:v>11</c:v>
                </c:pt>
                <c:pt idx="31">
                  <c:v>16</c:v>
                </c:pt>
                <c:pt idx="32">
                  <c:v>5</c:v>
                </c:pt>
                <c:pt idx="33">
                  <c:v>9</c:v>
                </c:pt>
                <c:pt idx="34">
                  <c:v>10</c:v>
                </c:pt>
                <c:pt idx="35">
                  <c:v>13</c:v>
                </c:pt>
                <c:pt idx="36">
                  <c:v>12</c:v>
                </c:pt>
                <c:pt idx="37">
                  <c:v>10</c:v>
                </c:pt>
                <c:pt idx="38">
                  <c:v>27</c:v>
                </c:pt>
                <c:pt idx="39">
                  <c:v>13</c:v>
                </c:pt>
                <c:pt idx="40">
                  <c:v>9</c:v>
                </c:pt>
                <c:pt idx="41">
                  <c:v>13</c:v>
                </c:pt>
                <c:pt idx="42">
                  <c:v>11</c:v>
                </c:pt>
                <c:pt idx="43">
                  <c:v>6</c:v>
                </c:pt>
                <c:pt idx="44">
                  <c:v>9</c:v>
                </c:pt>
                <c:pt idx="45">
                  <c:v>8</c:v>
                </c:pt>
                <c:pt idx="46">
                  <c:v>6</c:v>
                </c:pt>
                <c:pt idx="47">
                  <c:v>4</c:v>
                </c:pt>
                <c:pt idx="48">
                  <c:v>1</c:v>
                </c:pt>
                <c:pt idx="49">
                  <c:v>3</c:v>
                </c:pt>
                <c:pt idx="50">
                  <c:v>4</c:v>
                </c:pt>
                <c:pt idx="51">
                  <c:v>1</c:v>
                </c:pt>
                <c:pt idx="52">
                  <c:v>1</c:v>
                </c:pt>
                <c:pt idx="53">
                  <c:v>4</c:v>
                </c:pt>
                <c:pt idx="54">
                  <c:v>3</c:v>
                </c:pt>
                <c:pt idx="55">
                  <c:v>4</c:v>
                </c:pt>
                <c:pt idx="56">
                  <c:v>3</c:v>
                </c:pt>
                <c:pt idx="57">
                  <c:v>2</c:v>
                </c:pt>
                <c:pt idx="58">
                  <c:v>5</c:v>
                </c:pt>
                <c:pt idx="59">
                  <c:v>1</c:v>
                </c:pt>
                <c:pt idx="60">
                  <c:v>1</c:v>
                </c:pt>
                <c:pt idx="61">
                  <c:v>1</c:v>
                </c:pt>
                <c:pt idx="62">
                  <c:v>1</c:v>
                </c:pt>
                <c:pt idx="63">
                  <c:v>1</c:v>
                </c:pt>
                <c:pt idx="64">
                  <c:v>1</c:v>
                </c:pt>
                <c:pt idx="65">
                  <c:v>1</c:v>
                </c:pt>
                <c:pt idx="66">
                  <c:v>1</c:v>
                </c:pt>
              </c:numCache>
            </c:numRef>
          </c:val>
          <c:smooth val="0"/>
          <c:extLst>
            <c:ext xmlns:c16="http://schemas.microsoft.com/office/drawing/2014/chart" uri="{C3380CC4-5D6E-409C-BE32-E72D297353CC}">
              <c16:uniqueId val="{00000000-9240-4BBB-936A-7A06EC91CDB7}"/>
            </c:ext>
          </c:extLst>
        </c:ser>
        <c:ser>
          <c:idx val="1"/>
          <c:order val="1"/>
          <c:tx>
            <c:strRef>
              <c:f>Forecast2!$C$1</c:f>
              <c:strCache>
                <c:ptCount val="1"/>
                <c:pt idx="0">
                  <c:v>Forecast</c:v>
                </c:pt>
              </c:strCache>
            </c:strRef>
          </c:tx>
          <c:spPr>
            <a:ln w="25400" cap="rnd">
              <a:solidFill>
                <a:schemeClr val="tx1"/>
              </a:solidFill>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Forecast2!$C$2:$C$102</c:f>
              <c:numCache>
                <c:formatCode>General</c:formatCode>
                <c:ptCount val="101"/>
                <c:pt idx="66">
                  <c:v>1</c:v>
                </c:pt>
                <c:pt idx="67">
                  <c:v>0.88461608600246511</c:v>
                </c:pt>
                <c:pt idx="68">
                  <c:v>0.82148380754848882</c:v>
                </c:pt>
                <c:pt idx="69">
                  <c:v>0.75835152909452719</c:v>
                </c:pt>
                <c:pt idx="70">
                  <c:v>0.6952192506405509</c:v>
                </c:pt>
                <c:pt idx="71">
                  <c:v>0.63208697218658927</c:v>
                </c:pt>
                <c:pt idx="72">
                  <c:v>0.56895469373261298</c:v>
                </c:pt>
                <c:pt idx="73">
                  <c:v>0.50582241527865135</c:v>
                </c:pt>
                <c:pt idx="74">
                  <c:v>0.44269013682467501</c:v>
                </c:pt>
                <c:pt idx="75">
                  <c:v>0.37955785837071349</c:v>
                </c:pt>
                <c:pt idx="76">
                  <c:v>0.31642557991673709</c:v>
                </c:pt>
                <c:pt idx="77">
                  <c:v>0.25329330146277557</c:v>
                </c:pt>
                <c:pt idx="78">
                  <c:v>0.1901610230087992</c:v>
                </c:pt>
                <c:pt idx="79">
                  <c:v>0.12702874455483762</c:v>
                </c:pt>
                <c:pt idx="80">
                  <c:v>6.3896466100861277E-2</c:v>
                </c:pt>
                <c:pt idx="81">
                  <c:v>7.6418764689970681E-4</c:v>
                </c:pt>
                <c:pt idx="82">
                  <c:v>-6.236809080707665E-2</c:v>
                </c:pt>
                <c:pt idx="83">
                  <c:v>-0.12550036926103822</c:v>
                </c:pt>
                <c:pt idx="84">
                  <c:v>-0.18863264771501456</c:v>
                </c:pt>
                <c:pt idx="85">
                  <c:v>-0.25176492616897611</c:v>
                </c:pt>
                <c:pt idx="86">
                  <c:v>-0.31489720462295251</c:v>
                </c:pt>
                <c:pt idx="87">
                  <c:v>-0.37802948307691403</c:v>
                </c:pt>
                <c:pt idx="88">
                  <c:v>-0.44116176153089043</c:v>
                </c:pt>
                <c:pt idx="89">
                  <c:v>-0.504294039984852</c:v>
                </c:pt>
                <c:pt idx="90">
                  <c:v>-0.56742631843882829</c:v>
                </c:pt>
                <c:pt idx="91">
                  <c:v>-0.63055859689278992</c:v>
                </c:pt>
                <c:pt idx="92">
                  <c:v>-0.69369087534676621</c:v>
                </c:pt>
                <c:pt idx="93">
                  <c:v>-0.75682315380072784</c:v>
                </c:pt>
                <c:pt idx="94">
                  <c:v>-0.81995543225470413</c:v>
                </c:pt>
                <c:pt idx="95">
                  <c:v>-0.88308771070866576</c:v>
                </c:pt>
                <c:pt idx="96">
                  <c:v>-0.94621998916264205</c:v>
                </c:pt>
                <c:pt idx="97">
                  <c:v>-1.0093522676166036</c:v>
                </c:pt>
                <c:pt idx="98">
                  <c:v>-1.0724845460705801</c:v>
                </c:pt>
                <c:pt idx="99">
                  <c:v>-1.1356168245245413</c:v>
                </c:pt>
                <c:pt idx="100">
                  <c:v>-1.198749102978518</c:v>
                </c:pt>
              </c:numCache>
            </c:numRef>
          </c:val>
          <c:smooth val="0"/>
          <c:extLst>
            <c:ext xmlns:c16="http://schemas.microsoft.com/office/drawing/2014/chart" uri="{C3380CC4-5D6E-409C-BE32-E72D297353CC}">
              <c16:uniqueId val="{00000001-9240-4BBB-936A-7A06EC91CDB7}"/>
            </c:ext>
          </c:extLst>
        </c:ser>
        <c:ser>
          <c:idx val="2"/>
          <c:order val="2"/>
          <c:tx>
            <c:strRef>
              <c:f>Forecast2!$D$1</c:f>
              <c:strCache>
                <c:ptCount val="1"/>
                <c:pt idx="0">
                  <c:v>Lower Confidence Bound</c:v>
                </c:pt>
              </c:strCache>
            </c:strRef>
          </c:tx>
          <c:spPr>
            <a:ln w="12700" cap="rnd">
              <a:solidFill>
                <a:srgbClr val="FFFF00"/>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Forecast2!$D$2:$D$102</c:f>
              <c:numCache>
                <c:formatCode>General</c:formatCode>
                <c:ptCount val="101"/>
                <c:pt idx="66" formatCode="0.00">
                  <c:v>1</c:v>
                </c:pt>
                <c:pt idx="67" formatCode="0.00">
                  <c:v>-6.4207299175340102</c:v>
                </c:pt>
                <c:pt idx="68" formatCode="0.00">
                  <c:v>-7.3494109866306996</c:v>
                </c:pt>
                <c:pt idx="69" formatCode="0.00">
                  <c:v>-8.1977911354779192</c:v>
                </c:pt>
                <c:pt idx="70" formatCode="0.00">
                  <c:v>-8.9854365143083132</c:v>
                </c:pt>
                <c:pt idx="71" formatCode="0.00">
                  <c:v>-9.7251058090400644</c:v>
                </c:pt>
                <c:pt idx="72" formatCode="0.00">
                  <c:v>-10.425663852106203</c:v>
                </c:pt>
                <c:pt idx="73" formatCode="0.00">
                  <c:v>-11.093564928828197</c:v>
                </c:pt>
                <c:pt idx="74" formatCode="0.00">
                  <c:v>-11.733680357457425</c:v>
                </c:pt>
                <c:pt idx="75" formatCode="0.00">
                  <c:v>-12.349793211925689</c:v>
                </c:pt>
                <c:pt idx="76" formatCode="0.00">
                  <c:v>-12.944910486456214</c:v>
                </c:pt>
                <c:pt idx="77" formatCode="0.00">
                  <c:v>-13.52146883562938</c:v>
                </c:pt>
                <c:pt idx="78" formatCode="0.00">
                  <c:v>-14.081475127466991</c:v>
                </c:pt>
                <c:pt idx="79" formatCode="0.00">
                  <c:v>-14.62660539879249</c:v>
                </c:pt>
                <c:pt idx="80" formatCode="0.00">
                  <c:v>-15.158276333541039</c:v>
                </c:pt>
                <c:pt idx="81" formatCode="0.00">
                  <c:v>-15.677698047756452</c:v>
                </c:pt>
                <c:pt idx="82" formatCode="0.00">
                  <c:v>-16.185913828216652</c:v>
                </c:pt>
                <c:pt idx="83" formatCode="0.00">
                  <c:v>-16.683830560328808</c:v>
                </c:pt>
                <c:pt idx="84" formatCode="0.00">
                  <c:v>-17.17224237925894</c:v>
                </c:pt>
                <c:pt idx="85" formatCode="0.00">
                  <c:v>-17.651849301636815</c:v>
                </c:pt>
                <c:pt idx="86" formatCode="0.00">
                  <c:v>-18.123272080860438</c:v>
                </c:pt>
                <c:pt idx="87" formatCode="0.00">
                  <c:v>-18.587064180917807</c:v>
                </c:pt>
                <c:pt idx="88" formatCode="0.00">
                  <c:v>-19.043721523382512</c:v>
                </c:pt>
                <c:pt idx="89" formatCode="0.00">
                  <c:v>-19.493690493454096</c:v>
                </c:pt>
                <c:pt idx="90" formatCode="0.00">
                  <c:v>-19.937374570425487</c:v>
                </c:pt>
                <c:pt idx="91" formatCode="0.00">
                  <c:v>-20.375139860678917</c:v>
                </c:pt>
                <c:pt idx="92" formatCode="0.00">
                  <c:v>-20.807319747234359</c:v>
                </c:pt>
                <c:pt idx="93" formatCode="0.00">
                  <c:v>-21.234218822247662</c:v>
                </c:pt>
                <c:pt idx="94" formatCode="0.00">
                  <c:v>-21.656116233052725</c:v>
                </c:pt>
                <c:pt idx="95" formatCode="0.00">
                  <c:v>-22.073268545140888</c:v>
                </c:pt>
                <c:pt idx="96" formatCode="0.00">
                  <c:v>-22.485912204604585</c:v>
                </c:pt>
                <c:pt idx="97" formatCode="0.00">
                  <c:v>-22.894265666416391</c:v>
                </c:pt>
                <c:pt idx="98" formatCode="0.00">
                  <c:v>-23.298531242302648</c:v>
                </c:pt>
                <c:pt idx="99" formatCode="0.00">
                  <c:v>-23.698896712043034</c:v>
                </c:pt>
                <c:pt idx="100" formatCode="0.00">
                  <c:v>-24.095536734158372</c:v>
                </c:pt>
              </c:numCache>
            </c:numRef>
          </c:val>
          <c:smooth val="0"/>
          <c:extLst>
            <c:ext xmlns:c16="http://schemas.microsoft.com/office/drawing/2014/chart" uri="{C3380CC4-5D6E-409C-BE32-E72D297353CC}">
              <c16:uniqueId val="{00000002-9240-4BBB-936A-7A06EC91CDB7}"/>
            </c:ext>
          </c:extLst>
        </c:ser>
        <c:ser>
          <c:idx val="3"/>
          <c:order val="3"/>
          <c:tx>
            <c:strRef>
              <c:f>Forecast2!$E$1</c:f>
              <c:strCache>
                <c:ptCount val="1"/>
                <c:pt idx="0">
                  <c:v>Upper Confidence Bound</c:v>
                </c:pt>
              </c:strCache>
            </c:strRef>
          </c:tx>
          <c:spPr>
            <a:ln w="12700" cap="rnd">
              <a:solidFill>
                <a:srgbClr val="FFFF00"/>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Forecast2!$E$2:$E$102</c:f>
              <c:numCache>
                <c:formatCode>General</c:formatCode>
                <c:ptCount val="101"/>
                <c:pt idx="66" formatCode="0.00">
                  <c:v>1</c:v>
                </c:pt>
                <c:pt idx="67" formatCode="0.00">
                  <c:v>8.1899620895389411</c:v>
                </c:pt>
                <c:pt idx="68" formatCode="0.00">
                  <c:v>8.9923786017276779</c:v>
                </c:pt>
                <c:pt idx="69" formatCode="0.00">
                  <c:v>9.7144941936669742</c:v>
                </c:pt>
                <c:pt idx="70" formatCode="0.00">
                  <c:v>10.375875015589417</c:v>
                </c:pt>
                <c:pt idx="71" formatCode="0.00">
                  <c:v>10.989279753413244</c:v>
                </c:pt>
                <c:pt idx="72" formatCode="0.00">
                  <c:v>11.563573239571427</c:v>
                </c:pt>
                <c:pt idx="73" formatCode="0.00">
                  <c:v>12.105209759385499</c:v>
                </c:pt>
                <c:pt idx="74" formatCode="0.00">
                  <c:v>12.619060631106775</c:v>
                </c:pt>
                <c:pt idx="75" formatCode="0.00">
                  <c:v>13.108908928667116</c:v>
                </c:pt>
                <c:pt idx="76" formatCode="0.00">
                  <c:v>13.577761646289689</c:v>
                </c:pt>
                <c:pt idx="77" formatCode="0.00">
                  <c:v>14.028055438554931</c:v>
                </c:pt>
                <c:pt idx="78" formatCode="0.00">
                  <c:v>14.461797173484591</c:v>
                </c:pt>
                <c:pt idx="79" formatCode="0.00">
                  <c:v>14.880662887902167</c:v>
                </c:pt>
                <c:pt idx="80" formatCode="0.00">
                  <c:v>15.286069265742761</c:v>
                </c:pt>
                <c:pt idx="81" formatCode="0.00">
                  <c:v>15.679226423050251</c:v>
                </c:pt>
                <c:pt idx="82" formatCode="0.00">
                  <c:v>16.061177646602498</c:v>
                </c:pt>
                <c:pt idx="83" formatCode="0.00">
                  <c:v>16.432829821806735</c:v>
                </c:pt>
                <c:pt idx="84" formatCode="0.00">
                  <c:v>16.794977083828911</c:v>
                </c:pt>
                <c:pt idx="85" formatCode="0.00">
                  <c:v>17.14831944929886</c:v>
                </c:pt>
                <c:pt idx="86" formatCode="0.00">
                  <c:v>17.493477671614535</c:v>
                </c:pt>
                <c:pt idx="87" formatCode="0.00">
                  <c:v>17.831005214763977</c:v>
                </c:pt>
                <c:pt idx="88" formatCode="0.00">
                  <c:v>18.161398000320734</c:v>
                </c:pt>
                <c:pt idx="89" formatCode="0.00">
                  <c:v>18.485102413484391</c:v>
                </c:pt>
                <c:pt idx="90" formatCode="0.00">
                  <c:v>18.802521933547833</c:v>
                </c:pt>
                <c:pt idx="91" formatCode="0.00">
                  <c:v>19.114022666893337</c:v>
                </c:pt>
                <c:pt idx="92" formatCode="0.00">
                  <c:v>19.419937996540824</c:v>
                </c:pt>
                <c:pt idx="93" formatCode="0.00">
                  <c:v>19.720572514646207</c:v>
                </c:pt>
                <c:pt idx="94" formatCode="0.00">
                  <c:v>20.016205368543314</c:v>
                </c:pt>
                <c:pt idx="95" formatCode="0.00">
                  <c:v>20.307093123723558</c:v>
                </c:pt>
                <c:pt idx="96" formatCode="0.00">
                  <c:v>20.5934722262793</c:v>
                </c:pt>
                <c:pt idx="97" formatCode="0.00">
                  <c:v>20.875561131183186</c:v>
                </c:pt>
                <c:pt idx="98" formatCode="0.00">
                  <c:v>21.153562150161488</c:v>
                </c:pt>
                <c:pt idx="99" formatCode="0.00">
                  <c:v>21.427663062993954</c:v>
                </c:pt>
                <c:pt idx="100" formatCode="0.00">
                  <c:v>21.698038528201337</c:v>
                </c:pt>
              </c:numCache>
            </c:numRef>
          </c:val>
          <c:smooth val="0"/>
          <c:extLst>
            <c:ext xmlns:c16="http://schemas.microsoft.com/office/drawing/2014/chart" uri="{C3380CC4-5D6E-409C-BE32-E72D297353CC}">
              <c16:uniqueId val="{00000003-9240-4BBB-936A-7A06EC91CDB7}"/>
            </c:ext>
          </c:extLst>
        </c:ser>
        <c:dLbls>
          <c:showLegendKey val="0"/>
          <c:showVal val="0"/>
          <c:showCatName val="0"/>
          <c:showSerName val="0"/>
          <c:showPercent val="0"/>
          <c:showBubbleSize val="0"/>
        </c:dLbls>
        <c:smooth val="0"/>
        <c:axId val="1036674832"/>
        <c:axId val="1036678432"/>
      </c:lineChart>
      <c:catAx>
        <c:axId val="1036674832"/>
        <c:scaling>
          <c:orientation val="maxMin"/>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8432"/>
        <c:crosses val="autoZero"/>
        <c:auto val="1"/>
        <c:lblAlgn val="ctr"/>
        <c:lblOffset val="100"/>
        <c:noMultiLvlLbl val="0"/>
      </c:catAx>
      <c:valAx>
        <c:axId val="1036678432"/>
        <c:scaling>
          <c:orientation val="minMax"/>
        </c:scaling>
        <c:delete val="0"/>
        <c:axPos val="r"/>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b="1"/>
            </a:pPr>
            <a:r>
              <a:rPr lang="en-US" b="1"/>
              <a:t>Billionaire Density per Million People</a:t>
            </a:r>
            <a:endParaRPr lang="en-US" sz="1400" b="1"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8E10131-4408-4EB3-A1E5-AF848AC02E53}" formatIdx="0">
          <cx:tx>
            <cx:txData>
              <cx:f>_xlchart.v5.2</cx:f>
              <cx:v>Density (Per 1M)</cx:v>
            </cx:txData>
          </cx:tx>
          <cx:dataLabels>
            <cx:visibility seriesName="0" categoryName="1" value="0"/>
            <cx:separator>, </cx:separator>
          </cx:dataLabels>
          <cx:dataId val="0"/>
          <cx:layoutPr>
            <cx:geography cultureLanguage="en-US" cultureRegion="EG" attribution="Powered by Bing">
              <cx:geoCache provider="{E9337A44-BEBE-4D9F-B70C-5C5E7DAFC167}">
                <cx:binary>7Hzbbty40u6rBHO95eFZ5MKaH1hSH+xu23HsHCa5ETqOozMlUhJ1eLZ9t19sl9PujK04h4UYSIC9
PUCMocxW8ati1VdVZP/7evjXdXGzs8+GstDNv66Hv/5I2rb+159/NtfJTblrjsr02lZN9bE9uq7K
P6uPH9Prmz8/2F2f6vhPgjD78zrZ2fZm+ON//g2fFt9Up9X1rk0r/aK7sePlTdMVbfONZ48+enZd
dbq9nR7DJ/31xyudtjcfnv3H7t4/W5ap3bU3zR/PbnSbtuPLsb75648HE/549uf8Y78Q4VkBUrbd
B5hL2BFCiDBfcbX/+eNZUen47jGnRzDKJMZ3T+Xh1ee7Eqb/t8J9Em334YO9aZpnd7+/9ikPlvW1
P0qbKtzjFVa36/nP8hMAfz7Ux//8ezYAkMxG7qlsjt/3Hs019p+uae2uSHcHrH5eTR7hRz6RiEl6
0MQDPWHKjphC2KeUgT4Rwod37/X0QyI9rpx7U2cauffkCzW8+k3U8JRKYP4Rlz7yEfMfgs+OMENK
Sso/Yf8o+N8W5BvQ3058DPjb8S9gf/nrYQ93evfhCU1fkCPuUyUFukOXPADfU+JIIImR5GSPPjzf
e8e96X9fnsfBP8ybYX8YnkMf/ufXQx/cFHHalYf1/7zb4ehIgGVzIf29/39o+OxICEwkl3KPPKKH
V++h/wF5Hsf+88QZ+J/H5+gHv4Hb3+zqnT4A8PPYU7BrzjDnPrmLvQ/sHlP/SPmCC8IP79yD/l0x
Hof8btoM8LvROdybi9/A2O1uSovD2n8ebw+jI/rpB808DJCgvWvxxaMeJviuJI9Dfpg3w/wwPAc9
uPz1oIdVUZXvvx3L/jsCCvwTzBsLBb7jHvH0fHKkkJRAbO6cizio+s6t/4Akj8P+zxpmwP/zYA59
+PzXQ3/ZNc1TAi/Ae0tBgbfcKgB+Hvp25R/5jFPkq8fD6vfFeRz9w7wZ9ofhOfKXvwGRDJO0uDlY
3xM4GoqPfIEp9cldVFUz08dHFEvfx3Ru898T5HHI7+SfIX43Ogc8PP31pg6i6SdkkBBJOVfUx4rt
Lf0h3hjRI59D4nTrgh4wx++J8VW4b6X/Eu7b0S/gPv/1cL/sbH4zHtb+8wZO5ZGSCnEsHwZSyo8Y
pYQzQvd6AI9zH++X/+d/2zwdv7nVHof8n5kz1P95MAf+5e8QTaeb6+TZ5U3dvS/S6wMYP68ApsB3
U4UYxnvC8jC2Yg5EBzImge/4DD68+i603or17VDzuBrCw8SZFj6Pz5UQvvv11r+40eXO5gcIfh59
zo8UEULiewnpPWYDm0NhKdTc2/yAHI+j/nniDPXP43PUF9tfj/qJ/lDpmyclNB4Ct4OgVIAP6Shi
DwIrxlCowZgifnBAB6Xv7f6HZHpcB/emzrRw78lcDyeLX6+HZTzW7QGGn7d9AqEWEcLkIVUC13LP
9ok6kj54pc8FAwgQ9yPAd6V5HP27aTPk70bnqC/Xvx71ld3p62/Guf8yiYJaAYCOFHlI4skR45L6
n8s3CpjPfby/L8fjgB/mzRA/DM8hX/0GsXZ9Y8udfkKWwzFkrljdWvpnNnPP1G+rCRKBPzrY+izI
/oA8j2P/eeIM/M/jc/QXy19v8OAFv00o/jt7J+SIcgKeRv6TnN7D3ldHVFDho0NBfkY0vyvN48jf
TZvhfjc6R/3kNyD2J43d3TxhiYyiI4kJI/xg8tANvAc79KAkV8z/HH5n+dT3xfkK7nfLmAN/N/wF
8r9BBnvS7oon9DWMHoG5c47kvrt322G6BzwmR3sqf0B+5mu+K81XcN8vYg77fvQL1H+D1tPZrtiN
T8op2RGHyqTP+V0iNWeUiBwRqMFDc+rRtuuPCPQ49v/MnMH/z4O5Bs7e/no/f3YzpNfVgWQ8AZ+E
8weU3hZv+AOLh2I9tAWRErf/HV63Z/HfF+EriN+JPsf7bvgLtP/+9Wif37TJjS12+kNzwODnIedg
0owLSvBDLsmBYgooyfuHouWMS/6gMI+D/2DyTAMPns3VcP4bOPvzm/7ZuxvwPfrD06nBYxgMHCFJ
7xXg7/t8aJBIyiCZErMk6gfF+Zoi7q3lC0Xce/aFIn6DUs55Gt/Yp+SZCo4WIGCRQCX3Pw+9EHRg
4ceHWv3dY3bQ/94V/YA8X9HCYSFzDRzGv0D/N0hqzyvb756Q9HB1pKBLQmEP7OGdkR505FMJ/n92
JO37YnwF8zvx55DfDX+B+G/QEryAflBa1ykU0g6G9/P+H4sjBd0QdOtW7vsbAl0pJQgls3j7g0I8
DvqDyTPkHzybw39x/OvD70X1tC7/NvJi4DrMf/SkE1ZH0A1nhMCO+PQzY/nfF+crOrhbxhz+u+Ev
kP8NIu4VnMDd1ZV9whIaWDf38e3hvodmD81Beds4FHivlBnoPyTJ47jfmzqD/t6TOfpXv4Gjv6q6
Nnn2n482vd49nd/xyG1nBHgn8h96Hjj6CqwTM6Jm4fVH5fgK/A9WMdfAg4dzJbz7z693PvvFb2EP
PKEOoFPOqCREiscbh8QHzkmA7rBZ0P1Bab6libulPKqIu2dzPWx/g7ry597mvq7+8/H3/zdv9xcn
PtnK/E7F/FTFVb1Ln/DMJYOiPZyih874vqR/yy3vcSAPynCcUTj0eigHzaPB98T5ygbYT5ub/n50
bvTLq9/A+fQ3H26eEHeg+sJnyif87qzrQ9yhbwu9dDhn7P9zSeV+G+vqu+J8Bfe7eXPg74bnyF/9
Bo2Uqz5tp33N5+lCLxNHEmFoioPpf/qBwv09s5dHQDmVYOKA/qyd8oMyfU0H9xb0hSLuPZtrI/wN
MoCXyS592hwATF1CRUE9pECgltvAC7d7MFQg7pv+j0jwOPD/zJyh/s+DOeQvfwPIX+UWXP4TEn+I
t3BcASv/8TsOcFiTQIUHgL9r84Jruq+AH5Dncfw/T5zB/3l8jv6r34B13t3320L+9aF6yosmUOcH
5kkPB3PmgReK/RxxuItylxnfHtF/oIX9JckfkOsrypjNn+tk9niumnXw62PynWqu2qe9IEoVlKEh
NWb0rsj5MDZ4Sh0h2B6CHg7XzpK0Hxbrm4o5rOpxvRyeztXy6jegSv+cQN3b688nCP8PHa/9+h3d
z3eaF7t2t/x0GfreNd1vP/1kaZBZzKbeOZRHFbTX3cmHv/7AAuqfn69Y337EA0f0sPv4ecLNrmn/
+sOTAm7xwrF+ISUUUhnB0EPrbz49gkNxR9DlhENcAg5OQ5oBJEtXtk3++oOSIx+D7/N9HygwnKwG
CZrbAgVIA8wYTq6L2x4RFAeJ73++iw7lwDGu9Gco7v7/me7KiyrVbfPXHxDK6v1f3QrK4ewkoRQ6
HpDgQJkRDhvA8+vdJTh7+GP8vyx1ONU6MWdJr1J/YSoy4uc5Mzm59mxERFB41GfbFni8t4oKm02v
72H1iAAY8qeHEsC6of7pCzi3pm7P8DyUIO3TIsnb2p1WjTFkQZwV6orFFHcnI1dJvRlGOGB+EVk7
NF6QZYNgm6KkbVWGMbbx1AeiKSOa7P31/pL4Y3KBk3soF5yiI1wi7iM4D/CFXAQ8ZIv7Ap+Svi2a
haxEGoc2lb0L8yyPXZBkkxXnzUBZs8rLQSULScsxDYrGpdmFGfO8DxlLPH/Dq6bD+0zj6/IBC3wg
n1JwOoQQcMQcbmSCsTzELacFIzXl9Wkq0qlboArRcUtrT154Ayrrj0NeT+0W55Q3K0ds2gcD87V8
P+ZJZxex4vZS5US6bUzacloV3Kn0otcu5fubgF+XFD2UFPr2cEhXgtEq6FzCvzMN42rEzBsI3k5o
KIYTp9s6OjGFnIYgNkNLloko9U1VJd2LPLf5uMh60/Bjw4Y23Z9r/qost6+6Z+5w7wPOaMPlVUgr
ERzxkLfb4Z656zSJhkLgfksi37WhwWVTnPX9RHkw5V1Wv02FaZP4O7qCLT5/K5xRFgJKzXB5Ew6w
zd46VZ7Q2dhuK4S5W3STNSrgIkcoLNuJm5cTtxkKPM3SYV2REsZHL5Pu8ttb7dYiHi4e9MAxmIsi
DI4x3op5b/F0rIskMXW5JbbK8zHs6ooZExilk2Ffg/4qzjPjBJwVZ3CBG3p5gsLRgplxlppp1+je
bNGQEW9jqBPdCSuzYQpMXaXVvuHw1deBo3ywMg7+EPaAVFCo5Leu8eHKTBQLGTMybPLMG7tFvYcQ
J4JuS7/xyldWl2w6GduKs33C8+OvZgyOvxEGiyQgBrtF4h6onmAFVWNjNsLD2bCWouwXJK+JeF6l
E+DqZWNklybuPPsdq5pjzBkTcGGMCaJg+xMxsyoPjXFjqa43TWwwCk1bwk7fu6NE9GBJ37YeuMsw
c4kYYhgcplfwRNx+88TtaZH7a23Seogqr3brpvLGahl7zfixpdPojmmsGF/Cvq50mKlyCq3KxDIr
HNuWhR/xZVSb8Tn1Wxu4nKmTsR6LhW+YCMq0ktvIpmTZE92Hth1EUNvWbQpW0jdGif7YIE9c9kqk
4WA1XtKuPR94lFy5yO9rFhQqMspbmXRIc7ZB3jS03o0riiZsrOk+qjay7+uucavYw8VJQid+Dubw
vuxqb81R3p7hoZZhzZENFYnwcTHJkgfEELm1OW7XclLypTdw+TytlA7LuGLBUFf+CiV1eWqHyixS
D01JkOkiB1CIDiGovqIC28vEJ3kwujJfVR3PNkJX8VpH5au+zqcXrifDUkyVXTjcRetWNeI4bqpk
V3ftR7+dBAp6lptQ9fkURL03LUrR5mulBhYabp1aAww00Amrz1sJSGAvw0lQ1/i4pZkJeo7q1xHu
yyURQy4DW2sL12I6so5G7q80j6qXsWnkckKRXkB4xu9lT8YkGI0dl2MVj2eM5xcNHLt9wWXbBa1o
8Qupk/zSVch9dBkfQplxpTcK+vZBPvJev4CCBgt8kMQFOB5RE3ItUBJ08F0a73iE4yqEo6bmlFQj
3wx1O4U8ido1H4Vad6K+ykpNN1UihiU4pz7wKxOFSQJ/puErWMxSeIp6WxI302mWld3LSObJ28zp
IlqAe8ie5+0orrCM6HMvTtzrkuEpqBKnlqbLva0RzAuGVI4qHBXDNjClxGtnTLL0irKtApsjJhbK
jdl1PvAtwU3RiAV0R+JMrXzPZLy8MrEHxnU+sIF3myoarzmueTiIBgdFNjYnno6HrYNDs3+73kuH
ILFldpx4XhcHbeq3xxWyr0mMig905Piklk2/zqjJg0QU7tz4XhrUfbZCfp6GHTJn3Ti0MSiV61cj
m9LFpEBDjk3+qiApCUte56us8/OAkMaFth+nMxZV5QJCgFtiQqIyqHly5Vt8mhFehKNffRCmioK+
jk9wPZZXmCdvRpw3QS6zduVb2gcjHtBbnMq14yUN27irT8e4QyFLu+dR5fo1qaZhSYs8Ox7iwS1T
kuch9qIRrI7JfuWw14S9y6bzvvXVmpCsPiZlXV1oOjZXYorK89Sk8UUaxeNpFlOztGbotl4tvC5s
fMdpOPW2M0GrMOzLmjgXL7lfRjbwx6J2YZQkww2tU8LDqstVkOKhOMNJm+VbmfRF8XeSR4X3NnVj
GcGHyJ4Xwaj8LDmrVa2zDzjK8EcDmiOvJ03tpR41F4tem7Y9lxnc9XqjfJtGr20N4bwM0inN0o0T
iOQfZeVcF3pkbMSVAJ7xwcqitEAHOztdOCbjYU1S2aAFjRtcrPbETHui00UgZOvYyZAwkKoZM7oc
epSjNPSGnqWhbJxNV6PnugQ4ZgKsrum6oViprCLJSd8UkQyrsYRPcNRLbOCNaX6W4Jj5oRvqTp7G
Gk0sbAad5hs+AgQ6rPKhsqcDLpg798ETM7Y0lSyANmMLfuV1l+RDHpQR8VGgUaemkBZl3CwZ+FER
Vn7Vs1NeFzw/M6oy0wVDBiIs8fopuplG2B9nZZ2zHbFAHDf12EyvtAITi8MMW6DHQsQQlXyTRvzv
wWDAppHgO8LGK9rNRKqaxgsaCQQet56oa6oyGMapmKIVxa3vLsvSxPmmS0Q9XbR6kOJlKWRVLDFV
vepCsE7HA9PLWgag2IhI2NJs0jd6KpJyYeDYY7UlTWqTE6RcHWdh6cm0F6sJgYaSpa9TZe0q9YU+
E21P6Eo3hl5SSIay9NQgPTIReoUxWXmGi6bI4y3vSqr80PSDA98FXh6FcqQ9AuV22ugVI0jpdYoq
18Ded5KipZYoGxbO5HktgimZGqIXOEf+B1VmMimDCo9+FgeDa0dv6WeN89c8NsWqSpPYzxbMsbxb
w/nNXgYeTWR1ygucxxs1+Iy9VoPs7U2pe1CLJ1HtmgXQvAyiZQ//DGtIPzNplnHVptkp0Trv3rV9
r1NwfhUq5G14iip2w0rU1jSgU8RbusggK4o/Avuw9YsJuOl0Ak6SNZdxBA4z1Bpo+3GV1HH6qm5J
I85dM06AVIINjd5qO2pwWVFXptGlIRiNLGiEKZgf9JBUMR0UY2KyjynQFquDpNDOeGEZMVO1i6oZ
CZDSUQ9d9tIzKnnjxxleemk0BIVUxq2HJjcnsS2iJuxMxM5byod3XDfRKzw6tal1IsI+xfVCFli8
Blr+xjRxegLL06teQw4UKNqLoCryrWBRX6xMh8YoqMuqvVDdsDOuTYLCsnQdyUyeeW0ZhT0bwc5I
3ZyIIfKuUBXp9URqiC0Ds6FgfgWvHNCLGvzKQjXKf576joYqVWKBu4QvEmNwYH0peBApv1uayVWr
3ONqMxKvW9YqnmgoBnAsshryxeRQW1xyGRcL6U0dCTxIRYeFUVmxSaQsaNBxU535PC7yEzUxdEIm
Fx2nZY6PKXbJMiv7aJUm/Ws8lqkfCBU3odLCBKhkfOsGO25Yxs2WlH0fgE6KrdNg1bwFrJO6EjLQ
uubvSVwXa5pFPCiGbgqastMnrZbmRTXhIZC0Gk/slDZL3WQ3bCrtpYm5Dhrsd4tqiroQD1VyWWXw
cQ2O/Ve86LAMNZP1qUVa02BMav951lsFLIHyGALehENlW+xC7nXu1dTXtlymbTVAzHM0GUPqpw4t
bdvjjyry5Gk2MvqaRJAMB4WuirCpPYMChbJ01aVN6wLIraxZJknEX+eYjHzlq7iUb5lVcXbu+jFr
AgnOF7JO3mRAAZskWWguNQlqLS2QIdLZNJiAHpggK7r6KoVgvYnjlLyncRVtc9qTEzIUlQudit2a
1nC4KICvrhqP8zYevYWtVNYFmbPdZojb/k3V2uqi5RYIFaxeXramwhDzhZ+/1GVWDYsxduRNSqh8
lfrZsElsU122aURPktvEfsHGoTlBZoBSg7VNupxyN+RhmnK2QqKuxXJ0fRuFHcujD203qtccp0aG
oqtbFHTeCPOgwKN0YL3B6MDIpAqKLmuP4YNlHBiH0mLRtKwLh8Fv8aqzXbwpFVVBTSnELZeNKglJ
atMuZF3dnY6pte+cTPMrXAxRFCjTTW8ojQUElLrIVn41KHouWw81AUal6cPCVtkZz2Hbb6Qcm1ct
JPwvwKEXCfxBkT23Q1Qct11fL4YBFeOq6V2fLuPM0CzwCleEbESiW6lyHM5iKuLmOFNJ3wO+o1cG
asi5F0RjVmzJGHtLnEzDrnS+vxxsiq9c16jQ0UmHSc7jVWMHvrZRXK2aqExf5rrY4Spnx7BA7sIK
Uqw3AK3hi3GqmwWpUuwv0KTEyiPJuI6TRm8N5E1rKrp4YahPTTDYInHnCvjhhUlR/0qkfq/BHUf9
q4HqdiMzk5/mXV6e1bo888zYXvemjc5EYeRz4pJ2hYaRH7MqEmVAe9+uxzTeSCUzqDHljIQqz+zp
hDIwsYY0kFOh1juuRWmf82rydhISlSEsvGm6hs1KygWiQr8t0rHecab7NevkB6KBYMJyOtktvYmy
DuhKD8lVqrJjlkI6VlrpmQWG48lGZmLj9bAvrE7xOmuKaT06bCG/0s0ZaQu7xLx+37V5L1eD5PnC
4w5fCciCF64sk2PIyeulHvkNH7xkgZtyG/tdvDJ9pF6giKCXLeQAGwQsNiRW9edtH7NwkhUJIjG1
y9Rl/t+8iZpzL3Pgdbw2WVcsJ4HPav+EI1evS9bwJS5TtChka0KPmVMM99qA/TQmNEPfhG1FYGou
ik3VR7BHjMZvWZ+hVc1idFJohsIWjt6GTjbHUSQosDFXK7qiHBjVBAKtZFpGiwnl15b6SZgVnlo6
55VAdNrxWIuoWIyig3TUy+NlqeLWrAdM++uxZ69qZvNN3oh4w7MqDoBlXYqC+h8hx6quHOSR5xlk
Hs1yFGOul730+suIAUFeyKarn5MGaf9sLGF3BR6J5TYpB5SmgW8l7wKPt5wGXjWKi1Rz7+XtTT65
li5Ks+NM+5kLatlG74D74IVs1RQHoygvEUXk79GaZl2ltWgDGeeQlGGcv5ZDQRctL+wi1xG/RDnv
oTamipO0Im+73tWXfTIAjzKRu9C16TfjpGLw2T7eRmJswwh4wlWEpAuzqtSLdMBA6TiVb4ywMmxo
4T1PM/I6azE5FskIRUBUJGKhVXHWIfBh0rb+1iQMhHB1eQ2urAnixBveVF3t8pD1fnEyafDXYwss
KNRCeMtCuuF8sP54Cnu7CKhj6nQwidhkUf4eUuPsRQ5pSDh4hrzQrAVbhwh1PGgiVjGKgZSBnSRQ
gDD5SVkN2XIkRXqVqdqdM6D/9bFDIwnhxGL5jhmv/rs2xpwzuMcR4ro0x0VqvB0UTsGJT4VegUX7
+bEk3rSCkvU0hjGN8EfbszacfL9Y1ozFywLqWMtG2VQEOLc0AJfjN5DlgWdcsko7MMakDJu8epO0
Nr8geWEvhaB5mFAHqaI3Ih1oLz9TKXAzpPvmuK7dh5Tltg2daUS1bnRKg9rP63eTn7EA8RQSVA1x
G+xv6MwS2PCOw8eWYTqmOMgQvsBNVW2i21iLDGm2lBl5NjjCzqHWR180jmQ6mEqfHLsk2pY6Zias
psIPIatJaDBkmK7b1OuHJQcCeJVkUj/vKE53Cr4zFxY0oY8JFDSA2UeQrvZDHS+gUBddMdSi80o4
QsIBOOGpZqRd2bR2KMRYi00dIX/ZTKpfx8w7cajGQVx4aBXXDS+DpsUTCyBFb286qJXfZpNuoQdX
rYuKTcHEMvGuyRHZTVCLaQK/Az8GfB8Ak42/skBZlwDATcHUmzrOvTAvmbpkE66XuPfTYIzK4hj3
BofY5M26NzY7iZk1YRwPwxjYBo+nXkEwBh7N+RtETPticL6DkgjnIIK/hZSWv/LsOOxE0+gVVIBL
thyonSCL8uu3ZdyPF9KM3AWeV/IhUM008QWUG7tgbPPiXTEVffN2HGGXAztSboV1DgvTtmLXqoyH
GwiWLkxBsaeN87IFreBKV8D7kV11LKUugNu71Wnh+T14TNK5OqQy7hdp5fJ0CyWjKD6NhIwWTQ6V
o/eoj2v/mIKz6xaQdvE3cCe7f1Xk1PYJhuRFeVoFGRatOe3AsLv2zSCw640IUuYINWnYYtnWJV0M
aZMMA1DDoT8bcYLfZI6oANXsjYVIe4ZsXt5ArQQoRx17jl3kLTZDFS2IrPKqDgUF2TbuUw5jE6gM
nOvcQC6ZuLZga6jAtCIQ06AgNPhAk7aGpPCU1HWtz0wurQmmMYKRsUki7QFv5JOBHYZ864rAVkid
T52fTgttHHMvY9Wys6L1tDire4vEu05Tkp9NfT9Gy0gU0l/4KWr1WhfSgx04GQmzRlNAETFJTa5O
lQGFX46EDtCZ0qjMQCcgGOQIaU0Ttq4/pc/guKPh2ktU3rZBFHETvbK5aOgKQyOgWck+luVNqpp2
uvQnVEBRr57ge33CXNSjXU9daZOtnOIp28Zscv4F9Vpiw5ImKRT0q5Ek8IthM0IKhWJpwBkOJfLj
EzmmXXYM31zgnxecQh4/ZTxK301VSaGkGU2QPHYjbfwkqEjjy02beWR4TmgDiX8Ot+7J1tR4yMG3
FolXkmBsKihP1CYmkP6qiJYX/eTVaFX5rIEqSA5c+sR0xVhupRdD6Rup3mfHHXga6G24KB7e8DjT
koXY6aZaQlciYmuJW9KugZpCsSDOB4RPxlRCwgBdoVbFAeNjuUFQXugW8OXWLD/r9VBlH73U1pAE
OWDoJzXWBq+mDgkvC6DG3I4fJyztVAV+PEnxEb4ULKuycOgasCeMk9uWWVUB8NSz8G+knHCXHBUE
8tJWTNDZExFr0tMiQSbblpjCu7UP1PZvcMYZuQAulFlgyNi8IFWBd3lCBTdBCdmahRye2mGZxpAa
w86poSET3XIZJMalSVt3W9i1vIsCqjzx0TQedi/7XFFQXeEkgl8+F7fGwkfGRdByXAF5Kv0IspE6
issgiYBivmxwFEN5eBhlHfhTn21Ik/hsZaMMnBS27URfdPFUVSsT1USvgCaP2ZINRPPAi8WkL7Is
g3UmTZVDYXEiWaI3RRrjv6PMb8chaOKeJ8DjoEsWCjCNYwiBvTqdgOp6Syqht3ump4aZAAL/RF4k
rPGSoE8tNEijUkAyOEq1yvOubFcGTbBqKHaoLbbdIANWuNvKWR6DMoUkWC+jFhjBKqWiL6E5lulo
0Tc4T8Le1MCtwPENZqMdg1nMd74Ezgc9t03Ty0lueNTp5AQYj3PTct8VZZ/Uaulg8RUpOlWGxvnC
nESWIxOOueemU68phAuqsm7dauxKSZZqcr0+7xvTFIts6LwtGJenzjvLqpMJ3mgvWYbzeqca7HmL
0Rf5GgrZWb2BVJOMW2iMdf4qs1Lo44J0JbpM8mrUC3CEfFooD7ns3Exw9BLKCrjRZwPTasGbso5W
E5B94LAa7sCd/l/Svmw5bhyJ9ot4AwD3l/tAshaVWLZlW/LywpBtmQS4gCu4fP09tGfGVRSneNsT
4+iYbnUrCSCRyOXkSQRGFfcckg75rkT+WJzMlnEkdw23/qTcvIg8ArZYZNeo3rp+Okyy+W6I1MgC
aqjq29iZ6l2c44iOI6N18wP8VEYKp1TiuLu4zscAfdjsk53luG+yLBFMsSkuf+g46mfkiFL92LqD
HPfW4DoyYFxGejDCMES7+YbBRDsI6o9ZMatGK7Lx2+/L2dYUOuqQ2q2OpJ3sJPVq1vTTsVA0G4PE
YkgM5p2cmhMTudnvQUBaWPu2RiYRRaGyYLtUNOKeqrjoPK7rbREkJB7GkzWyOn6rk0hW90IrMuLB
Fe1a5FITKRBXtpw6igZFPyH/aEmb7wQU197brZt2fiw1ca9Gt4rvbELLn3ZD+uSnLk06IfPMIktg
4wxkdiqN6fYJRZE8/2zUHe48ZxWqeGmdp0icxjJDac6fdCzuHWMKR1DaRpYe2JTHh57VLA6aTLXO
5OVxWmUHs7XleELEjvKwx2BxxU+B3E56wjNgpWdTOUKOATBZQ71H+ReZdc0srWJfCnd8qsZiDNmY
oiiOQkQN++nqFNZrSAv43aLuq9hPXdvKT+YkSLVvDa6NvdeWkkVP3E7M6uBqpqNRJMrhacNO51H/
NjOQE3vrDjyRe0e40AjWtlw/DJlCPSsxh65r/KxJNayhzLU091Ius+zU5I5mBz1xxHFiLjePNMla
cYdww300DGkkHm5wOQaxQ1rcVyHrJMinpvpGFEfY3TacmnuKlNjnunKiPjBSkTH/9xvxu1Q65Ekm
dpIL+sHklozP2CRTPkhjjJCyQDG1fSrHpLXe/LaYdsVS+qhqIsV+oISb/ojIQp88zdBVctCaDgcH
JCgKv0Zi0NkCkyI5smmYxB3DUd6VKjGEP3Z62/ywaha1gcKLB+tjZbV1GOGHPaZG7RgBKbLmS0lt
onZqdKai821Z9qz1k6Gz4CnjkAl8trgS2rGwW6gFHSP4xBrtZPmuN1C+QOazHbQDKfjgvtWQ+Yw8
LuPO+ZqZjpmdjSG1viPNUI1ho7WGEQg8i+ojPCJTvY/h+U7vIqZ09dGOuwrXd5DqzhCapcKsiMn0
vgbeUn20AC3qkAaBJvG7SKsT47sorJHQPSd4JO/1aRqrF7wnWYoHhfCcZx7y15P2pgF8oDz0IiPk
aBrNnBDWOmaYboAQOhp6P1FxZX2P8jpOPceIExk6tZnLZDZTdAo04sgpCeTAtIgE1EVBob8vKjmW
yjMd2Y/Izuu52lkKL/3XOldmH0S9NYN4UBxwUSLgLnAoHkXaHP5wbSeF+tDUmSofEEyM/IB6rOmE
dtb1hi8Ey/NjGeXiS1qPVEBFO6eec9gDqhzHIq8c+gb5p7zaIdJr9VOMoimS7bVA2eNfPpJJOh1e
1xhbxrHhaYGnC6gMu8UtzvPpTUxS9YPyERZAs2iitb4Dp7L8WpusNZAL6FV2joVWDh8c9OzGAY87
6FnhFDg0IlxT3iF1UZZHTdPi2s/MIe0+TAQ+zZFkiHqOarK1JxSammPfk7H0jVYUIoyUqUbpx5Ya
B0B3tPjFtlH7fEbMqhWfY5uRb7bGRPWdjNRFHNgPiWW3Xl8lA3wA1CwTknptzuJvrmr65HPvDlX0
bI4RdCNCetP9iQLLUB3HNonUXT0KHuiTlk7IYScoRdzrRaqn5yaGI7+LlNWQDyPyWaUXzxt71Buu
tWGRI4PyJgIWo9xPecvSTybq/DD0aaZM6dEksZpsrzsGM1A+hNP1I0m4pRxPRtKx/GKsUFLMRIOI
qqFJjH3N3+kVIE+oT06uOoz45J57nZ6K6aGMUJa+l7y1mm950dUjgFVxz4HZQRWqu69LVspjDYwd
nYssfAqnumXsTYlMeeFpdqbG0ZM9wrPImzTZjp+lmVUc2ZHC7M951RbGe0XxOB7zmsI2V4jQ07Nw
e2s6KZUVwAOVpHXswddScNHc8SaS7jsR2Yb9xpnaiKHUAo/FQlKkpPOtb3VtvEfM0HU7QpET+WSb
Gnd3SAPnXbPLhCQN87verJErzOI8qoKuReqlRuZUWnG2y4Gp0Mq3uqZa6p41qfNEeDyDo9vtJojl
xQbYbYECnMN3k8H3N0DUarlAtFwDO0z41LWl6uGgZG7pH1pjdJtPhTDK9HlITBTtXIqK+7spwwl9
djMXz88vcMm/wJzvLnGJ3yUiFR4n/xqT85+//b/nf8/e+TWn5c8/nwft/Pm7w4ucmRaam//SR5nj
z/Jfmb/mP7/ozziYGdD5n9kwC4DodV/aP/nh/ye0FEil/44svZi2coFGxX/yG1uKxvH/Q0FIB2Jp
20IDP8VPfkNLKeihAApiOFfQJRjOfKD/QpZq+G+AQgVpF2BgqE67wI/+G1qKJxEssgRdWYBizrSZ
zPl7bOnMkAFQJ2AdxACjO16ehVbFuYTflfQstN8WyFYlHh/8Ho5mUKQbUKhrgN1rSQsQ1hRHRmqb
ioWpQz1OdjE/WZk3+ZK+qat7zTA37ss1jPC1vAWicaAT8Bs65LX2WxRQ7lQWRIP4CyFoPZwZwxlO
xF3gu2CEhInaAA0xlioQ2VeWf6+pOCRS3xB0DST7vRrTdWa2MRw6uK2ubz/iGT6MKmZh0Th3FS99
xwH+oAwuVPdfN/wSabwixdYtgOVsC//DTJ1rKZkCoFbm0giBF+k/tnhG/YwAcpxmjb6ByZsV6w/Q
8deCIMoGlYiFFhI0V12LsodaFDEquGHVM8dHznUKBiOJzrcXtKIEtkEBEaY6BSpoiXFUkpWUAhIY
AueIF1SZH7u4T3ZT6ZTnUTXGxinNQz5ercoEtADeK15NAL+vV6WcWKsc5hghcOMd87Xczh9lL6kA
ommIOXZTdzKPAxiG4KtX5JSmcf3c1TnqyY10USBBJB/1cIynOvOVXdrPnQAICBnJFn7PlAjxUQ5A
WnGdiJ9JVfc84AVTX2KOtOE7NfbuUZRpau7SAT/cWN4CB/770CzgX6GJ6PyHVbteXtf0xIinzgh1
DmAGcoFvjBQuVaI5xpFMto+6+9vc6L6WUTudskZrvKp29A0gKb3GKv/6Ctea+VMBrp8n3SwsiVVG
ldUqbDLTNRqwgXiG254F0mczXmevkWpnlq1XuOQuqaetK7+2Ca5DcUXQFGsx/OV6EwxpkwiISjM0
0lL6elyODwV939TNtDPaNgu5QBiC3FDgWuIu1Wr9rWkP1um2Yq98Beh3AKbFS8Dg9rDFV7QOwvKW
d2bIaFp9BqwlOoL09ItSIj1yxvrdmJEUwLSpO2hVi0R5xOmxGTLt7vaHvLrHeNPwhCG9CKVHJwS7
3o1SdxtgXqR2b6UjIjHXHj5MZh9tGKbXZw4xgIPDNM1TpfR5pNElrFVHEkZvGNI8dRzY0XQa7PKH
O0e+aJzwE5GUXk8dAXXj5/h3+xEcDTSbrBjFtRWCaHCeIwZUgK0vdnqQNO3Rw6DdO/RUU4Rh1m/O
rf8q4JWRmtf2R4CxeETGKa5JynpAJtlDPp5U7XfuHTE3TOFseq4Mrqmbuo4WFget8hSG93oHZWbT
DqgX975VOgol3PyAxNue10wEAiW4Y+xkye62bqws7ErkQjcap67zJkUm0X6bVV8oe3TSx0Z/vC3k
lcldrGuhGX2axEpJy72Pyde+eAZcs88ebotYWQecN7TeILTG5tmLA0JlHkkWgyehpk2+iB1gkAG8
iB8Q5e9vS1rRtStJi0PqG1FQNiVJ2NFoL03n0PHh020RK3owe6JoloHfx8jMG3V5kypHsSGvRBL2
ZZcc1FTdOSmwhEVs3adROZ6bhJONd2NtVXjsHeQabTyL9mJVKhu7tipbiIzrQzX2X2rLfnd7VVsi
Fqqm6nisJNpCwnoEHki3a1SszC2Xcr7piytkI2CksEGuCf97IYQikK3LqEtCXNQoVidHO4x4zluo
QeHeO9WH1tGD2+taUz0bbZ5gmKWYNGktjA9QbxXLdIiM2ZnEKL7GD1r/wJv4b47oj5ylitPSFUD0
9klopfXB6AEMT8Z82BByHcLi4Tb12bOE7UHMM3fUXaseydBDYCoIoW+tAthxrxuzt4AqHZzc06ot
Z2z1tC6kLRQ9T1N74nJMwjzOD0jxn2hNfuQJ0gyuHgBajLpw6Zu9vWH0fr28r7TkQu7CB6SjpbQ0
gtw6eU+q9tC4XRBXp1J4CWOfFXKCaWx6FMh23nV+nt4n2UucHPMm8rn2ta/PGIDbK8Ob4vYc98rr
5U5Y6T5300Ojm4cBAMwCBVmqHeN6/AtLd3lC8wledMq0xK6cPCNJWPYJatjREVsYDJrumfnzbcVe
M0OXkhaK3Zut1ZkjdAEdZTUpUWxJfsT1p5gnAFIir31bGpuv5qtDQRHdnSdWogNpcSjK7bTenvQk
VCZKc84R84Xd5iudalSguy+6cj4CLXgaqs8ozgPnHGUPogTstR6BkbSDrjgJ9WCJGdoYAcewjwFV
v/2FK88YGkn/fOBi5yPRJaR2XFh+mbl7AgfzTTeQxDemcetZXrOVaDJD0ypCL8SUi4vBCdAAZUeT
MJNAECEbanmdYeR3txe0ZrkupSx2fFQWekbMAdeAPzddfe61r+1onHKWb+zc6nIYgzKZDAHB0h8X
GerfCI6TMCUfAYsNFJs2JKydDei3/iUBOZPrW8GJmPpaYSmtlnmpW3tO/fA3fgx61CxGMPHKIGzZ
Y9sh5znVaEcLI/oQjzpaUICR08uNsHt1KWDUY3PfLJyzxVIAJCv0so1ggqH6mnoqp699uRGbrMoA
8wByIqCrREngeruYJYnFhZWEojhHgEwDkgMY88bD+DoAwmOC5sX/SFlosa5PWGGV8BBlcuLlrcEC
gPeSuymKyx3Qa2dLBwqM934Tm1/Mps13c6l/4yvWrNjlRyyUfAB8IEK6NgmnufEZ8Hk3GAdguvg4
mABBxjsiAZC9fbFWZdoz9x4yFy5a/K63N+IjqdIOR3iXj8pTEpBJwB8N9nZ8f1vQ6g2+EMSuBZmD
1dXKnk2SAoRRfzaRF8IjNY39xoq2BC1ceDFHLWpwklC6HwAo9AYHXSP6CfWa3e0VrWomODPIr1gV
oeH1ivC2oa0AiZSw0B5jYe/q8VHjWw7A6mrQhGm7aF9GP/VCJzpW6X2toTVFsJ9AtHipeOM6WWC0
ycajRg187vJRcxwkic05C4Bc8vVyhq7QUJfiPFS65QGhHDj5oerPxbc0QfqjOA4+Ed7koii6b1zu
aRvHtrKbgDUZJsabwytGLuRafNpngtvDvFD3sdUfE8RfW6ZkLe6/krFQDVYDzzWYkIGuwAO8YBv4
Ar4r9+2YHUcgY7XshwY0yG01WdnXeUwYbBdSLMg6LExLZ7MejmrMQ1S/HwRg5aCm2+IuWN08uMEQ
g7ZbpLKuNy+yu1ZripyHUYdiO3vU9HRXR9WGiqyu5ELKwlZ0gFi1gLPzMIkyr7Mrz0WW7p9vFrJQ
mHQxD67D23W9EFkptDy4LQ8n59wV9T5W1oaElQuFQBXZdQt5YtRKFjrgqiSL2wIIr5o8cXbuB/k+
YWedZBuJxbUjgWlgmGqug/djaVi5jsJrVpnQZwutVu+1/rHNtty8laAExZY/MhZ3RjaofojM4KGB
1sFTnOqV30mjPCClf8pL+5Nwm/SBoHmnF+lW+LW1vsU+thOp0K8D2Y3zzlVPwvzSuj9vKwOdf8fC
JF2tb6ENk8PpMDQWD7X7hloH82iN3qS8KBae/oJ6tGdTtDb0HkIvO9/a3DVFudzceQMuoxem913S
6xx9G+gkLXaV+YnnaDRKv99e5aocuM8AMAKZhbTqtRyj7JyUJCacqM/W8NyrnVF9JOT9XwhBocek
OjwM1H2vhaBpzRLG/Cjq9hGQMO5T+x7NBf+bkMWOWQXV0Gxv40Ec3X5nNvw90DWj19Sp7vPBcPy/
ETdPq8Dby6i9EGenhpZXDIbVTjKAFsvAak9ZhQYEtqUKK04SKgRoeELNfE46LczrYBhVV9t4N2p0
28OjZqL3LQ5Q6lB7ebfBWLL2EF9JW5hZQIiiqhOQNtWB/SnXaq/OHtDVjgJT0tx3AiD/4bGXML/2
Lk7R3TEaGzu7aldQRQPKF3/0ZWqqGMo0ojZs5BAjXwBonOV3I3pRa6KMoKYuUE2VPgX1mPYHGZXN
hrKumpYL8bNZuLh5LjpIWzpvt+aOXodmxkh73EzD/vJnlsbFIGC4mC855l0tDnXKE0cj6PSDgW4B
xH9bKQ4tPYv8M8fzBsSl/UjlHbyiAPW0jaBmvtOvZIMzBWidmc3DXKgusJRIiiUdD59G2XgJRz+e
StC7dG8PaECy/yJOc4wLcbMJuthQKUScZzXEgY7HM+2HrH6ZxNPt27h2aJcyFo5qDMIfmw2QUaqT
lM+8ewDdw20Ra9fwUsTCUjoayGwqNYsIDHYGaLTSjs740tAN9V/1Ew0KvkhkeDCaxVjsVxRRpQOM
i7ctATkB2nxk/D4uSSA67UeXlCEppsgv1F2bpr9hMf+1erMumkEvwYQ+e0AL0WWf6RRoUx7mZazf
WVPOPbfvhgDtzc7BJpny4qiqD8jv0VCvwSRh5Xm8sc+r7y7iGlQCHRQF0SNwrS9CQ4MTaGSxfvYg
rRF9y12FDmX9R87rs44D0LXpbk4b6iXZZdpB9Xe8IBslplWFuviIRU6PtHUdc2NAUz49o2XfI83D
ZrFs9R7OrDqgXEPks0xUO2aTqqyVcKDqubMscq0704qLXZdN5l06A9DrcbwnZml8/wtVNuAVYg6E
A4998R5bvZFLlUFwW2bkRJVxEJROvlNYKrBj0wk4wMMbObT1YwUdFIIQWHXyK615YQa6clToZ65g
1k3t3FWPqToyfSfbdk+1wEU+snOeotTYcZrtkFXaqS+3Fz0v6pXVA/TMQdEL7j2wRldmqG+dqLPU
HKWI6GwDT4ny1MbVXVWaCxELpXEEt6waXAchkU9TWfkTOevogb+9jlWt+SNkmfaqk4QwAFXxPuXl
Z3inIv0w2J2XN/xB8e9ZtqEr85V/tW0W+ALBFQA2s6X3MUWRUY9uiTXlpwnARoCykW1O8o1Xd9W6
YoospsIAX4Sa3vXpKDo5VWRBJQdn9ADj8m0TIGXwVvDte7e6JLAkWhYqX8gbsmtZFD00YzZAlhgc
NLIzNOv+LNm4M/stU7aqEGibIRhJj+zJL2frQufdPivbsoEpl1njDdGPZNyzbu+Y91MW+XeuU/oo
tvG28IDvj+BhWYXa9+OP2wqz9RHzzy8+omhtPCYUF0+I56RGwxw/TfzbbRmrSoks0ZwEAABv5pC+
lJE7ZUIA4eChC/fMdI5ozvST6l2c7O1yH00b0tZX9EfaQlniKAWLXY043UwAk6iDvKFemTzcXtKq
vbhY0tKlKNBiwTOcXcsq34q+xuVf3eQLCQuLZOuAN4GqkYeA9rfWeyBzwRsBakQ1+O5TjZ6S2wv6
dQivrvKFvIV56gZbgOlAIccmIh/tdmkKiokGxHF3cymo46dykKlnkvegnTqYehcksvViaGS6BfnZ
2NulUUlBiSjQ8YlcTiZ8YT9EgHLfXuyqioAnDzAbAKyQl7pWyGnS3MTORlhJ3v1sOnu6QwfU52LQ
5YbPtGpMLgQtNL/qKxMUj9jUIX2meepnBVzqPPci1WwsaUvSQutpVBvAyEFSMYGtkskTSjeAOQSF
fL69d6unc7GkheY7RdGVetvDYExx73HrJeVob70tY+t8Fro/Gnkv6w4yJvsxT3S07X6jab7734Qs
FB4YYVtPCNTMwaGk0U8gDjaduPVTMcELZsCvcJzF+RM0M+YGyFFC8CUc+gKNQPnPkQxhyzcUbX3H
/ghaHL8eF4k7tyGEdmXd5/qLMzo7rXY2zmX1HQYxrgHorGGCSfj63pRtj7YiBud7iE0bKC7dRmMP
lWjBNnd1xum9E1OxYZjWV/ZH5uKuyqwCfNSEzE49Ezqil/KlHMoNIasvFFCOv6arEMzbWiyMxAki
+wlRhfyZgtDIUuAdeUHPf23th4Lc/XPNM8HqP0PfLQwQXGhF0YpOuIOLXH9SkEMlNSMoI9EfwLCQ
bYj6VYRZmnUUEA0Q16PqCoD+9cqaLq07dJpxQJKmY+NSz8GjlWY7NCkeZHlw2/0cRPZps0vVGNjT
g2l3H9rOODWk9VMNzTtTOx5ur3/tVqDrSQfQjAFKbi6uN3h+J1em+CbOhwCuHC1+Fi24ELvdbTlr
psoExtucR8YCz7i4FL0Yy3ZwMhFm8fsx/oki2O3fv6Y1l79/YQpFEiHzpOUilAWQPZan09RL40/l
2Pk1HsgiDW7LW43Age0GPBMTgFApWAgERZBRTe28ILev9nWVGvsptXRPDNI+xiXoPZsMfZiVBRLC
Mh7yz6MLjO7tj1i7jzO+DdAwpB2tV8S9dgriWguLpvHMHOmjFKZZT7dlrB2c5ZgUncUmBgEvmzXS
Yupa8PGJsMjyxwbRvgd4WPkXxgwmGRPfkEcALfTCmFW8Gkd0QouwagoDZF+J8gnQQIEqy+/NzO6S
udbwF3YGJVnLgeuBbphlwQ154XokchThSM5x86hAgZnKLzTK/Tw/j67cWOL8hC0vvz0jt8ERaRpk
2bXBMxc1iqQToSPsJzQjsu6LYKCaOfIhekfLd4g/N7RjVaIF9nZDB4QUodq1uZE6+Lq0zBKhanbw
eSS6D72ZiEcaMVKm9syx/bkynf1tfaGvb6JBwOUKwBNsKnKXSytnlnmZDDEKFd/tPXrOq/yeZn73
LXpBhmYAi9sQVuPB6H10Iqj0NFmNnwDeEm+m419rLj4EMZ0L9Db2e5me6gEmzMq4SkIX9D/oOi02
FGglNQwBaI+xHCx2hjhfb/CYEHAdMOAk0x4hRwsK1iO48d9ZYwUk9WM/vIxF6fdgW9C16M3YWRsa
tbrRqEyCeRnlQ3DdX4uvStsawRmZhHhrvBhdgj0q8jP9VrtrjS+oK27Ie+1xoAUMfsQ85hjpaHOx
3MwGTTAmCiRhZTc+V1+bcvBV/z2z9kkuNp6lNVkmWo4whpM4eJoXWXewp+SJjAED0VW5Y/mH6aNm
g5FB83LjH+cPDZRdgQwFLA0AqCUEyu0S8BBIOACa8TMVcKKyEwXD7u1L8foqGoCfApbEMFBxttXX
R5XTVuNTjlRQy1EeyR8rEGW5z6P1rBUv7JPbb0TEK5oBcWACmrHWc135Wlyds8Fs0GwZyj5DVUQD
k+onI9qz9M6RLhyqH7dXt3YRruSxa3kaECm8aBDmUyvblxH1VWneZYkN4hb1pAM3HA8/p/ardpfx
1tvKaKzkK+fN/bPaxebWiTP0zoi0iZZoYLIZPDBM7iMb/Of8JNLo7HbmrimdY9S3e0ZkUCrTRwyw
cTtWHAJ8xlwgQq8ShmK+ai4jEbrx58yK5Q53rGW+Qb6O4mnM+AFk0b6ufxnB9Kz0rbfztROAS+m6
QGsjXwq/cuGIRDmhsSszmDkLvfeuAkUpCAjyLRVeSUoARg+w49yQgPziUoeRruUmiHMAOxt/kENC
ghKsm6mR+GBP8MbcezTvrMOkjoXmyWaj2LliDmBmkXwHXTgqcb/enIvM2GwgqjHmyFrZ3+nQgE/7
Y12/uAIcNd83dHm2LNfvNM7wQtR8lS9EOXZngGYPoqr+WYwv0nzDc+lZMWiXDoZ1ipy9lJ82ZM73
44bMZZYFnN20RDEF9xVEZM2bxDxyeS+iw/CtBVW8aXj4Y7jIoB02BK8tFiUkZF2Q9ESQPRuSi8XG
UY3tHnB1kiw01AupntOXhuh+DFYUp/0Izup9rm0F+69DDqAT0fqLo0SHJIKBa6GRpKBOGRAfD/Vu
TuxGjouG3MlnxYYZXCmRX0uaPYSL5TlpM7F4zqPlUwdaiI8amtdrkMhkO91Fz6wvNdCek/ukTEDX
kh8S9300Dv8Y4INvmHFK6ETBPf1lNi6+YWgisK/Mq1UaqFZqrS+9yAZABDRR0t84zjVTgJgEbIjA
cECLFzs7Rs2U5HTkaKWVvqG3x6x8Cz4o08bMFCP1DOeJGuiutaPANvLdXCVkWRpiXs0O9CaPtz9m
5cnDuv98y2LvLaaE3knU5QqkDEtww0Xuc2rXnmXZHujKPJFwfzO7vbUB888vNttFW9YczsMG0/TR
LR0Qt9vgTnv5i6W5KJUbmHSGcstim0ERZqKJxMV1neixdg565wZti3EARv0inGAydF905Hhb6Io3
i9AI5R10fsHVXFZ8Qf3YYVwCRe4lQ5uEKg0wY+t6t/GKrd3NSymLx4RJDeRwPZIvTMsObcKOXfWg
90g8bOEAVgVRGG50JqN6Ps+xujypfDBVF3Ua1AOJtB3gfOVBmvZPAxdwT5vY2fDyVncPWQdjjgUs
5HuuxYFDz+krsBCBMAkImelhlF1w+3xWFzR3HsI9xnDUZSIp7RogKTXY8Lxyfd08UyJ3WnzazC6u
+Rlsrob9W9Bi57pRK6ZhFkQTM7TzZFclzBeDukOVIKCNAuEimNKIK74j7fDlf1vkQj0GUHHX7fwO
W9NRTPsqe1dKMY/z2FDD1eNCXIWUFOrAhrmQ45ToFYxMdM7An/LRrKPn0+72SlZcZPRWoBNxDp4s
BDXXCqFndZ+hVQSdD+DcR5EUfO+eRT9nLd+XKDfbW1Ny1iwTejkozg1/sZfBuJ5VKf4xOgdECzZf
QGKP7T+vpKD3/0LEQjFGTcdcDbDphGP7HnzIQRNnHhu3WtFX9fxCyuJodLMgTJPoBOh/SizBth/Q
zjGVz7ePZ/4tS4/oci0Lx6SEswvGAaxlYLWXZtWuGu5TUPmKzi/FhipsrWihCrlboCAMWHnYlc3Z
ESOmzLwM1Scm6ve3F7UqCDwqyLICM0R+hVEXrxMGzYDeCgTNmB8xBkb1REf9jHEgAyigbgtaVbYL
QYsHCjCu2ozncLOhJXzzmYwQoMWvUVGZG6/S6jmhPxUwKMzYelW9AzMfyLxSnBN4AfxRx5wtX3xs
Bcpqhkx+3l7V6pW9kDWv+mL7KICj4GYDLmSmEn3bFxE55KPztrXpS93Y/ADqqW8WmeThttjVUwPr
jQN7hFzrMnNNG5YbSQcQApiE5c6O0Ssii+hDYZho/U/E8Demb57HZlvo/TeWmL9mwlSMyoS4zEau
1ZQpHnu08G3o/JqGIHONUd8zPRD+z/VeTnVUgn8s+w31wx1u9YdtK74lZHGxeOrkyplRNik9Ya4B
emDPltziB1l7KubGCWT6kMKBY3S9EswPAzYffNlhA4b9D1SBHtXUhNwIQFdqNwZAvX/ELJRPxJ3R
YvYIXl3XlcdCVDqwduBgrkW+zzJXAFVMwW5YT91ucDtrF7GUBCoCrT2IyK2dmsCU2GeWDl5EDp7k
ZIpPoI7ZbF2Z/Zil3bz8zFmZL+7IEDPrNwioBse91QM10O6GGEQVunl0jFMX3esuuMKzsN3Mca2f
NkBbOubeoUVssUO0ijLX5ahoNTs0Wjvjvni8fRHXbA0ydf8RsFibboLIhk/IMsHhuQfE0NnVRrED
vVOO9E7yFjOwNm7+qqs1+6cOhdGeM73Xu9mPKNmBpRfwlbJ0d2WnySDvicRAxj7dpaxOvaqLC79w
ENSVrSy/1Cbm3N1e9eq2whLA48NEHliF62/IRG91CajkwM7wFb2Trph5cb/dlrFmWZGtR3smQMYz
5eW1jCIGEwiLUhQBMcKCnSq9CTRE/sVXIBbiZqM8/iv7+EpHL6QtdpW60iKFDtvDGdnbkU/GEZ7y
+IAi0E615V6rv+Y66GDzbuew5u72UlfNhQkuF2RjwW3gLJbqUl4mGEKJuEMdMHZg+BvzjbP6z+9f
LC4CAahLNPz+IcoDyqQ38S3neDabr/bvQsRCI7Rh0ka7xwuBOXj7lPE9Jqg2Y3cU5KPUn0AUv+m8
rt68C4nzzy+sSmv2QsNcFDivxvds0BzPTdIAjE9BMyYvgu5vH9Gqxl9IW7xNOdGY00/QRgHw8lTV
b+dHA7zEf5GYwZsOJkpMrkRUuDwpMAIT8at7IX2uxDchTn/TEYJXA0nheSwmSPOWLDt4GFKwUsJk
gfwUJbiPhRNUzcdhi3Vi9UohUgIgfE4Dw3G4PqAOMAowkSPRlYnuvpXSF/nHyQJgF1z4mY0pCHoP
OgVM03B4dxhzZys5vHZkSOSheqvD8BtkcWTUqgwuMdQwNNnPDEgnFFE6iL6tFytWCr8dRwWvBXW1
pTXGjCFOCgkhNcjCdR2c/d0hEzpm1WiBxKyivtiwFSsXDQIRqwGNghdg6SQBNjLaEYg/Q0DgfBGJ
twbBi8pAIzgPTzL5qSOn1t4q287Xd3G9gXRFVz4A9QxUdQsLVWsWppNalQgxiCpHukz7CALac6tV
UVAQO/vnzwuMFSDtAISCP8RcJEYwLmfIwC78C5eRoURZ0nPvPNw+uBXzcSWDXWunCT5VJ46ECFsU
KEcjOqX2CILuc989YW52cFvYqpbMdQqwpaEYsqxSRj18OD1WIsTYsbmOn7deZRrJnkUEg/NI/6xV
GDUKcrSX23JXrgDwtH/kLo6tNRzMh9VKEYIM2IjPxHlutghF1kRgWRZMCRIXryIRiRiLuFkvQrd3
znHU3iNjroYNKPT8nUv1A0EoGg5QVEHH3GIdjaU64sYQYjOgdF4kRhrd3qg1/UZzARpe3Rk/vrS7
A21MNEjaIpy9RFA08L0FBGYRvb8tZk3pLsUsXslGLyIEbkA/8Az0NdmeOXfsyOs8MMTn25LWNO5S
0uJ1RNqt0msMagztca8pDIgAS/bnwaxQ7MNgHWeX6f+8pdEAe9ufLZy/6OI9LgxUEQgxRKi7z6Z9
tvhOVaDa3uJn2lrYbB8vxLj22GKugynCmN4ZPZiTNBnOyZ70Ka1qLyvrDXu7qt9/lrUslQiFIZB2
pEO/J1RpbcxxbGaOxy7/efvA1p5L7B8KiWhcQjpuCcSbUtMFpXcEZEwBhJadf2E6uyN9/UbI9nul
9oq81C8mxsV6kyRbxC6ruwpkAzCooEMD6OB6V+tI1VGja0CqOQD5NWURWJhvgbEcmff/SLuu5dhx
JflFjKA3r6BrL7UkSjp6YUjH0HuPr9+k7t453RC3GaOdeZmYjlARQAEoVGVllhqa1Sg4nH7eHvCa
SenaJIi2fDpkMDkIwl3aIRbJQc4Yg8mjabZyWtphUHzjzJ/xG/8dJXOMgK8zL3uI/x4S0F+XoRo4
dSYVYNsWOFKH6SYb+mTF5KL7IJqbH+rgsmHritDYaqR6BhGLqd2hzB4jPdmoK4WERSPowZ6bo9Dj
y3KjjVxTolEFZRi5ewdmM+y81bLl4mrh2Tn3P4EwSZ1/v9h2aRlCH53Hiy8aRDOBRmrNf/glXp2A
NYob0V85j5d3w4U9ZpsnXBFCuBX2yig+BxVU3cqdTo9CBI75xoZqGcmkbZL+KNfe14tz+dcw21Zn
QJATRA4SEtbCNpfRo6jqNor/97edf9kKoIXzlYn9xkynDpnWJhpVYG+QD9eKXZ3WoJ5ybxtZujVB
1cjPnUq4OtnGedD3aVGbwUisCIekhmqq7L/fNrE0jhlQh2QraE/AoH3tFqoYDsi6wEQCjPyUv8uG
B1a+b9gAgRJ6CvDFX4rVOSQbOiWCHnDc7qC6YWZTDW3Tyr5tZSkCAN74HyvC9Uj0oAdXjRrgnK/P
uUTtWcdcgEwJp6xcKJ+tgmwwc2mJOWvVMYUeUtHiogyDesulkIUbASTbtF042lCSq61AarUzz4FR
sZIz9T4W03MzDD+0AYpXXEBHtxAC6PfJ0LkJp6iC0hrkbscQ0txprb/oaoA2+wKd9Y0UGNsqjtDf
F6Whq41td2gB3Qd1Jx5CfQC5yduTuOgOiG9nmDzq/SxmxC8lUNEg/3ygcWxqaWsjco+0tcvqEz30
ZQbRXov3K1qcgf27XivJhyA21IZjSEs7gDvvDGkydTmb+0AglinGnpg+ivKMegbKqz6HavwsxJXZ
q/dS/tFBl5QOxbYZTuBFzvQzQPUOL3oBJ0LX127TEweeMwKndm5PzlK6VpqDWJAUo1SOmOL6s7MY
DBOQz0SQWe7jITtH0IaFkMVWCWOLn+hhguB7mwEjnlehQfoQNMpF51ZNQyAOZImatJsgdepXE/+d
Zbv4MGYXJ5Iaz+qE+LBuNMe4JNGukf3N7eEv+saFkfn3ixvEGGNDSiVgthsIl3LP1fg711eyJ4sH
HjqTgdae6YrYhskKSnLwlxqx4fgQG7HJ8yvH3eIhcWGAGUMIka0JwhaIWVIL1KdwL1F8TILn2zO1
9EoQL6zMX3ExU0XcF5CoxmN71Ld5vxvGHTgd0lPcrjjk0p1+aYd5I9QCNN5AlgWhdeWkcdYI9DUI
QWvOQN3gFzzw9qiWEtfAA4MYALAjbAB2dTqqQ/aggpchFJJEag4a+mfHDICnh6ax4lrY45Hfc2sP
hvkw+HJYXJhl1qzwOaGgAxImdWjroLGEDC/UsuloCqFGGskw1VEgnVCtYesXV/HCLrOK0RDpaTIn
MST/jgfyCQMT0BCnGHaNiPr23C7aQof13MSDCjWbMJlVIyG5iZXstV3aJj5JBHTlp/2m8SMkfNfo
f+cp+zKlF+aYGyzWlKiHqijuyuAddSUQDXhFtnLrL0aAaIQAtSGwndB6YA55o85kpRjRmyD6o2oK
ZbijuinQdx8d17M2VdC60Pp6BmluXsfed+bzH9vsPZbTKuvHAbaH9N6fmk0rNyaQQBAn/m1E38l2
XQxUZCKPsOfqotTQ88HhFYRnSVq4HWCz5zyh2TdwudDoAJfS3PGESitzBclCWNQQF4oP+1KpTLEE
4zA/rtRSFp3xwgZzm9AO7ILZIOCgh8BY2+rmlL2rdWwNoKVHue/2Si264oWx+feLsxLbYSpApB0f
Mq18EbjI9hXtF2+o1m0zy4cXup/BqQKWAV5ndrPaVUEb1mhJK6WaTEp6V/rKvsx2fVFsoUZ1KvNd
aZjZx4rZee2/7DR9JnybKUQBZ7ge3thBTDujMFv5jVXEGkSbPHBstf3TWM7S0QWRUAJ0abWGuVu8
SlElQIIZ70q0k10b5hDAxBQqG1BVyDRTi8ZxO/h8494e35oVZni+gD7nWpytgK/W5DRo8fkJjq/b
VhZ9BEiQmSYV2gVsJRGozy4da1w8GjhrO9uYyabpSi1+Xv8vC3Vhg/FDuUJ3QzbikSLFoTjn5hWT
pjwuuSk0R/Qk/T+HxLhjizybqjYYkuTv9OFdsJJkreV1eUQg0kKlGdlddd7mFzsr6UYFirMwwUPO
RPqjgKisfYrz7BsuMCfigadDTVvTGUebVFmLhgF3SdpSQBW2Uyjb/375Ly0wTiYGsZSIYoPXgvaz
aIB48O+qajW6WXJlIEaBogJGBtzLzHXFRSOXcgOu+7rZoRN5DCw9TiyUdi0Zr7HJHNOjkG04vnby
4CHLT7lfr/jE0rmLFjcUh0BDCqKc+QsvFmxKaA+VFyyYDAcHgz34xzrZ7lTFyiPVokrifWNeL+yx
Lp8ardFmsMdl+ha966bUldB/m1beDUutNGjdk2R0KYNzCDWv63FVQRqlGbST0eBdWrV2NIaJlNUO
STUwAfYgUgx1kuH9JuUWN4Ke/Klb0x6YR8Ju7ssvYHw0ivmyzyd8gZ4/d7UCDUHD1OM1Tt5FD7oY
J+OnRRIlo9bCiqo4II7T+ZV7eW0UzN0vlbQGzGCex/qE7n/ckQO3ps23PAZg0kCboSDJwfhgL/ac
krR44uq+9BEGqm6GJaQ2v+N4f40wjheDlSH358ZcJISiStzpys/Wz1fcbnm2/hphTlhogufSQOcY
Nyo3fqBb5ShsVhHni1Y+UWKgZwQfwvxEu9izel/Fhc4j9ivUCqwfHSj0mh7klpTjMuf2rC0eD2iq
n4U7AF/XmW1UCpA6DGKYCgXV1l65KSFjsVGGwJa/NXcAXMGZZ3k+ltI3DQsFaS0616h5Mw/eZth5
k60kvZfupxnV9V8jzKaU5FbB5YXIzxAjlQgQE3fDYdIcSc5ycINJa4jcxflTZplCpG/mDoHrpYo0
iMeCrACurXICEpAtlNmHKHQ4aGFauSGjZBIN2UpmZqlxGbrWf60y14ocZiVta5SfaFNDLB2q5gLv
TgKorYrcpr2x1abeEt/l3nAgR/sL3SEnTQkOanxPk3gncecZrTQzytx2pkW/RQ8s6g3Anwps/hpQ
gEqkho6wG9m3RHNrGaqoqJj+/6wwg1fSppmUysCNxuOth0qp4anTWpZ80Y+AM/jUpkQbLGNkCHI+
Q6SbHApRt8D+6POgXjMmk/YrDrs8Z/81BNGyawfyC3QmTVBG/8yVJ72847UWSu7Fd07Hf8YDWMq1
GTwi+bjpMZ7SGC0xMDaqnFjpKsXw7O5f7sQLM8xtJTcxNwNfwI7giw4KsvdomzfiyOza49wwiJ6P
b1xfoJUE3wPYCtDKylxfmZ/EPJdgv4f8aXwQMozpG+52aYG5vMphCCvK49gKh8eQ/p76Yxet5a6X
nADdI7NgHtpxUO69Xh2xKBNoqWM/K3m8CQt5gz7rWAlXfGBpcYDNRP8xAveZ3OHaCsdpTdAlcXKI
momAhxpi8PlczRC43OQqSuJ4ZXGWDkdlVrGce3E1RZ6HfXGPSej2lajfJuj/6SKSd5P/K6CRZupV
r5ulAWkB0Re+cyID1wU9krkdB1zl10b9MTX0fsiSgyy/lrmDy9TlnpXQjOrSvX0QLc7nhSXGM5Qh
r8c8qBOoXQ/O3IMa+k6t96CvwJlnVEOw4aU1b1y2iecXOtHQoM+S4PTVIBYSHZJDVwEzjcJs4Zat
lG6pkUCTKhl5G493O0pidSWLvpjrAG3NP5aZE3Eq/LHMQS96mOoJLb5CAETxdOw6AdKCJtBhIRGh
5FTHH0B2r9x3S9sDwcmcwwQxFJqer5c0T9EaKxZKApWD5GXMp2krT8lrNKnBymG8OEj03RkgWoEk
MbCQ15amKtSLNEKkKg2lXfgIuUOzTwpH+Wgkdd+Xz9lgWI3+67YjLe2TC6sshYQ4+XqfyQhdC+EY
tvu85IA0fhyDHYCaK1O5dK9dmmLugWwQQYY5VxEyQEYaQNqq+thEAYqC3u0xfYqdslfBpSXmKuAw
Jj6Z0Vl1QfIotasIAKMx+w2AW+IjQ6X1TsKnRJ5Qh/SH1y5z43FXDO+06E/D2ladt+KXjwGOBrQH
4FcB7OF6XTstyLSwQOpWrUsL+lZjVjq3x7vko1Aa+ccCM7ERSmMgk4EFcI5aXaLZmNjVh8Gyf6IP
EGVCxJpfmph4X0NMGY2IoUPFTdGRXvBoJkLM6fvWQHtSSKNI2q7bc+lay/aik16YZjahXgtR4VO8
FOrUEXB+ByMxshrk8a05qKvUPPOCfF2wvwNl7ipdyxSE8oirQ8MDftVUg8hpmwTahSLvNrI7jCC0
NPi7NuZW7vtFV0GzJSqnEhT5vgCE/VgTA2WGdgXvuv8nCFY2xuIOvPj7zBFTRlClSWog4qB/U9b1
nZa7SljYYIdeGciyoVnKEmhPVN6ZizCeEmNMJ2TcZbGwx5RCsE5wae5wwOPf9v1F10AEBsaomS2O
xXsocozIckbftRlvzoVcqG/bUaPblaRY9VoLyOJOu7DGOGIoNQkKlJhAzjj6OpAf4NJX326P6PNA
uPA/3UAbywwPR2IfXCJfCJPSClQaY+tTT7mjHfF9W99RcNo/pod+Q1+5ym2e9a1qCftMN9Vjc4xl
d5xZ6SDl4erNDnguvbSfQwdiefG529z+OiYI+M/HAQINVB6y1zh0rk+zoBiBro563oPSc20OfVWC
lSIBIroMOSKOfkkS2vHQqufW8DDsy/PTNFi65uQExJ3B2HVt2qBVkg/CwHthTMQz1R/GRiTv04e2
qxPXEJxINsc/ozuUphSa7Sl6Cv8lZ+V/vgBagHOPEYidWRYkWazqJIk03kuVdACHezYRsRI0s/T7
cHt7nllWjk9bOAGQv0VxbCYhvh4tr1RA3zQF71kFeavI22tnvzWvJdmt3U8s/OeLJcapmw4Xi8Rn
vJeR3lJIQgoy/xda9Kxgo7oGkU3erIhkOVFPdjm5V6B9S7qnyfqzMuYl57ocM3PyRqmWq62CL3kF
BhIfcRTI1r0n1Gyswy42c3OlRvJZsmW32qXB+XS5eCWUbVC1ufQfg62lEavviVWZ8/h6OzBNc7DW
OjFZhqAv083soLgJRCnosLD7o/PxYZzcXWCZPHncrA1uPmRvDY457aNB67qxmg31jkX3pSNvzczq
j9Z5ZdmYa+tzRGBSmQuCIsgxWaYPJc5KvUf47hUkiMy3sLbrF/qQgA/IJyZ6GDrrV/z7ts0lT1Fn
Skl0Dc14K2bh0tgvxLoZec9ROFN4gPjz7rwqLrlmhFkplOmwC1MYSbcGGQ8GdoXJ58Swbo+FhWF9
zt/lYJiFSjWuGUUBZ2olO8VL+kPe6s+xcQ7vKlJpdrovCqIBSRfbrW4DIiJ/x1HwUgbBIyhHFQCV
rnfBgMZgKZsGwbMy0gKqIQPlR6bU0V9PnplIKyfbkreg7InWJCCAeVBXXFtDok7XB1+Gvl8hbMGB
JWS8c3tCPx9lrOdfmmAGVGlqplBOmjz6CFqd5+T9zRGIs633PaEPLQF46Sh3JCcne7M58wH5tWJ/
volu2WfOsSLhAKiPMUTdU2o7I9bbU2QXLoQo3GTYqbCMw2XD4WzxbeXXv6yUf7rT5eiZvcEL45Cl
ujJ5ZTqe8ErfdFyzxuM2j+DWCJmt0ZTYlkOtTZ4YOCG6p3l+CzoSp/Grp9tzuWgIQFsVFCRov2Jf
xUodKjKVYuoJoQexJqP9U1BHlld8UlpaMQO1iLllDsRtbH4qSoH7KnR/8p4lgntAeJ3M1/rVer0T
yNNIMhMph4fhR2TadknMkEz7R6+5N9eO7Nkv2Vm9/Apm5apEy+I65iZPK8+hcuTU/bBGTr00n5cm
mIUD5XVWZTkWTkaHNjrMTAnFy7o7UFFaee6zeKlPPzRm0K2A9tGZNvp6o7eRJBZjHlEv3iqv2UbY
1y2JP7ItMESpvEpwuBg2X5hjcfJKNehhkmDy+o505v44ooHDcnJrW5iuZh7swbK9H/7dy08EbLb9
/njuiLHirOwbmR0yS6A0ZFGQyTSknjgdKw1ZsfLM61ZQUDIgWaU0UHKyuVVOATbfMZtFtQDXL47T
mTqXSTFAQCVIEkGnXnZSn4PKFJxup9X7wonp1ifhKSbcYBpA3JNpDcwozsc147OfbZ+g0JWQtWLT
G1qagjy36nivD95H8bFIX6JWxj4lMn3Potalw33YJLswkR/bqN/GnO9Wek60104hTdaaerRB1iJr
36uwsJTgj0Ip4VeeVJ9PA/YjRQARAevQAUbkGVekVE3FRB6pJx+Pr6B/f9vjXhh/jg7eKylilQIF
s1NgisR8DKzz8+0jbMkrEKT8Y/3z94socwoEQWryiXojkBgPg0Yy7YXnnFE6R42F3beWRmCZRj/9
AZcrEN0gZDBg+Xrn5cgC972gUs8fCVruzDEwbD/y7Sk58Rzp5fCoq+qOf8pEW1xNEy8FuJ90u3NE
CJ0YVsQ8VvmoC1uOet2usV9HxyomN+VsM8bsWv1ACvv2/C6u7szv+1+DzLFJJ1B96UrAe2OlkFIK
SDuYBZBoemKNH11CiZ6adR6Tsv8ZBG5ZnjjhjpMsFe8b1R1kt44AwSLyaJjBWhvnbJp1PLQEzI1Q
AiSx2JZztci5lstafJpA3tA+ob4ji317+Ism5qo2KPY00I8zwU7d+rFRox0VzzfOIHRjeONz6t22
sfRGVHH5/mOE8agkDdGpLsKIQmoLpClmtMtcHKyqaTnUKQ/5Vjk4g2oGogWHal0cAdVjuOP3+TFy
1nIQy/4968mhxxcXNnvMSgKa5gKt5L1Ak3/GXWSjpFyDbIRLQY33pA5OzP3uIkcTBpIr1u2pYNE/
n5sLhQxUy0QoSgC7er25tCIfY4lWPKirZwWAV1C9d7zJqyDg2nUjJUgNkDAXnCKEeEb5nMb3Kx+w
tOCy8AlbBw2kwnLqQ04t0/MQa+HHj536WpZn1e2e9cAMQ0d+kh+lEUWShjenxgW7Nc2ttruT/i2K
/XMaZiYhoDdwrCqs6hSupFKNUpX3RMgI8PfVc21Y0bYJLbm26unfgWr/19gntAK9Kl+gDpreUHlI
A8ET9IQAxk4k9Nmu0ecuhEYq9umM3/g0wlwSExAEY9zDiNG4o/oMChnQH2f968ryMelldizshZn0
VSPKHAf/mYBjNX60/XMW78PwrCvHdLT7oSDCSng7uyR7CinAiRhIx2JwIjOyYtQELqWh4EmibZz6
YOXPfxZTb/x9dkhtUvUABheiJwUBVIUbXo7OaAwoRSfg1TQnUUDzieRxTt+Foc4eOVQzZEgxBXll
xXgqjijq9biZZJAmGlAMK1M7VlBNJYOB97edd4lxgNRRgxssRh2f+G2HFw0FdY1CoMicA8/ogwfP
zgYu+TVmafcWgqtiIGNNcSMgpUQDoo+Z/t5OE9VIHkxJTKJmEHJXUPqhNUs8MkBCw+EhbOZlptzx
PWITO5NS+bkQcl22JvQcNiRTohZVz4mGTqxSBbThSsW91kM9js533OTvmklMUafpi8zIOqyZ1TZI
P2ibzIV8ZU/NKSS5e9vY0oMZScZ/HOTzeXQRofAD2uS4Pha8+iBYTmP2Fsq6TrTRfztobrijD6js
nKaD7vBWuO+eYpKuVD8/GxhuuRBTMeh4eVKVanZR/l7nbI4nfXOnSIcqtUt6H/D2WG50EMOktcNX
r+g4tno1t2T/PKGm1/Z2DuHsdI0rcn4M3fqoOfa9mBagxsSqUHEipI2Ngwfo6dR/EUm1uT39Swf6
5ewzN8rUtLScSpgJJhJLUGC2e8OVkGnK1nidFqN1APtkhGaaBnEdZpoNqvZ5KmChFaL0Jjo1pX30
3G87N8OBCqa+A3+QNyinb9JdfB4+QINczRnn1STo7L1fZ/bvdzAzm8y4T97PBC/rrfa+La1xr0MI
jNimXr/cnt3FeBT8fUil42nPAy13vYp8mI7dVOSCx0+26gbpRuhRs7CMc/C68382dyU1s8eVJV0M
US6NMmvqo2FnmtRC8MItojIwd6jzFNcBaSz9rvfq0kkT+/ZAF+8vEKcClQzcOsLh63GKAchg9bYU
kPUSd0VudY0trqlbLO6ICxuzK1/siCAoG5BZwgYnmfwZ3CR87hVWoUM3eyWsXbyztE90Fd5rYFm5
toQ1A+IDJMyenrp++qGoe75YiSrma++LE4LeAnRQnw9oZsJadOFJI56LXlHYVUpQVoqDQ6kS/l4Z
t9Fam/WaNWbqpjDo0G0KazUo6zUi3qFlTCZJaz6uNUosnicX45oX8WKReNomgdjDkp5aLULg8L6K
7b7/iNdU75a8QUX8jXAYqgNoB7o2JNZTELYIm7zoD6TTHbWNiBD/KPgRzcrfuQ8vbTGDKpAZG/Ku
Fj16xyOYMCLCCT+lQTONwizu6l35L9m6PuO0S4NM0KR2kaJNBgwmck/ifCMpr+nv2zt2ySUuTLAp
K50KfSH5MNGZYJqnh7d+nz/rghWu5D8WT6NLQ0wwUQ5jP4GUWvSUim5BXm6G9NkXB1K/gymSVMFp
lB+7xyrsyBip29uDXEx/XBpn6rY6mt6hzpyLXmjsKOi5ECAC+4cs+Dk3o1Vuz4VMLl5F//gky2/i
G2PT9CKG2tROChmndBuU91yzKw9R8UD50UxbJ+o2zVqzxOI1gyoK0BuQywLHFXPiy41cZWLaiNB/
NOmc3bF0zQrkTV3ejU+po+RbMDjYemmlKAE4dFh7l87XGHuaQfgDnC4QOwMXAbNBxKbgfOxRJOJa
s24fIao0WaOp2FKxE2KXVw+NvB1ly7g3opUC0lL2HHyjf00zW4UTp7pt8WD1lJ9OskE7yhbbsz5w
hFqp43Cmn5uViX4wf6ud5U0RknQn7iHHJOJfzuVc+UDNLkTa4LbnLV2Ifz8LjUHXx1OsNMCczZ+F
ugFB+vWsrcz50v7VICg3y7LiHc6S0AVcVY7+UAvegMyqW4bWUIL1wgyekHRdCZAX0w66xIOcBVkY
AFqZ5Z0KpU0DeUQsagkfvnVqzR0qSGffXGO6WRoULg9U56CWM1OYX8/aONUpsHOC4AF5MkDV3DcK
awTFDaiIrBrCqVF7n5bKWrFgyXt1zCLkTmZlBTZpWPoa30+ljsf3JiM0PBmT3dwrzz7J7u3kcV/s
12L7pfIElHRBWo6ICbKAbMmnl6SeAqckeAnZ14fj4KYaqRwzsOSH2264eDKgIIdeDLxlQVbEnAzV
WCdhWPmCF01vA/eb07ZD8EtttrldunVsiqHF83Zdm9GPeNhXa52Zi+t5YZ2Jcji5mQy/mK2r+65w
5fcqeEn0bR3cofPf58ntwS69MDTQZSPpPIOYgHlk3Cdq8BNoQbzJTaBWM5UmJHnoq5Tbgt+RJkGe
yK6PebLJfjaV/SindoGEWVFulK0AyofgD8jGcpP+uP1ZC+4FyI6Chk4UQ9DbyVyADYXGTqELk2fg
FU+ryDHStbLr0g69ssHcc92U9aqYwwbXyM6AdimZkw9q4w3dZqyPcXAcOSsEm25ZDE5R3UHfZ2Xu
V7+A2bp5PYkdTVD3LqA624C6l+Kl3sjQNQTVA7dv/WDfVxIp/JY0w+jIRratmhXg/eJMA8GIjlP0
dSEjfb3+IIluxm7kJ2+S+rfR10wujlcWU5zHwVx1aCP5a4OJO3UN9AQVxUxP7uQCp7kNt439dgdu
HRK4LRkfkFzayncq+bF77MhaBnip3gDzIBMCeOFzX18PMe4UYUxHFNhfj28fAUGfuJm57SYxXRT2
Pdy7ZCDNJnTP/xJBPYekl4bZOt+EvqsMwNzJ66jbqCetex/y13QNbr9wbV5ZYfaKXlAQMtTwojYD
o6tRdfdNpqPTECk3vuOc2xvz/5hMQ4UsHBAh6Cy4nswy/O9kQjTeOh7vcqdxI5uSB4LZ/KGTbls5
j+df5crVveSmePh9NhWgZ48tTscjr0y9gpqcoO6S4EFUVxtPF/K8eBP9Y4EN7gVpjGtktVCUJQPY
oI6q2wPKd/cE50xJ/GwcjeNotuRnZo7wW/SoWKI9bkPzCWWV3y+E27WuYgomsusmJ5FhtXC7cC9c
fR+zzFzaKkEe4fsAtkN+EVm/1IkdaCwf/Xt/m5muffJiO3FqF9z9NtK35kA4B+06q/ix2RK7nS9n
inGBTB/A1w5yBw94Q9mUIvKWW8WRnqb4O852aYk5IFWtFprKQB04w5CbedIxZH0LCV0CUM6PADXK
R0SJwz5310hVPoPBW6OcPfLiVZ7gNMmgzzvbfnuisF0B4RhuM4Kwg2DRR3L/s3NKuyft5vfhpSQ1
eUSq10yPgdXsV1FCi5cFCjjoYEfhXjJYgKksN5Lkh3TC99RPRbIpzhACq0+y9JgJAvhm804nyWRq
29sbfuk5CCqsv3aZaChXlU5vU9gV3QxAm+a3bxAzczYrG3zVDnMR9dEgDUECOwlpHX5nKZSY3kB+
rQxn6bTUQCAloBSIOj5L1Nv7UiSiH4qHGeXn3d1T5W4DwscWfS5y3AMb/7Ty2loKXPVLi8zAaIA6
jzDAYlXe5wqIm2VzSJFO3CpWfwiPhnLy11BDi5OJiA5wdPDFGXhgXzsvx8tqJY+AQh57C6m/tyhx
g62hki4xdXtlRpcOzktbzEsnQl5YF5MJz7aOHF8H9MCaGj1attKvWPqsobBbEl0DMxXqzOPA5gr0
cPLRKycAY83rJojttIOBXSjssq1LHgJCidM45p/8CM7g1D3vpadn+fRsWEWDo3BtVZcuJHSl6iC7
1dE+yN7tcUNpLsgY9TF+Dc6aKezM1g3hQX+w+VecVpqX6+vA/xpjzv5BS/0hqOfl3FPn481569zB
1XcOXPfhwTChjrq/f/ptv9jvlflSu6OXmpvUNqzgcf29uQTC1jFwsO/j9YfuIuZAGEY9SQ0OtYC2
l/P9lGRWbaQ61pyqdgNk/U6BerRl0LG447kAl5U/afskV4vnSM35rYLSnBvzVDv1BaiwNFoOrkRl
7a7BPyTqwDh520EXQxawzgPSMXP34LOZzUCjsKScP+cVLN/VeAKZbp+34o2Fu9HYnouPP5y12Svb
jqBLasVpl5ZOh4IAOltntAcLtq7yUg+HAhn4htpU+JCEp4lzQlIq08qTfM3Q7LAX95UeZ1KIvjLB
6zXvTe5KiFmfS0xoKawYWgznL4fEzGesSgWGhDSKlhPrdY94pEPp165/gEdFsZFTUdCVcK/vSxPS
1r82z7eXc6nTAmojM+EZ6iZflzOreyNIM5gv6wCyn0dF+i3HCemiCBx5f3yuNnnOlPsKFUfSlDsh
sBOZPt3+iEWfQn5AECVUrQGeZQ71Ni/9VE9awcsDN9lTYry/NI4Lytd717aDH6fd7qz9wKkjrBGw
CQsXGBhxDZTG0AmBi2WOEy/XOeMkjdYAD3a7hByRdhlsOmG+aySYztJ9R84rQ114vYHtQ0PaZZ50
NEpfGxwTPZWjeb73UkiKkbzUf3L0eJTkRFAKyU3Dqva5KW2fN5vblhciXnClzQ8NwNsMNNVcG65G
nD9SLfJePjhG/lYFP9vhkPKkA75eiq1eXKuPzCNhjtkrg8wWUsRc0Uck2rz4p1AcNaG2VH0N7Lew
TfHQFtD5hqe1igPpelCZyHNqUcFG1h+n3qZmRK28vbs9c0stCldWGPeU1QLiURGs0MYMdnfROdnw
tkSEn6IRENlSN7gTwVb+zJf2irssbc85k4AUnYa2L1wT1wOM1FCOjB6nrZ5HJNAfDeFQZHaW2ACW
VCPavrmKjL81aGZwZtp4xce/HjoOB2iazf0tiFpZsraolIWsp60I7Kh41n7OUIzEdgXtxL/6EdkA
hdDYvk3vb5tdAERcm2XWlcohl+sFzOb1WZ0CS8wBqjsa0Ond1D3Ro5kH3zEsfEIWvisPPPIciiUf
oH2VoLF6JTr5ekbgY0TwamP8s0Qzs3P6YGgSvGVFhH/biIT7lULswlvk+u8zGwUpdGlIO4rBci1R
ta2M3nekFk2F7vP6UVbRlN4cIR9XTduCHtt+zce+btRr+8xkIwkxogse4xMnUryM943y5CeWnz0k
/jt9T9Q7bTC1XwWZCPCrtxd6IbS+ts1srRJ8OVKlYOxpaqJm1Tcl4Yr78aVqNuDI0Gy5WSslzAH0
9bEEixAVASkWGkxBSnS9ozqxnRKlQq5dSlpwlrR8n2lE61I0UGqDKj8mvsg/dk3UW1VPqWIOeahI
JK0TVSVyxQNa2GeKNDljpUd7miVlSaZwGD8SOkzvBchrfhVaUK0Jon896K6/mnkW0ClKodEOhFAt
h4Rv1I0E3HYS7pWxMWM9tW8vy4JHoGlhxu3OWE+w2F3PkSC0pV6gWcqLlBe52urxU9Y5t018vY4M
GXl5NJ3MEhBfGuq7VB+kfOpnDEwGNCNE1qtmy0EzTCufpdQaUjARF2spkHknMWsvawCvgkXzU9WL
mUXN6MA2CaFSjyY1+Kmy9H3sQ24loluIKVATA8uLCpqQmdSV8bB8kLPAj0LRUxvA+9NdU5NIPnah
CJCs7/QgGSNNTS29c6LstU7dLjtnOSQp459r2KqF4gs+BcQzYOZCRhpdRNcLGTRJpyY96Pj8Y/lU
mZWl2NtoV+4by9YJtXOZSCux3EK1HSZnxDe6lnBpsCkBLtSnjldQqpvOBWmQG85M2RJOo3lKLOUb
8Ruy0GjIRgUSBONY2OsB4tEEVYUhBYggxU0EGGP5i38XzcxEL7xA/JB0ryr+58PwEru3HXjh5YZq
JGYWiCMRfYPs3IIFhfM5BB9eWBDUsSYSbfxtu9dOLZK3+9be/a62gN17eDpub5teOMIuLbN8yGjL
zNJALCVP6BOTK11+INkA6KZNU8sPV86CtXGyhMicCHp+jsM4+T+lVZ0kaxvsMhPdoP5dbctoD/OR
QGxdUERUa/W0xa10McefD4eL8LzVqQymKdgu78eWdG5uBXsJPXcmH9omB8m/PebXzF6+kfK5Wlw2
Wm4RwYNLBIa10kreZTO9U8aDYvJPCDDSeCXAWLoFkVeCbAdSg2gWY5XGc+gT48gagVAZ92Nv9gb5
FShOaVjARg/hO23WIDFLB/yFQZZ9UKSCQcO+x7X7P5xd2W7kuJL9IgLal1ctuafttJ22yy9C2VXW
Qmqn1q+fI9+Z6UxaSOF2VzfQQAEZIhkMxnLiBAD8gwPuEgV+7AEt7vquO/wOXncMMchS9L4kVXBm
kejuedlDap8epMytm3WzxB8xa/EQyGIqGR548GoLBoF0SsNpogJvo7xwom1V8F1yOXF05VyqjkW2
qWS9y9lXHayYslKSDQk23dIUtpnHDfMOJqgpXlEZ4wGvrRKLaF5IcaaeO7ffso9mG66wn0u+01QZ
EF6zSyniIRY5xvKh5qrCN8cs7ffea9bye/mWb1HGX0rgz6Qp8N4jcJ3a3MGXJoboA8czw4zvJXnp
RuNwyd3+0Xr+7D6tz7Pi2LJj7JXjeI+G32ilFo72mC1FezN27+obhIe1r8Gam+v4Bor2G9uN4wd1
B0aj7iNa4tyZibuulyuoUcww97OZlns/Osafdbh2Xh1195X79qZeKkbNXAt0kEyDAbG1Uzr2WltI
NQRJP8k66v6fRS2Z/3XEcIYxARW/IQsXJrRRjDC31Vw9g+r4WXFX6eYxXteetPLzX1AT7/bTNBfM
YDH/iJs+50JcRU0LQNzpjJxqVX91awCr8RxK983hqdm0yb+6BJgUbCI1j0GBYgUVvFBlQbNGPQdp
4nS7VvUV65h8xCdQuDjaQ1s9SuOhzpZoHWf4WKAgNrLVMDSAVmiCLjYJkmkd7ZSz96bsRoQqiXsX
Of25e0Li6LSE15kBmU05KrwCmDINTmlNiBG5RZsh4gWAJalfSB613aCJPSYx9DBSP2SWlwUMe3Ao
itjpMAksUk+yCQcs6vx2OMtsH407litunW84QCDFgSqeGT2BQk6rXONdjRBeelL7h6GOwpZcpbmL
C9J6+GcocyPLLWxWVAA13emNcn7xRsVpN1vqthsJxhERXonu00dl79XgWHZBqHNbH2d697BxF6KF
i5x0pU7TEG/OcFJOKPZ53AtOrWc7euyor1Ll+7+Qe3O12Pn1a33XHjfZYmP7nEs8BQIKKmTom0No
cH0nwMuHKa4KnnfVSZDFyd1AdriLftDT0nCuuefvSpSw00YQAyc8QtSL571pOwyYpMSRjxIctM1G
W0C7fPMhiy8QmAlUG6BPdMKJsTSybyZoGPG06m/1b+nF3Pde+6zeUf/ZdNcHGRQykROdqvPTk3o+
V47jv2abg4N87tMpXC1YnpksjX75LcJBm/2gZiqxAMdGoykomVa6huPWljIWc6qsIH+qARxoSYbY
7dXqpUkHa1TPXMdQIyfN1qHfwzXMwP14vq27c563filLeBgG0ivBkEsw3R6aY+wnzR0/4jPxh9Uh
+205u92mcL/cBalzubcrqZPbcWHBW1Q76qRT1PNUAgBf6SHYGbv22TG8B/9wqBxl9Xsc3Wiju/Wf
2wuee6om9lBsLqhYAKm9lhwHPBsbaiDSsNy2DZ3uKel+3RYxpyWY+oWEJljTMElDfJ7GWI6VGotj
A0C5duWozSFJd9GCRz/TUzaFLSDTQF56yjIJ2qjwEEx6BEvp0E42vISvaB1+qEHI0G4cJz18QkER
En+2zl/if6i1Ew1reWE3jbntvPwGwQutMdI4lGNLPed6TtDWRGumrzFMz361y6g8c5oPz6Gsm3+N
wDYaL28CdItrJDKPfTiiF9AuW576vBsyGR0i5YDx4BQuhmMUVPrA4FwAc/IWvrhTlqTWXTUkEa57
EmTou5UThjxVqGefzNBStjKC1PQr0nyMaDm5G6KmaJ2uGptfwOM321Hum9JLbaKfTaU2nvMiYw9K
XmGId8mVonSzAVxOrpoZaujXQDSF+P9o+JXkZoVcqVwUG6KlcMy4aQNwHiXWkeoq2xQMg/yiwgj/
KDpqvm6DGUYuy3gmO2Pa8p2VKWTLisyMHSYXZusWCmsytMszqfMxx0gPHFAJADqdRdVviXWV5Bhd
1wQuemjpR4qtqh3kJaT233g1/xydIYK3u7hFYycmW5yT59ICyFl/sgfQrWHA5zbaB74drsJoISE3
6/JeyhStjWXUQ4aS6zk6GG70dJ944Uleg2LWYT5b6wsXcabmhxuCCjIaqHHbf3QMWB3L7CQLoJ1+
dPDa1fFINyWASbnzpt+DAQ2jU12t9AzmuiRfewuvxfxqDeQ2UVMBRYvYFaxrcTAYfaqdtdZryWnM
T/RFQ6NQ5Uhb6JSpgrCoPjb93bCEjZuunfhoqv9IFl+QMFdAIq/H2tl+UwqXOmq1VvJD3q7r9uF0
29rNWgD4FiqgBQhFRYgHekLTKuwzDQH3mw3O4BaggYXqxbylu5ChXRvttBiUWJcgo1od9yAXAWdQ
5D3+DVbhoXUdf7d5+tqY2xdrMf6dXRwgk9MYUsBRv83fxTtF1JEMcjhq530MMbc3bnKTfpzRxW8L
HltjoMdQnX57OPu7cwQA4O3fn3UJJ7zn/3284KeZep8YdgEBVrIJ1hGAhW95i5KehnKeWTijesob
w7HzQ8cXnLZvb/PW2oSnCbOsoYAlROf+8fh+vwJay+lK4H3ANng4lNu7u53ieE9m4oTe0rM45z1d
Llt4kvowKZIwkrSp7eA4fL0jHnE0Hw1C20e2Xxdfr7/S57vdGQiS0wY5hH916f/ZdRGVSuRCUrsE
S2/f5MP9FAAE3qPpDvdPHOjHdbKgRbNGBgEb/H6EpwDZC1vdj3ktyzFMKgXa8QjGVN3j/vC8A8/O
n2CJz3Fuby+FCXtr910SjoOONILm053psseNvGC0Z9B38HyB0bBVHayYYDu8vuxZS0MeNExDqmJV
7KWVuzn92TRLMdtUUBU1FCE98hU6BlEpkuiB4l5YugkLGVdu8LX6KJ0swLvwYe/vt79aP3q0Ku/O
Valzbs/Ue7p9Nec8RAD90NEk2eA+F4c3MrNJ1bJVtHNifJTD7yF/TsnvYWlE5AwgFjt5IUZYI1HV
jBm1Cuv1NllNsJ0/JEBMlc7Hc+hEuA+a4xwwL8TpDi53DQryyng1OMSzPXB3Nag43F72rPYAGzIN
agWiQnwPi0gpJWUwtbP0Tu4ZBm0321zx0EFhLNT25wVh1jYYbDBIRRcWbiqlbOdWpJ+5Zxkr9UMK
Nlnmt3RT2F+3l6TO6hHqXrqBiX2YMijEEyQMSZGmEIV5N77pkKdxNaou274fV5jX/ISm3b/hlJxi
jnxiX37m0GdQaaYP6EqOPVD7nW9/z1w1A/Vm8CCZ4I8HEmf63osXK0gJ2PsjqJZ37NxjdcgdlPXd
6pXt04O+iwy3cZdurDL3kl3KFJ5nSw8iwhlkwtFA9gP0WxOhbv+0gpo560/n4PPS9TcTBevJe1lY
8NwBoOkI8BWgnQCfFcxFzbWJ6QD2ljwVzF6p7M2KHlXQBPWZD96zpC8wkmIN94tAu5eS8LNv7KV0
4Y3V4nbMNWuYln70qgf71ZTQ+utYifsF9rvNwlonZRKNFrwCTHefqESQjbw+3NEKegy8NLRzinYY
vi3XYeVmkenRpEVfuOX1icejz9tCZ9/yS6GTj3ShUU08ZHUB9xY++8tbcASUyzne1872b/fw8PCa
Hw6qe+duNu7LkrmYUSuQ7gEfAP8dPGuGcItpmQQJJh7qZ+ULJCUd0rweuGp6sr69wBkf70qMcGNy
LWSU9wWMhT4W6zGxsKckTtwhQAXitqi5bAug3fBkQSMIcl0xZA8NWuhjW+pn5CKdiTH1cf2wdisn
cp6AZ124GpM2XGkLHjdIw72QJnzV90N7cXB0lMqO6WF3ziwWelGDhTVd1PgLa/phbCcxpgRAOar/
MOzCBeyQider0GrP/T29kz11kx6RFv8Luq517OrHV+5rXu3Z7WlhefaP2yAIFu6eHutJBkab7hwa
d0G1J098q6ZbzOcCqrXlv03lTzq4kWsc0HSTr2i0+rB/M81PEZ7bv5S6driXPpZefCzPQ7Ol8Sv4
KZjiskO0rgKnbtGdUXs13GY/fM7vc+a2B/ssJ69W6kZeGjoVu++LNYbq1jHowDbFk1E+VDJ3KjSo
ESfZZL9LcKDU9ipUEOdqmwJtvrsYIFAM6JC9TvFSl6JG6WRA+OmW36mAoyjcoXf91L1/LPXUQWMQ
iu2cvILNBHkBzY+O2kdSL7a2T1fph6pcnOF0xheqYgcxitGW2Z51NPS/1KWrctAhH2SQ+eFjzJNO
/BqztB9vq8685qAmhckdaKmwBHNm0WhozekA5VV0byJXFYTOEpXdkgzBerU5ivsYgtid99oa3W/F
Xlm60/Nq+M8qBP3v+2KwyhDXDGT1XnbPAVV4oVARp9wHv29v2M/U+7fK/yNLUPluKDO9xUxxtBSh
WVDPNyrz9dNd4BSO7Jarbi+7T3a6QBQzu4WAwCAGhvOGqRnXypEORllziUIor5tVEzDmDDLt/bzb
VikQRz3vX7JIWmKs+gmJnRaLYgZ6nWHGQHEryM2T1MxaHF2SvEsj+tUUdMPcZTFmt6PoJDkqGCf7
tfEnVg7FX+m+sjyMFXC05uH2pv/IpQifIew5cJNDJmVJN1X7MWADZfAKSw78GPWc8j411dVted/V
0h+X8WLdwmVM9HzUeo791soVjzA+HhMD4mRbaR7/zHXHHDFAIAflm2s8WLGfbqm5yT/lv23nRQix
femPDBRh/nr7qxZPQwj96ihucjNmk+rlbEObR112o4+weMYM7NzRts1bFx8otiRzasOjZB8PC+bi
Z50NJ2GCnQGuHgZ3oLh6rRCZktZNWujduTb2sYEc8UP2YKsuz2Fyf+lB5vQbPXPYttQxWwEtI4lj
P8rxKyZsDhYsu9+j+QXDwuzOUZO12h0Nbasv4mzmTOn0Dk4ElnDCxez/gOqYpmQGPrJyjF3S4wCN
U6ZtDb4O+zWLd1R/r+0HXX1aOKC55x4UCBNThmpKiHyud0dFVFkTg/eY3nGQ48d67N2xB/10GT8k
6ntvSKD02VXKSg4Sn8T4OPu9ahaQr2IogCZHzCfAfEhFRvCF8FbQXUoCs9YbNFm9aes3aIiFAfC/
EFiu83W6jhsXSLVhQ1doAzkGj0BWecYxA5RE//5ze0Mm83BxjX58irAfBJAyoPlH6SwB1q7SzqHS
HcDcwdJUUjEGEAXJgn1UQcHQUgJBFRgOY/lPHzxYZeGA287XMTqYp266VxsOspz3ockWrIVgnX4I
FzLqYTy2Wl5L0pnnz5hkmT6N0i5uN7HsyXxlkIXkmvAU/JA2Kf+FnyBLxOJkwPFSFHOMZ4zxxtic
xkur+5Qu9XYs7qtw3QNmS32uow0z20p+WK9KaZM1bg/CnQRt3Wq20f1+kV7j+7REtQHeAsQKsgGu
lO+A/3KJcTWYo4LTRDm0tdYYz7JKQKeNaRFAX8ofSww3s6ucKI1gKjB4BzDP6y1tEgmkqIDinxPN
15mr802ytdVNOTzAiYzYV22vK7y4cvB5+3qI6JLvs8TzKiFtCDYa4HevBY+0NJNgQPuZ2kTBi9EM
3bpXUFHLs1Bx1DQa3oe4TV+IpSZbTIAcNikZ0IbH8l/pWH1ROe3WtanlJwYs3P2YYw4VTMPvYkjy
ze0vnbvIKISjk0nFGFBbxDr3qRTlLMCHxvWqwWsYyevcU63MvS1GTJd9b8jkaQBBYkxYKcEdbdug
7lDOACFo5aFO5CYPYOl8SE+Gn/zp1hw098TX/YO5irf6uvPSrbQqUSoDuekJY9+3GFoAfz1ekSUH
c7rCokZefpeoIbmsBKqK7zKVv0bKNi2GpcV+j7ROGL6bHcIYNXP1BanCpoNF53usmIG4EXRbKGQL
2qHYWd32JgaMJU9c8lT1PYl3yfn2lgvGSxCCOPVaCHTTiAqCmcIYx0aqozrVH7Hb/V+4uBuiIhzr
F9HcwjP5H5moBqIrDPlflJ6vZU6l46pTA8xE7587/YGolWdXlYPwZ6WCzQUw7N6JKrPw9Vw13Yi7
wM37hZWB4Azl5dvrn91khF1T+IPWJxHHHpBEprzGt8RgnuVjfAQJH8b9cZdaS9Q1s8u+EDV9yoVZ
K4auoWD5xWQ6KVrXUuWgarC+vZpp5y709D87i0ZvCc0PMsjDhcdhsBFmGT3GEKv1UYksz8AM6tIA
pWuM8QjGy78QZqOpXIKJ1jA49Ho9ttW0hBcQVtXRS2/suFatSNisCcWclGYJkTNdsR9LQwiEdhLY
S4xiupYGf7Tl1IY0kp4Ck6J6v2NI895e0uwRwe8HfMvCsmzhKa+6oqYoSdBDysm7npjDg2Sm0UKj
4ZzK4aTQZWcqmNQgpkujKAZYTS2QeACgMEmPaLPgThuivyBrFkTNbRr6FtCDOkVv6GG43rTaHoMi
STBCV9vJgZu9L4Ukc/p2+fuCr9npaUGAvaMHU/akUV1nLPIsNuwKzJ7v2FJfz/xqAPi2DNTZkLO4
Xg14slsdjB3JoZcMJ8XAETVBH3+WOreVQPQ/vm8RXrv/lyOoWiYNIaEyJiAydqA5UDsSd836tQxB
/RmkK9lC9Fn8remSYZxVjKkFc2rKmkoZ1+trGUsLHsEWZe2uBlo9Kl+j9A8bE+/2Aue0HMW9/5Mj
estVS3Lw4sAQZel9Fd8jrXT792fPCdAu4FcBn9O/CyQXhs6ioRnUMQZhl/KxoJVvs11kL73Js6p3
IURQ7TbKKUhJcFVp5gX0T2SzJ8xorJ2G7DouLQVVS0sSFD1IMwCChsnWDauMZE6k1w4NUccp6rWR
K4dhtO6Z9GSw0Q27U8Q1t67LbWH7Y6R4cfieVqe02ZoWUEyY4PmIuUTNNIgewzweb+/93HtuAh+t
Y3jl1K8kbEucyYFRo7X/kDHXJu+KAYeJ/yEYyELItlbPIT3dFji7MxcChZ2xulqLjYbCmlWBx+3C
SzCcM1sajjB72hdShKthRiDQjyVI4c3fLMwwYGgj2c964rFiKRM7ezumUU4aZv1g9obglKvREJN+
gHluzeDTppu27j//zZb9I2H6gov7kaCExK0SQ1KA4PaLKk08NSjchOvxwkWcNSiIsKceRQxSF1lH
orS24lrBgHg7eQ+S2MVgti5o3GThdoiJqf8YzAs503dcLEjK4y7UCZ6ZlO36Fj1q7b6P91ZXrouq
9QeGkOUjQvMeQHdDv7e74mgm4YkX9QaIP6fP64UNntWWi+8RLkFV6orMDWwwRsZGyabTzaec1AAw
NuuQx/9lY8f/rh75HgVwAgtu7fXqaVsFBmlzXDkbDevlrmqBtFni/J2ukej+ICxCTIBqHOIw4QJk
amF3Yz/Sg252b2WknVSEYjkGbuceRtWvEjPmC76QGBZ/r8uS0FKKP5KkiWNwRwpeC6OFyNBS3Y5s
2nQXlG/EbFy93Bt57mla41qgfW9cw/x1+4rMaS7cMAupRvDW/Yh98s4eUsIyyCYPZGy3ds4xY7lx
M6lZyKfclvQjADI0UpNKwunJY7mLMrKyqlNn6w+IXBb8iiVJgvuCufAcMSYk2YzvVXu4ZyE/krRx
pZj2C4c3Z5X/2T+U5a910qY0jSPC6CEeQTND3ivroc9+/4szUqdODyRbJ6ITQYaMke9pilvGu7Wm
RfuwPtK8dNlYL/grYkrzP5p4IUm9lqRXhISS0uI+DxZ6OHrAR03fDjxSpZ5cG3/CbsBYmWptp+nD
kKAv2MxOJssfomT05VHa1L/rhp1Rol+FoQysu4kRlb+ibtwMUm2DoR6UhISPDih7EQJKS27d/EVC
98QENgIgRIRTdRmod5oYn591GBQImoEmXlfDp2xFrgV4PaH7Rtfu9NTaRyF3JFldsM+zigc8CjL3
cMh+ciHkTdEpmonLhC7bNVAKxhaTV9QXdZTLu4oUSzThs8o3ETchKgTjn8gdhYp4n2BqGpSP1bWn
SY2x4lnKYRRLZXNbB2d9dWSlphKVgajNFJSwNQZVTQhk5cFDiybp0bTAlc+KJ9Mwd5KF8aRh5RtB
u1LTeqEqNecoXIoWtJJHgCwMpUwPDFAn19Rb00XX69Lo6tnNREOmgZFNSOmLDp0yRgl8PR2Gvyin
m9zwo7Q4z25OQ5AxQP4T085Rv5j+/uIBHwMJ/kgewL3N+HY0s21EKxSYmtpBSXKhljm3bejgl8Ga
IIE94TsHeCErp2pdmhlBIK/QJ7O3XCWvl/oF5zbtUsb09xcyFE4yI+qm9YS1G/dHjglhiz7p7KZN
rpUF/gy0fAlCLFDhpzqzYZV4v2Lhe1EQFyW6VZIsvRyzW3YhSTiewcZR6IEFSeqXlWWO1H7dvkaz
+3UhQHCYilILaBRiv2JpjXScQ2PJXXRhlvZLiBSaCMlucDzgvSBHFVSOVgUyp5UiLdVjZheDXD46
DkAljDaR68PXu5xzqcBi7OqUp8ypMCM5ebm9YbMnciFDcMeC0KIDi6DEGTm3dezCGPwLbwFoHh1E
lGDeRPPd9SramrPKSik7lDT3qxrjBtVTSbkfGktRgghpmJ5XxDoAbCMLCrSXGK+juzwsM7uBianj
zlEiOHSE0M7D3DAblX4lpPs2DICqYxXBOCr+pg7BsWFJtddbGnu5RFLf1DFpwyLGf6+YV58mKKZJ
+j4ZakT5Ulu5Xb/jzHA6ayGEnd+AqX90yvpJsH/Xe03CNm36hiQHSQ4xyVbbJOG5I06pgvg6eKkG
x+h3xGwxuw0MgQbyC/ukk5xIGRfOfEZzNRSiMMLJwswGuArX3xGbciuZObIMZkVWnPg2VVw1P99W
3SUhwos5ZKGlJS2EDEhtxSpY1DH2i5vSwss8c9uBGQTcA3MTp7Zt4eRY1APQZKQw84npNSAJiHqP
QJXVdGnX5iQBFaNiRC/YaEyR5DdI9boyCCThO/ySRMDZFSvZ3OtgVby9ddM3C0EYil8gesDEDSCo
RcsSAmzACUc8jYx47Clc2wEdM83Uq38hGZa7bVyE/m2Rc6d1KVIwA3ZhpFyXkY0YcrDMBMMj04Bk
S2TvtpjZPcQAXzQvA12EPoZrzaOVHGYgm8dpdUqHbrio2ZTtJmrudZ1p/31sMiFIYGgmvjVkJ65l
BUMHsFYC+wySd75h+vNSTWvGOE/wdsDBwYQ4dRhcC5CzljU6D9mBRaA8zzAyze3taik+njmZKymC
gkusKCU5ixl8phWmATigJ3B5ny+Ep7NSppZyBbEDqCSFtehlVcrymLBDICOtOD6W1dHi5YInO72I
gl6DzeEfIcJSUHKOUytM8dbkJpgxO/okdZXuRQm3wGmVM8AfG8tLxmQhgpxfHHLdqCyDeE8TPOgk
apqxtZFll+Q+9qSy9nPedZ65hImZ0W6s7x85gn1nxA5jo8UmZkWysbOXCCVbO+9ds10wejMGAoIw
IQOmTwd7inBbu6rUxriq2AHDozdBymEktDuFKZuWyLIz0Gh7+9rObiBGfWDmkYJMiSbIU+2mikz0
sR54qqwQGHuk+aqZuaAec/k9HUNVJ9i7hJyoOJeHFdGIqU9YVteHMOIyOnAZ800qHSOZOkMT3HXW
R5eYb2gbcvmIHod2RROGRgtb9kldgNZyaeWzR3rxScLKdTvSA+RP2KGv/BYhEc020zvWNvFCuDJ7
pP8I0oUCuZy31jC0NTu0wbkPtI1cd0h35W7Wr9JmCWcxlyoAvck0URyhOkIL4bpHSs2xtQU75APh
L03Kki3Iu9E2hP5zl6RpdrIKq3nM1BA0qAlNPODAfmudlpzKNrPf/oV2oYUVE+/RuYtPurajRiqz
PBmhXYquPBMJhHaFKXkZDRceH7FjZnJAEQyamHSN/5t69q8FWaPCR5tgj4MRc3KQDGtgePSscrTi
VCnBSkrqdaA161ZTQUK91uhXiiIwfaLs1EcLyj53pS6+RYTaqmNLWa9AsZIaUR1gCVGf+3m64HLO
adWlFMHTA6eUkg8ZzlmirwTYTQ0T69eqDvbj20co9iaKWysS5+R9GiE3X6KQ6TSVy6v136J2B6CL
gCB+QgtqE3hfSxjpubt5uTjBrGtqndaqBXMhFSrmFZfrNKndMj2jwLm0vMkvEV8uwB0mUADMLjgd
rzWHo702JBJOqy1PJloF3MkgjTqmwW2V2ovIEzF9KrtJ+7Swr9O1vyVYcJgKFVPXZFASHmgfrEi7
6xp/BFFCjwGR3wVBcBg5bckWbsqscl4sV9jZoqlYGFkNzENiOKStnSCgy/HQrBQdaV1k6gCKE8cy
h3U61O0InWFj7oW15djdmSxx2MzeABS6Jw43hJ0ieVpbV6QywFVxaOT3CM3xFJHOxFiEefNsiVHs
u89GPK2pyxMuBkZ2oap3rSbAtKUExPvpwdIanyvyFiiZTTiuuPFkS9uga/2w9PXyPVlqN5rbSkAZ
EcspAPgBhXEtOIb/HppxnR6C4q4LUXrrAINeEjK3lZMEdEDqE6BEEKJXcmrUJpoOKtP403TSc120
qz5Vngvgt/p4ySX94S3CUH9zOQAfAz51cQbv0CPTTJKw35vASsYYY43eEfi/tbwPVW0d1v2C0s/J
w9LwyAASiFSb8AxZKWdJ3/XdXmns/BMsHpWL1wTtVKjtrdpM/43ylbXJMV3CXbjkk/W4Uhus1AS1
qwTOdOTNxbSoVBpBX0ldt+eNkTykekQfe2q8xtpobzJK7yW1/NNwSTmgDwJjScD5CNxopiwYuR/H
i6+AbQOLxnRdEFNf61CX1UPDSdTv0wbUhvJ7lukOs8u1jdZsFPpvr/mH7Ub8DOAT2r/RtozCm7DZ
VavTIqQmDre/U1vMRtL0IwAxmzgzFiKbn68+HicZWAXA1BB0/sjTsSyM6GBCFAeFVXckrunG5/BM
j9pDckd2FWjO64+lDoaZ9UEoMrbIsSBD/ON5J2OfVqbV7wfg/YYud22L+gpB5360hFCZEwWl0aZ5
fBO6d/r7iyT0MNZWk6d82Pe0dexyx9BJUsgYC/hy+8imIxG0VEe3gzpNo0MO67tJ70KOmeaGPCTN
sFeS17B8S5awFz+tJw4KuEWkPJBTBY2LYD1tlNZSlVrDPq+ArTVfEhmjCwrqJnl2sFjmRWAOIoXp
jspbZ1jr/351Nv6BA4oMD4L6611UpWZkeWz3ewT7isvDFHBQVvYLd2zmrDDPFglAJDuRkxBdXd7L
cUU5wAm1pPsGl05VLB3zukqc6r/lt8ROYkLtVLOBaoAqThzKqShjNpZ1iO00CkyGbw1M3Sg68OOB
MuYjNmPpkOM4NnCiJP/2Xv54jSbJCLa/4XM2MELXexmNZjwMKdhnC9YCw80ndSyNhWrjrBATVSQJ
qFAN9/paiKSSXGZKNOwlihbOUnchRFF+317J7HlhDjGibTxGGG5+LWSQuaRS9EXvG/aXUu7ICE7s
bnFO04zpRVIMVTc0tcMYipmkXAm1qimlYc+MT5OsdFTFGNtpNmin2yUYyaTIwjXG1ZrCLA3zdoFs
u16SrhIexDwe9ygsrNMifG7HdDeoX+hOcBXFlatzY/Sn29s4d1bgKZj4SMFjC97Ja5l9l5ESnwIT
bCROoJ3QpuwhV7JwueZ2EebWROMYWCFBIHgtxQbmKMpjc9gXAMhQ4he1+pcNxV1TmHvwQ/m31zRj
DqeyooRxSxjti8t2LS2XtKqi1YipCnFT/bVS1rQOcHlLnbNzGghGIvCuw7rj1ITIo+6ZkSeaPuzj
qNa8wrBhM9Dhcd9SWPtc5soCmfOMF4RylmLjP1QIUCK4XpbKtc4OTHXcy1m6kQrMlSGfoLGqTLqq
y3FV60uz4Wf0Eb7AlJWTpl4cadqAi2elThrbpFok7Ued+5EMGnkKCJX6YtTrFI18mofq1ILDNbOn
EAmYE3jPMSxTZNDkTVKTNIHIqIxW3E590jtZ+VctF/ZyRiFNDEU2UOwB8wwmE1wvbRhNJLGMRtoH
tVw4wZBo73luRqvCiKw1YRq7l8agXN/Wy5kDnMoggC1rqoXUtKCXg6HHdWYq4z7uTxa6eAO2p7KO
SV86wsYIFJOb2/LmNvNSnqAwBWJwDSzK4x4UqKk/Bj5fJ0uB1dxGXsoQPINhYFYV5Nq4b/WtyU4d
73xbWRvsWPAldtkZUwUUxFTfATIbTGCCqcpAN5vlQzrsgaNakxqo4rT1qy5Y4M2a2TWEULCGE+wN
0oRd433Js0Erhv3Qg048DqpTL/lJ0+55sVTbnBMF3kjwKwGnC4db0MKU0irO0gxvGPjhOD2D21By
9FrxLD1c8OrnNu9S1PQpF3c5NwdFbWSIYvqjTCdaxF0wPt7WtxldAF4PZTgwo0wARUGGjvBN4kk/
7A30hsvavfbZtMBDmE6xlC+csfAw7SgYwFCAb0YTtC7FCiKdwvQGheoQIEyV8e/ttfyEFSFkhHOG
gVPf3c7iZSU8UuRek7GYsDjl8UMQbiz+XIA0sIv9toyc2NxR6fm21LlTQlMUbB/0DgZXeCehkyN4
jBQ8KToBB1Q8btBzBibhsDn9C0EayhQ4LwtDnoW7lKiJGnYmVgd1CIPSSypE8nbi35Yyv4mgv/oO
XiFHEGMZXYXpGTinIk+8gXxh0FC3iu8zt9m25G5YQslMPyc4UCi5wL+FZkyvsiCOh0jImYSNeyAc
vFACWDV1CDXXibKrhmEXqWRhgTMXGAIRNViYCyIDB3R9qwIpHyNWF+Ne63WAcfP8HEcATATAWKyK
Uflc2M4pzv+xPgBkMN8FfgdkXouzlTAyG7Dj78tS63aq2VFMdADZkUm7blOgZcoZtKR04iqy9jTu
1Y2K4QT3hskMTKYZbL6n6bjUsTlzFVF6hxME2LOGdKFwFRUZ7IwK53C2mkiCj4qOyLYsKuf20mcu
BqRAg2yEFSgcC08n0sdZGJbNuO920mn4Eyz8/IynA7ZAJCEBfgOSS0zScckKNSnv4FoFJnhn0Ff0
aLFPZtJtF4DzBWR4dKv2+cJtn7GX4NeDBwIiBcRlYu2ONDAlhjlg64zeCWpwBg+PaYanoB69Zvy4
vYNzMfylNLGM1VWNoqVZC13dmW/lSz+Nhba84c1q3HyrLEmb3VHkdPAvjAws6bWqBj3Y38waO1qZ
fF8o0gYdhJsyMJ6H5pNhyEpwRlfTUa09c/TKYl9KvtIlhzKF0xeCPvER/cbSJgb13+1dmLuwSF1i
QhICLaS5Jm2+eAaj0RjRUQs9UtVHTTkmXeJo412SLi1/Wt71TQX3BBou8D6BXVAVye9Cq1IBgIUl
AgeFZj+ZqNmX7JhXX7rMXxKMILPs+8DYEZDt/A9pV9rjJhJtfxESO8VXwBgb90Iv6e58QUmnw1ZA
sS+//h163puxq5FR8makGY2i8aWqbt266znXF/h13yEY5ToV68PovLjo3NkCoxzA2oZW4ZSbn5XZ
WxHcW9LbuvZRf481K262ZuXWBKJop+GVBMrflwmTSdRHmlU1nEyxuIWNRAG2wwmyUydj3GI4pEwa
HLrJ2/rVIKB3ZGlVg3KBR5SH/BvMeSiMFqZQpy+Csm/NxznZMLdfX5OlPQW2VjQW+GJ+dLLuKObL
Yogoi900Jc40gGjC/GZOM9ovSzf84z5fA/LgcGC4EUku8JddHl1n0EbQVJgDkcqyV6qo/CKCib9L
LNlI0Hwt53+KAtwTksmgtfgSZk0At8FTMvvsvaiKfS50Tqc2p7odrbaKnaFHSBkVGLCK/bG5Hdoq
yOeTrlK77KIe5f7BVukWQe6aIkFhCe4LmvDw1+XyMySTpBiIyb6Uv2HmxJrcDjVRGTQspxaJxj/2
hxHX4oqiC31pe+FTpnNUET3VxdkPy9tB+I0BxW6rqfDry3gpglsQyi91mKkSNnl46eefyp/HQxgG
wlQOap+Y9JM/SRvOrnqb63pRLbEyOtBdTVFw9eLum2AkG+i2a/cArZEwmkhZYkRevjyYtsNIdhYl
iMnR3azvO/SZHFh9O+4jPbhuvL4+iFjRmaTF/zlb0QzKcA1QOaIvA9EqlTrXNIHPSRR/imInNO3r
0rbWxb0FKrKH0tRDWiocP+TWjhRbm3bsD6ENkX/CopCtAZgFoLtQArxcVD1pudaSRQ2K1AkpcxjK
f+MUbqzma+PIpxyk13Q8uktB9VIOwBNr+DDILggwGTrIYRSAx8ZANR/jyhniX4VZP0ojuxuyaK8I
VpOYG08PTwn0vyv97ws4hcfdLUK4M3gK2tQV4ua0WE0zMo9T5iKKoWL7jSbMTUJHprustUdxq+V0
7VXQFGmB5UTrFSBELvcg7Bp16FvsgchuCXoNSu0kbLEEr8oADSHcCGThUAa9lKEJPWWgI1ye9h/F
/ICZp80E+prlwDmimwH6gqoLdw8GsWhbvBPwUkAjUT9fV/uvLhD08ezHObXPVbmJZoIfb4VjVj6w
+GbWMa+5uy5l9SqjJQ0pNvhASAhc7pIMjoiRJeHCbOuFpa0J/gD2xAX80r0uaO3ZQPyKM1/mddGS
eylInIxQahkEoa5zI8TzHQ2zD8z2f1NkLwz7J4C4gva13MgfrikB0hy41rBXS73oUmoq0D4bxEz0
WQZe1vpGkO8K9Mf/xdLOhHB7qIkp+mi0VARVoPmNRd2uHHsX0AQ2I7JNMnlXG4abl9n+utg1u4g4
Du2LcCKB7cDZ+2RqkKwfKtj7+kk37vWqsxT1DjubAt12ql+uS1vbSYxtobyC0h7KzpzRkCmboKyQ
ZrbjayNEvjA2p1xID9fFrGn9uRhuUYUZt1UVM9FPip3W2+BbTAvks79dl7KmjGgU+JyiwFvJ2+DI
zIANr9SiH3lUupUrS5/cfhcKDtiD4g1zu7pxS7iKyij63vma7FSpejXIeL40GbnjONoBFdXE83J9
Rav7ZoJ2Aa0HqL7ynSVmV1QNRiNEnyTehCmtXrkzUGnrs42s69pqAFezkHGqCPH5dFsdKlFaNz2c
GRgJoElbANAGnPLPP1/NuRRO2epCyasuHkR/CLrmQzJehWkPtNe/ELKEvcgeagRh5qVtSNC+2dNS
FP1JPk7TvhVB4QbYvY0NWzOwUDDUZTCzhyLosqFnvpKA02fTpIiYHL0tsAa1a+wxss1+2m1XJpdP
5sJZIO6gvQj/lFCgWUzGmbBilJHgGoXen2e4zO2YpVZa1OPj9Y3jKUYWBwICoG14upe2CW7n8O1i
nU5h71e5XxmvQ+GGpV+wE5HfBOlbXTlhepw+1Psh3eeFnwDqg04n8pgIx9grMZiUWWDs+al0TkM3
XpmVTOblp3HbLU5NY46YIvXLH/2BOg/zfnLfxJP2dn0L1nyoiy1Y7uPZTqeZWYQkhpwWSAXzzRCl
llI6hrkrlEPcWObbkAWq4sXPm/bk03H5esj/7T73kmY4emXoIbouD4l4UMI9gDyjyJKlo9Z4efqi
Jrb0Ci4kawrdEMzLT6Vwz1xA1dQCBcrnrCPbGp0yb1Z3svnRyvtaP9XzTYT/uQSbWPycPrDIKtrK
a4RjQTC8PVthsWGwPiEtri2D01ViDH2t9GbvA5x3ANhm+kxAwycPz60EOGxUWgzDSpFv6mJ3Hux4
+ihvmrx0I+EhSfcZOsjT8kDGV43FB9XXolepui8KR1MLq2UguNYcOme21lkFeU6F380QWQlQJbZw
13lSry93YXlqzhRBj0fDrMZo8NXiHsXBkTmzArjVyFvAZ2awMpfP8TuI7w5G6Mywlx1YDe7AeqXj
FCqfokcm9hLjVrCz6GUiTm8e2j4GSP23UrQr3W/vkmAEwbO8U4HwZnY7bJqFY6mPUv5YuuW9MNry
dKcGxAzy9DkTbkdxz6zhcfxWSVaS3fW3OiBwATyMsT/5JIZ3Zu4A7caMN5yglbwlbh46mxb6bSR7
+DAXwM5CMyLl4AMxCy1/U97s9LqaD3lVRjYZC9lPS5pbkaLf0SkfnoBPC/y2cdoaNP+EfblULFlC
/IkcNKiskDjh7odE+6rrh2TwZ6gLejBtSeuf+oXYoZPtuW598lEZqlWjkaKspB019Z0iHszpewa8
xHRQdqNmTcixtJZAE5sO2Q4YY96S7AWPsFWJVtUJdrvv9NojS2Yfc7Ik99tG90R9w33dXAt3SeSu
lCtmxuhrFI4TWLBeNU/AtSjvFD/KdmNE0IMLukPP7JwkB9RWjGwxSpPlIZPu0jvFAH2cl+ySfl9m
dig7ffmrdOMjEozGQmhk4bmwtD/24LD96D6Ds4NiCx6jywsRs7IfFD0f/O/q4V65/2O7e/nr3IYk
SoygkuLXw3bGWdRuLu9bgr71ElyltSVIt2Y/79opf+uUU8MiBE3xVu6WB7/EnV8+Ag1TmC6EqvHv
H0nrVMy7dEBHyXQniMI98MCscojvy0w7FslsMblG8zLMWImCwSQ7YmWHId2XsvnQkfkx7qd35O9u
4hpgqbRvbvoq9FC1eQijHIdqJ5LiRJhdFFxzlLxiHnat4irEN7qHoUA7tKHbkbBxf786kFgTOsEw
NiljbXwTCYiY+pySYvDrNEcPZOqUeY9ixy5EzeP6GfJMc/9s35koTkNYLalVHdUDfAf9oY4KDO2i
Z6XUA6CCPCsaaHQLAX3fhiMq000/0Nc+Y+CkbeMP2rQW0Ga8nohWp/wY6qOSq7asjXs59za+8qsv
hQ1ZOgzg5KAwqnFOThj1pGziefAjmhjuJPRuUUgNuAx03SmENj2VQniLnnHY/EzddYJWOa3ap47Q
TKZV0UKy50ZQcfG6zq3QUOKqgKE4xVEB8IkRDDtJRcAymQMFNZx1hIyt7jay2j5cXwaPXPvPZsOX
Rjc9zDMwIy6vIwYfgMhhNoNfAvTRkAH62AEnVCi1gzqD4k47ELIfpx+qYJvxTWWmLjGtQhpcIk0H
Bk9myH7I1bzx+C9CORON7hoU8VAEwUyhwWkA+vekZWsHfyDhQ2Hu2zKQItXtmtxDW2rVgxy53fAM
V44TIjEHupQm4bLKl/swghMzNjMRIrPantMj4CP/ZlHKYhnQ0IYkn3IpgbXGAGYfdL8XcADieN/K
t4ZM7abfU9Scu2M5bfRlL7v0ZRfPBHIaihHJQitLCBzGnZKARweP/H7Sdv3WjV1522V0b5qfMA2o
yvG92LUpjAMdsXmS4aUl2Dqs9ka7jcTb5r3+1lNwC0obRmKx41/X9p9ELgIMKQnzOYLEJPUau3xH
v/mh22p3XBUClwUNtiAXwyTX5Yl1kZoRvZQGn7DQyqfvZii4Sf6gxP2hy79v0m6vav2ZOE5BCjWf
WRljTfQw3Ii6Te6ag5BaxbHZUIwVWw7IyP/WxSnGJKtTlU0Q1KfPcpnDG/1lCCeAdG3cqZVoC3px
JoiLtrqG6rlBYCOV13zffYRvua38VjHfaTUbxY11FTwTtaz5zM+m8txihhyi0vv6XhEtYde5uaO7
9REPiLFxlbc2kLNPM/KuzBghDBSBDxjjH+6AIrFhmJfT/qLhZwviPJlUQW3BqJe9u4vv+9Zqf/Yv
nRMfRbc7oKGte9mQt9yYa/K4hyCLtbop4Uv4rYvhgOo53yt78RSDwVZDR/EW1MPXPNGFZvB1u6Ia
zVI1pgE1Bq/vbpsRurjVJLD2tp2rH9+8kPRdayYi7m9HrSqxcw9Mx8XszL4MzuAjIu/YF/bEFS3H
AEvh941btrpE6Bxg1dAIjiHgS40UxqQohBDmF9MIR9rA0o+SVWwNEq5kGrCTZ2I4XTTTPE8EAZc5
8mfFKT9aMCMh09C7/eCacWRPFSw/GFEryd5wgbYWyGmoIchSmi5PpprtSLqPtT2ZN4lXV68aMsqo
hgFoCkPQl7vI8i5K215GuFAc1H16UvwSfPF2ele3lt5Z5YHuxN4SArXecHjXLcoyMwYeDjjX/MwY
GMHVDPghUFFkQ3p59rpXUyt3RuGTbADqK6aO2Bsw0+xBDTfsy2fPOX8ZFwAbTDgu0yV8jErntmFt
qOF5q+JApftGfzFov1eL0yzeaQpAZ6OftWqpKdCw5BspSRw18rtmP9RP0/Jx5psIqizV+3OQWGPp
t0FXI3oOl95QzkqESdkDIpZi8CR5YMNvYf4+Dd82LNGaXv0n40uTWConcYu+m9FPT5ruAVvPpX58
q4ORBnBTgf5oDQdlf13mqsjF2QT6F9pEeNwgUSiMiElY1jT+aOTbsdyrRnBdxJozgSb8f0Usn3D2
QBlKL1cdJrD88Fm1Z6+1zNvxGG+5Yms+xLkUzuhoAJVC8JGNMHmPhplZeirsZ4qGF31fi4em9TbB
wHgeviWCwPVQEDog5w+yB84Vk9mQF0CVGH2AZexKD4TvqWXcVjfa0bRrrz+OR+M++Tm7+j66Uw7X
N3XNOpzL5qyDkRdEm+cCM2X7HtUTTOcd9efrIr4O3i/rQ9V/6SCSAazDyciRAJLUBjJqB/3WHjkk
+9bL9obN9uqD4OYu2SgJLO4Xf/nPBXJ+YC5moKxiEDjYI8jIri9ndcfOVsP5fo2SD0ba5tixfMCI
e3UnjT9job/FCW7cKZ7s8h/FOBPFafxYh1M49liH8OhWD+yp2UU/gLF06C1ymL3kWDnZUT9UBzA5
efJremu8hbeT39xvuIardxttNYBVAbwppvUuL56cgntSzrBiDejet1TQLIltccSvvsKYr0HDF4Eo
kS9fE/QjMmU5M9NNnttH9Uh2AJz2klN92xy63r1+iCuNX9DJM3Hc06ukelaWBcOU4+/GMx9b3DzF
TXaSz7zhfniNb+mPR+R/Nx78Vd05k8oZ/6yYaaKbi2ICrn/YoV3SzqunbIskbkPMZ1RxZilzcSy6
UoeYnnhC/djPd7N6O21l5tfSTOd7+Pn+n4kB0Dvme4wSYiovzx2yZwe9sqzCAduGIx2bR9WaAaB4
r+1A4Rj0R+lI/n/7yfs2U1QCWq2rsJ/6qzju41iysnoEjO2GO7F6Az4hXDELg4aTZcPPVoppUdEs
m3b0q3mPJlLUsaetgdRVm3UmgvNCcwMAvCES/D6odNCdeithKzd0frGzX8zimQhO58uE9elEsIo8
GMAw/qbJFi1uiv4BXXMfCyPbgI75DaHy0m11TSin8roR6RJtsS5kzyNL+Tmfph9kX3tAwXONG/Ed
Dq/+nnpH5Q3hhACiso0gYqUdbLnpC/zucnboMr88O7XtxsxsanzABKJg/djY+i+VWc2AZI6Fyfcf
3RZA+XVtQUbsUuLU1L2YMOwzICGIsE+SXdNuvHCLNnzdVagiaDBxyXjq3jwSdLXWYL4IJjr0b3n0
WN0Da9jarOGvOvG4xf9K4s5PDKuhCRtcsezbcAQarisfmBd6zAZOyV8ZZThfBuZjFxBj7qEJmzkW
9a6DQZGdO6W35tJSXofb+QWctPrJOA6/9M4O30sHkW4RbYUra/kCwOb8K5275FEYF6pgQFPT3AaJ
S/nbRMrvEH1ksoUsI3msfjXFZjFnNVA5l8rd+6RmctWj5Qd96qhsmtFJVBylOaR3oyLahNYWmYLC
PET0JdZ/mnFsmZkbDoekfc+i4iUqntOxv20nxZu2hoiWk/2iY2f7wZmLCuBbpcqW06hfVFkATtJu
Niz5vUiCiNrZ30Wq51vBqVqZAJN7lnqoWrhTKkfCq1zZB5Th8Vyi0mMV3omBNv3JPPyNYfxvpXwu
RQrVdJ5DrDStDvS+niKM0r3otRv1T7X0q6LfewkuFwnazV6Ddd/4TDRnKzrBxKBUiuMXg/BGDxob
aO422w0OsSoQNNeWvGE5Vt+ZM4HLI3H2lLWmJibhII5+RErJqYQRU4mhoGxY3VUP5EwK54EnskQn
OR2wrNSrZUtCbGFmR3Uz0l2254qO8oVCbSqzLOoWUwvkiIPcv+XiXSepVhpaCtOXsnwp3ClTv/Gq
Lap/TSxnqODzqOJEsTzgJmW2eRu6xJtaq3q5rphrDwlmskGPgqKKjsGSy7MCV3Sc0nYe/XJKbH3c
9wxe4xYMzKoQjKtgeA8IV5B0KWQUpLJIGwWRu3w0GYib20DWtoZjtoRwVi4uAaeihTJCXOVb1BFL
1A9t8XB9t9Y0WztbCGevUqb2USNDBgkfw/SnAKK36wLWDOK5AO44hnrAnIQEAeivIpPdgXuH7fTq
gEGRscSw2saDtLoe5K4w4IgiOIYWLw8mZY3USSXEsYNgb0FDrB7I2Y9zBzLGWpqVHX4881ASfBW2
2gi2fp87jCUbOY4Vfl++ya1gvBtBT2RVQfpDCqKn1v6N/3Cvn86qKV3mk/5vv/jjIYQMrSEhgkye
gQOExrzw2BqV3eWaQxogRDUfgDsrpkdW1WgRFIGuWnfWFL1tfMeydZxxwBjK8hVI8pmY9b48tzqM
1DY1VFwomuSG3WsK+0FIEh9TeaLRTqWaDvLWQURTmUTF/DGMGUi861SSxkNWG6bXY06ZOoJaiRlg
2XJy1LRiPLWa2UVoE2Nbffxr37vMlGLrYGu+zECRlFChHRa1bjAmXHS58F5WFd3LkTnZRajFvjEr
W8Mgq0IXawNWKQw58QXPUR7FBIjviKj6Z3n4YTaHiqmIe34x9fH6eaxo4jJHjghgyfKDUO7yOHpw
s9CBQlI2KqqjVrHupXJd2ggMzA2tX1kUsLuAmg7AW8S+/MlHChM6VURXLbhfxCrDPOd8AilXKNxM
ev50fVkrTxCaXdFMglTJMsbAaftk1mrYqCEa73vxBZlXtFqZt8tInlLeiunsAEgjuC5x5U3HiBWo
ABfUCcXkgbF7VIow3i6JmGQwIzefM9MhILc7dICAa8Bvsv8LcctGIqGMsVk+to8LUpRDge5hE5CZ
CookQqvuM5F8REa99TytHBzmkpZZFgUj7F9QVxOSg1NtoJKvliHAg2s7Hmc7wyS7rs5PdbtVclo7
OwlAemgYQacv5vQvVbJisaG3aGgHltLsJpPXNrXpJKmwI5FxbIzitdKljz/fzQXgBTuJvnIAhF6K
7I1IFMOciH72W8mV33lbgW7iHQTQv/9CDo4MTScSZuH5XG+b1AYYbTvJL7LnQs1sDKq3ktU01cbj
uHKrYToQ+QIYWFq6IS/XI8mVVmRtD6DFMn41TOYOs+YA/nRDCdcK8JgexngtMBsURKXcUZVN1uho
SJJ8WWBzoGl56+SIwlxplMYdMXtjN41t80HMVABMbh8deo1soT6uaOdCEbyAYYFf6gu4QidnY5Sg
VugTtKe2We9SwlwSRTetKe/i7Nf1E1yL+C/EcZZFUuNSBX2F5BupaDMUJZlROer4EyYUhNR7HQ+Q
rkb2WOhuDCLSP3eyIB04/2hxRG+jygVE4ySFVQE8Vr+USssI8eTN4X4wCdqlbxjbU1H9RQW2MQS7
ciHxXgPrZpm7ASEPJ5SoStNg9yU/L+InMOoWL0WvHATxqdSoq+hso+t07UA19DUCwAICNf7+E6mI
Q7NHwy6AnZwiRXN5yE5Jlbl5E4FQVQs3Evhry4PjiinfhWRI5FFs5WyWxVLPZT+K7VlEJRTtgFF1
00dAjq5PKRpYrqvQ6vpAo4KxMACxowp7eTnbaer0EjVnv5w7awE+Nk8aTbwcXdm5vAXOtfIsYSLn
X2F8slufh5FURiP7XY/Zn16qMNCEoDZPkvi+7bf4FDmnfKlNgEtUhT+OiTA8hZwdlcCHlzQ9jYKp
bBtvbsA9P0fqn8XoixA86zBtmDEGaRg/AE+qVBgEk8TB3c67fjIrn3/xy/LlyYiCKaGqhF8WLMne
iPl5FNMvn83ZZKMFxidcoziYkhdM8x009U54BYR5AZx4k86uoh607InFt0U02XJ9E8mY6NPtmpju
9VVyKvH5IfCIgLmIqUtMny36eZbjEKW8adK4SYNWTb04odmurltmM8XAbECyxZS9Ik01wGCtYSwE
TMWfLeZn0oRQAj2jKi+487OFOShLintHjHcz3f3xsuBeajoGYTHkCazvy2VNFahYuzpMA0IEDCAN
npnPP1OS2UYkbzyvfH1s2ULNBDQnME4x5qTwwAhaTlUCLsY0SNL4fmRv+bwX+8eO7vvxp4YmXdBO
p9KdjHb4GbSK89zuRSGx6tIr0g9doBuONV8d/OdzCM5yGSlENMwtvcg7aWrEPgsm+FT7pEkLxTLB
nmqxIT6aqVk8jKOBQUMz0uxUKglGDMAwMfRoAMFWxnakNfn++mmsfRPq1hh+Rq4aRs7gAgs4HfEE
ZKwsCAeKh8K8y0i3m9BLIz+VtQIM732hW/WACJCIsRXGs0X1rWNa1n0Way77gpFEhE8iZkIQSC2W
/0z3plGjMdixaFDqPvy+2zQDM9Y+Vg+lcWhkqCF6uXVxqy+Mc74WqUDlgkNiorlnmei/lJrROiKs
x2nog2ol4AA32O8u3uJOXLFVcCCB84hZkwVwl1sbrLlYa1VCg0Qio12B79QCA8UWNPGapoMQEvZc
Abg1FsYZC4ZQPdTIQINQzm05dmsNucO4PRQa0AEKi5WTTfvYZpg0kMBiUhO/p79QwXbqTsD0xw2S
1hv3nC9Zfe4viIeQ8lsa5MG4cbm/eqwxLWxlGtCYPpohAUdl/a4NrlaY7xXr7SkMLWHyJuWjLpw2
mzbM59rGL5O06MoHntUXeEZBGAq9L+M8KEAyupPGaXK1SNry4FfMpoG63BImyEvQzF3pNFWLQcrb
PMh7agPs4jDNT3OePgr5X60H/papYqQSoQn3LvVCkvexqmM7i9JthEMbbXnoaxdCRe5JWdChsRbu
QiTSPChykuRBXUai3Qz6ezh2KeadMdy3YXVWbjzcRhTIsHl4CfgoPKNzVXYVK4JpLyaxPehuNnmj
HoTJQyffC9NTtdVIu7I4gq4rtPQjewIyNm77MKIDLL4KB5X1smYlXS9YpqAcRPn5+tIWr5CzZXhu
MD8A1x/Ub7xCMLOMphINeRjrfGoPSmOjqcw2n9vulNYPNWbIr4vjnNTlkl2I43z+sE6NmU5FEYha
mbnGpPROx9qPZBozjAyZmHwhfzoD9L8yFzhoICriDDmZet9IoTRDZip9zB11NZXZ2hyAqn7jYVgs
BL+XMm4WevGQrIHLcGlBWBjmgkqbIohAyJiarjTtxmfA0hVtbokgPLm+leqaiiB4gnIgPkVYwzn8
YUFSNR7yMkjpHJ2URE12IQLVexldX444E/RVRuLotJEs7VDwVN2qBo6zIeiTU0TZ6Kq9iDlOTWZO
LSiNq82iYumVatpjytDgNAJ4FFCCsSMPugYsl7T0xbyRPDMc0IccMWQt9bZza9grF/jowK5hU3ao
U5aemirRAAeUyM9Umg07xKZY4DGAEY/i4iGrJLqv8zECWJf+bRCq1okEOT5mNWVHcIGJd82MHHFl
dN2G97B2QAA8x+EAHA35rcUGnz3coPKRc/xhGUxqjkbxUCpc+PyjrRkphjZzKrl9bdTPJu229J6P
7z+VEEEgPHHMoi2G5FJ0PJtA0wBCTtCZzFIlu5dk9B0fBszBavusTp1KXJ475oIK8nBdUVZsPl6U
BX0PchH/cqKZQGZStWkZDIQ8luY3sAQGxmKTN9R/zZScy+EeUFnr5FIL4zIIK1dBIupOVAUkE15J
DhSg/me7ReS7fDd/3c7lcfoPRA01kijk1cl30j8MwA03jxktLQbtub6Fa1cNGCGAWsGMJEBLOcUp
DSBQtcQsgkpO1ENPEhnAUOR2Gmj7cV3S6iYiv4wpXxBYo3vzUk/CPi9pkWNRan8qRw389hh0SeOb
tnsH5sNLSe8acyOE5IEPPnUTjCXI+8DnA4UDd3ACEmqS0gswkLEjsUOUxBapfyTq0yB3lkbTXZR7
RMvchdk6BD4bHO7U0jwE00BTP4JVBl62nDiteZpEetQxqNUh6SCSp+tbI62dAub94P7jLEAXy+1N
GxMzTk0YPAZWIEu0MYpa1jYc7WiHJuHXBn1MnRXXFqYoH6+LXjuVc8mcqwGsOpKEWlYGRUtsNmOm
kWXO3GR7gQwuC6udWMXfkJ3duFFrGg7wIiBOw2cDiw+n4aTKpVhJWRmQInOaPrfj4ndivuv0KTUf
rq9wzTSeieIRUDpWFnUtY2+1WqnxNCS2KtHhhugjs5UZg7+GRvujiRnljau1sUY+7TKajVIITQmb
PBaPM2YjJunEKuaMySvdyrKuHiOQ+RFBgTccVZXLy5UpRTfrfV0GcZhYrLor52AGiw5JgRiR3A70
Rqw37hbfZv55t/QF6hO+HMDyeLZxRFoy07uMBbNkAL4e6BOFlueWpFSqDY7ayTd7LbJINgt7lD9G
r43j0q3MYgKC2gxiTz35NQ+Yg28qtfWI1FOvCFnvyXjiQwAWbji6a08FpmnRDY/2dLyTyuUG9aYY
ymTEKxWOJmCKaJ4fCJ2BZlwKEZDc6q3y8dqNXsItZGQBQotuCE4emRmdhZwFo3sY7Y0E7FpEB3P2
369zt3amdFSSEL+ukMaVhscsf6PaIQzvtPQulfcdwFRI5DCyJ1tTE58oO/zbhNQ1hmGW0gEC9suF
dawwJ1wiFrQz24WZj7zFY6uYtpqQXSV3j132iykOaJ3H+qGinWXez9SfNHS8AR8kAdxEDCL0zGvp
cARrnR2yI6BYcsHYMDBfbj2A6hQgR2uwLWDuMbjzFudUL+NUYAGAgH0J9aIxvCH9qQE0XlWmT2hM
32w5Xzb9y84YSzFsYeNAsutyZ2J1bICwPGJn+qjfx/WIoJ9KoMiTixlYZjI9xnj3gCw9Vl6radOt
nE75PlE6EyzOobylI4uGffkcGAOg1hoITvhGHLWrpC4TGAtUUCdXktdUVhgdCuNYCPb8oBiTg3n4
7P26seX7cz+tAuAYUUrGM7ak0S83ARmyqZ1JwQIxkcDeZ5WNdIx+0RhouRGwctmY29VIvmeFmxWj
JZDoZhgGe2AzXn/hNZrjnVpFHgMADDCKCXj4rn/fmp0E2CXGYhDtYpSd+zymCQBFGzsWDGxAG55s
2kITTpYKKrQDBmdMC2xM1At7Qd0JXdlsZEL4AcjP3cFJYCwBSOpgu16sxpmb3hLQdZOiYoGEfkfg
yYw5co4pibo3YIbkpwG0aJGt1HOBdo2EeH1fAfDD7NHA2aapzKwJU1G+qDbRCys68KhDofoTQKTY
YGvA7d8JYJN6u75jq/49ise4S/CjQK64WNazb9ZTMUIvhQg9kqdjqY1oyg/RDAO3d4h2+aOi+3EI
mBbVHuZp4xLz5dJ/9gvog3hnFrRrHudeolFTZqOM/XrNfGoR/K3YKdygv1rjf3K45xPzWZmRmpCj
57+N8CYmOpryHyh7m2tiT028M3VLIs2tueXpf30mcEvAx6IhflqIqDlrWtGmKjA0xYKEALkmtIz4
V76JYLolhHuLyIh2FS3DayEHEXqg+6cmvIlAl9jXzElTL6fPypuhnTL4mxQDjCWcUGHDW1jCiEtj
hOgQBW8U15e+Dv4gK63C0M804DlUUQHNge8j0sPGIX5NZSESBOwycoDovMDlvlTUhca0B59aFUhA
3snUyqKlaqEQf0hywHgwWzAmuxK/leHG2r76eZdylz8/uyBinA1MAgBeoOv+XB9Haa+a+9SwQRF5
fYVr54isIFgBJAVgHCJnvPJSIUIRFVXQaCZip7gLbQG4vnbeRltM8is3D4vCMw9ziJQPWjkvF1WP
QhfKwIMKiqg+Ja0K3pnGMtAXJER4rirmsVTw5bA8oFhyf32ZK5UQyMbLBQ8HMekXaJsqnKdqTKYq
MCMdkL4MjoYhxro15KAiG1V7rKbSafQUwEpNQ3fFiA4bMg3NAbRy7MDacivH8cWZwFu2cF6BXgih
K/Jgl5sRwtpp0yBWASgoHwU9fdB7gODExnupTYdCLTxj3LJ8y1nyF2bJ6C2djYiXee9ak/uQtkNZ
BX2T7ow4t02dHaYhQBpdriZngGuNQoydya1TTOh+/FNAAJheIIORBSwQ/8LQIJcYULo2T1B9grLp
HTxLCogUqsNzmBCsbZz3V9/8UhT3KmL6sZwzacBay/n7OKZwFX5HA/2NCeDjbNR2rQwnzLnZojoB
uyf3m161wdgB/0UEfIo3si2su7WLhkIRugkXflBsxeV5d1llVplBq6CeI0sEUQUqsf3mjOLaskHq
s2RvwQiMmORSSqbSbOyQ6wkAf7hvmGw1ovnBVOZJVbPb2OIV27g0aqAAgwMF/DH3wKmVqCRjZ9YB
CYVdJTJb7ElAW3SHgBDCnnvhqSyFxi6q7EaP3evCV2w/qGUBDYMKA2D4+QAcVYfSmM2iDszwqdTf
J2PDQ1nZR+R4gAKOZm0AnPLtL0wWi1GcuzoQ0eUqAzFxvpHpTbQ12ryiFBdiOCMQq13HNAli6lfF
Ue+7p+u7tPrzElqyPlNxKJdfakPdTEo3d3MdUGWwRbqbss/BwL8QAtcTVHeoMKOl+FLI/3D2XUuS
ItuyX4QZOuAVlZmVpaiuavWCtZgONEQAgfj661H7nLMrSW5iPU8zZtWWi9BL+HLvVJKVLZt4vICe
gaWZn6MEP+4x+m0sOIq4/7Wy2mxsoCCjGmCFB6a38wZuLvZ/f3td1VEz0dtYCR7nlYhIqfiq8Yfp
P5z032yqD3bWPhNVM1aOsLP0JwdqIgqQVG5+aIs94pWt1+4dLIqefQkIXKfulRrEdHmj42iWQD+k
yDBDAFNUXqZEJsJndBnKvsoDvM/0TYg9Edjt+ZRE4v+xvtp2ZVYXIythfV4m3zCQYgSa3BFKQCEV
cXvzyWVfPWnW+7sOZiqkjNbBTz2ZWdJ0ZYfNZ6uRwZTyoOhiOpqAm5Sj1no809WgQG7wwdboFN62
vnW+QLQMdCzkfAEzkBPxwUtrCQECUK+7eOYvycyjUuTeMjc7VjYyM4AXoC0Uii0mCITXgFVFq7tB
t9suZhlIgVomosaAsINK0O0O3QWqoOfsOKfs5NpDkC9GZFnK8fZIN4BT8htQGQEkGP4KWZ1ynYBx
QnN4F9cW/dY6D1ZCUPxUwxkiobZzBoGL19ZKYI26pxM0ITKN3SsLyG85jYT1qqV7yZjNuUeAA5fV
hkipszpMaWI7zUSHLs6A7YFooihB9bPsJDzkqK621wcjK++YQsLQUDTRxYoCEmG0Ozvzo8F/OPRF
U0/aHnhqb0grF8FJc10pgdmLlb71jHGAroodV3qzd2i2zqeMDf936tZuWKkqOXzxLu4Tz6xfXWfx
ev1rvXsNydfrevYcYAGQK4Lk0Op1E2prpgN6xmNESV4/6CFNTywpvU4zQ1DU3d6h24P6r7HVBs2q
BtodFMZq+4/rfqPOG6rWBpLHt81sXTiyWG0a8LIkgvzyyE8MirVkmvuYIT5S61/C+ioAFRyng1q8
6vRcNF9vG7w+/RJgKRMlYHuGzPs6nM8MsegWVRp47czPxjroLOYxN5XEBa56LO7zgR0saHZYQNoM
O3Ho1ZaUxiGmDIwi0GP6uk/cmSnN0ITVxqX7BocuByFTJ/S/nVPkVXVMpavBnTSuhK5pP1vqYttI
WAwv4Dk+DXZEkoOmnI1SBOkecnVjSBfWVp5EWSgDePGsFji9WEsGfzQzj+nLXgCyaQbBjiv7q4C3
WW0UUrtJnrhOGzMFeRgy2swvCbubqKp4iMFAjG7kZpgi0DxWaCM56IqO5opyMCI+g55YKMxDimcM
Ulltv72lNj8NaDIZ9ctOmdVRcZnTFalI2jj1zeI3X17tPVr9q5MvV/SDhdUczyU6xYwcFroM8WRb
Rwbuy9Lyxk59MHa74uVUXtwzl9bW/tvALMqHDtbKNkX5QD2ZOVSoHNcvGudBbYTHkV3s89TD7cCI
drw9m1ee6cr6aqHRl7agAZa0saUkjZfaS+JnpN2DC8g1WY8R0C2pN4bcpWbJNf3gaoCGtnREgjE6
1WFpj7l1FMoIkqwKpb+9rvrr9CyGhGceIos23A4kEy+NGe0MOempYLE123c8Zb8J/8RGLWwLP6cB
J1rYzWMva24hy/X49nxep4mkdRtstVDqRoi3RmDUM7ofKo4JTc3U05s/5mAGjdm/plYTT7nyIIh5
l470BbD6nYNx9Ya8W0aVQSp3X7P5LU1TaVZBWdwz9dDXXaT84J17EHp2uj3GrRMIUI0GUQjo4qI1
7nKC85TP5cKRCFFLPgSUOYafOhwwCVQTd8Z0vT1xtlw8viifoNVhXZ0QwyxMtNGzuFzKxZ8Ig/Co
3Zs7A9qzYlwOqKkVS/SZzeJJRy+hx1hwe8I2tiTSk6i5OWB3AujoHe3wYf8rZWnjfSMsTl/BGQ8N
bscby0PmPs2p4dtJNLHIqUD89Pm23XcZ2stzB7vYiJLJEsz2ZHWTTb1Jcq3LEMtwHViZFG6vNcFh
ylSIjxWlpqMabed+WRRjMILlGM38znxEYwS8A1G+AbirgAeEty+GmU4hr9XXpc75cW6Hxh/VsYoq
hUUsUeEVmepLY9L0oZiJERJEiuGYmCLKuKN5ClH2uA/ll1+PDAccBVf7GjuzLEw4RpkihWLwMOdp
qGtG1PQBIHF9MPRgtdeHPaWp61tMzub/2ryi5TeS0cXGpzxWvlRvxXf38+BViBl2/ImtzYiCPOiu
XQwOIcvlZrTQ5FA4VYu0x+IC2q5CA6JfVLYTG7xn7NYTKLV20JUMGnhnfUsqNW9KYDE4uAjQtVR+
mebOBxpbA9oGyaND3+aBrUBNgIyBShuf0uUxXXKvHxXfyX6BHh97RfOqxm+R7S3Kp3Y8oavgoLTs
6+1NfH2toWoNDwTuI2AxV6jVwqhalPYrHlfFJzA10LfEeC61p9tGrp98GIFHgjKJA0nxtcgn4ArT
4jrIyOnJM+uX+zwT/pCad8g4B266I4p5fX/CGBjCgUCX5BNrJESduPUyFRzpOSgq6wU7qnkC12pP
anjTDMqEaEqVxZ91cSTtcUD1TuVxnzldsDROhoKPoR7RJL8n5LU5fYhjUVsH1hIJu8s9y42Eowyh
8bjT7zJXDab6mI6lV9IvtN+ZvK2Dj4oP2qAd0PehbeHSVJYxRvOZ8HjIlN8VoGGSJHf0VA5oh4ZM
udp+UaGScnt7bBpF8QdNSEBOo2Ps0mizNBQtDsgJkeGQJKCxEZmXvWqNb8CHqcihGH7fNniNJUKu
BC/r/1iEGMWlRXWBwKJS29iQB+1UKsEXwzejOSoCSBoEjT/53OtDfjA+OX4S3ra9tZgfTa9cwmS0
+7ZaFCymkiifLJf9SLU+aDm4C0g11mFFDWenwLVp0kUSTN53yImvRssJo3Uu8zOsOJlhiSu819CT
caDVnoj4hn8G31Byw+IEIiRc7x8zczWUDZEUmafv0B4y/dyM9AJ0etYpdayIqS8ut3a8mDVzBq4U
GEWpDL4f7he4NJer2dIORbQs7WILtFff2VvzNr/lTwloR0g4+fNXXQmION1exq13BOBJRL9wvAkS
9Zc2nVTvDa1hXQzUBcA2faAN325b2DoVNq5M8AcgdQ48xKWFitOmNrWpg6v7ktffp+5YojfCTUOt
NkLIREBdbS/JtPUEo08cKCZYhWcjN9IHR8pRitycuYG8GbUgLp43w0F7KV0eEGp8Rsi4s3B75lZv
cUfLgSSJ2cVqN3sJVJkF0yO1qH9w40HTz9C12Xn8Nw2itCo1iGR/9spgSRuiDK3WoSplLRF1Cgde
m1Mcirquju449WHToy6WFFDsur2YW68FPESZqEFtFcH1amZBZ9yBKAkz2w3SIU27iJK8Chq6y86w
tTNl0xUUkeGA2GskmkjZNPMk6+NyblgIZhTQ31O8GrcHtOU3fLQiv+LDVjG0RStUMH/Fdpl4WW6F
ZvpC6RuEW3bWbNMQHlmJ7ZKs0/LvHwzZvbDcPhn6mKvM15U0MMRbpn3p3T1DG/MGkiJwLKJhFNt/
7c1nrcuLnqQi1qt8CdViqB9JQou/TppBPgcoRsgwApHlvLeifBgOtDDGlIqyj3HPvwEDFC9pFqlW
uvOkbuw3JOVkE5wOKhfkcy9nrSqhEmy0pI9FVnsoq3uYNQMscLc3wcbDAgwwOm2hH4PNsG4hFaqZ
zG5WDXFqp7qvDHXut2P3RwBeGVVoQgR7jL1HK7U5MiTO4L3J9JS7uqOKvNI1SLXAZvazT5+M6lHJ
Pt8e1saWwyOC2q6DTi4J5L+cvLm1u8kB4C3uVBTCytHSA6UFfnQoiBV0gKTtTOPGzjMA8kC4j2qs
Bd3lS3uAD7mznlpDXHcui+beXk5q2+jh7VFtLRbOkAXcl+xDXsvPWMlCErsYB2SJFl9L+H2zWL7x
ojGQcZR7ZGZbMbmkR7IR1gKdiW6xyzF1oPVJaWaN0GzSpse0B4mVq3A9RjcmJMoQz/opc0fQjyl6
VKqZfid0W0S8aPSdi2pr2KhJocMZzg+OxOokMDNHnZvkY6z1dn0wFeDiuTYFdl+/6nbxNGN77zxr
G1l5QOyQi0OrN3rK9HX3mtu1XeeaiojtJcPbCYRqwEHRH7lt0aPW2TaPQ1+rAXwL5RHvTXuuKAhC
RhVNIypRip3P2fAjLr5m9fQoSCZNYrRFPPVqGxhN0ofCdiEBX7l1MBVGdjeAuRpKiN1wpwm6hyza
eHOBKoIzAbw1mrXWb67L+qypqmqMazy0hDvfSfcAyXt/6f8sbDmmCQhDb2/0zQF/sCj//uGKRSOm
Sx0gXdF+3B0a8Y29FQk/yk4qw5vI/Zx+uW1v47pA2hXd18gKotK7fnAbdBzUid1M8eL+0Op4dN81
3VAO3BnXxs0HdjhkH9Gys9FzZxBhWTx3pzhfWDSAuQZVubta+3p7NBtWUMoFmyIg5cgNruNaB7g7
XurjHHOL3BsKeo2pWYZK37k799HGrYfX1kSKBAwyBJHf5TKpY0+XWgxLnAsb4oUN6UA4prMdx+va
ioQauNh9eHXx39U9xOxxZu5giVjJGgA0uWfuwcmuJwwWgKdF8IrWFOQyLsfBUqpQmmC7dTMLXYbO
CEJyX2F7KuIbV6o0BB8IsAL4durKUAG3VGhTP8bq/KAY6T1rmkd7yV9koU/32uVbnf6TjL+GcU8G
63qDo0ol4xBIYSNxto4fzazUzaTspnj6lbmhAOppCDRj5xHcmkbZTSQFJLBg1urUGlSkGtpqp5jP
LKicHk3Mjd87f27v7o3tACA+iiSQAQDL4VrnoxOKTijtllilT20LFaXl520D19cdtgI6VfDrYGND
mHG5GzQhcm7XVI05acawzVUTORR7ega6L6grVQQtuGXDabSql7837CCriegNqDs8PJeGSWdpZbFk
KqD+jsfnCGza9qKAJ9LPBLAJZb9zfDfWC/VfrBT6YZHpXHeAZU5SjKZIl5hNg6eOR7sQ3jQfbg/q
+vFGMgpwUDT6ItbGDXs5qAIpKtwJ1RI387HqfqaG6Rfqk0zpW82OqY1NLim04PYZBJt8rV8/Q7th
NFy+oFPDiaZSvCyjHYy9dSDKcro9qo1NaEJ8DelnTKBtmiuXBPlg7mSqUGMoaro+GdQ04Jy1O+/+
xgKhPoc2aZxZBPVX/a+k1ACKmtSYVqNfl/FCmU/ynVmT2/kyzy0R8Dp8HFRACGrZqwXKuNKDflmN
WRXOy5NSOH4Gdu3UPBiG8PsqCXX1x+3Z21gokJzZOLwS94TMzqVJYMGTorAUNR4mK43yrip8JR8X
rwCVbV+46s5ibWxBlFRVBIRAIOD6XZ2rRGOmyWymxdUjt2qfERIloLIDnmmq95g+tmyBjAcK7TIc
0NegGBDaum2X2FqMTHyWTUE3ZX5WpE+tfh4/3Z7Fa94YEH6A7EADvNxFMfddRfyDl2TM2pDzstPj
FiKkyfSQKjQsR+7ZvDy06s+5g2Q4BUGMFpl181CKJFTTOlzG9jSk2mNLRaQm7pfbH7VxeX78JnO1
mwYLzbPN1Opx0WbhkgVTEin2HXgzK+dtMPudA7KRrJTpNWTXkDTE6q57NKfUWVDWLdRYsY8lrbzE
eM14GcwsItVjobyhyItOzej2GDcOP54HsKviUpMobHlsP8x71nATNL+1FvfVnHojERNaZpM9PauN
nXRhRR6iD1ZIZQqydLkWy3E1Fjq3tN6r+eJTffaMfIfwbcsaEuqYRx2RD4hJLq1VSHmlBRNa3GlQ
Mm99PXlAW/AErsluZ4dsHH4ZV0HUFIlXeEGr2dOtolVBUKzFIOoMrVwUXspy4Q0mIKx1uZfO3tiP
SJ3ouG1AFyspxi/HxayxHq050WJ37ILEpo/g68itV0181xT6oIzx7a2xETjCf0RPETSF0bkEj+vS
3shJUdYlUBM6EmpMvC7NH6Pu/RpSu5YVTo0SOcnPoSnu3cK9F8l02LG/cZvDf0UiF48tPOb1k5GT
vrQdynD+qt9zTr/MuhOxSj0pvX3XEsObAUMquHGA5xTlmvoDeu4+tcWJNTEhylsWpfftCzrOb3/W
dY8nrl3MiWTTgnoa1v9yWoZSVIwRJA+angdGCZvmM3diiBCXzrcc2oZI/TsoVBX/DK5H0TrBAdMu
30S7eJ36Tzaa4Ihsg8Td+7CtCwQfBpAvoIVQgV6vF2SoLQrIGOYLwcvMqZfTOciz1iNkCCVP/GyC
4KWcD91g7qzVxjUCmTrAb+DzwS1fYw01NpZm74x6PAxQpReKAGWzoexVObaOGxqyQAoFshfZRHo5
8+NoaTXgS3psss/TmAcWRO45oACg8Q5vL/LGFSJ/H8BwYMOu7+Iuh3K7Y1R6XEPEsqhoALQLqH6o
l4F8p3X+lTV4yQ4kr10Eu5fjquhkgO8EC1flDomYhbCGohU2mibF8SakLP4oY1r/vSdBbIQe4D4E
gAip5kujmW0XKSGzDlDFZ6smAeDRkAV/GPvhYNd7WZ9rig8cGiyZdJ9lvLOmIjF5OvQ0sfVYU5aw
AbH2AA4Zmxrhos4BiBT8xG6PdvZIsx9um98N4+9WO44GKEjmcecAb+0iJEZATYD4G82nq9me7FFj
i77osTOf3O7LKF5z8mmuj7d30KYVEykLgiZ8vDir6dXE7JKpV/RYzctnTUwPBq+ag+X0PxPX3gOr
XGPeMb2yswmUe6hLXLVszXZeNQVurLjqkPnmB8jaABEeWV1xN6ndJ5q91OJX64b9ABUxVw31sg/K
iuD/SUDYXqfmxthxQk0ZTahIDRirh2Opxwk8vKUZN9XBnSANhX4Oa3oFj9XtOb5uHgFO7KOh1STT
xDLqEnr2cWOelREIFVoE86BAzHK6N+ri0+y8gNeEQ6dAd0OAHz9XnbJDdiyf+FXIARIXOBp4lxHd
rAPPnIilBZ2CGS91QsOsb8QxybnqQ7+eRreHu3HJfjS1Bo9qvMhUlk9mXDXqvTKVrwVYFG+b2Fo5
2ZsCvB/gm4g7V5eCCVbUKjPNWK1766XTUeKtxkY5TdM8RuZ+FWDLHpYQmSREhegvXdmrK+gfjjg9
sZjrkFt9YJO31jID2u8Uurbm7qMh+SEfPFBtUIsc9wHmjoEhps680dlxl7Y2Ao46sJK44dBEIL/g
gwVn4KWY9M6KUQxi6bNLAJveAS5tHXMUAP5rYzVd89y1RK24BQNTOLd+2p1cpThrSRfN6qnVgSVe
2ke3DIbp2bXE3cCf2uFtVCOOppe/3ykfP2U1oersiKwCegIvZBk2eufLSc3cNnT3Xv3NicUjBUfe
RAZrnbKfrW5GzIiJLUtwgdUggnrT85287Javi0S2pEhHjQTcFKsry7UZAwEAseKk6svSK7QOfmZr
IbVJuAiaxKD3uiZehFmREmj37GQkaElpBtLeO2a612awdSxQ7cMhRP1NCr1e7iXLrY2mFokVT8Oh
Hs6iu7fedjfsnpHVOwjmumRmoDuMG930yHJO0ucyyf1/t34fBrNKWWQDMHaqcK2YF61X5d9NMCYK
Zceb2dwkH4yskljIpFVZwTFjdnXQp2OWvohiJ6zcukI+LsrqgDcDrWnKMQ7MVWf+Gp09Cp2tBcGK
g34dXNHoVl69ZokLiI3qcjtO3V9cWwAH/bYYA6LWP399dFFIeb/eQZyJ1PDl7kpAliUys4adFNRV
XV1DRdxNeNgUGYO2Ctsb11ZyR2ZLUYtCqyeQfKsdQNqu5zkUauJR/aZ3hWeSRzKe665+LKEIb4MM
t5jt58w+5LZXWeTo9CfxBlmobAjrPZLnjUl2QcH97p1A6WWdIhzMZslrcL7FCaK3qnlReALlImi9
7PV6bGyXC0Or4zXwwWnhdWO72FBdyKBJ1Py964GNgqQNMETItK9L6AUK+OqSyHXUIcycI60OzFny
8i82ywcjq11vSTxpSpkdc8gVk3tSnUGdMv51dznIhIGpQcYWVXEgUlZWwJDcO0k72PL4okzv4fyC
u3znydoqWQEEgChERcUFkG4Z9X14okXbp9aMXEfMyny+H63kTQF/WSAYwF6krFVw6LugGUS01J40
4TiHYilANg5M1p4458Z1hbgSIhJAwwCUTVZH0ABad25ESWLNfSMWZIbsiO0WyjaNIBkOCKQqCYzk
3z8Md87GaWSkJ0i5n8D3ZOjnpHv++92BhoP/M7Eex0DbQmtgwjWQYUu1H0P7dSjR+6LtQNi3ju1H
Q6ulS7V0QjMNI7HBvxWpEyzijQ6xGPbKwHt21n6AkqCrYxhgpzsto/WpovNjm2X/CHXHId1bnNVl
b9VOKXjSEOx4tLZOXpc6Xpr+ub08O0bWfkQ2jmWiNS2JcxWlZrQfi+yuSoLbRuSUXEZAyH2iAIwA
CCUcbOfLbUaGPrHL2UVaklhqiHtP9+1iNkLeLK6foWsjzWh6TJ1+Lx+6umGloDu6QSSCGCV7cGys
npXULvUCe0I/1y0pgFpLmoim/bIzvG0rREV8gqsJiZLL4alFlwyk4Pq5G/vpoGf2H7vOduUPViv1
n7GANU9aQDu8vtrfU5EvQ28OEHnhgOR4vM+X51rl87MJ+E4IxUfo1FZWSFvoA7RJV9wrTTl6+QRs
YDpB0gtXtHHXojfVgzDVHmhmHXf8z9eBEsdBAscF0O1yDpxsWjjTR/2cghGWE93TU/dQ2O5p1Oqg
Ks+JVf0YsuHcoc3BOdSMIO/5mVcHB4qhDdnx1Ve5ufePAeQAGw1CdKjErk6Ooqh5BR47aBpRf+h+
uKBF4s0hmSF9XeyY2lp7UFIAyI0XFlWZ1bhTulgdoPnauVOs4QhSLVA1FFO7E9a9t998OEHvI0Je
TPa8IQkI1qnL6S1r3lZioNhiVakfm0U3j2OSiqM1YXozp1ZfFoggBo1DvzQJ1tlKR/WA5NjJTIpX
UA4Mp8EZJ3Tjot1R6xmLJn2hPh8F+gjwy17Ok84DBY0SOH2pR/OYgEAqQeHfcRolcI3FPgqrtby6
ZlqApp/PllFUp1RoCaZV/doNkxkVQ5WGf3VxvA8b4CGwvsAzRHlxdX4ZaQoxLqZ+ZkmeHgdHTc5m
2xa/zLT7NlbCOdoad4Kp5MbOtbi6sf5jmKCDBbVoGWGtdlBauEbTU1c/L4od8aR9rNM6ajv+RNT5
aFDw/JXaToFzayfBl0A+EMJn8EBW8YmSDXxKzdI4p8g4ezS7mzrQtN2ez7V/8z4uIFGRJEIGQkPb
0eU+YiDAx1WNd36oD3MXsUP6ufvmogMw8SD2/XNXU3Wdf7syuBpV36vaoCcwmBuTR6tQ+6mARO+H
/Qk9/sYP+kyNYECUHO2MU/7s+ry4qEmDnk06jOsMrtkWROOCoAydPIs0KJ9A23QvzAiaJtqjdUCv
3jNaIHaMbq0gyA3gqMIb1nAXXk5uV5sgzkfB4NwNgw9Efp4FgNRY6hewDE936PMEe2bzOUfPfJn/
Qcfcjnn5zFyNGa8PIhfAu+DQXZqfmgTCY2OinxXQvh+q3ORfkpKRxTcduHdV046RUO0lXByt+8Wp
bNWkpLlrqOkEaOv5VCsaONO0vgjHrOb3HZ8+3f7CrRcM/cHQhzIA8MA9dvmBmaugLVXJjbPWOstL
U3VDqBsArDQGul9vm9o6v/81ddXAV8xz7RolNc6LEdqQ7bDNk6sn3lA2JzgF93qzt/by4FxN/v+N
DV1hl2MbEZ5yvcDYBrO9m5l4mCs1gsDBI7oMoxzyp4BEaEYJeMDspyPzef3jX4xYltBBjo787DrU
QyESaEsjM6Aq6zRez7qvraoGOlm+tzZQvPlCD3W2R76y9ewTxMiQroLTC+b61btkq8mk0Bwyl5lx
V0zOIbGob876o7v87r/QmPVGYEwPlLRn1CSCBR/CyHiYQeC0f/w2thfOOx5hyc8CHqWVg5RQN6nT
BaKipKqizHpNOuXMMtvPwlI8zoPq6a16p7ZP1D7y6sWuk2fqfEdxfufp2HA+4HWCLAprgNb7dY9B
SmhXGuaonZPmESuN6ycB0ggCQvSfws329t3GoYc1NMIC8IN7x5V//xDBAQPGxjaRWpXg37K0Karq
+eC0xZcRyh36iCRkG2R9iSa6AUKHZ0IoUH00nnj3nNV9qOxKtW89MZBS+g+4Spe1pssvErOdVo0C
QUn0v3xe9LfUTLykrD65ogqtufT45FDPpdOpN77otbZzC27NPljupACxRMat5RqGwrbB9gB/TChK
VM13WleENXpP5/GztkecL52A1ZlHvup/bQEbdzlSgzcIWThsad3d/LmvvdH03C/2vd3foQh8+3iv
ewblQwoRYHjWRPIfoLH20liOpXfKttDPpiE81A59V6de+jvO+WujVN5o0we7n/25T30uQpbEs1n6
t79h431D4yD8Aw0ktZJ49PITQMiVF+bg4oBRpw/Qjpr4Lin3aljrVvT3kVqSswMpSOmmrN4x3Zwy
1aEZgjYB4hz6E0W1VwMK4jZHFtJI75qJn0USiL44qchEov+WDUvUtu0f6MMdXNxA5QgYGv2NBLk/
LdVJa9ODYOopp+bO8bt+ZqQTBWEQNOcBS7/G25Rmi5JE0UFYlA8joq6Q0besDzuoNSVBRsk/txdg
wxx8UeR/AQOTElGrPWDYuaLxCUEW0GyuP84u87h15FDcyAS6Qno+4wEf9/QWN3w43KaoMbi4XbHq
a89Uc9MaVx0aHEvqIt36s0pav3ID18ofhuHOJp/z5VfJfps01Cqj8op+T+7r//MFElqLfqNrfjQH
8q1Q65n1M1Sjc79bwKrbJveDmvyZnZ+V9idV8k90tE5E6f5JMh3vfO2LSeycwevzLudBdjMADQu6
W3k+Pty1U1rWFI0I+tl+Qw46BCuGPlfRkOv+4FpHVsTzXvyzcZlemlxdMWBloJWoEABZyjAEWWEA
6rcsxove52PozKQKTOi6/e7MoYp4aZRAsGaOh55R9Xh7610/rpcfsnpnmtyxM1zq+tlVcgVw45Q9
z+5SRiYXanzb1MYFAFsEUY70FFH5XQ3aViDs3AAocuapGeWmCSpnM/ucuwFYhkFH/5S5sWWANWUK
26Tx7QZMKd7yubdBnfJUTZEz/SJSS8RHOzACfq9xdgUDr1/dyy9czQaladHzXofAb5P8NiHKSfvI
cAW0qT3wAdy15Scgh6JM/QItwaq6h/tHtccMcdaghbcnaw3pwm15+Smr53bhwAstmMzzQHzyScyR
pvrQUh4Fuq/9CgJf+U5acs1F8B+LrgQGvTeGGqvlSdvS7QEF1M+q0YG1aXyyR28Z73nreLmlnXTn
N8vB0dscgHmHinTEtdc5Y4c+JXBLo5meh8J36M5Xrblt3r8KHhcAnTILg6rJ5eFkessaND0aCL5E
+arPWRfWVEANbV4eeGIoT4uVZ14PcoyXXHQuLrBaDWmvgTYN9VqQgHxDmhLsHqBi9FmTlkHmOuKY
ut0P/KOzi7D5GRDZr1pPirsepYC4KfQKfXHlEEyAovnmUs0nMXTav7h0gEKCji06fUG5vHoN5ZNv
C3SByBTIKDzkB+e40VwQepuN4jeO/Wy4FDq7jaq5Hjqu9gQQt94csJHCNgJbpFBX+0sKP+jGAvu2
MAPG/dSwPafNvLSGJCb0Vt2K7rhwaxEIuZRoqpEd4VhOJCNWfoZNFJKwtDbOlT0MXi1U/mkSThMM
WZn+AhBtvjdMAR2qrCvqo9WA5btdjHtaaPyol9mM3gTq/hjbXvMpOGr/cUHo5NUlS+8Vlhg752/j
JsDTj6wNVCuwd9acglCKL3OmCeOs0uXATF0A3zvoQFcUg69nyfjX6Ub0EGB3g54Y7ILwsi93eT0J
LR96ASxT/1UH11/D/n674cKA4DZIHCTmZrXcIqPcpOVonpO68/KGBcyBpASqblnig/7gWBbeHkRa
/uSlGy2lRmRLndTlA8rnckxN1QjS9rl5XkDRcawMNX8oB25AFNbRfHXI8xBlvzb6+3sTT7mOBk+C
5C1qBJdWbVxivVlm1pkvzVebmidmpK9J5h6XYXhi4kzpdOiW7M5M9oBGGycKcaqKnDFYMnCkV9t7
cmuXWcIxzy7X3VNvQtIlR482YDGTHWWFAmZWSKj+w8G0tbO48g5czbR8VtEcIjHvCJUvx5wQe3AS
RKxn6G16BWToU/aZzzvP93WUACIjRCngGJPZzHd9pA9ektNqSEShjnEuuAL9uBmMfq7C9rrvtibR
gHYp2P+xaUAVczmUqVKaPJ8t66z24jyahk/SH1NySmkatnOCVO3yaWfDyMlZTx5iSuTVEFsCBbTy
/oSi2UPfOtZ5ogF9kUUW3DuqBwL8fvZY5fPvf6o97oCNowEPCC32svtPxhiXo8Sr0KHDpLLPbvZW
V6AaOWSLOMy08uti2qkxbNlC6hL4KSlFjkL7pS2ILtEBRST7TAYofttKqDHNdx3lYNQVWFy+7kyn
fLdW0/nu36GdDMlodKJemhu0jik9OLfPvfJgLndWH9bZoWkMsCQWqNo69yi7A7Hq3zZ7vW1QhsSM
QmUdQB1kiC+tcuZkKPAn5FwlY0hrTfjCQrzg2uD1nsbANirAm/i0B0O9PhMwK4kZ4DaBeG/NW9i5
6dIgXnXOOod6dKvlR17k9HR7bGsENd7NSyuri2VWTF1tzBoE1iz9atDCW7TsBYcwSJwmMrokYAp7
Hr8Y6Jty03MHMj+R/hZ5FrZ7jRnXewlfgjsdGSmQXiAnfjnNRGG5ooLl/twyNayyB6S823nwgJ1A
GXJnSeVFfbmRLm2tSjWJ2zFh460412n+vDjAuSR2aICBrlz2Lp0NZ1vakvBX+W4g73Y5rnIaTWZx
SJJrckoVkf3Iim6CDiU0IQfKC79uuH5HKxsSfaC0eLBZMX65vcpbW8mAG4bsFiRJgem5/ISpaOZE
jJ1zVlLheGrfj57RmnvdGpsjldgTMDHgRUbq6dJMN1JTXerBOdP809S2XlpZXmk8VaxGh251yBOG
m89B78iv28PbWk0kfZBMQ77hWklGR3vZ0FLMcMMqBnzFNMUgwn4g6QSyXXvca5bcMoe+QvRVoE8d
KcPVLVQonVuLYnHeX0RFeRr59yxF8KLtJVG2lu2jodXT605GMzM2Qwe5agHbi3NnT4Nnz8Jqxaws
mwdghhzIn5119/O8x9CzdXWirASqIdREAUKQ9j+869MwclPpVec8KYuX/Bbx8GQsIIaMAMa+vQeu
8yySCEri9rER8OytFqWuCquaBuX/kXZlzY3jvPYXqUr78ipZXpXN7nS686LqdCdaKVH78uvvYb65
X9u0rlmZOw9TU5UpQyBBEAQODuyDU/4MCxeRdBet8sn3MBBvMASwoaVlg4kjEoP3RKGZcx+JXWPR
0EV2IFnYenoZ1h5VKhHFynXkxRgKdcS5ILRjjE2Xi4eZHBj3UTfWoZCeS7S4Txiom08CVURCuHWj
mROCmaa1Dqkag9lcdqly9/8Wwhuy1hUMhwdN8shT6T1AdKtEBOBY0AShFl6AsDa86Hm4g6Pg6a5O
sXyYkmgLhNIhqTKv0muBoS2Y9CdHOzp88OS5ClVrFf1iiUTkg5kkK2BrH2gUZPqqzvWXOcdE9GYU
4DEX3A2Y/9B9B5orBtPnotapmMkMjy0fqLUxjW+WV2psaoogF7K0eqwn0kTyDKzT/NOmkKOxm8gs
HxA791s7yVeZVFhr4OPc2wd1SRBgLyBeQf8lMnbcdWhFkiy3KtYvNcrXGqTwRew89vWw+RdiGNEm
5rqxhwvneVDwNNUyhBgtAye5dRenp854vi1jyRRw74DoDGx7eNBzMmKaYcCD08gHUrUupp8Ufe/3
9L0vXhizh0ChhfAIjg3DRxgHJEIkzgwKPIps1EHlQ3TfhndtVa4q00Sybi+aeLDg3EDeh+ogczvI
pzB7PPPZqRrNMppk5YNkvunhx1B+OR0BtuCz32eKnv1+o6iZHg/4/Xm6t8tf/+73EWexhBDCdj75
pY1KmpsVkJWdXTVwmmnmZk69vb31S1aM/BbjLkezH8bpXSpRGSSuKbqDMe7iPce0wBHoDaUQxDWL
W34mhPPNoaFIgPOo0KRPfCfsH2DHkRH/0uTXchBl0JbczLlGnI9WmyjK+laWD23fbDT1VwHGk8zM
VoYkMOSlUwMXjbZ2gw3zsDn70iZTBxkSBAGKX7ph832cjzpEmmsiyl0smjK8DG4FJHdlnv4hbCM8
XBsHvrpBRXB2TYy/vW0HS6tmgKUPxI14qSG/dmkHujEoGEIOYy4I+aW2+lGeqj1mVOaRCNu9KAke
GrlNgJPgAy4lxZIxWzEKnwdTWxPdNSo8R91SOMt3aXeYd0Y5HjRcKExdirGBnYsJIp+DgTbz7r5V
fAk5YqXHsCNg1gcRbf7SOUI1HNhPvK1Bfcl5NQrij1JDCuFghdJDiko1/h90jPy8vUt8HxZ75TJA
L24bhIbAF3CemqSAERlWwir81V0RgXgkMybM27XXrbE3nc5tk8hV6u7YllEwYuSdcPLj0rpiTJ8D
Hhkgi5D0vVzXUI2cpFYy5TC1rat330v70ckgatrU5qrMn24rLJLGGctsUhMEMgQIUxK7tU79JpLR
/mBhCOR6lia/ajXRmIUlZ4WUDGjCWWYGULZLBeUiy2ulNRCmhBs9wbjJod+ozjvoV7xeH9++rh+Y
K/Gg/qRL5cm00a+a9XoGCNFAsY2jc+iQg7EZL0HlAoPpGgCl35a4qB6jAGVwdACmuJDfTCNNGUsY
KohTXZVkYOKoXI1skXVGkClCTSwdC0B24SFxUSKa5fbPNtMZpcJGOdDkSM09qEYMEZ3JQpkY4cSZ
DO6kkzkpHSNDnWpE5A+8F46fDi6yb4OirCZdxWCsLephffK77f7FWrLYD/GMgTEn/A2NG7VTm6FW
WBoPs/nAD/x7wBRUEGsh3Fzf3rellQTxPxoIkB1gD8NLs1TiXuumCLIwYBujcYzvGBTutc0X+fE+
HQygDkgOqiA2ugqaWP/dlCkdin7lk9a54GvCdA4R2dXSFQBjQKUSqGYkBJmNnkVOyENWEgJR5TCA
5WrINpE0ubX9OI+CN+HCtYlhgYy7C8l4UBpwtl5g0p6ks7fACLI1d0S5bquWjYiqdUEb5iZYsggZ
I7R4XGoz68o0lpgTcbA7MvqRpje+NisuyDlXkU0lgUdcsAO8bZBcxGRUxrLMWXs5lIYWD4il9PSU
Wndzc6Tz5sumBhGM7BFOEGUG7tCGeDB1YYcbOgecjBHi3RVT04MCthHsz7IufwVxuoyYXkUrKHsw
6UeXHGj8NBmCIH1RBCoxLGmoI7zlLswWNW81YbpMcwGSzz3uL7cQLdiinYHxDsQrKB8Ao3NpAURK
pCQeYuWgKWF7R9BDt0PV9OX2riyaGZ7pqBjADaCf6FLIgP4WI1OocshBSbWioQEmNd0It+0cN38S
B9Da2/KW/CqLNm209Xw+ojiBc+MMRtkVykGeq243YHDiSjeq1EOqR0auSIp9KyHGRskqGHqfoq1C
UekKw6xECKglzVm+WUZmDPQ2vMm3ToKYR0oRcpSpG6l3jRN+7wuMZOmOApVZ8MKl0/F0wBgdoCeB
KzW44EYdMN+0mCrlMK/rYG72LcZe5u4m+4aQUTS8g7mFK1nsZcqK2sCTcJY5onTQWwNkAfnlGnQb
TggwMsW1KF3r+vNtzRbiKIYoAHoRjdMqCrCXxkOjYQLRCfayJAdSHCQbkFzzde7oyta+dyKuh2Vp
KG7Bu6vABrK/n/l3BSXrKq6hWo0bmPgjKpKe/qeqV4rp3tZryTRwSf1XEnfy2jaF8yeQ1LPJSm+U
vA7G4JnFv/AiZ2L4oDcfnCSVBgRNjf3Sm7Unx7+II3Ds7FN5eziXwXndaByGrOmZPbj2pqSbzvLv
29nr/gy5QJsly0PIiVm3aG/HoeK2B8N9qh7cKAglNKqu7GYufN1K6h1C1M4rCI0e5jYW3ZJX6gEj
iWgT2FlgaVAP5My9SVLZSoGBOKjz7KphtBui/kfbrUfH2fU6dZP5z5DF32+bx5X3R5qJuWXEGIDM
AaR/aYhyneh93avSQSLlg1TtUpkcHaMRMB9c14uYGGBhGXKEPTj5J0NOieRgPtghJ9VKcb6Zf3QM
9kSfFFrvonWXVLuxECRTFzTDVYBCLhqW0FbDv9dBJo2mBl2OA7BvuWmzafvZdQaBSYqEcDfABOff
V5kaBxgOEyc+2IM0+8eXd+hCD27pwrBXNWJARGw2roksHU4wFYQZV9czeyifrRVnelLl4FE3THFg
7ot1/eU7A78OUAmbHI14DEWUSxvrkxw/b2EnhuIeOX3XeHGsn/m4jsZ9W35EZPLs/utmjUcAAEqo
RSHVwDeeVCaohloyx8E0AP3s1C46fL2xF7iJK9/KFENeifWV4MNlzrcOUYxSUGvGAWJsT5IzYD4a
VyH7qf+4bQNX/uhSEP+MkgvblBoVHNl9GuLx+0KSIDQ3aDz0ZBHC69qikQli9OVIPEGnq0sX7Lel
WRskSHBsKlTwcnDWffm2wA+fC2EfcXb99Y2OBMkMIVIc7mUHEqRmTciXDyekoBuWhbUgo+ILA+EE
Qs0+1Ukw27/0sQFp8L4QNchfoyqYKmdCOFXaPs6QLtRIYIGZNCaD3xNrVdPsB/iN7pyUKO4Q1q7a
Yf7tBBSiVqPFkFYBcIreWFM0I4nSF0sbaLL3r66xlCufCY3jthz7IkkCB+yVhoUy1aYStbQLZPDE
tvo86SkYFZJgdF5r2fHYGa46UZ5aJIW77/Usdsqmhia1+Ww0oP5RTp0qGpMjEsJ58KFoJpowIU50
TGTqKZhuYSSRwMHynJ/ALiIJDqgEMD44XMgNXlp8oyZgyiUyCZoe5FB2vJ3CyM10F4AJu8vu5I76
ZVe6YAYIlPIlMd+1vF73DQFeG1OF83cYz1Zu9J0KNs65/iKjIfs6MHAANAIAEh62/H46cjxQ4LjK
gOoNoMMY2rHuFJN4SUsaf9K6ZHPbn13fN5fyuJ21MhopmRWXQQX4kT6DjFY0g08kgdvWLO/iGXM9
y2DMQBBkviei98J1tHapAnct93I4xYYBFVDP7DuQ86SQI70r4LkpzRXSor45Ci5SkU7cLd1kGZ6U
NC8DrTQwgQ7DgWXBviwchgs7YH8/88vOUNZlF6Zl0CkbjLg8zMYe09YFSMJFIRaej4xrFoOWuK2Z
jCSO8pGWwYSaiofC7Y+ewoeERf3+dStj9z+e6DhwqKpfagOywxINrlUZkHg2CvTMJ/o9usNEYKjr
KAAvBYQ2KBGCzheCLsVgYm44SGgdDshRw8hc+8fQoNdyEHiQJSkIMkBzwOibwUx9KaVpc6dLENUE
meQTKj9VpfyhNztg1kVglAUzw86gbc5CzGYDq3spqRjQiNybRRk4c1EeQozCWjtJ8/323iwYASt3
gmoYFQSAa7i9kdEhQnWil0EqR81uVOroTQIjr9sifSdy8UtLdy6LW7rBzlSkhiErmZ/lqt4Zxs8R
d7JeKKKE0FV2BI9GZGxZGgZRIcp3l0vX9hMyJ72JE2pJ6xwRgTdn3YbWtadp+aqXiVdW0UMem7um
fby9oAv+6EI0t6BIKhHGDIFThaq4C9tXVzlC0bj02/yPk4KUSsqDLgFx7m25i4uLCVxoVEewCJLv
S5WVLGyUrC7LoHFH+ymXwUG0FU6nXLSWv0L4VyoIIsAl0uMky4O9Culzl4LsqLAwUeW2Mkumj1QJ
0vpoDUZ+n1tE4ETB/NZNsMoW43w1kPevprwScaReR/MshQbyENYawqavXy6ZatdGpocRRfSEuqBE
DqPV3euW9TtBW6vr6Krg9b24emgGgT1ichUYgi7laWWnFxgSUgZ2UhZ+Ns2lL2Fkx7qUhbyTSwuI
mWSsCGOChob3hU3WGWatZTRwqnDTqA3aXkOjA0bm9j4taQRYEZwHIKjokeCNrlMIvqCkQWM/gm9w
FeMl1BARKfKCMkgeMOgXcFLw79w+tUluz1rV0kCXN+D8hIR/EXchMYKQEDMyQOnCX4Vxm0qYSt5X
QZbQR7vMD2U8v+tq/G4UogkK10sGZg000eBlANITVG8vjaDLSVYoGG4YpOkvqXzBq0C3nr66K5ci
uIuwJd3Q9WVKAhT7Rsw8RpOFUjzflnHt5iAD/Q5I1AJoChO4VAPTJcO+Bll1kPfVLjQPVfxcDXd2
dNTyjQx+Gllgaddn9VIet2xmiHlusgp5DvIV8t3kZQWIVHeys7qt19L2IBrCyB7k1JGKYX8/i7zU
DP8gg08C2jhuEZmHPLnTQc7wVSkIhzCSBPkwMMFA0KUUOy0jUypGEoyj7o8T2GiLlTCZdL1FEIIB
PQ6oNtAGyqeCqwrOszLxuB+q2StHy9UH9Br0H0k8emi2LDdNmQv0ur6ELkVyfrud1NbqQK0bpIbk
KcN3Cyg9GISQ8fZ6lyAHlJlIlSLdgya4y/UDsCgxR1mFnEH3CTqkHDANCDG0C9oAecDkfNJUXPEV
U1xCmWmRQKW5Z4UKXmUESQP5JNwqtt8XGXXmpc8kcX50molMWwOSnO4lGe+cQcQ6dC0AiCzMDUNw
gHocoJiXC6bakoKE0hQeKrItMpBMJyJ43vVisXYkBv5E7AXwJ3e5ZUWsKbQpnYPU1X4mfY/IjObu
Yl+oVOAKrtlsGBYL4CVwt6AhCc+/S2WmWaG1plUhYBR/inblyN9R8FhjDKmLITTSrG57aY9mZ8me
3igyCbQNonqntYlviBporu2QkasjuQkUL6DpfKceTZ1u1voZdGeTPQTU6nNMMkKZoHZksr3tMq4B
VXg5wRCB30OxysSQgEut4zoF9jVrQ9RC2g2139s49bW23I6Suh9J/mgWMjL5jdvnbwmdn0s1/fJ7
kSHGWI0C9OqAEXMueADVWoNXjnSgWr9StSCJnguMcrqt5rWfh5poEEd4hDsfVcBLLcfS0bShZVMI
9XDtYNgcvGM0Oespfu20X7dlLeweDBWFEIYfuJ4/aBt1pdE+SgJwNr7l1iuGJ2WF8f22kIWTBweC
qxJ3JFo5eZLDqiFtVhlZFCRj1a1mkJ2B80QX4VQWlg3TtnAfo4oJ0+B9vZp31TwhOQ203R1YWe61
5j7VnxTS7/Xp7bZCLHq49FV49aLCDYJ1BV2P/EwIlcQgrwklJOrsfkVAXI/kdKg1azCLejn9qExB
cv96lyAPTfVslxivOxfNdDFC5jl2kgBDobd6PAcGlQ4OiDRuq8WvIMtOIz2Brm1GzoX/vDS8RB9n
K8k6JDkT0h+qRqpQQiLFWi4lxM7gDfVSrMYXjxRa75B4QYcBcD/4t8Ylr0ga5TpeoWnQFHtJeWYl
pfbjtl68/UEEemHRowWiZGBk+KuyCROrULMkC2IL7TnlGJ0ig4jatK8XD4PUGdcQDB0kwnyZJxns
1MmmNgtCQNhsYCtCS/WnfvhdgrEwHUTWzpsE0wmAItCHASyF2Teck0h6rZAN8LgFVoMUbeoieZlY
P2+vGx89fcqwkT9ATgmmzteUrM5O0toZs6AoqIcpji6A85i3CS4Dd+y+kdrt69evS0RnL+4ShJ14
vHHGMBM1IdTO8oDWyu+6S+bHtNSHBxuOfVU1dbqLQ3PajNXQbLKqETFy8cea6YtbBYxOSF+AMYSz
f3kESW2NETeB7oC/Im3tLe2MHxgFteqGcaPNe2HQs7TCwAiabI0B4uJnpo51qycqqMYCe1abFTp+
NS8c2rUuV5abS1nqGblW+qSWQwwb6BvBeb+KIqAw3uHAJsONIZfHo2elTurs0ciLYO5sBKtJVW8w
6rT39BhZXasZ6EZuaeVnKu22CnVS8GKOqbMrxrHT3MIsJh8z0ftj2Yb5ISF1ecyJnAiSSQuHF/35
IEhHiMswYZzv6yMjTAlGSgVjbmV+Lun1a25ItSAvccXb9LkUALdhF0Djo/KdSKARK2ylsvMgfC7p
R/oAvGO5Mb+BiDG8y1SPjh5916TtbXNf8BkMVs8GK+FRj5aOS4fraKGtzgq2nyofdf8e36vSnpzS
59tSFsz6QgoXluqdVRLUe/IgKw4RgqOMuor1DXxYlZG7sojmx+Tuxv8s5F+duCNsaK0V0VTLA8yl
H71BrSNw14BLO8y12Y+aNlrd1m7BEQIrAvoPNhYez1Xu0PZRljH+nzyYSrA14r7fE11w/S5tE9QC
0xPjTcGvXW6TkWddgxOUB2VHY8+QU+cOj6IYA8Jz67FU89mltSjSXNo0gFTgDBFWI/vNyUQGKWkz
AnvswsfJd9zZVebfcfWRvt9evgUPpMIHsIAJaUa0X13qNtlxJVs1nuGY34ym0ijSj6ZpNnc0LCp/
GiRjh3RrfD+V0htQs6LS2KJ0cHGiOQHHwOT5c6QM3emgxSFBNWbrOB8ml1Y/rQr47Nrvpfo0N/Fr
kQksZslCEVwj/+ggVYaA/lLlQR8q4FhNZB7CzGW1zzF+CuuTaBDekmHihkYtBsE8aDbZ38/SKEVi
tNZQQ0ze7huQ0WjRHRWV/JcsE62Tn4VcdBzysIJBM7phkpmMxLW2AC+MimfV7lAKHNVnq8p5xMtO
NSaDAQrG3iVAT18qk/SRPjiEFsFEH5MkQVpI9kDBnTZPmuzKBfj2yjXpgCl4rcPWlehD6axCyfFr
M3KHNHXjUAPIurXQGJ08NMMPJd6Gfbyns+hlvLTq5x/KVuxs1TuKz+/Tpgg0kOiiYO3O2nrOiH/7
1FybEB4z4H2yWGcUsA3cqZG7ahqmDDgxtX/Ojhre3LOSb0FNLrqWrtVBcp6RWALjCrYT3g20VQc0
I5WLYCQlRjX1rqS8VV3qynOJ2aW9Z2CscNHGz0p2smUJ7/wM6FSM6eyMdSz9ua30QrhgO0AXoZVI
Q4b4alg9BrbO1mSGwOPU667ww/vc2bTzn4TsESCs43bYklkFZ7Z2sMc/1EieKq32JvNjSNa3v+QK
woBje/El3PrPZkUlVcKXmNZKn3wgnh46v1/363wXP9r7fqcdy97NerfJ17S8nzNXOAP8CkfIfwN3
rVINeBBwUyPFvPox+LGX+W73o70XHb1PkMzl0bvUlbtQk7qVJNI68JF+5yvrPmh3uq98c9blHnfd
PntK9vOhP7Rby38Ee+xa2oA1eIOztYkePrbkVLtoi9r2m3JV+GAbXlsCd3p9U+H78N7BWWDvN5Pz
c9VYpxWIUIugyrJ6nWkzzr9t1Z6Sd91GNlLNb2Iz9IuiFb2BFk4hJLMciYo3AybZXJ51bc5TU03T
IshmyW3ppuowEdZt2t1ta1sSA/YmdCazvi8kPC/FEAlhgTxWRSAbmKY2dpgaoZd3dR57iSgds7SW
JhtmBagv2mA+CQ3PvJcDX25jTjmOew2yPgNg0a4PtPAAJjXgcaqfhmgO2ELci54oRE+MKxe9Cnw3
xGznEyBUcRHk1c6Qq7U0vFtQLH0N0cQeKmgoz8ESGwUGJpgKmv+vehbYCTqTzWds0AwZtkDFFkE9
/3biTaMggR39zKt2hRHXGHzcjb/Lfh11gheFUC7nPcKZpllaQi7mRq6twcFUsscy3il7B3ZUat7c
gf9xei0xG+S2JS15cxs9ESzNrUN1LvJI1XIu+qnGUZHq1IuzIkUhHjkjpSlFNbYlS0J5ltGgILS6
GuUZ69OAhkm9CBIDNL9OHEubDiw5rhUO87p02tRPTasDHWFRCY7LZ8jIO6wz0fygnoFUcw4cexFE
puFpmf7smK/tsFacdN3r7U5pTRcQxBk8mycH83Irfxj3ifoy1vldaNabqX1Eon6rPpoVXpm3N+Aq
g8xM7vzbuK239ESzwDuCrXf2qrVqlG0Uo02FcXmto+nR8Ue8WXB9Od5twZ9Fs+tFYZ1toKHAQBdO
8GC2lVMVWBRyRCJl9wAO9PC7WXrvtat4yKy4rZf7qkvdl5+YduJlK7SZeNRL1tGa/Xe2Qjzlh/7t
r7oOv7EayB0hm85A0Qbn2dq6NTFyc4ADLTZdUnrl9DCTdZkXm9itUsetZxFN3PUJQKcg2wQgVZHy
46vlmOUyqh3Y24I0nw3XqqND6MiRK8XV9rZq1077XBBS9pdOO621RtWzFrC+3j6EmfUSgc6r1m2v
lgWLqOOXLneWSWIwZUZwiwa4S0kYUTQgiwKghtPFb8gudV6fk1hwyS4Y7qUUzn6azuzi1uyB7MIo
OUlpPZW+O1Xl4UXnTeXsxkbtKx2GG0g+xio0LjV0QW5ucevYUDtwu6Oz6/MLz+4mQx9maWQrajnP
SNTWyp2sPt/etGunBSXRewx/pSGDwN+0SWU3RSgPZTA8We2+8qjhzrEX/shigR+4fjddCmJ7eqaL
rVZFagGPH7QO2uJXEt305tr4JteCY78o5/O8sww3NLqUM2WaXqWdjDVrDZymFyU9OU3nJfXeBhHu
7cVbtPgzWWz/znSKw7ayaQRZLdiBNH9SYi+qfGEy5NpnYOnOxLDPOBOTdrWkh/YIcJflRSbGYa+B
f4r8AWOO/VFd39ZJtH7ca86O7JqQSSkDM/mw4xSJyWOO/J9kColuRGpxV/PUZaSguQpYV1eim6u4
S62xdlUMo1SBdu6LdTgpDxMm5/7/FGSfdbaazYB5WbkJBetZv8tDfWul/coYtshRuJYmwG0u6win
a2G4N5qsuK1rlDECftqAsPEjTP4YausaxIUxKiTxrMdRGQQmubx9fwVy21fMgH1MFRZVMd7S0G3s
ymt2of5gHm+v4rJ3BL3q/2rG7Z7ZI7SKQVwXpEnQfTck+9vU+kP6OtX9Zh62DuJ2J+t2eKejRUpg
o59tKFcXwJlwbg/Bz5sreIPTAND1wk0ohsJKRoZMfg3YpRuZ0w9LmVCsAAbT8tPMAZmlViUvoWmm
K5Okxd5uJVB8SmDyFiwLu3quvswE8yJeScgi6NyGk8jppXAA2o7cJ4fKkyxXes4eu5NK3FkUVC/K
Yj3bbKQUAAmcqzM00jjJhOshtjeJ/kMrXS0cPfPUDF6LSbkYMGzTzb/RD7uOHlmQxuDNdHl6nBy3
SGPAF7UYGW74ofOjr06qvTG1ozQ8R/P7WAluKKYFv6JgeQO4GqlDtI9x1zBVlCbsCZzsTIvH2HHu
WmXyb2u1dEpR/wK2g+Wcr7gjBjkHgWFhw5atbQs3MJBD3A3eID+SMHfj9rXSv1aCZcQBKqZioCES
QGvk9rjT43SpbTWtNR7DqPW09o/SPIez4Iiy2+ds4a5kcIeEdvE4FKU0HjErDuQEmQfebK8Pv99e
O87h/EcKKKOBimE4DX4obiHRLA/reDqGGNN9ipE5WSG9nG4rqhBfqhP13gynQRAYcVHLP0JR9AW5
GzgEDe7irZy265A4HY9xrZuMl18itlvF1TSt50Svf4MCSH8Bfpeuh1gKm91tlfk81Kd4AMAgGfRV
ePFxh7yS5lkiElZ2SOm9PW8lLTCAfS77XY8200FNj52xdYavRTb/SEUSFJRaCGz4JLpp1MWcDul0
1LujLuV+F6+k7nUw90P87baC7Pt5y4EIjGEDN4iJl8rlIU8yIKBiJx6PloOUix3W67DMTBdFLdnT
Ql30RFzaTbzQ0awGCDkYnLg7yyLZNBTAiR2nSGuOTjOMiWuktdmvnXiaMXW2tjEfcIomMPGEZhnN
/2JhEWSznBba/02D8zB6PmdK0avzcaY1YIvJyibOdmzJey6NPzWtL792R9vgCFZQgAG1AShxkOXi
lhf5h4r0Vd8d2eDtCeOqBxSA6/5Nin8XoslvV1vJZKHKjecDJrWjXfVyKxVtrvNGsrujmQzrgqog
egQOs492qipYxetTAVGMExguGg3lwH5eiiqzobcare5Rzep8c7iDuW70cFx34Z/com7UUbeLk2+d
KQnWk3PfbD3ZMGxcR2xJUVa/FGwRG6DzwR6OOY28MXmz430SAxZECu9nHxob4VyVhUUFowIQoLgq
0CtjapcCczzU57JI5GMNdCbmSIUxfVLHFM/4XnDHL0tCQQvoN+BOeNXsOKnrrEzlo5q8UBVIu00a
IWUhiQBwC0uIRhzM8cAQEZa64pYwUpJxjGdHPma1dU/V1keUFKCltbJqt03TgI7pW0kERd4l5c6F
qpfLqESxkXTAIByjJvGaeCdHf3D+J+3ti94MlDCAV+G+hX4AEnJ3bYpAsasm6Bb/kTHiU02/m2rl
TaIZ9Fde7LN1klGVMNIB3EyX2tA2agYla5QjjeOf6qSjmWlFdOVej/sAcIYuNv3bevFJVdg9cuQM
t4gsMosjOMWiXolkbdT1I07jesZ8N3QGbuzc8Qo1d1NMZRlt0I939FTJGYZj/RaIv94+ZCSAu8Kq
MgibyrkWjB+XSsOc7WPbdBjgc1+U2aaoUTcnfimfnOSDjj/T+anYVNo2TTLfNF8ltDkIVoF5lYu7
Cpk0pC8+iW9YHp87i85UaEWYm+Exl+qYIWSkw4BYEmuhiHBzV6EOaOiAGWGlZVxVaAq53OHEnnIl
N9X4RGTd1QJHeqgaXEvUC7Nnwdqyr+a0Qmke8QWAFmiP4zECA54mxJq65KQ1ubGPourHMCTKfTYV
6tooJPLi5Cq4Y2QM9Wpyed5VivnQZEOzz4r2oJmSKgi4rlbZwAIjb4kEEfqjkFK7VN2gWmJRBd/T
2w9N/20oBj+ztLVA66sjBCmYt8LqWgxawmudoa9HiT+1jlbkw3roV2/jNv1IvOFniSm51LPd3LdW
TuqOj0Lixuv761M63DrwWWhd4DGLVFVCVUPnymm0M7ebv1nkFHdPrZ0AjfVR0tpXUQzGYPrbSnPP
G4auRpslUDRovUW9i7dfWcWYXQBpk1NWRb4xgZnPKFa3RVw7Ck4G+4azlAe0Qg0kZrv3A6GV6qUr
x09Kt/+gLn22BPmV5XU804izFSnJC7WX2+TU+cPgp5JnrrpV5CndykpXIsiHaPm4M6kbEtqiOwiT
xtQNtT9J7AiiC57j4Z8dAoUigAcow/NtnVrokC4aYBdI8e6yQ/Tk+P0egIDel1f13bCVvoEzQASq
uPI1bMtAZIrOCRR40ZR/uWVJ2VpmpkKvFDexB8aoVWzluI9b+9gk2StRRWmxK2/OCeR2Lc9j5K8i
2EhURC5xon2qvtXmD5P2AvtgP3Th2j4FodCKBxp6Ka6GRyR1nqnGmJwSRUcxzsSkkRwRozfYsoii
TSSKW0QrzlUQG0HUlJ8mCQMxnNDFa0NkICw4utIITwe0ZCDDdxV/miTKxlkNcbzk96hUNmbcPjVE
u0vGfZ7TnfZrUKudlEv3mdWIZF9dFGw1z2Srl3aSh1qN7icnOemWN+deYq/oGixVdfhWSXeV6lrZ
Luox3NfFs+a2V1kwGLBig9AXb1HWMstdvFFtJKbS41jIVrnLquno6KPj5mhn0Lo2Fei5sJOA5jFK
XzzUgEnlhOVli6JZgp2sMbjbw2vxKAFEu+ltTaDVwrljVXkME7VA64fb6HI9i8HO8SHYS+XB6E6V
7ica0rU++SKHCnMqLDsIdDxiFjQYcLFbboDjuQAt4gkR+VZynrP8PrUVQZbpKqpnQtBfDzeCoQKA
yV8qg6pfHXd1np7AwD2nQdLWK0k5psoGUy/dkbYrTdrdNgo+M/sfvc5Ecm4k02IV73SQ8JcfAODH
pfujWNk/39U/iuWZruq45rYRtZnxueh/hCJxgIYD9GfxDVFKMSNEjEl6mjWPfJT35FX3h828Mz2a
7Ujv2QIYxfK6/pXHWWOTGhXw05DXd3vnheZPsQyWJE+vAM7eiDBgImHcJhb1JLWpRsFmGjuYaYrX
X2R71riypBNxdsNo42khGpu0FDHAcv5qyG1jb9Rpl6fQMAoHQAe+VbI7ZiuqDV6ujX4WvkfDukau
xhgEt4NwL7kLPTdzTR4n2Kzyu+zSXa/YW+m5iqZT2gY9pqv1GKdp97HnpPdd0wvMl60l58kv1OYy
UTraimUCvv/TpEuFn9N+RpxUFb7gkHCJ+//YK0MYG2wWPaqUl+eyJnQq+7RIT0UAH+Gq1iYvd4nq
NrFfS+4wH0RVoUUbOhPIeTUCKALY8bGdpjdv09jFYFwXLSXTy5/bmvFAlCvNuOuoCjHDUVUgKPk+
fdCTdbDfyS9QQw1+/qAQ93fuavufgVq68+gVR8VTnm9/wLL5nGnKH01ZH9OphfmUkxsdMXJXuxvW
8npYVd/ajbVbCcSxc3BlMGfi+MMJfObcjxA3rjDx+VV9f9QfqK/F3rgJnMdV+m4IJIp2kjuYNG4N
Av7h9FSHd70OaPxpQKpBYRia+Fh+S1MR8HPpmscsSkbAikkbqGtd2qqk9CU6QLCjA70fASkqPvLX
ulzfXsflZfwrhDv0lRalU1Q26SmsVAzNns23WK0VL5lG0SAsHn33j4WCU55lYQGw5vQpsrRoMKYt
PbVGiqaM/bQOd1rQNc+GuY/S31W9nb5h/h7I5mXvtpL/x+H4K5rT0mpUEDtgmOnJHh/C/L0xD1rr
NRjEXEXuJB8adVVXv81v3a+08/Tme6THbvg7B/F9Uz0Zzotur1MAmW5/1PL2/v0mzuMRMlTgD8Zy
RKkUrowq69YEQ7dW4Os8SfPg35YmXAIu7EGOmCSlVeIya+J1/UkNkPdu7rxFRv/YtqiJj3sz9yjd
jx9xquwGezsq6zTD4FWgihNPnXHRPmnarstFeJ/lk/V3Jdjfzx7JICUEMwvbHZkc1L3pjWTXu85z
9CiLWCWYU7h2Gv+VxPOtGaj7GWbJFsGoFXea6mTV6IWIqf7/cIV/xXBOv9Sd2KYDFHKcZ9Xy/4e0
K9utG1e2XyRA8/CqYc8e5SHOi2DHbomSqHmivv4u5pzb2ZsWttB90EgnjaBdKrJIFour1spOQ+Nm
mkt9+zU9JF/XZ1bUZf7PugKHLa/DA2MgMgFJSS91cTfgiKGB7NyCrXlbDk9cwoqpm9p5zvdp8zy2
3rH6tNsj6ze5tMcLvfJ2/TuWI+zPd4hnq+lkUy/r2EoKc1fOngHY/Fafb3KTYbXfUfMWEICual3V
8CcodExly59DQPB7ytoHKdr10rtJXf1x5bMWSltoFvl7eMR7RTrMlZYDNBEOQ/Im2Zui3bEEKux3
uKy1efmg97UHNY9DU+0y55eavtHBJcojCv5MS4Oi19HPsavYpqj93CD7XL2JaenPjXXURje3GYQ0
155VlrfKs28WDvMRXcJZgXeNUH8uf+Zh9lDf0O0UjE/6a/KQhdLaO+DiKXBmTzi7c64YBKnzNKyj
eN6wFnKdeg3JPTT1rMqhLq127P5Q9HFwDkD74HK15xSyG4qFxVFogHyXIDuk8V4eHjXHr+Rdl8wo
nD9p88bsvNke3Ig+MQjHMFenXotk3+pcGq+E7lLhjJ9If3+TsBdX6EuVqq7GeENYt53fdAmflRK/
lOaN1v3Kctuthp94w9hcD87FiT43LOzKo6bOet1hzSTxsSxCDbzMGrmzaigB3JVkg9fJCI24fmWd
IPR93fbSffvctLDrVmOtWekM05UsQXwWTdXxiVaKm/yw1bUutKV998zW7/E/2+HNqnHSDv+ETam4
ukzcaW3JLJ2m5xaELVfXU6XFY1MaUpXtcqbuad3u5lL1ZCtZQZYtXtEANgfFNQgKIIAn2IqJySpV
hjdtEeBUDKR3y6u2lTfdDDdsJUtYDs0zY8JWMM9W19TDCGMy5HO9sfcHqzpWQQRG1qzfSfMPZq7p
Ii/WEs49FPYDycTjdathz1QH6rLKM7pdo3rNk3MHoYoyJi4qGXbvoW3Bkl5Alno9Mpd2o3PrYmo/
tbmlttj9otoutzFqQr4z6Ti3RqT3100tHtXntvi3nEVmUhVNUYJrJYzLozl7VL5R5AZ8wjd270rT
aRiJFzd35cZeS0UWt8GzeRW2QWWypjljMJxYu0n7q0YJw/EmF4QvW2J9Wk/X/Vw6BM/dFDa4THKM
psLNNyTFbSMXQQqQFfoXowGVonhGNuxft7fsHWeJw0s9fwS+HNYBJDVS3DFs8nuD6wWjGcKrxi3t
fDvUmtVaLF9xYl4HMNDf5oR4jbUMHHE23HPQXl4F8Y3yaHmQH0M+Ab1yVKHX7maLGxoqiHgiBL8p
aumX/jVN0dMmsmEwkRxXG8nszgaKCNdHcekBROEMeP9vRjgeVFIADUhwLqf5XaKhK3pj1XdoZscC
dXWuuvsF1hyg4M3CLVniaqpnmWtlocWd9ewbhHNiqhx0L6T4hhGa4VvtqCiu/FUWXtW+Np/afeWb
2W2uPNnVoZUKPL2v1RjFdtzf+e2fQUCv2OVYx8lApLxXcDjLeGQ9xM9D4Rr2c58BLbStIUmS7brs
MRtP9kP5mlVbRzqQHG2ALPUGNd1SC4x46j2p30b7MaVs+z/NEYTVLz+vQOcfii/4PCpvc3T99LdJ
t+27jznbFFBZsDdz9CBlp04e9jKEatJ5cO16jQF1cX3/PUnfqCbnaNKHUTVRPts6iU+h1/IQrolz
LJ57EGmB7jgikiutX3qaq2pfy7FKQueYpXjxUFmgk09qnYruZ9r0bl8pfmMHxvC2MsR8txCX97lh
YRnMYwbS15GRMMpe+uQv+nQLUPxB7tyYfUqp2388XDe4FPKgtwFHD54jOI3apaNVxxIoqrfYN4wU
LVp3Mn1uY3QopWt599I2cm5IcIzkcydrdo23xml0KzJ6hv1y3ZWlwDi3IKzeaKgNq2vhSmZUngrN
7nk8ZfndmH7UxcYY1qSHF80BFQ3CNlSsoDVwOXJUIbpk8JnqlNqrq8KPstylLQNBkJF6IERVfC1t
Ntd9FHu1f+8QvA8ehsFqg9eqS6upIlkVNDRh1e9+SSHYY43Iv6fEHXa1n31qgacO3u6fosBFs2Iz
VDZVszzXMNujNu82d/FP7VHezD/lV+nfpLdnHooMSAqhxWiOeBxL88gzh6Nm+V38YDoracJitgnN
QlSKOdgEl77LkQTyRR+YxsvVWS/jBiJNPlFJ+Yzu75NqFs1DwzLm0rp2TqCp6e71zEj312eTh4i4
2M8/gS/Os4zMaW1Non2ahpbi603nJv1+KJhb2EdJX0mul5YfEIy/YS/oaBMrkr3cgQWpRjkotmv7
QKvGcFH6kvzrDi0WaCzcFhCa6HZGb9SlR1Y7lDjIcTexWDjEh7F+wbrT5r/qrwKQTdC29ZlLPmdj
k35Esj86u6gKwAP1cf0zlpw9/wphkZRM6aW2xX0vjmVza5YVUKkyREauW1lMqIFDBVSL0waiS/7S
2bk3h6hNkbznSQA2boi/qAE4BKXyHo1UOLe92r6RT0P3Oa1W936vczF0zm0LodPN02g1DtJAc7qD
Esch6qRDX9I9nZ5V+TDI/FUy9ab2Ta1+kSH3mLLJhhOT8M68H9oPZvhDujOUfVtuEP9+HL1LVbrP
lHSnEwqxDWmfTllAhu2/GjNcBoDeBeZbHDPTRGNUx5AtjxT8QR+lfDPPxk5ydVBczi9JtieohzbV
xlo5HPhcfB8vNGnraFFVgKy7nKtudiCtjhwpbBMdEJvcAZmFltRbJkEq+rqPi9EH2sX/N8WP+LNV
bebjnA/jjOcadBAESVfNO/SXPF03wkP4mj/CNWCwI2A2OxnX1krZZYekYZ4ZZ24SR2EUv0ejHVjx
GgxqMSsCrfjfnnHPzzwb6gjAJYrJs5V4H0MVwChSz9JwXe2JH2ulnwAdac6nqXXllPnXPV6aQVAZ
cZwS8NAgFbo0jm66YhjBxhfqoCkL1NIoNlKWSH6WmsW/2Jc51auMjAiknCKHsQS5L7TSO7xURd0O
7+9k8MFVFciDGcTFSga26BcYIDnPBuRRxC0TFdbaZGmShVqUQH0rAcSWjC3x+2JeuzyumRL2Rb1g
ALRQmoV1l5vbDNfhIMtispGpvVbMWdygOP3of90yhauM3GdSpKZmHspVk2tBZzdd7sZOa/Wbhgxz
fRPNykjZQTJQy/LkUYP83EjGCCxCs2IEGZ4KSVCZKtF2Whplyp7OVtwfO0edVF8lKf4ca4VWe/1o
SfTBikvS/KXISY06oqlOWxYZaekaRWOyoz2qoLyOzamtd41cQX9mGOS2c0GQUdoelhGattYOh4Vd
gAt1cOgSqgIgEr8MV4fRnNSqliFjqoOP2a39r9Yj7i90q7speACuL46lgxdZIa5kAJ8Dri2KXdRz
hqZEu8vDxv5UzOZg4UyK9CgBokIOpfKrrUDWJKH0nM+nnhU3Iwn07KkYo82ofU1SGBmfUOD4vP5V
CymyhlIM2uqAdAXjmbDpFs6Yd1MV01BPGleVZLeQi42Zg/es2oBQwa3Gt+sGl3YoWPzdL8Gr3KJA
MxLHqmUSoWG36RS3gBCq535p7/NzH0K7/F8YA+8tV/4DsyUAXZdTnPbUKkHjBCqe/RDSbV+7w0t+
8OhdeqhXwEALKxcYjj+meLSd7bxlAlvqwP3KcTwntvWVVMm7odC1rW8xkM4t8S85s2SMUQQxMlhi
hzHboWkaLxERe4ZQBYi/dqV0UwSQfNfRlYkW4xdbfkVXM3qb0+p5ZXSXgge7oQMmXs7yKp7Y1Iae
XkVrGk7NzaQG2eTl8hQ4IJ16Vn80j3UdFA9xwTXaqczcnDwWqptMW6N8vP4hC0k6h8/8/R3CudNY
9ZzWUklDSjsXxCZKDfVMDi2J1yihlraMc0tCPJlVYY7o6qVhsSEP5doj/O8uLCFluHBEiCErJowV
EQaUMM8q/bTZptlTCmqpY/FVf5SJO3zNgCR48ivbFc/27YiJX8uZl15OeccBOgtBn8eVDS/Dq8v1
BOo1HcIrum/2pn1b9d7ky63r9G7z1gyeMv7qXiDbWDRuq0Gw7L4eXGVrNbhsFquY9cVlBUAfJCM5
o44jzC0t5iFXa3xNf5ggsD5Hb4N0pDYeoli166QjMAGJ8aabd1PfbejQgryVHIxkjQ2OT+y3meGc
SWhMBBul+G7bzdkkKdpAwxdFf4cikmvbENMZgtwAPayvDrtICXXpLdPfR23toFqcEai/I6uCoApv
xryckamO6sa2J8T3I1o+g72+nz/qLdnSvfUwBM+ggvPkD8eXwYDWHvuVfW0p5P8Y/1bwlJOhKSp9
piHYgYFUaI9UXoXW80kUR5ffRcHGCwwzRMEuHTRy1oL+WkbIzQez8nJ90+KxA1qnnvHSPDsQlbaC
Zk3h6ndF5JpVoTxkoEkRpMPcM3/wx6DwCRj0Nt2d7kXMndzez+6lgxa87bs74zQ9bYvH4Xa6TXbG
X6WPF+BH8nF9G/tdz7j2QcLVPEFzf2uX+CDDVQ/te7X5SLzWSz9vanQcDH4fGKGzg1jaV717KI8O
vrE5So+/Wt8K4q3zbPvACuy7XXyTu2/I57YK/r/Ztbb9U+rm3vWPFYkAeb2JK3L/PWdCUHZl3cXq
gI8FASb6zOgDMb087DzJV18D5dEI+l10K7/2+87bXTf9/dgBkhnJP0dm49FTrHGrbW2lus6aMJcg
8AGiSSfZ4Mm4x/aEKluEou91e9yTy2lByxM8BaKYg8XE55VKy4qhbqoutJ/h6LD/BYhm80L9tfrr
Qr2L04lyXRsQvULIXUjGjFG3KTrkYIjsEwAM+kdHPY2j7lpT5UvZvu7RJryCDedLS3TOAjEXr1aC
iloWTrTWGeK6LMsu1FPjqKTo2HWSz2bQNoNa/XV9HL/vJNBzkyFApcAaurqE8I4mqhMb0KowbuUT
aCVwk1qTlPyeCVyaEILSTseiMlndhdY4bfK2whvfrq59YivAyKycCSvuiP1ABcvM3iCwNXX6Y5xn
Gy1aQ0GvmRACQq7MtFR67g6DmGBsuGn8en1Ovq8lTD6u6mDLxb+/SbMkbVTWg5FjTioGBRM0Z7WJ
7c+k9I28DNJ6/MuRm5V+3zWbwpEOvI0uRxHtQhqlnmbWe2bHbkHvsZ+4/QCsjb677uTSMIIsAUQG
XOAaBDyXx0uqpVahFxhGY2ZmwKwUjFCm/OO6kYVaIx/KP1aE42SMGz2vFYR37bbPoAXzs9Nr1Lvz
wTOIP91ft7Y8hn+M8b8/uwOQrihnwym6kHmMueTd+dkx0Na9XLfyPfm6dElYTtRpwJ4fwcq0SZ6S
l7UTeGm1/hkxcGhcOqGMmIW4w95jtHogzaHhDEjwQnRq9PrKcbW0zZ2bElbSmFUAnM18D29/VSDh
ATvts/RPaVFxJvLxsoB7hBwKtjlhM1X0OmkJgZV5knxabYmibRot/eh6270+M8v+/LHEQ/5s/h0n
SadS7bqwLJzCjVTIFivFEbijF6kuVzLAxShAkzmSX0C/0f17acvouilLDYZYq2O/SIDGUz5mJGXX
PVpeP8iswYkORPY3HYARGPpKmWEmaW7iFqBstQkkp9hXNhi2k0C14ltwWXtlrP0A0XIwxdPb9S9Y
9JOn12i2BoWNqMhIYgqSjkLuwjx7Kx24mZ/iZA1evGZEWLhmD111mijw0pE2yZgcc2m8pxJZ2WMX
rpLQakI+DR4Czi6rCLtRFDtSb+kRAoR+RagsoXvQA2ILjI+0gcBqRt18/lJHcDVrkBWbgnSgQV/i
PaJM74ys9FRcQWvyVM3J7vooLySOl18mjADQKjXpGwtHDi6RvtT40WMDoPtf0RzQW2s3KkAF+9az
dWsMG/PTDu2odQ09XLvXfN988Bl4U8cdVwUPvtjQ0Hd6YUfTgOa+zPES9X5SlWNOD4y6hrn66MaP
tMssi1eqcZsGKJo/aAo+S5JksFaveo5GnonL6L7J3ksnMH7G9TvuuC6QnhL9ApvQytr9fvQBhgRO
HVC+IO9yRJJhu5pAEmKhhTGxfhrmsck+rs/mQs4KA5yfQMdzHtqUuednG1HT63OZ6+kQdu04mK5T
ZbJyM2R46T/R3nbIFn92PhTJ7jVfp/YMKfqstnaqBJyWf/1bvi8tNNDjrY/fCdAdKr6Ay9kcZ3aU
TCGK1ArxwcIh71JmypUPHb81vonvGzCMqdAr4ZcCzjpz6XcvUSUGl+UUSnm+1ylrvUrBnjGlE+6O
xVrqvOiaBjUgcJhoeMsUV/M0l73dVlMImIt8ABO8eTuB8HavWnK6klksmgJ6zcauAZEjEcAfEVPO
Cn2AYwzUVehNzXeqUWqgpEaz4fUJWxxDLvuCyw6/fPBPOY8dmwx1EqlTmJakdWN1l2TgHWVsCnqD
zcF1YwswUs4rhSoloCC8G0IYQ7y8j8imKxbKk+TcO7HZDm5pxGC2AqGQM3uxxarsHus497I4bjYW
7azmQGor/6j6AXc+q4zyCYLDyvDUjTSnL9c/8PtSxfdxBla0AXO1NiFFafoeHNVoCQwjgIeP1NIL
3tmlrgzD9zH/rfEkI3htTocjHObWHFtSrUksrNHQdWxJww6mJCX7rmzJk6yP9Qpib8ErzC44cYDB
QRu1cEu6PkLfQ5NzZ/75WcIIoUCkRmass9B80D6yvfl6/ccvPE1c/nxhLwOlSwxpOfx8FZoCP7Nj
Eu6d1kUTWPVMc/77ir3vR9ClPWEuDJpqPXhqGXCbkCo55u1WeU3Nn1OznYAVtfXHSQqUzpX3VZp4
eKRzx+mhST5rfa2HfwH5f/klwm42V6YRV5OG7to40Pqj+W5WNyrKcfV7uqkLTy4M0L46/d37ygjw
DP/yXLy0K+wAjqpLM95uWNg7P6rab7JdO29otMFb9Wv8K99eN7cU++hc5PhVhRcghOuMNkCWhrbF
HJJMxet7SRiw1dGdQ+rIHdRyjYJ4MZ40HLrIvjjHt0hxQdqOU/yXc9hrqm+Srwzc+k/R/m1Wdv1g
g3Wc2JvrHi6tNhM8MqA6B4QCl5DLHZU5Sku0UZ5xLTDbTSqn1YZZ3Vqhiv8UcdbOrQjjWOdOEk3j
MId2U3qNEm3LatvfoOffjY62k66kskurBBo+oOTE1R3nu7Aq8y4vUkigzaFjx/RWxj3BzTur3itS
q21bvQyHNC33/2Icz2wKK3NQmnHEJg2b8pACJFRNW1qX9u7fWMETPApiQLJ+61FDrt1ZHcHrr6p3
N9AZ/zECq7RiZCnoObmgwyULTSS8lyExZZCe72U8MavdFN/EirVRI+0xt+zCZ8TQVwZuaYvGDg28
FW5whiUesihfSmVUUTmcccS5o913vzDMxa1R9PXKSbaQeoLQDJVETmcIBkVbCIx40Ge9jew5BOxR
209TAYmQrC096D8wr8jk+GXo8O5ojdChqRsINFujY65kS4uji7dzDdkLfhOzJd6Yolgjahcz6qaH
NIPIPdF65meonHjJbH/+i4ixgcLlWQKsCZM5ZyqdrAi0atYwtZuZKrJrN5Xk/XMr6COwgFLgvKai
yKpBJbU2xkQOS2t8KLKsdnunf/zfbIh7iNNLFskR+xmVFJcMXewNztpb5sJTOTBsyHIM7IiocIv8
ulZmFbZGJ1hBBf+Abtv2aNnM2UcT6x57GYW5zG6hlRWD2j/XG+BLY2a6ShSzoAbQOzCI5GzGdoRU
RM1mv5dM8hRXeu4lOSMrnVxLSwccMHjTQOsfl1u+XKh4Sq8Lh6oy8J9R5Gc4nsKhA+FTn+ZZeH3w
l01B+hCAJhCdiry5UqoWcZs5cthKPfPUPBmey9bWXYMBCXLd1NKJhFdLkBNyUWXIb1x6NRkGIXmr
IZbkPr6d03QOdLWT/000nVkRtoKuoRAXwY4NCupe3yR9Ve7NvNdX8ofFYYM8NDh/caVGpejSF1vN
pyEzYyUEswUYOAdgB6tZTW9RkjJXluBCsw0i948tkWC70gHCSSVbDikqCngBsptiOCkQuxh3sTbL
/WlgRIPgeDsPja85NWU7jThy60KevsWTfW70KJHluunKxGhjt2sMtD6XeopGheszvDwqFqhXZQtV
O/FuCo2FXuqUSEaDXFYdlM4yfjB5bB+ivnRWnlz4AIuJB7RIAeTD/QUIaWGJABJnVZ2TKUA3qs/T
bHw0tfqYGGGsoAEE2TPHlnQrKdWSeyCb4mcMZOAgRHU56U2iz/XUwubYVAno5SF1VUlJsgF4Il4x
tZTpgAwc+mqYe9BZapemGNKBQSkrJUxSsNkfO9OfogDas824khMsLcpzQ/zvzy7eURRlamqXPJCL
e5oQL4/pSuFp4WDE8QTgBupdoJMVyY1HnV+1eVTEbXwounabgt3DNUYKYMvz9QBcyrPxQsul27EW
LETHpTtsaBJnGuCODK5zT40H3+wSfUOmZrq19UbyOlKOp67R8bJv2Ddmb7NXKmnVyqgudH6gXII3
AOSqiBVFLCBXOXqnIdOrACZhunGZ30w6evPVl8aGCIKqePVB70DwE6v+WOGGz8zbNu+DPh/uaFnu
pSKeVpbmwnq5+CD7cmCqpnSkUeXrJfFMnWzUvDxGGIWejW4Gyc+anfQ1EPBCbMEmCOEsbAe4Ywnr
xZ4qCIuRFjZj6uvpvVys9Yove/XHgrBMJly5nK6BBb1Jok2OFz1nCvuRPDdDg2IGeaim6FQ748o9
ZKmAdOGZEGYzyrpV3nRKyIpPM3uVbiHy4JYze0plfVumxC07v2LEc7Q6QEftbVa6xFkhYF14JcHg
QrdaBeYZGC2RJL2YC+TUEvYIoLI04FQqafQyy/CKUQFYs6AoPkaH1Ow2kTKZbpFqJ21aExrmYSNs
wxffIISV1eJEcRjOwWbM+ndZknHzK4ahf50GZEozyL5PYzao/kyLNeHsxW3lzH3hCDZHu1AId99C
N4Jk/0L26unWx5yvFZOXN5U/lsQDuG7qNAZkGXtkmENGHjrvtyhepy/103inf6zxpiycMhhSsGLh
+UlDsiSsmiYiJBnSRgnN7qRrodRudLZSiVs4XS5MCMtmGNQ8Z2ON3cn8BY/AMqjS93i0cZztr2/I
y5P0xxlhoXR0NEbTxEKhsweE0M6wqVua5V0+rSRkS/n9hU9CQoCck0F4CVtBj/psne0bujFb3dP0
LxXvlFIy+oriSal2DyHazWRvqwGTR/xGZxs2mK861b4MIn9ed39xfzqbSz48Z6ergruZQg0MtK28
JcSXo8rVoWBPfrbSXaHcaUl43d7SRRjvziixmuBlRs+hYLDoU5KiRoG8YXAbxKoGloR385Oqrg2k
UvXYrsFgl3ehM4s81s5cpOUss4mPe5tEQVVDMWl2thUEUVm81aX3MjuNvbqtSrl02+HF6Fa24sUz
5sy8sAH1tGYQNu055NKB4KqtpG4b12mwMq6LixLSF6hmgD4TjJKXXlrlBMK8AmZM21Of9zpW/wyK
rpPqoloDcg1v7RqzuETPDArhDDEigpcyLBwd+iEsb9zeVgNJeaNV4nfzj+vurXknRE3cdxWZHcxh
VVY/2z4vPDtVFJfmeeZdt7S4IM7cEqJltJg1sgmWZqMLqPGQ2UGj7Vrz5DCvqmYPxagVi4s70JlF
IUAcOtJ0tGDRGoqtHe3Y8KOlaJobNtc9ExcCAHPoLTyTDBJc0+ZaV1MaQQep/4EGTk9pAPmxlOqo
ohzEdVJU0vq6U7oFebTbx4RFjX/9E7grZ4fxty8QXY1r0qHPuTzh4gvpviwzEjcz8Wxh0SO0w/1Z
2l43KMTNfw0CpIgyBWgrRTSyLndAkkVwWc9Rxo68hO4ie01FRJjA30bAxgS8JTivAbgWDqtpLgp7
GtLyNBmf2nSMyhi0WG5srPginvL/scMdQXcxqrAiYkce4gTEJ9DOcuLct9UfjpcrpacYruI56lb9
GMqwS8hKWi5eFH5bhT2gnSE3jOYJIYuRmV41ePgoT/GLJB3SE6hw0yfZ3FDg57UtUya3/ozIpq63
NfMm3W9XqZ54XIpRoxvAYaIqw+tiQr4hz3oVaZIFvcfDXe06Lv+lbRz3R+luVOBDDtU7+VG/Xo+c
pVDVLYCIgPHGTVo8p7R+0kbFglxbjoSxy+8I6MzyqvQo2araTRWvdbgt2UMWAulotLghmIQgomNr
DFKsVSd76p7L5lkvyU2R/yhwj7ckSPu03cN1B5eWBo4lqDSiFIyqvjCqSmVUpVMm9Ult7OF2VFm/
z0frkDdM2V239FtkQpxAFPO5hCwqIsBvXp5NCrSZzMYi9YnPW7zr9vEu3jX7ETrlcetGW+Cm9vYh
Pnb7bIdr765JbuL8JPvgbTsla63rYgbyO6DPv0YYaaWZs8LO0/qklW+llHqR/SONbtLI2ramtKlq
4wD5FSgAPl8fhcWFdG5XOKFb3Z4j0GLUp2maNjr1B2p7oMCJpmfMsZJ5di35TvwjzjfK44D+2/Ku
gdBav7acFlYTGqDwvP1b/0wRZTEGM42KasRnZM7op9ZN2kyuMvWuZsSeXq7UiX+X34WpV/B6DxgI
FKY16GRcTr0TW50umVV9Olp85b6AENkHonVT7gz8988PxeXo0zhINv/5J/O+gKv00BcVRG7sGZ7s
K94UMIgby6628iCydCJqKJFCAg4wHH4EX35dxgaAYSaMhd7PLiRXIQRD3mZjum+teS+nEloSboAG
2o8ZC5iR77raWhmghdnQUD3jDOBoY/r2JpPpeUHtkbanfoQID8Qf3YbtE+Uuxe34evwtbDBY59hf
0I0AkIjY8Ez0RJ5HNB2dRvu2AzuFlt+0cucV86GZQB74z65VfJHBGp5CcU4ZKKkJiyy1RrWCsFx7
anNX3c64Xrt0TW/i+0pGDIPv3oZwpYUQs4Ss0GjLJGuRb57y+KeaD362s9F/m/d+rlouqf2hqm6j
NbpmIUGEVAKMAvMJgKmBOrIhnIdEygrH6MbkhHfKLJgHtThJaPwNrKHJbgqqll6LPl2v11qo28xk
pVT5LV7AwM+lyRWOkuNF3suITfLInMtpTk4sh9rViJc+L9NpFDhQvTrEI6R2M9bTlbSN70wXixgt
t1xxmb/Koqnqdy/Q2Q0qRZnMzgstOZWq7NWR8ja14GX9h+HJbQBOz1FjCFLxvI30tp9UCzaSJCiM
AJ0ylrOJNnr+M16rfS6M4YUp/vdn7miZbc92ZSYnhEpItNo12b0xPEq1fq8Uj9fdWrMlzFep9rTX
DD05FYMbV6H6I/6MBki5roze0lLg4itAYvFWSOjmXfo09DKzjUJBXKSvTW9CAvnWqrf5Mc78/Ei7
eTdVX9c9E3E4fCFcmBTOMzRUSRo1eFRU0yMAVcccxxWZDN9knWfH0K8mHYT0pgd5il0w4M/6F82y
7fWvWBzfM7+F82Vou8YyJPhdWn7ZbrIdvbEktMJdt8J/yrcFwCtdYPpA+5FYtB/adK6YiohpE/QG
o1JErIc5m9cmUV0xIzjDsq4o8ESMwGy3gPhsyVy6jiZtFfJA/Bv0uxTlYzO7q63n3y4wfCbP3BP2
0VKlo+REsJuoX4k9B/OkeyMB+Lpb2b2+H7i/LVmQAwWwCU+sgofOjB6KYibklNl6HJBKB75YmVCG
nstQSRXi0ax4w2PMr7JDYzpoMyqPJcWTBiT6ytm/5DNgECj86zid8Ex6uWCyJpkKVsPnTK0OBgls
e0A3+OxKK3aW9k6oZKHZAq89SLuEse2dmphtaScnI6vabV+qr9ao1ysb9LezHcN6bkTY0VJaKqnG
DDjTZF/m6JW/Kj3zYgXd1wQ0g1WfetcXxOLogfiJv+dCwVLM6Ps208ikwitHvs/Ym2NV4E/0OjW8
bub7lReOqSqyM5CZIEuShcPWNmLTTtGkfyoHiEltlc700hR8RGguBJIGNN2edA8ig5WFuDScKhDF
DoDFuNaLURrrpCiMZkKUyrtk2pDSsz6ayEOBcCzXyP2X4uPclhAfY59EGaGwhcdUb6T4Va1sXmsW
hOCIo0llE4MFUC2Cq7hx8/6flTh/nwRAlVuaDpw5+q8F3ISNZE/N25mc0NHqrxXol/be8x/ON82z
0zofWAoUDEJArhtvMn8aoOMr2p8rgcaXu7jDn1sRzk9bMZLCHLgLeBR6JcGw+2Vv8sB0d9cNrXnD
J+vMG1ltDEmWMBlJ/Az+9G0t166trT16LU/5nwkRttk8cvKC6Yyc5sxwSf9A9f9xxoWojXSztNMS
w4VuLq9IHlolX1mDay4IUas1HbCUDC704PRmkE/syApAY2kPU5HK4wjAmY60+nIqJEVJAK3FVNTQ
eapByVmkduC0P+squD7ni9sJr57JnGwKWLVLQ4MxtFBPLrDEbX1vpOTF0e5a7RFnE273vAGFrQTZ
4jGrnlnkX3QWZbOq10YVw2JyL6GqouduFeZH5huWq3igvB3KlfNgMazPDApjOcpoVDVRsjop1nOc
0aCGyKC5ZkTklvi9z6CGAJAcGrI5GOzSrawp2qZuZXJSH0wg345y7urPcWBu+yA70p/Gg77J3fEp
fbcOaezu63RjrsSMCHX6zyeoOvjueT0D3UqXn9DWEp3U1iSnnG3Gh/kX9c366ESHuXowcv3EtJcW
Vaw76VecVK71D5XevlkXBqBN8nhkQI+d5PZdAyqbdLIn1zf2+EXZvzmYUDbHXRPdhQ4g4ZeeOkmZ
GEWk8yVuOi5XQfHBfLL2dL20zJF9ocYqQ4IbKIFLK0bE6Z6g1HoC5GPnOOmBoUX4+vJbWufAvKL1
CygsXqW/NAE8Tw8YjI2tHbyJermJf5jsZZpWyqk8wsUDxABFFBeFN0D1IBwgo60RtYsjWEFLeuEi
vdx0eu91AICDFGFmg6cla7wWi7e+c6OCa5mGZa6bMErZT7zbjJHsNlvj1VS+zJhtzD7ZR8PL9dFc
8hOyryCoxTsjqvLCcdyBO82MUoeckHVJKObGwXyy72u6+VfOgQ4T5WkkfrxOfTlvmRHZZdkm6f+R
9l09kuNKs3/oEyBvXimpXFd7Nz0vwphuGcpRXvr1N9QHZ6eKzVvEzlkMFgMMUCmSySSZGRlxdKYJ
T6Etin7OnBIb+XgluU8mg2QpVLpk+VG+Tv+5yWzc/ZAp+5Q/4cJ11bbMhpRpejRw6qRmC2HdAvTg
FujfYp/FN/Orot2C5uagR/fQvtV/QnSHbZr3zH5yDEvivHwH6n++5rN+BRpUG0r157OguF7eogcs
Pc7h9Gi+lPfuz2XTP8T344O9RxVth4lB9/5w34Bv/ycKFJeXW1/Xk/drQMZRdvqPfe4oSV1UyxUD
9vOKRNdWYP2a7gA9JuN9B9zfd227XHmhEhYjGaKb2Af70z7f2c+Xv0LodCcfwR0vegseZpXBz/Xx
mdloNDJc0ix+U+x0Z5OghpCDrPKySdGhvZIYITSBag6PgPN5r+OMgj4eMvL5YhxsaKE7/fVQBizx
NvFd8fOysXURv07yH2PcdcpLRy+JKYzNh3SXPfY6tpYsDArfUjbgwMCFrVPJX0NSre+VCgqJx2EF
NxbgK7K7jziCPrRpHGrK7tZrqeHR6zh6S4HCvTxE8bZCARF4UVSh8b/zCa3quIlaqJQdZx/xkd5X
WVA+Zt+Wjozb8a6JN+mt6ntv1aPypryNXiAxv75BvkwxuHgA8gQ5FZLS5+YdvdeWGF1sR/t+2qc0
iF4oJexbdBcRVn77LbEm3DXYu2txAfQ/fH9k0tZUmUAMcGy6aaeO9+O1+yvtiV65RBmfu8a3gmdZ
k7hwk8BRIRuBuiWIAbgRIu1cl+DwPfY/nF3/TH2AmFIfTQSSqRTujBM73GsPnU9lPWRjdrSsF29B
tc4NSu9omj+U/dBMkvgjPOLWN/h/R7XO9MlV1tbhtGkJa13wgbTUUxT0x+UGBUtpCnX1gC8e4qwY
VHjH6iXnloql8yKqYP4qqABMyYahx8BnyS51Q3s/vEzGNqekemmdax1l0kiWABddU4Ck/sc8F+hL
KNdFNcVAN9NPAyxpsSTGiN3jz+9zgZw6XrRYKX5fvzZn4q0CH+W14zzhxYOOSsIk5v4/C/fHHhez
s8lFUztgEceyNd6zzNmWdbHv3LuosoFsRlfLTWyAjEv22JKsIl/SG7RJ1e0CZo0NPR7s8PLGFh+H
f1aJp72qyjSLWoZZHDZzGP3oNibabfbti/LNC9xtfEhykqtk/hW9Od9NjajX8wa0ezrbXv4O2Si5
XaEPQ70MLT4jRp+mqnwfhtuGyXIi6+3xy4bAtRklJw3ZS34qlSxByFy33hLEhzdnN/vWVfea+tFV
c58+sjCTDEoYWE7scYFFNSvVBatkdqTVtjDvl5UtrX0wxmtrvq3Q6X55CsXn4Yk5bg4tpRlQX4M5
wN5JNoAVztwudcCODvWt+q6RYrLXJ8Cl+Vz//SSU1b0H8HWM+Rz9IpzvcZE4tMffaOYnU9ju/yXy
/D8Xx5Phrat7Yq0y7AFnxKe1+qj7JiSShg/L/7g8i8KodWJlddQTK0bvxLPbTNmx2Ll3c2BeSeGb
Mgvrv59YABlKWSYGLPQ/pivcxa+nqyKswwzgI7qBXkwAcuYHCANfHtenLsSlxeLCMeDgeBYn8A5z
qw3osDdB/9sGgKoBl0APXtjW6I+egyR4VbbqznhLfLatduoVUhE7K0B3sT9v/iWU9MuSciF8GZld
5i6WNDIL2LEcgC6LXgYUEG173FmAivi8J/EF7rZOgHxKFGivg24iiWpkGCQbXTi5QFV5OkoIq1IM
NxCkeFCfSD087TYDxKO35mE8sO3wO9/mx+kxviqPHjI5rd/s2mO97T6qb+22eAJNZNjv+6C+iX/V
W2lqZ93v/IqffhR3YBmRnsb5hI9SbpuNHtZB66NBNgQvsl/75uayfwmrpyfWeAKYWU/rNsdLGgeJ
6aeg8mbkV0kKvwR5AVrlJHc2QxR7Ts1xsXXRUb60CwyuB3fouJu+/dY2CRw6uR1/GLdqCNWl1yYs
DtZW20W3NY6t7BrXHZ2ghW/bPbtk2inbArCdy9PwST1zYdL5QhK6ansjUvFdgXqt3Cp74OH3Ru+D
wqKB4PZTCjGC+cXYlT/w6DvYV8DHOPdJCNXAd7smLZ6hT/Evw1fv1GNGoptE4qh8G83njjudNi5k
t0thKRXFKhlAK72w9Y/jvy1E8w/vUtJ1iQPyND1uXOfMzGBMPXgkJcZ28w2ajyQLf8jegqLrw+mw
uKhtWTFgGOv+y833Pr8z6o9Clqr8CndD4u7UBhe3e0XNTFAcwcERNZNbhQwEnPGbeRMHEwjrkb3Z
vnxc9ibhG/PUJhe0odyrWF4Lm7E7b+q+9tMSULMo33bxvKuj5aD07S4du/uJ9reul9wMYKyvczB7
LfPW0FgYa+7z0t8qsmqGdDa4iDfNfea1M77Me6QAwM2hseshCpdD1l7xh1AJ5m/loZbseuEd/HQ+
uJDWjyNLxgXrrG7Th2UHSMa9GRQbFnSSu6LocXFiiK+mg+EjstUewxtD67hcmcTbZuFIkvvLCyz0
W5AioZ6+Uhby5eCWtuqsFDE90rQJGg0KdZWfyRp1Pk+fLzHpj5XPWT25cZiQ4bEqJaFHrdmn2Yc2
JTvH3Xl4NU3zcDelNUlsD8JYtZ+VvT8Y4y7R/CKa/Q4Qt3wpnkbFIWXfbY2o2oDHEUU+c0eZEsZZ
E3aOcbvSlEYsf/QouFxaGdfEurG4zwfyDj3fyKej4sTnAWptBKq36JKjiXaFumuICfFPPX4uR8lq
iNwLcmXI6SA7CGw9XyIougniKdQBFK5ju8rNb9tmk9LQU7c6fQaHWjvEaNiX5R8EToCrgwN5TPBP
AXDPOXWLXhO88Nr0GAP81gzgU7Zxe65kImUSM3y+ao5N2vZFh8Rnd0C7WzBrid+puWSLiqwAwrjS
0oEVBJDJ89stFhL6jCYSby38J+zVd2mpVuAOQEj+sbB+wYk3M8WrOrNFITVfyquxsg6FO22aZn5Z
enVzeXuuQYzzPBf7EuIGKHUCnbh+yompqFnYMuuoCut5SIc0cGfNCPMJXBRZONltvh0SV4IoWiP6
V5OWoYMABMhEh0t6peOQ4fGK+RunELrfpKEjJFptknvlDngH//IAhasFCZL/WuNuUZrTTo5WAYtg
jkFn/6DRz0h2I5INiHuVAsvptr2ip8fOWaZtBLKPQCnANWsV03tvJejqNE1Zkl9oE52ca68DWuAt
zgm1pGkVJUepTwM5f3K96Z0tWyDbLnlTCQ4J1MX+mOE8sa3NWo8r1E5Zoz+UI2gJ4shXOmU3LVrI
aiVdsT3KJNMLFm4AEwkMT/9svOcWLdehN2u1FsAQ2fhrspatpyfBSPPKp2hjuewgwh2ADDfQSoi+
EGA43wHgbNFH1mGIqbZnvgG0rOGD1p5tonr7v1niRqWY9my0JeoyaKHS4ucmJrpxzMK5uyolloTe
cTImziPRltBVvYb66dqsVYZtenBLP6LPY/Q3sfDEEHfZBnFbY7p0NZSp26w6QMgiLJgEDSXCRrhQ
D/pniThnH9ngKXTBEiVmv4V8/ab6kQxb2z1qxve82JYOyml2QuJ29ttGMpXrb3+JVjbIOcBw+knu
yLmHmSm2xVCEMJb3Jb6fZD0mst/nnMIxorYb0E54jNMPS/0uPUtEvw8uA1DROhC+0O3VVU4C/OC2
jjd3BU6rGlSwibEcJt2T9SmK9uupEe6q3FlFXll19rmHgPei6ADKzDu3/7i8gUSxHC2BK7gQCYgv
5TBz7sbU1mh6bLxrSt8bXaY8Kto3SCCCnAr1ctsyuXHMlttC4hiThdyV3cxbNVYIogPRioMCnZzL
oxG9VHEb+mONuxUl1OkjlwKBkyXjSEELBYKHOYnRRpN3HvTu9SEsVNo9VVl7vzhQxsG+Hm/6vrRA
Plu0wViOzy5dcklAFHrMn8/imQncpamcZFyxT2ms+KOpmhvaqDIdW+FaImEF6hYAupBUOvfLpmVz
N9gMgE1j8hEK5YspOrvQnvePBW5nDX05dV0PC8AsP1YQUFCmiKT6SGyIrJomqXXz0P1LhYg1+wCu
OANVf+OTwpAzqnWJtpbmcXLZ4IUZ6FXb1nd9r/pat/YKJfHushMJpvHMHhfpHbeYGGOwBz8i0NJB
O9L1zP7iPD6zwoX5JMnxQNFgpfauzek67z/y9Lq3JS9S4VgQZdFSCYpJwMXOXQLkFQZVwT56BHP2
LofWLhrI/iWD5X/WB7xklqOD5g79qWc2Ls+9KCHogarrnx/jJr8H8M2mJs6lNuuzTRmn+1ZJ4ru2
q8I5S0E7R8tqUznVBx0oPWY2A+7MiF/nxlj27dTLWrU/gSXcWYXvcVadDWelejsf3P/ZsZWaRY7T
OPbyq9JmBzX+UdPoNU3pxktsYtdIwBto3VxIBrUvZFyIm28qqm8dSq9yc3xTM/vn5UkShFS8y1ed
auDdQUXJLaoRe12RG5gjRQnSJbSu2PCEzFUiS8XJ7HDBNItYDTZGXK6SujpA02unLgNhibXXKu2q
yart5WEJTrzTYfEvdjW3C2vsgTiCzi9gdkMURNGBtZLHi8wKt6CtA/27OcGCFkSN7r5R5yUyJAFE
bMKEYiIa41a869mG+D8ts7poajBvOhiGxukwBrnxzRju/2a6/lhZV+/kFsISJ6FDDiupQyaoYB49
GkqjlODgwprgTbnyY+EtyxtpTTPrF6DPmOv2JJssx5/pJIN3rQ77ZZOdWOEcGjgZtzR1Zb2EHBx3
9E3QxEbLXatmxIIgbifjbRQ79p9RcY5tOG2GfECKorzVXWV2/Uzz73V+p9otUNwyTuGLgwMHHncq
F1oDytMVQpUZOqj+INWd50T91le3FKTV0nSUMOJbaJ9fGyTRmsnNJZJFDlJDGNtY+zgn27cxe77s
eOa6Rb4sF3rscAOGPg/QGueeN5juVIFrCVncLk7DrHBYELtJ5c+MKmQeyuypL1WLmD3NQ5YxuoE8
+rfJaEfigaubaHULDXobi2t27AMsIzGBaIfhL+lQ+Ng7ng8d7h9W3vak08qXJJlp4BRZBB5QzSVt
YsQx2jtBpOUt6fzi9XXkD1qc3C5jrAVVha7TmuUuKdnQhEiKgF12sqejloAywlRLJ9TiUSGl2dig
ajCMzeXJEU//n7nhpj9xGV3qLM6ONZiM6mQIlFjydBNGFzSOAdyETrwv1HmIOm6PtCyy2da9Fh+N
eZerA7Fkty5RWhPnyx8760hP4ovd505WqbBjHwovBP2UYvmRibvyIf2l7I1KMnHCSHNijgua1ZKh
EuHAqZI70kt4tGRTxjksaKo7PdLw2xUQo+Ztc1jeLq+6zAC36vbQNXY1Y67iLAJRznMzOn4MgZLs
5X+zwwWuMjeMumOwE+WHrtm6QAS316ou2eCS0XhcxOqrXtUKA9MVPfc37l36NEn6ZoQh8c9aczfG
/3MUCBkwID1RhtVS0qrok90lP8cu9GQTJoz0J5a46ySwC4a+FLCk5Ru0kfagMYoJ2i1VWTe1eN//
s1t4mmc9NmaUzmEIukfOlJIhucbmIZeXXzgalDKsT3YrqMOcb0mzHXus/rr8zYMHgJVi99iVLnHe
bRllhXA863Md/yHPwd9hWiUuq3IqAfxQt7j+EmMqCJPhyITjccBAu+b8IWu+xoSTEJODzUBJLZYd
3TEw0PhXtg4pnISg+Y/ZkuuS0OeQ/ETWGtzSeGCc2/IY9OuqCkmhtgizNJyGDRB4VYHG2rCWYZyE
sezE1rrBTsaFdPyYKT1sQXEWyLREcgLIfp4LZ/oyFJE5AsLc98gKtdR0gj6OJEFA6AAnY+BCGhRH
isZRMYZyuumsd6s61GkiuYsL1x+EI9BQwfMU8PLzeYpRYsCrFYkhZNyTBS2HuUaaPCGVehxzyfoL
zzMdoke2CWAwNIC4RYnrXukXXFuOOool4TwsN87I1G3clloQz33qoznt2nRnM5j7qSaTq9WS6C2a
0rVki4ZhwH3Afns+XCjxrqQFFaZ0+Z3FT9Nf9IhCr+rP73Ong+0mdUkbwK1Z3AUltYlT/mSGxC9E
vV9QAMFqGUjsoy+ZWzSDgaslMVARrMerXGXMR7b62HV3Uw9JWZ1BbScFYTAQLFhQWtxnvbsZrY5M
1p2TyvRYRDOKmyJarz7l51RuRqF+ZkdTgm/RIJ0TICfE/CrPb4dW9hQWGlpJVgDZB2Exz0vVVl6k
uyCQPw6L/r5EpRcaqdIHKfZdeDnGr4vEX65BVG7ooI6BIgNf102rbkpqp0fDWUWfh7o/1vNtqe6T
Rffb9luFVsalkGxDUWjEDIL4FzpciJDcLFpTT6emnfCSpPGm2DWQJ0wyf451qCrHJJLRH4iuF6fm
ODdNiq7SG01Dfi119ppXPOV1AZCBxkijpvu/mM0/Q+MRGZCIASPAgKG51Qva9UkyNqT0FjI9GPq9
kSyBKus/EAFqQT6CxxGqX6Cm4X2y7FiaLSnaM8tpY2n0qgJbUv7gQrDP9SDhlwXJlZ3esnSUXA5E
p4KDdlcLTMPWyhJwHl1KTbcH20RiI2Fp/IF8PISdx0r7ixh2aoW7gqiZt+B0w+isIdvVBp442Wbp
6s3lZRO5yKkV7tpW5N6s9jmsOPr8XW8JLnEH0JL5qSmDuYg2NrpxQHyF+wfSfNxZ2sI5ElPFczlC
umAHxsmfaFRW/TSZ/qIGAH4rPNvQ34mLDa/rNzG3GKL1jWAvLjg1F5oEectkQj9CL/hjhUcC6DPE
wgwTCRvFeDfxJgctjMTPhClRIE9AXAK8iwsOoXNH60o0PxodKlMWCz2g/btN9awqNywm0Jzzuvd+
2s+/0Q1vzd+yuPTzxS+qvd7eXXYR0d3BRU8kek3RMguU7vlXGIvSdw6r0QRM9+kYb5Jqz9KbwZ43
RiJrzxW54yqEAWEoA/gUfukUp2m6ugGiY4iK7dD6b0Ue+ym0Ey8PSRSHT8zwa5doblE76oqreO4p
sUfi/lbfouyWypp8RGfMqSFuE0+DYbGhx2lGP5o3mKITeViU0I4CWXuBaHuhzIyoZKuoDHw2kpzc
hF2wyuMqhFh/2zyCQO7fw16801/naigNMAZ5ZOHXC2BcFvUIHQvaoF5jvTXR7vLaiAYC8j4LaXdc
VtH0e+5uhVKAZW3t0C6n5sFm1kNSdTtLef8LK6g0oGXOskzwbZ5bmRP8agcCoGPRZaBOJeb46MyD
xM2ENRbUfIG2Ak0yqEy5874fqdpOOcA1UxMyFC0M1geW90TBmVyUUNWZd16xtZMtWE5IaRwU1dlc
HqZoP3mubeOPAQQCzzlB1SbThxmT6TRZjyZxb1MDmxXQomxIrMTJv07/IO2KbvTPHn50tXGzuvRK
VNQenjLdxPyhA9EjG3dr4sSqJdeNrwODJRxccEpXh5TW6kUn7r70nhOzBm1XeACmYJgBzYyaNiFU
LZA6216exK8eeW6L88il1fq2zmCreLFzsmAZdYkF8WhwvV7bz8GRygX6wlXqsrXwPKMj0J6ZZmS7
sipaMtipR1yHuv+jPW47LyBKt9qhBy5EQYeL92GUH9hhUsYT8cQhOQ4yKjwHHc79u4bF1WDOeJ0r
9Q9gV+/KNr9R4lzGnyTA2HwKY+OzAc9EnW49wk68ISrdwi1jjEfLS6LHie8UKrHxNmFxhmt8R2wv
2+UtWkvaH32972onvOwiogVE19o/H8CNVCn00V4WPAgz71mzrqlybYSjDKonuPBimHgVof6LnmJI
IpwPUy1bU2nxqD7madg1NUEJNBmzIGYFIgtagMzEH6ySmCy0ZNhb0VKemObvvFBxgtT02ktWohcv
3wK8ocmSLYL3LsraOm5tK2kv9FG4XQDFvEKtpw6T2Cuh1ezctxp98Kh0gBgkSOZf0xwwa/DB221g
RXsKsjHIeRT66+W1FKD6z7+D2x12Xo+safEd9OW99e1DE1jHn9FbsqlfvAPbKAf7rnh0nuJAYneN
jucP0nO73HufsVmbrRJOBPHvMixNf8V51KvEqX5QuxA9Z6UszynI1cAm8kEgvVhJYVXOpuoV1RhB
JOEYlx268E2/hU7zRMMVC2dHh35gxOiPySJ5CAv6E87trv52smPtpoP4hYY5rohSkdvB3iaBecee
gcbEba97YC6xY5JQMr7OPyXzvPrRl3kGlSTyYTYYWvi+lzqlYOJQEG1NxSJq88vrkzBJpq3uTZs+
qa6zrrzLIQikDRh4/t0qZ9m1cI1HX74Ampa43K/YXp5qpKmHiGWJivzRPN6oDdq/vPYn7livrFWu
28F8k4xY6FlIxgKGCJFQaJ+ez3a/FGzx6AJ6ALUKgHQ/pMoIsYbafbCe3cxv1ddm2lvgdCVUlcy2
KDLCt+yVBwHnAM+G0zgMRe1eRwnzFr5c3hplmEuKHMLZPDHB+ZKDe0wUORqifxK4BSVlA/4pmyhp
7zMZWPDrqw9+e2KLuwsU9mLEs2Miud27vzrPJBCleLi8WutifHEOSF4ZQJxgvfhc/Vw2A5JdcA7I
hBKjU0IUn6oBvGrae6pcu0pPKtnJIoruBlbIhoQbyJH4jK1hL7OaLDZuUxa2v/0dHE+a3kvim3CZ
Toys/36y5bOmqsGs7+DBXHhVmHl2HA6eSpZ2FZF2uoQ0rEgkNoXeh06RT14MJN24c7nJXJwfhZUd
J/2lVBPi0hdn+l4BhHh5zURjA0EznlgQmlnZHM7HloI4rtYbbLAJIwmAmxyOc2QNgbkMqa+P9DfY
HjSJTWHsXgvT4EFb7x5f7sBRMsyFhzN5tK/Y6zTf2dD1adLYN0rPn/KDy+4LR7LXRBNqAgMIUn24
CbzzfKC0zIbBcLGdE9AxKX6UIQWt3EHQTnJACCf0xA7nLAu1Jyu3YWeYmp9q9djSZOu9grxyMyuR
Ry6vninYcSDZBdpyTQfjAnI+KLbUFVW6lB6dVw30CjLe8NXJ+A19+vOccxi1rk/lWNAjW76PcURq
MODXymOvHPQu8efp/fJoRJv51By3RDVuTwC/lmgnGy1SjfcuqNqkJJ+iIHVqhFuf1usSljcrMHDw
wFN1F415oE331hR4bkhjQL6kQPo1rXppGrm9XCrdNDVQ3D3G1bZsdln8AlJdMiDHrDSvEFHUrG/Z
Yt5fnkyhv5+4Bndy1qC2nIoup0h8gI9Le0BHDtG02wW5nMuGhDciJG4cx4S0KZ7qXFa5b3UadQvU
oVJ129jgHetyEo8exEf65HZW0m1q2eE0QlSc7gc12mjFElaPFqjCFrW6UqNesgNFbgRKSAg8rQ1W
qOWeb4pJyztLsRp6nNVrx3zGE1HaPiCa3M+UIkppUPTkhwyBKjOdcosekZMg2vCxMl3HrU10TTa7
IndFKQ0JMKjZ4G3B7XBVLz2FLTY9VqBwTPbxoF11ZXyVr33f5cFY6NPQSADBoqCC+gByE0jggu6a
e0UMjjGrrWHSY2NMJMObVApAE2DwV/rb9aoAEBrCMRdYmsaLxpShKOjGt+i29zPleu0SHYOx+L5c
aTW6qwyUJvAiVcN23PT2vy6Pwz7uDZ/qAGvT37mLsESZ6mJ9FNLeLTdJrTyXXvTvE5vnRrgdaCbQ
TQM/Hl6FUbkxGkoaZ/Ll/K8idz8Zy+dhe3I7iVvmda6Bh1De6vt4ukducif3Q6EVgCxXQnJ0tPB3
u7r2RndF/ByzBY0apQYALiu1H4rXy+idRIcOUklolgVJ8tpod742tdej8Oni5lMruT/m3hYysNDa
A+0wQRTa9m2sQiAgub0cxYQ7GkzroPGEO1oqZzVOLZSo1PV60OxnxbliaP7osVzsr4a3ijeAjlIF
Y5B+PjwDy9WU6/AAut9lhrMDh5aV4XGTGpuimqFHILtuCZfuxCK3n1W0zSaVhTsyo/PeYNt+hmSL
JbleCVfNwQMDzeYQ3eBZOqyGGVE3wD+o/Q29M+3Givba+MJqHD6NpK4jDFBrZclAhtpFWDyfwi7J
oQzuekjpOGN3Fxe6clsVrA8ve4RwRC6g83h2whn5lDBk5R2gtHC36pFlXOsfkNe96Vtw6Fy2I1ye
EzucQ6itQ9PZRRO9Hr6pRHIWCt0aTSQrDSmOKR5GN1hxX7HERV5bR5elvvjdBNlx5a4qJNcNQ3RQ
gesXUuEQflgZcc4XRcWuXaDTjpDeju5bp1ArmKPJ84GdSQ7R2qyaLTHSBvFyzFim+yDWSIhp9vZV
PSghcu92oOaFuWOT9pwoGkSQSj3f1F6W77XZQK98VC9B22Tta9pN1gY8FSpxU2RIqyV/GIpmJA7t
kYpJ9Pp2yPAd8dRrECyp092Uj6lf2YDcqZU9h0D/0O1QFclVjF8mRgZwFBSPZGLva8Tgb32rdhSe
3aDIw73ofEJA8szcylrocVLo49yZj0hl2Pc5NfKA1XHyliiNJVlt4bkKhDNgGnhcQbqIO3Ka2K7t
1JhwL5lJA5VUYvreq/bkvNJ39VfxW3OCrPGBoLvsweKR/mOVL0qmhUZVI4PVOqi89jA5b3Hzrhjx
frSeL1sS7XyQvHtoqUQRBYQK53NKLfR7txXm1GQAHDYqfWoiJptE0XUdZeNPKgAQQ/D3R+S4Gq1X
ZoqGKH03da/Ua+5UwJO8acu8XVGORM0Z6dOny2MT1Nxwrp3Y5RYvxa8qg4d7V1IpNRlV+rxoKbut
rUi9Kqa4vI/LOEPbyzgHo2sp+0jXvpWxZgTTXNR7QAYSyboK3+knX8Tz2rlAwTEF7WHQUCL10fkZ
axv91/BDJX0VuK3EmihUof4G3U3UgPFG54avtK3W9QmMxRla9pp9XqD5t4CQuqy7XmwIiB8kAVCK
4GtWaWLO1EPUPUJqR0X1Qes64vyQaT8LNwUwi6D7gPwV5CDPXbWdW7B/NohDDvkJQjn/kG8l/iLc
DCcWuINj7pt+KAHMQnXPgAbNfbcDi8nOCH8nZA6UwAV/0P9okYvxueXQbBgHkCg7v5oQSb7c7N+U
sttpyQ7QaaQuZ/faGipiQB/AyclQypR/RIfyigT976yuc3Jy2c3j3pqndVZBXhGATnVPt+lTIvOQ
z7Tyl9h9YmY9s0/MzAoroqyFmQlRlFhQXoT21TYl8Xek+MmmPaJhKw1ekQcMUQYI2D6+HcLn9yWU
Qf1E40XSDQVpXGjQtsGNdzAGEJboEU5VtvgZWHMasInX7GU2w6K18TKrJLtQdBvBFRhJMjDB49XJ
3a2QJkxNrchytCFDEcNT099osLwpqCxNJrRj4Z4AbDfa4/nTcW4AIwDABHba+6k+mO4e9KqX3VVg
YqUVxqzZazqAzzI67ZLnrBqhjxlar/lVImPcFexwDTd4C4q2aIrHaXTuJCh59XVaTfma9zCBGtix
ARqRvh79+yU5s8MtSWsOTml7Q34s6g9grEGHIEWjC0Ii4CToicdA0AnMC+bGKaWuYs/5sc4daKhf
r22rrfouRVgLl8T2VnAzqt023+SexJ6i5r2dH0dta7XXYxYCiPMXq35igou7sZu7U5PBBJArbXmA
CXDgXzYhqtqvGC/AYvSVPopvskCOt1PyHhicaGtdRZtsg+OadP68+/0sy/+IbgVntrgojzT6YCQt
bGXZszMejBGs4ACJekZF1CQo7QDU1U0VjvmDkf+SpTAMoWOcjJSL+GnclwpbR6okxPvl5mS+im+G
o/q8bJCi9fOrn9quC6arLkw3fdA/Zn6+Y0H13G+heXw1b8xdE6KQkK7ErY9gmpNGasFl7Wx6uABZ
2k1tFOv0vGiBGk5k2euw5vg2afwoeK3uVNC8vHgkCS/7gNCTTyaG2/wQ3VmyGvezYz5G28YKR1Xf
usvmshFhhDkxwu38qYd+tV3DiFU/4XpdKA/q9Kr5sydx6E80FXfenc3i+iEn592UupVpraPRgp6w
m/6gbdy97Rt4P1R+4md7bUdv6s0SOFd2wHzt5nt7aPYJGPm2RgDq9EANzA0o3Pz+Edpf+ia/16BN
m+xmYmPmDUKDdCPnxFzXlv/qtdS4pp5xPvJZxNqLZqavQFboiDe7eQkuz74ItQIoHw5dpBktUABz
Wy+J1N7JFYgp1GjoN8hSbCKKzuPupc3DmJE6J45d3BaO5NwS7blTs9ye022lza0Uw3IyZ9NNaHah
k37U7P6HPSQyxVLBBQNjhJr2mr1fCd3PV96GG8eGhTFS3d5n7RZZNq2MN/nOszatI7myivwZb1Mk
9XDDgFgEF5vNNIqseu1LbZvGz9TyCrntsK3uU3UCj/W/z0it/Qr/GONWr8ih3BANgG0byXxjOe11
3L/ZzhCkDSOqRjejKRMTEy6cB90qdN3CI10uJrgxcn51iaarrAW0b64ZSJdt9CuVjamRDL0hu8sO
KraHhKwFsQoA+rld62WgIvMGtCvF2v77PstwX5tq2Wt49TZ+kyGFgWIK6rRIJHExSE2nWG/XjqRa
e1HrejMgbaOnjzr7lpj7sd/HekJytP469J2Zu6J5vTxGUZw9Nc+NcS7TecmjGhoKkQ3YboXsVbQ8
xqx5uGxnfV1+HSYq4GvaGdkebtPV4D6KgaxF65fxZqrWlZF1u6Z41N0fTLvLsyIcOhnNhHhof0xy
Wy8GWhgAEKCm0C/RBqBYezc7YPwKm0nGJtp2KEX8MzbOL2OjUBatwBLOWbPtbC+o5+G+c+vEN2xG
FGgMXJ5LUVw+tce5zJIqEZrCVr8Ek1FqPvTu78sGZDPHOYU69p4WrQbqJ6tP/Lp6NC1JEJb5wxo3
T05ElqFFY2Dwu7KHPFkOOtgep5x6B+I9g+bQVfowgPG6PCzhOmloMcFWVqEWyq3TjOymohsAIdd3
E24xsU/HHTVIV/+4bEc4fUgQIh2Ml9EXFsOIqTRaVghb1jo/52igfqRF19Mko+wU+oGB98RK4rb2
JJ/PocVyyy27Fa42Pdv9TrEe/2IcoJdQTReaC5DdPv/9NOkrpMSANxpBNVVYQK4AV6oOMtoBUYEb
nVF/7Ky+cuILkTpTxR5R21A0mIo2BQXTJJr3P5CG246ODtgMM/28cd/QXdWRsr2zKFDd+nQssJgx
umMvj1sU93UEY2SV9RV1zY3bUCY203GtkCFXaO2Rzl8ocWVCQGIruH1CwAw0fLwOkAJNYcVaMGog
g9v6Z4cnoTnemVRy9xQ6I6jl/muGCxZFbI8daJVQOAJjIgSO6YR+oFyGW1yn5CS84/HvYRSI659t
8fj7+RKaja7BGTvt0WwKkjyO2VbtTBKboAlJWaAVvWQrc6Pi7fGZ02gyM9pZrfY42fvWAbNwVJJF
lfS2yIxw1ykAO9JoTjEoffTC3vQpECWR+nzZ2fjH7peh6OdTpyvQdhgbWFHv2x/Q9do+RL+b3a/s
hiFuSE4qzudWW+ihQ/IJmF7IA/Id+MXoGSDnU7XHqmmsoxdF2kNUWerPBE/6AJgSS1JJFNsDrmJt
L/cMPklrZoYLOBDsDc72/5H2XT1yI0uzv4gAvXkt2vbT0xz7QmgkDb33/PU3OHuA7a7mbeKcDyMs
VhKgZLmsrMzIiFHaDTlHGD4DUktxVmaReqf+Z2T/WqJmsdfYvOpxDV/83JSTTakhLMwOkSGWH3Vy
QujW9/zKHqSusH9MImibwcL4DV1IF1GpG3Jh5C5FNvUbtipQJ6uyzNIAtjWblp2epahKRpKK4uD4
gyhsVsY87z/q0KGIwkMvAb2M6CSa9++V30Q7Q9TMJfBL+hr9KWsyuNKxf08hQdAcs2FltAuH4cYY
5UeYLmnkHNYudVjsUrYykybWx7ExVwa1ZoeKPVJNyQshh52+kw0p8E9tqYLbaNqW0IZrOD1uoYYF
MQQiJ9mp6LWNGsdbNojt2OcNbuzsx9+zuMhXc0zdBWizB69RL2HY/uT64pbLp0MYl/rICbswASo+
Y00mqldmYfHcXFml3CkU/zJotcNqn7RWI/uW54VGnPFW040rplbmm4a3DEweaUqPTdSAB6YXp3el
Pk6ispZIovNs/5yWf4f0kwy42qwdhNoAR8GQ2PQ7Vd67Ktm2nEomLjfDnCdlwjgBrgxWnqycEQk6
E3Q5XtPkWlnNH1989RFSnXe532FzMUj1h720RS7zKEbyTmo6QyrbTZKAGF9Ym+MlH4/DM9O4gUgN
FYV5Ea7s+mUsMkrIwFV8DA0KYqQjk77t7OxcoJGBdB+PNy2dWfnPZP9rjzqsZQQOUmRWsaiB6hQQ
si1CwczTTh8KtDqJSB6hnJSCSW4AM3SthdaK/cVNBSIMZe73A0iS8saaFktN2ancJWuBGxijQz9G
gJx1xwlFlU7rbWlELmuUd/UEiB/K9xGUaUNHZibSCivIo8U1v/oW6uVZDVwzgA+QuwiJ1bPoaQD9
maGMJkq9E/Km8f9y5YH3DbML1DwSJLdLDW7dMkGfPHcZhw9wbveTxUGxaU3o/qfl6c73X5mhRoWe
3jrrlZy/ZAm0DoAZA1tjUQErL7IRlIzaAq2fetTXGqnryNNTCRivuil6U1BzzajVKd7y9eDZQcsM
ZsePH6EylDsFmiVbCDmJ5sQD+qHE+WSg96c7+mkRbR5vEur18rNHQWmInBgL+SWOrkf3voZoXvT5
S+yVp6bKL36rrjXKL+1D1KFBED0XXiAUfLsYoRq1Hfo/MEvyODqh4CsbtebQku9B//LxcBYdHJ4x
iHIge4kKKnVT5P0oIk9e8BclFj7jSLbkxO75Iy+AQRFaKyFvJOyvoAz1JK5NaUBONcs18/FHUC9c
PNOAowE1Cp63+IXjdzteZSgmL1Tq2kVfLV5qiY6UoOEJ34XsGz7//NjYXcwPiQV02iICwltdArDg
1hgTMqPIMV3tdnFxYUr+HA7QtC6alhTstGGmAvue7dmVC5luBpzHCKcyMwHMKVX0xN6a9cEWPaXC
ULv1NFpq09lFsq/iMw4aU09WM75XKLOxrt+YHdfZfb2ZIOslNcbjwdM6Vj+fgfIn+EXwtOKAaLz9
jLgGvfWoarU7hS/TKRN0wJ+SzlZa4qFp3BxtnzGVDOC2fO6n2oWylXJmey4KM5C2zQgtVlLuA84O
BYI6uJeDjdtohx2XkJY51Ze13Addcv/ne3kBfILoQkHMSPmlQCmFOi692i02ylf6NzQ7vYT63+R4
RrNjnypTwH1UO5XVWL3T7iHBdel3jTGd2OPoRCv7lLtzyrM8x9XXUO6LycWYUUPMHm+3JnLUemv6
hNERr+Ni9Mjvv6MRkW/fWHkmLJwPHny9YAABARWUXOe/v7qH03YqfS1jG5cLjUHO9ZZ/m+W0uRwe
E77z8Ra59wgQmYDKMVIboKHFpqW2SFmPvdc02KlRVzhKVrlZ/KFVhR0HDXSg/H0ec8bEQcxA7r8b
5m+rvvXJGjj1PvSYP0KcwWPImOOHOqWR1/AdU8i1G0O7I5crIFSjs3+WciMSeX1sjJzxSal1plf2
c5cf974yCwtuArkwkJQAKwDqVZWacy/MQlbNwsYVozcPYrl9/jfy+Y2QZqRVWKIUpyIONsNrXW36
4lAkvlMFjV4LhuS/hxyYRHlxJSKgYXzzWRA4ZL1F5EXQ2aZQ1wLT81JbpkLjCjXYzoR9XumMbw+I
RoeI5JpkDO13ONhy9FSyAwEliBkL/EpyYZ73mwsc34B+KeT9QfCH/1DfIPdZlXm4n1w/L1G90ICU
VHt+DUNxHwnOZiR0Zc3aSIJyJ5RQBSOYhbvWRQt47etpbMbqaygcldJKetfLDfR9tu2flTWfncnt
4GYRphnLDvpCOEdqzTsNAFE2CqSLOjko643HcdDFARSp0k4bCSIC1C2HwZlWXzP3Zw7gB5A/qHiO
I6cGXNjtCWfAj8wrJa9eDMaxNl+hiY5lwum6vFtxJfcXAGWJOlgJLzUSV8HSaBf7apMZA/mbEdWY
UNQVdWge6BYHmbnG6VCo7czQVg0ZgnOcGRrBNrXYnW9NT2vthj8tyjczT33VHBFdebhcElpJgh+4
tPqoD0b0R91mmwzajpB7IMKOcxIrMXL9L2BWwG8Y6AhBbVm2GJu3FJsnI0QfY6uwk5WGkDt/T30W
9SCZEoGt5y67S6+DIFhXzIwUAHatKXLRHfqQ47pdfmrjcWCJy/Pox07+ChV3DDozXJ/8fvtVEY/U
e4+wZGW3/7Ci3805Mv1IFgPvCIzP7ZxrLNOnUiapl8nqMeeCIzmTE+rcNjqORmqgFKvPqoPGFvNq
Pz5p83go07MgA2IQYH7ArEiZzviy4Yew0y5B7qr8oYReYFR9hMUhQYX0samFJUSKFw2ePO7OOe11
O8pe6OSgitCeGI4kL3UAzn00ZBWIW5CPMdg1ycD5y6mRXZujlTQmLpiwlUvmoqAAWkZfaf1fT91c
vYaOBojHBDzUqKmTykHgKsD9XKEpiCDVRC0sMAPoCCB0zl9rmrtfqBlVDRrXWY0JmXLqAIiMX0dI
gMAaYMSeAKKuD/5NrHfjmmjuoqEfITyccuyM+e+vHEAijl2eNULo8moJSIWZugXyZ6VThiu36P1+
wJwBJQ5iGlaDu6UusBa5T0lhwshVLokMGIqYmLnXkJLRk5yELG+C6efxDrx/9KL3QZ6JfTiAmKW7
JUOmLy+i2I/cBprn7eFL3I76N0OiU6qjJdKOoV/5wRqNXeAnMNcKNjRcG84F5sHQiL4Y0PHC0dxO
rSo2bDMISeTKL6U+GRDsdGpLb99WRnn3aKXMUFdYz5VRFQVp5KbAxUpAx45mSQL9ayL8pjJ9WyTB
sTUqAGQTIIg+XgrdN9buEX7ej7fH73as1OlIELAodYiPKN59hyEQDNI70sJ1TxCEFY3BfJqgEQx+
dVLYKoFzRZfViSXZypIv7ebrKaeuMzlKOV9mMeUKGbmToOgipFuLXVxdHk/6XZCKOZ+1U5AtVxCN
0c6gFkdZzuImciUkBtUsgOSzyPJE4c79BurDj439vA3pyb22Ro2qbNsQ5Cp15Na/YjPRO0sj2E66
avI6rysWwBCktQqTI4MxGV/PAJ7bMiDuoZ3vITQJOFhD6g+ZtBuWVDY0Lu1W/65I5DBGpEOq3hiM
xmA26spa0GDFn/2vzDx/LDr4cNdRnx1EUVfFvBi5nSUY3W4zEd9RSHueIFLNA6g96uy2MYpNaUeW
f35urd6SSb5hLSHB3fsrNbLtMJBLaDBPa/rIi+uH2wneQREBtKWO5tA3uC3C+dNaDVAgp2knoyk5
R0acEQkkZZ8fL+HS8UDvisyC+Ba9WCJlj1djLWW6MkYnnrzJpkTPvY3MKHtmLdF3H8BjZ15borxB
1ZZ41A2wxI5EsPzSKlvLU3ZJaYsGg9zCO5tv/m9jo45+UGmFwGQFxtZCUSd4aodjFw6kWcGP0WV/
bCf0osyXL2iYUZWkNXTDNM440CtELq8YVbtLE9dHMDpt0KNCBMDwWxHx6LTrGKe34wsHLpC/9ZpP
v19HfAM0VWbGHcRRNMSRnfpA4pgwduXRqZSTF+688sBzX49ndHGoEKH5aVQBWkOjYqeBH/DyZuPY
HSztJHyUZvpdPEUGv4lNxQYQyoQcSU7KlVT0itm7BESPFjYfmgix2+xbWzzn59poLc2ctq3FWsVW
MeB5TvzKYO9dNgJEnMI5T4f8Lo11TxK/T2J+iN2AsbyDeKxjZ/SQYuBWUBq0OvK8fxB54PTJMkhj
71qm2RDv3sJnE3fa1+d3hZQEgT7EUCxwC5Nn+2m/f7P/Pv396733p/jEFKRb475eGCpyyxABQP4a
hE0/PZtXsVYKGXsQaJWZ631mFvOLM6GobaxsnfswC/VdNOIC3iOAnoAOu8eCK72uGjJ33Iqv7Wdw
8j+Br7Alh3ke/zRmf/He4FgPMUvywojWzujsXW5vKlif+ZnQMAZCYzqBXvVCk5aBkLmFMexRFdj5
NgDSUHbBTZ8c1gCXP7nbR+Yot8qNkFOKJRnmNqmTngeoWevsRjtWO3kDNUxHMMoX6VhbkKmwGzu8
ZC+a65ms074pEVGPzEfysroAa1NAOWBWCyOm0OZvAgC+sGS9tAMLgHSDN3LLO66JnC6u99WMU963
KLqwCnMlcxmmIZN6FpKDNJ7EVteqF6HXQV79eIPdR5u3K0xd6gXTKQN4UDOX9Y58lxhCuQvF/5IS
eT6q6PBG17+E4iKyodS6hrI/CkrFBm4Nzh7urVhLcy0MAqQJCNsgaYpHsEANoss00EnyXOBKyp+h
eWIyO/TWIEcLhx1RP6qZ4GdAnEhTtg5Sqg2inEfuSTBE85kn9cqD6j4tibfFtQXqlkBaMmO8AhY4
/xl9T0SNnrjkwI52Lv1ReSt3RX8n7qVfGkSaUMN9vA8WUifX1u8uC1SkUp4fYV389Eu9f43/Sta0
S756wz8QwRkjU9yExaZ4EYi8Jme9cA1jVnnQcWGTAEJGZcrFLBNaoSrx5ElJj8eOU53lNYjafHCu
fQtCDOTiYQQUmRLER6hzXE99WMu5n7v+yJBYOqrIiK5MIX12aRPU2c1aT2n8FCayff/N/MZwXstX
/le6DS4h3krSNvbI9J0c06feZVfykXeJ/n+Mo98PM4kx0hmGruqrXB0jGHeFXfEW6MFF3icm84TD
EJC1m4E+cbS1+bRcXX1xPpTFMFsDPYAxNPskQFqje308oXRUPxtB7MtBAwv5pjuIJBikprIV2Ryu
V5Wt8iVO9WFCi9QaifXdy542NO/Pq9GUfZOmRTnlrkC8Ufd3+Uuy47bFUXXWrrhVU9TEyRNbqDyI
mVxm5x2KTXLybX8fPEdkjfxwaYWuJ2+e3OsxaTHcrgxDioQXu/enRP9JbD9eoMVNh9KOiCowAiCI
utwa4WRGiD2Oy91+K4Iqk3RfxZv2AkrdF+VJiki6UjS5ew1hoZDshOAdEpFI3InUQlW4aYo5JHGF
E5+Q/rk+qydEmjvhOzytOaWF3Xdji1qpBvT2fsAkpRvvwm1DPKe02rc1gsX5H6G80o0RapUCWR3A
8w8jwSZ5Ehz2xO/XttziOIAOhBQm3pIoet2uUQgAOh8XZelOv/tfwjH4EirCv3m/Hm+Fn6ZMaiS4
4lHUhR4eeoLpgjgvxQlg6nnpJu+BPuyebcsadgSR4tEjb/rZiUjrPDa5MHewqHIsvN1cz6VufTAc
xq3P1qWbPvsl4U+NjW23Qly+cIpmFQy8ZLDZ5j6428nzMyYuc4apXJY7RIlGWADTfX/l4lgygvIc
0NNAb7DQh7w1AsqSlOuKoHZDbhMBHQZKQxVAgsezdX//4bk0Z+9RDMSLiUbzS4lWlUWZARuiFCg4
JtDyyNskMf9vVqihsC2DnnnwUaPeeGH4nOTDuDKOOwAIpgkD0eADUPrAg4i6yKVcDaPag4mW207i
L5bRLJnXZRnpqKdiJKPV6F2ua/6WEcChtcmylS2xOJEiVAiw9/AsomsuXCzHkuCntTt0EDSH9Gaq
t9XIrQ1z2Qww9YAWo5ZK41ykoPXG0Qe8pkLnrQRKbz2f9KzTocUCiCT/zsaf3fSJrhkoXHJrTDd0
QDbPMVA2s2NHCzaAhLc7cmJSQPs84DOKsXIk9s2TI3PkX6EIvTLM+61/a4gKmThA2AB/V2oXrHt6
ij6+rkB3h/14U95VRenhzF9xdRcyEpfLQQ4QhERAF2LVh+HL/5uBwnuTOUApoSYYGoXtKD0ZrMo4
82QbkJZIxpx995Fov7T47eNvWlpeaEuBimWm9r8rVAdTLqUpmPjcWgmDZ05jNWOagnrFRd6VTH5G
DkQ/LhGwDWq0V1amcQpUlWlQTFC33C59NixWzyxupyDzBAxq4sg71Hx5Q9c2K5f1DwDs9kbA2l7Z
pnxnW3Ys4LCwDQ6PtwOK0XphVBt5251qCxlhK9/8yq3UeGXBpZKYlz+PJ/inmeGRef520ZOuELjW
91sXEExLtYuThBQRaxcbLyHIsVuSPTiK3lsoYjzz++GYbdeq3ncYAXr26WPUp0PPCpgBX9Xz5kt5
G+qtp7w3gaW8RaLOBXjk1VZckpqzM2ay0waqZgab/RkFULPme5CJykoOUTDGyOsIPAS6zBiphj+d
nlvfzoe/ErRJepDh547GWo8ncCFURWoAkG1cSmAwRt3zdgKlPpKDsAV2xC/0sNjXvikzO8ap37KD
tl+7zJfOA24+0EEh3TX7nltjRcuxVcmwrcu2vzoxJlwfGo/Hs+TTEJagcAHcDVrzqNgxjEJRGaK4
ddETmmyHJs82YAqsdLbVNAIIfLlibyFYBfQL+Bugv9Brw9GQu3qM0d6epC2eLxI5RBfp4FwAaft+
PKyfWgO9z6/N0JtMSZSMiWBmtNFeu5Uu0m9uZ1kHzpCfKsfb29InsQl57sjzRjOjXyazOZ9ZEnye
W+A9LoU+ku+VoQvz2Xr0TfNqXzlctqonSWvxTfJIYnUXKYCWPbOBpaGKgWoiMonn9AVVrcKdJKt9
h3wB6I2AyFaM0hnBMlebzYsQ7bjvhtvU/Jdm8BKp9t5oBGv5r7tK53xGr6ePuhuqtG6ypk5al493
dXcQCh20Ct++lemaofek3+F3kNMgkRmZla3zz8Y54VaO2g+a4dF8UXuTHzqW4b28dfvUHmMbwPSc
/QJey690zWG0cy1ttfSc9qeymIjQ75JiE7JfhZzoiUJQL0lTXWDeJ1WPD0plaLIxas8d8O6xKeLB
LG573kp7ML5+F5uqBwMB4Ri7ik95bA6qDtV6rj0GxXHwnqIalNA1VAdB8NGTBEozf+PUbvdqYU6y
JWzC35Ef7lQfmGbiD6tUPPcZFF4BrTB+oag2F9lv902t1R3o5tvaff88fQE0w5BmAz3LJ4Z8QaUY
pee5/IzsPgMqEh8UVfNPruP/8YcMQEXH49bcsmT7K3FeBBOciLjaLxBxAOhqRMr6n5/eyXScgcfH
cOm0Q5oEHb8iwlKwElLesq2qNB2UEWGhsklY9ncotwfxLfqlMI6sWVnVuGr7GkXV2ta5P2koC/Bz
RzM4NPAeup0xIQ8TD1m7xu2lbiL1VH6KkfbORv5BCyd25VwvXQkgIQWrPEpHSOfSJWAhqsKslWfc
rpDs0tGtpdooWNFQkJmW3yPhlHakLtdyk0uRxI1Z6niUQslW/AwX1k7gmimexJIkl3jrv8hGD9ya
YHI6T5gNa3BIszGbGpw0pRP8t8UQeAqUc+YE84yvuZMH6ZWwEBlwX7o8uw2Jplp85BvNy3gByd0g
AKBg4oF4EouV6HX2lZRvQDWNh/gN8EMQe6VWOB2jVKxYxDGMdMh5n9T8GmboDjX5M7IrE9T8MkGJ
nNTgNW7J2QWWEiwlHR/YnW/FzLbQ8wLhb//V2X7/+vjULGQNMKdXlqnkhFxEvJYGGBweMVa1AR01
TvLfjvz+DXwDlpPTK1xSvqHhZw2HcVcfpYdNxRy86GdTGwQAxx7EbYc+TvgUfxvApwAPz7+jNwuU
lNa4xud5Bxik7VKP5F7xKl9lMN21WQGqEeiyzgEyGO8loOCFFA8Sj+RWdo4NDcAXfqVweldnoMzT
bwIt9fwuB50wUpDFnjkqR+15eFOOymGw2y/tKTispe3+P6uMFC7g1mgUoVHIlc93sj/g5HgDSV/j
5+ISWJOj6fnvAIMPSArNiA/BvdQm65PU8I6q+XifLSQq53327xdQS80KQBSkIpa6EEwl0T0bgmOp
E4P5MyIeT7wTW5ps/2fF6tJ1hiYV1E7nbjuwst06Z5VhvUyoEQZxv4eNjH5WKN9/sqYoWKG/QXs3
+8SNexWPy4uYuG0NRCyvN/HKes/+4d5//PsRVCzW11LCBjImX03a3gw4+Oo+FHK9k4u3x+Nd9FSz
OjPeCio4qilLmj9ofF5IaK+Y/vL5ga0a/bGBeZXuhnJlgHKFmlC0IG1iG3fYM++SI+EhtJte5JUJ
W7zlflSm/zMOyh1yU5UpQs81bvwt/Gbe47/ai7oXL+Upy1cGtLwvr0ZE+b9pzIopFGBqagn/CQnB
9JAEegm48I7dDwcNvHcfj+eQm/9JehLBNIQyGNTDkamlvI/CgqwG/JuNW4Di9wO4pY90K0lg3Bxe
IbhT7xQ3ffMzqOStZDwWb5krw7RUnFizDMIKDZ0geIRXe9nW3rUdBIXwJPhOrfBpTTF8ye3MKSxc
moiLsCmpdYwydKFmPF58TXnAozqQK1uKXirxpSonpxnMHJUlyGgkAK2OZGAdUdSrTCDQ7G3zbZV6
ehZnTp5Z+Ro10dJU3HwZtextXwmcN+LRIUYOX+4kdJ90TwH/kcVQBjp6jFV+NIdpm0Rfjxf/ziFx
6JsDCHmm6UCsSjciV2rQNy3CqTP60TQA/WUdl+BzOz6VXmVyvYeO/jXc+H2+FpjKmXAYK6CCuYvm
6gj9WkThvKjPAXPyx7OnMcYgnrIGiJ1qO74F4MGT93lrCSB+1oxotNn27+NR32fB8AmABaDzbWYP
A9jr1g/nhRoEodbU51ZB2zFhwCXJfiZ8YwY5a3ESo8sK3lrHcNwk5UYJjDJ94pnvaRzRulWeNKjK
/PEZsO7qLbOyIHcebf4ydCDNFDC4hOiq9CQ1bYW+0fos1IHRifuS+W5qtx/fG1lzBFyXj2fi7i6Y
zckg3UYEjzDg58RcvcubPGXADtLXZ9mPIYWw08AII9druLP5WrvxMJQVnppuSU2TUR7qc59+K01H
mgYM8F1p1CwySOxzHFsR72Reqpetk00vUAFYcavLC341zvkLr8bJtoEk+Wh/PrelHgWZrTCNGZUZ
JKnGTT3lBhfqYlyQCSXK+ONjKPdi/Nk0L6CUMb3A8PKtqNREi57Qe8b5mfM/LAKSsdiQLJhz6fgr
5zM2lKMJChiAILS+M3i1nnSb/94Ikl1o+gJYHsLP1Eu6VdWwahSvPncq81XXYeXEypTYqKmvUTvc
Zzmx3BAUwXN9PlyAUN9Odi20AYjVuObcsc2nHHqmPxymEChl0eb9WgebxNx5JDhZatTCc9c+C8NW
ap3wqdxFHrqn0mY/JZeAt0CBFHyGemT26IdNvVNXbvLOzhXSg/ej1MtyDbGxuE/m0GwGgEJbgaZQ
yQcoLk+a0pxjhtuB88lk+o6MwfgcorlFzEU9VZ+Y+nsWUA1qhKbKF97hpA6f+hDIYogExYnFv7d4
nzSFkYisAZ3jlb18HyJgejVoCypo8kEl5ieBdbWXxXGMylTqm3PZGxAviXEj7dFF7pldRcqL8gcQ
ztF4vHkWrokbk5S/bLjIl+QKJqEbmx5a4I2Y4VkYzx0eKtmvfrVfcN6MtMOY0cCoT6PUKtK1rhAO
Ehknvz23302D5niZaM+p9zw+9UNFEKc6obTSkLbgCMGeADEVtJPMbZjUe2AQgFLNpH44I5szGWnR
o1/E52MoXipr8rVzlEENbvbuyKGj9RhdBlRUzOZaFXDjNJyBuTIKHoJWmq/npdP6K5x6i2O6MjT/
/dVG4Trer4qGHc5dYytJQZpo245rrEd3MT4CiOvRUDGVWte4Y2uMpo/f/Oir8F4fb737PBplgNp7
o8fJYeTDgMQRTnG6Vg9GC20RKHuCG3c6dq/dSrx/v0DgMZg9GMujMo7B3c6byLdJrHjBcM7zMLcD
qYh3Tc+OhjqNOZDp/BrP//2dj/IGGmiQsEPvL9R1b+1NnhQBklENZz9UnOaUiD7xvNpMx9aYYmx4
P1rrAr9fNAAYgM3gYRbpO7oHuxNBU4Vi3HBOVA1p0xAt33GmrFm5f1mACeHnYQHZdTgt+iIYE7BF
qqGEiexKZVMlqWoBx8DrPVvERlulhTMwTOwkFd4W9Zh9d2o7muGgdMSHAIcJFiefoMWkswDR8001
HhJb8Ku1JPM8vbfnEV8JuVFhzuSpaM6/nf6wk0KtBGntWSt6ommhzgJ1yPWqofZWpK2xACxN/bU1
arFrTaslfkTc25W54deSI9bZCnB0aUA8j9ZTNLbPqgLU/oXCqNj2YjyeBYC9vJdQwjY6yMIryz0/
Ppv8fWAH74yDIqKbH7ELrZoaJ14oiWk7noMit4Lkk60sKLiTqNGHU/Wk+GhvUN8CtTegMoRj+xlG
z6lvR9oOTAcFeo+739JHFipEnTk5hpVQ+t79gYfjp5ouIROOMsLtuvZQCdfGsh/PZezvQwlQEK0c
SRlka6ztS0sKNLyKhyVSsjjCt4bkvFX4nmnG86Q2R1+sHD4NXh7P9KIJ9E9imlFPgKFbEwoDOlSx
x1gCLsCTJePAPVyyq2LbcyBOH4UZC4tLaW6EpaFhYy5zZSVL4zn3ICXiwS/YvsI1RiXljR606vgm
hXXnZExQ6ek41ibEV9NtU1W1njYRbzwe9NIC4n0GDXu82HEwqWdDkvR5UUXceJZq5SRh4yRtegK9
kf3YzIK7nwV5ORlsXKhs05CuJFGwN2R2PId98JyBFSOeMrOqfo1rbGNL51KGmhIul7mITsf5k1TL
fCnE07nuor9VrBkZ/kNQJzL4SXPLpl4rz9yHbXjTXxmkTkDT8L6g9j4Mto3dc5HOFb/FzE1YALcJ
r/4WOvPxVC7EprCI6hM4VYC6h9O/3acTCB7TFEClcxptuVYweG7ryQkYzRri41nti3/GVrTGyT8p
bLSpM3/lKbV0TtCMCErFOXOEOPnWfh9xpQAuy+kMDOWkV4Jf2KD4XRMjuE/Y42JTgDeD49MUvKio
4zhWAZOWoYLkhRI7XGF0o1GFhG8ML5VJdBEUG03LYOGyC0azi7Y0hInfgdmnRmk2jD972YnScls1
wmVl/u8DZ3wY+nJA5Qk+dJzk2/GnfN1UmYQPG5iTDBgLL+gBY/LliXsRCiuUPvu1HO/SIcVEAFAE
aDY6n6h3JS+iVB6LwoTT45uMJ1jAVGyyZO0FsnRI545ckGgK4M+ni148dFmHhJ2m8zB0CZrLI7BX
qGVF5AAESn3w5/E8LkRkCL7B5YQMFTYyLa7XBEWsDY3Pnrm8Ye08jF/UhJF01heafZpFqZ1WnGJ2
4rDWuLJwYmEYDKKQTEY2lo5FAHdWxbEOYPjCbyu3t/len7Jt8821H4+HuLBuN5aoOCRlU4ErIgxR
S7NNKYHyA9SSwag8PTazNCAUO2YitLmfknYIYppMWpPl41k9JDrOSPn6nEu6EOg5Sx5bWlqza0vU
bTFmIL7xcliqYkuT/wJGqFfsOUb/Nqu6dWc9trY0LqCGsOkBPL9nVvODgu0jrRrPCpuYSuADiMUZ
gmqMKhSt2eesQIHUcx/bXBohHiUzFBOUOHddU5CNByVvymOE6EgQzyNausEcl4Gg0uqiFbDemi0q
YZb4quolGu5eVmePOXD8oKngd/mKlSVHilYBYKl5FlQK4Ai69VdikyupWorjedQAQGzzU95nhjRE
lhfJmzjZR4xZAYHSP0lhb2dT88og4+D90eQjK4HqXq/Oo/qnnX4/nugFZ3PzVfPfXz2cB4brGSZE
GDT46HhWuw0fgRgH/GAxiIMfm1qc56sJoI6hp+IQQstzPPu8mJA6Q9WH9yEciZcIdm7UY4nXFHEX
whCUXCFej/Z4OBk63hkzP46SKYTHbtiz59uFx5pasOmSL+iGPx7dkpOZiRYhZoGbAb2xtxPpcVPc
VUI+nQGua53eU0eLEfEUjISp3Dw2tVBWAHwWY5qVV2f3Se3YfJThN6diOsfJpeJf0/hvovxuTmpk
hNOxqV4T5i0rdk1qAFMJJrvIfmx/aagIPIBURH8scBnUPciqTN0HyYhZFYfYTrP6N9RSfXOqoV7w
2NKS6/nRDsMVoeI+pHYnD+o+beRw4/aDnj4Ll3w8CbuJD0FwYPnB2gZdHNesVPYfa9QGrYap8Jlc
ns5SidpjB5CwGppl66+8We9hd3M2Ahc7WirwokQHx+1WaUYE6L7ITGexM6DuziLdXpw17SOrCpLW
AHoVZiQ5HVPpffSnqg0P2ZH4yRNIFG/LelPyEQH3f1Lo/HSUBjcsVBL3ykHOVh4lSwcW2Vcg0tC6
ig4Qap29oRQHVfKmMxDbLBEq4akF9bzexRWna0HYGTXIsPVcbf6HLBF6DJCxQV4Uqil02rcc66JW
wJ13Vt6hdiDytaH6gIhv0nIw0rfHW2xh0RFloeSNWBJYdLp3MEan04jHH3sOQCRockHKkaLJQ7Nq
k8J5bOonG0G9OVHmgjo3HkVIusnzhF852yjS+l5Weu6sKr4rJ2xq5B4i52TgeH0aK4gJgmvcGCoG
jfyTDIZKaeKstmJTx4cje67CIYMIdliRqZXjnYro11K6rreEMPRJlWjtIeLFzFATroKAQ66aWdVC
SmqSPe79/5F2Zj1yG8kW/kUEuC+vZC29VEtd2q0XQrIl7vvOX38/tsd2VTZRhHRngJkBPOioZEZG
RkacOEfrx25PtVnbg4XIntNJDt+NYWCjONsXu5R5r40otXKzwG2xPGgpOdF4E7y87NoqDrtcOxfd
KWvrp2x6thtaBra94aZr4fDSkhiPsjAqqrlPtXNmHcAvACCdyYTqfZgXd0r0xkphBkMpLgndQg8O
8dfJf+zyybVG6Y/bG6yzf8L+Liy0vAlllL3pB13vb0fvr3Ycfois5LtGp8C+BYh7jdviWFyaWNz5
woVaKZtHJ0+0c2I8msUbq2bAgFxi6NSjNZ7G5o0FEpCiajqdWnPyVNiJ4r0G6id+9ztr5TnEjc6l
J85UKUmTNK1ZaWdDlk6a1HtojW898ZYn9Ovv+Z8NwYXiupOVti218+Tl2i41j5lXpJ51rB+Sel/5
u/TL/2tNoiOpPeNVacaaIkrvBsgsINi3LbzG14ANYiSFIwFdD6NowpK0sS5nO5f0czPej+bPRv/c
uvr0o0P65c9K3UuH2/ZeRzfMMTJG+2WJOrJwgTatOtchBH1nPPMQ5W/H7E5Omw0jr90eRVcZdSuT
EEnjVUh9kLdrzAQWz/MQMro+5S2s3HSVNo758mWunQHqAYLn0kviP0yh3iI1mRUUkmmc24NZQSM/
nyRPis618eWjEm/hI1e+G2OVzIAwgU210xJSgTTpgyaJAuNsVtmpAjom7XKt/2VULWp1FsWjRQib
W070t3q05EGzGpbkl/UBkeoa3YwWFlhkgU75GEZ7U5/tQ5UMyt1QWlC9dVb4xtLa4lipQXE3GEm8
sZfLwsSvzNQdBSUufa5E4Yqq5xhmor40zs3etr5Islvpfw7AzaTjbcdcHO/aDvN1eIZJDQ0qvVcs
Uu1sQkneKOc53Bmy5hZ/muPBmLZGHF7vow5CnDfXoj/AbI2wnHChP5oyU+EFWaVH6NSQkKw1Z089
rb67vaKVB95iaznXGn1AoDYs+SI0O1yhstEYylmZP0eN81kb471Kaz2Rd0Oz763I66zGZWSxtWdg
V8fIVO8S3S2K+0gCoPWh1ncJ+Jv+r9u/6xW7BY0vxnhx5OVLk0YLMaAyoX2P6F2dB0i0WphAu+G5
rL401fy9bxWvomaZ9pDVBrKnxW/jIqLx97auPhfy8KECKWLm6l/abG88PF8fZ/BQOh+KaEilXwwa
Sj8MNUSH6lmRHqyscIepQN7Ks+vwUMyfRsktp43ovpInLCaxtjjdco1eb9A4BLkS80/O2bupzwDr
+7u4SGM3kBNPaskb5Nh2+zeV45qJ9jYc9rIRe35v3Qd1t3HMXopB1/4PrRH8wMvQF9zEov/bVZH0
wxTq56H2nb1qJdmh8pXxrp+q5lzopeyWheSDFtN717cL804Csc0c6tD/3HCPJTq/+iUcd2XRawO4
Kjwmk7rJzECK9LOljK4R7i3pj5YJ7MaOXQUG4fRN68mPFULE1v625dcewCe4MCxkS3KbWFqj8wkS
p4RTciqYeMl4yXqZ8yAlz0248e5aqdjDy0zXQzUWyW5ZLGX7tqQAgqrNc3gqwg/dNEAAfpTOMSVI
aXDzNneNwW0c7SCXG5CLldiAacIdgg/LRLOIhk60zJeCvjPPmhW5Uaa5jv518AGxEBzkEBXjFJrJ
Q13utcYN/iRMFPW+RCnVL+8m/SmK74Mg3Tv2uPG7Xkf75WcR7GFOQfBNxGeodtTmsT6YZ8lQ77Tm
vgygxJ6VXV4YB//XQbCKoSnIUTCKr+NqIq9tHyr6oBmTde4Yga1ONTypSzUxng5x/H4C//u2Hp4K
/T6Mp0dL2UomX984hgbMRqZywv6/Ks92Q06LxOmtc6vtB2guTf99jwJd9z7t/0qrd9anEbrsfIyP
8zIH9hnk1jRujM8vt41w1K5+gpAoycxh12M0WGez9BTpoCafwJ5SPH2y28cYjvDb5+v13Xe9YOFg
a7Yy55I0W2eev6Y3lEg2WeUElsQuth7sr0G9bC0NIvJAskwKt0JyNuTtHLaZbp3HkKHK8lNI6818
VGaw3HrR3lOdiAFeWLvUf0q659vrXN3YC9vCV0XbJ4adVrPOjnWMyufCfxegAr8RPF5OqLB3IDs0
jgmkiUx2L1/74nYHwmDkTarF73RJxkOq1NejXWD5PTwIeRNXOydWaCS3lQamI2rh632qGmX8HJVB
Wbkxk9D+3Sg30bcKwZrPkuOgKkOTJX8TZyNsDn0xoVXk8H8OdrmcMpfRR2Hu37VJLNteOaezjVgG
WN5dHwzWD0aTo9KDrbfIvGhU6o+2MWRf9HCSvhXzUg3gFMzWMdYybndjmC3zAcIQqTvoekmZUInA
BHpSri9/FMF5b0ja9Fs7N2gTwfgBWanmI5OU1gCRzDAZPw9y5w+7PDJ7xjQ1JfPyWGNap2grK/cS
Myu+xNbY8SIzCuk5g84LjjAapIY3oSNoP481ufsPKMo1nGAYqWCAAJ++19nQ5O6Y+Ub+ZibWfe6a
LoVEnrGNU6KkaeWVtZ/tYB4boBfs7HSEIquVTrOsBYhHUWFrdibfJtkNxjx8N82wybwm62m+dKpa
OEdpNvTgW+aURBy5M4rqEBU6/JpTVvTax6nR09Pkg1DbqPULJw/0D91BLvZ/hCeF14M16lMeFuhb
aint0kgyz12U967dbdzdwg36t52F+9xG+AaQv2AHzhl/nhGLPRWZ7zzGk2N7WjYauyrJIhhOhvpY
O419X6jVTlLqX2QV+591VA54wywdUeHMJ1OW+EFlxaf+5Hyn23v7VAux8uWvIxHBE5lsbSmYXZ+3
OFQTX8vm+JSm07622vvIaL2B5lZWflCbY2H+GoLwlT0hWjpjYFeWhD0LH9WlhMm/wt0cExIu3FdW
hJynKBsllxSFYXVzZIecp7lx3ppt+9A75V2cbETG5a9dxKy/rfES0ameQ1sstsgXTqQJeY34VOuz
7BVZMHraqMy72zsl1jT+NgNbCi9GYH3ASq+3qiyKrGXsNz5VRnHQ5TsJ6KDq1fZwnKlJT2m6Ywp9
18RbxQ0h8L+yu/zzi5BclqEmaSZbZmZvnP7YZs3BKZ+7cmuBq5/xYn3CMTPSRFGLahEDHt3p/bDx
blwLFgwe/Pv1loNwsQrJ4fLsl6+nNtQppW9yIIP/2+LUWbUCAHJRjUIORxaO01AacTUaEofVKY+D
2rhmppPm/Fo++feOXFgRD5FjhMxYBUxzKp9Mv/RalTCdyvti+tFoH2+73epRcmz6NRRPwLAuwfHy
u8kNYRZm4RNFaMPVDAgGtSSSd2odxEc0ySGPL5Mt5YS1zwgB5hJwoU7g5XptNMh9BTeLkpOi/2jR
B6d2zjTF+fbKVo3A/UfZjrHnV7OEPsvNSjtPTqOuvOkN+U3QGm9GaA1um1n7gGj1IUMHcJqHqLBZ
fZb1k5pUycmaDkn9zdJPebCDPHKXbM18rS/oP0tC1Bt6BkIkFUlp/O4eqjxek7eXsmoAKN+iK0SG
L15FwaCNXdlioJKzvT0e5Ympm2DDudfCDe2of40IR8hMoWiRuyI5lUzKJPsieLDy47xVFFxdClcq
1cflsSoLu6IBWJ4TeWDz671ckR3mXshtfvt7rS2FJH0ZvOL1B5r12o2TufBhmDaSUx3udUYtfc/h
Ga7ub1sRX70v4eDSjHBEZRKsxtKi9CTXDJhTZBq8elb+UKaCnufsmz5i51m6o0IV7ke/Y8astRi5
16XOlVvUGIup9DRryo+8UaV9W5sQb0RjsOu1ufeMsUdrbtLmD7d/9doGXPxo8ZVaK2UJUpNvM/Qn
pTpq814xN+7ltdxmgaQb+CrP4VcN4D6Og75uaeKaj133sdKjt2rTuzxOkcv8MWj1xkasLgmcosPT
hRqlOPFRyUFRdMoQnzKnjXd9a8iPWg3xjFPHxvH211u7KxeZuX9MCVte13o8xnEXn5q9td/iv1tf
B7A4EDQ2jF7ChT+nQ6fUy3dLmZWnH+CF5ew5w0b4XT0ctGj+sSJc97U2BXOqY6VR6aUm5YMxpZ7T
fYOc5f3tj7W6HtyAyQsuFe6x62PYANYvJ2g1Tm30zbDOc3Ae0t9ZDOCtpTfDgIIISzHTrprSlhSQ
6d9p0F1rZrzZOW+mz2tPkUVV8B87QtjSnSaR1JlcLOu0vVEyYygxtSZNXgPLDkJsnqNAjRlufMDV
1BOUOJhmC5zIqwGjiRYNUoMkT5NRemH6lpryEcqusR/Qv4i80P9TDSzPbph8vb11q37OuwT8IqAB
CrjXW1cWajxqA4lAGsde5f90iq3piVXnuLCw/POL/IYqll6HDY+70f84jA8Uh92h+3R7FauBaGng
MoxpmJrIJxlGpjmYMU84Oz/Kkecz6KvsneYQI6C2hRpaSzdemsX/syV8sWboE4AW2EpK8MIFfIP6
WyBZll4fVGMLOLS6PUtZEzwmHQ+xHhWac8TgCSmUHcgyzKX5c1GkG9U8Ucnz5XrjTy9TdGRrtDKu
d8galznBOk5O9Akdu3Gp5TXRw2G0v0nqvi0+6e8hupPTz8yXx0j/NZoLw9Y47sohcRM1P9zey7Xv
u7CCAj1bhmHEB3MntfM0plly6uV8n2dnFVjHBF+enYGecjYSiDXnZIQeNahlup1i0fXSC58SbyST
O6b3hZy5lfOUoVJye0FrIWU52IuSNty94ut1UpzSH9HwOHWt9BDHGfQw6b6sZTfplZplQdiftW5h
SFuT4mvOA4gDFAeQV6ZqhESvNZNWqWTKN/KQv8/Zs2FM7m+vbXWzLkwI4TLpdLOTYBY9UdwzLf29
YjzFWn3Iq84bLW1js7aMCScvW8ZrJcNYylGHZECxEaadOjoE+njqdXvD2FpIufx4QtiSulFBdRtj
STm9NdJ5Z0a6mw7Z3vLfNGm+T9XNNHPVGTXmIEilFpYoIefIlilTtWySU9ZQ53Bzqnud18DjiuB7
qIKFNPMaknE7y6E77RSmwGOlQf11KtTvetZalRuFFRBU0tDuz6y2mudsSqJ4bwxTdFhKr0gc1cOP
wKmBhFiNL38IRyvyXbNL/OcuVWyfw03R8UlK0nEjVVxfm8OrhrYRdIpCyqPYY5J0KL+B96M+pLhB
ewc7y8ZJWzXCrBWITv7FlOT1afYDer8T5byT5CeuOh+ZYXRl/dttl189VTSAXkTCiZ2iF0ppzosj
4RE4oDUUQc+6L0bA+LetLN9DLHkR7/laNnMxqA1eLyW256620VY6MTDRDQypAKJ72ITxrK4FXLFl
Ab6VuQCurYRjkzeWRfiDrdDxug+317C6HcusDS0aeEFFWEhsw1/f2Px1w/mYxG+ssHbb8NNtG6sr
uLAhBHBZR4c6j3gxNwh43vtFLrlVZDe721ZEvq2/r0jesgvYiSa/WBqcW8kHxLi8mefDlLpf7KfJ
7QOAq3fU6NPknXEnZ7End0fj423LazEPWBptRh48sNYJOzROMBmYqckFFWXTvgk6eCasHG32fi4e
pUE+qUa+JUG/tm+XNpd/fpGxKZ2cx02r43v5cEDs4AkqkH1TjxsfdX1pCL0ZlMXpNIghIWqaehis
5BTq2g4d5V0V6ztVzp+dTnazeqOXISIVXrYQpJrBdYizv4JCoWPf62XQ4+tIyvZvQoSIHuocNpOH
zjy2X+6cD7d3bu0rUkmmU7xMnSGkfP0VrTGn191SNKiK59RUKYlCTREX+9tW1j4iKqFg44CVky8J
VspIy42sl9grY9oxez01cM85j72cncoi/434ukyMQSQM8oBmyfWS6MjxlJw1tO5juP6qY4vceLc1
gLC6ogsjQtYimaZPtUUlXSpGL+4BfkaHWRs937d3Wne+/flWN0kHHgZAeznYgg8WUx73VYgP9nLt
FsN5aen1W+iELSPLii/OU1w4ySDnGElo38Wzf2R+HbBYtHGetswIr3BHS2ljShzbtnPH8JhIT1tS
nlsWhEupz+apCeqlpASgqOxhtEfSN7I24IRLSBOvPiSa/tkTsXA1BcYYaBWfyzYar4dSr55/o0e2
JFgUregiEH2uN8QYfKPwreXQxKZrOd/jONnlEKf9hm+ZKBwsU4kL2+q1FSWvWkeTWIch/8zrpyDq
oCn4rSN5YUTYkjJKO99O7eQUNbCSGKDTYR3faoesJSOMrfyzEl3oFiRlNFThEqlt5aH6lvqPSrrf
gl6s2rDgOlqI9BcZqeuvFQNDsJvMJ/kNP2vdz1w7DuGp0jd2fsuKEMGUyY5CZk8JyspTvmNSnXT6
ue83osq6FWbjFub1ZdL2ei11zwtWjeP01Bj5nRo+JK2DgOrRKb7d9rBlc1+dFCS2/7Ej+HFgR0hX
lMzcgXFwVMeTy4YnyuTaSOlF2ve0l73NhGtrbUKOXXR0utskoxb+NXY+dm8seEhgP7m9MBHi9nJZ
U9AnKQDmtgBrr78gEByuS77FKZ+fZ1u9GzXIgZv7tPW0lveK7Db6j3L+UM1AzzR9f9v6WphjcJl7
G4T2Qnl3bVyfc17pzggcAWFk6GPrJyv6dNvEasFvmRlWKblA+iFOUZqJrDROTNev1P3QU+X0qEfT
G6uHQyZ9p01vO3hGczCdRvOL01DLp1VpLVEPWP4HCe316pB20ZiSIfjNxR8SeNXKNdKHVvZob/+8
vcgVV0HyUqEuhynGrgT3nCG+mMaxYiQU5DWlP72rDmlyl29V5NbtsBIbKVrdEhVgq1kq40qp05Ot
Sx9HvfnWD9Z9PgUPBc/RDc9c8Q3W9J+t5bdc3OWBXFSI3rbpyWofjGjPqsJ+I0atJEBXJoQNUqvE
mAqL5fQVF2AWwb6navFznSZn6HTuHMRqbu/TyoULgB26c33pO4JVuV5TpmlVU+j4ohx+noHM2ltt
zZU4dWVAWFFqp402tuSNs0TCuK/U6Rhk9/ZzUIQHs26Ov8q3/bePL1QP6N/QLxDJisu6NZQUOavT
EJg/JNV4RjZ8I71fdbpFdYCBO+i0xCxldGZLGifW1HZe/lfZPgbOXVBupHSrOwNMD+YnBLnAD13v
zNjIPoIaBPicgZfeNg7h+OvJFlfUfxaWX3Dhz7McOH4VpZyd0HTp3TDB8Tsn5sLCcqIuLFCb17Jp
xoKpnivgO2n9F83U3zBCVwjCGZ0WFG58bcSILaUIUu6LzHosv3fOvb9xJ6ztxKUBYRXmUE56kmNA
K1wmWIdk4wyuHRH6Wkzp0HmS4TG8XoBcy71Om5gFyH3p6kbAIKVzl6qWa0Hnqg9nZZLfG2p4d/vo
r3nxpVnhZI5Tmw55maen0H+Smx+STv2bscxgq820dt/xbvxvfcKdOlKCik2V9cWpHZ38XJW8th3S
HUxez6nxNp2Ut1PkfM0H3aSZ7m/Rly9/XsiUrswLaXKg9J2ulpiv/bdz+oGhDWQoOuiCJqPwGn+j
1rD+VWkoULGhbfPCwXXh8lHfhGmpYQ0RnBCQrYrOe/qQG1u0nat2VG2x8KIvLXg9L2Ul1B12D4zF
3D0YxUOePiAFcttHFtd+9e0g4wLC81KoEbZOsvS4DmaucUz4w5mVbLaqt0wI25OGVgPzGCZ0veP+
SazPILzf2vnW2On6B/t3KSJJZWI5TEjbXK1JvkBf0FOZq4PzW8GIIT8yHt6xlKOFs1wCIqzqPj21
9kc7sHeEo6GsNgLGakBaKoLgZhnBfpHvufAxZZJqX2r5ZJok5busohkixcYv8l+9XKTcbmTBFieU
Ut31UqY2VwulxEqjmDs2H7r7SoFXu9+pyoabrS2Iq4geDry6ixr7tSnA1rmVtUp6csoC/RsrlT3q
39PGZ1vztIXaAjtooLyCJUmzavRAuYlDEShszf9jYWFIHXmr673mabxeOJb0OgBwCzd32bd2YaQa
Hg3e55gMrq15kbXxzlxdDKXhl27EkmZff7JUKeo2UFVOJmlI/wkyMrvZCGVrySjcdf+YELkTJi01
w1ZlVzLEdOv4buqfzOCoyBaSQ1u1zDUP0BbkBfN0zJfI4nK0KKlmo89OTRUceHgtZefboWzVAnVS
9l4FF2YLz8pUlXgzh+QimpS4EvSC+W+A65gH/c+C8PTPyn40tJfncfOtSbKHvPsppx8DK924uFcv
1EtDwuMqDKwIjgSWAtjRDx6YONXOxkfqzFN/0OE2G34jw7q0Jzh03GnOUC9p3PLpFhxHDU3Bxstn
7dDAScm8AZRonFBhe+ykm7rE5HGl+tpRqk03aRAZab/6xRahzqolaDlA+3M+GaK8PjlVVtRWpxCi
NflTUT07VBUijR5YtiUUs3ZEdaAVvK40sGQiZC10Wh/2lPHlvdhE2j3OkGxea2tufWlEODhEgaSM
W4JaYBpUDR4gNPiN3YdjWVn6qrx4rGWZF7dNrHd+3/VYGLKG2SAAIsYP2dh4i6x+qwsjwr2pBYpk
qhnfSo+yndP9XA4oTCO72zFgy4qQ8g56HyRNhJUyZ0ow7W3LG+0KvTRoTTYum+W7i5kTVHRET4ep
RIou11+tmvQcBk7ic//F/Jm+z+fEvZPQ56g/bzWb1sI01NtQlAB/4k0q7E8qI8mQz3F2cmoolue8
Hv5qAvh0wlCWzlOef+vNbotGevUM4dNo8oBbZwjqenVKMKBdniYZV6lP63P06qRxtbzfmcOP21u2
ZskwqdQroEzJp4Qti6RQqoo8zU6KcWrKfFeGZ8iBXaneGI5bcw2gXQttANIaaKJfr2gc6rJ3gjw7
dXu/8r7XWwwvW39f+GJl3kt2nbEO2XrsihOw66B/vv2p1lzucgnCGWJOa8xLZGmXWs44PCbfiuER
jK7XaT9oDTA9+XDb3lrogSgAwCTqROjHC/edQksoh9Ux48xOEPTobvcb2D6ywaVUCjKGTES4FNSm
bsYAYb5TUvlM+VX73PwS/VFDW2wVXpZsCdWtXqwAfxYIDkh/It61E2QzmWeZFdjzm+cmC88FLYJA
ZrI1NiV3TL8H+c8hOij+vLF1a15+aVj4lHXvq0rWYLgJayb+kMGO+oOfndMtYPCaG8JHuBS3F8ZX
kd6njQwjnxzcXOqOVvHgd8ffaXkulIf/mhA8PZPLeWyYpzq9fKzIm7qHPvh52/W2liG4Opw9cTBC
/H1CemWI92n0ZI3H/58JIfCYaeg7NfS4y5diToIvpRcbB2h9FQs6hkr5wql17W6aEUPYVbfZSdWC
+cAzDLk8zfppTEqwv72YtdDAO5FyATcFrU8hS4iDvFTyHkv22MIJUSk9DzkDRLFTjzKyKkH71Plm
dTdXrfJ17tWtxv7qSv+zL8KByhTFFAOp9ZMpf2W//OTj7+2XDZkgx5egIZ7dNpDSpY/JEbJLzy5Q
W549fWs0YPWcXhgRzqlkD1zBlp2domA4BsG4G/pzZKvP5fAb+RDYrH9XI6T4qe/I5pQZRCIIQ5lA
o/JiNRsp91riAM8r+G/oREiGRRsJREWV4WcnLZThtX5q7NrNZcndb2RdawU47oilHSrzLH5VEsuR
aGkk7WUtkuqi/hm+tz/04dPmjbS2oktLwiVutGaT273ODYjqQ5h/9Kufetof2sZ3y37rFbbstZjh
WYs0oAHwHJ5X4fQOIL5RacJY8rOAoI5Ri0dt92x33uS76VdzU+Vz7Qxd2hMW12dRHykxLqHN3cnq
zREBrsKzc9M123A/MT4Aong8Ds4PeM0O4aA+tJ3xxVFHr0rMjci1+qGpcCwMkMjlirpXst/D1oYy
06mTH4ZQO3SN71n5Y2u89wf9/nbsWrHFw2CZV1oo7l+BLhGkmGwmV6OTVDrm22qSTVcL0HyQBgay
rCYr0Fwr0o2AKYphLNUvbYHEL2kAtDIit4+RWW2EekV0YrjF8z9BJgJX+Oi4lfp2Kqu9o0XPSvyU
Sj3kg1/HgYqy8lkpun0b/tTyLaqdlbDDj1kKvbIFTbgIvjIHR+qMvoxOqtMe8oPRQP0B+VJVbDz1
1u0s1SSuCK5wIf/JDSOUc7WLmNeIqwNTN42r69G4Zx5ruGPMrdqIDIvLCkcI0TR5+TcJPtNK1xeg
BAnrIt/ER+6YVJ8TP991o/GLwgR/b+WFFSFooywaWVqMFY3J57w+hNEhN9MNL105ndT7qCyCXmLq
UWziQG3WhHo9RCcY3Y+W+pyV0r0f/c7+XBhZjsrFU7zMcp73dk8ThdnQ+IOv/YAPUtu4FladYPlo
vPYpx4jV5QR6xlKxWEmvag+JvP8xT1BaJRvFxZfXwau9vzAjhM9oMiZ19sfoFCShlygPifk20qVj
aUze0OrvIbRz1eCs5B8n+d5pTM9pxp1fNTtdfdPymK73zniy4m8wjlj2Xa3dcZZPUtLcFwPUsspb
4x707L4rpb3fPNlbmdtaTAJIygifBlDEFqcfe3WoilDRohNkbLX0WN0nf/Q/yt9AkXHq/7Uiliwz
5KL7VscKKSi5nZdAtda1+kalYnUt1ClAdzIKI4tl3jFT6DIvVnLN82nwzLMXPPst7EEffj2Qc12A
oqZGDPxicbwL71VGS+rajhagAZz6ObWDv+o2Unezn0lHI5ioYJdcI7dtrh3LS5vCiZlDaUibjsVx
ZXhm9m1UHqJu465YOzBM0zNCRd3SYNTnel1GO8IVk0bxieYP9F9PjfW9sI7B4fZK9LVgybwSNwB1
OAqlwlKUOC3VIMNMtdeP/Um6g2sh3/n30AV5sK3DAedaruIWXupmh/CQ7P/4+Ln2tIeP/d64C55r
r1Hd4d46Qnbj1l5yn+w+5W7uxcf0vv+x8VtZsXi2L3+qUGLtpy70IyuMT1FOLtR8D7XjbQNrIDHt
0oLwoJHGvklVn4+hmcmRftzBHOHTlD+karUf4Saz44faWMipLQtOvq0Bd5HC9uVKuTD/MjV+4cr+
kAS53rFAFX5n6NC62W2+Ar9EeeJt/83/0n4b3yArH54p+d1e+boXQEgMdGyFDRK9ol6O0wKOlwqV
3zTNy11oKcbGsREJF/9eIOh8m6uMQRRHuDNNP6+4sGvIxaSDEX/1h2hvmfFd2bkJ3EaRi96KS0Mw
n3btmL7Thzt6kCbSX0x4BhA8TZtNj7UoRVXh3x8kHDInQ2YzCJhotlC3r5l7QKJqVC1P96k9jRuX
+fryF+oKThq0s6YQqowwzGSIn3GvZvJKP9nNaugm/pcQmvLuSXvKv49q4Wr9Qe3jw/ikvJOnQ6A8
F1RsUFu8veOrK7/4LcK5r2LU1Ar4o04okFvzn4ME91NxV5humWx1r9dmXZh6NIDsUNVd0sDrUJYi
/uAYA1P2vnzOYZJsw9ZNlCepevAn6+AHkeu3O8tBe3o/LrR+qEwM/UYldjX1vvwRou+VEd0AhZFy
XvDDY0/U8ubmKXCjwg0+tD+dcad8jd2JgYcPzYet2b+1C+PSuOBnIfgXPdMY/p+CbDeaX2lZeZsa
Vkt0ehUfqZ4v1Ll8ZDFZdKJ6qsaZFdb3KYmvqj40+cOQfZe1U99/A9rxGzcUcyhgTeFPhv1jCSoX
4cqYy9xBLpPD0z5UEZ1JUJ9RQd1nC5mwVkFFhFFD1YiiLc8C7dpSEJe+BAQvPuVJ7+Xhu0qxvKWb
50P15vQMcRCleSS+u31E1gZ8oKKHbGZhaqewKfhtpiWxlYWMu46lc6jm1JvTg1//NdSuckpi58mZ
P8Js9xBvpMoiZ+DfYZJMBuAzeRrdkOvlKnJYaumgxidH/TNWRxqJxd4wIncoHvMw2NWhDpZrclvk
aNN5ds2oueONtVGJWMs/8KJ/f4QQrEY/j+LGgEBAtj6DuPMGaAoY+byPf5Ht9GW1uBAwNZCiCnt8
vVptzAwbPc2E1e7s9jB/a1M36L3oT5uzuPE+WLvnaCkwCgIuzjHFvo8ympmEgABPncj4gbDcgDJW
bG2E1uUHi+fQYtacITuKGMyhXS+oSYY5407BbYw98pphtde+FeGpg1Jwqxm8FsUvTQlxBQAcfdoS
U4NXfFJO6fsS1Kj7G8fg0ohw+vQinJNkwIil7r52AxLHbu/Fs6vCAQwc7Xzb3OrXQ+NKhnpJRT1a
sGbFhR3bAdZ8S76f9KX97KKKOiowdMD422y4+VpkthxAIjTtOeria8iC2H7BCBE0By3y8sp/ctL0
p1/7W5f/2lahbYKWMV1V4rPgFSgZB04iwzfSavWdoSBwkj3O7REtciV8RJQgqHI3Mt+ozif0herh
kMrmXdN74fwhULYwS2vHwIaTFLAx/4VYzbWHjsUg17BfwXmmlcm9bbXxPgoaZeOwrd1HHDIQtDA5
M3UhRJC8mLWpHPX4NPf+MUylfR4B1w+bHQLzbps/NFV/jq1y46Jf21CGfVQYH8gr+I/rtUGFw/AH
TZBT2NsebA8WMrObV+3aB7w0Ilx9ilLoygCG/jTX53L+pIfzxqFT19zl0oKwRf5MwcYo+Hih87Yw
u53PoL6RFQ8ypBK5NbtZsDyrs056CLO3cfIkkbEmhhtXyaKdPjDipru88vdDGgHjtN7Ewz5I54Ou
HRvFzZX6rlUPVrQ1L7/1q4UtT6ZaYnh62fLkNBVovtsIbnyNUg9K640vtL7PCLTDJwqUXV287yL7
gCTCSAqHSxImAPBKkStRUkyVw+1otLrRgOXpmpAFMNBwbQWNCLVPfKyEtQ3QPPLg375tYXUdFxaE
jZYaZR7Hlk9WKABVB9OzIeHOt+BJ61YsMHDUYRdVyOt1dIGeZl3DqbBGa9fT+llqWON0vL2WtdiN
QMC/VoS1ZJFfhZAPwHU0P6m+sXOGHzT9+jolGYW8N/g1je6XzAGFeNS+QMRQxRe8rRimUc8cuEKi
/A31vGxMnjpYNkHqBb/jbMCqKF+rTBQawsKi2k/yxh//pqKcyBic4aOqbDG7Lr9XTBwYNvjXirAe
ljojhTfjbF25Tzv0EhGPkYKHudl676+F5qXEiL4Ec8pgfq/dwTKTurV8Nio1I8JJ4VWGZ6RfGNUo
9WSv9HsqpLddYzUyXFhcXOfiuEa5FUhhxEFqin7nq+phcqrAtfvgrmjDz7W/1WpZdUUDZNkipsH0
k7hjRZJVycwKk7x2mF6ujbvRbO7zHN2GKg2i3YA/ITAVbz1Wlj/8ahMvDAubGMKEOUY597y5jJh3
T6r+g0Gr3/FHNG51IHQLT6EqfE1Ac/7sw5brO9oRRGhCFaUxNzKx1S2DOYweLtHPFEdgAh/S6Kgl
ZtAAdTstvh8/Oz1E3npxdJJuI2kWNSiWw4wIB+2ahRBjmW++XpKe+33TSsRBu4zcUJnv4Kt0eGn1
dMQRey288El+yNx9l6ZHy9xb1bvbDrpy+Bb1cnR8aYihNy089sJAkxQjTRNqU5TfYcT/UoXQbBeD
5flBsZGkrBqj2MoEFkVr2RYuL6urxzSRoHwZ5ClH1yztvaLNNNTmo2RPQrpF3LRqzwaevJB+0C0X
T0NiG4MxtFAgjBoDrr3ykE2NJ6NxrUbhn7c/5MoBAGmNjAAaPtybYkU5q2y1lDl8tMuZHgjSkbIS
w/E7vfTjDafZMiUElWYq4lCCOuek+FQAos5VxtitEee4vaK1wiyeSSxZKHVhnhXO9BBE5UR7gdla
8x0qFV6xSz4k97Lrvy1OpdcfjAfJK+6l+9tmV87flVUhSJMWxFImL5mUF3qW+8M6JrvbFpYzJcQq
lKNomiw0d3QYBQtSitpLZ/0faV+2GzmubPtFAjQPrxpTOTkn22W/CC67rHme9fVnyfue3ZlMnSSq
L7rRDXQ1MkQyGCQjVqyFPs2q70A/w0JRKejfHttYOGpwpKE7WNTwztLI13AAbRmlkNA5KZbBABle
ZcP6sTXlEPTgrDxM32Y1Meb7sdElxwAyRATlAzrmUXe+DSZjn0R5Lqi4h6IvK67eE+TxGdr6LBwx
KG6hAw1ZGjRMkGDcVK6UqMEDatv4tRFrvM36J2kdKAbLPFPZb5ecAYhfBAswH0FMgng+pmMrQ14B
xvLsJdUkO3wXIk/vo9QAoO9fTB66gICYn3lY71jeiqJiQS+CcUW5oPsewzoAYaVGUY00Re/FUV2Z
Ih5rzARZBLHABg4BCmCb974/jepThTxJWdAO5iVnR+MJgi2yWiheEAG+7Yo2SXsMS/NPHXR801yk
nMpLeUocXTPbp4r0Dxrib90uivtA6QWcIegi1n2txJ13BJ5mNGKo2IT15ITpl4Tkt8b+i57YmWsR
T3lRRXMv6fACI8e9H6F5uIDA/FtXGnjSP/aKpSMEyjQI6HA+yH3MW+7qAofafRAhowZerDG5JO0A
ea58HUaaFdLK4Eub99oSEW27IBxbqFGB2a2pIAcTytBA9gbeUKWEpQRAmikiAEK8KxryHDwkZfBd
pN9d9a6KFFDT8rwhkGPrIjkvExu3klMtyRWMhhUjI2dSAwDZLPftsKUcF8tjAWhsfhGj45f077JI
pqrAWPrB6vLVrBFCSUwvD+UfC8RQVKHwaxGetlVH4zcwQ97m33S3AJH0jwniYutNLWSFZ/okj38L
Cr3qPibaoUebJyLmgEolC8BlCO6AwhVtCZJ3q8c7ZSmogaBuJimHkPFd2UAuxkAbQ7B9QFWiagso
Ou1iz+3V49djO0sB7doOsRyVEEN1OIOdDkIC4FdlotT5ewsgxUaCRUN2FGHtds+rnqTlygDmrIoz
gYcZhZfHv/8D0iQvINcGiAucVvQM78UzrQJ0z4Xa4q08N1Cg81fKdO7D7ylzI5Tf08nqu8IoXqFE
Jk8Q5nsfU02P1pHvFib4hRkaAciSj4B4Gm2juO8BTEYMfByZpqpVfJeigpGW+TP4RyoYd2n5UM1C
AQ0kIzhriTDXl8KgdIqGsw+SuwXaDkSJsl+XCs64ef1jghiG5/OpljMQfWrSaOXzuzHqDXkwgdR/
8iKgzwWP1TmAHofy0lSqXp7j3IQMmZNzsSkEJyncVAUN17J0a5oxLXAroADw2Lr1qVEourhr8U2+
ku94+RyMX1xUbvhM2FeC6EKwhQZTn0d552SAt8zvnrnXjJjohJ34DoSO4IvIDxxX2oXy1c4Z6XQj
p8+PHXoJfwYptbkPELg9eA9xAyggDpUXPNiz1J28zrbsSt0JZmNLm27Fm9IxNlJLPoe75mn6DZpC
U9QhCmYygPU0hmimtuKwOl0aedHT/vkosv4+MClk1WN8lMdjE4nRCtduo9PEVciqTjzWZgMSSrHd
DaNoqGF4zOrhoDbqK5C+9uP5WYICXM8PWQVBZaTxahFHCPOUrphVvE/Xns29eivwTm4jp3VpUsnz
4pKLj1VHQya62sGWTARJ0YsLfpjPrBbdrEGv88NrV4A2nJI9WPLqazPEuZXC03kmwBQP3ZkvjTC3
cAjHK8SnhmJpqSotorgBamnk7XBPmmPX9UWsEjshUlDDbEvxrEnVl+Y3GzGRGn0KLyqkUmMrA6zB
qxSTq2TK2bYUGPG0x0MELzoOp8Kt8bplUr4Ex+82FhxvUoyyCewhp6HSl3YsoNmAMgAIiRQlMZu+
MApSGQHTh1Chy1HJAI0JFVINLRJFJ34GNUMpVS0aRL0WxN0/SqhEUEJmqmkGGXMauKorhXZqVMeM
lkZYnLsrI8TccXzvg6hZBGoQtZoONISl9s6rlB22tNfRavjfkRDeMQUdANiyFG5tnbL0P9QM5Fa6
/mkijrZFrcTF/NOjlZipHm8EJyqAUBPNZsv+qY/ZYdpwvwQ7ckUDr8UD2BAcbnhuwrVKg54I84I8
+hbiZNPYCo8dDd+iBaa/Cb4CQ/ol2UBNoRKeWN5a2HI2DrbM7rdBsxkcYIrig7hJ3wYrf/I+06dm
H9uxPjxrABuYj4Pc4q3meqLmYHG1Q7tgYr3AhzchvFlghUU8sHyw2lljaKRIeq+LN63RVTi0Mbqh
OzD7/quxQsjJrhTKo4Dm2MR5pPAjH06zY6dIUSUvoRm5AaWpaCnC/jNanLO3o2XYogmgQgW3Ntud
bFc7ynQ+9mjU4G5/P5SSnJUYLDVrWb7xeKkeTw/6BW5/OxO9PpfmlcKt8jM3J4M1af2sj3c9FLtv
TWhM7OGCh8+X5Q2brnt5xamHx6OgzdD851f+xshT2yczHJnp1tijes3RVCNo83QXVbwAFZx5nhK9
E8ALCvWErxjsPchvPB7LUuEbhOv/G8AQq24Hw+HY8zsVpkwv3/PGN4C2b5EZ73nr4m/657DU/4Cj
kbfjA78Z8Zp24l/dc7Kide3S5pQIMBHriWIMSMh2Unf5gFtaQLucz377f4cwXB5uBzpxrF+VLY4D
EXhrQY9N7qVxUMF8guSy8pQ5j+eV5oZEIOihpiZUCQ7ubGsPry2lnrFYvblaNTL5IEBgtPLnwTRf
454xhnPsJMhEjTpvFGc87sJVVez7fDfSrgqLuflry0R44IMqH7kSA8v1wtTwj23U6f6Kf6vd0u0d
bY9Wth6CcRQ/nefrwer9QMmv9pzYBWgN9eCmE7iRVT0P7VrSOzMbvwX1HLQUZ6FZI4JIqQwMA8Ln
cFuZ6Nr81a1i1zc4I7D+v5yERDsMASMOIT8HEsYsg8KOhcQqZcp5sTgWqIegBwiFPrRR3Pp9orRa
gcQbxoKjO1gDTSZYwWCkr+OGRpu27JZXtgjnqIIskP0I88YyQKIMvK5NvD4MitNpgMtUI0RSfnG5
HiTpMWwVAKETR1YlR5XTTm9iGgB8MaZcfQ1x2qgDHzSjiqNACbvImAblJBYCFW09/8qdZ15ZIXxF
EcfeY2fP9HaJOdnKirWFrbrFdSO0O5vW0L54MlxZI84edRQGGdlinP6hnqLnw1V6s1D+zaX2yghx
/OR9zGkDO+/xjLPG8nlMGYrn05aGOHVaUWrKVIMFLXtP+03O0hAXy8+2qzEQBwq6kAKpb2GBEV6i
VrS8yB2j1k5jC1iSsF9zQWfmkHxQkTF8vKtpG444aPJEjth6doj0O1ynTmFxG+ZZRObHfWzn/9ht
PxjHGV5LxsQqHKpB81ugUfkY/L9ZK8m8EbZxGxrFkGacqbL5KOFBF4+9DvHn/hhxKgSFy0mZIDWT
C8Wq5bksdLwsldEN24Q4DrVMoFGpzQO+3yH/fCexQ4IOVV5kKRCBPFsccB+vCt3y+cPQU2Zk8WoM
HpNZsQTtQmTJSeYmXhbmfqIq9gx02EDc2/b60uyYP5SpX9z0V5aIQMd2oaD6ow+0dp0YkYy2GQ3C
8pfh1KCT8VmEQIWMiAaxLYE7Pza9OEaIbEsinuogSyX8Wqq1hMmEFJKNfKqHkcDpnapZsiessc60
+/riyl0ZI1xZmNi8awd0rQTh9D72vuAq2TCX1wLWKDu0So3QN7PVsaIlhBf3EPRyoW2LMjY68G8P
LaifVlKQAibceL81ZEfD/mnkt35vV/5TBDQRQCmPp3VxpFcG5w+6ul8kEsd4QQeDY907YDsGXmk/
gA0n4FBFkiQzmNaPDc4x9G5TqGizANgHfVbkOk4llD8A7cHm/Y6EbD1y9YvMoR/osZXF4wK6qoII
juOZlO92WHkIYT11qKOtrUBTb3CgeRWJuk/jMVysxAKsMS8YOu0h8n1rpwdecFRyjCYDo8GEzkX+
Mw+dkUl0rjqgMVXPS0BpaZjUH5Y3chIhPQP/QOMrSnDE8MI2yDsIpswdfMN2XMnrwOl3/nt/Unq9
PaZH2cUp/Jtn9GlTrLLjaOdI/7bnstWrZ6TeHdprajEkX38QMQ9NH6mxP3/QaCi2ZsWWYuROtYns
+Fm04yfhLTpO1KNujp+PZoE4TINkFHrPg1EW448Ovz2zshhnMrjtZ3qgPWyWPOp6hET8UcB0o1TM
z5Rn9h80l+mZ9dhnfwQCH42H2PxTLUph2MMEik17DSrNe602tsi0bvhDdSpXhdGuEIRsbu29+W61
bl329fEnLPvzlWOR4SCFcqzc4hMSVzJFJ143eqV7ePXSngBL4fxqOsmHnFfxXhprMAQan6o5FsUa
PNgQDHt5PKClaHNthjivACycoHaG8IZEOasLBg1uKlDcgryLdP5UqXKGcQhP5aq1BhRhPKN4E9e6
ss/3outb03pwhLNk9PZohk6S6aKV/Y7saT+awz7Y9q/495rX49/BKjMkys1gqccLIMP/RgqyzSWa
ogA5THzfmL1UAP7tRKMI9DCB5JIR7jOTVX572kbGM+XxxC/eQ68NEyFqqH05BY8WQpTRG6weGcpG
1FUzdXldpWycpTPs2hQRfKasK9O0mH3JktzqgLSANWc8KQOiuRIRbXyxEaC1BCu74esQu4Ne653V
waf+QGbD1Z5SSq6DNioi4HRcM5ZhAHuNKVua3ZrzuGiqELRtSIQckS3UUOtgZOJ0Zj+tY9h4PG8/
gNYHUY0EK0ng/cEw0I2M9k1kpQvQpRv5mrdkU3opnli37Yxul+2Hlxzhu/36gATM4y9YHCOaOuey
LGBLAuEe2hSykTLhjNaqI3piteG9Fp6VlpJuWAwEoE9BeyHaYsGkcnsTGNHo5HtpA+C5pJdZa0Ce
LdLMyTeoitLLhy0aBNBCjxsHIJW3pnIwSWapgC4B4ayA/V61e3S+qOHLwHF2p/IGSrB6i94LpRXB
M4TmuZ2UfqRgIHk8r4tFVjTsoXsTDXSQap0fC1d3x4hN5SHyMGSuMfriy5ftsrA6qEr8Ctn3ClRK
8jToWpRaqbSdhDUNF7lEoyCC2nuWaECvG7I8t/YR3BNVGmZ0eiEabfwpjoMugisy61f9dxrZPaRI
e5cb1oP2RRn64mqDe2xuHATWlGR8ZtVAEosAKHJe7XTE1SF/C0GZgF4kRlzlLWs3qYMi9Nzcj2uj
0YhHtin1aSz0WR2FpqU1n8p3WwyIA+iCgSEaFBu3E5FBQU0qkrkXLc5UPamYc5tr57CBnp6Glkor
SqJA74H+BsVW/EaZivkIfWScOGLjpqgqpkDHBYTIzKDiLqLw1vlbdJ+4UyTu6xaMaalv5d/Bv1AR
EIH1RQUXeHMJJJu3w0aWw8+bFn05kH5p1F2obvviaaCxNS5N7tzAos5cuNhxhJdneVjJjazhdKm6
jR9ma75oMbLyUgY8XkvNx1Rxv0AQ9/l4Xpc87NoskTzw6gn9RRPM8k6DxgS/SC3Gy3RPKXfN2FK2
8tLZBtA+PFkDXS3Q9LczOcoCUzQTZjIuviEmmKPflqoctXSegfcIVKvznuXJp20tJkHAIOEFz/CN
XHjDrU/MMzOOrLEFO1DOUcL+YsYehOyotSP/i04BIkyyfJn/pzWnkFAZrT/8EuT/Za1n1VFbtQlj
FwGqTOiaZjVUEMJVySNx20yWWqgfRcBSimeLU4xOGhCvQPUASJHbKW4ZNhGZAOspiJXOcM+xgI5c
hdZ/t3jtApuPhEQQiBHxvr41049Rwccqgz0BXhfBbZtYZ2MFfZGd2UUWSFfEwggzA7Wfx+66ODzw
rcxsusCp/9Sqr84Cb5qkNGgiqOB16qy3IA2y2XsUN10cHRgnJEgKwY+AuL8dHc81fCIULdDpYZhv
1IwVjFioA0vz2MhtJr6xkf8UNmOB/5Srb0JfypsW2XZKLmqJ5APoKyBtZ+gecPLEXbCpukhjkHHc
duPBj80q7HWoJuqCtFIUK58siRF2EIoqp9r0s+CNF1eeuGOQhMhnLevGX/395F9/DuHp0MaWKjTc
AGqqRKsWpC/T8JwxNN9aCoTgwUQLO9ga0DNPBHpICWd9X+KUSWvFUrT3cag2uYLmYBkkjrW/V/hS
L3MaizLhWECZI8kxtzBhJ2ugqCLiIPq964BPo/DE+fIBWB3Ljz8YZaAc6PPuuzrEZivIFuH3Z/rV
mTnx1rHAVVpqsa9FJ8i0vzJes0eHFC0nRdxD/2NDRe8XiPvBBED2qXsC1/niwEQnPCKMLtik/VoF
HUzVXR57w6IdcP9oyC1DloSU72QEr8kAQ4xPTZSYgx/YargRvdJVQgqaaXHSrgwRu3EY/IzzII1+
YpvfXvY8Vc+PB0L5fVK9E2BKWZ7GPD5pSvxbA7erJtMKnuQd9j+L8s8YRGLhQdiXA2GZxicgDXYV
eBDwF7eBuhsere4AZTGjFPEufzwwMs1yZ5W4U3illDACg5HJ74M9/vEOogvk4NZ7nd4eW1rYPfCB
//oCSdLsy0wn4+SNT4Na22yioq0ybO1BY2mdf0Rw+H8jApBuZuNFXwAxj8iOAnHZVfEpSgy0UESg
VtKrVBe3mUNP/C2P6h9jxPR1gZQhsQFjhfqUfvR7xtfrEmI4ZqZDa94YdhkynGb7d1H2bohEJPJD
ceR7poxPrVhsxwn5OGAUwahFo/AgLko/djhZw2UMrBkzkPg2FnllIQeFp6jHxOMPE95xXiHhLJfX
Y3Ns0reQ2g++tM94UFigjRJ3JRxrtwbDCER3UNbUjkJ/5tT1CGXNx164aGB+n4gaiEnuyE94tqtl
sEFqx1rbiurT5NOe+EtThssHagoIrmAdICJRCxbDpFI875g3vOFxTzMJfVinNsBKwN6JJUt57JMX
gJ81wtObBzT2P30Lt1PGFVAT58uAOUIYOx11ORHNNnyp+peiG90UUI3SbNuzlqNG9MKGei6muqfZ
UlkYUU6JkvebAbB+FIbATIAzDOyUt5+S512cl8XAHNHHbQjVYKXQ3dMiCgcCmUjEiCFRitZNVDvQ
qI230K2ZhCmV0ssi/7T5PZ6iX5K8nhwJKEc3/BQ9oy6oNYX7iCJDuQ0DwosWoyIzl8AXZGIgJeFJ
bpACRywpJyc7JN9ByNl+Zoe0VNhCUAb7Nq42M4IbipXkHUBh2GHAGzY85YJk1EHqiNqr9ikFpsQZ
LZesJyXYTWiwe7w3lsyC1AyQceQx0EJKtg1EipCDeKULTzWeg6asooqUap1ieULVn6K0zFxF65FH
KfrAjcOSe9bwyLcff8S9D+FNporotsP7bxaPuF1cpkshPVZP4akIR9WA9je2T5MzbiF5NNZk4l0L
P4LkxnzN4oHJ0e6Y7pVu7DuOjbKTcvZr3R7W0anePh7NvefcmiBGI7SSl2TdbILTVcZqWl1BUi5T
j9OUbBJ/heZ86+8tInSCaxLJl5mQ63b+Oj9M1ZBNslMFbjFfnzQ9E7a+Zuat0YmiLtMKgEsjvLZH
xDtByjghlmBPREadnfSgsHjJmuL1DJhMLvzp8fDIjOPPol3ZI0kLvKSYwjiEPYYz1OZDrnSp3QRo
62+KVZobHVAHoduUOeKPaATHBvhjmqAfmUeevwGK5DzOKFzQ0fEy+/DVCzOtE7aLFS87yWWjS9tq
3HfMh+fvuPaS5pu2+KyL31qqq98Dd2xy1cpyzqjDRBeGcBPnuZ746XqqWMrOWTgJ5s/C0iM+ohmP
bJNoQboRoq8Nn5WajL+V1W36xn0IRqDo7G//XKd65Ui73q1tHirClOCx4Acwjv4FsAYhdUOqgUVN
AkiiHOUnrtWQujBbBH9nKHBlQKtpslMoG+v+ZYGx4ukyv72BNfl5nl8tQdaiOFgJTHYKxOwSn3gV
16D02S9ih+JvC0Fi7uIHwQ+efhjafKG4MlTXVTNGfJKf+uZDFHtd8za9iX2VWm/fAOx8h8CcqZda
QpYjB9xkU1JeNj9sATfvQbRXgw0ZOotYVSQaiA8YW4EN5ZoVT6VVbPN94opH+civI9dfq+501N6D
U3+RHOB6zMrQXJriCJnoUHES3NgnnF1SIT+eIvF5ysCJ0tXnsAxBVmiC2hz/OkBBD+imJ21Em2JH
Ewz+eYc+GvvsBVeTXxV+NiCCiyfeyFyAM4HlajbZqlmh7WEzrELHd2UbfX5gKeePwiG2c5tf8U7i
0ESk74/GeRaQjwTvFtjdWLKLqy9ZUGD7mAWZ24nFh8iv8WjSBdaVGEfIT41k96B4o/gej+GRw0fr
PprcZw4rdMrcDr+Ui2Iow1I6STr/DX5TaJTu/C0EgQ6enj/R8Df3K42LBu6RuODgliNCQ/LWHDuq
ct3yjHz6lTz572JmtJEuPxU7PNWmyGQp17i7jQWMGO6JIG0FYGVuerq1FqNWHPtJrJ14zWo7NwH7
u2iMOiNItGlctAR6glmxFKMjd1DdlXXV5ol26lbdpnvNzuWOf/PQJ6Ou4qfIqa1gm/0Ra4pZmlVi
38RjgnKVB6tj8O0dmf4bClx64yhBRYv78y/duMk8k1fjI3ZJ2lZ+PdSYyaJCB8Grz4CnvJT19lSx
QIEb2vjCB++oEsFdVy26mDJafvvuzYOnNoRFfkr7aF0jX9xegaomULHeqZUAexc2seH7zl5+frwd
FoZ5Y2XeLVfBgEu8Iu2n3juluv3612kQYgjEw1Ntc4ZlASM+tXvgNZWnS3/wWr3QkYZ3Hg/j/vky
m1IQyiUwdeG4JsZRJiC4ZXrBO7FHFvn3T83Ozt4b68Lxo9DwXrUDTRWNrD+AlBXvCBD7gncJvHvg
UrmdOm9kfbGVOP/MrPxN2JnDRgPx9zq1z+2K/V3t1H3+KpmSSRnpvIUJx5ThDxDMAicNi/z0rVkJ
KdopEIPgnIo2Xiu1AUkJAfz5AlQnSpsms7vghSCcRt4fAXPW2iU2XFmpWtlnYXCGmo6jpHqPbown
L9VZSmfC3dUDK4drFt6dAA0icBE3XjmPs3ACkxUeDWin+8q7M3rn9bGhYXbvHQU8yCpMKHMVY2ax
up2+KoeSmF8HyRlFN9WR/1SsHrwGrwxOg21oB3+kr+HvgB7AAN9aJBZs4D0fKGc/OXOfWaF3r1As
qVFM1TtajeYuOBKGCIcU+6H0WR9DC3190KWTAoF3YfXY/e7iBWGDvDjxnZJwOGLO3UGzcBF9/OvU
1SHcDQSWahkJ+Pngku9rIzKVfSyv2l9makoMboI6oAgUk/MX3+wnYkREoO/AXuDXE0z21u/+OeEN
AFeOltqsPePrCLnfx+bubvSEtXkNr+KtxnaTUs0DLOF+ie4dgN3HbW/aaQeR1u6wZEtDpAAnF4/i
Cgle5fhWK7max1rlOsB3DFIsn2NrqKu5M4yGUbifRsBVYAQsEcD+aqQwTzAI8dT7cX9WmSB6aqO+
RjFWoRHt3Ls4QgNKKyhDwhaAKbfTF7ANU/ZBJp7j1OwkS8KjcNPkh0k8Pl6mezeHHTz3cJrg1nYn
uCpKY5JETCuewe/CNSi1Mkaovj22cX81BNT92gjh7Gk6iWXZD+L5V/wBdwhPgZ28Zi/yZ/cRvz62
df/g+bEFvmi0jmCFyDieAeIDrr1JPDf2EL+L71mn42GtCZ+pd4hjVyoGPYk3PWRokPPmjjP1afVS
V66GPotWr7cJjVhzcSXBuPu/H0Rsu16auGhMOPFcvqSjlUOeKBJB3wL2M8GljH12itsdjnkGgghV
5TnlSKY2hWJqaxZ6gudNb/zS0NT3LloTpGgCMzQG462+fHx8j/q51Wk9VHeH5zzpV4bnDXq12f1S
zuImEKAX9RzLAEdGH75L49cnUVI4Xq6NgOv51ggrZpOiTDyM7Ipz4f723NjRAMbSHLBx24+n8j5R
RBgjTk9UAJCexa333FUrFomhJ+Uk+LqjN2v09Or+odvLnsnQ5nF5p/x3Iu+2fZJP2sRGmMj4Rbjw
hohGeO6o7JgdEqrW4yHeXUSIERKHqFaUCRchKpzN8uh2LwwlxXJ/ayR+nzhAFW5o48aD3/PHtDQi
3gwOY2q24CrSFavGrkxNtLx8TqMlUp++8+oQGwGHgQYKSrSfIJdF+GMhMD1quoF0rragwth428by
nuAnTr2hUTgvLdm1LbJsEWl5WsqSJ55ZZ9hGpv55kIzKyrfD4fF6keREs//fGCJcskYLj8iECkL1
ubrYQqM3G/ZNPGSb2mxNFfjd6hlokUJnDrX/99eVW9vEcdSVgwBBFk08V4Hlb7zDQZ8c5l1ypm/B
8AOdanAhoNyMlXBOsGL7cVxhUiV9slmrW2lOhY5vyozeH+W3oyJcNC3yMS0HRjz3RuRmh3Lnlzp6
LzChgtE9B+v2tabcKhcOg5txESchoL1VBs5v6aw6ub4dLMqevhsQ2B7wJIQslYjsCEciJsS4GQCn
FUESBVYDrngFaxRlyu6OmNmCwgGxNCNV8fdtEA61JJ1fiMq5+MV+K3YUYTMztT7aCa7iVmwGtJvy
nSdA2h5iJ3iXIU8B7c35z6+OlirMpTQUOP8CFiTugt516E5hc0PVRolstQLSQQIP+KnTAlowvguQ
s2Xc9YAMRqJYIVuvAiH0uykd/IuSuypeuiWurn37RZnQu1fujxWkhkE7hmcueZ30PD+AHgnGJ5WB
LYRWhb7jpgbwwBHryZWV2EwcrvGdx2aXZhWtXqhIIpcArkViGQUAaxooofsXAIaMSd6hamYUEK/L
A4eLPoVk0h/bu/P7mW8eLV7IfyIcQ5rodhUbQQgqYeSDy7hmLX/tu5zVU1Ld90nW2Qa8f+aGA4U5
WftLmSHUwk4MLoErroftsJHdeivagGVSNvH90UZYImbPE8pRiUUpuFQ2A1IuUHCvy121io3CQovR
MXS5NYTvaNiA+wsQYZaYxBjqu20/wWy/Dg7hSjSyA3d8i/alq9pUTPqCX97MJhEbs6CdGCaXg0u8
v/hQmztDx9uOduUqp83mPFs3hzUxLCImljzre7GHYTEr1VFs0Ox94cGz5ix2FewYysVu0RGvnGTe
9FfhpE9VIUgyDCvcP3Gv2Udu08Yz3y3uhwMuROws4PBI4GomaIkUs0JwYY3ektf+aliB+usJeZDH
W+r+PoB5Q6UM8Jr55Xvn70j653IsV+EltyabNyYzMUGbt5HN2J0MwcBmNkMbbZSrF4rhe9eYlX9Q
QENzCAr+5HMbkHxZ8QCU/3F/UDijkpJ8K464odGVL2zpW0vEaokDV/lJB0uN2bmT7tmF9SpY9San
nJv36Dn001wPaXabK7cI+jz0pnlIAp5N+/fu8GmrprQb7eDkv6EwRjtGaVNInGrFGE0AqsPeiEjF
GIrVoi8KGVUqxcCiIXBMAUIto6OHBKuHSSqWIPGPLkhrorxucnv1ibPQknkWT4/dgqQ7UwFXAij0
H1PEpTsPJyUB5Ca6lFa1TezSSMz3zk71dAWZwlVf6OOBf1KfSlf64e0aT8PnFzpIaFqztO+Q5ym5
WssoxaleNviOfp24HHZGs1WPqH+xxmhltm/5Tuj2dvsrdpOXaK85gtGgF1VxqU41e+dtJLiZEJLJ
OFBLFTdMfEhhNmatT7XBnJrXzzdQ7u8qJ7Q9y7OivwZ0zZ1hUFGbUcA8VCiILROnfN5J0MK7dDbQ
DcI2MKbN5BmqyT6V2+ZjbUTHYle+cjTSjPvAemuX2EFpks3JLNj1P8Q1t+E51JNZiovdh9ZbG8Su
GYogBM7qZ9egI1z/LZveObVpR8R83pDLhjYccOFLAGXjNnvrPwwfNmMNgaFLJm3r6DBKX95IC94k
5d3PZrk2QhyvhccVVTvCCOuIa89h1/1PTb62QwAsWsdzaqdacevJUhzZzs3c7le0dNH9YwE6YzPd
8kyLKfEi4Smj1vgCaOSTiww+3UHo9Dg2HoeEeT3Imby2QPhE0kZRGfFVcunQyDcW+1TNjG60mBia
rSehyf/+RIQANJjqZ88HtTtZMYp4JYJmkxhfauE4tEbDAGpn+f2JEcAZxlkSIAheyrp5yzsVyA/B
tgX5YDNHN2WxlQNQYeX24wlYciW8ICASjO9CsY5wpYpPW2xFHlPsFa2J/OpkppBMseKu+nhs6T4N
gX0/E4rgYQZxWOyTW6/tJ1XN5b5IL+13vec2qbH13fKTe4523IFiaslxgH5F7wRKgyAf529NFXHU
FE1YppcpmUbeGHO/+CP2bcgYLRqj/ihNkyuQQ26mLTqo6l8jP4yykfhev5O5JkfbNKNFeOjUTPJZ
S3JbOpTvm4dKut319xFTEcrR6Ptlk17ifDNk41YDc0YwoYWdDU0++cpxJohSBuna0hSegwFAjP74
+BMWZ0gGaTMgwiCeJUUSJTZk+nRK0kuhSmsNFLdMDULNv7YBvuRZsA+KRng8EsdckaatjzxwelHZ
AqDViPcNLe80igcv3YzAx6PMECIELUkiogT6MtDQMqXZpTI7czI5XGdVVzZFQNS1NQreK5mC7Lgv
jSH0Qv4QUk0oOkNUg3gPZFwqMmA1yi4gfJ2JQNEDf7A+CmelHGgXzIV1gikFfWYASOHAnP/86qog
KV1ZNF4ODJhxoOVXl2fu6seJcWjeoGRjVWQXr277J42p+F/SGFVHpmhbI5hXVufYTlZBsawU8Mmi
5iDkDGCsYAwycgJOo6ZcYtRFMmPBA60OKGt7XyuR8CQHQlhA3QwhikQiNp4y+oWqdBe2MFTgSwL0
f4Fc6lj6fxp0HQMOpZ36zo348IyOP71sISleX/w2MEaoTHmmwFiaAJxDua1oNGk/7nu7ifFtyGKh
Wg4sItrxbpeGndgykZmqvzDlqvQ5u/B+tyxCdHTyA7SCT6sxq61YKvVUsUMmdL0OuC0oNaalzkCr
5Neg/WqYLWAreWLLkhWkqyT4bqEJrD6pYBPD/91WO1DphB1A5lOhg1FPHhs9LywGGS0WRb3iFyOC
pHBXFrXJep8Zm1vBPvyTdk4V/5ajX1qv14DDP97V90emBJLoH7w4pEB5MrYiiDZRx0n9JQUaQc/k
TrbYNmFtMQq/a7EESTavfnUtQ+Na/jntiflGMlRA4wHSQcjrEWc1F4LwrGFVgAGHV08a3IG1c9/N
s9OYn9jwIChgyH7RhpeQwX050AuNs4on4bfs8sw63bLnSDEjVTWiPeilCt+QuKegBpLTFTeiakuy
ye3GEATbw1EZrcIKD7xmQw1ILyp92OWy04VGKTxrf3jNfDyh93BbXAeACcceB2MC0k/EpTGT6l7x
Kqa/sHEAgC+Yg8QnULnXsqGITjDt2rKAIrSpHCVD3kj+WVZ2ZTXoSuSo+zTQg5iGdRXmkElO9fUX
Ea49VOIQj4HXX7ow0zm7L/+HtO/YjRxpun2hS4DebDNJli+5klqtDSG1JHrv+fT3UPgxqkpxKvFN
b2Yw6B5GRWa4DHPCjcvb2KK139DCSlejjrXnNqoi+V7f6MFr9+QFpBJuNZGmzbPQ2dg/6JlrCONh
DJzJsOX0kAGTRLAlNC576zgpITl0bHa+3QQ87/+jtoL2euxoxroObNpG3xbjd+I+LoZJHuKTRmxv
dMYBL1fnYSTaLQ8o+Uf0xFBiCh6xbIRqkfXxKfIEbTNg5zitpsG0ewm4Xtel5MfLYiaFviqMnyBx
Ax24tDalZ3ZJOU3YUkZsY3Q7ijYZoF3y3sg//M1MRoM9U+BOdYDRX5KpzTZK0IENMhY66hEhtVQ2
G55X+8oZXwgYyMB04JrmjVSAf7skI1lykRpynZ/qahDWma/mQJUVQy9eSaWeazQfDczyJI1araak
bSuaqElo0j4e44p0pYjeJ2EKzYJm2A810swbsSbOw6om9H4VYR2torbt/GMoCEFABozsSERRPPmh
LBQLoom1Qx1N9bFOSNFiewwVg7iHla08CwmpQO9fE0uIPLedskChUyZ0L2EO0HoqVqPBA6r86YZx
GAq6UpGnQv8aprovD0NUq6xPLSk5DW6zKY+KXa8CN0SJLjq+qutkIC1Hln4GMAxF5pb1ru2mzkfU
37jF/hAq27Sn4QYGbsLWCsH27rn9xT8i3tlVYtp3hqIDGgfbLdKOVVwoaIjCO+PYuH3torsYi9xa
t+6cJntSd/V7gFEGxMHX1eZngg6EMcqMaQYVbgMAdZeHKxWmN0phmp5qxyDq9hBQfdM444ljxGfn
wwj0BRnmRBMjGNMG28hOLU0ffz988hrKuHww3q+2AKHgFyDgrYxdQ/ZHxYkI/d9bGpnjYnyRaHRT
UdQzH05JIpgZkxwDNGRQzrUsycP5tTAeRgsnr7ZSXAuaYFyw5Lo+UTcm8amxjcj/CpGFpeiQArx1
UPhD3wkWw19KQVeJZhUqMzm7d5qN/FHbpHuqiP7r/TpjP6IjhhAjbsEwRWNfhOnpGRg0O59ETupy
RO1nlWWmgUcbjDQS65DqS2YQI6G4M+ag4d7g2Db7eP9wx83LLt7QGRX5kkpkliVmykAFaQeJuNIa
851oLXl8LOgn5zG6dGjoHZihowHzg5rEJalBMuNECv3sJATkOR+AAB/5ZL2+fjMLDhTZPYy4iCiY
WgjbL4nklaWUqtLiJUW8F+Um23REbFa05oBuLirqOZ35XM9ebC1CX0HIQOd58oh1IP6pScj2weSN
gS8d2jkdRqTzRBkUKwQd706mNdVvUFBxOKL2Iw6EpJ3TYKQZ+z3bttCb7LTzNIK5rveBh/X4MyvE
kGDsmlAbSAm0NY4r2cgrkQqO8KLQB17pdT4N1j6fczKf5tmtiFOjaKEETqKNvnWr/TykuDGqezUj
D8EjL3m65A3OqTECLUmdZI01mMI0wmscEvrJuZj54K+ww+5/SpAs1CsdL/dmo9rRlvP1pfjg/N7Z
aaAiw0pK7AbMTvoWC8Q1RyfHiq7fR6qQ8td1teQJAJsSNSrd76qgzE4jRcBJ5q0mpZ3uJczKcPOC
c+R/7dgY3QTieNflXTXfCwIBV45I7IauYHOkjaOabNIm6vVBqCYIW2MPD1j4vqpoaPN20vxsALzU
HDY3kifD2I8xDq78jFx182HtNhjK1Jz4YVzLOxlPq6frV8Vji4lx+kjQ/GIEQTu8/0j32zWPJY7a
sIDFuZeIniKCwLNKpbX6J6G8igKPAmMG+qIU2kmEYpqH3eQOBI9tnu5z/AzrzALVn5JYw+X3QOco
V5WzxROdcDzmYgzwbWEwQXdpz0aAaslG3c2SPNJuD5js997drk0qbN6v3zrHGPwA7Kn8SU0rBUpj
BzSy7vbOoyiSnqi/6oBklDflwvGfP18KSu1LojCbNtfWsIaDFq+pnWwLyjvCpQDn/AgZY+DLvuT5
xZcxmPd8mLRyJ1tbVztgqzeUJpRzjnNY9u/GB1M8l1fm16aaV8qsPjF5UXaRrdv7x/iGp0TXfTbG
ei/JNF4Z9c2I80PaUN3U2Gm+5jBy3Yqq7D4fbJIe5LCC7OGh2jyYt8GOOtTkDd5zBWHW5TOXnRV1
0wuA/ziJn4TU7kQpUB8Jz9VdtwiGyliELlOkbNQRRvUUZU6TogP4JqAhVUn3muF9any2e2GVObwH
3TLduVcRmSoMATDGNParwUd2AtbbqexDTbAznWOulw3RNwXm/FIt7EUxT7KT9JDfC7TZKijU8lD0
eWwwxyeVWl+JwIBAVP2CVLy7Vm6vSxuPABNKifoQImsCAulEEpIR80/0eJ3CvwjaPwfFtmNYLcZl
xhEkDr1p63Q6OkrmbOnI61Gez+KnAfimMxuIM4EG+D/iqizOkCMQnyLbvHlMHI5ucu5cZx4581Yl
FQscZ2m2iIAJt8HZFgcOkX8J2b4ZYSxnVHTaWBkRTIxrrlL0PwskXtV2dEzWPPWcf/C1M2OMZtJX
qZI2eBpG+x0wp11TIR39PR0yuuZlxZYN5zdXjOGUyqbrIy1EVW/7HBL9gcPKz66fr3jt+/uMxmdW
HUpVi7uR6q1BJNmWNCIdhSNqNyR1K+Ik6H66v48/QmoMREZ0xTEIy4KuIHk8Y/Chk5exCLLWaUXQ
zsVELPEaNhIx1mg2AnoY5fm6WQJ+XNsZJcYsYNqzTQoNNVn5o/RphZROQCx7NxwKuuYE20vp07kc
+w9XjIUw0ixJww5cjRh7AQj0/pU6yXr7+aQgSpE5sr/48PomxkIWIDfWIx0MYsEmeKCle90ULRq7
s68zFsIsrdyDgchOTy9TQO7TPw/Xv79oHpAKnSEX5uQ7cy0luoKBAIHw1x5sO12Pj1FKEFldJzJ/
5MfdnxFh7qMoyqqQBsQ55gqOdPWImY+/o6AwwW8lYAQp8BFiB88TwQIVzLCLa054uHjR31ywW4YB
ffp/Ue/96o4jsYu3fPZpxkjLY4g+zhoHJD/1Kw0LCdQ15555FJRLT1M0hRVjuBWmDL11jfPg3f8l
C4xZ9tDlhh4ZEEhuO9rbDvcJvWyrzg6JscZASOvHwICoAmjn/i2nt70t7ivK4YMjq2y5K7EqQE2p
oDLePb9Zr4gw3/9KGViTG1hCI7UyCASnaR2v9rlbra5TWHRbZwfF6PQ4NmmuoYR0Sjb+o4iNcBy/
teztzwgw+mzmhVAm8ztJXT1VtrIzg9lmYO8sR6s5jLCm1VD7KYpLqEV5xGbdU0Z5L/OFy0a7kYYV
RWh6EtFReKkVaenhQdEoOcIWvMyxp8clmc+TqKXjuqAys3kW5RUYKbfwD5Q2HcV9k8gGCyxQqhl5
4f2Cjl/Qmf/8jI6Ul9kgztzg/b+ZD2zkye7ChWhobkILPYBzdIntoo9VBbsWdS3HS9yVE7SzDiXn
ypdyWBckmMMCSj/QVgSQ8F5ap3+6Kdz6sXBEW3qi8XtAONq+4P4uqDFHZhW5NDWFnp+evYMrllQF
ggZ2CtDq47pK8ugwKlnJZt8k9UwHPebYmX2k3pH38OLRYLQSPkTQ9A4nN1J95d0h02ijd74i5ek6
Lwt+8PzM2Exz3Bi9Ec90gJ5M8o6bTFjIimgSunznxlC007E7c62mlyRhwlmFT71TExPbs4mCeJGv
/kuJrAtSzJF5Qg/8NhmkNEzBGni0uAG2mkMCAmck4i9ewmfxhr45+/JwZwpaR0obRzNnGrFcgXYU
+8k/Oe5l2dqcEWEiRln1h7YdQCQm0WY3OtMReZJHTizEpcJELKPWWEYggkrpqKtDvCup/yh9Po6/
OIR4R8bELUMxxWiT+Dqy9lVa6w9O9vJ5XZ5/dlsBBAad1yIGNYF2joUFl3Yz76W+6g11fiJ7h/hY
bMZtevRWJ88OD+EBrRD738PTuM9t9EE412l/fZsJjS9oMx7IR7uyiJV/SGYENHmv7NCuscbFroJV
6vjqugXKe4lJ/qrfdjZawbFHplOo6IwUmCHD7zydsULCHcY01M90azjlVnGTnJgVSQ/mQd7G2Lv3
Ucakikj6VinY0EKi536f+bbvrVs/pcohSbE4ci2+euYKm/PUX2ZMg+EVXYdhdWqmVZdhg8mm0Unn
c+qiC84XqBYaZisxtoCeHyZm77IMAOCVhNevZBe7SSOPoc2JVHgkGF3oDDxtFaufc+IydfX96wNv
8GIpKr3gglEERZD1UW7E7JRX5Ll0ZKr4JNNwjne82d4la3VBitGFFpsbTb0CN7UTbYqEPgMNsaJl
Que6i7FJOb5xwc5fkGPUwgpkYOanILcTP9AKJf2+LvpLJuTi+4zoq6aaNBM6Rk/TDar8Bjq6ApqR
9VO+lu+vk1oIjC4oMTFFic4FxZdAaVzJ9FCvzD/rvyPAhBFqrFWRok9zEUmkb/ptxWFgwQpeMMCE
D4NU51kWQVWQGt6oTpWQ1/Un57p5ujL/hjPnVPah3LcxBDnEzJ07ts6orHn5pusXga7BSxrYkFvp
uQEa7echX6l28eRxOvGvnxTAuS8pxMrUmJ6Im/Aec9KdeovQ3KYcH8tjg9F5r9SxXbgEG7sOifrH
/n/FJJtRM/4xjD8mcBKpHpRSRDUlJ4eQRPY9dnryJjF4LDDKDRT9zB/qEXkfEUXJxMa+Ys5U38Jb
4YILRr09IdN7KZnNR7hFn7Ar89rOOQZEZ6tOQxzWsueBgrATt4e5agIorcF99G3e7Ot13dBFRr9F
5Oin2sCNlCUxCfXRiVCuufZ9ln4mFrg4MUbLi9zQlLjBnTzjbSXDyxu03BtPW05Idd2u6yzQDEbQ
ciVTwcxp0xDeI4RzUmyIC6lWrSjBx8XOdieSfoSHpuQmkzkn9SUZZ7YqT1O17gPYw54q7ss8V6mT
8DbiPXc5xuSr5H5GxlONQPNyCJhGXFd8oO+5wzG6ixSw+AtwHypWNPx46+gm8BE6BUpioJsqn4h2
R/p3ThS01FuNuYxvKoxprzNlCn1LhqKsDWLXybpE9sHFEl0bgNk58VDc7lYimopzBBbxUV+tG4zi
t78+nVfxZsvLoy6anu9fw4oIYvFQEUTwHJP8pbR/o7+ac6qLQnhGgXECuZznfumBQtMQiwq3ux7q
et3jL1q3MxKMC8AwZJHJGUg84dp0UMk9cp0Cjwkm2otQHBLUBjKeVLYbEnMf6KSgHNHgyN9XJeVM
wpM2KOW+BxGNBB2p8fKwblyMxeSn68zw6DDOQG3NOiwbHNdIX6rJtTAUQR3t8ToR3okxYV41mGGt
41ZOu2rvojfRrp4qTnqKJ7uMIwi7fojzHiSMG7fbRWueZeOJ1czi2X3UupFbZY37wKAx1hkDXPjh
+hnxCDCmwMom1LVh/0/Tw7N237rcvupF0/ytGF+P7TMO1GgI4nSGqAf2/sYiz/FxIChrJlvfvc4J
5yq+BgXPCLWDgoFeAYSyPzm5gaaH7xwd/9qO+8Mhn/HCKHkttK3eSrjt0mlsyRWphroS9veh0Bxi
prSrqHHnVOThndcMz5FkdqGfpgbtPAM5H6Jk1xH5te2J9n79/DgqyWKEY4dSMRYlaESb3jGf/kgr
YzV9/J19+aqAn13SYLZWkRkg0lMtB+yWLdHf1fEviTB6r3jlmAB2BXpfPsGAHdMNhq4orz1nqap8
7kXZaUM42GbsZoGzB2uFcdiObppT+Ry76ttOXfPI/URbmF8BZ8LHmIKo9rq+qyF8z91e0p1wfzhh
CvE2HjBdPGyVJ0qHwQafUux8Ynr0P2Y2zn4AYyqi1k80AAHMQnjw1/5WfTDJg2Gb/+XF9k2GLd2q
3dBnweysn8XVbvxqUsEkYf52XdqX8zRnZJiYYAqMrCg93N4A14A+uPdXj2Yrjk4tVS/OL+0rEjuT
dxHGYjQCnBl6SXsH64s8LOQEkilAeeRDRApYDx52DJczJlAIvdDAcBwO0G4ykkfkFXm00F1j+clf
HqF66ZyCPipHNcQR4lWaPoarX68ZNW55GTWO7WNrcokoeEYqaV8tvwPxN50j3v8lI4zBwDjlkGoD
SBzStetG71nt0uT5OpFFNjDIOHfWYCs0O8KLze7lUOUmIgWAOv/OAR6nr8P/YvjOaDAaWsShLkgJ
aGDzEZbHU2mrPo87XhJ10VF8U/nh0UtNQ8Fan2O36Ldyhz78udnX4PCy/Jo/I8MoqG4CfcJA/Hay
RxrcWgSLu4m0bY7r6/fy1dHyw6mf0WGcOjY3mH6Tg05crLBK9cUjM+oYoQ4wNDfbY33aRRvBNbc1
MfAiKgDUi4lqzhN8OZV79iMYnc2BFaoX4cysnO/8OywQ0h/gQ34FRFilNs+XLJuIM3KM5k6Bh4HX
EYKyO8iYlrWlbm6SkVc8thaDvzM6TJgfpnmf5rUxP+1QmSDPne1vp8/P6zfI0Sx2lWuVdknoiyCC
MbTyaSf3BC8jDKNcpzLbgGtiwkb6gxV4AG9GSw6AhkiPVTT/KdY/O6yZzzNfMWZpMJbdLIg6UW0M
N7//HQeMdQjlBuNNPb4/YBbkmHHbGmZFuXJCrOPGEPg4xhpO6KtM6775Trihr5HDQ0NYmmwAzMM/
ppRtvAp6GVkxAYzMfQ0yvZkIun6x7o3b/8+RLNZ7d4Pu5Z4PjlIC4GfakuDuqcWQsHAT3BabSlx1
qApjbMc4Xb8pjoVlZ98Fs8/mMvT8CrcehJvuBLwAVw9sjkgvsgewsbnXD03m7Dli/qyCfbVgdNqn
ZhdvHmOba8UXLcAZDca6jn0YC30PGjt9le3FrWQPZFTo6397Z5qY3wVeJaCjWPQDwGbFoY9F5Lir
p+QEwOUnn4TATIFrun45i+/MM0KMTdO7tK1LMZoJGdjngulAXpvxsoCfkWDiEWxynqRkiuc2JAnR
6ejU9GOg8OV2QHhZ5kVZO6PF2LWhGUbs2MK5dTE9AtUPL4jQtngxw7LHOSPDGDdrMqfCiEDmebKn
/a1+0+7vck6ab/ncsLUTU/yQZqwruLSgdTeNWASRza0OnZu/9q+IS2ltjzlRXdnmitwcgfwweN/k
jFn2zwx2HWFdmCAWOR6zkzs+AaWQ3E7Ue5YcjodbPr0zSkwsVFqZ1UUaKInYiH0T2Cr2MqVgiCcM
i7J9RofRVqxcbQUFqyNPNlYvCPBzAqfGv8iJgQ4NLASZR9TZIn/bq13cpxXEDWiSOp3jjjndzO9k
X/LX54SYI8s8b9BTr5nVND6G2JjVVXazfxtIact/IBH1vjw19L9c1DlV5gBFofHUacQBKmR6TvGu
bAAy3yEnxCM0f4iVvXNCTMA4SJ0wjGmbnwzkBZPfKq3JfUYmpzoWW06KcFGtzmkx0WISiX7WlLiz
xkUENzrSrFVubRewFrylFUvm6JwWY121sYUQ6ri2bkbLXWOSI7cB129ft+ESTzrmPz9TXaNWLCz2
BpkC9c4ZdRi4pjfYVAGR72jjYAuZDzPIhYXjkWWMLXpkJaOx6tlATW61Acihrb6qDnqXGyc5Di/S
k87fb7+k1OdHypjeOEH7cgw8Q2jClJP2aXQM13Ct5/41oD4KZYZJRc1Jb7mjRlzBYexx2CmDqVVg
t8IpY4CNFjtAyAA7tlhxwShmIfx3hfixWUVJE11O1FlwXHlGTt+70l6nqeaQ8YEnPUtBzfeJAmzp
UnrwzI6EBmMyENLkXXZ88qe32423u+NI6fydazwx1qTvi77RE9ABCtFb6gTuR+NkRxlLJLgxNY8l
xp5YU1z4fQ5Sk6ui/I8FQyhsZ+h65AY385euMcVYE01QZTEocVGGGRGt71xF+RjVOwvFx0y0K8TV
la13675ZWe1rWXT/M2w18qhYmKp+4agB3JgRysQIwyqox7np0kBNSIEzdQq8+DN6/faW1e4fOl+e
8MzEIOLWBL/9olO/9K7kZKv/0D8K2EwgZAFA3cSAE8OKYKpCkxjDLIeYfZzvTDhor/wthktyiJ2v
Bmr1ooyxMMaC+L0l1D6wboFWIFI3g3TcaqvH2H2/fmKL9uKcDsOPJtVj0BmgAxz9P1i1S8LN6For
CcVn3+b1+n9dACuIZ9TYCxpCVU09GdSwVJi8Dbs/09OWh5b0VTW5RoQxFZPXV2Uwm6UeK+pSovzB
c87WRwIsI/vmfrJdvF5v/Y2qOsNntN5aG962lsUyxTmbjBFJQlFOOxG/YOq2Wr573N35x5aI5Nhv
EHaZHKlf8nDn1Bg74k1tbAgTqGlAHUAio31uXq9LyZJenVNg7MegjgOEFE7Ff0VvXRdQY3OdwM+d
y7AQ5xSYGMSQR7HRavBQ2fIMajPZGfrADaJtUvJ88O9CmpDevVV9e3h07NdtRj95VnLpaX7+E5j4
pBUMa/K1OeQC3kCMRK5MPnnY7jwaTDBihCl2ucyhVvu0KZzGefVtHhuLec1zPhjLUdZZM5ralzgY
2H56Qhex49kduk0exZ11e/3ieAwx5iNIRClPZ/Oh3LgzmYGOKHxcpzF/44o+s8nvxs+9emzgJ5EI
kl9VkmJ1G3YrcCIMjoyztWx5nORwCEGlh9gB3HkK6PHz7xhhzEKmDrUpCDgsO0SwS2I60RgdU7y+
wkV7ALxIUwd0oaqxT3IrKqQ878T89KK40ya+VdfX2ZAWj+qbAPsILwQscw7LCXxkgePqW50OAIGI
iJyTCl79mFWUuy5tNjE/hOCMJmPUIyXxI6OE3wUiPM2JjmHtObrV7Y6KLi1v/pZH5q7kMi+qOMUh
In5XqYCliPJj4sZUP3X0NXCEjTgPuHYrjhQue0iA68sydFhRWGHv+kIB2KaEtMOqs6PfNQ1Ekp+2
0cCtfyyFn4C2/YcSc6KCCmM0KqCkyZD4xtXIYcjtadXK3HEiHinmMHtDzwcpkGcP5UZ2fNhvAaHP
r8LOn/kpI98cMY4QcL6hmSq4szpeI12M3c8qUf9IDu0nlycfPFqMS0RAmxVRApYmtwPieBQAUk6h
9c1diBEVXo5osaZ9fleMe6x7LUuBpIlRHyAwKU66tyokAprV/CpBy+AuX6NcRoPVdUVfNLxnEsJ4
RKCyDrnYgapirur6qWhvzWalPYrJo9i6qUiuU1usPiJdiX1fwFxGcpw50rgwREGMFbxSbjYu2u36
w35A99h/qdiek2HOEivwCkAbqvPb3CKtSqRd8aK/8fR41p6fsvjNDHN2cQPoeMkHM+jpK0nwPA+D
7j1iPAHd8Pq5Ld/SNyUmpmix8neqLTx6RCd1PhKyn5+QvBiTezlzIHD2tKqsovXL+XLsZH/IbCDs
w9MrDk+tln3XNzNsPOEZqqAHIJPd2u5gt079WG7Eh+G1JxGt7JaTvp5/9ZVbYutnQoKVE7kHLX6e
MlIcC3R3ZlyMqS+b/YOKih3mQDud10zP5vHs7CQB4KNBCYmbofQk9zm06VMb0nitrANXPqEzf9Pd
J47HE8JFyTijy1h4tD+oepGAboWKxkv5eFve3l2XvcXzO6PAGPYCXYyRVoPCzjtg+JDCrnNuiMcD
Y9NHLL1HuQwUsHUlXfvHwQM83E1fr/3+v0zvIkX+fU+MAdKyyh9LEbQwwGdL9yLJVne8acPZulzK
AkC8VcyIS9h5ZfyYuFNVv0lyS21P9obnZuefd+3Tl9d9/WJ/hniXP5O5WG1qx8CflBaIKrWbHnqX
8gquvINgLrYHBHTvqziIt/tbXl8q79vMRepDk+qtgW+nlLsnbOF9dXk0rP/wLaEFmHZ7Uuz72gZc
j7P34Xwf3h+ert/BwszAJSXGhxSwhEI3H1FMNkAt7skOBuNBt4lLH+6z1e7Fhr45toPRQ4fTEfhV
iL4mTIxX8TBRGVcdBODgvvSP4aPppPQD4NMHu7u5D2yse9/Qdfjg0NZ+WB9T26O+a23er58A7x4Z
p4OtsZHYVfgR7j1yoxy/+dPVXJ4u42razhzF0cTHB/LB0/KFtNr5x39M2ZmtptW+r7Wnp9gRjumq
eEsIMNyjR1vgbVC7rvbsuN3fHDj2XV56KlnypkqT5wO/5Vwl71cy6l4KteeFJWT5r788Uz7zrt3U
KpY3mypgR/MaO68LoM7CNo6CmIb9iF+tEUI4WfGFPOWljDDqncVpE1qzjAD9/r62HDl/vEvuGxcp
ZXv/vm+BGzru9spTo1HjELwFA4n2EQ+KX56v9N8V/cdcXS95o2HOOoZl1lQhMbYuuvs5r12TbF26
z48jWa2dz78UB0azR8PIOkHEwQ6Ecj6t8ESNUeyhQONnrOPbeJTFJYnv8tXWudmP5J7ady3Zr1/p
+0O7oyt7xnbbKpFd8uJYzk9g8tzXdfLnuiXzQk6+QvMzAQ8DCeMcE/jZvbQEFe7Idg/epiIycT6w
BeA6NezZuy4QX6btjFwvW5PRJxDLkmxsi2wGW3iLyXuMkmm9FsimcjFWmJK8JKpqx8cDGmS0jeBs
Ane3GZHeln2ivN1ox+cmo628Ow0A9ce23NQ5aET0Sen4hbOe1u3quV7dmKKj/NHvJGx3W6lY4buy
9gr26ZHAJCGWTw7bEsgWxDxI90AFIX6AttRk0yakudU/JXRRbgC/gL8w2eFuwKZOrP5aJftfn0qE
Er15rGzpoc7s6LbzsMLjPtsXjZM/GW5OG/xc4Y/5qkVfHRFRRvqV4mK3aE3zvYfkUrqSsO/jcJvP
eGkfB3HTuKvC/bCIhgnXDSpmVNyWzqEH0TBeD3bUoqaNlIb2JjrTbrgpSfdwYzoBRSIbm8h0GtiF
G5nkeVMSLJiGN8vpcIMeXldoyMbVVpBUK6V4jlLABivkdb9aAwvi3liFjmM4yEgfrDt/V2QoY9yZ
29QBtGfvFiidJ28aNuhNZLQHiVofxk7eqA3RUlR8j7eBnQ9ko4dz35S+Q4LursF6zd6z3zVMZ5ik
7On+VXxLV9tf5e5Y2trTjdw5HXnA+rTMToH3pGwE+87bFo/GSSsIEFcBaYylQY6A0HgFwGEJdQ39
2PX2uBadTbt9zN/SmmqrwKZmC9yY0DWO8H1OQ40CSF6Ya0OLBmQEywTiCdk7b+MU64eeKMDEzT7f
e1u+Wb8/9r80hZBga+vbcWPeY+Bii27ZNak+9J6stjqEfxJIc6AkQ+RBVZiuP1jRdDIU4lZYXRF9
GNTaREe0utwQ56EiiVPasQ2krw47jn91tMMep21sf7YSYKDWFdlslQOd7o6hKxLpvnoMYAFPCHxx
H93xuMH/7PakGHBoyFx1+C22T3H6a/39qKEziJr4KE5CoM+Bnb1NKxfo7Bn+U3J2KXGxa+mXgGL/
u+fkbz0grhM056qkt8PCsRLnuP5Fkw91dZPvji0FpwCUMFASXoXYj3IqVtatJO0S0trx4we83AjJ
33t7gMcWh3cMihK1IO/iWib1ejLc7SrZ5uTeevczEnyG9vjsuY/GLVZWF48taq7bHCPHNhRNJIOD
fP2aKKvtRshsz4dUBk5LswMK3iuqvb/GFOixyv0M+7Nt7bqmZJ0QHO0fZEKFzTFpyHhT7xKniglZ
b5wSIPGWjZlp35FvBcQ78U1B1iP1cDafsFXAIyXN7vH9Ob15St3hLjhEr3Y2uNNahDK0yWGrg//r
Bm3JzWoAMlINVVEx5MuaTz2IDEEIvQ49uIoL1R/IS3icGzISu0mJeaO7Mwy8tcFVbUP0fXPcEZc+
E1NJU61UiWp1gI+UUirtwtPJDYGn37roHbrNNwUiZ+XWghnNDpwXxBdvjHO/4J2JuvQ0iMTMBO1y
JC8nCygGIfUIspTr64e80NyDCYSzQ54d4pnTEEXfwDi40J2e7dA5APVGOZbPUBYN63wNfo3rZ3bt
khzzBvPNJpn0CndaFOTXb+kpIjvJhQLw2FqI/8CWgpUqiqzogKi7ZEsuukDuPL8/WQTV/kx0YSEx
Sp/fotc9Ah5WectFkFuoAMy8fdNkjjIuozb1TdAEsnsWwA1it0vofvYc3nghyiVr16+f9y3mJw9K
LkddgQjFvuf8yp/pn8vYh7nowK+lCuvc5gDcIrGjHTUA9/ck55CReXSYWBwQZLlQJ6Dz7AJQjZDD
jUBfDiffgasjayxbeto5Inl4WvPwFRck7CwfpH/V2s4Ux4/rUkrn1wuKWbzXCy8SZgegDHMoemF+
vjztOtcN7FOEPpKM/DohAHHvydrZaKvtU0AooOLfR7r1bV67zFcPOGOBLvhjgnFPlZOyGcDfs20f
7t9vbtYl+Y3Q0t3lJHXQROm6kPOc7rqdZ2PVFPDffGJPKI7Sz9XdQJ0HZ6vuHuAayG1o33/CWW+2
H+uPowgP9Ushh0OAEGxtOtcl+muS9MrvZutwgtXVAGxAFCy5N5592BzsHj/1xdXWNZ4NGFZLXYXs
scEwv+FV8Dna9PUeOBOJaJKwjHpO+6TU4Ymb+rMUd6FQX8/Bs4/rfZAN5fyYsE8+OWzmk15R5+2E
lpiAIEzL7Na230O8BUfkdOZoTbMpQiud4OnEye1+wfhfO+RLG/T/lEJPhFjGj8HeBXvzfP/Lv1M3
z6uDvSmpedsQZ72i5AH/xuQM2gp0x8EPpKv1A5ZsAiZjzZNWjjKyFSghMEy9my8diIo8VzzzwvJq
If2vYFkqRiZ+uJJg9NMmxdJcPFgqCWFQ/2yuMSYq2PWOd8tL1uycFmOPtQB9ZYC062A1Q6db//HI
w3yX11VkKbjAqupvjhjbPHphGg+6BoQneojv31KavGKagYsAvwABAG94RoexzVZi1rmlgY6BB1/v
vChvFVaCAO02A3C5gJZ8bDklzuNn5V5nkHeKTAq0rSNUeJOvUxQd/8WA73kwesJriuORMS9jjCCy
xikswJ6deERJifcnhVAk0MDr7CxmejCogx2isvW15e+SkBYYce4NJmK0g4ThLfiDai3gxRmgOajC
KyK1fbdfG5vkY0ZYKDnKvlRROKfO6LpUKMUYljP19v6+3mTO+3X2FlOu5wQYoR+TupJqBQSk1E1H
Ozcc2aO//Y1YO9bT6Nm4Ot7ion+hCXxIQzYk7Dpn7k6cvFgYLSj1wQI8kb6NkBhvnMmh2eN/4u6b
EuNHBWxrbZUI3NneUzTZtY3Ha2y3axEXJnAyk4spoHnW7//YYp0fIMSzqgvBVmFrpMfOSYl4GxGT
SoDwN4BKRDjMLTmlc3qXlav/F6vD5KcSmEt+T2vtuKIyCrHB1n+4TmfpKQZL8s0X+xTzgtpTQzyH
kEjJ16qtdK7gFDu0Usi7FAu6koOHuALv+m2EGrp+LA3CMypL4f3Fb2D0IMD2lzqYL3JEwih2mrW5
l5yH8u2vD5XRBy8SBEyn4xJH7NDB/AhW6biP5vE/TPLP5vn7UBk3EMlyaXXjF0Mzil0KoIXexXat
FZejWZt+utBvSowjCHVTHZMBHM37Qi1AZ3UYT8f03HGenvMQK0XIU4QYqORS5gko4woyUagsS5r1
3AV05e3/J+3LluPWYW2/SFXUREmvGnpUe7Zj+0XlJLYmap719XfJ+56Tbka3WXvfpJIXVxkiCQIg
sLBAXWkbQqJ8d11B113BnwVy5iTRolyKQjz9MvSMpFsGzuWPWIgmUhYVu7aPnC3pVNPCyCWcmHY/
IKOKmb8OCIRRYCwR2FpOsIlBNbrtYT0P7CTtw9tmJ8LzCY6SB14wqcmUQINvnZzmuevAGUPD0qWR
1wdf/3pPwW9LNUVB4AWSW+7osmEq60LCYvvNawOSsBqdB48i37qe/ziTwp0c7ax5DjEN/OnFsiMn
He0RjK2h3bgKQDLMizfh4/RTKHXlIC/Wxh2kljFVyzSoZb/5jinxVpU95CI3B+HkjZUDOxP1V69P
EyhxWC13L7MJemN1T3EfRRBcVSSE8wMypVUYguQRzRXWMX/LkSdrd5pX3VsP8z0zlxZm4N2cEoFK
sfuq75WdD+ud24dn5EhdFy2oLthrXLKzhCD7tSj0YgN431FkU54vJ4y9JqZTORawPD8D/+6zPP4o
gQC06W6ypf0UoIp2XYXXfIYuAwxqaWiewfh3TnaukzBNEtiFyUEvYOD7H6UwPPzucOeswoUQzjFl
QzIADwohlZfdWDfabfccHui+2upefJ+ip3fxiTe5tzuOSIV/dQBkfeX3ElLo9oRGC1HyYu15cfE9
nP+yUn2sGgPfU29Oikc0ezt6/U0LgJaovVy4v5wLyySj7GgDUW6w1GFScCA/P1pvohfTinm/WBHn
vwjwtkyPIOb0MzzcmVCZwabedV1ZvUJnqsKZO6WrSKVNkFHeBX7taZt7vOEFobxoHZyxS6mchKRF
9vWU3MXeL2lb4wn2X3zuxW5xxg1tPEpSE6yk8hqv8DoPIGy490w8UHktjD8XxQPaWSiPOhzv8IQe
Zds4qscQJbebYtM+lyfRutaSHhfCOCNnzcBCaxJ2T76VXwkMyWlvoPopuxs0G75rh+kUHphLYU/c
t27v5B/6rnAkx/dUzYZpC2yn2h+ik4o6FIpgXrC5Oez6t+tatJb+uvhI3uJEvVKyZUfMEc0KP2IV
xS/0OhvDpuh3Ed12ql2oblxvwRmfyLfxZM+6E81OTRyWeUGC4hGA81PpJZGbzIe6vG+qLSkfBZ+5
fMYVm2VwNivBTtK2RdmBOMFB/xEex+/K59YjRxAE7xLbwQb9/F2BECXevAiEr181aqhostAwvYY7
yJHSSS8iHOTkDB+vqFUOdouCee7Gh+HETNT3ZqecbS9+0m7huTr8NLWHo+WWruBLFkl/bQNmwFKE
Oaby17hMokhqKGGyJALjpEeiXEYZHNXbz2p/N+5itDK9ofb2mNjaEV1wrqipad1S/yn+EM5S52od
WFGPZ5XaOeknBo9me1zSR8EqV63OmRTOSIdpSeU8xHYTp/4tOekbsvIiXtx1T3AmhDPRDJRQiplA
CCKJF4omnRivweGJ2PfXj2wlG3JeL+PZrDtSkVorIQecww/Ko4oX4O66hHWjdrYUzkrPdWZm7aKe
cGr97ecb2xWuILYWbhdno1Udrb11DhkTJmfIu/LYH5rfTrIVzUFYvWp/1vL9HWdZ6zDqUTP71jBo
97iXHuimR47q+o6tGz3dUDWKBJmGHC2u2ZmUWCNx3pXpgLQpuEWCFyt11COwIgirzQ3bOW/Le0wB
OktDlkB/qbe/BSq+HmSefQGn41rEwnZWo+HpdcxtUAmGh/5oAbmwtNUlNjnmJ/MGPJSYvJxvha+J
VWN6JpzT/clSNWlMIXzs0KS9z+3A9+ze8wRGew3WCvyzQXUNg08tS+MWGSdRp0Z6PeCOaUAq9DHO
FGQazphjFtsp3mmHytZnt/3RJXbzhCmCx7KC2SIJyCLpj/QR/+9KEWps1bqcfRS3eJR6jJmyHnET
Zjax1NGenkH43/y4rmLrF8aUVTS4yJoqf8+iOVMxzJrJY4YBIk/TYUYl6c15FhYalu37yxmYcAOE
UHQb8KPOAwxFGKNgXFaSv9L3o3bPbul+fBgzO8es3vd7EZB2LZ+goyVexXEiD6QZ3IEW6F/XpYAN
T/FX+rLMnV0yy7Hjb378ukEVJ7SNk3w/A3fzGG3LxBZs6eLj+fWCVBR1CFOhuqpyEe9UkGJMSDbA
lE7or6ifUg+clT7B8NZx+yjqVJYXI3BNHGdW40IuYzOtBtDNYDZEdbMZQeEfAH3lSFtdRIf2Xev7
S5qCuQq6YeC68Nw9YV4PVW5CX2p33CRPbeaEhkMhje08x397mxEMFm8EHdG/Bdu6pkbKmWQuummD
OSjivhn+ocUHospfMhsYgftb2Sh2hQyfwCWu3cBzgVzIGU5qUEgdlhoF9kn1ma0zm2xakZFfs3JQ
VUs1jEVrKKcufTrPrAaBONBspq1iHGCVO412n5WYYUw+RnNDJctBq51jgeupuAnYWybtJuMjiRS7
Lw+FDHhj3vc2LXZyhGZ+IvjAlV4/HRDrPx/IKVijFLFaLrcJV8nYpIfQDk+fASgz3kKH7Fglpv1c
C0bOJXJenCZ5r5ohdl4F8111YA2scqMuKEQpeKV0fzOfLBSEIqdHjA8+CiGr7Vr8qsAmEotSS6cG
9wFRLKnGlOADdPBV+g8WmgpG50YS5nHXLdUfQeaS5z0zv+ZQT3O76NgLmN3RFPWa2ppnbfJHGdzl
Bw2a4N58KMfS6XI7OVh37UmU41qrwuF4/3et/KtB7ZU+JRU+4bjwmff74bM6lT/y47zN9h/oIsV4
+52XeLtkG9yIEklrYZSiUYruStlQ/iLEnVmgMFZOeFJXS9YMWD8hnmWlORzqeyaDO0vNZMDgFZBx
au/y1FlyKQcELttn5CVtQGgkV5TyWL8xf0Ty5apArsphGuYBhWj9mOEVtoBlvTsQtkcnyZX31U9h
4W/V6ZyJ5KxjEKTlFCRwsu4y1qy5x8RucI6h1RhaIyaDWZWmqxiSqlPN0kxuT8nMekwp0eDS95uY
OLkL+iN6O/jte3KYBMmd1dcccuX/I4x3OUGXgT+lgbAXA7kW1IZljG9SQEzERJHgatb8XBS3izRm
KbhqleEp2La/QSAV3SjGvik2+Ft5Ecpx47O+nZF2HDpBpWWtxInpuX9WyXkbq2MTHTKIbjeGfZso
XtvawEmw+xaYDKDCRUHSauR3LnA54zPTk+VVlmJeyZJjSmSkGGHgQLNmS4Au/hfPrdNloJ9qGgrl
QtkUb7Ips/QlAASVCeBUyxtidH4p7i7yxLiC1YcmAgVNwRsM/3ROO9WUShIYaGBVRhVAYLOT+tkm
dTrf0gwzkO2+K6zWLTMDJKR9UMWV3bJarjEI0eyoF3RK+6VKhvzr+jaoi9i/Qie03JrLlGRL+Yb8
nW04mVOpkId0fGJ4smmO3L1OyoGp9tgNthUVGxOcMuydgIBVRmeN+ZDMv7rUrtR7hhIRe9U/LAZM
u179ZPK9ktvK9AOpO6+pT4X6lSmVwwDLVH6mpZ0SAMPtNHdovZ2aPagaDCqoyK8abhDkIMoGJ5TF
r6XQE2IMajI+YeRgQj/7x7wALelH+qg+X9+19cP8I4kvzFWGHNaKAknJ3gL9Nzoxwp/TeEgxCwun
9x5H2wRZrWEvELtSYNVRnfufBX63I54d1hKthSAnG9HqKANjhzqd6hxaYaZ/LdJZxiYDqmFhPqvB
xVbJqM5EQg35KcYg0/mmuRPlwr5fG7zWnUvgLoOpSkWK9pnxySiAV5UCm07e5NU52kHiw+yPlt3v
89tSc/RXJdqzaBuU6GvBcJbY7sYd6NkaR1FdomK06HAiyKcl0NbZmcq9GW6lA4ZA9vSGmW5X7izh
U2otNoZNVImqyUBU6bxRVAeSZiUcae1mX6decui+xLwVzyk/+5M47FvT6nNxnEmcc22oJW1YbPDy
cjs95aAEM7wfS13E9L4ekTQVJjnWNOBcJpfjmQJ9bIBUHzA3HXnEW7CBFZjvQvcZyDv81C1cxH47
XUTJsxp4novlnsh52WXxPENsAS5r8EHcgkIBpsjWBkT3mrtERmQ3ANBYHYtj7SanwkOVU5BeWrOI
S9IFGDBqYHw4p5uF3gWZ2ZAFXvCTuYY3Ox9sK+q3WM1hnUnhc3V5gkdcWKkDrnJl/7yVbJRQHIzq
a+32MfWTo1GJWixWA8BzkVwcUbQKA0UUFjZ52uf85G7e3d7X3PCu32q79FfkCazVWjx2Lo+7J6OU
EyA5Ie9UYr5SXDqf802KQd8oyCzvs9+i9OfaW1wHk5Ms42ISDOa+jB1aKS2zqUdIpvUBcyMDL9Qx
bpkjzaBvvL62dR35I4p7Hg9TQBS5M5Hy3qqvjW5XhmugSUsCma+ymTWBtFV3o4PiUDNAHm0CQnO5
srClcRBpWJmL0LZ5KA6BC/fyQI+JEB+4vol/RHG2v+snSR4ShEUTpm2O+6myAxfoApTQcs9tHqU9
QAMiRVl72J4vj7txpJrHGADn5WFLnO4m9H517gzoRC4s32uLDvCO50wU/wiqq6FRJRWiWAa9aB1Z
i1xGHRk4rPmQdm6ZM4/9HrNTUcRO17mtN8yviTnbAzjI8oOqnazBHQJkCA9xs9fDEKrs1N0m6Bzr
vbOeWHEMqNezX2302pQnK/o9g8Ak303pJgLHWOgVeHnVge4P2i1pbpJxFzDBONPVtyWQloZsWLqm
giXoUluQODZNBhbmp9fjO6FOAUSn59xb7leJ9jlXCFL6jjr4PT2Xxx1fQNSi6dVgBDf3BBSkBe6R
F5T23P3D/sFw7rwfb8ZkO7rDdod2C34SjE4Ob9GL8Pv6nfwOuv76DmA/ALNTVN3QuO8oUoy7zc1h
enp9Rc5iBoEqeP3mHaAKI9pGbN/2PhKgCfrtY+mU2y9MFkct8nh//Ss4bw2Gd0UDESnISwilumJw
Rg9IaDalg574pYH4t3dwEs78YoyqnWWzo8yWc10ep9D/Vx7oWGQMS1Ah9fKwp2Y02xAzBnwrfQax
7CZJDiZyUJ0pWBdnF/6Ro2J3TUx+NXWNN0FxE4TmZCW+pH1FEiIrIFxbRRKYglUpoF+3qInCEtG1
y9WEWjq0fZunftGwk959gs1uE86f17eMC27+WcqZkOUjzqLoqcqqqpvL1NfQ7jtVXwQt29rdnLn5
UAss9/K9Zyr5lyjOJUlSVo3NiPWAWhgjTDtSCARwjugvAdyx5E0adxj5kPp0UH/IYMEDpYs31tre
wMMrItreDEYvTozavr6Hq2p3toecjQnGwhrDHAsLm+B3a6S2Ho+/ZyodZ6JWAhXnEyD/LFKH0hHD
wFOd1/EaDEFGiMnGft96WnRPRofQuzzbmP1tHn6YMvIQ88kwIrukp5C8hhma06TBGZloZvCqep59
CBdB6aWlDNqADynjxJGVZ4Wmdjlvr2/tqs6gJmVQA29yWPFL9bTSshjCHuophxjggpFOEaMCrVk9
vTMR3OlNcz9RqYfWhE10U1PdNepmExna76yhgsNb3bIzUZxRDqpCG/plNXHzRUpQh0WfpeFd37F1
GboGvmmAS2X+Na6XmjyQoU39muSOKX3WJrrnRXVvkRDu7JnVZmWH++ab870UpDbpT/1kCHZr1TSh
5Ps/K+G8x5BNmFtnQYiSYVBvuS2lJ7CUOnNfOEX49l92DZVIEzVQBTWlSz1TSD+FbQ0lWLJMVf1c
GppdpwJNW901U9FR28RTGeN2LoX0cTb0UdmlvtEEg52DVX1njkWwactUVDMQiVp+fmbWh4LJclBg
74L8Je8wm6y6x9Qngd1bvZwmKH9MpA4B6OeETDWwD4E6pH5TG8/DbH6CsUegA/w77R9zh+wVIbps
EIsfspQZEdWyZkr9zAg7O436G1nLjnnG3LDtNnHW3rW4pkqfnNC64FS9R/Mw9po4clM19AcaCALK
1Y09+x7uDBU57YOIjsuaJ7sY7hv9s0xfrivjikXSCdrHiQmIGFjfOKNX5z3W2UFP8q7bjcRMtlQp
kfllCB0HInop8nntZYsvxHEGsFSsog9HHGNWDpu8hrkYfsozeTbJ8COvQTbM9ik6hlDeU7PMy0ug
1WTBMa8EijrGzRCTYMFA0qiX6iqNAPbnU49QJ6lt0mS2LnUABs5epOCpAdaH8d/7lQuB3DGmNCKT
Vc+p3yoquJsrA2mAIDcFUlYs2IUU7oI0GHeh5Ril40/Fl5mAzUXWtwMN7TL1rmsM/yj+5wzPNpCz
X4gzuqQtcIZT9xDR+zLGqAv1hHhfv0txVzSMi69PLWYCdL3ACPw/RKvA56ggLbNM7uw0wkySNiqc
Gn1M4Z3DcmPENkm3qRx7pj5hhHBwMsGTQ5UbRIAC8Sv3EVuMErCiqirwHFzInwPHMeWpkvpzn7lp
i2crxiGxh+vbuxJY6kQ1dFRBDQrt5Py2WTJTlc0u8eOvDEML7wPtCFS2zWZfQbSX0c/r4vims39O
84+8747sM+tdNUVYk75P/CjbDPk+8tNddN8xtxtuUSSxGThxxvdGeZqAzpELL9Q+6+a3rN8GzMl1
N1xYZzz5VtqCAub/88s4x69YutymOnaCMntWbPUt2MKVxbvItx7LpxAZ6a15L4Ps2rLJUu+w9cgj
5C4PMmcHbNqbtb/+QSsuCBg/KL4GKhE88bnvGY2ktXoAAfxS+xrpe2EKjmL1Bmv4gxnAwPjxwDMp
6aB8EUl8TKo+RsNL3NsKeHz0L8z6uL2+lO/OT+59tOAVTYPiFmnwqJdGsFRCuVVivJZlFPukH0Pm
ytqL0oKmqW5gep8wTM1lmuGbRQguok0+3kb6pqo7V0L4T+n7KCp4rlplvG7RQaJRWdO5D4rxodFo
4YM6crD6LS3B3QWO802ovHf5A2PHykBtwnTzchtrz4pbdu+ztotYAloqJrjnqwetm7KJk7AsS18O
6uxKGCRKZzC7Jv5IC0fX36xY4HRX7/iZAM4LzrUq59YITQqal86ctkM17lXzoFe/as18G9UXBgLt
6ye+arvORHJmRU6gB2UPkTl71uJDCCB2zFT3uhC+ivyPMUHxSjEscMQo3xHW2c7BZhZykpmQUiaF
x9qZeimmM24w3we+1mrbTRDnsx2SMXVjdBlseznuBY5wdXOXGoKKlAkw59w1zehQDVEkwYCWH+oP
aJGHd2tOUmCGZsc07q8veVVvcY8sFOyWwppyqSs9UYMwC7DiSdNvYa3ccZrsZtjpfX5I70bSChs0
8Av/urlnArmLEpAiqtUR+aC+PYUzHhCySP1XNxC1TlU3VWoij3m5pDQuZT0149RXpdRO2EfWOXLj
5D9p6gU5KA10UWy/LhDAqiWZBpAr51fBY4CHkoq7b+gR7LjmJ+PsaQnzwkxyEt3ViBdpoXP94Hgg
yT+6iucRMrVYKLivL5dZtcjXJmGU+lE7MLfK5NgxxpK6Hao126xDKRRY59mVmLGtdSvZKcZUP0xW
GAv0de1monIi6xbIUeFeuPBQza02Tjt8Byjx4LYc5cf1hfLDa74Xei5g+YCzSxmq0iCPBc6TblU3
+wi9YSu/ZjtjE/1qQVPzVDgJQCw+OPEedEdVQYGY3iR7IAeaW/Yvhz3+9S1c7GgQ1rAkwrcgpKFb
uSCerH71+rDJ6vu6e5cDP2ICY7saNJ6vnzvoce6lPABJpX+amF2+nubanVBVAZka3nMwC8BRiwqq
ax5ERh0fT2/kkoAcuNzyIbBabSQMOYvUsKPqS6Fv1w+Vx/n+3438I4G7pEUtqTRdNrJzImB8UTDB
TCBfjdGTGu8sT901gR1PscCLCMSqhLuq7US62mxSJOJ6O9HyD2Xw0Erc9W950e/H9lZhdji+hPlz
yBp7JujFpQKDu36cCrWQdLdgMvhuOK1q4GKQxvBpW36mfV7axiRvWIIutHa8ZQbbolVbj2JHCndN
qByUXNkJNn9xIbwNlhGnmaqKE1B4kO6UsLFEIzBy8nL0kieZTRPYxllyMqrsFDSZEWW0wdfudIm0
GbX/Yi/PxXPaxXqCDTDhAnQLWOCgdCq9AvBZjrQFBUNqVzUSgWdfNVJnK+bUTU4SvRrLxal2H3mM
nk0k4kIimp+75gjATQ5yOcU0NJkPH+K8LcgkB4kfzuBQJUAsRl49vKrhOyn8TK82qlYLciyrIYtK
cE+Rv1wmXnPmN03RyRs1BBbJaBAivLaj5abJa5yh1Jtjdm99Cob5PusHgf9ZMxEqAn2NQo0wMJKT
a6CFsQLPMFLBKbXNEVGt6Lm62FJeSzUDPP4ElA2oUXF3tR/kqUklGKHSOqkA8mXxSzeiJhd+Xb8O
i/28JocPuCKljaQQyXlMkHJZG8SOylQEzkoHtwIPi/dEKuqJXgu7ztfGhV3tXNbELJFDndONWb2M
v83ivXOVerBZ3/yHk0J4oBpoXjSRNuL2MawxtGdIapja4ksKwI+rv1/fwLXLhXcP/pp4cIDV5tJb
WONYS8aMNPr8mDQnaQzduG0Elvu7wP7XKVkoSpswmgQruRQCos0wtBiSF23cKrs4MCd3iovWxRxp
yWkkVd5NQyh5Yx4D3NazDoRErezUeqXbilmX76xP71PLdIswCJzIGJZoaaq9sahNJ2ikzLFYqAp2
fm1jEBQhJsRXA/LFbUyKRqwkJhJCo3Z00mZvmjbtqWBnVoUAbY7CD+6I/g0YOguPJNTy+zitmD/H
dpnhqfuutXfXD3jtrsNh4Q4qBDEBDx+MuwDF8yhmPkPGX+6/8kLE0rV2H/CKhyUB+AAqysc4TVNq
EcEikCtyJLw9siZ0GnqCue4U1MoGgdlc3bQzeZw2aTneryZSQn6o3NeZtumLwRHmptcWhcgfsQ7K
MhqS/5cqG+m9nitGw/xEQU9RCpMiz55ORs8i9aYrkp3WiJg2107qXCRny/Reaoqkr5lfhh/IU7vE
LAQ6vRq/nIvglNoiTG/rYGB+V/XGFs12ihOTCI3XVRVuc7zsnLpo521JjOIgxSWSLyrUJYuA861a
C22G/143zz9HvdxkNjOpM3SsOMJrLzXRAi5CMKx5dYzXlRdWv8WxL7p0dsF0c9Aqo2iZ3xb3cD+B
Kycn6he+pDuBYC7ImloiJMQQeQu9OmiAuBTVUjNgWV8yX++PinIvd5GtSM/XN2zNrRqAOaN2gLZ6
2eIcd4re0DqQl/MrLKfPMflJ3Xcy2uZFd2x13+B0AGcxUKzgrV9Xg5KuzzXm44o48zhvNfKe6O9R
rh+CqHDryfCiVPT4X1VPuAmy1GmWGX/c8gDyATGXbDBfwYhpMuj3RT44MUMrrPo09LOnTj8yI3WM
BHXSaHADqxI9ntbiCYyhAt4FzycLPbiXhwg31AfyHCzrjmZ7KRfZdM4Tpx3Nw2TkngTO/OtHumJo
KAbJyQt4UaGKyVmzWRuKQhkzVGQldCyyo1G6vXY7zZinyN5jkbtfWR/FwnAlMAOT0u8+77P7EORd
FQ0M5xopvpL+yMdf9UdZ3Myi0t6aHGMBRIFlAq2830wfZ3LSPDVQBqbMH/KjFvgp1W+npnnWQcZP
Ffnj+haupVMQWGhgD9VQOkVH6OWppVZsGv0irTEyEH/0cumWDRg20jqxUN4GQs/K+sPAjNbBgCnq
kEgbtimrpe31D1m5nkAPa1QFI9ES5nBnWZVyTeQuy3yprpy+/DV3rolotBN1Ba7cTnBroBKgYtg2
ClKclrZykebjWGZ+rSHJObR2Y+6rvWo58mxr2mcOkq3rC1s9zj8C+XfvUDR5FcmLwMqNCw8V9vkH
aQ8y867LWasNUGjNMt3bWEqknA/EXQ/6OsAONskuxzCEL3D1aG4bOSbwww8hUg0/5u34hakNurNj
4GwWREurJ3gmn3OQZRJnY6xDfkLxdiCPUhm7stXbbTILtnTt3mPWIm69hhWjrHaps2ooDxj0ojO/
CDyJJJs0QSeNTqPNUFi7PKlAJmYpoouyOFQuEKdwgiZyfYDbgX36UqiycOiZQZv5BvC+N2ND3uSA
AjxhBZFlD6woHbNMs03ATP2mC+dyq5hj/jymeeRayTB7mMCKx/f1M1/xmxRVJLAdEAAN1e/LfWYq
tCHIFTNIMz8P+2wzZ6xz4ggGyegVEZxnTY0RpH4bP0A5eJRVnZZ1AlJZ5hvzJ62nQ08Og4vH3LaX
RMCUNfwafIiGoXnoT8d8Q06TS1mN5T7OM1+u6+Gmj4zACwiRgT2MQg+cAfGuyAvTi4EIcCZ5AOYD
XsIbh6702FA3njzkPaAQZDiOM+ZAkKYqBBu/uhsUFtrC8AcVdZNLZWjVPCPTVGeovhbFNi1Kdavn
kbVJC8q8WdfiOy0I8v310167YAB6Lng6A/aaTz00bazOLdCY/mwA9G2od9P0WlNS2CQQrW9RZl7Z
4cvBpqFqioaS7eX6ZBbH4ZBD2cv6oNN7Voiu8MpaDIJSxTKwEEVTvvcgVzFsYQ5xxKX+0McP6Gga
ZMyoEQ2VXjkn8BIjpCTIPBrQgst1tHGIRIo84Zwi+FMTLU6zrY+SPSntvhp/XT+flU0zAKYjCDE1
4KkJp7ZynlkhjWTcxvw2aU9ZLppluyYAFN94WMO6w9Ium3p23ccmT5mcYDVNUZpeqsqYVdO0xvb6
MtaOBmQ16ERZ3ryoslxKSdG4r/cBpLwDSWehjSyxmahDY+1czmVwK6F5ufA+LisBWggprtTL0CUP
HIAI3L9iIRfmnf9dDHdRJ6jxxDoI6lAyUMfZkcdnJDD/vTm4kMI5JNL0UxYUkCJ127E81KGtmfu5
cOJCUIgR7RsXvQQKraRBg6Bh2s7EUb/K92Fyqeh2rioaoCw68ioUaYnl52eK1k+Vquq5iYHQGir1
NR6JHqpoimDX1hRNhwVQKar1KsoCl1KabOwKlOsLnzTBhxXcBZGxGVJzF7JSoNIrWgBYDrKpeCao
BkZeX0pq1TpWMZ4A51NWxrHWGvDxRVq2i7VQ9f717QECASIW1D/yUty7vKrNEXS7VuabEhp9q+cy
+1IbNFHUguTj2oMPxd6FINzCEBkAqy7XpGd5aaSlkvlL3vFB0l46CgZ7H6ye9iAdTWdWnaG9k1r3
+vrWEu9oF1FhvDFPGWvkrFw0Bkt0oWY+KdrdFKWe1j9Y+XAcQGFCx/BU6DUyWEeDSgLJK+oCYCxe
RjrMH/rClcsFh50VoIQFpVxeuK2m2mHxNmI8m/J8fYWrckCLg05VJPoV/v1VSjUdKxknGFZoGR3t
ojl09SkX4fHWdFLBFmL+D9pe/nJNYQNodtnFuc+Ur2o4WeO7HAmsxboIYBwsDRxGaAS43LFuRrxK
jCz3R+k9N94j4MIGdn99t1ZMhalYeECi22BBWXFqGGWjGSW0+F6GjjJik/2X4zgTwFnwoiRjTZMq
92vrBIT3PKMBtD4JqyFrp75UsHCnAELBGPXLvSpDucwTtcz9Sj4Bs6saLl5ogcgQrUlBDkFD0Qq4
AYDRLqXkZOpr8JzmvtwfMVDS1tKfffgaF6/XD2VVDNK8yMEjqwys2KUYaVJIXXVd7gM9vM28Bgyn
ldI6ViWw4Hzr3FLONvU/gr6NxZmjmIw0raWih4Z1lq2arQeBG5bG9wgam/64vHviobKZ/pQwcGXO
IfXNxjrMINTsP4n19K+XDTjPd3gMHBMCsctl67NcTm2Eylmev2v9W0AfJHoX6//emVxI4Zx9WHZD
IecoZDNrOFienoKltBQ1zK6ZWQvPTXTMA7OK3lzOj6CzTIkNDdUrIC6KycAgSexlRcBIyg466Eti
DCtUcwEhxIrBgFDTXCwfUFE8IUSSlXKVgEnIj8k2Aj1eIt3JrcBxrejmQh+HLIWsYy4sPw0H5VpM
ae0mtHhpk9sPIFQtik2KhqsAvc7X9WFRc+4VcyGKu21WDXh6ZULURE406Y8xJgvWZI+clyPln1GT
70LZuy5yUbFrIpfVn12IQM1JM7bA/pvjc+XmxdEwqN2Ad1CeRBOaRavjtD2qZzC0GhBV6l7wMlXF
XUKPefde07sqfQusUrCba6lCCwlmVDqhGWDG4xwwLkVQTzIA8XNznxDFrqUIXLyVN2uqO0WRrcX2
UDiKgQdDVpn/vkRwIZy7D3ijZrJS4iyV/GtQZFtW72n3+/rhrcVUF0K0y9Mz2kiPTHNZIfJniUs/
JNkxwMxGbDOyLWJPEsgOt5VuCOzo8nt5rTnfWU5R8UgOpyHH4uS+cPuyc0NaCfZvsUrXRHCKObVz
EJIAeIkmcoYtAIgUrGTNXlTgF62EU0pDpsCJhXLqD4fNKAhn1n/3Mi8RgxOR4uS8GjoomyKwsEvI
0Sq+yHms+TIc/v/+ep6hqmhoLwdLpZ3tp2dtm31mB8thj0Cw3NbeoZCcybP2C1H8daUTrMriAo8k
65py0JBJlNq6uWnCoPECWRISTC6Zjr/P/8/quMubWQ2rWYbVAScOyuhlVmzhaBhgK5p2tmaWFvyu
LqMWhTQFpwEgsWjlMNWRGT2h4CMdI5AqNy7K/8i+CLZOJIrzxCjTqHndQdSAEcSqNThhZLpyjbSz
8tq0+7R7yCdRZkwkk1NCiUx13VSQWaCWXQ8bgNrsOtk0U7fLrWNHPi1p/x8U5M+G8jmsUIkkGGUN
q5S3abtFo+7137+WbgUMGoEGHiILgSy3jVFZNEEeoDvHUB3LfyiP6UHyjJ/FtrF/qaDVeiA7DdNs
r0tdCzXOhXL7aOaD1PUGhNZu6D2I+DjX3DCm8iJ1qQFtiD7oS0OuxHg5S5oFsKHyJhcnQsiOZs94
/LDk31c98L76I4nbvMCIZDlKgHUxKreIR/tnBduqZZvru7WqdWdSuN3CA6uHawgWx4Rh0UPpjPpx
bo5h+qzkmKJVLzgLUVLrb8OEXOYS3+N9h7eozq0sV8LYBP07KoMAPGxkebgfaiJSg5WgYpGC3CxR
vnE2nPmjEwO/G2MM5bGR2kzaJL1TqfpW6WW7CX9NoFXLx/jYvwS64F79HYhCMtLo38lUQNi5PUV8
TTszB/amlzFmTUHFRE3cSAC4EQjh+VNoU8aIp4Fs0JTTwNjydG3U5/9D2nXtOI4z3ScSoBxuSUnO
7uSe6e4boSdYOWc9/X/UXxib1m9i58MusAs04FKRxWKx6tQpT+WIWeiBvVKGLf4lQygmkwxgT1KK
69x/i9oCj8vYiQErrZrvcvkqIWtiDfvxFKWrLjOAf5CK9SgUnPavRatBRg81eRG9Vjd9cEKl6FUK
hfX0qKD4qE2v948CRwDb+KakVlWUSQ4cByifvOwj4vV9Ljy9sJYzOcgM8ZzL4tfOIzaVNq0MrKUc
gOep1tyifszEQ5c9RiOmwWfbZBCJP/J40ubzdH1DQ+yMO0faHTcn64ZHzZojkAFiEwdPsOqXLDym
Yeo0omlzsYuLq6gj4QHIyHz8mGM3RFIWd8MsLDCIITziMc2JaW8dPNSZiy9oVMOT8ou77OIlFHma
HEwBJMSBjggakyrQB5nnvBQET8ys6IUYJNAA85zFpIBYzYQJdXYYtfavlJmRqyaIzpCCvJYSVeiP
br0JNaS0nlu60U4p+JzwdqHJGhR5MDltzm4C+sE8caIEZU9VjKHKUU0Jmh6sGs/GY9SuVPlDqxXq
ew0Nxhj8JOBs5qU9F13IpXhmJWMAj0MvxcEyMT3NMI6p/iKHITXFg5Bg0F9nCwXoUtoPM9KcRi7X
BsgiU3CIEZ1L6XF7fWMlJGTskcHSZ4Ki6+XGZFbTS1WcQHVVVj/9sEI7+e8IneX8Rb+Ni69FMbfc
4CeaEJXQOqqylQcCcv84hrGb9yNNQzs3UyL1NPv5z33YpX6Mhyk8venGMU3mxKyhvuYd7+6ef4D1
JcBFoMsB0Q/ucEarshJzUZyADhRF7KDhlOGz77/66lpfDa+CwDkdS55LkWX4ezBqgoeFUSeZxCJT
R0gL/S5wpQLsG94ojBBcxxu9NRKQtaJB3zAS+/46cgSz2BqjUjINFOM4MXO9Y+33diL9HLSVFr8E
QIHeFzbb/82a/tGSdZlmJReRHkNYH/4y04M3cn5/KVS4WEUWTh4lAJLW6RyP5CbR1Fdf8wmGwxEp
4wSTy45GBlBvTvXpAEJdHy8D7DWGOHTJfkQWsW/Oqd8ci+BQ/8yFraz8FJSVrHiOCAbCTtmCkf7+
Oi5umjJHe0gdq8gaXUufUXtp28JjK+hl9TdIpkjPtd3Qsv99X9CiF7kQxKjZRYJaxBoQn9Xwu1Op
vo8yp8YQErSg/2+CZo0v7qAoHYd2aqBR9B64wYg5CiGaUDjPtKWLDmAMpE1RyARl22yeF0Lk0ogK
pYA2Q/qBNvawPmTB+b4eixaIouUMqccFxNI0mHkwFFYqI+LHVLSUSpQX4izuyIUARocOYJl4kCGg
2EigAPdpSEVO/PnVHnNzTC9kMFe1IBrJkCuQkW918qqSeAug9vbRcor174ok1MPIrNqp6K8Mr1tK
TfqmuKVzVtcC50sWN+ziQxg7F6coiZQRH6Jom6g5ir0rli/3N4xlRYUx4Pa6kMGYOKivqqjOIaPa
y+hf3pW7+DP4qZxrjAp1QDjtdlSrSPEsvJjr0m45dATscMcb8Yzht7EZpNIE8a1juLB7OpF0C1KC
tKDTTiUCMWjuAjHnk+hb4VSYohvalY3Bbq60yj6nb/KP9IfkSBsZf7m/MotOBhCcmQYAEAaWC6BN
YyVqBQXO+lOxNUAe99Ja3xjh+n8TwyyAHom+DFZaBLnJNsX0vP5cgSomWyvlL6Bq/8YDXOjEXLPT
UJmTNwPLtcEnjYcRR0jlKpzyzKLVYhgoOOxVDXxKjNWqnpUIZgshRvCKtj2iC9/qqnPvL9tCoh12
eyGFsVspRdt2JAOtbmBvwtZuvbWi7nvtvTM+UHotG5OCFi8GbDXgFYUWnZwlmmhYBMAaVAPXflTJ
vSwUPGxZKLXDyp8UlYxmJdlSWpUZKU2FBwBeaL6FsijB4zX8dd8yXk81/aYPMxNvc3WyW4w97zAI
C9ypmnLoCww8LXNaIdjXnmIfxZsYKAqVYzmLp+HiCxifKIEkzRdafIFIe+17FeM8ZqtkC/CGEfGC
weX1/aMtY0CWHvR4SXhwSRM4SoLfQ/wieOAAib7dt6GlEBdEHxgQhW5evJjY02BowPY1UbrX3gJM
KzLs2vieheOj5j/ITePIpeDeF7jQkI+ZjLgVAR0HrgedbdeWM8gaeJKSAAAUq1K3da+kpFGayAm7
rgedWJyCH0qfXDzxw0075oGD5j1hbTV1+9DHhUKlHJN++sYTTrnlfWZG2qJcjoy1Vo7gaUBfKclA
7OB0aYv+oqw1t3FQqcAoDdbBlEJrBxirv7mv09JmzdTdKDGD//+GKTLxc6EGhDTZC2btIhtLiiak
jRg7lfnPmUyweqqGfAPeJHjlyter12GQZKyD7XWv4XKSK8fPSiKInD1azN3MyMi5y0cBIyRjFXNT
oFcHcCzDz/YDvfX5CgXKAREmOGVrjqtcXLw/slheqbyJVNAw41QhMZ+VWy3fatJG1HipvaUXKiCy
iMnwnkPTOqOSqE664c+4+smXPTr1o28XZveuZlNIrbz/jOI2caUqoaqagpCyG537NrKYor34gBs9
i65BXwhQ5oWNNA76X04ytb53P/yOCL3d/U1GB9RGJoaOos58M/dNNks190Xom2K2ZE5HV7N4Gi0u
KTDU4GNBWy2Kfte2GKp6UZe9AB9V2WB0m3ZN6ibqIVCezO8xhiq831/BpbB3hmz/Rxxz20VDEgLP
DZeIIv2vKnmVvG7ly4Wjp5HdNJygbDYHNv5Flxt6esDIot+QHAxNU1SWgd1SBDplrvAzqYdjZG40
M3oASvX7kGucQ7eoHtpkUW8DtgnR6PVqjp5RdnXQpfs4bWy/3Okt2svQAoLqXxBzbrKl8EQF4Ait
RqDnEL+SWBevoKqN5VGKgYHPy8othcIRc2ubY1DKX+zYhRjGQDC0UTXTqJ3FoEMoD1YdeE6ALLJl
b9qGk9lw5C2esRmxNDcNgombneAoBh64Pg10Ccn5t6FZRyCwrLJqrfrAq2OiRJavULwKyremVjmi
l2KDS8lMbCAnAUqoep7uO9+utQRz2GzNH1ZNLWxhdtTqn+4v7dIOgsNMRnUYAZH8lZy42EEpESK5
VNE6IdVPmR7SLDyEOY8CeckkL4UwIZc+iJhV4cFMEmMd5BKJotzuQTkfr9qUh+lbVAjXp4pePXQa
sN0qkl7lahtoQPzqqUo7aczoJID+0tBEnlqLonT9ixsCGrD0b8ZUS0bb9TBLpcMwA2ka7Vw0NzIA
+5wzPRs460XQxjB3IOIlgELt9ZnOlVGfxsIDytcsiNAOdht8E0FBFhfOPzcHGD10gS3AaynXgjA/
APT7Cpomxnibg1BX3IR/o8qFBMYWmjZrzFEBUDqoD3nsdBVNvU3Gy94vHaNLPeatuzDrKBYxTE2C
HqHmClNs992zqJLy1fQyx2y70/1VW9yeC53mv19IC8AI3xozoB1PwcGZQgWNkq1Bh8IIXNXAg+q+
uAXlYAeSjPc02mgAor8Wp0e9lkUq7pQ6GMg4bXv9B0gu5Wablcc05jiIBd2Q9Ad+E9g9pK5ZEiYr
b/Oib2eHVK7Heo9+8ED3aMeborFwllDJwe0PfOWXN7rWKUb7g58BVbYX0Q2tmbRst5rAO7ALfuhK
CLNwKC4MmjJ3A8SZ01Z07A6g2s5KUK5wvPiSINTZMIRxpu8DJ8m1NsqoTaMV47yichj4qiMMH7qQ
kFb/ANqYYw1LGwSQLQDfKO4BMM2YuiyPqRBhdssc93qxE+VbEDxOHSfu5Ulhls4otFiqJ0hJpa2G
sdUikcuniBdsLoBf5joJmjoxJAyLx1ZKWqEEV0oVZ/tURlFXOZkmMlatilvfyPdWre6V+iwAcCai
lu2r5jkW1RXGa6GkEUg7JeMVAZYyI+CSAd4C5EIz6YJ8vZFNNjaZigZG1KOcYAiIaQJGKlQHKfcx
NO1RTahi2W335luYpJ1Iv+8f9C86GcbvQzxwucABox9bY5ylKjTj4NcAdGdxuCq8bd9vSmFXBQJK
ft0Tbh3Xr0fkZ2paDa1Itey1F0tMDzgMOkgVdprw2zPcNl717TEDpreXtp3yO0NSQ5B3obxKm43J
4/lZoMgBncMMNkBnpAhMMbNkVSoKbTDVgO4bdhKidqL76wRj5tDgE1CMTdJI4Y+OIE3UEDqCr+pE
kofHuD9IAyajTcYKz9WHvua9eOe1ullLTMAFZ4CqgSpq9qoXTloc9A5vXoC0BTn3nQFB8qpQy4ZT
Nl44+aaIfD1a2ZW50WP++4UUf1CrwCpCANKSrQhiY+UT7yXLeOSVwBf6y9FQgMTZ/I6Z+bcZQa3k
1apWgW3Begn6bRf8NLL3DMQ4uRLRRLSrftoNtf9gfUbV7yb9HYTdSytXBHefIcZrtKZzngILDmIu
hKAlGeAhtHUx39PDFAxAyWc+/pg2SXtuJ3k1RcZzX/Dc+JIoMDyiHxYlM0w4Y7xr54WTV86zDNIw
ts1gI2OUJ8aDUyvjoSaWJeFhg4YdbOkNaZU6haZaAPb/1lirvjwW+tvIAz4tVQ3A2PlHCBPcoYQr
ZH1bAuYvm3biWVRIfghmRjVfOxrDr3oVacgmjJ1rKs1L4NV24K0bpXN95IOxnUCCCfvmnwPpMGl9
7mpFaWtuW2G2MxJMvSomAAKn6k3y3LDf6sX7wGtfWziTV1KYM5mJhdagRxAtAatizTHI+QuZ826i
HRwx7DxvGjQB1ydRk7p6ajxAbJt6i0bQdKtZu8rcne+76IW4BW4O3d94JKI7l81fj6BXQm0fBHSo
A5pTQYDlIt7zX8jAdWihtmQCac0E5XoFpD/m1SBHLp+0aZ/66ALmtRMsWfrcXfofGcxNM4pJ6pUV
ZCC5C8CkSqPYxVkH+6Vl39dmac/nyVIg68PlgPEd1/sCR9EVegAwaJgf1RD84z6PfWchPsY82D8S
GKvyLOD30xQSxmktDgBUWS5YoNA2gMYITeOos7hwaMsGXQuaWtFHc62OMlRYuA4wofBZC51RRTIV
M7fvL9mSKYNlAL8/Z7tB8HstA6ieSh49yJDeDPNH+Wy0r6WPjk9O1Lq4bhdimNSmkeHpabQz0u5D
ANqT6B7Y4MWTaDzXvChhIS2GGAGDj2bcDTCfjLnlcuabUwbcdpbUD4Zav1i+eEx01F/MSD9JgrhC
7z4aWNKBc14XtutKMBMtC2AGScICHkf2B7tWZeT3awIOWqKKFccBLek4z7qdZxAAys1min11Mnyh
A7/phJhxkjZW/6t4wFAJ6VURa5rosnvfSpZCAlQN/iuQfXUgl9LGSYOQwMtL6VEzGt+NlCw++kOT
OmnVRm6VyA1pYwndEx5mQClAnVBrqEYaggiM9F3YuSMS9qe0T0IdDYpalrsySCJdDB0bOAX5pSTb
1eeyJwfkq4rpg4DVTJV9YL0GZfgYeWDd9XahRWrUbqLUt9thJKb2zx+11ux6YNAAZd2Mh4jRmRjL
AVZKw0uwkUbSST9MEeVVXeD4bnl2zsw1NE8PQkhkgo0V3b/XZ9fLstIoZAQrSg2K4dIxo4YMmmmD
LHWt1Dsl3fmYRYeaIK3NbBUFRDLcrPyZhevGs2yxWFmYgTggfQyS8rEhkVW8KS3v5C+9cy6+8oad
sxlrP/HyFv0oqdPV78iYkXF86JTWFUCSCyD49wCTJLNqU3dHpY0f71vuguMBph2TBwE/Aoc3CxyT
p0IogxhhVjIzhz3pXkaFgkrdSHwPc5IN6X+Ux1heUvSxMPXYkybco8eIKL268a1N0WAAKop/wl+J
AxoPDOmo4X89ei/eBKEQmENsYHFBUUoE81VQaqIbPREw9EOQT61fc+6kL3z5jdF9EZ/M7fm416+N
roAzy7QRw2W0HlXfLkZLYhSSQGm2laBjSihmamKoZ/ZaRdU66UU39AxqltNrOnobT3pOp32hKCBF
jh6a3M0t11fMb/e3fMkPY87tfE2jSIHZWtdfaOqlb1Qh2mjkrgM+Q0Bjv2w0biGPjj4pI6fdbskV
Y+nn5UeoDQzKtbSgMFo5x7iEfZznjor58BlwODp6yhT/scQA3LqWf0+Zvr6v40JsOO85AMpInM21
hGupTZOBjQkIYRAnnQQjI9OwNqa3+zIW1xFtu3N/F7DxbMIkF0v045eIP43os2n0uaNhpioNeRMa
luTgIQBKuBknArDgtS5e6lf/IpGVo21hjQTDy2nWurrPS2fNP8Sa7qUgxl8Kcq1kvo5AtA5aNy39
02A+YYJJpzarofIcpfZX91dwIbgCpxXAU+hVnwH4jG0A3JJ3zRf613sdfPWQqQexo4VpbFOZR3e3
KAssrKiIg2gJ5GXXq5iLfec3EtoxzFAFx3vfOjnoSgvr2MThGpO7eHzFi3cskhD/FciYYOU1yZjq
wFOH6a9JcJNAfZXEH5jYYOctHfynKVJtD8ccbMR/sao6SpAzHQWGmDBvliyxunpo0SKlZnZCVIWO
gZ3ynhJL0FkLry8kc9BzB75SZu9AxazVkQqoZ2VY/roTZlh8XU62MbUqykumsMp0L9llcenvdL0c
nMjsngLJt17CUtYOErgROK536cxjdu6cjgWkCo0j1ztcG11glUkPrHyNHgvrbFZPg8+LLBe3FeW6
OZmF/6Dh7VpK2Rh61yoSEERqf+wxkDAfDFvr0q3k6/hvs5JDy64Fdau1T3Ezuff3dnnZwaYz91/A
m7JNpdmkZMbQG3go+Akmv3lyZ5djmDhiEeDx2JcdhetrqBpnnh21g4mepyGjjY6Ha9cWwl6cMFr4
/jctrjswbMgx6ciBs69KMR3yJNRmHFmbkDgyyDR+xC2P5Xrp/GJnTQmEg/OwP+b8mlZWt3k/k47W
pT0B/OGIUWERL2yjVdmmxzp9uq/WkkAkuWBHM40rbvLrjbZ0kBV3Hfrx6kg/pP27JKL1+aBO1VYP
4819WfPHs573UhZjVJOle8M0N1rVwTwYVvYExx9Vg3MpLtou5kICy4j3P17N801zEQ3lqpn0voUz
G1ll4YKwJnKCwPRccMJhkuvYD2tNbEdHGaTM0ZPJkkiWedV+NFN9dV/hpatmbonC/ABUnbCf11+i
5NWod+jD3qtTAR7eDoBDH8TYbufHA02UoMEIA+vUh03HcRJLlynCQBBgoRfWwCvkWnDml4EaeVjp
TjlXSNhb6qFuI9v8C8wz8l8WxCA3od9MgijkuB5UDwoCMoQgx1TjNeoEpd2MPu9Bv6gSMm06oIYi
WCIZfz92uATqAjebpgDeWzWHWMHo3/iM5z/H+yyddCRLAUWax1PB618vnlqoXl/PDQtp9YwmfRJi
ypecjn/hTzC4SQHzLywDueZrKWgpB1Fshxprjij9gOfCa6MExnqyfI/ct8KllUOMiFy2/AXJY464
nAeWr5kosEazOy+JkR+H5KcWcJ7bi8t2IYY53eOUdWFiguIRFVw5PPu9Rixe1X1RlbkKgOIPBg2w
nUcA+sfNF37Rqp4Cr7BBu2dgrlyQft5fskVd/shh34so1mWVmeH6C+tqHmQdYPhHEXO8w5I7xJMd
ZdwZIqmxLHVwTEWMiwTuUFJAlZTaHoztvh7L6/VHxPz3C1fYj0ImNBlAmIW3yjzTVuVHNBKKfwEi
x8PgjxjGlk3Ef5VcQZMESAvptbU2lff7via8xWJc6VBVbe6jo2wvBSYRypL6osFxmsub/kcL5tx7
QKYIajlTY0sGuByrwDbRbAbe+L9xMBaCG1y5Oloe2RkfQJ9bvuFBUKvGriJ/KjH6Y8zz/QVb2nqU
B8FvBkZHpD3mBb3Y+lwPMj/uAYnCcbSMj1oTCNp97CFqOGY8Lwt7q8+sY3j8WkBKs+4y1IvRmywQ
BOqIDJOnsPtEf32OSSOB8L0afEca/nHIAhw4WO8BnMO/N3iEMgbKw+hxOOMBLR7j42TWRPSB5Zfj
TV+9/9NlROMaem6+KCuRPGLsLh5KEI5kwAvUGQZdnsd8X/QfPriy7ou5jRRA6YxUxcwvLGG3GOcp
JPI0yRUSVPIqdGDcTuFINOGcodudghCE82iDwAwblWUWEXMjtawKiJEe/B66aJti6lZdgQtuBO2R
TnGDYMryuL6v2kI8NtNVg8kRtKwGssfMudKUfuzTAKl4UNdG4UpTzkrvRQTgNiqAAidWYzKEOY2n
cS96//hMQzYSjzjVWFp0bV+fgjARkQVKUKnB5bopFNBE9wNaR3ln4PawXYth/Kyah41qFvNjtKxJ
lLoNcv669Kyb7v21nB3p9Vm7lsM4Wl0rpWxCE/be7FMnLgG/7Q+90tBhPPUib0zorT+chc3TDmEw
iB2YiEsqpygS+gARV/aQJA9S3YAFgcNAx770zJl8TpvZDxR0LWN6ExOcaHVr5lbk9aedSEuftMfA
xTxd16cYKfY0rM731+9rLMbFAt6IY85ZI05ippcQ19McjTfkgKHFaUUrB+0a38S9I78fK6RnK0L3
BnVeQ/fck9SN7S0vfcHWUm6+hFndPM+BAB6F/nQwDfvD/B0/We7gkWej2NHXc/M57mmA1sX7+nOl
MreClbRNlxaQavvPbkrqtYYuPtkJAII/EwA75I5kq+BgcLaZLVLcaMucwy7RqlI0se7jK8L2Rtjo
GJqDOTZ06IguvuWPQ0nD9+Zbcy5Hn2JmQehap0n9Hh11DLCmVfTj/kIwrvDme5gDG0RGENc11iFF
opqsRNdcF7SgnJD467l+z9yY81qjalN3FcR0djzRbCNujZb4x28R+ewc8tIS7aFHDeJZpsNmQvek
8RGu0oP8dhTd1bv1WZFq5RFKu7Po9vbxXXQV+sSrL7M9NP9eC4xwmUskyOYzlohRPHGcif5wign8
IwXuzQEnz8an/5SU7EYSY32h16d5MULS5NrDKULeLn5saOxylp29cW7kMNZmqIMZoh4xnNqKfHSb
Ar2pdUi2sb3mTWTgLh5jSMpYt4WWQCX9EB/bY3uYjtaqqEmy4p1dFvd2oxVjTJWup1ZUQavCFlBv
MUQM3enIIG8kg2TnlyFYo8Wq2KYpRRWoNEmpb6KQVhgiDXQC5yJiC0D//hhUHzSwUc/AhOuL1cqQ
DZANWHaxP5gTRTn/WQpIfHg0RpK7Z3NNJ6feRLvq0K85d/r/c2f8kc3EZPrU4lFdYiGGyjY/h3ZX
PVYqLSvaOPopf9LcBqhopAzvu4xlsZgDhDACdQokX69VHmJd6UBI3Z/iGBNLn4zmJfqV+spKAad9
hxkkoG79qQBIpRUbXhMFEx7+a7UvRDMam0UWVuo4X1vWUWipGZFhtC1tNxaY0sXRc1mWPlONI3uE
yP5aTc0H+dnQYWcbt91OmBRJyk1q/7q/mDwhzLWvWl6DsYRQSN56K2uXkHfpW8pRZPlsojXwP5ow
l33c5rk+zd5X7k+42wbABh/UcdWk23HcG/mr6XOu1/mw37j7C4GMJ52sKlDyFlqVTvFL2UqUxzbP
VUm93pxmsuQKszv7k0bs8hmxJnzo4AyrmHO+WXagf1vcn7VjXKhXKDXKmBBkrjS06zvocmkz+i6T
bYT27e89MR2T3rcJtnH63zIBBMH4JPTXmMx+pei1QUIfMntqtNQ7o1c8eI+dx+QzK3apnTgv9wXO
B/Z2u/7IY7ZrDMTY6wLIa7RfKJe/Fh+YJNu9Wk3JEfT/uI4/kphtC9C8GmddMJzefvgoRNNH1X5P
1v26XvOmMvF0YvbNysIoMCMLAZ72PcyBFPRozUEg/z9G+Ecb9s4T1Vxt5oBBPMevQUMyItrtzrcF
jpNYvseRJPmPQTAeN40quZlGLFt4foOTdTcY7DPaMtn9lacAdAajD2fDY1kQRlEETYCXz1cr0Ezr
B4N+T08RWd+3t+VL80IMo0+n+GoTmRDTamAYplriCiRf6afv8a/GSd9qgeh70A2RbiVsz2ipLHe8
yYuLce/FFzAXSTdVsl9p+IIIzx86kBrMHCb59HkLOvvvm6N1IYd580eRXzRmWcwLGtDI9R6Re9y8
J0/9mge14WjEXleSGUeKV0NS7vjHgD5763gDcnGOb+JJYe6rKU+iqK0gRXkJTjqN7NIW3el8vm8g
yx7wz7KxHhBtoVExxRDj/VYecgJQ8W/LMW3PFZ4SpzhsefTNy47pQiDjAvO0qH09hcDONchDfmjW
/krZHkdibXbS5r52vDVknKAYi73U+pBlrcFaA+PTnL36xhuaxJPCOEAtBAWWMR9l+SC0xCI+EV+M
g0lyjonPv8NaONrWMPwF7AZzhuT6Ju6lplbUMR5Pjdgp4N30KrsLw3zVFb3FCSsWX+2o+KM9B/Vw
cIbNOl/kcjNt6hIRozdOBvF33WPxALL3yFaJsZKc3CMe0d2A7EwMfP74qwfOhWy22xtDFVVVTSDb
TR6CBy947Jz2u2jZpuPlzn0DWTT/S1nMKdP0MaytArLafKdOH4lHktAe203imJ4di486UK3xprZl
nD519T8KZ6KPxkNlGqzZcCRn77CzddCm+3iSz/EVkEGO9cSRtxQsXirLHL1RjJJOTSGvspElfwsd
gYob7SnbJR7yUe8+Pece5ZGxLcZ1c6sJ+k3A14k31LUpleYMJUjmK+j54IaYgUmfdRJ2VLZfXs68
ET6LkcKlNCZSCDFSHmlDSMNspGMR03rlI6GxnUZeSDIv1s1pvFCLuVmr3I9iXc+Gk61MduXIRCbr
9dlz9CPvGc4iWb+i1EudmINfiGAHDWvo9JbtDRIf1U8ltU3SOTwD4enEnPpYDwN4GQjauQHtvhu7
cNN8rG2PAsNO7xvjktO80Ikl2cXMecyrGCHK/+aXpN4Lts1dN54M5nCPdZCESQ8Z33r6touPH4rt
Bnb4qjlpQegLkmHf7iv1lTu+YxQqc6In39STtoM72T3UNHZ+/CjJ5uB+KIFzUu1odNo96OhefHtN
hwNdZ0itbX7x5nbzDpzKHHMPIHDFk+ZdPBRu7FN/A7w5Xa9999e645EGLkbMlxvJ3LFVWSlVO0Hl
kb4ZJHnQbZ3MvH6GzYPG8baTcSSalzRiWUJSTOzwqNr+xiS/FM7Nx/an/uuwGTo4EOeqlcoyt5h9
kSRlJeFcq5/NQyI77Xv3A63oezxAnxWiO2v7pX54of0OySdQ0vUE68pLJy5e9RcfwTiXZqikHLzv
sFz7UO2DR8l128+SdJvn70i2+TyE32JQpl/IYzxMnHdVbUSQV9jf3oB8o+XPI6VPPL3mn7k5Hmhv
RCHaAvcbu7bpONZKkWpYWwQWTr8JCOWV1Jet/0IGs3RFHIVjjq74k51+pobTrS1Ht/fS67Ylu0OO
nAwHCb+YcQfM9r9KMWtnNVY1iCEEih8fBpG3se/65Pn5eSKoqm7T1cPmFNglKJW25ct5/ZT/eFoH
Dn2lznDuHJ++runLE3wfz5BnPe+tNePLk9gEsKBUcWmAkXc3bu57uuU76Y/WX/fwRYCYBLlmpAV+
Hg24/kp92W7XT09PnIh38cRfCGEceNoZEsYdQoidllS1wWFHYZX3NZn9E7tOhgiafhBBg7KFjXTF
SkLviT7B9INnJZbsIpY5V91S2IWJ2UCAo9MNsTsTkvh5XKjRkI6nrI9czPaiWolBIjrA0bwbj6Um
/XJeBga6zxQaGBDL1tvB8NbWOop8p8MPRV+FxGhI+vsZwAjXctTH1Yo6L+L3c/UR/6TVKnLOGKqI
iezOL86+fbWE3yzqxXcwG9c2QdeWHWrEb/YhJyV5iLcosKkEnyKIlKxoRV4w2gn/nJNDT4bO2XG2
VbpddR3Nqxi1h954xJ7sLdhjRninek1/wgwpoHq33R7seREpduG+cSyE10AUr9GHxdnsW5O9Fstc
h55edVOvQaxGPGyAudmj1cjhXYVfM8yuFxhicDLgtJGk19geCQlcAorXjv1JX2Ecp7f1M8ci2ctk
oxxgEetHhAldtkqLfWbZOrg8P/2fmU+qmqjlofsW8QYnLbiD6+9hvI3QTA3GQ0R4ysSW1tm5UVob
qdX6cyEWKijzJWPISSWV5ckaOxNUtYoRErFv5ZB4ao5Gkl5NM54LZAcu4TjMX6UDTo+jPY+Cw9m/
cFKpEckemA2Qiyc5ESww9VbomD3KD7V9PGf0tTu8RIf8+32HcnvJXQtlwi9RAYeFZ0ioAazK19r1
Hl4QCq3vy1iysq+x2RipMx96pmJiyWYvoEVmtrLRiZ3A1lYYc0d4ZrYQ3On/Gs/9bznMOU7SJqzL
AnJa2rjht8mtvkvHdFOQhvISQ+ptzHMti9ksKR6NyMohq99m+xPGQj+UQEwYNjhElc0b3Md25xMN
/MotZs82tr6VU3t08ufNyg/s6HNyVHeiTri3nMizjad+PxKAr21Mxj3Y3BzF7a1x/bHMJrdDrCYj
7BuWlWxK53AybcORNzrZFiuPctzpkkVd7jbjUypx0hLghufdfsMJP3xmlKvQvLqsQ7mUwQTXXtRO
lqBi9ed9BtkoSvLN2qDCQdgW9J/nNq9Xj7kRS2Msg77/Wr2cPDQ7z3VADccJopcugEuNmEDQK/Uc
UEUIKQ/SCsgCHoph+QwCQIRWIODoWKBX4vdND56iGdDx4P92Ps/17tvfnPI/EphlautBGOMBEgyc
8sgu1iZJbd/musnZWG/3/o8cZqXGVjcqYYbKaO7DW0LfcuKa79231OUG57O/uCeJiZV9L9CqIfnS
6CFcRXZKM4JncL/mPoKXD+gfnZgLqRbFSLEwyvxUO9GpJAjGe6K+6ASQm2jl2+WOxzaxkHmajfq/
Etm05VimhRZZWMVv9VNJf0/0mD74Nie8WLxoL6UwHjkK1LizdFTCNDK5PwJbfPf2EgVszLBjzkXG
1YjxyKGeBaI371ZKWsdFRfbXUbDb9d+t3DwMCeHazNvIOFNdFPxak79gJh/+E+7nggBxjfQr4aHC
Fl6H2KQLUYwr7bPBKGPpSxSyFW5Og+/o53KFo7+h2Sqtacm5qZev0AuJjGOtdfC3FxkqitFmsH/E
h2E7AWbnu0+84H/RH10IYryF4dVZrcbI7pbOGxhCSGyDyWtz3yPNnuDm/F7IYD2F0FVhZMUD6uVv
CU5TsuUsF08JxkFoOUD9XoGs6i7ZTOuOxBtUhnjEfF+dvffUYJyDpExaK7RYquytckf6EbwcagrA
HKINoGq2IpU2mLlo56QARk7+pb4bVCeqa7rOu97if2p7fIw3W23T8/Acs353vox9VreSHuRlCWs5
qNsJD+t50AdvqOXXk/aeEMaHWEPTNqkKId+6jBw+PJogZtEwN+FgPnqqPVCRBM5x+0wsJ1yJJzv7
nay4h56z01+O7iI2r4zQS/6PtO9abhxZtv0iRsASwGvBELQSTUuUXhDdMiC8J8zX31U8s0dQCc26
sfd0TET3C5JZlZU+V0bGTZEZRNhuUTfDhJ77kix3v8wMGJ3zA88znyBJNw5grJYiz/3EfYy7CusU
mvZ0HhwkuGu3srIjx+uY0jC0Zob/sOKaImDhhkd8aQA1CjzaxoK9Tg7SCc51DVtgzhaxfSGfnvl+
/0WyUFs0xgH2G4ih0R675H7MekepMutTyPK6mpsJQs6tk6GrEg6pD8ALRzQTK13oh6QmwuE+6Rvu
LCNH30gzrM6kNFBTBcq0+MSQMtJd3QZYMPQXnC/b3HpFgy2Z7QqCv1wszWwd6VE5dubv6NjtlLVp
ZpuVsaSS5zvxQnvkeE8TNczvJ8OYFUm9lgA1x8mgz9sUEToAI3Cn2m1IGueo7+ydt1OXvJLzRMcF
pQoQFowNYiDyVnEc3X+qVtjyEECDyaCIrSWo1zgxNpCiHUwzUUBdHbFvcjWzgBmIiI0nDRNuzzfq
jLVREwTapYccubCQFlvJFl148Xa3yon2mi6y54wn7vSOWRmYYzwOC5PRpYfe/e/iHnn5tfEUsKuS
Eit3mgXiBqKuZitq43hxg0Rt2A9qgFOh2Nww5CqjuMu46a6RhtIGQi5t7TiyI600Ej6U68AMd7NF
btvuHu3kxDZfeoL9IuS+yE++born8s8PYNmFU5ldalpbqRF7ivAckgW22W6zluwAVQvUFYL633/h
82FiD+3SSGZhlyI7Md0N8+SSyzrSoNIKU8SOg8Te7hFVTf/tPnsTxY/5N0rMi64wUhMGsocSi9uh
FySGCRycApuaZJ8Epn9K0T49mI+Bbc9eQ9O3JJ8kJDRd7SQ+cmvzVHTYyx6zzbxftRf6VLmW/cnw
um6VAuHqVYkKheTF9bIuQy0wPT3B8IaQlAslzxXXa9HyzjkR3o9gHEZMsAdXv8DZy8fQWMYY+b8S
rPq6Oo1qxarjvWjYQkea2MzRTWqgvdwBEJIApXZd3v8lk4p+fBzM024kWYubRkPlpLBmG6UzM3mh
Za4SmXNL6Fbb8GL2/U7zl0G9jk1pIZj9H022OL9iwgP8JiGMl1nWEiAIRAMOCiTRmlsYKth42LR1
NedreBB7XnllymaPuWY8zjQplVAHNAMeXAaP6PnluugJj6kJr+sbU4zXmSJfi6gATMkSAZKOJOYA
DrODZaWZWJKZJBFRhkfReG6M9/DqzINDUJ8EwSrqfaI2nO0KE7nz72+Q0XERRtHVOKWvfcjINiFD
Y74Gu3C5TZfhsnz3bc3ONStYaovGSskLFhlbtp6YFi+/MdH9jx+CHScA5QD4q/pjQtCrBU8N/P70
1J1f9e0raufG73ixswi8YeoRBxYvCTiVsf1Gk3nzuRdqVyEETWGvQrGIx23gKjb24DxerNptcT2Y
lvJMXrpgyiX+Rpd55rO2/0esNQCvapU7M1ztqKWvwEhVAE1fOuicvKJJ0kkis4jXeurIOimlX7K4
moVETp4xQHSpHKMlwrDW8ooU9baOlnlp+sf7L3DyAVKYEoywGRQm97vBrYQ5KitF0J9kRzFnprHa
8bI0PArMaxjy6jrr2kt/StzQMsx4Zxrv93mYMuMoTv3LAyPiIsAwDKGkPBD5j9kteGI0qTT+/T66
jr6fkRcKmVT34MAacEj5Q01eTO/PfR5ujhxjngALQUuHgP0A5iOjj+MCtRkEAv2pWkkLxVZB6QDo
YvNjjva4657rekxcyzd6jOYdlFpVpBnoGUeajUd2vEJX6HzpL1rHWABi2hHQDnG6z+WEZgQMFzY3
ocUDoQY7dBOJwH0vexTyGmmfzjBkZOyUUiRN7aY+8us5Z+HRxMV9I8eIXlH5mVGHICfjGc50jSjp
vtF1MxQzYiTPntGYefB0n8WplNo3oow0+mIxv6Dlo0fzQ/bULJptgtDwrdrIvwL0HN4nRvUIKzSj
87zp3FF00M/qxIgjFGgvfnmKsotV9hf3fyPBRPdK00vYCQkSSYPdJ+WfMF7+FwSwFxKje5B9yMb3
12VoWeU3VCb0CI6olmF9jXWfAn06P05pRIGxAvos0ILA6/uTj2b1i9Vyni7v8/SSRpcQy3ojdzIY
CIAKK0WWAUMbaLwHO/VexRETjH6oZk3ua/Qe1Bg4OE1KJA/jQKlhGoBCqThew8SYMZCURtQY7RCL
sRYMidif1uvtreSOnPcpfjtlJlmSt83V3kQb8oKRTjO1V8dym5rp9h05Y/K/3RxjnbyZ1GVhgJ8h
DFdSyW8tFk/XBS8OnHxFI2YZNVHFKkaqY6E/oVsaFUG/dbq5xBGS27q4e0LIqIXQCLBiDzEI2ui2
TnsIsFLRJ8auI+HxcJArxEOblKzIMUhJ8nD81A+fa+P0vu4X9090Kgs/utkfOKbarI6uXQJpFfaX
x26ZHK4Popu8+0iS8zBTJ88Vqw5o7xsQJW9HMnoYSpA0giTh9rwyJbr8fmm4jtakQRmRYJ62GurB
POlBAi4VivLbh2F5Sp1Tt0bub7GwN62Vo5O2Rgh/NJaf7xxdP/nyR9SZl38BPIkaarhTozyrxXOa
2knFua9JBnF6SACi4wfrFL8rl64P1S64BsMJW0zepDCwGqMz/a56bwqhtsUI+yA8rH6/LySTfGHX
9Ry5iTkF4PpOVCnQ6DUE0XAqi60X7cr6UQS47v9Gg2GsyWoxyKp4OIX6n6y5EkNazXze/mYeI8yj
U4zYiwUjhOoqr6YsL6+5aBdw/++zMum7YZ0FwFyA9QdkL+n7eQ1aPjTikA23KtpaX8yISGam56Rk
tsgsoBxyCE4lruiq2xs+HCIpFjcViYle07t8gMe7vSKNg3Wlm/IkPf15yPYOKayNVpKX8pA8lqRf
HlPT3d/neCqz8+0HMPZBUbu6SOJqOK3PXUB8eHKPvb39kztOYh4Cs7DsxsoLM/1trySrRIUqeEBR
lpfTuRXFfyjV0Tkwglopgz+XAWd5enra5pvXivzpM9Mni5m5wFCf/7iTMIoWWRe01YYICzjPf/Jt
jqgzIqwPsxl2ypTD6ZrvFf/YYk+SkP/y1NyWrnBqPdHmnDo91XvsMuLcCYbXCzXYXaN1o7dfHwzn
T7XtyPIjMBd2iBx0aWbH435m7XmWWJ58Sl/MsohiahM1iWRQ2uuzvngN31+VXwP8qSVZ2Fe7tV5W
v4+r1v1cCcR8udr2r5DwiiGT9uQGEI2ljQB8ZNRtrbT+JelTnLf0kc0OpXK6f76879MjGNkrP2iV
WX7FMw6T10j/NeeBDU59XxKAN02XwAAyjXGly1CqxK6eDydtnp3lS3k2su6/0NzAsKLIcmjmA2rj
dxba6DoMxUUYTl4REKNfNupT1lv3j2kqq4Lz/yJC+Ryd06AYVRiqA16d6sxNIcYgZnk8PSeS5T/W
duugG7NJiHbikKValJV+CoiNsr5iAIeJeeyCFiZS1sDWt2E3C83WQP+36ftGnQFRVSk8MiRV4JmJ
DGW8nveGsQ1CUYtJ3aFzkzRBHjtFnGHJ8/3fJU38LgBVYls2XcqFEW/mdwXztkzRQiFC+88k84IW
LqfYJtvTgErC7BdKriFZGStAoaxct3Gf3Pvkp+JNNAFj2R2wdPEXFr5M1oMk8cNBPFnnrWIGK6xS
sFefe46um2o8GJNhVwoVelTq6gAuCzsh6OlJXrES+YXfaUN1GHPL3+gwj8RT40uftKAzc+HPbR/+
dIAUMoeFDeVGjnuXZ0OmjDdaRdDGQQ0aNh0wT0b2/aK/Fqp4QttoRi4PywWU6UZw7BXnbf40Fxqk
AzOQ6AvHrjSBeTY69lkUQYOBS8upSP+yMQeeuzPh3H8nwWgwT+/Tri1jOPerYU3szWp37DniPiEI
32kwpt8vgmEGOHXMjaIyXJhLsuktm3NUE0L9nQjzpqQA7sUFyNyn9YwoLzu0EJgWWlx4Vo17YIwJ
nwloUoQXiqT0VsacSnrgTebzLp0x2V5fZ3lT0kuv9v35OD9wlDHn+zcGR7rYwM62Ycjw/QqhZErM
enHk6Bcq/98f5LeruMnDiEIgX9ERcAUFldBJ+MC8uK77zrsJHh9UyY6o+PmQFFcVFxH9Nn4DtYw3
+zFRav3OBmVzROASYk3HgK5gxN+qmy1wVCtIVU/2PHSfiWb675SYd66GGfLRCigND9tzY57PrxfT
fcjMPw9bJ8cwT4dpywd4aRyfnPdm2AyykPtlpdLHL55fH6+EbGw7JL84L/OneqbMYQoCgK90qR7z
YNJwXgdemWEkBM0YUMwIMMjwcl/kJsDWvhNhHs1gFNKsEtObpvx1eADQVuceDv62qa3DZh8NlpET
H62ryOpyKHPYU5hU/+VK5+AlUL5smgN6XjZVQS5OsKhdHUcqHjbk2c6WGM/9hT5T7eXTHzBrpZsy
9z1MlMu+ncGtW2Ykr/kMOE6lgIN+0n89bWExnCV51MxNaT/bO5MntH9RhP/eKztqWumV4V9SkCsK
VDdQilvvrf9KVX2RYF5gp8wx2UYT41ZBosx8BixeyFsrO1HW/n5szOMzaiwDbrGU9LS1HMf5kB4X
jxubjnmF5lPC6Vbh3hFjbjvtoml9jkNDTm9wHhwRl7Qo3dTdoGaTowOUjzH0Mwz7zh9jfa9CXLY5
aiinYd04pnG6L/9/0ZJfd8TYXfWaYkVsUoGjc7TbYur4hNIsubj5zuL2ofyMZr+zwqiSCL11oZTh
9KxtBzSI0MHQg0nsY4AOM8PiGYCJQvh3coxSyUKl8gQFkrFeJ8Ta4rqWy8erufio3QO8yxUGjA0M
ePAM21/8pX+PlB2u6YUKs0gzsJn4pvq6gijqaBSrXI4wThvQLzKM35xh56qKMW1kQjMiLOcPltvy
Ghsk+o2frsAXDcZI90kflMaFyrt1dioT3azItcwtYtvmMV9gYpMXdPCYYlSG2l/aqC+K/jT/pSLK
dJaJ+aFYCwzBvWDklXeE3KtilIc8F2stUyEiaQZgMn9bnVeYrt/vOVc10Ur4TRTZ7QbiRc59n9KB
GEJnoA6AztiFbdquscSyZF6eimdPVUZphFoxGEKcw5YkaNC92ZLTB3lDfhwxlen6lvXO0SM/+5y+
c8joEeOiKMHcB8WIbK12WzmwKQ8WhwjHWLMbskIPqdgmh3ScLfSwncgSOX+M9GJ2eK3bvHc8kXP9
zhKjP6qoklpRB0trkHsFvYtzIB+es7BT9AfiXX/u398FzlquSXUvSToWlAnYmXMLXkdeAIaoKvj3
kBStIdkZUKr3j3D6RY++z1iwvO1TD/tZaevEEyYYXl8flkjoKQTNQDqO0nV5L5q+2B8qZESQEcUO
qAEiEv94Yih/AaWMBvamo9vXl/uc0ad6jw4jgLGKtTzXBgenuorVPt//+EQGDLIw4oIxXfm8TDQs
yqTHBgBPjEJvxJVsrlzjsSVcV3BSCY6IMYLXaH01x+ImlK9jpA1QJOQlJqb10RcFto3Ab/xZpoVg
J0cO6QFq/YOqIyQPACnC032TmmFEi7FTV7lHE6SHizGc8CF3Ue28kP07z7ngvJtbzm70bur4P9cv
HwHYvrh//RPVj2/Xf9O3o6/7lXBtYuosP63/r6P1NXKdU7FYLpCI3wxma9m7XWIljosoj8faRL7x
O3XGSml6X9eSgRNco2l5WMYiptBLDL87tWlWfwCX6L67x1/CmjsSRN/MnTfFjigmcYmt5TQ4Chsz
9l5qUmIBpuRcZI7S4wj8TROPjtdIZ2nkA2f5pD3oSxVZU44MTvvtIxlklEMpDrOozugJWqhlwMt9
QGxVo5DRWuaqd3l1C566uMnTiKHyCnRqQFTTlJmGcQbn/5SsZavmyvqvsgAj3hhtoRqpoqU6hYfA
lIBmiosXc7Xf1xz1Oh0vfpFhxxNLbErII3qEQUcEiEILxELMwEsaJyKfwJL5Ju0svn5rFP8I3doS
bNX1Vg/F+df1FWNMXAs/6d6OeGLc2y4QMzEpqFgk5Kkg9cZRN/AqNKSDAfBkR+cVN+ymn7zzpNjk
cw8oXMCH4raQlSJWRbp1eTSwXZEul76vtKYj4xF3jNqoCqlJ1BCvCtEPDX4+gGYG58U23c/1noco
MJ0EG1FjHAtBDwdJ9cCYhVrB1klstA4tD5W1eFnZq54cXYQn6/f7LE77uchKAaxE0bHTnrEt0rWb
17mI6FUGbuJDfjwtEZ9IS2Lj+lyMBX9+treMH4fstLH5IsvITX6RZ7ku3ciezw9YRowtBDacelPd
Uafe/EQfb44+c8FFWYZXVJyoX9AH8kWdiZECNPHHUlmjLGbWm/D0ul2SzgT9027HQ+f6i7v4RYuR
oRDbq3x1AK3107q2aGdYQJzDokapAbrThuN9/2j/IrRfBBkxKnylEEoaPNOIE2oTMKxza4H8136+
49DiSg/jmsqJUWGBDLXqwuKMmb4tdYY953lh737b8IZty+VwR7/48/V/ccfYoat+DcOOet+w5CSB
yKB1Y/G7XHBR/v/iM3xRYhzWIhGwem4G1fZUv2lExutYLlJ3gKf/jD0hg6k4gI3isPcXM/tFlDFF
2qX6J5la2bW1vqBDRd+QBWZdG9N8V5d733p/4nWEcZ4D6uw485GtreuLcjWoL1ta1lkwt5r7gD7q
yuoWDYe/v5j1//CnsbtVpYuWJAmNZV6NB89aEgU5d/MWUfMazWR6VH+XFE1gVEwdtIA6uNDg03Ks
B+qiH5KFE6xfkeREBgb8bTa2K5rm0bWAs+YG1j7+xUuhTWcH/1U1GjtZD5WuJaVGDSTevnMKCPIx
ZFghf8A922lb/HW2jKa5zrSZrJVUYIFMgEHL1EWAre84FmPOI8PoF1325bZsQUaPiHHB9Nm5N+W3
hNRWHOBfdPQVA2sVWaY6fsbybbHYvKxWiIuOtk2WF8ez3t6eMcByRj+ssc825ruHoHm1shE+Ywc9
J1yfTlCNLoBRUbO5V4UezW5bgNXLl5hynsFt2HPU0nSI9nX2jFoKMIXZeTTpkGHk1py9Co65d3mg
XlTj3JNoRiNpYprpPg2hh2VheYRind5nYzphMzosRv1cfamWqg5sRATJw/0ZvSoUO++AKTNS46nu
bDN4BLTkcb/motROpzn+PUK2LBvmqmcINELcgmplGrbwZq78muPTcdQ6NnR/V3aRXkUhtjDilSCT
CB8L3uriSjZIyJbmEaAQvBIOR6VjNex3glnfIfINkXJbvxZ0FBsO1uFxDgQniXyusFvhGC7u3yJP
5G/xwUifN3mHdqZbLXC+8loi7qEH1BbxhvU/EmI0Tn0R8r6mYXW28F5g7rHdwD1yBeO+r6ixRdpQ
6CJd7iAYT+scGCjGTngJjrG5v/mG9zm6xeN3ntgN0250dNeZ5AfqjErH03YrwuRjsQ5ZRGbqojZ8
NF35ReMJCMdO3UzmiGSk6q1opDjE9QUtvWZl+ac9Tz3d95qw5OW7DPpAsq+jBGxtrcBF6uMhOX8W
z1iugZCCC397W4pz7xAZLXKp5TYVU0h851iva8xNbh9Oy0Ow/TjFDwf0JvUy+fggxKzQYg4kMWOz
PkbH3nV5J8txhTU2SRdWiE5T+vRKa31+fXBOj9jZA6N/3GvL2OQ4w7xnd4sERhfZy8EQF5Ttmevk
F+K5sm1SbFrOZXKsAJunU4MQ+6RplRtQuFdL2eo5GWJL4L1tHhkmRgob75+Ci+OoLgrphnkg5u8V
avh4ezwXlPMGbqHx6OgG/z+KZL1Fpdt7BGDc/YfNczzZRNy1RpanmuOV9QsLCaWHZejU6zdofTro
wOv15mgsNhvXxbk66B0kIVh9YFT8ncML72oYZ0PNE9kvaA3dQvs2NSdoH1/Y9GZQeXviEKMfu/OY
2UTcpYtbWEvwAiSC1xPypt5mcytzrJM/vHTSXzJX//oALBRsnxuBnFPZbhJLUEk6d0PVjbtNbBzl
ArJeKIu0PvQYeOOtGuecKZucS6+RKFxFsLluP6WXcvfJebUT883jnMOPpZdNE8RhSt3m5PcW3eeR
uVg6W2XhQBQP/gLlZ7KzMcjUkk80WHGkn0uc8UHyGXqfywrcZfYZ5YrTq2Otla1YWK055LbX7PUH
s3+29u7nMd6GGdTW+n/Ujmzarm7C+aCjU4LWfwDKDC8Z7R4x/nB4/Uua9V8Zus3pjXRJmcpiVyn0
JoPfaCPTTOmMrjUOFZ64MEEQorowwwJb9P5kZu7OSXbqeT3jHJ0oM4FLf9H0QIjQtoKoPFhpC5en
pXhxP7vcTkyNUPUrUDhvk51gvpIcOSkAgi9mS44S4ShEtgWukZW6mVMgkdbE5ouNT6LFYfG4Kw+o
3HNIUf/9jr66pQVG1+9HTdS2MCcny2rnZEAPOfmNTOaF42RzBEBhcibxrGjqYABHCCYzwNoiWFE4
NR1Odg0gyt+9Nnkm5HrcI0namgC2sR6wsdUnH4inCaZId+GtDaHCWjYeSPx0yCJjI5uhYohOvwnO
6AwlX/Q0n6phw31yIvs0tz6QqLFRtafZEn5P8aR7OqLHvCavm12qMMWdqWTducav6M99oZgO+kYE
mLdUYzQixoQ5JB1TQM7rHwR9qDrGhLzsUCvbr/87KRwRZEx0KmuR3nj0BMlyufAcdE0Rz+4P9/ma
fFYjKlRIR/ek50naZQF16wcLOHE8lT2Z1Bh9nvXj/Ti+GAV9SvN9sIjJrSTAUaQ8WWN9dGyU+CdY
OK+B0kWb4z8Qjm/M0nSPyAzxeJrMMnzxxDrp7SDrl5Zmxy+bP7gaDXug13NguRiW+FLxKnGTKnxE
jDG7qmCkkvR/xKxt7AhvrsXjZ1LdjUgwbno8jwwjuGU5FVM8PCPLjwCV557fwt4fSnVERfkuaE18
rZJAxqnF1ivW+Xx0gL8igOdBC4+f2/eFmkuM0QaF3/a9rIOYdT6Xm4SsW1NBZ6ijvAj6Q7F0q8bh
UKQ//x57rHooUgkweqAYASk/WxBkhwkKJq665Ek777oYvYB9X3ClaUMviugY1EFL1EJFyXmDYgnC
UmPZYvD16T53PCFklMQMzSNpVtNXrJRkFmH2hFty4p0foyjkwMivBhXCdBlsu7Vhdugf/qTOXYj/
OSI/naP5EkbWVW+Gbl4YBqg9bZHXxxECQ9Y6AAALf1B5oggLWCvQEAEl6ftHOV2iHZFmLHIkRbOw
NyAoJWBKKVCphjxpaxrH/MEn/eNb61xXw0re+hFcaNe9T316WmFEnVUnUZFdE9qvun5NPipHhYTu
dfuJB5sxncgY0WF0ijL0vpQNOGCZeIC03yUtlu+s3GPAS8ZOJ2hGlBi9Eki10YYKlc0tbQ8EknyE
t7BCXc3l4b5Md2yNaDFqRUnkRBUu8AFK69zYKHPBMNcEqygwJocSEOeuOK/uh/ee+VgAS1W/hdbH
Pz4ct+UBhRC0DmDjPFc/cyw168mrc9Wb1T2oNea2IL4tLrDghvPupktZowNkFIkGhpqCZs6bVbzB
2oNPea0mxMfCvh126HxyfSgeU4xW6RpPEAIN9G7T07FlvM4e798Szy9kvfghkilTIOE8JDaSXFfy
hhZfneyQ6t278uk+OY5MsP48cGRTXfYoQ9vYEncpmR+4GRSOS8gOpTRB20s1PTR02ZHDBx1FsNGt
bO9LjtHkEWKURDY3Kk3LQWiLDbbLgIOmw/s6oxjyUJZknSas13PgmVbL+xfB06S3TRgjxzmWjDyt
JHy+MduV1dGF52/Dqliaa56LTh/FT9dijkhKMeiCa0ZnByo6pIoQMZz+0VhmZmGXA2/j4mSGTv4i
wdyEN5tLmZ6ChCOupceYSFz1wmOCuY1qwLxv4sFrQcvzdtu8hpYMwIbnnqQLbGJDNxTyRZwbmnaU
vphitLWuR20p9yApvcZYI7x5tF9WJsegTsceCpZCAU0WwLnsnIk46BfxmjfU70tIb27hj6FfpiaY
f8IcIMwQx3+YVAAjeoz7ILZyUtNRx9PwFmNwR15Bb3LOjUeCkTe5vAbF1bjSqwKeANrIHjArsUS2
Efk2GNaIV42Y9saw30c2ZANgyywWmVr1SjZQeNDGTEhQkcGlcCLUK3u9WHqw9t5WR8xoBE66lcP1
ntfANimaI/KM8PdzL702F5B/8PdwUT59jiGfTsKMCDCyP7vM9avoUWRSctlsL+aDE1rNryU5CO/o
BOwWRwxfxb94KZjpLOaILCP/OGzN74d5d+qsgSS/ggX6bKsaXi2Hv0l5GdGZf4/sUqObCYmO3XlP
TxpuTbf6h+KZI5OThnxEgwl6aIthrRXgZW15QCxC+wvK3urLO4cMvYkfqnZEhorKSKljP2t5Ueje
weIQYFnL4dbDiJLVsecxRB/RPUr0UEeUUK5qYy0BQ+EVmGR1ZRIn+vAXvrrkhVa3UtHfSUlsb5ak
6pdiPkD81mgKnX9EEvCulWBR+sieZxeCzS0U5fviCLt3a6+FmM1eqxwRmXb8/j1YiW3aSoO6qnoR
B2tZcU4IGvxSkh6OR+66HY7US2zPVg4slsjwsG5wnV/XqJwl0B2uttxzJGXSuxgxxCiNNozbWQRU
sFMYO37qk+oakxAwvtelIhBRXAWWPF979fnXbHisZafVl5wfcF9Uf+JayPVlSEN6q1vBzF+qYBcD
f6TXkCP0bC3nxa3T1c8Rw4w2GVAwLEUD56oES11IiRiZzUJ6K58a2RQUEhSkW6yk92492OrlPOfF
eZMeyog8o2SMVvPmrQJA5eQziEjwuPJ5pnw6khyRYHSMjz3RWhVCRjFXDJinaA1TTrDERlv9lu2j
xR3K4rHEKJtITX1Bi+kNWu1v7Bim6fHW6uySuCZHsUk8Woy6ufpYmqMHoPVk0T0PmY3dL1a22742
g6kfSbbcbHK7ceYPagnwgsjiJR449NnOrKCcA2S7gvSkVv1nZ8MM3X8OPAbZnqwmKfLWiKgROp+9
1TKwob8daYnCHU1xWJm7dldzxzUtbqqDSt4d9co2Z3UAuw4y+jCsbf6+7Mip+fCJk7ueYgJa21VP
9zmdDjy+xJRtzdKjEB1G3Y1eRlr7gr0Y0WbupEiTcSjdN+wSW8PJAxV7W6mOo35Zb2IF7SZ332JC
O253vzMswLY43u103mjEHKNlsmye5UqAZ57ZT8pnvcpjsuLOct13+KRb9nhke2MjqBplgMOHCfjZ
m2J2q+SKvdD3T49jIG76dESku+pDHtLX7Rw+7395usVhdEiM4sibNi5yus6gtBrN6gMzOmjKovTs
a0HyJ2OLpqjGzXg4eFzBY3SIXsyy9Frj2C4XOHlkAXWF3i8k9nhDM5wXxdZzGrnsuojeT/Q7PA6/
3fvHx1FFbPlGTueBLPS4mK23cDQn4ahajnCxvVW6FhWBQk8JfX8RCvsvAGW7zwBHsm7hxkiy1H4m
+nkGBrwlpj+q1f2vc6IxAKB+90zFa3PttZa+jvO2XdFu7HqTBk4VmwCURKvp/mia9svusMhVnsKZ
jNi/BJvtsMIaIslQa6pwVmd9j0gpb6133izsdMg+okLFb3R+Sn7F+FcCBoGyLDqvFOBgAVBllE+w
78bkdhDS87pjH26Wa0QO0CFBG0T0PGOrrIkpEZwjssUoTHLdbN4BMppBnPmYw5pBMzQlOZ+z5Ji7
4dPgHS+8mI+nqNk2q2g2r8uGqrfSqbYekh3lgg9EcT/qw3bv7zcliZnny3RbSo9FS8/FtrgSc88n
w3my7LBj2lWS3kiIxdrVdm7qj5F5Rf0O81y9hZNby4/c/lZePMRi1wqRLMSJApKai4yxTTDN4Jq+
885r2+LZCrZnylCFUKzok2pVK8Ma3d3xXX1HQY3WCf/HmIhtm1JbWRiKGtIXoaAVPF2xle9qXbFK
rAfGW0n0emULzn1tdfNB7ryuG4Dq6HVFQZT5XgyacgPwkENM3mpANQF6iGM1OEqXLcZkjSwpsxBL
lYyaBB6peEr9L/EVukiwqUU3FHbKpwiu11QysDQFaCFW6swO0fbFxN631TFwLC7+4nTZAqCe/yHH
aPlGy/QGG95pIYFOFO6j9UlfKm8BVhUalrsKiXt09xzT+JfL+iLKeHdNLohGQpeSDA9rZ+nMzOGA
ZfafXA1Pg++fQvFFh9HwVZ9c5euMnuUa4JwPS89CyzhFpCqxrQ04elyC09mcL4LU5xhJYQ0oy/zi
gWCJdkg6/4YBTQqgST1l2BWYFYzTWxzRn3Zkvogyyl7ATFIj6xDJpzVIOtu2xa7NR+8oWQLg9M19
seZtDv2L1v8iybiAhVDUl1bABQJgpiL644ZC3QHki8PZtMn8lwwbLV6AqDeUNPB4ijfb3hwc5Iuy
bR/QNcPccVCOsNx4Ht2dUc1kVQpndDmY47ymJ+V3FBHP+Z01Nocv3qNjQ0U/EupUoSuqMDfkr1XH
wei5uyQr9Bocf+2apQzPgNfeM+1Mf50lZX/E3iwXPUXPICWJZnlYP30JOFzxNBcbJmoeVk9rV6pK
sGtVImdlgcruU6sv5g7S6RbHyvBkg9EhmRH5LYpvUMRrjPoFz/dF72br76gONja8erKfRupNRVln
aYUt2lgy+odCbnWYOAnMGuPlm2SJ3p4Y8FtWvMDc5/2fwD1PRpnktZIHUQcO802y+5Na0CHVZvO8
gTlweW21kyG+punYcqlj0Snr7BdYsyrleYj+0Ar4Zdik4ADSBBng+yxNOlgjKsydxV2rJK0EjMxZ
bcaqXWS2iiVg4TLM10nNEcfJRnV1Lmt02xG2rLEo/UAiKC7znk7LW9BR1z+ZCfgy6H9j9zG3HtGe
7DvN2nfmu3cfgKe6zbm+qfc2Js/YnlQtdNS5QB47VDN0Zl0+7p/lZDVpTIARD9ELeoCNowK43jp/
nI/5snZpQy9KmymE8f1p5twnOJlRHxNk7IyoJem8TVAPBE7RWrFzN3h010/3iUxJyJgGY1i6rlYM
IQCN89mxOuBThQUnap5MX4xIsFD6UV22oUwvZr3Nj+Fz8Yb+DL8y37lLkafs8pgQDdJGGvfaiFc9
oHANGFPwVp71iAahmGyoT+rObc7BUXFi9dWYGPVMRsT0runkoAOxysa4ts2zHpOBiiarKoD/RdS3
2WyJ6DciYKcF2uagYSJbrIkO4LUSvOxnOcHoBYefKUEY02P4uUpo424D0JMDEj7H5LJPgYt6X9gm
n9CYCGMTfbFsu6sEIqVzXsNba+zX9CWwpZfKIMGyVpH0b8Hbp+sJZrgouMAQNyvC3tr4B1AjN7q1
1q+DuToboCQi5Fe2f4oFQRgoLshgu67IaVHi3iGjfqt2pqKwAXZBzN5awHafn2jyrgeXHO036eJr
ioTasjjXZElnQnZZEmdD0dL7A2Nn8R8lGO5I/8zTGbfw/8cpjmgxD63HgEHiVaD1tNaI85o/am74
0KEWZ5WAa7OOno0mwKM5d4ATCKPGzSNPH+zoBzDCGkWYoGtF/ADr/OoBBxERhgtvWOP5PFOPfHyo
jLzO/SSTkxx01sB+yZ/94/33MPnmRmww0phFs87rSnw+RpwkLBvLdksuxvNULmfMAyOEzSXLAKYh
4qzQ7fW6JMHiairW5jnFNK3ZEHHZchzFydTHmCI91dEjG/wsK7wMFGk64uw4M7tyyPHInYHiccYY
5C5QWgkbYijEE+a9DVAxV8rh/hVNWq8xM4wRVrS+E2PkralXg5FNLKRXiPTMUYyTrueYCmOG21wc
fDQQgEqO7uQB4pCY6Xph/1q5vsNTFfR1/Hi+8NHQNKXrGBNiiM2zFHNWqgxiNV2iYYsofLpQiJyT
o4J1hwybRDQ8I1QEUQEZ2s907ixtpxB0l6M2918d3xdHbCKx6mLV0weNcuRsUwu18NJ8NMkFLvV7
9//Rlz+tbUcEGQXkX6RIUn2JjndhhOz8R7YUK0bn6SePtcm2dW1EiVFBSSyERhThFPGUkG24PFZA
NRjQQrJ+FFC5hn4NjsL/Y+3LmhtFmrV/ERHsy22xabWsxbbsG6LdboPYQYCAX3+e0jnvNF3Dq/pi
5pubuegIp7LIejIrlyfXkPulu7yLzDEUNq9YmOXVDCodFPtO8Dz6m+Nq8a0tTZv3+ai/eGQpDESB
gd5Kxg5y1reV5WEk4G3cS/ZeQ8viY5ucD0Amp8lA0+UiJ9fKwmm+JsjTo8HO6zHPaNm+7z/hrn3v
F6b9WCTXVBiUKvWm6KsEpuLUjnZv7Os9xZGX+avsrHgnOQuJE/0YtFIiOTSjBhfB6SiPgfJUnAUN
KM9t8OZdbgZD1FGv8tgExotIOnRL4SldX38+fd+Qu6y4W3J4n01lgptOkMo463GG1YfyhrkvVSGN
S15cv0SA34AKY2Gq/h6JdkBNxc0Qz7rp34fK9n6XfaxepBrSX68uVoqHT9629ZWMYOfUuH8X3/av
vM7jea8zEcngSwBK0FzE+mDaOgbQPLwDNb+xBuKV+yE5d1xl8CXNMCtaXTUcrUvpXcuGCK76tvh6
fAvmnmYTFFPVP0MCtEQKRXDDvasU/9L4AuYpl+Kb1Wwfi5mN19CvjYVj2OSoicz1RmBsmqNsovPY
H58W/NHQ+cP6/feZu5w0oqx3Ov5+5Trgj6bLMlpvcDCH+liP+QB3oghzjy8goegCC4LQ5G47ySFc
hdtRtPWW1Ns9Kv9P2qnntO3/F6D6rRxzpY2uTmNJgUwN5NtEdLHIGUXonyZZRRX5+uKyCszahK7A
jEUJ52Yyh6likXMXUMurEZl+5rvsRcNcRYNUbPNS2iForPkjl1SHv3ka3TJNdPQj93YnSJuEpjLG
EhorwH5RkCmA/1sg2iKSbHnZ11iQM5DEW+xTWxb/kQ+YiGWuc1SPnXWR4xGRKu6YFNtvL/aiXS8U
LjBr9L4+0pC5z0qDXTxyDFGO/lEQxcsdLB/xDhiSePuFAuuz+/Y+eJIdkJfVaoWO0zN92iCEQfXr
6wtcbvbTO95SewANx/fO29fkEBgMCJHwT8wCv2yrLDQg2hMWKIIuQ1py7g79O49OgIkmWhE0ayL9
xlBtW2xlhYRLu7S/ledirbscYbN+cKIUgzg3tdMrOYVSiDzP2HqEZMKThANMbV56epYUESvb/rJd
5r4EY9SZ+kBFgQXH9M8KdlKEiRtsFpTZZ7GwQW7bEP2GQX+M+tO4EIulMN7RrvEe5+anZqF28mtY
hDKiUEtFLM09Ox/jWmk9y767/+hFDQl3Yukeaj76qAw4NYLRSLICcbRKOzqRtzwso52Z28iKXWJn
AVAMbFNelGClgBkfV3Tj1P6VFxHPhgK/tWZzmeJNiaTkAtvCJ7i5H1dsCAs2io/petQ36R6vr3/2
jJqIpMHzBLLGa2wO6QDNg4R41UqMiYAYxHcv2Nax0N5bbjcB58saDFiFQYRxGwEC16qP4EPKUHNZ
iesLNlCBr+KLl02aTxdMFGQQS42xKXTsqDy0ycfHYbdYgMyTgz4c4DcY8EnKS19oBoSggJqBQhRl
Wm7+mQO9BgM8SNXLcduEdE3x2rM8TbRdODLwvvI4MXhQajCo0wrwncIV2rwiHsVOlZ6E4OGnQ++c
Y7unmR/cO3Y3dnYzOnT3BrRz4GbHGwNzSUAdZGylJxHU3dfl9x6lnMDWXW5kysFxg0EYLWivolDj
OBMs63Aue+VA5y4xfmLnAvl3MG4w8BKreoiLTWXVZH3eyrktfpUosWOFKdGcf/Ym/G3ybLK2zPPG
yBPqpD+ufvISbkHAeAR9040IG162Zz7M+sttmAx+XPIoK28FIGsLzPI+c7x48zU4Ti/HxfofRsgT
zRjwwEzukAhg16FNjNFuxJMaJ8gbHOPZv8lARt9bslmEFIadZN8bqIugQdJBvoC3fYIricGN9iab
clvD/jFidU8zgv9og2LBmovz9GQe3DSTQQ8jCRMlVqMRBSX0zoCaipJwI27h9czw8NZkwEPOy1SI
Fdj6+nzddiRflAR8RDJ3nnm262ISsLABfqAWeZ51OLvBjwqCYOziCq5h2cEmb0g5OGVNdHLdIFr6
WkeXJ6uzH9/qezPfoyNlEEQwrCKIB5gJkj0YEdVtZY1NyqlzcUGjtgwqOwDZsXdDY6h8cUPbXMCj
hogl6HuHz5TEtSUGZFpJzhK9wq0fVp5X2daAVfHgVhaWqJBgq+Jj5edTyr9vIrvBOBmlsVBE2BMS
lFssjFqC4Xl7eDMJdpdZyy+ONGo07FGbKtZg6IqJPdz3B+0kSqlaWetGI0U4qDjFVsGgoL+47HL7
K95+4ZnDkTZ3V6bSGBMekcQrOgvSMFVDcudivw2ITrgv1Lm85FQME3GPadGhKyW7Bw0CScAHuRg+
eTWmWbOYSmGsNI/yS37T7vEPGvwv4HADOT2qWdwC+WwD9lQSY4BDFUtJF0CfGuXBZsTKN8y127TR
Ee+Hb7xZLKwb5X2ruRfSROj9R00sI9XyYIg0+q3OTidCv01EeRLxQPriGSFPFOPqNHPMQbECUTS5
e3YspC9u5HpWM0h7/UrP/84K2YkDQ0L2oqYfLvCjozISPUNdl1YbYh5/x2x31PQQGYdXgwU9NK/Q
bPArjJCtPUwWm9h8gV7HkGiWU6GL3hbXVLyxNNBiHNyTvlx+mdl4cPpDGH+YRHIXNfTmOVunaQik
Y005/vtGzgAJ2K9XTgA62wRjqqaF152mo5uOuR1RJmgXobwiqMYENaz1P0xLnG9Jf/ff8eu3GOZq
hFbTCmaXA78w24WBe9DlvdByDi8a48hhb4MqjVJj0iuId0i4D7Gu6AKyQ4KDe6zQrPOdnNv9Q06u
nRGhISBUoBD8rkeZlvpFDx54ZPOoz0FaYM3L8c7OcU5FUtSeiCw17LEyU4hEYzOobD62ipettG27
FFGJu8CvOo91nO2KnQpkboXSdYJ5u1Ed010FGuXFfvA5Injfi/77RKfboI5p25bQ6TxukopY+xjR
Eu0bdb54W4SkeSf6lxGyYzipqiei2MHWX8+ALEdHRwDojRZgXuBoRa35gbXfJ9cnWmmmGOrypaLv
R0e0d5FdVKReqCdj9X003ule2P+HzbA87RhvKmiyDh4nCB13r9jnQFPMsVOuk01yAq8Kr/VxljNq
ahwMcIRNcclTiVrj2euOceAgzMPKLtSE376+v7nE/fMhye9vxwCIeA1RgVYhjvKRnB3EmgvDvp24
ADIbk5iKDEZ0C/GWyBjkcM16vVZNpJLBXnbba662smPZS33u+3tWo4kk5kHSyokamlAKB6i9xRig
wvCUsARPAQeq5opdGjpgJRWLXiQTqyr/vGNylOVN0Ki4xqp/Kj+tw+29rtA2tA4/H9v9XB3xD0lM
gNDXuiDkpgZJ6/PO+zw1bwfL/fWT4KUPEvvUvhGNGxnP3DXMvEmiZFo6La4wHywQo6IqQms86cjV
vAqksKubbYJM162cl2O5Lf3/m+X84oHXXLyHGhjIAWRDUUU0Ev55sJdhyKRELUQAshesTnS9NXkf
nKcf2ALC5fa7TzQxoPKHNAb+wzKv06FvxXuKtsBKMtzwH5Z3JZ8hib0DeGzS+87B9x/1k+lh5K+0
wb+yWOOp9fgzzz19dBmKy2ChkAz9bgYTeLt0Wtnmt0hE9Wy9ld1KRSEcUbUIiYtva0kXMXEkUjBh
dP9DIvORG3G49D1Wd5zSZxSGDQN8q0gHo+dpeNsjrn7lJ1pmYt0/JDK3c+iEOByDWKSlyK3iBCfK
fIZ0C3e58Vwk8YckiuuT08zTbATJbwIr6pCf3Y2jI3+9Lex2YZ2+4AdlSjBoo1uU56XUGYehy5Js
oToMiieY8J+C60JW8MxLYVAa6b0ORjxuQKfjYtW9QeAhY5tWR5GVwaRA5ZvvJroCPtM3y7fj3r6t
F1h2A0psO3otD3a2OzodL2041/L+xy9kPkIXZbcaK7HwC9sVChNYVbGFvY2137jgCsTR2MQ2N5lK
NLpr0/wEI2PH63ufg88/fgTzfapETbJIxDGBzlojGN5FTcIzScwNt+h5/83IJ9+DceBxHFpFbeXQ
Fq/u7ii/Zyf35bv65D3v5ypdf2jEuO7bOCK0i6BRu3KchdWAeBzV2mC/XWtEIREGG0sv2VqYKkBE
62OF8xZ7SmAQwquRLGxu1Xju0fPH72F8u5zAE+sd/cyO86m+j5+6Ax4WsF02pMPII80ZrQOLk8CZ
e/NNpbJNL8I1kK+pRKWut8PTZS9XoAWMnGd16YebHmkCbOaK3IFgcQTa967rr9AZ1u0nD9pmgeb3
V2e7X2IjjHrLxM8YUEREFsSvF4HXY8uqhdVrHBilAfsDC2MZ925hkVp6Wonwz7juQex0hwUSE9xB
t3lMmyjFvBzkNlJrob0L8pAWTxUihUiL97aAcQ4MdNhQLsy5u8buh/VIQQbSEpAxiUVXQsGCDG6y
KuxxEZLPnReVREPrzVOaksJBkFr6x1Xv20/gbLLbC+iwKMLSRz1K9qadvP2T4tUf1sZAWXktRivS
ceeAp2dUrzDjhd16fL/FAZE76E+8iREnIVgmcPLBfpBKkgUhMYPvzAljLyp+3AISjo4QE6zTsFaD
+sExsJmY9g8tGQgrSkvtxADnj2SUaAsXT/1SL+gSHQuPd2843ktlQAwDh2kuGfRTO3RxqBtiWn9D
n3PtIvJ5kEl/99/sSlF00TIlWTPYxiehFdrrzcCppoNnkfT2pAc/xLVhuP/k/CZymPMzeinA6UHO
q+cEMUGWRETvMLVLjqBZJJgIYk7vpvQ3K7rW9PSog09WrfcewRs8FjPXXYvw8Pe5MciOjGGjBQHE
tHbjeMOTsg5A7rghP5fwLDlZNNt75iLdcpMls5b4WzI7ahurZth1LST3WIv29ivwwq+YjL2dAoC4
a9hmL91EGPMQaHVwYUgWhTvZvdoX+K0AMIPlSUduNX/mfTo90Xu0MrnfadlFWK8CvRSyXUtoZNfc
99rnJTB4p8fgt2YEmqaWkCLsEF29Yxoa/S5ov7Af28dcSusPbVi8tmowwFJ71w3bkX8FDvi01RJT
yu1ScBZftNXlstvvOVJnXe7kczFYbMp5ld4u9Aw7O92Zm9aTz82TU758C85X5HPXV8+VIP5Qkwkh
MzOT6tKAQJASSM5127bk+N1+Aqu4a8elWVycKMdAyPWai2amUVlYSvVREW8ZkhRcb0dufnCOgPEP
tRgQEccYQwgZRJVO49Etp5fKxmCxRXQ7cYVDdlmPdr3/Hl8Wx9z/NmjrEMcLUAkPcPluX5PbgC1D
kWVR+6Hv0MLWf77yOtDmHvlTJe//PhFhgoUjqxqIaO37BmC8toURo+3fC/Bn2l88qpv50Al5JxMv
a1GSTOZKZIkmXG+YVTnpq7okt23xK9lmLz+jxapJnGO7w5t3TQuanJOca4nV5Ylc5lL0RhtLZQO5
0WZ9rk9ISCkrJDLsI5oIORdwJmXzhyjmOohhX1+uAkQlJD1JTyj3H784V3wWkSfaMLcgCcK6NE2I
KJ3trnszXIzKHRepz8sXzj9RJ4KYO2BWYqq16oDIoF4gMZmR5BtVIczt0R5C2a1NIh1qt3WSk+uW
mEH3hP0Nz3zywutpnrsKiqSLWJ+GAhJSM7gqEzu9GJEYaPpIk1FlYisVcXhB0GzeR5FlvMYk/E9l
qfSvSRJexcakt807BJ0boKm39u3v/Q1NKBgB5nzDuaBrKo45WkUr4mEoIC4hzsfHSHY+2KdT8vSy
4HYMzT5Bp7KYQEUYBDjxK1UNb+DteXfyQHftBwsVDCdInnPjr9mv9fso2cdnisSvqaX/e5S63WcI
hvDSPoV+74Ji9Wsf8XIp97cdC5UTDdl3ZqoEI94GBu73hSifybgSJPeCXe0rc71yfYz3/SKbgDyt
CGUZ0vXV3kEq70s/gBbtRwh2EofzdedAYPp7aAgysVfZrIVKoicuZm59Xfv+IQJ/7893e0Ar5Lfd
yN4/GuLVpzKZsEYYlFhLrziD9fkcIUlM3p5W8iJ44oRPPNUYCDcVIaurFGJw+1sJq60u/b6Rf4SC
Lda+ZWwenyTPdlnGfkPRwxAddrj5p5DQRWiuFdtL3ydoAcdTL7fjX8DwisvTMxdpKDIaUiSJJoN1
5jQ71CKxNyTAY0UAszI5g3QO045FT/rKRmmGZzBzMelUHHOqWQfvdL1CHIKobtPHdryw9wHG2JaP
z3P+av5Wi3GEgVEU3ZUapnE4okERE6OP//6sp50qwrg/OUgvINwSoIjTy3Z0lHz9vFI/sfd+Ee64
w12zMfZUHOMKw0bWY5NCDZbipo5TqovBC2138N6r5ar5WHDHx+eYFnHNfp8gA9xZfDMxIgEFUajO
Haz/wQ4iShnpP9PdATatjt+I6bZEd3lnO/c8mopmcHyQk1A200g6vQ4+3DGWNyY3ovNMn2MibJt6
XZhXpShxpM3x5oCcAg0GHAiZfTlPFDGoohN4rK63chix5gUBDKWqBMG5TYcpD+YG5BHYzffjiFXN
X9xvN1fzn347tjtd6S5DX5ghDtBpXQFfDlk7nxe2zxWP/5DCQEc+ylrd5bCQV+cjjQn2NIfPInkR
CXonQodux+KFt/Qv/t39/WWTbJmwN/tSqS2cZ1sTiQTLMaO9GqggoOb6zfl4syUDBXszUFdR0VnD
UvXEY61XvZZJp3awHfFFovWqp+LZNj0efd9ct6k+FcWASdc0cqdbqURdmiOGywuGJt12txokl9tq
NovAE7UYJDHltMH+jBy2cXYSt14otgPeMs7jYDbqmwhhwEO/9Tf52kKIY1ZE/KkvjtkbB4Cpp/ib
LUxEMCDRqeWYJjU+zw22sAjd05VUtrk0PiR71ehc6pd5a/8tj4WLqhTl+mbiG6GepqylRflcZnZZ
la5gOVG27ke3u5HasxIHxPpyiclNJXaL9vmx2vfw/IHaLKTkOXZmKEiantZXF6PuZQdUoRPTbUhe
Ax8zDiT/PBxQTHZiTwO9lH66nDFDtly51VIvSLtElM/tyZkF7MnZMGGgnuVlqw2xdCpNktwW42gj
1TSQbz3juHXeTTEYzLEqDVdFwFfIZSeyMFa6iPaL1cuqKgmXe49a0KOjZmIVLW2N7DLgqGleZLtd
xiA764i/2byvVlyWxrkevikGsIMxF2HMkMqFtG1/Idh1GdvqOXjjUcjNZiYUzVCQmwC3hc6uO9fb
sFHauMC1scMnxan8YKkc8kV/UOnS3RqPWtTLUD9RvhKivzw23nl/OBHO3NlL3OmBmlcSohjQG293
ur1DtHtokNuq3d6m1fmFox7+kdv4LZYl2ShTqWqwDUs6aeUiXzzZfWira7RV0OUi/6gAPDnge8Vy
4vP7QGqUQMIBo5Fl23kFwfotq3OQ/19zyc9mLVRXkWQCPx6adpjz1BSQTwRDTf2GJ7u6jQfv4SfB
OrHV8RtEqY+/3rxD/C2NPcaLHJRtNlwlJJdoUS5c9Z90RDUpHfQRcGTNOpCJLCZysjKrHDUFmm23
cejoN1eV0URbeS/NxzHBWhif57Hm8yITiQyGxXWQa2MN7RTSeblsb1agt3V7V7ZQvHG+xuNjDTmf
TmGALK7LoBiVm3Tybn6+UL2jyNmuzf1cDHxdsmQU0hsk1IIzPDfgl02wQWe55k0NzmPy5OSYt1Ye
xarS5jg5B2m6i4siMcYg0S3PJ0efDdknkpg4qbmCu0C79hKSSWeHvlRPEjlVL4W9NDf+D9tOdotj
6h4RffL6bOZxcyKaDZta7ZbItwZKrj+2H95pqAg2KRI7XUREpL36+wUPtnh3gAmixiQrA7WBtjhX
TbLFilxe8jWd/j8ODTnGq/az+HxslbOFB7BC/AdR2O3ykWRESmlBpujjhY72tJt72Vq1Lfj2tVyl
Nj+JNhuP/pbIJtFa5ZYbkQYzfQV5T2SjX370q+X10+Q9K+9X6m/+fCKJwZS4/s95agVYKVDh8Cg6
v3bv6Era5p510A6/DidslWxf+oUQoUGoWOo3VK9471tqpo9+CAM1ctGodS9RWwKrQ71LvRyUfuf7
R6UUp+jl4HxVzr1h+UuMsK6LNMYNbdC57300S4tckbZf3xBpeCv9E1U6jsTZl9rkrBnwSev2Yil9
S2+qtMOC6+Hegqaexpr7ylZ4x8ngj3yNLNEcIatya48uhTjnm8E2wc1cEAzRST5I3N57133zVVAK
YbYGC3FR+rEcZ807aJ4xMwClyaquRyGuT76hNvZ5tfVdjQvLfTFSnR6ZEANHElrgs8CCziCyV33Q
JoJ1LX4r4SNz1/639soAURNIUq4YEBan9nbtfVaaXZa++eSgKzW2L/+EYVufgJDKhDUF5W7URZjr
GtEh3nUXYtnwkIsA2abHdnoPdx+cI7shs7wOqlZcqEd5dYpVtLvGmPpaLne5U9mCRhrfRpC4Tu1o
C8bNdPvF7Yq9b9h49AsYVAqzINb1doCb9rZrbH3Z7q7254UkqyUlhXfTxaoksvf+cuROnXFCEI2B
oTDrzbwLAUNbB/241zeeA5ujWZl+x/u/T0LhoJOwulXq8B07b4teNcUrveLlZrmWi84pvNqOt8/c
tjt/hRZQ/2dnPx+eM79FR+pLBA4fMHT4oy/unjoXG89Te/Ha3/ye86CezaxiDatOX0No5Ge7gi7X
xhCqQaRIJSwwwJwue+eaONrFE1JyW1qvqxrr1td7Xn5ptiY9Fcxc4b6LrEYK74LFvUbyC8HAx3kr
DiBfWLXvYrXFaD0vJTkbFU6lMne5ClNLqkA2dEJm8LzbZocktKUM3XQq52rNhoVTScwtzi6NDqYk
KslCn7tq543d4SxXiittjffH93i2D3QijO0UAq92qxYJhK0xghRWXvIR7fRTFjnt0i4M+JzKXWAl
WOY8uU+KvcrdBS62bhCe36MFWvY2T38Hc5vFCA/voqZK15EjHNKB2OWKshg91nf2JT2Vw9xdKcyr
PrNG6Isxst2usg/YeuUbtktW8G10Pju2eaXjObyYymSeLG1TdFE1Qre+tT+9GMUANGyvuBzpPBO9
N+JMYKNSk/8z0XVzVPx3UA7uTZvnqWkA8uhDMUFDFo+hjo+FA7R2222CWWx07EYWbWv94tcs6ed4
JI2JC+KuqPQogLSgJpiuX606/0e52nOsby7Mm34gBlGsS9fkTShJJzlZCgfUo8fIDgTexPfcgJA+
FcNAiNZacpeb1PZe0Zq0Q2vS8kCe31xQK4FRaM0npOZ9KwZJxl6Kr3FKv9W6cRwNxA8v6K/eVV6k
of+Wm1WZi10n+rFNGP0tTTEBDnFgUbK8fI0RCeybQXPE4zs8W0LUdUw96ZoqSxobe0ijFkkKGAxP
xbgwaBo3tsfPW+S8rFDCjxF7cDM4c5HyVCKDTo1UCFEhKYga1zWaiAU0LOAxiUzYfi9wCtqztjhR
jgWoMhrb9kaNBKeo5raGQ3x9fICzeDQRweBRrXcCtg3I0kloSbXV3sC409oXLLz9R55sIoja5wSQ
8lFM40sHXW62kz4Xdl0TOke75rKyzUX10+/DgFITRkYXXPB91l1AEGWvnrDdOdntj5Q9iFsJmrXz
iVoMKAmK0MS9oMJXGT/LdwkLITLJSUQHyRMubyLP8hhoiqKuUY27Oay9j91IKpgDKsigN+C+Hnhq
MfBUiYUFggMcYumApWh0Ct94EVaACV6BkN6Wv4H65PwYWBJBEF2YjUYzhtvuJB1WsvNCPe9jK5/N
PE2MQmd6woryUpuXHGKQUFb98/bjY7fEGAZWnW5cVCRf7HXkPxbJQyaWAbJLhLwTE1gGGCC3NZ6y
shvVXvy0LmOCx9C/PEidwYqbWbeKJULc61kg6hLdBejYeKwSB47YNpfIqPpGiiEiisntl4iuCbuT
eRYx7xlRMTboTLWhWQwihQMWySRg/MWLKvDhG5fe8tfzxfbhGEG+ZGMhKT9/NhtxTmQy4IQNjmoT
hTpuMca/PrrN8CSA4p8X+92Drr8b+2/VGGjqm16OqisVg9FN0PqNpPSwXBu5qsDmNddQMHgkiwGm
rL51ZobXwwlk/NIhICvuo2/eHH5rw8DRRa41KaoMCn14m5y3lbvtI5D6Klv1nO1K/3vBj2Lmwf23
TAaXsOOoBn89tEK68VzLpImI4aY/wpIcka/m+MZ5vP0tjMGmUW70qEmhIBW2vSwf36bZNLH+l9Hp
IoNJfXuL40SBLob3iVbqw2GZL2g2HH1/Bfa72Rxxs+HzRBwTt5SmegtGDeIERBPnm1se03X9Ci4X
hyNoDtINFEcpObKK5k3GLsRblKcDujEwxusE78+Zg8Q+5hY5UuY81FQKYwk9pgiSrIUUlBIsJPVV
4iou9uFxtJntKZzKYYwgTqubMlSQc98jA7KR0xL9sJj3/fEDi9R5zaCzzakTcayjSuQRNPwZxIF7
x/FCxBMnb2eQFj0s22GPZgWD7OgoAzlc34fnUiPP7rCpsTQVI8GLfLuv3sB39PioZ5Ms09/EWE6G
ldBVdKUftHe2J0zYE6yDRdMQEBlkpF/WhnPv1DnsmgpkfJnWG4mCGruM6EP2k4GoH4gOsm9UGG7u
dkcu20Nhp95peTiATr+341fk+DQbDO2ZhUZWV3LdnDzZqJ3xWPrmEGH6wxjfVGq9INcFfthrjTYQ
i883OIdvUwGMIxrytmj7kh61t73aqUgU/3+ZDaV3njeaTX9MZTHeqLP6/CrSe4qmVQwOIgOSO8sT
CG/F95/xm06KZYlx+9cq4LWg8U6R/vvkKaA2t17rqI0r2DlvPaXuY3udzUZOFWMASM7S6Drcv9L6
/BFh+fPBcDew1hib5rlpiTkvaBiWJVvYRgf2AOYUjUYShx4hy6luV+Bzkr2GfjQz2ZgGJ4idjSin
ophz68S2GXKMxJzW4Bj8+MgdsNq4lp85mFzmwCtPK+YIQT0c9VoOUaL/uv1UT4nHwdXZVp2pMgx+
j1qDsfMUEspj52KygBJKcOxg3kX8/jQMdFuUoN8IIcKhuIGFrUs06PB7YGcfFxNV2K62fixVJbY6
as+eN2xP0e4X+Uk7nDCz+j0sFrHP+zz/BZL/Uo3tYBvBAdSLYwuvdN564FwEFvrPCJHp4B4v4zFb
35nqx8BxIJud3kvQD8QYp2IfknCVRmiuJ6gF+li3aB/LinyD+Fx4pt3MXxxbnM1lTuUzqEunfOJR
hvzBR8cCQBHNqngF8HwvNQc2Yp6KYbDX0BojGBuYC+ZeriTcNrRewrHJ/wK6vz8cAxepCbaJuIIu
SINgazZJWpBKxiTznNJv7NU3xuj23xdsB+Dchbnob6ocgx0lYvW6LSAX5gKMN9+7hfh5/eSJ4Z0h
gxtD/x/oXTvm/myRbfujWagNutJifDUwD/u0e4aj29zrbaobAyWZ1EepfIFuWHqwxbK/gkQ/eIrx
zo/BEl0PkrKkzrIg6bOKCsh9cI1nHfOBz1/WwdI1a3WdtKYCE4Sda97yM1lhamDcINyzbFzv6PC0
stu1upbXmJHgnCJHQ5a+Wc81AYgPSFl70jpcWXblXbw1qBY5cua9/28dGTRBqVhupREnuUYls2/I
TaBNFA5yWaDQ/MwaVMP5+xhnJzEmNsISOY9WL4pWC+0oaxp6j+5Ehdh9hnGMn8/+5t2N3PswxpX7
UOFcCXaMVSy1AaVpeq796HhLtBaCdeMoPNP+fjBWc6vxvO/IIExyGwejUHC+aM3A/lhlgT3sVxtd
/u90V0PoobMLO6gff1SeP2KpnlPZKJHdgJKYDQYNJHzt6ZcPypyNi5F83pHOSjMl0dQUVcKLVleZ
ANKKMyFIqIrb0UOKCN0GpHLeNH8FDdF2SzjazR3pVN7fjrQx1ZQ+gMCEt0Ly8EpOaA13BoVo9pPo
rWwMKlpohOHlcOaiMEw/G7Km0OBSk/7UU07LqBuw0xlG67UfBhrUS961n7POqQjmNmpxdZGUqwTr
dJzd5807csB5NjiaCmCd92iFspZCAHJe9JGBtgy8nzH/5GLmBPuMOPLmEHQqjjENoeiqRrjgyMya
dCF6zX9xBMz2uE4lMMbQalGP8Q9IQNUYlbtPktEICCSCj42OK4fx2KAj64K2gxy87M9gzozsk2/s
EfqAv4Ajiv5kNvKZqsR47egypEhz3VVyAIypJ/lgzcNV4mXUZp9mU0mMq27rKsJe2ZGCE7oFpSso
2tWGIn9EVmD2dfhs93PBwVQi47hNoytqJFXwuSqinhDQ8T0a55qyOZuiKaNEu0FESxv0EDsiGkfG
+g09Evvv18ffimPfbFUhLyslNi49DnBwo4tnSvyF0PNo9xfqsJWEQsiuRRbgG2mNK9avSewbPYkE
u77YlQQ2SSN1ZKfsT48V4wARW1wo6sHKb/QQwdYRg5ZqtbB52xxmc3kTW2D9RppjGhn3imY8zmfd
VkFTCSjauJfTE7Yyc619tpQxlcdAhdomidlRMHLO0ln8Lki93KFTNfPVmz1ivGixKiTyUkVkf/zi
XjXeZ2TwQ7uO6ngbqHDnht1NlLGRhxtzodxUPxY3+mpIZRGWgtGJ6+Fq07Vq2fPTAqtk0eXMsXwe
IOoMdnRDMMhpRC3kvO1BzeidTOfgk95/+eKEM7PJialiDGhcyxxbaxXcMrC7K4vrT+3967G1z8aj
EwlszmDssDIBu6WhzBZ+V1lcCIaDjwc6eYK2BXTu+ccblq2ueZVdDtSziYNc68dRinGIF3/PbYbk
wTs7MyspXVKJLf76q6P9XEdL5KtRjexOqmanKejukObhVtX+SzT4F16x42xRGpiaEN59CvJiWGkC
ItjP0H0HZ8sP174ueZ6ZA8HsAK0C6vHeiGlEUz9fno88PmkeSrFDbIlk1CkadaidF4gvEjdbXMmW
XEKihETtwBffJggCeLeZe44MYJRJ0iughKAmiS3X4yJy6OLuH1g2vNijc+dfXmd24ZPY9Zk+lrgB
iG+2nuScKuwb1rApfAmo+uJBFcdHszueAu2mVbF8v2+at/2IvsJ98pyciiWw6v/DRWAApNTlMKt6
Ks5BkHjevor+2fJiyQ4LEhxQELtg6+RjSOFdPjZ5YNTBCIrYOxoj8+LtDr568t3V6j6gx2V647gX
Nl1QmRdlyA1oeENTzXm7DVBmLtyFFbt73v4LTmhgMm+UKmuaUVXu3y54LjZID/DqOrOV+Qkcs+mB
zizQckCfQWCLx2MZjOrvqG0dUS7g+ZbZbOpUFPNCSbKqHNQc1ww9XSAmw9sc6dsQS1CfzQ0hm3fs
ScG2HuzqoYuBeFRCPHBhlz+hmzgKZQmKghDCS5164fu2iw4pvGBoZwXnEXNnTn7wsmDzAp0Wd1oy
QFxrI1GN1Dg2RPcEI5bPPnnb5D8Qdx2Ht2O6LykzP3fibJbEYXrYTISSZobeGwbkJyRHB47qBBfy
jUcAR09ewGAysQlYZy6CoFDsRG09cyP02vPS01wbZTBl0AUDW5aojeKJMS4U/wWdIw7XifNCE3af
k4RU50WqIKf2zmgewbvzlKISHTiHZUNUh6C4arv2IhFsXjKCZy4Wk/DowDk6JgpEn2kfjve5xBI0
eIV+QTfL+v0+8Hyd9NiZsrGfMPhArmth85XeCC/jwyCOIUkgMrNA7yWqqoztyMznzIK0F+MwSjdq
8SSPNvb7CD9iwS0yezipBnkM3ExI9jdh7HcV67E0pTDdlLF4UCqLmE21lW9XTlDL0Yl9pWa1WZhq
AZ0CjRQjGUUyYHtPaocxqQsbI3r/Siv2oVp1QpCJIrTS25Sk120p7XWDE0Uz74/7yWFi2zQxJKer
IuvUW8yj3KIxSzdivBB/XD+sFg0Tw6/HivCEMJ+nuWL1bqpASKZ0WHp7kLLE1tXEHqx/8IF01ZAs
ENcZYBVlMmUV1Cm7tEg3t+xK9GTZm0Trft0kbWUImldmsp1mGUfmnHK6ZmjY2YDuQOQY/8wwSrVu
9GNXphsjRstRsCzN0Lt0sXPVOQvT54x8KogBYkW/yTc5u6YbLJeyE3FVXL5EXeFoMytEBx0f+sCw
wokNFCxt/B/Svq07Ttt7+xOxlgAhiVuYg2eMkziO3SY3rKRNAAHifPz0/wf3/bUzMu+w6l70ys1s
tLVP2odnE+4sRKw4BrN+ttbRjc63xWGFhgloQQura7iNJifNRDW26CRpSB5wKg+qOk8uKgqzs6E9
K/diWiY1QYEAUuzVUF60SNRDkk2OS/NADcYjG4udaITPna9yPN4+Dr1O/S0qBEIcY1sup5Tq3ZZh
LzqF9YV50HbjcpyKlxsUlpu9CAH+omBhmJK6VGDHgqY/ImxrOZRmHpjNYzqUvohqP0seKjc6NM4G
7Pba5Vj/o7Ww7lqcx4mlvSS4HJW5+0HuW0p35fDvRRkLP8As4oKWaS8fcXE3EUC1+rC086BhvA2U
XWQHo+5JQJs+Oty+ndXzwAthIRmy/1QHtJOKKMPqMxUk5Ni2+a5zTwka5/89EQexyeLpbMfVmZYI
R9itkiqIkse2AhDQsm7NtP13UKGcgnPM4kLHaqBRzmI4NhXsjObuh5me3vHzGAFxKTUJUHS0m+/d
oe7KolBBHe9N54GrIy3eofkwy3+T0DS/5ZJOqcQJhnlP599Vdhbdr3ecgpkmWtUdYdpEs5IpoOJI
aYNEUs6+QWBZKPOJsyHAa8bFYcBBBCC56TI9WJXKRIDTg0pjst2Q2J5hPTrOVy6T99y5i/1RyFZY
DPuBrjUFYOAlbyJTBVOxd+lyKb36fptja9bF+YfEa1LjQhl531Q0Sy0VuNFnhz43tnOcE+YRTIAa
Rrm/TWyNcQvXXIG40HR1q5xxUSM546pgTNRJUulDH81C7eK531D8NbN8SUmzMZ1plHPUMRWY3tdh
Q9+3TrH8/YJlCctnGpdcBQ7W5NKHJt43+cNYb/Bq5WKwYwsijLVIGDR/BRy4oCJNJdy4NLJgzr5h
WdPJVHczSe7yzPGkufH8WjnRFS1NbcjEhBEboDWc6ZTsWuI3QWZuSfMaFfgWB5NmQP11HY1vtdUY
hdGrPCDYkelVRoTVptUfmJ2ydpzk4Qb/9HTc4jcXV/Y3Oe1Q8yTjlLMC5L41ceM1SLDn9YFGodfW
R1p9ccY/ndqzJy+XBxEF9MiMXTMErh35MCM7Mt0ZWxxYpE5z5VefpD+LokLm0gUH4v6+U8E8fIzZ
3W0VWxF8kOCI4dD5jpYM61o456y23VmUeWBNQJCOPpv1820C62f4h4AWZRdZ7wzxQoDzxpP2SdWf
Bvfw32gsh7yQ/YrX9tQYdR504qmPngcRelCx2zT0dMD/k49/DrIc9IKI2dEei7kQhlgO63zLTNon
0bhixxxAc41F1X60y6g4pMyM90D5Q/bDIOYhoW16akc3Q5HNcvxO9enn2x+2dYOamkR5JHi6MFiI
JzX9afQ//tvva3qRkHaiADXPA5bNe9dp7rs43Zi7XJURsWw+FMDJdPSWndloUtYRRERje+yfDPP8
+I4jCGYuYAkYknC0q+vHlEdGit83YzQzxuex2dLU1Uu4oKBdQm8niodTAgSVrvbzBGMDWw+HVR4h
mid/PYP0KNiGe4oY8PYCQ35PxjNR3xq1YQuWj3xjbi5IaIdAAY6pqQaJDiNzeel31oE8TaLZ8Idr
vLKJjU0RWGfjmjpcEyVNL6sOD5Sk+07ab409bhBYY9UFAR2daQq7wSQJHnMuLY/G0D3kjACRLf11
W6q2yGjxacPSSA4MZGjPvZY/mKjZ891tGhu80vdmTQO1jXG2cJSo80zxxRJ/3iawdue2CeAavBIE
UhKadqu+c0i/8ArN53ema/1kxoeSRzO2iG91V62excILHnkJBk3XngymojxGORnvuPJl7DHv4GxN
By/+UBdgoKH8TUG7EaN03JHHOEw4V78UT1MsUj0VVfOF09/H9GHm8RbFrTNZ106hzvu549Zypiz1
SPacdVtuZ/nmt2eyXcdyqCuwavSaQpdLQJ8MPA/6KOt3tRn/dK16N6eN7dnYdoJcLBE7OTu/F2Q6
kVAcbsvHcv9vyQOiDutbbY438TV5NZXzNFKRI6wskb6M43PV0zNXL/NAjzUZ1cYTZp2h/9DTTHU0
l3g/MXjZ3nmW5c++33AFq/KOran/O4/Gzsbq5oIZ+P2D9Yv+/nXj11dNAhiObAVGacXroNVFjOB0
LbWRscqD0Tg4AvvHyH1WbMnc6pUs2Qmy7H6FYFxfiR3hwVXwSAX5JH9UGVLL0bhnzV2GcstWxldH
EH6NemwHuKuYGUduXkfrNNMuGtoEGZEh6+NjSKfI66dovpvF1PumY4Q+SR32hJFydFHYhTzIpnos
pfzaCwPrHcuZ+n0URTvTle5dGraZ8KsySXy3G7fecKvMZ4hlhQWEJoxDXvMlZ2XdVW2Kd1bveM1P
STpw5t+nPSz0hmIEAlvr4Sq1iHzMCsrrXCGSiELfnF2/AK1RvtxWulUhvaCiveOxst7OLQoqZbRr
MeREP8z1s/jjNpF1dv11FAzD6mkoabrmhC2UKuDtuXUPyfDUyg0St86xkNDsMWFySKOFW6naj+VZ
0Yey9DdTElsH0fUBeVAjikGl6n5M5XNff+jq43/jlfaIcaRhc+yjx0GsR9RyXPM8z/t3kBAupAtl
Acy3abyiqiikiGsVhCL8YE9O4nGDxB7yX7vbhFYvxcVjD0uICEXMfa0mUWhXs6HwnBxofTCB26xi
08O8BfZnbIT1i5jqvmN5ugsuMKiH/P01JSJbi5gtbAdvlW9EBzHsRPinMf0xCHkX598nHm6cbc17
XFLU1DMT0zCXTa4CQbDQ1H0Jq2Ijttw6k6aaoi+xGNgABWMY7+r+EyDWvZadK2F5TY3e2n0qv96+
rzVz/2ptHO6aeMJoXMwiSVTqQk9HgveLN2EUV+zUNxp+uU1nTS6QZEeGHZDe5hsBtIdi5mUFAZzF
XSk/ZvfdfEjTDSJrF+RA6ABuSTHCqbuTKc9l3s0Ulo3/tCVaxuU71AgJMCEsOHnm6lDhTWcyyUs4
xzFW+VeeVTUQ0/I4kH03b4iC3oTw6hsZVsBzlIyo7XJNFriN5fbGDKvgYMOqVzxiAd4hksmeWEFJ
zMc5a73a+ZmLrcfmmsHD4TD9itw7Nm8tf7+IMipZ8LKJB+hVNe1LGftu8lPO/z77bqMgj8obVr4J
pkfrPJYD0DPGNOBOxp7qMhoP9miP57Ltw60YdyVuR4DLCF3y1hQlnusDASymGyIxpUGRhIcqTj7a
MdaCW+1uro4jP4fFiFCDDF5rP1sj87nbP7K+89SDcCuvTc3cs1y06xVh9/Ff68TVhy3ifMFpNvQt
Sd0+DUzT/Rq7vZdg8pIl8k7yDVupIw8uwnRFSrtUTBoDUbjr0iDtpoMiXhWfk/m5E65n2x9N+y4s
AzZmO5bsx1TC/SS79xzVpXiauVCgV8jPi6MWTk+yEJkS+OrGm6JfVkrwQjtZW81lK8KLc/5DRzPR
qBdObsOcNMiHKfzYDnl+cpLpS9MD9fb2iVYpMQtrUAg0lBONknBmwxnKOQ3sSO0c51sc114xssNt
KjqsyF8Xd0FGswJ9xcKstKw0YLNvczfxkW3wZhUeZrP/kfYUNqDap2390Ef0AymGA3fbI7VGrEgm
815EnU8Gfrr9UatHh+rCjLtwGToYbc3YXPEBCgV0Pc86hWHqyY3S74pbgskDph5gSB0bccu1asyZ
UaDPzITOEpHc1areZc74zOrqMSfdC7bekA0BXSUo7CU4Wip1rqaLYzhUMV5uaRAZv8WFsyOzV3wF
nNUuHX/d5t6qObqgpKmi7SA2ZhUoTdMXC/gtEnjQWGfGBJL9WKM4fLlNbi2zbCOxh/+QFOGwutes
lKkr40oaaTBIMgMyPZd7pwSmXmaTyG/HLMRes7TdmXE4Yn45609AwK3uaKnQNRynP8KyHXcxtk6+
R39cG4wQNnVcPSsrBmvsHYLPatQZdWavmmvP6p5uH35VUi+I6Lyeui425xBEPESDNBhM/zaBlbCG
ItDlKIwhJngDWKhE1pfS5Gkgp9rd0emxWzJpUfkYo2a5v01ruSgt4AUtCkuOBg8E2FqoprC7mIwl
bJuj7G913d7FXfPpNgl9KmMxN6DBEQwiioLT1N4Jsuh7whUY1s7VSYncC3s8upnnNqmvLPT6VC9F
+jLngPJm2VdrkH40jjuOAsRgFr6aULZqt75p5RKvvsm6FuDKclCoE8DgcFP79zmZ7zI0TdAc80u2
N4xPuQWkYLPf9e2Hum4gzOS7tIpvFLYypclGMLFiJq6+RbNLbYiucxKhDw7thPTE+ox7JJ3KM+/K
0MtmIz+M+Twcb9/K6sVbFOhpSAoAIFi7FJXE5dAOuJTKkY1fxg1eHyaZ/71Vp2gb+ZuKxmZsry1F
F7kIyeKjKz+y5qTCl9sHWYtpr2ho7BuSxs1ECfblw3OCmMpC7EXqXyL6FRLh11Pjx9y+MwBSc5vw
qppawnSdZeeNpc/npJ1Vqw5dWAElR5af4/57+0yaDSJrlhan+4eKdk9lASxgjGllgZE4Ftowxnaf
ZUl6V5etme2S3pzvOXPr3+Qg61PZjcYHZLewUdqoADhthNIXsum8QobhRvi3LkD/fJh2tVlTxGoo
ZBY0+/6TseHPVtXz4tTanbKumUIYQbRtEuU1TrWbxp/JFlrO1gVqTmygqd3UAoLTRdE+igChNf1q
gHXrinjDL21R0lwGUa0bKwONtfN4iKyH+a6f72r73z9/riRl+YiLcLht0qGTEeRx7M5VVO5YeBJZ
uiGPq7YKDzjbdChKk0ILHdOuQq576dltZeg73QHmUjY/3Oysiu+31WtVvv6hpLdrWXk74/Lhy00+
nOfus0zYe4zTBQVNtViEvP1kwTjtFPlg9p+KrUVcCzPeONcLApqKRHkvZSvBLHNwYF3POeY4c/5J
ki9LYBLR2sOCmdtcW78fhzDuAGPf1DPtrDBDGU/ob537vDnOTRg9Nnl4jNzQy2GsEMV38vk2yVVd
xRJtihKFi4BFY2MBMwiBwGuiol9T975h0nOMrQ5EfVD2ryDigorGy5kJYGiNDJ5kiAM6+oXcDSrz
Rkq80hqVN9MGu+abpw4BKJBOY29IGy9VeLP0yOO6ebO3HWAzONhJVo87Gy1ZrbNTXYhcS/fETYx+
3ObKSkSOUsdSvrexnMHRk6P92C/dQPjepIw91ky7If7Dts8Z+b19YHzrKbx6BwyxomMjFwHw+2vd
T1qJo3RLPC7qBwK3dGw7y6/o4G70UW0RWv5+YWR6PpI2LxA3oXXAd/gjb/HSiKYN5q3q/sVxNFMW
WwjOMobjpOQOrfTdRuyjz/z8JUy4FDy0BUqvr/MtF6cwGnSeyRqnqNTZrJRvqlOqOr/NUYL5ohK2
i9r9E1db78H1Y7kUbSNookW97Zp5RZaXDeLONLCsR8qjB967G055VeqQZPsfBS2BkHE+YhYBPqBz
C2+0uWcl5FsS3RtllXkiDka6FUgv2v3Gxl1Q1BzCpMKknJbRlCw27koW517f73mnENlHHlYG3bHh
JE2ym+Pst6baygDf5qjzpiJErYykHOetmTpZbX5XVBteddV1/30+Ry8I1bJB6DfifAD59Lo5+iQS
+rGlzKNyazZh6zCaievibnTThZUJ6jUPW8/WrV/XQqrOaMmcjWBVdR6Pd7eN3bpCYZwCi4pRPEGN
5Fqy+8QohjnFpxdV59eyP/YF28XTfFKz+XtS2JgADdun2u2e4joO4m6rq3/1cNggjJwqxY4ZPa8t
BoMb5jIY00xZ41kYV/msqnr8cfuYaw2XyF+jO8ICBAlOqVk/14pzO5MqC5D59GdUy0dAuc8OXo2R
5RflPVro2kl69EyHL0k779OeHMIsvmtT20ND12Eyq1MtzcNYJcEQs++3P2+NCZdfp1nNslW5TEZ8
HWkyL2qEV6YvtymsBTR4zZNlU7NAoKcZMLvjdlpWmAXKs1NUN3uZVId+mDxyh+gA7/n+TlG5u01z
LaK5pKmZtJQJVRh84Xn0XfbUj1JgqJRfQrAzbX7dprUqxyZmXdAQ4VpwE5qS9DSrJTcRPnH7JUcD
YV65pyIav6a948+KPdB+b9bRfoydb0labAVv+nz2q1+6JL/c8IVfEoWMcxFNWYA5MspFekTpHuNq
1bGvyEPbfo6MeDcyNO7W9xUqRGqIe69G8mDXxbu4qw9o4jy4iL3mcPap2to1seb7zWUwQ4il8Vgv
4phxO8S5A+aY06FIPuRf0mYjulh9y2MxhsVxOoFOEa3Sm6bMrgsXr92iwmLzMPb75rPpFH4ekc+N
ALRMGO4FIIGMfiPiWCtmoAz7D2XNgpkZsEZ7i8D4DrOXNJMXDx9U+3Msf1bjT9uePaLQYVbdGwgr
zZDumy3j8v85O6b7CMccBGrd15dPrEgUPYAdgo6UPq8eC6GWhly/n2Z/ttCz7ubnqL2vk37Deq9q
GDJAFAvf0Oem58Xb3Bn6PhrA9NAKcgdzMY3td0XtcdEcq2RriHFVjC7IaUKOBo6sBnYsIoboczpU
RyN+dDfnSrbOpFnqOamZWdAOaRMb+2wr96E2v5v5GftuT2aa72+bjVVimMHCSCHyzlQHJhLFUGFK
DrJj1a6fDPsaK2Yk+VYikTcnGz5oi5bGPYCXCVUv+aBE7WWD91zzYzK8Dq8fRqtyQyvWgh/z4mAa
F8t0hE9ZiMV5fzD4GcPXB7T7+hl04TYL1y3vBSnNedlJTyJiWEgssB95Xdyn1n3oGPtIFv7EfyB0
7SV65augLPuNCG9VHikQYim6PK03A66zwWrmKhhdU2Av6vCrTip/KDeIrHpOvM4slKWpi3rltXKL
zC3MtgMnzVgcRXRuZL5Lexjz8ND2X5BK9FqTbORqVm/vguYiShfehKO7jAHrMQvc+pRb3xTFlLWd
HwHH//n25a0SAuvQU8BRC3+1bBeEMPSGDYdtBRedjdOxmPoeYVA57xoSuV7bFRtvjtULE8gO/lV+
1pE44jaqq3aAH8qi3DOt5z6pPbaVHHyN5fSHjYnmVcS0FDHtm8k0gm1ibQmrOLjZrhVNdwo5yrFO
afp5J7yGZc+1JIU3/yGb7FiinaI3D3Ge3s3RrpjEVmlrlccuHJSF0W/wWLvMuiVZ17mQ0rr7UDX5
7Imi8yid97ZEEHD7PtcYbJmYrxEmI3gea8IaOWHRhRZFFISOU5Dq++d+U+MXQ6Xz95KIdiBqkbZJ
RgfT/3G5q9U5R0/X7WOsmcpLClrkaA5ysNqY4QaLzLe6P83+iF10Xos6r4Xhv9vE1u7HooJgKQ3q
jmilvVa2ycVLO0L4huaTwq+UPJfjdGriD3YHbbhNavV6HNOxbcHR4fyKp3mhbiVaSBAEiCxImfRr
a6cadFdtjQBuEdEi4Zy3Ux4zMM9xn1WP5bDJPsuz/3gSzZnR0Bx4YnPgWvRnYZg+Uw9GvaU5q4J2
wS7tZlSKYaCyBrvI4Iu7Kt84wyJFb+QYje4M1464zdHOMHdSOu6MycKeVV+QXvXrOX3uOnoeLXJs
ivKPKHY3SK4KNnq1iYOnNkGH3bWs9VZvpDbeokGSVIHD0Fpjn5ISlUN0OiPJeVvaVtnH0D5schS9
4U6uiZU2DaumTTGcT1r4YsKHo5B2ueGrVsUNCLYcw6CYd9Jlus9tFRtjjrnB1FW+tCrqU9aZ8MeD
Ot4+0KqmMoH5dDgrTGtrGavRkK5TE4wougM9lPSljqPD2KUelx9uE1o/09+E9MWDLTpWeVhgzK3E
HpC6H/fu8Jx2bON+No6jo01UbYM301zlgcNDb8jFj1p8irNqn7Nof/s8a5JgkwXzBvlF580AfToV
WUNZlAdRO6PjigG88g9MJmwJ3Jp0U7h2hGRItRCdbVlv065j8D7D1N9PBlxsGZU/4878TGtUxvPw
6fax1hgIi227y6g7uow1ARdDHkXYZpcHVV37SvyUFrInRnNQw+NtQqu13EtKmqnIOcYQBtLkgQTQ
jm9NMTqm3cZ5bKhgh4gIrHqd6vZEo7THHIb7s2Nh5Hc2MYC94wbSqJjf5Hb0Dn24/CrNmhgJli6O
I/ShtF+4+NMk31HOi/MtALU1bRAOgglE2BjNoNrhrUHlMZoTYUfScs/a8+JNhnYLU2jNGgOiAn26
6PNaerivrRXLhAAoJwYCraKJPNHtoq74xtvq3FjGXnbISSfmhlqsyQ90AtMCjkAr1OvO5At3XDtR
q1BHzDFIOdte3H+ybOGbHZZQjN2WmdyiZV0fDw1lrXCWcTF02/yukn2XyV2EhEAYzrvbwrqmhUjz
YSofDTuWqTftIHIqiDE5eWBbYyAdMwiBbmU27THL2KHM0o0emLX3EXrJsBkcTdDo6NaMMjVrWuYt
mqCnHFBarGMfmvF3u3PvY+feRgsQ/tXZHdmGhdb3hrwm3NDHZjHMP3HAjmi6T+OMjUaMMVsnRlYp
bh/DpPmokCTIhX20HWRsZ+XnhXwg1XDP5tBLhuYd5sd10ZGNlJpJXN3cWZNMJotjDtedqvNQ8d9y
aftl2t/xaqs6tCo9yFyjaRlXi5ava+mBTKaF6WC6Qc1TMLrDB47mwH5yHsRm7L1CCtUY4AUJNOfj
Wa/dp2oVUPknNJoL9YKFfH7djbtKcfQLPN+W01VCeAkiEALEF6bYrs9kmaWjKo4brMwHRzifVP5L
TWeD8X//6HQIJg0AJGKayHNo2TmnESnSYpiioAY5RWhrzEkD1OsNW7xiJK+oaFnIio5xI3pMTpRI
W0n+mDjAgC7eEbJeUdGsiD23MfYG43L63vjYoyeTGU+W0S4FQtUmu5C3/u1LWtMzUFxgfdxXH6Dd
UjkNg5OUywQPZ52Xscx300fmvEwMHr3cF9iVVkS9V5HfIsDMYUDndPsD1vgK4UBKH3lr6Lsm+YWr
jH4oCPScjl6Z/8JD4z3gP84lDe252TBURqwONHJaeiiN24J6Tr5R41k9CGr8FFkA+By9vyPJMtQi
S4DZSOsXV0hF1I/S3Wq2WNMpiwDARKA0jhK5xq1urkhfFVkRzAktjt3ESi/M7Z8lqT4CUave8DSr
1ExiAuUAFUSQu9bgTtLRcVOB2ZBoPtVW60VV9dTZ8U6prc0ny4drbzUH0CEwteiOwYSoJvjEAWhj
QqMiiN1nbOae85Nk93y4s+VGUL52TRb8GLI1SCG5+ihKRayyZKGhAlYVexW2Z+SHH9Le/vzvxfqS
jGYuRslcFGTTImhmvJSOWP/hDhvzJItmvmHZxUk0llmiGYF0Lotg6DPP7H91VfUuXgG9TKBTBi/A
RT4u4qeuiUnBOxyCVS8gwNxn0v+6zaeV6GKZBf+bhCbQfGzFnGASNjAxgOwlU197bjujPWGfJuM9
H+nOqMp7I2cvt+muRfzI+WJGyERpxUFq6PpsAImP2pY7ANkoavvolnl5LBO785KwBQ4+ETC9CLSO
42g5L4PNMYJccj9V0t4LyekJpU/pk3ICaOXtD1vTOYxic3R9Y9IRzebad9VDPLjI2gZWNR0dl+Mx
Mh8m+6GYt/Jia93f2E0DDLwlrIOLXlTl4npHs2/wIIAqmNI5TaI6zOnJrsSeD64vWp+glDok7h2Q
fvzok9s6h5APu6lIPg1i9K36idGtZqk1kQYwAccECOABkE29/qJ6AnpElBRFoCqn8kRNIz+mYb/h
89ZMwCUVTXHqYbCK3obMjWNTw37Wjm/FQIIU4VQebt/mqnuFf8UQoY2N2MjUXJ/ILgorMWdVIBn0
i2MDx4A2szJZipQDAYLRfWnejdY9NkP6pctPrBrfYcLRmycWyDMMmryO5F/ccRnlkuWqLlC6PE/W
Of/WlKW3ocNr/MS7juMpYmOfk57nmAYFlO+uwq01xi7JjnMd7uJx4xmyRUS7NGfMAR3BcZAC7W2I
vwT271lb4HqrRJBsgCsCbCfeINe35ZKwsTM+gkj8iJyAX9UPqh/ecSXoh0ETKKpN4JdmedwhnwuE
PCUG8pvC49lD2cufloOJxOw94QI6pBjFDKstUDC4Pk8jAUPXtlUZyLo5SmX8mKw/zDy5h/LelvMV
9w0PQW2oFapo2N96TWiSJAHuUlsAJacNPbc0DkYbnQXH00IOOyf/7Ta5lXu6IrfYkQup5m2YIw/W
FIHoJi8svpsp6kxF9e/tBCZyXwtNAoGd3j4bjnlF4pBArtETrNrmGN0lTrrhxdfaG5jADONyPxQT
k8tZL84SkhgSPZZl0BjiOLj0Uxw9l13ywDC+Ojflrii+o5XWV7L2mhDbZ5Thp1m7oV0rhhflNKDI
vqKIosHj+iMwSKGypGvKQBTlqajrs9qC3l2REAz4ISeO1s7FGmmqhapFl3UyK4O6cbwq/BDTYxQp
z85jLxy3XNvKcZCsRliBOpnNhT4AwlmkBM+mEqkR0553kP7qmxPHeLLdlsO1Q6Gq7uDuQORNT/dA
u3CeJwv2wm2xGqiy1IkNSh56RU0vLDHnJ+aYbojlyuEQi6PChNMBOFuH5c9R9xt6gLQFTlbu07nD
zhRpvWP0HayjuKplPNLWn2WtibUs7uiWmMBwxbEtjfScxK5xpsXYbGjAChOXW2LWMkzDHR0nV9Wk
Q1IX9ZIE/8MB26XtM626xGMzsw9KJa7Hi9beSBqsMREEkUXjKA4BT/Va4MfW7Yw8VFWQhfV3I15a
1N3weFs6VqwUmu4x8I5MHSYfdTjEJHRIPca0CuLmQQB6o3axKAHjH/+eCnJk4rXBEl1SmuqmTihV
wWUd2EDP5fMzSsK1sf9vNDTlldFoNbZM6yArbP9YYf7PTDfaMNYuBJ0DeNUiWnKZngFr+8lqxJDU
8IryTsz1z1y+Z4gbUE2YCUObHO5Ef2TarenUnV3WmGRmx4gbO7OK9l0X3t3m1iI71w8zHIIsWW6K
pwUAja9lSxV1MwPJE490FgU1/cbM2quxG7VPtgA3tygtqnXhO1pZZvDucYHRiycuv+YhZuzYx9T4
evtAb+8GB4IdwNXgsfbmbhrJWTvZPbz7D3Py2q0n+dbPa2mGErhOUYeIKDBSvnP4TqVsQ0e2KGgh
F61YEsUdDjDsG+wous2dt2qOpwrw7hFewekALff6EtCwMLUlw+fX4ZG7ymvbFxFv2MhVGsjVImtg
Q7D0Lm5SKSSGI44bqB9F8gLoYmI93z7GGo9gQ/4moQfYVt1E1cggtWLyVP8CALrbBN4KK1CoYHAX
tYDD1NUCa3PiKaNmEaTNWHsxI11QmyWq8mUp/dEY5g0/+RpSXOvhNUFNO8pxwFgSoGiCuvfFdCzL
XfPcV/s6OhjnRD2Y/YYgbB1Qk+NIKToS1CsDVoS2L2gVnsbc+KoIGlPtOq83LOYitG+PBxQIzHBz
hPjLhV4ofx4asersGccz7GGnWoxaUcQB5lDvrf7Pym53o1kYXjgNG/btrcNe+IoGF4LwysH4+DXh
PpwTbod4JaFtJy8PuYp22AkQNrGfpI+3ZWbtjEv9YMFUxwCVjnaO0THZKQsBlsvrIAf6HS/OIXY3
iPxghdIrBPfYVlD3VhEwXQhIIXgJOG2mr4gr0sJGkEOawLZ/tgvE9kYr9Qr7rn5fY5+yJB9SG78/
jAkSDx9CT0Yfi8RLxQbzVuQRjg5sQwSCXjEdCmKB6HTt2WoQ1P85ZB8gCw5m8vLNRNLqgRYyANdG
nKPvPsnzxuHzGDZBzJy7kgMX5UtnFP5c9efM2agLLszRhB4uHIQQKOCtpLehFxNezxZJWvjWxCsA
a0NjvCa+3pa6VSLYQ7LkPResFy2kqgtjjgQFkQj8KuRL3x2y5uU2jRXJFuKChhZSGdh7r7ooawEo
Q3yRyXOF5tYRayKmhOzj8qc9pN7YWsnGi2VVuAVHyItYC5qlCV/d05BNU94CfeSzUo/DsJUzXhU6
vGZt/Dwyefr2pUwUGKYrmjYg1adsDJGjGXewSKNl7W8zcOUkqA9zlGWXTKH95iSqIvY0jF2QAMJh
bw9Vf2raxN1yIov31gQOfTV4s6LyjQ4o3Wu1RhuHbke7YFKzn7nZSxGLh940D0PaeiwfPk9d/pnO
6uwkR5aeTfHC+m+3T/pWVNB2hfaeBY0W7z7d0MM/orLJ7B7YKaHax+gsOEjDQlbYGkKvttJsH0co
zWO1yckZp/x0m/rbCwV1JA4dLLVALknX7rZEWNhWog8wcOf37uxl5Aj37pVs40n21oxcE9L8mdkL
FUYh74NU3qnsMJSHAaM90YPBtu500d/rO0WlHY4L1UZgFSNIv3ZgTRLWomH9ELSDrFKAeGfVmdhK
7BWAc/1kBoKl6+ahj+7z2ivHyDwYpCmOt/n61sjgIzBNgwcvXiOoG15/RGLmTLaQ4CCfw90YAUFC
jp5R0w2FX7k+5GXR3QNFQdFQT0CPYagmZwAcoxj28lMTLaOSQVyqDTJvZXR5uwMAFFsj8Phxls+4
CEYa1E4yntZAFXQqcl/a3fwQG5h1svvse8uBys0m0tzRbHpCI7q9EZDoixGRqAVMK6ZzADGHpnCu
H7Kc+1mMBTcDB8BFE8UyrPlLmT1kfw5yl9678+fJkh7p/bA7OOm5/YwfOk7hl/6Xok9peCIs8bcw
2N7yXSxjzEBZxFwiMv8Lwy4YklvKwURxbAXJ2JT7qSY1f3SV7CvfiZ0Cg3klKjobJnFlUAngegDy
WQYmcNV6ebjvrKxvsxnrjHjv2Rg9+z/SvrW5UWTZ9hcRAYjn16JA6G3Z2Jb9hXC3x7xBgHj++rvw
Pve0VGZUZ2ZPz0RMREcoqarMrKzMlSszE4ModYOA1JQopUmLVLeHMbYr7Z+7YxRtMTMErYdIhKFL
73a9gRSnRZ1K0naRCZiCl2jqto4upXffaGZ2FWAgILnwfAC3KZsrKtOqBf49wK7mkbQSW60SSIF2
PNIs8NDuQEXAcUo/rRR3GOJBgMgm7lE2D1bGY2/oGHS7RXelDMo+DVxav9JKrbJd3BeRwdHkmTcL
ql/mN18YKvw/yn9FhbpGXNTSVtRoVlqKjmlu5LygoM/HgDdzn6ENp//HHv5WJhOKiLGvVp1RSN9k
GOfuoaGFWlrgIL9/djMuAiyx0Epg8cBSYsi3GpKUeFQg0ydt9UxpK2tUL1JmpUWV492SJmVhAa+L
uSHG+TLSIBzRgpYJoG68/xE/LxnE3v9pHgEHxA9eZwwuM4ReaPERgiQvkWMyaA/OM0eKK32ljpHT
NUrEMcs5mVMMDlI25E9QjbtdOIjyxx70etK2H4ztoIW7ARVAUizMCqM+xG1gxpxFzu000Boo+OmA
z4Hi7lZgKixq5QIuw22ed7/DEM2KYJuUM0AsQTvp5nFiCUVNyqTiaO+MseAWgPnjdgUMhsXrSlUo
V1EPnweUoGAbfXf5KOTMtC5x3Q6cS3zGE4DAA5c4+n+AkWXZ0c0sQ6CJaQbgeAoeLy3a2JPSbjRw
ESE2ua8zPyNN3GqonyLtgj6CH6S5SSecqxaEcJgEoIQfpVa1jixUImfz5qUgUQxQJ+yexeUFKsY/
S/BAW+CqI5IN58ZNzh0PKT53RHi944egFigMTtt6dS113aXoUj1ebI00G7fiovlSwuBilUBScrzK
vKSpVRjQW5RGJqu4knSGpSVxki62fqr+6jv1aVAve6H1/7p/OLNicOsj+ECIDs60WzEoR6N8mmYL
AG1kEPj0gbmcsiXuuRRHThJuusJuw0bMWQQPMLhcMEbsh3qPoagKdaDJ4IRP1wBGWYvytaxEK2sf
FoKwxL//eGmoyMFrSOha0hV2aaWuy2EDIP626d/yMSUmmttkHm3MT7VDFRoaBwQmcpc6O1NaVNJI
BUG4BhJlBS3q5+Et1vqE45BmhQBxhULLNMrAYBxSEVXQ5z6AEKVuRFqWBcp+nXE2on8jCOTgMHIV
1SS2JcZsknORq6U2kWuWlpxniHuCMb98/tOTwfGjXopRJ3Dr6Pu7VTpxrJQYQz41DEStM9GuTb0t
3XZACESavJTix38uDnonohaHygge1rfimotfgdMt1LepXjWk1dsnJTRc7Z9TdQB385/gY+oWXTBi
xqbsQEId6dtQKLeTFJCw/eP0jQmsJzJrmNYDUAJL72OmmVakQqBv20v0jEeLjyqf/lmmBq8T7+f1
MAkCa+13khJO+3bLlBjlX99IdBQV3+tE8AqMOMoUJ5J4CYI5QSrq2bgZFEybYiekVl0j+ucQFM5a
YVpBB4beAG3tIpidecdzX9KPUZ8dIJpiI+J4QJtly5f3hXGmXQM2TIN3t/4MWBCo/O+aMADydvPC
S2niQQpJC38nFdUeXExnod5LQYlHKicbOr8qOAWM2gNdN/sW70qY8Vhi/+Q4Cq08kEOnOkcPRVbk
m9yoOYY744gALgPOAihTwHzYlTUgbm8ysUPUEKIyTwQpeNGBdP59315npUyVMmBHEIGxXddRIqt+
LpcymInic0nyhVwtJQR///jqA038N2wb24fYktHx8ixdgnMGgviLnqY0NtG2kwriwio1qbf/xYrQ
AgLqFfSBAGt/qxFFJEt5V18Q2SlRa4EjuAX/h25wKhqz+/Y9/BnuAQ58+vurkAG0u6NhhC2oLuLM
fESHZexoeWjQ+2v5od1g7oXTRgObLiKByCIshQ5EfAFIj7ZNFpDKVx4xMI7WC1znuvK0KGrO1rH8
eKgiTDqAyxpgS3RYsTAAVO6TKm0l2UsI3e3aVUl+rbwVKSk5k7e9almuQI+cNbKZgB9Cp7Tm1VYK
C+lsygWEhqsLpdG6+lq7m8/7G8mY7g8ZzHH1QKfESMbIHn1/5QTDLG7yx28zYZ100aPET/Hbzq5f
HYJVTNaW69scMWzi6IcYxoRaQfZrE0B772WnkoIcerJa/n7YEmvvPrmUs1/f9/RVAPlDGhMSX/yx
qvTpUDb0JDnvu+7xsHr8vbSF5f5igfrL4qnB9316T+IU0l6pwYA8TFJO20h3klOtRvoeWqvVipxd
m+SktRfWc0yevswVZ6lsHuPHUhmHMSrikIjVJBhUza8jlLxzuaub7qG/X90PS/a1/7+6DXivCHU8
0rurmD4+/H4dHMsS3j7pfY2fP0GgeKch9ciGa0yIBMh9M1aaIHunC905NTk8hvRx+ZvYZyJZPlkf
6YvgcGTOrvJKJmPKDfC1vh/7spevxHG5H7ZvBtnbBa0Pa6sjT08ieXJf7stkoeH/Ob4rmYxpR2nX
L0xk2jwaroBPtUaifErr4hPK4gb0eOS1f8z7qyuBjL37XYNNH03Z66xAITKlrm99xpycwfQjP/Tl
Sghj7XGw6KaqlewplvjgP/63m8aYt15oeYxHg+ydKbQxGe3W638N8dZNl+6zVT0fU4snknmS/jgn
xr4XXSZEF4QG3mAVKTL7p9+Wle/01dFdA1fhHLnayFyePwQydp2YDZI8UbDwqPbpfr1InKQBy+3C
/j6LZtPHoVLECIq32Qmktgr8Wb7JdB0Sl/LU4bt/6Y4+/Gg3SAJRbUdYM2Y7WruM7A6Hg7d61FZ/
PTwQy/74gNh1R+gnLxU6f+/80UQWiRYKYb0QJEjenHq6Cy1ntXogW4O8BZZlfXK0hCVH/LGpjAeR
6qbuVRGHFm439P29tgLSkwfNW14GYrnHz+AXd2s5TosFUVQVOh9aUcMCNw7u1fYppfUypCjDSF8D
6TZu8jSQgMZL7qXAMXIWnVIZxSIF7F72Ls7Lbhc+7BLXcQKyelTocqsvt5ZkybSy3M/jfZ/JsQy2
WSoAQ16RZDDFX15EAsJDaHMPkfEugCNUaT5dPTvaU8cZyePygdi2vX764kYq8+HXlX4yfkU3sijI
O2jM5r0+YjDhAw2oy4kR/sYIECUi/2Si85nx+WMUS/FCShZY0buT0hFKuXrAXbqOydk6usfjgtw/
Irbp638M4Y9E5gJAk3wvDZPETbp6b1dKbiHwancDcY88UoW/CRX+yGLOq4qaoJdAL+pl5IW+S9Rz
HuFZfi+JldrPT8fjJ2c7vxGyP73ZH4HMmfmKlAelFsM101/N42EErTjFqHur7MlIVpjcQ7aktz+i
09p9CkLyFZL0OD093PEhIbijOA/7+avpz+cwN4XZnRUpqbF+mrhDR7JV9kR585/+Rk//Vwjb+30p
cz9rL1hzkbjnV7VyiPu8dl8a8t8t5luVr+JoQ270y1hgMeqvxLN8qyEqJ7Rk+0BY3fzWpysRZ6XC
9PUsXHgv9KDFdkfXa9oRt+0IR1HmY3MQl/yP3bGsklmah+MZnYzegqj4c+psvLGkjlLOvcM9HeX2
9dHm+SUOzxC0EZ7CJ7+xfeIGT8dIJBuOqL+5yv+sifEl5x4091E8Kf/uhIHpZLCwrIK8i/Z79pxu
Au94RrBsWen+zXqKOd0z34mJO6bHZmK6xsh8sY4m0zs5787K+/ZlS0JsPFufcd/hD09f5u+5Pytm
/EurB/WoTzIb60Vb1wrdrxGuCA+bT5cbrjCAmR+6ybiWYmjKODlDNzebwdo5AnGc1bIlSxsPyDUe
yvfdNMdzsHMdu7Irh9iENBr6RDpeXtwv3op4qrmYVnxlbQCygHFGnFaE0QPr3YQL984bNODlCs93
cGVNsdK1rAL1316aLHvnaODgtuB/HcHjvaF49ymbvx8uvnbWvk/pNFjacvf+i3jk4fXtraMfeIBz
Tom7LCaqBIcIaOiSSeklhHgG3oZWRFOLcuKq70LhHeNaMF6kMcM0F78vktPuvHr/JRC88RHQEd1e
EoN8xOQ5RMAwEIQMHLc/G9Mhqa+CAWHq8GKWqKI7bbFQigUeCLU9HumG8/vTHfhjaVe/zyxNwxDM
DLzoCMxNvECQyr8Q8XNY8U5q1nyvxDDOUYEP9tVpGS8IhvXd3p4e1/dtdv7hdiWDCa1aI/LrxMRS
MnJx4CR2TkTajRHRxIt34fJMew4yhyuRcYB9EvhBnuXT4cjLCz2ZBD3cvYUXjcu7XuYDx6vVMQ4w
ai46JutlC69yKjqdVL+tUvr85B6/eFnV76bce0rBBE7GGGSdomAnG8ihTki1rQ3zPfIWxVE+tkoh
K6IyKhrWFKMxwnv66kjwi6MUHMX7jkSuPd8517tzBhEvO8Uqn1uSoqfacLjefLKTO1v27aqu5MhJ
iSnQAeQMy81JW75na6En+d51S96mzQdPfzSBxbiYRpUVvorT2e1igGBtRBUdKXHlcvN+vM1jnEPq
CyXobCGptE/04Dg9ecw3v1NiI8K1Ni+Fe/+w5q+Pq5UxXgITiTBk9IxNXJCMnJDeXD0+6tbDhTxs
39zUMizusU3Z0nvHxviMpBz7iw/shhe9aMKyt2zXPZpe9go4H+flx10c4yyKNAhi9PZPzgIRr06w
utXyUZmqMLa1hsfg3FrfxAr31sZ4jLLwo0HQIBAj6N43u4OzupBxX/+23K/j8V/sJMAOKJgBnzKV
Udl3UOubwPApF4QzE82xoxPlGJa0lddoKDBe7yvKd7Hvdmm3wph4pkMTQSslJax6c0L6Comd1XJp
HlEzwT+cG3ImE30rbNKhK9M2hbYE6fgkDClOMm4xPyqkK2Lv62YqCfHETSp3b23MjV/WStWOHcRh
APuFDpa8LglYg6m+26JZx1N7vGEszv3Mk8kYeqDkQxJH1cIDYi/L7QK94534BLQu59x+RjO3W8kY
eJhHWdpLWBs94WUEkpfIrgdnndtPrjsK3LD3p/+6FcdYtxQLptQ1WNbmtBM1kn+IWxja/TX9vMNu
ZTBmnVdtFHTogvPKjjqn0FIeRAyLsqz7Umau/1sxjDEPVV8YIB9ZoDqxEcECZBcByazhoDRWIyHg
4GnhpGX3tJAJAXQjvmhCDXl0cdhVXiKQcYd8GNdLcTSPfQUNIyCylfx9RNlf1TNP4aZtubMMFiZ1
RogxaiVOJxnICUoAA0bk9PvUUsXOwkedI4+j3+z7RzBNeTxPu7Z7iT5Cp3vIeU6dcy4Lxju0QVKj
YxULGo6nTewpHdUEJ305I7Gw4Wj2THh7o3Pss0dQIz0bDch62VGB7Ii/ai08sZ46wkuZzxTfbkUx
jkEP5Ytm+Ng4IPfjC2keQsjhZYNm8pO3Uhh/EGaFcikMSHnZnZqX98E2yXheN7TSpofjk21p5C0l
ZC+8bXYb4bDbUKs8oG6Mys9/e1+ybANaVIDevJ8UP9JIs/wLxFcIrFw+DoOnMYznSMTUaMYBF3Nn
oSbYxSvdAqdXrhFqUY76c3zhgnEajRQH9SVokaMkG3puCbDmv5MnnmviGJkyef2r+3isQYDYdZNa
qmRHjaVJ3t8PHlkuMTY6JC8cxztp3h0PojChRl75YQJew4V36gNbJdWWmiQAi4atHttwx697KBx5
TLRRy0UlhyAHQ0niEJbrLaqpukWlB5M2vATeTIHgxh7YxjqxlGsxnXYSl4r/jpC7IM5hhbJOsIpW
W2CDuLcl7x5jKVn1xr8EZYflUbjjw45ku25lcUNfnoow7iSoS8O/jJDSWN06GwiSXpeMEOFZXcJT
otDAc8ucSIMFtdfDYIKbHFoyHl6MY4lSVcNNBc08/G6Piwk1qrC4+F1XTwH9iY7IePXUX+6S0L6v
8rzNYxzGiOGMl86cvGRGxk3O+XWeq//RlnYOK7FtsYrspdCIsY7OVm2sFPRSO+abybvDOAfDMijn
dT2A0f97z1oqvpiO/NnIRHZrl1dw5qk2S0IXGylojBYQRXcIbiXqiLvaKd9wk/GSgjPZ/htNYJle
m6GKgKaHKA2YgZMGxkr8OaDKVZNVsBafqtzulyXM94v7HOI5DRbgXuZavRjOuE8WKHPsHNkGnivC
iyjb6ba5bFpiyeTZaqwzzXccZ8y5X9hxGnKeNEk2XWXpxVZGyxOs1KDqyHsNcU+ScR+Sj5C0qSBn
mAwtpHh+pQ5ylgixOCuaSbXdniQTkkj1OGSL/rwAYudlhxbq5lHdj+9ItgUovXETbjMlvltxjAuR
W3SeldMDDKCI3fmXQaZgbsOtck9ffefSZFvw0f2fZaIKMZ31ctIPDpXtrrFRjBpt272o1n2HNZPp
uF0VE3dUcjEk2vRkflElxPeb8UzEZWeBfcRGh5lFYuK6OjV4Yqer/84qWSLfIFUycEZNm4kpS2ff
skSS0K/A4UXH8w4ZvHjo/0QdgIULJ0UfV10yIDhuLEwOEI5KbfGCqvm1/JHBhDmtKTUDZjhOzmvT
v9pIcZAvXh3lb9I2f4QwsU1pZFU/+hBymlCgtbXKLICO9kAcrfOl+y/fL3/EMW8lPenAcTIgCtjs
TrtsZ9XUekIakbN1kzP4qQV/pEwB3VU4qmn5QhsxANh7OYsE9Fc8DzFtyr3fZ5xRe5GNRKrw+wl5
2S2otN/jDeZyEVrzJvtnGYwjKou29/v+WwHqD9MZNzsH/wBkevk0rXxfRqTbWoOL28xwrK/4mWPC
8/f0H/GMYxr0zFeqBuKdgwMEtI0OYE4oMINEnrzEHxFMXBPlpRYq6rTCEy5oAJEPngfQW7C0AYIH
rHT9ZdIvjnLMO1wwnUy8Gd8D/m61Q0iUDiTPI55EIYm3yT59E/9SDs0qtzEP2H+KXS5+cWYn0cSC
ISoThR3ILpll9mpmBn47it7g1yPmci2CtyC5YNB8fBZR4xsjeVsY5uBGpoxhdGgF3SNG+oddVijX
YyYUGuTVqSkSk+4ZSwdOTFIFQRa9c32M04AsctsoXu/rzMxLaYKQgBIFTRTTfNLbrdUjfxCLupS9
PvE0SSMReCjvS/hu/WFsDyKmxqD/NIsxyzBUdBjIZSUjrE/IKV0ha/8eVNYhRY0x2B9W0uZRsJa5
u33VSEfPBCuVnWZbb/f2c7t84ijT7ILBcYxJchPtFUuGn4DIWc2bM8DDIVIGi5KqNY+rYy4eUUXQ
1YDKAlOcQAxyu6lphn7n4BIgurtYJ/CWhsTUSXcmSUeQqF0DQ9/HVNv7nJ2ecaIgfpu4excLHXTo
zA0eGHKgNJUMscqCFK3b9mDJ40bok0YwxwkaQRBFg7sJQ3RZ2BF6htKgLEx4gEP53r76W2G9/gK/
v/pA7yvOnNnfSGIuhUTtgvEcQlLlbHQSe6adSDSh7qYhhlU596XNPQfQIaKaGJQwjSFhJ5wXaakg
QIBnS0hCdmVutzIZAyRGFkDJPLaWgk6LetwLu14j7fIZJS7KUc25IgkQK+JEUzHxb7EHOAR9Xym+
gJB5Le9/9e4lIpGLAF0Xl9nKipzcouOBRwM3AwAxIBUDXqSJSxPkL7faGqviZRzETPEW1So23abT
LBHkflb8eF6a2rYZrEYH7QC5v99zD3HsNbq/oKvoTWR70cQOvBC6L5keEuN2u5FX5Sok8uuR58u/
cUaMwk5tvhO9FBht0Md+u75MiLW8LxcQRIfBouWHOOELqpeUHLRVAFClQLKPFv+32Emh9YpJySVd
rEUCOCl46aQH3h06F2nffBDjHmLJzC+pIJtebQf7XepE69p6D1yB6Ps0Je0+touQHHnIxOlX720D
4x38LvTVAF3qXhoR8zHZwpCe3PtnOhNjXy0MLNG3Oy01IE5MwU3tDS3NQ3DIb/qNsopUXjQ3E2bd
yGE01mjMupYCyNnEq8YeTKvtHHOvkNqz7DSnaOgna4w1vr+4mXfzjVDmGosvShY0aPH3IHO0QcjT
irTwPy49cKSqd18WR0V+kJHmQaIq5VmbdFZedx8L2tUkdjJL1ch+vbBs7VRQbpr2voZoIuNvwy4V
4jHDttJqJdi9tc+tgOPTZ4wRw4HQcA/OLBVM82wXpVDXQlp0vukt6ILkS8zy6em4HK3gWThcVu2r
uqyfY7w8VaKruyDBwFInSawABbrV+Hh+T0l1IUnqBeqSx0Dxc/UgNRUxtAbMRyIWzyiVeOmDDN35
vjeWVKvRjJutCsXERBbAhNPU0Xlktj/1CfIwTQLsHRO1lMa8FfpcxGCSMvG9k2h7XmihcnHiXdba
dGS3Rn8rhPF9GiCf5rmCkJfT4S/H2RjWBrkuR6JSSzK3WO4cutmhDeGwQk9r4IaHh7f12g73H/v9
frHOHvAaP4L9nKzXkWOt10/WBy95813Ou/eJ07lcPf2CaAw0X8UnUiDsf/0ykT1vaQE4864k3nK/
BmhqXK8la7RdQAUwSYR3EU2G++MDwGZhgscAEEH21h2jQJWryvdRDRwdzBJW3dHt3s4DSd3iILzx
MCyzR/JHHJvwyEAyloyV6XuKcbZi7aSWHHKGmfATh34lgdHkoFyAHaaFhMrJV1FN3ksi2uW6tEwr
3AdvZ9K/VJbM8f3f4Gh2G8FvgqHWoC0TsZm35xiVZ6PPi1yZumILUhLFOkTEeSRL4I62UKdnIGZ4
yjPTTYMYArHoREgC7pPv6uu18tSpH9dRp3h4VEgUgFLAc0rqH/YfHSnsxtYRyz193HfO3yVbZqU3
QhnLRS+7LykXCK0orKYmaEuK/vLpytmdNp8m/fwsXNq1blnAbNa5ZR01jI06k+M/vwZvF88YN+Y5
t8KlxHcoSAQ5xTql0TE4+g8rMpxyW3tVfgne/aXP+MiblTO2KouGOsRlo3h5RN7PC6KtwMLMi4Jn
7PFGCBOoBLFcp4UKIdQ8vGt/PYIyp1+iiHa8v5afwcrN7rFYq7DO9b6SW8UzluHh8WGxFj7vC+Ap
J9ttMkRn3RdNSBgP4vsFiaAFRUfBakkUuu3X3Skl1nPH8WYzHRRYloZJDyAOAzUC27GXDBlob9MB
u4dWcfQwBLZX7zwiTM2Cm8elbi0t1XoSNwOJcvJ1XKw4i57d1iv5TKZNUHrMzVb7yTgyABCnKo5T
Wh6Cl90qsR5epx7r/fNTuA5tZM05ZzqTHL1dPWOaiNDyKMY8cq89RR/aGpbZuwBcwqnbD6/bYrUH
UUPIgyHMub6bPWcMEW99/PW051MDKnUOquutNAF9cI+6bQNUsv4afk07HlDKrWLNWsvVfjMmuRhq
DekMyAYcI0Ap8CV9WpHxaNvZw4eyjZGCtsx/g4e43WfGRjH5tNVHjHXDE8bJqQfnt1QAwXzTefo8
8yaGJKTgMOgUGRXQZN1eK5oZxXlgSDhRmM8vabNapmQLIgIb9YiIDoSHPprh+bgVOOU/rq6UIgr0
izRC4Ibu3lEKhA49GvRRo0tATOUpZrWQgOBWe2Zd69U6p7DhWizgCgD3QyzwJbuzIymrdC9vP3Vv
c0zfp6YnXkFkLvC62VnGUvUxK3Szh8TG2lAncctl6/avhWU+/gX00PKCStPH83O1S7DL5uqoHvSV
Yae2suc4/HnzuVo6Y7TyJVSlMMOHJEC87Jx2Bb5pNIYso+12u1ifybqgQBaJ/4c67FyodLMHjOWW
mKomqQlEl/YL8GzoqyiW1YCAV3SP3P6rmYj/Rhhjqoq/aPu2Fqd1xg9t7jWFpeqkEu1EO2gJ57k6
kz271WPGRGVhIRTn8yRttNocflB8elvXgDkep6oove/2eRvJcq2DDFcIMCMbVrPD88IgLSps6OiZ
+nnAGMJx8zMw8Ju1sUR0RoWJx4sKTs/YlWuwvBCyRDcRmtnQdmzldkR1zrU2A7i4lci4oSJMkii5
QKKKAtK7s0xWLmcHZy/OP1ZgMH6nHi+ZkXaQcKaO6mJG796292s8dxD58JKd8/fklTDG20QLtVqo
OY6rpca6JrJFve/44MGgS2GZupkjUIHyZhzNBydXYhmXE5pZLEsJxGZks9uhmQTxkLMyKCG/ybaj
eOqt3cD5dHnNODwXYzAuJsX4qHQoIPjltEFI4jgSPEzxLNhk+Xtr41W5fhJobqVWbPF0dTq3H6+F
qzUzLia+pHWndBBdkPBBsySCjgVcJlvAJO0P23pCqu9o/Isn4LWrYQduZIMRI5cNoeLUUoWz9TLr
cbX0neVeBqqKo7q8JTKuJg6T1FQauJrNRuusCgXiqRL9b9ojboyQnRpxUSsjCUGs74Vv4ZP8qaGG
Krx1ZHPkKeo3/PHOobHUu70pCZqYLKAv4VY9JHv0Vu+al2or0V+rab4DeXzE/bjdy2jF32sE4fzW
1pdv4PGPJuaP5Nd/t8Ns2iwOOmlsJnuVbYngOEliLbfo2g1t5fG+qBlo0u0mM37okquS1jfYZFio
QMQPZ9UTQiIL6vrcL9GjefzimcjPauutSMYbtcB7pWKu4s1ydtID+GXFFfAMriVQk3abJ/DuBNR8
E7Y1rwjxjZS8d86MQ4rjQK3SCxaLyZMUk9Kti0AfHSQnm2XpE+B7gVue6kFAycKONnTz5D5Zb2+v
CE1G620PiNH93Z+Bi99uBeOoMGauCs8ibgFtV9q/BLxcVtKytS1kTxryeV8YLwJkKyOGeK7Doca+
J19gPLWRcHPAhbWKllJG5N9vU7uivkUyg7rWB/LBcJT3P2Da3Xu7zwREWpg0+RAruFR//U54owxm
Cky3W8l4pXpRLLqgw9nGMFsCfjZ7/2HfXwDnsYCJCbdRez9eol4c4fnUYOOUJMFYjYfQQluJgLKh
QLpmiUfY5TEmdmm6IsmfOaYz7dCPHQT7oSaiwA6GSulWvug3QRRj8Im3ybfqL+U3WKM4EmbDkisJ
TOBTDYsLMAGQkIRHOdu2DR0ESxXIy/2dnA8gr+QwbgeM0nq4GKGLooX6o718eH2VrAl8iViV92Cf
V40rYYzDyS6Y5zw9t7yLSarzwfhqs2eMdyZ9btfesGkAqOWxj0+Ge++kGE9jGkOb1xL2Mfo61Rg/
I6wb3qCo+bfy1bIY51GFce1LmYFKLjlNNFgTf8Xj8/NEksQ5Lp7eMUGN2F8CrR6wgZsop+NGoaNB
KTdK5eke4x9yOYkxDUefwsUTeo16kaS/ehv0GBH96lwTZEYvXDzivEwdGRWMAlQMlrVCjE1cRUqo
omeLpgc4QlxEX90Gjxj3k1vwn4znp1L8rzC2catSW6HokljFq4LuaIoBH9QgFrgruJJmr1jMEfif
ZbE9XKUxSHIQRCpeF2hEMklx4vI4zr84r2QwrmKoMMJalf3vFMZ7GxKAJ5YyWYOcKF1y9G8GtADn
fiWLcRfFiNG2gw9ZprujC+CyHHnV29nbvuG1ii/mLffP1jHOApAQzKiSBXhAHNJUmno/7Br7vKK1
5XiPj49L0zrb2+X2rdnuwWKx/voCQyC3z2T+BXq1YsaB9KYfBn4FxTSdfOoi91dOs5I3PBDhDMLv
dmcZJ5JEStPEfgAD2LQUTNF4oE0sHfkG+SDUjtbWU24dj5RHtDUf+Vytj3EpUtem/mLA+l5Ou5Pu
NLvxuH+e1Mfivo7mvNcE88GsbFEBnz1zom3Tlgu/S1WvXqMcWmCoEdIjwku0Uk4ItBBsfm7o/ett
+kXW0DHBAyMUZORGFZbZIBDLc1VlC9VTtAKz1CLS82A8UzTDSsCYQ6AEUX8DwTyjHmoe+IUuTmsi
Z4lUxPqQ/uLdYbPhzrUQRjfaJkwFoy1U9KcT+l5/JHvROm2yr90J450XSPXQYft/oL+dc5PXYhnV
UJRC88/jJHZ3oWE0Nf7X6Hr2vQup6RJkUPbFWkMpP+8f2myW5Fouc/8oRTMK3ZBNTlPHer/JksAp
ubWfwWvHC0rmlPJaGBOuioVxuVTZWfXGxjLKfeavx48wXZqUx0gxa2l/JP0IWi+12voYxontPAEL
vXhNtuv2GeyDvBXNpumuBTHRaZslathMghJUgsAg7CCfDnbf5QO6GGRH5XMZTT/490YAHB/+/iqJ
HivGRWmmA0sImAiB8ra+PvksFNwNZC4fDABv0xoPVoip6MlY6ih364BxnTfhYxATSnk7+d30eW9h
jMca46BRF5hF5iFXf9qpSFWfBFcsyWhS7bdF3ZeJq3ZY47/lEZ22z89re7Re8xSgbAv0Nrzvmb3q
r0+W8TaLRdm3wwLfg6qTk9nFsn9sbXfRcZ8FcyeKmbjgbUIFCCNOmBOtwAfX9FkHQUJOduZJBp2s
E6A+8MQz9rnA71oSc6hKKxhm3EDS+ITwWUgtnZhOC08DGCjc6ZTIJlAmjouZs/prqczBmvKQ6X3Z
q15skiGh2VK8IHU2PqDeM7Fhycj+fvLqLdNvssqEORcGgMkqeN1ZpFOLUemXalBV73SSQLdUAPBI
JBI6qknPbllRn9gqMrFHq3EzH3yhw5KzaN4HMIeK4aUIE2VF9YDH9D8we1j2WlcMrSD7UEQL+NoC
nQRDuVxEHMmzF9j10plDjqteEPoUS89rWr6gQiu+mdZ22yD1jFCD6MtXSwQuMjyOvOnosw/ca9HM
SSMhG2hpCNHn37LdV54irzRA3RsfOLiOym/Gm2laor9JgBZP1wV6yji7Pqfg+oQqxqFLGK7IrF00
cyx8DHUkokHqddi9FI/BMUzJ83P3GqKu+Xlf3gzhm4m32R95zIKzDP0cjQ55m/iM+DyULI22xEcj
4PkVcGbkvwdnC15mc6uCubSww+WA1i938S8620xADmVFkTHKcYrCbm+FoBMTFeR9upeib0lUSKgf
O0ddX6bayuB2v45HZSQA7vDsbMa2b+Qy4UNW6aGP7jYdz3HwUoM041SipdX7NcLWHpWV4v3Owfy7
Ht/Xl50rrL50bq8Y7wuYmKLE9Lghl/EFgau+og35F3pajy8nZX3a1OvPwBlczqHPafnUGaBjJh/m
N6Fn53avhzN4NTLAxLwueYg8maKgM2wyZ0rjHOtNuFTf7mvZN1cH48xuBDJLHNI8CtJWgJYB241J
hKF16Gnkiq0tPGerj/WTv39a2yR8+a4vATQAyMAFhNUJegg4nzJdesynKBjXiZ4h9GZiTAjzKTUm
WPZmVwueEThJnxFF94xflbCsogcVfUrSed0t3opRJ2r3lRVO0hzjjkZmTyLxTM7yR3neqXFFYrjA
FEygbhJvO4yQyw+tYbX9SkgbSza8StiHo12C9vevjIcXnXtWXy/huy5yFUAN52K4nDGN05Oe6q/F
ZSWbISh/G3PnS/b5KKxK32ob7/6+zYWJN0KZMHEYNakzslLwBJFWiJ2c+FOQbHUzIpxxLGIcLGkn
es8isCxHHhpz7ll9I5y5i9Iw08PUxIrzBmDjpyQVafCgLf4fZ9+15LqRBPtFiIA3r90wBO1whhz3
gpg5ZwjvPb7+JmZvrEgQl7jalVZarSJYaFddXZWV+dxneppDNph55pOFtPcMuhtH5J+NMqWMyAU1
Fzs1Y04ST/PSdFTK8ZCF+2k236AMFn7ywq7/OOSPIpFBhE/MA27pMljYq+LEOQ8Rg843HnMu8DTg
6c/zYSxNZkbHGGgjhR7FamGRx3m8ORw4FehLUiEYChX7O2oztVZZhi065+Sq1Nyl++xFNAJTUUiE
euHeoI0BRA+NDwuH8nfHPrI72VxFpgaSx8NuydnVW7GBkBxI5EsqrJBI0U87FgW1yCRWaVqnRDct
1woQPgee/RIZmgzwZmJFVHh6PBv3Cejf2UC3DSYC5ExTNymxaSfLDu+c8lfNJ2oZkuYbxafvPNYL
7YVhayJnC7HP/U6f2Jy4J7WpnMQTBQCtlT/CRjtKdH1eory6LyndGrnLaKbgDkXnnXNCkixe4dJT
yPsm0xvPkJ9CC8026pPiGBKEk0ELZOIGRpHvAhoJfvjXO3z8EkDroSgtCRz+4fYm0vK+ifhExnAF
BwX/w/dhJJQOSj1x0GGz9rqFnXaffZ8YnMwvm0uFFzeSc+qKVVUBbN38rXfKbjCK/T4+wWWbPrKD
/GrB7n2cdWt3qrWRNFniYMad0ya8bN7DfUpiA2Kx4adjvoX+CJYDymB8vWhPx5fo+HJc2MuzJ/uf
iVYmJ0yN0ogTStU5pRJhS1KxpDKYY/yEqAYO+7Gx+/6RcbDoV4WOqyZDhHiSgardWqtY0WNOG9Fy
jsFTsnWMngQGME1UXIMmHDhTiGK41oB+oI+4Gevz6OV6uTz+jvs4Z/Idk5gS2rlqmnKMAzoBK8wh
Xm3wWxrqvu6bl8CocnLZyMZjm/eNtBObkx2tegwHuWCXOekQqNTNbmtGf06mH5KTvSPtpyiQL9lc
8Zt1/3ZcrSJD+frq9a8zotylyHbcylOnCsV7wIuhvof3xOT20NzcLZ0ekQ56R15dJAGHU3Pw3uO9
SMO1arW7liPryCjxlBRX2rr6DNYFXecc0Ze62ma92vWnTDIRvdAVjFPjU8poJVVvHUslYdO+uBwJ
OnTbM/bjReDGoU2GroGaE2+XcexodLh1K5naVpAfwilHnFLv4UeNDkIXqEl5KBD9fWzs7sWmQWYI
t6WiyJA7hKjnra2YVeJUk7HJpIr24KdLNoyKXqi9dnps5z7R+WsIHZKQthOwqhNDlR/URa4ECEiI
Hj/Xn02I9Kp8kC5fvB4ZzXmFlL+ySCZwn0W6NTsFDTahkiLlCVnPDCkzzKUYkG1uyiaC9iWJpTnH
Mcp240GGv/AIQG7nMuxaLQ1S2GpGbMexWZnCqj2Hn6fRXxCAeSD9ZbyIb+kB9SrAar5xbNpNTZfw
xXNX/82HCLcfkqq5UqcJPiSXibgPtLXsGDzt1GOt/KloXJOsXdA1uM8ejvN8NfbJcQ2znu2GECZf
N7tOz/6a5ufnbrPZrDKw2ZWHBKdYpof+51TmpD4b8YkbswL5B67nZDlJO3uCUE4TJQGayOhUup0A
jktDFGAk5hS5Rp2Bv2rDuoesgqi5WWuWGlG52/sfWkfbxio1c2Grj07y7vziCkG6FKAJ9B9PrGea
6NV1CyeqEGeXoEfJp26gtyYPTt+/6agJskRxPjtgLIGMLmSeE35dytWjKgmYMExrBeq13KHB1LJp
shQD3JV38fOShiQHnp6QZpanc5o5btfXtXfm1T1ABjQObCE8Zsy7LIL8NjEZGhsy6AAc9zURPtSN
MFBMcJ+tJX4jBcagOQvR5ux5Qz+5IqCzHJQEvy7natCQrS9SH5iO88Acvcru8qPYnrvurUR2L6Nq
Svn8le8rIpTvDa8Hg2I0Axleg/ZLUWiDHmXFTXVhIFn0w7TU13w6pGYr7xRBh0p84VdL8eIYOUw3
xigKDol4EaKiUyiNq2QORLQb9yyYigMthOhdVBAwVgkZaiKmVBWMpLByl/Z4osVPkbsQUvwGpNMP
AKGCBK1zHgQRU8yhUrVxGeWSd44T1PCeVDDw64jjErv9qkS9/RrAPK2Xr0O24/KPKgNRhgxmeeU7
TSmgK0Ee6JIZg6XAVCtaC2NuUzRS5mt4zs+xRjmXsPKzqBHfaHqDlYxYMSEyy1nOVlOpZnahLb9l
Ax32vl07BB3onKana082HXSo/3WQiDhVO4dCciiIicCQ2te9rxbaX87fx0d01l1pgiaqgDSNu3oS
W3ll7UisI3tnJqDeISfBO0/VtUcj3QQjPMUB0g3gERPydBD1aBXqRva8Ds0v5Wul2JJemdqqdRfT
OzOXpIJaGVhMxjcbuEwmjjvmPVFxexFnbNhxGfEHmj3VCkukwl3l+a7Z+TFlIpK+qKmeMCvJeSk6
0jxXMq3FpdN171LwLTxUCBEGI4s/DYN7VLmSoQ/8c4XO5MzuOT36wgrnP1Jg9mFHsvBUuJTndEZa
j3FQS8qgIT1KCq5v8JHJ2JpEk9DgmreWWYoO750REsz4D84S4hZUo29dbJwFeZi2sX/2bObdM1Pn
qQxW7KXE03vv5CRDU3VKQubP8BOHnwG70wI0C7Ar/l+DoDV8h4gthPZqyJIJk3g57Tq5qNrCP0f9
k/aC4yNt4zPKDHV/ZGofLD5m8SMjAz/orGrlL0qzcO/OvMxANIMKCzdec1BGm0yEz8RDwXlMcM4B
MGhoOdBUoelP6bylBtNv2hyMItuGFPUe4SpTPHepmbtGq5L02z2E0s5hEPaZZXAInquCSgtJiDGo
u/U3t1837rErD110XjkI49dVaNf1aODjYoILHnZa+uywpKn0x+d65oGs4EZARUCAkvLI7HJrMC+G
uq8GLz4H/DaDHsYX6xh1oOfsJt05jgkX45/YYsUJxDunAR1y4i4hGO4TnFDahmQ4iHlYVMC4aRjo
JEXANkKYnGsrgdrNk/MBiBe8q96+1XZ0Zt2Fa2XmoN7Ym2yBWIbIthPAXsJeNFx3QE4+ntX7eGYc
kIjYHZGUDAHx20nt4oRTXC1JzmCvdCEIfGm//z+608aoaLJXbqxM9grnoKtSdovk3Kh2few2gllt
tDWS1W6xSnVxw9QLZ2fcC1ODgqYqEEEAooWfJhWA96gYQfDSs1NcKs/sqtcm3T6euZmnI7hEr2yM
g746AKk/auPmsJHZ7xVP2GAjnxiL3RQ9qlKPbc2tkojHFdy1IkqKNpk/R4tdvmqq9IxYou4NZLsS
8I6XBvfKLHYSzq3Vta3JMcuaPIikoUzPyp+2gN8h7MbztmHwylQH+b2sadmYUWo8HuBMnhWBJ+Jb
GZ3/uJV+mSiuJjOocyHRfCU7e9CUHxBAKO9hYjeMCdlhT9g2pR6HBvskXPJoIMhnV+HJrVfM0dW2
jPTpcwHhOZK7KxVwrJZIgc7HNEpWivJeMa91aQ+loZZ24yPbsu4RmaBFr0ecGNC0fnGWcqX3uw85
Slxe47FCOD19D2eJ0Hh+2+Znz9cl6TNNdmK98BC5974wgRwCMggyjxf3GI5ezVeUlA7jaEN+Bts3
6bqXAjAD/5ltpVVvJ0f5+fHy3JccNBUEb4IMdinEDchc3JoDGk7oWbbMz0iGNjVRONrYXmF59V62
S7145p4lNGZrYYh486+cW8zSYRv90O2BxgfgNGvI3iFemdJeBEHcxpzfYbwdwHagRHOR/gdyuCXN
zimp9lSvMnHhxrnn9BpHfWV0kppUupYFehNGd92JP3+b38FLNOjRhgPjzLpCY4dpUMUCycmLZNOg
WT2e9Lkl1sbXBM49dMemhz4rG0fg2io/S4OeOaTtVCvsgCrWND358isqlSx9bPGXiflulmUegwYB
CAfewNtljjShcvK6h0aTLnRmirpiknCE4w31kr/WoCrKiWYkDHVYPUoMzjfrlLQiHZ6BsyH+ppdp
gsrbVx4gh8v3OiKzCK1GBUSDPFpEdHBp+dT9JBntABmp7Qzstz6th13nrYp4JX/zJW2YVZ4ZGd4m
i8xZ99oDeEiOpHMYmAKStukm4jreV4dGKs6eQNgqolHxFsTUzc0i7KnQfvqpxTqvmmeGH7303Im6
2L4IPygySRJI+2migcHNFFRDi1cByjslANeF3QBGxessnqIohSkrrdM9ZVNzeqqZ+D8l5LMfL9Jv
891kkW5GMdmVXB5lMivJxRkt7b6mKwAcKTsBrFzDtrwM30BLoATkWMkPtMDdj0G1g8DkFMvpqaKu
yoCGw5pnrV7vZT2oVm1iacNTxG5Fxkgzs3Co9ywJh/RJ+fSfhczwhTe3haIkCsu94R7EP5VjKOkW
GonOW8dsCkuQ17J2VPCo+8kDq4h1xn8NNasMDyFnDszKCU1eosU+xZs72/dBZoRNTkWPDBYaJTz8
irdmJBLIVID5bZkbbGFyDe3bJ++79vRc45HKwZ9PLbCvnrQwnfe9nZNNMd6HV57Ur0pBLlSxOPPr
wN4x74fainMSIZdmsTrIOz0iI7Qlw08GyV68Xo3EKizfXCr/S+OyTZdVRtMAoksQoXC/r4Gr78gb
xgMxmVqchUN7Uf6k+3xf2Z7JgQTCPcVbM4HWzKGngxnuXaLsJCvYQ0EV6flzRN4o2C4hScRCgwy9
hix9hZbveSVZvOkfgoXX40wKUuWuv3TyMOqLVAhLRinOrFLSpLyM7dryS/IsWVjV0PSW7N1HP7f2
JunlPOsEoXAxM9yhMEvUa0bF2gG0IKrumY7tmNxePETQLq4XPPBMmebG8rQcKSSsHMNnYG8cw1d3
00jPw4e4a1ValkSuP4beRtyR6kG4TiVsDf7l8VHnZ26965kWJke9DWUH2x8zra146ru0Q9IZaKB3
FyeB+CZqcrpgp5uESh8OLdepkW4EewSnPP6O/8felEEmi2YwEPNNVkBCJbSN4/E7NvmXfCxpt0n0
YjB5Ga/PDY4LO+o9RnaWkPrCvmVPXa7nSLTsq79sQLU/yiqOYyKtcyttjCAkDmFKouWUAbNRbY67
Jjy0J4az2mHr0EqP9Wbv8qT+Do4NnMg61B1lYUwz4TvWVhGAKQCagld+S9FX541r+0iLFb88963u
dQgeL3KqUTWJVjW/ZdmcBjmzL5R//WqGVcRQyCmoGpIvkxVV2SaWfMnBXhYNJyL1a9d5RPn0Nm7z
Ii8xus5Um0ZrCtLUKh7Nyq/vuxpjLvKA5DBBefaQ3Sl/vIo35WpXpG8ABonZagj+SI1PKsHyoVhQ
0yTiFyKK2aN79QGTXFzg1V7LpmF5FkM7AkgUYbddhbZabroFLzGT9rsd68QryUNSeIKKsbLrHXMI
ToPJfh1AHSTTeFWNrWzI+FVj2z59q0HlE9t4q5GIJrQyvjKSm5fIXkE5AVcVdc2lV9XMi+BmISYH
CB2DQh+L48eFNpet4kAkcvf8+JTeE0bhJlOQXsSDAL0pd6dUTmSkPSv3d0cH5UcunSJpJR3iEPyr
ylnuN3ltMZmpgEmIAWJil1fI0xpV99GBF7G3WP/w+INmMjbjByl40+FzULEZM33X2091o76RsfoK
rvDa23dmi7gPUVMFDVBmO0DCR2KpqgHEQxjnKaLS32idLAE45/YgnpZgZZRx7sCsfPsVQCvLWS5V
2IPg7K9z0/Feh/SPUwJg4HQL75Q5W+ijVRRllAsWp7nLPAvDtpW96gw8dvUHgQyDDDeShag/IPO9
ML38TMSgjshUgFQUBLWTN6CnlE2XDnl1FtqNyr2rFwacw4oC8h8SupYglVR1jbwM13y4kF6Zew9y
16Yn55qTszjzk6w6F3+471AQqNDrokTTSgV5lE9LUot6+iJLVrcvRZ8mQBmkxUZdemjPlICBCLua
gsmhT5M2hahxWZ2hLGyfghcJbu5DsV5UJIsPis4vHLFZh3ptb3KOGzFzM5aDPYddQ2ww5Hc5NGaz
ABWXY9Xaak25kLAcVZqVctKaBW86G3lpnDDi7n8vkMmKa8LgpExVV+c6RkEl22SiIebU6XZZJRmF
FtCSQxtAThz5tLDXxl+eRqfXlicL3ie1zJVoMToHZUvqBEGxEtN4MFwWlcCfsNSH6ivJ/8T9S1lv
eM12+7e4ot3H48+4Z4AZS4GIkAX4FJYVfgOmK48Scl4nRQomoEcQ/AQWdFHnE5rv+oBo5+zzou6P
Emo4vsnRs2THG9UIjJqUK8nml47AOOK7GUGZTUQmeGStHE/n1ad4oV8LeQqX3oSf/a7JDaQZ1TEz
0rcQ0xy+mHQTirbiUf+dO6itnmarx5PxG/3dfQFYR5EgUHG7K5M14UfZdb6MyzP3nhrSU4uEYMVH
RGQN1t/gnQKIU2kBL1x2Zr8Bt4jlRCjJBz8VXlvrokAdzH+H4O7Oc6nUUcW3AB9s2uPjr5zziMjp
/fcjJyc0c3JeCyRMU5GSPqc+btd4k2co07oUUeNjY/etVeP+0HgoH4DKHssyCa8kLoa+aVngCqQg
yJKJPaBfAA9NvX8PT73tGUj9LdSrZk/GlcnJPqiVJAR7VVmeqxDZRDxcPWefBHqgLDwGZgqIt2Mb
HwtXG66ogxTa479j00A1km1rtMUJOrL2BvoibDCXbgUQnUVGAkrpx/M6u4gjove3pR3EkLemoyRq
lKxuyrO65g6tG9FigJWgPkTKwgU6XsZ3e/rK0mQBuaHNtMiDpSoBkXybMJLplvnb4+HMlHHGqfxn
PJM1c4WAa0SQqZ2RUjsz3/IlyFcJMBzCVk4Im9rernQWkokzESC46kWOkzlN4qHLcTuFdeu7otJI
oKeuPCOAbwyzD0lY2CO/D9LJ9N1YmbiE2ulUHyRZ5bld91Q06p985MLO9HqVG5UePbkb4btDUo6j
rNlQH38VaGs3Bmt36IPt9uHLEkJ+Zutg14DQd6yWqejBux23VkjI3AZMeY7aN1+B1HZzbNCW6psC
3tBt0/0v03xlbrJ/Wt+L8oFxynOe/NQpxFXU7yz0F47D7FqKaAgal1OGzsrtmBCBB0MFad5zrdHQ
ucQCuinCJUDwnBFOVXGzsBwS/NJkKTOuq5k+COqz6xiuCMXcCmTnS21lsxsGsB+0c6H8wqvTO4Qp
ZJFBpFifCz2yO53TxR8PHKQD2lILtEkaqu3T2FYPoY0no/cMlnHQG1LhAGiFIa54vSCXx2dzBvkD
iD/y/CxSDajyTvNgWuuoWp6m9ZlLSG7lZ+6brXXX0GhpVshxKRRJaTQciyxoPHRpu0HjlWKKdNOg
Mawj+SZauujndvD1B01WWwkHrU7EpD4r3LMv0zTaMO3aD31dDYgrugRwNKQzzFglvNCuh3fekiG2
8Sr3C65x7gKAgJGGtjgUQOS7h0zHdYXaNEV93sQotIM7zG4Ow0p57g89uqGRXI+MmDRbPVtzu2Lh
Gp/xyze2x916dfk4Qq42IYtV6VBUH7hd1aULd/e4n6euC5JJI9AN6iWKMvHJ/SCWWTzU9VmIATTr
dlW2cepVVD6JjrmwxUYncG1KG3E46GFEjQMoPvyP28H4Dacqtei2Z7fVq3fAmQDJsgCsSED+uEMj
Z791wUaj0lZfobD42Phd3gn1BxF9G0AmAUWqKlPU6tCl4pBFeXNKA/t9wBGrvp0DyL7bbbpwG0w3
7q8lGVVCiLIgBzRV+Wyi2kmjgK9PdUT4Nl5nLbvzAiiJedUx6G0gZxcmdrpJ/mMQZIUjbAbNexOX
JfssH1SFWp8YHvlg9A02Yrng32dNjLhxlN6ByZmCciAlHiWh5jenKEall/fQ/PIvnfvvINB8CPiR
pKEQPnniyZrHJLFfNCdukE1Ge8qFkLhuvjCOu7LDaAYQEizN2OfIasLtHqzlmmuG0Uyhy1axVS11
ra7bV3Xtrjg90RlDMXxo2uQ2RzUrtbN9bXsrnrTwdwsbcnrRjF8CtJzIiiiLgfV7MmBuUMsBwVJz
QqHFX+FFpYKOgMQM5JI2Hrtit3xq19/ppkT149+bVjXkZSBigcQMvmMyCWwUqIUWdicZlQTf6Hcp
1OGDff0cii9SeRJru+F3Mv8kJUawB9Pegv2py8HIVWCrkB4VcIlDu2hiXsu8PEjz7uT7Hs0Z4B7V
M6pRpWiXysLLVRjX89bnjLYENHYAxwF86GS91VZkWtetYUthCa5WLTiKzU5EsY5BTzP8OapfShPr
AV5wsmLFokeb6q9TGrJQkL5488p1mL225SZCr7uwCTkrTQwnIFlFZW4NGO4LV63l1OBCoB1zcenu
uXeZt58/WSmpcFqmUDBVlWLz6IHlCCp+7nOoXaKQaAKJNBp9/i+7gwOoVgSYAht0sjF9T3RCz2u6
U6jqVbkqDaHeZJtmzYtG9pZyLz14kjS7CffSRw104P9iHSozeFwjEtGmgSt6/SuFHaruVBfPYlfT
Av3HvUNwnIkD2KPAET5bJWqBPIzNBAaX0rR95dRu4TvGib3dNxp6oXElwksg2hQne1QGYgYPy449
sVnI0IwXY8SafbLgBMbXx40VIDgAtAbjP4s+EVQhb09CnvJM36El+xSpIRGiXd+bLfvEBcbjSb3r
1cVpgx3U4H/twIvf2sE2ckIf//rUHbSXtCDlurNLinLwydmqDClc0qzj7fajtfuNt/a5Bd9+dyP+
mldw8QJINaZMb803SgNlvRTmpa3b7fzWyPyPhkM5kRsBucPCaO/Kh7+jFRHFwr9KIhCct+b6Wu7w
GoE5Ljvl3ErJV2VixAJ0mALilwqthmzlQUS5jLNdUNdffl5+Qf+KBr2VL7n52RUGblKWsZHwkJ/M
vDCEScqN39IVIC/uImsIdgXzFAqLox4ncbqXAI8UZB59dnDvk0kepFxE4dTnTlJpiP0xOYkJVZnn
+Jkf6/se3jBFr7v1oWM4AhCTHobxQsg+t8xoRAJ2hkeuAnQCt/Muq06mtFnEnaL2MmhWFR35GiZZ
sM9HJylnF8Keu6zkuM6YVxVNIdAZkO+usbRPws5RWBANgg+FvG6gYPN5ONgnuwE19fat1gH2Ji8e
mihXx9fHR2puXa9tT2Y7Fkpec73x5Hb7unwtNjlA/9VgPbZyh8/7HaIqAdaG4G6sMd1OaR3Eflsp
CXfaYWxghxQtvHMgb0fMlFog+7esEAzR9okjoTEQsNmdBQN/fo1d9z25LFII3T1c//NBiKHA6oOl
nqKjGsUJolx22JPegFI5pafP3ef7+y6kA63N1sr1aF9Ym9XLy35/BNvW2+P5uCs8jObhw6BKqqmQ
Przrmm0BRu7CkjsppVGeY9A1RHJBBeTfgySH3KFAeESQx2b4iJVkrT0tmJ87YwoQebgUQdZ2x8EV
942L0LLgTgJSmhHg3cWq8CLglY5a89m1MRqVzx0vGZUEscJQF9pTHo9KaI8/Y/QZ05M+csfy8G6C
CGDA7aZQ0JYUemLHnXjZTCMjb1HV/spe+dBs2rOPYOaxud+S/NQeoPhwYmihRDVv4sOKWlLLLOS4
k5zuQw4qqNbQabiN99CHr1p0AAzSSoj0zjE1Ry+zc/AqQvFODq1OPgkxkd2tLNEO4kPBYLANhT5c
XHwD2xXZabcbyoT0sZEtCf/d1YzGrYLgEosFj4T3O387S31XgdmjwNFBrOC9DxsfRTFxxYFh6+UC
JsTHczSzMRRUAoFLHtV/7whUgHsLIwaatCfhHch0cFD/PP79mSW/+f3JEgyymyeCX4FD/S/SHxJ6
de1mo0rW6rGZu8h8rKH+M4xpPKKhtBI0PYbxiTeI3uv1wvldmKYpsCZWejfPGfw+pzu6tuM+Hn/+
XaEOa37z/ZM1r6S+YeUGvz/yQyr4b7sX141NPJ+mC7ZmLoAbU5OHhSa0mZJpMOXsvn1D2gXHx2NZ
mqoxQL3K/GS+Iwn9+Pv8xTNRq1/ss1kyMP77KwN+H9a1NG6pkKAfjQxbFe1Ger1F3/1l5B1YZoVb
2MS/lK1XFgfHS1pg10TID5VQedPIgSN4gQEc8gdYOqM3u/3qsgSimglKbtZp3PJXRtGiKBRxjGFC
vEKmzNdKff77eKXmLiX4GKSXkB7Ei2n6xgwZuQy7UTxrx+6SF46m64bUTwFE5DbtQtVr5oDemJrs
isD3O0VMeki5fYQbxRB9wm+WiFaXbEw2htYgW+EJsMHmtKTE29dLEzZeUJMLRcXrCg8CdL7gTT45
O16ksBUTcePWA6KOAjRggaK2J0t27l7PYwvZlZ3JbEEJghcZXKMnF2Vr8ct2bcEKnwCh3S+xPIy/
9GhEkzljwswpEh8jAhu/s/AUnV2Pq1FMYkA8kKQ0DPDbcUmAjW23i/mgpXmanBExlYqsHPWUTtB1
fQZ0XDQF9BUkz0uHccYD3CzIeFivDqMMWHsxeDC0cZ/N75AKRqsvBEcz5/3GxPgJVyZcCd0KAQNu
f3m9czeO3hitzS5ckzO+/9rGFGAVgB1VDkCFePKfayt61fQlWc5ZAwixQTWEGFuZhrlK4PIOgFUI
JwinuwA+P/ZYSz8/eSBDsyhLxRg/X16Cp9QaekijP7YwF30Be/bPCCY3sepwfOXAAYwN+ynBrnru
yM9as15W0cKCLw1m4kyUPk2aDpnOky4he1LT9LQwlNnTAYFZVB7RD3KXpInC2GtqDnz24HBNiU9+
Sp1f1HWbuY3H5Pd/jUyWpEr6vIlaGPH0zND+dRpxdIRXvz5ZDVbJpbyv8espXso8NUG3I0GkaikK
vivwI/66sTNZCzfwm7BMwO+uQxX4+JrYksmtuHaRDHnWj1yNZ+LY20Fo4bQwnjF2iaEIf8osfWHZ
Z93ulY2JS8d6sKkfYCyvr0jLA/mBeAVa3pVL+O3xeFyCqt5h+6ZzN+7zK8elyX7ldLjdT/7K3inP
9PwCjaTN+17fni+PhzbrIq9GNnH36ZAVrR9qCC2PkSna2wEcbkvDWZq9iacXvTAN1AqjCeyS+Nv1
5fh4DHOh/s1Wm/j5Hm3JkNHF8uw27j6xT6fnCnwPZMHM/EbTQH4GakgeOPzbRRlCNSkqSRqVSRN0
R/6gMeacLrHszRnhJJTVcMmDVW6KrmvAMhKoqQdiXapavcHhZQQWAFIsxBFzjvLazPTQZOgw62so
IqiWv8Jb3XIXgMdz++rawOTEOKWrMNUAA0DBXPIz//4nWPdLx3LOG18bmRwTJ22rvmNhhI2gx1gS
4Zja8oFbu3q5Sv+He/7a1uSgBDm4juQOtniL2zqr1F4K5+eXBDVABbUwIC8mXh+8R2B17qDvMWjo
IyWiHQyIiRZOytz2AvGFhAwiMjjab3velWOp5CYIC0cQ8AJ6F/TiLdkgG0MzipwovNgGsqiv/4tF
5FxUYM+Rfp/m+wfW7asUsgonn6Q74q7TzurWzZ6ugDw8Svpfxqxpd1harTsNjNGDgqnnv2YnW6NP
ncBhAlWAFoUusSR4SdD6BnY7/XIEv9vlgs5D/FGuVGBTJXCaLUW3v9nY6Svg+gMm+4WFJmqjpPgA
zPRg4gp8fa30cKcY5Onp+Znbv1w8wzMuq7+P55sfr+87uyNEBV2zY9fJ5GQnjdPGbBaM1yEso7cy
PsvgzM1AzbzeU4PDcjunAPU6YIjJ4qjnXnO/IJX/a31y7KWG94OKh/XXV1jfmFxIHVu2XetjjTa5
F3De+npiLQHcZmONa7OT1YaqBVfJJcw6oAVT/yZrCJaOCi6P53b28FxN7WRJOz8TWbeAFVbWDyML
aUfwjOS8hSB2NodwPZrJfamUVc1EDeyUa3AipmTXPtc7KdKBrTr+XfCh4tzlfG1scquFVVgxUgRj
4m5MlLUREVbOk/b8DYaxz9YI3hwd4frY8d1hxM0mlp9SbuRgzqifQcSpIsxT8gMKUFd/uazPX2eU
GhYuXmkMFe/2NOqvKAOjwCPJE9dYOa0shWr7nxDv/T2yFSSpFKJaIx9otxqX4mTb4lPPAYLO0jA2
yJ8/IcjKIQNcrDKjAtyy1ANDxfZfr/5exoSWayb0klmXy99FnzfvfJD8B6RBAqJjCsIReDdK+xhJ
oNLgj9m2gxjOKbU803srbLO0SuLazp/EEujaP4BfUU91tGzbjzfrHQ771wNefcRkFwVdnIZDhI8Q
DtFWQDNr9BLvwrO2y2HNNb1N/rRErTj6lrt1AkgBNUd0u+GJdBsh5a1SCFk+IKWbNRkdiaEoAqls
4RjOhnsCJ7CIwSBHBTrAWzNZq6Zo4suhHPWO5ld7sFsR8Awd4CpjYefNBuLXpiaOhW8ZQY6VVDwB
ojbY0ltie5TLLe3zogQAYfIENDsX1XR1eYH6aC5+ujY88TWNCkJWYcjEU7H1DZw+KqNhYMmh3QPh
oMCFS4oHOE1jgYWavNGKMvCBPVKGU1bmROrfguqlD6xclKy3LgI0mSuImCyVrGaGhnYh1L8BwMPf
p9DdpBP7oKka9rTRJKO0nD+gDUoPSwzdMzfRjZWJX4vEKmt4vNtOgXRxv5iaNlB5Gcyo+9v/rUBX
oXiLVab7qxenfexFAWuxJPHK5MSFcRMpAp6jpwxyI04kmNrwWnqotaPdzk1o1hQvAFuXInWks8eb
C+f9fsC31icDzqq87vKGa09sow/ofsgrwXRSn2SinVUilZVVEfIbUDIt2L2/QGBXlUBlJoCNkRUn
AUcb9bXaqylgSb0ZNWtGKcmQDkBtZoYY7r3+Umhm4II+rNtIEjQ7NOUZUF6rSun/Ie3KliPFte0X
EcEo4BWSzHQa22WXy1VdL4RdAyBAYhKDvv4u+UbcdpJEEu7b3efldHTtlJC29rDW2snwuxcb79lK
KICfAxFAxSgGjvX9LfkQ4dpparqF307P7q/OfpTtYyOPXPs5/CUDZBe+4g0Vxy15yBU3cW50sQe5
jbjXsAHN0vQ+8owuakUwTHHjYjglPc7zD62HTNCNx8c3vpvpw2hAllDLA8leZ/uuZ982vol6EM8d
8fnvWXhIvRnGHKd/epbNbma3boGHkUeEgez5mBpf5sCkfLeJk3qPLS/NQqQG8gkoMS2pl7IceWMM
4/Ssn8w0dO0nt5sOqekcuvon9f6x3H1DqntaQpP/qw8+4sTv6u6mkDfWcGeVYdV8mYwx6LNnaz4Q
+8HLm43QSq372g9cfKchA6Wt04EApKP1o/a17JCL7FZjpty4jRdEYCBjcQz/3YrFF3CLOdMg5zk9
p+1LkXx1ofeMKih4+EW918izC/LgvLMAe8IWVKe2Cc3kTuueqPHYll8Nc6+n/2yciTXv5ALGB8IE
muEgrJ2/mk4ua89KjenZL3NvilhVF2FqF/arP3tyz5zmTw9s+EPrNEmkG9OtRoGSRBv7dSy9aqMI
qXzRh+8AmgN08xWjAkJyGHX3jjL4eEmzLuta3vZxWe6d5vhzLg7JsQMPxo7yT9aE322BrwjcDIBI
gBQv141Bk9Oc9CIudC0oDT/0mR9WezudNw6XOjyLRcH/ARICAVJVwVk8psnUgZRimCLuxfCSenO1
933N2jDir2wdNG8JdhA7p2jH559RKDmBVHQybh2uDSGx5hKsAzbYb2VS1v3OoRqz7icM+StvKbgr
T76Vef6hGEjp3vGEg8bitZYnA9vHaDe8RhP5bfW1U0eJ4+Y/PYcazzzRDcgMTX4Pzn4n7HtrHAux
azSjeapaBnZrX3P/hU+Z9ZfPvPnl9KZ8AJC4eGaF2T6W/axFZZpguontWvXXwZwGKxAWL/mulmJ8
orOoHsBJgqIjdX1NRIM1Nr9Mxou3ak7yZ5pkJQscVvPHpJB2GdbSIXdWrTdZNA8QGQibNs9+ZIWp
o8c2oJMMGv04703ZDf4BiLgSQqoDL/Jnm7OMA07pz3et3Wr2PstN7QRcjvVGEqpDs5j3lg491rx8
HCpNsnuWaxhCI/U57aMMRUUoFFQQG071vPgh3YH/HN3OvaF6M/+AHywgsUEF46HFWu+V0bJsoq7i
A3Q7gfzPoxKzur6mjTnooKaC87arHKOhYd8zPM1l1ndV0AiTfIOQ4ySijlEOfCuIc69Zzp3iKKYZ
bIFEQIJ30GlTQbO16fnO75DwRkVD/SSAmtL4T85SLm8E9o4EzjBi7ss8pdUWdnOZLKq7BJarmruJ
YdUQX1Q+5sO9zU2adeY4jTGEktkUGvPAO1RayZjtdemP5S6B03gSLYc6WFX6+dee926ODbEwEXcQ
HJ/CaPwBsztmo3pN6hLYIbeAmKSJASnAZBoQd8SuODbZmTXxhqiE2m4R1iSvAHQr3P7OK1wUjvIZ
MgNhYrlKxgiP0R1U7aqorWXzSySybXa+Ifs/Wp2yYscGL4eW7AglQYXMzm5Bb4RDzqtKOxqirMQe
JP52OvR+C4SiVZYTC4DfdJ+mbtT1nTY7KQTUJzljJrjTpbIOIJTnglDftt68EfWry7twISAWobqs
uDGQlVu4EDoPdcbIPMYjqcN+PBAr2w/NH63cAhsvawzqS0ICBQU5A/KJtrVMUT0NjTKhp1Ps0dR4
khqZAt/vyB7iUDrehgZgXDH1NGiYhyQbukg7kbjanrtzAzqjD41Tu6FbZIAVDwotAQd1byj2IXhb
hLCTNRWkt6sptlCdDi0XI/xKQv5efwgX8SpWjswU2wsKKOhHUOk6P8OTEB0XuS1j4jp7jEINM7c/
iY6g+jH/wYjeDYe9Zk7xKhCNEt81lxh2Kclgc5nqMQcy+EEkNkbm1Di8VTsPX3gl3dDCAPro+hov
zxGeINWmQCYC8tHykSi9zh27SZNxXlM/coSojnhvxQnPOd9xEGI2kgD1hp6fW2UPnww5JAZ7uItz
O3QTx0fN9DijuRumqV3f+YM2oAs7aBuJ3SJ7fP98YHDoOlw0mDL6IoRzRxToWpPqse4k841D2KvZ
e+NhyiG9YCdS3jNi9GFpaM3++p6uXBklgw42KF54VT1XCdgH56drmFPGTUvG09SEfmNGujccR+E/
ghUezjb0LqfnoQf61brJeYeZYBKjt+pkCwy2rCyrHVDSu+g0oeuPOu/idyDm7PyhZ0YMeX49HDjC
q8AdyYBxGQwSCJgcCFH+loRwlRCIlzkqMXQAOTIXBf6TKQ2qcfjT5K4dCqNnt5XQtTtdl/JbP3Yg
YGdVu0Mzorxh7eQfWZPVX9GQ7oOZzcmeVbS591Lef72+uZc3H2tSElCWj6AG9MPF3ta5WXem0GNr
mu9rs/ne15b9+UNKcEx9bBvSEzRazm3Uc95i9IycYpn2/Z2JiVI7nOf8zTWFf7y+nMv7AOQXagEG
8J+oqiw5FpU15DyzajPmRWMHvtPPx66SVWhP/bRxH9ZMoQ6GYhr0s/BiLHeOEU4nRA8xiilkDLvk
AOjx9dVchpzYMtVNASNYoa0Xbhnj8jKV61hxq+fNrdl3oGsODnliQL7fIiIAvlcQiGFOJA19OWNu
/HX7y5weJ179AFDj1D9QMloUw1q/bB0LXavYmPZOMc5B4mPeQ/Gm2fbOn6MOoja2hP6LPu6HlIds
vvkvPwAy7ShqoriJEefnR8erPMuviNoBu9qJKY0w0jYs9ebk2vLF0L81RnPDXCummvegj10w5N2G
R1/5zAi9kL7BvqsGhJ//gkbA/jwYcHu8Gr61hs1P1C09G1IXCap019e78sFVdACqnLou1nu544On
Gy2X9tTu9bjSrZYjRJeY+jXY9t4tuvFl1PIk6syh2DMX/SVLorRw3f7l8wVarmUhjlAjc4AyP1+s
l01agtOkQ3PY8G+dOR8inPIOMS0pfzKmfZKlq86X+S7oY6BF6UG94dxeYmi6bHxHj3NGydE1GDul
iVfuvdQcvpRFUt1ryYh6BHebrQKzWsr5y4n9xT6bNgqxSjP03LRZJt7oDVhqaWZhwv3Hmc4vXEl9
ihEcJf8x49lzR8Ett7cqd5cvqTLteUgn1YO2fEkhhpFNHtS/4kZnKihAPe4fTmObFAHgzGHeHa5/
1WW1WW3zmUF1xj8cKyvHzHJbwKDfjIHW/FN4xb6zqgfMUQwgzHbKs/zEGkjqj66xYXvl+kCJhuD7
IhZDQmCem5ZFaWVEa8yYVF61M4vUQJdoqHCqnWLD1OVTZtuuTcC+Vm12VB3OTc0gsgI6z8x4j9En
G8HksqyktvDjH758w/IafDZk/GY8cY4kPGCTOHmM3Mmk/K3n3X0PWqJWNDd1kz+NMovMt3EcvlO/
g0qUFiUFuEA6YNb0r9lASnYkX65/4pWLayN0R1Smgk48gedr92bi1nTqzdixwJ0lPMybn5SNYQGp
o+uWlMtf3JszS4uzJGRaJWyEJTeLag1SP2hDZuXtt+tWttazuJ0AfREMBRzNuCiGnT7c9aTfJ85N
7W/NlFo1hJohPDxaMhCZP984qOP53ZS0Zsw6/35sf9K+3nujA1bkBmh8zRAeUEz2gKoJ+IGLcMGh
0wR6tGfGJS13jLzymhwta4y0wt04q2v3AKklcjl0boHrXjhVP3GhtWOnVuzQnh1Tt/qGOGJLoHsl
NMCoHawHcgRQJMNcsPONMwC4N9KyMGKrS9Jw9MR405VGKoOWmAKD0R0ZEYxNOraeGrKC0cbRjDAU
+rF+/8233WFjey8XjZaW8uToVePdXMaxfabZQ9YWetx1pgyGTnYHNKGK3fVjeenNMJoYgxWQ3UEK
HsKK54suChevJz5kXA30RpLkru/FTUo2IsvL9wEBLFylheENqEos1W/6udIKPZNGXJhQNcO446Z2
UMWTt5hF9gpNsUdrS0D08nCibYZxeZC4x4AF+M/zdVW2P/oD6texzZh8NCC/vitYQk4eETLWRrKl
77PytdCdtxDYoQeKVS5unYaCj8dli7CuN9ltxglmuZAMnOjrn+vSDEFbDLm4GqkDZM4inKEtGsi5
Ptkxr2wMN7KL7jDy9PP3DcAxhOmAuqKzinNxvnml1hZD1sFKZlfAM02o6HBReRu3+vLowYrS1YSP
UrImi/sm3YolU2/ZsTclTYzUEdpACFofm67bAqtdungcY1hTA7VAp1lGZV1lyJyW1Im1uqcHp67w
YulMP1alaR3QQp5fMk1svd5r61PMPbyzqLJDMOt8F0EhTirGeyfOWxvsyUxQikm3qDDbgd3x1Pn0
0QAFHorO8Plwkkhuzs1xNotajo0Ty6pxQm+QYi+6fksUZm1RalAKUlHUCy4UW/y6GGQDfkHspizg
8sEvoHBCzQ2vtPa9kL1DXANXyTSXVPvKhgKm2Vckzr0cQwQGu7whpTUevYRnR79HMwACRml0/W6t
LA3EAiXGiY6SAybwYgNtMg2+sJ24IPWw87IMXeZirIPZ8PsNUyvxK1ASSm4Sq1MSIouPZc1O0dqJ
78SN55YHXs3aLZRwyJEYrYiF26Y3rMzEcdaIFdqjSW+raTY2MRvqhp1HPpgkqkMqzEYhE+pkixuY
T0OqDwkjsa8zZAXTqbfTyGb/kBLKeUbADSgsE3QuAqv66m4mDWv7jfccokmQMEDdQf37DzF83fp6
mkjdibPCBYm3y6adnWEqGWLvemO/V00h10avEAKzyFHOTaWT5mpCeCT2CMj1t47VTeMXOuclJq1r
w2Rt9CQvvTTGuaAgbkM2idjuEgtTlWXW2BhEEGsck5jb0u3+1FOib2QHl4tSVhAdOOgVImZZRJSd
JBq8q05is/XaV3PwrX1pod0V5EW3hYVYXRHiPBPaKXChS6Fz7gLYV2rQh/T7bITWqNWNGMCIebT2
xqOwagiiFmjmQskLKgznX8poPId1A74UHmv2UiZudcSo+HpDUmKpXILkR71uSpzsHd3hLWCAHUXD
h5M8iZ3U5z/8uvIDiI1rD+3YDicxOvptOknjxCZtjih05/cF1atDV1XiqTHKG5vSMtSLBGOVaZMc
PG2wf+qAP36n9Vw/uNlIdkPbF79dtBY33PzKV8cUTdBC8SkgfLach+iOLVL/vEtit0qTkKcop5LK
+eqUm5D4y3oCLuf7PEHAJVFXWETdwp3QgXXMJO7xfGFujJ5lPwjeakiSMi3/1XDSPGN8aoPpMmTI
MGmyGPnLUDjG1pKX+EP1tRCgIhzGiUBLfNnM4aUJ/TyaeXHiUbqrqT49t1rm9zsvLfYNdZPjgOnb
u6JCWNdC2Sjq5+Q+r/z2YczG4q4svBe7pdZtCce/kaaufA6EL4jHwNHFgV1OXNMNMfi9SL3YE2R+
JinakrxK60eJYsvG1bh8FJHNYcojpvdCyAgkvvOr0QtV5WJ1cTf6VUiqXxY4Q60A1xUzFD879Apb
7oN5DIkiSPcBHblUkpyttBMOd6s77t0Tvw0MCR2rn599cFXLAdVBVNHhp5bFYCwF3bUCcuaSoTNb
TcZvGypqIUlRs7pu6SIbAB0Y/UlQIXBvoKOwcJVW4TMrS3l5l+AxfSiLXJVeMzcsE4eecHWG/XV7
6vk+e1gVEAUCS/hg6A7Cl51/qkzN6hbort+xSre/ziiz7AZbgA2fjX9k0jtAp/RyZ2SW/2TqE9uw
fpFtwToCdxS64R/QnVisVjRJb7X9wO+GIrXvKIMUUm1O06HL+j+FluUPPNPbMPML4+v1ZV+cUGUY
ga5CBuGtWPbuLFFZqax8fgf0oC8Dy0oxxUtLkhQ65lAdmfaV7Ns/tJ7mz95CGIaDQqUZuR76PgtX
lWMoxsCMrL4TkgFngogywnHKA68c+41X9zJ0U7ag4gqYIjwwYEfn35Y6DKJuFjSenGZMdqyt/bif
EKYZ3DC+yEzP/noA3J+SfgI6zU1z84vhT+x4faeXMEHEFPgVahoDmohq0p76FB+Cp9FLM0AZ6vpO
Gi35amuArejOpNALLqb9mpjCRceZ7XWIfH6tHOGMQQ6hsceZ92Ug/YKcANV3933iv5mpZHvpQyaB
tJgFVvT16/XfeuEi338qOg5ovKDQtvTedT44fp239V2RUDsqMZSaIco+1Myz3q5buggeYAl+GN1M
4AbRc19kx2j7FAbRgIOTvpHvGjJA31afqg0/rK7P+eVWt0tx9wBVVW3A863PvS5pctJY6IAmfbFr
Bmai+tuS6rHvdDqGhPXOdHN9ZZd7CAUI6FGpAFaVNRa+H7n4XOJWk7ixZSq/sqbAoBkGfFHzUE8c
s7w+a85GW1jHycJ9vhT9coQ1yl6UXlyMAkArF11b7w6q0LoT5HqWdp9Gayj4GW6UmtCHV2xZ66rt
tmu02XPj1Cww+yzRPTrsGcQ7043I/HIfIdqjVJag6KIwvYvLiyMj24LlXjwB4heCbpHlAaBixdcx
yZwtYenL43hubPEKoIKXOQzSTrEAvidARgWN04l6n/b2SN0A4kNJCOgbgIPPj6PX8UxWg+bGeTOY
B0u2GO2MUzQEuQ3A+DhisgNxenBYW4sUGyCjS4ePMBQVL3R+ECwgpD633SV0bkcn82PpTbt6SG7z
KQc6oHuWg3FotOfrp3JlP6ENBnk0CK6DpLusVab9zEeKCDEWTTm7wezopRb2Hin8jXDh4pRA/Qo5
DmRUAcJUJaPzZdleYyAHqXmsk+KYu3ivTWFokW9u9c22DC1eatJ4VsIcjgF8ZMDoi798fHTrfOOt
uNg2rAYZou5AbxJtgXcOzIenIknmLsuTiQM21NM95fyZ6aLaqPCuGnmHW6FwDmKz+vcfjLSZVmqJ
h1GCYsgBZHRSkd/rKWNsw/mu2oF+7f8OhMfs9XM7jl+iZOR7PJ7SPLkZK4ziQV95SzV4ea7xquNM
I4wBqAs8hGWPL+srT8mTObdkDmsQD4WgQUKj1p0PU/pJ1w5bgOlBeM1Umu3A9p+vaCSz69RO4tyW
+hevn8Jm5/b97vrNuQgX3o0Q1fDzUQABjOTcyFzOqlLhk1udEg0Y1oy+SNtlLwNSolMz++mPHrnq
SQKjd0gtmYee1dnfdUHSRzK1mMWneSxo7bQ7sbpsw6myf3HuW5ibR+2UbAQMy/hV/ViwLpCcv8vx
L1Nc5HcJ9SQjt+mLW0d752BEw93wz/UtWTLrAABBbwqVBkxkRUMC9dnzLaktObdeVXq3APdVYWIz
Dv6lr4Xo+bQHdASnHZtbzFmYGm9Hvby4Jx0oCFpPWIqSoEhO3PSaKHF5du92XXLnajl/bnXeP5WV
V+/GedQOUmYJ3bVdqu/63vBFQGahdDRd4LuDzACid8NzLWMTLAoKhi6gZcB8om66cCgAV1dyksS7
tcsZieHBMLsbTfwsUN+4vn1bhhbxZ63PwHV0rnc7yFtAGzBv1Qqq/KEYXv6DHTyjqBCiqo2m5vlX
kibr+9yGHdeZA02SyGf5z9puokm6++umVi490sN/TS1cy0wE16vM8257X3xJKvLiNvt+vusdPTDN
ccNfbhlbfCjNhUyaCSXB2wLLSnd3Wvt07LfUMtY+ko8HEWIDyBRQpjrfPLMUuTUA9Q2VacnC0arY
Tcdb7+jN4t52Z2PjWy19szp8gH+44MsrRuVSBF0frCwxOMyNrT8FBWFi15o52zh5S2oQMgiMAkIA
Z7jgxUHaYnEkCtS8qO82WTyaeY0ZRE6aYGZO1g/fu3RwMcjGHc3XbuyUL53LbAqnDvSZUJ/Mfg4L
7otn4eks27UpJLwD1NWt1ApmXthWYKWzfBtIVT4ShiHZEStsM0H4lFrGL71uMS9Dn0U7ejs0fZDO
5mbabHXFLpwfMdASA9sXLkkhQxcXq7LsSTrU0W4B4W++DW5AjphAplFMf9rYyItMFhuJCBdC6Yr/
4aJccX486o5Q5nkijSFl2e+b+yZgb4r8Wj3UW+/PxdEAmBeNSxOlMiTfF3BsYxZ54hpTGvsUmJzB
ewSi/2i3GLOqMy3ojZ9Dg+kuFkVnrPou8X9RXHdbDNGsbWE3L27e+U9xF6uuUK4xeD6mca+dKswz
NUVzKKF+O2Lcl8YOn/Qp78bAkMLYeEDQlv3aseezk/VzGufl99zSomH+O2TPJaaODNOP66aWsSS+
pqurxpWLr6lIPedfU+sLC3B0mcYGbXZmcprAc5izDS2WC48CRiqqHnhekP+qkPLciO/wwdS5m8dt
5d2J5CUxisOYQUBYbGQWF/AkLAeWsBZQb+G7vIWDHHw/STKMyIltQ7t1XD5GFvKMvrH417EBqa+Y
+BSVhpPuSWoUX6bM6/ZzBr3zMfOGA/g45qM+ArbODYTWDSKXLwnC+gfBrCc+gDgKgPK4qTK/sj0Y
to74F6Qt9QlUXfBDFGwn4I7kY07jDNQb+8ZI48m5Qb+3+uKfjGLnvHa/k2S3Tx7ZH/zm699f/dkf
yxIwCNvIoOF/8XGW1VTCkqwz0JiIBYZ2Y34wj+Uj5BV8ephGDNK5buwCLHNu7UKyeM4BYW8sWGvo
7yxtbvJ63pnSPsDN7F0fTKT5doDQP/sOX1q6cmOtq+bRHAYTQE3gQj3mfKMb0H/aWXdobFRDYDcc
oLQE7UtnCEBVChp9wrPgfHGcf9L2u+jsXUaB0Lu+BSt+xP/4ExZXgRtF4RQOwX7Pryl9cece+ue7
oddDawtptfImKK0oIDLQ51Np/vlqs8m1oa2F1SbzcWz+TgnETYefFViOZvrNKcRGjnV5iqEahJ1V
HQBEDu/UrQ+neGRWX7amyGIjjwePhK0HpRVgwp3q7foWrrxAsGQi/QG0C1D9ZVriJXlqUkTQ8bB3
ICDX3JVBE2YEI866jQN76R1RNVOzEABpwdu6rNqOWq173LYyVLRMxbjARJRv1ZaRpZwEQhNYgRdW
tRgU6ZYtWWp0Eh3ENI/HaIqTEwmfiB2lO23X7rbmtq99pI+mFnECLRm4oSVMNfyPpoXpI/Nv+3Yj
E7sgqqgFAVAMGSkTMZe17DkROnc5Z10em4fmyfqhR2DjBa27f2zeyknJtXy7fiLWPtNHe4uItWhm
x6QC9rjRhWW9KzO0nuat8ualqzxf1eI+Fc7cYYYdrOQyyqM9ME5G1D76fzbnrFyGPcDXI82ER3ZR
wF0G4JqbWm5CnBxclO+uVX3RU37gbvbktcW+ln6Ysy5s7R9+Ci0Br28f5Kz9bcBD1cTx+r6uOExk
UEgMkVoDloDln7uQBmF07VYVjd0H44G8eL/J7hff6UcM8MTf142tHc2PttRH/uA/5DTXvoJbxR07
1SYITe5b24hgnLY0otZOC+4zIgQkHEh2ld/8YKjMm6wpvZHGRKMhw0g74UBZiG7EPBftZ3UJQJVA
wR9TWVXmcW5GwQFS1kkao+H8SL+QEzCh1VP1hJEAMeb17ngBrfmj2PBYa7uoppqAToCyP0qe51Yz
m2uZtG0ap7oIMG0oAN05QI1msDdCrVWvpfB+avIBNHCWQaqLPN7AMc3jH86ezIG8HTG8u4y6GyRA
G/Hw6jn8aGvxataSTkapwdYI4Us/+NkF3xElQJSwD8eNB3rt8n00tQiIuxbCaagO53EXOdF/+sMB
nEJHGQgcvF7nX0c3BjNLE3AcOtpDxaoaAxWY7T5/kYDJ/T8jixUgOzSInFqEk5iETer+obZ4UPiP
abslzr26V6jiuz7SNFTeFofNhOCI7xeCxtStoDKj0Qddgx7X9eWsPvcAXyGowNAslPEXVqaG121b
4r7O5jAd2szAM+lLZ9cCIIz2hPdr1iwdPVOnjHo2+VEy+lsD+y6jNsTIgPhBKgJXGTnM+XdDOj8R
9A/hB3Mn22m+d9uChh5luvV37mpnN9nILa4ve81L+fAeYAhDRw9ImnOTibTbKSnURab+AcUaeUTy
W4QUqrYbG7ziMhDdAOYAPB+42Ms2OKl10YwsLWLD+cuxfwgJrKINFZH200s6M7T4kGkmRG1TjcaO
WUbAqJ+S0YkhiBFdN7PyTqtcE/QXqIwoCuT5zqVg6Q9VXhRxPvpNVCcsHYNZ+m+EYqgkmpEYfw1F
6KBn3piC5T9uQqBWPt3ZD1h8OqnlLZIbXsSdof8wNf0gdOehnLVjopMxmDz7nhLre5M2x1nNLEOL
E/hJ2kB/hkLSdSorjDUFMnl3fVvWfhVqbHA7aHODu7v4VYwDiwd1hyLOWoxYmGhUyie3djYqlGuH
Ce02dJ1R1kORaJHLNtTKBDBsau3dXdO8ZtaDYeZHH4Wazy8H89BQigIyEw57cSVz1KFy3S+xHKuN
DBv0YPetaz7d0oEg/0crS4ctLHdMuqqIRUSAgcjYN6P7w8Gx/nZ9NepMnqfhapgNZgL6wNYCP7VY
zWgNPh1bWcaa6bOwHWqOlHSMrhtZOwEfjSwWMzt9badcL+OshLCryYL/cL9dlOtQCgMHHOHP+cWr
0hbznJ0az0H3wyxfqHls6d/rS1g7XuhEIceEhixkFBb5i9FUCQQlGphI76vkaSpuRLIj1c11K2tf
AyBYPDYAFWBqz2KjGpE47eTAI1qQp/4D8loXOg54zhuOdy1PAjD2XzuLl7rtaq6NRlbE9Y8S0aCW
BQkGHidDEuhpH7aNfkiq8lTWTSDnuHSze2bYG/d17XU9+w2Lj8a7UtSujt+AIhj7ja4V+eP9U9+2
3i7jUfZ4fWNX3lE1QUDRmIGXR33u/IQgK8w7Z6RFzLV4zquHqcTkyu44FpCirbeoWSvHHQVUlAow
nRuP6BKZL9rcTl1qFBiZLYOe/E0x3Kl0nY1LtXIiQeEBehY9f1TQjMWJHLQmG5N2xjf03nRMJ9XS
PXRo8BG38Kyry0ExGOwwINYuBl/R1BNNN5l4pkUbmDwNpTzNbAvzuHL0VRNVsZ8Uj9JaLGdsWN5R
14Vb9QhOYxrqXfsfdgyfHj1rYHdsoOvPD0E5djTtO1LETfsrl4/DACUyqAIW7dfrh23ty4CYB9o0
jhoCt8VThKEYGBzn+FgK4mBrzKATlIZWeYBU18ZFXvs0cBQKu4mED/IY5ytCoweDQkVaxg4GEgv7
uw+lHpd+PrNTrkLheJXQyRLjXgzNkFRDByMkD1Iv8tMHI7tryi10yUr4hFaSQnKpZhIQtovFgFUy
dRXsdEUS5HkRtW1+U5AG41fjgaenTHgnECEO1z/WWooHe2C24FjgRb9gj1WineVo4HGKzUcwBkSg
H9iDB3WVnfg9FIDkbXy0y/Kowk/8a3BxPGqdgmBVKIPPZlTutG8yYpG18ZKsGVHoNKDhkCSBVni+
mYUj9aoa5jKWxpdiwuB6swbeb//brr9v7J+KEBYRhINXEfVD4PxR713cKgrRfkAXrRJklaCKPIzL
2WMqr/si/2DE3bzVs1i7Wx+tLU480+tGQ90Uh3FIgSp/s1PoTepduF0cVX/StXUph/WhWiN5amSO
ZmMHxa10y+P0E08jG6OehLwIh+I2p/uu3onmVOyvb6lyddcsq1v/wXJNLKuafBOsprs6i6eo+92J
wHv7/xlZ3LYhlTJPXXy2qTv8pK/FPxKypE/Xbay5JxChkToj+AdkZWlDbzPhz2UVdz39zUG+6STY
TKTb/f/MLJ4OrdOnbNaqKq4758hYdiPL+adr062waW05CAHfwerIMpaOEFC3xGKyqOIRLOhAgF6z
L8ZUNRqcrWra2muI9wMgJ6WriND8/AgANQIAlMGq2LcoCY0ERF2CmdfX923lLgFyj4wMOFIUhpYR
xJS2vj9K+AjUlsPMgZBAZ4ZojQITt2HpPfVdHGkwgeH0DDTv0aRZXFvXa7xSeFMZU3ESXRY4/b1Z
fm/4QdRAXvzSh9Ocv1XpK1rPjeGEc78VXqyuVYn4oJijdHQWkTVNWm5NI447148ukrY6349JHqZb
wdL7mb5YKXoqCP8AXANn8vzLZR20HfG/Kob24t4O5e6tOmHoU2Chbs0iJyzQXrn+Gdc394PJxWGR
RToX9phX6HoMe/00RnqUB1kffDFOzc10YKGzYXHlIhDdBXvcRzIEzIc6vR8clGFwxx90uMakrA4c
emDoTmnZl+vLWvGC0GexlXic+l5L5SFBavA++qSMMcAO1N2DLI2wtR775EXrNkrmK48lwlood9jg
n0DnaeFweygzN06B28YgfhMMVUohCUirQzXb000tkE9W4GDe5WBg/oedVNObFedAFRQWzzSKNaZZ
4a/YteNh+CNiOnweQAK6GfDq6PHDlUA47fxjWUPC6yzNslj0bzVg+LoDKqQ4VaCu+mhEX/9oKycD
FVkAR4B/U/SyxT2HhllHNDnnsczqkDWnLrUxcHsjmVu5y4gOEUIDwIt0fFmXhchnZRaOjX6Y/VhJ
sdOdv8RHT+Pz6BHF8/rXzuJY5G6GwNBGO8x1nkji7oT2SvkTQN0b3nHlpMPHo++mXCPO4CIg9Axn
aiFbm8eQPI08JAy73DHQmjcQfFbFTznUxsZnWt3B/7MIzPD5mbA7w6rBO8jj2i1DG+m/SZ8YNFYJ
xgn9hwPxwdLSHZY1ZQZL0FLsEkCpRh0LJK+TcDeSlNWD98HOwgf6opmUZGAeVw06eBbdORXSyC1h
EHVXFs4dgQzKMzaggyjQLe4S+GtJ4XgMIIrWmQ6+URwHa9xKU9eNAJkIsg5QicuPU4ydo48U1Sx0
YSVJ/0JR+/f1j7Li77CMfy0sPsqQpoUoDVgo9C4q7Vco+Iat7h414w66BTukduF1g2tLQiaMrvx7
ir8USBA+BQWYwCBavQ8Mygj63L5cN3F5ACz12gLIpCAa2LzzIw3Nn2QyKvhwrfZCnhVB379NW72R
y41TRiANp9SAgU1fGBk6t5ACdfKY18m+9J17an3LiX2bTdNDVvWQa3GP15d1eVMB7ccDgV4unBF8
6vmy2kSzfWC4qxgk7WDAQzR9Sb3ngX7aIZybWVwfW/hlrwlexWAQQF/ZFfeyvidbKLmtxSxeh7xO
+qxlNd5ZEpWlkwd5hwpj1fwPade1GzmyZL+IAL15TdpyqpLEknshpDb03vPr91Cz21OVxVtE38Vg
uhsQoGC6yMiIE+ckpNJ+3Z+3W5+KAc2FJVTvFJSJqQHxGpOoEdunQAQdvbB4acBtUww1hgUMbSAb
960t7QtQDSCBPsuXoTHhepU8tmVQKEAkHUSo7IdIjjHDSyk2elk1v9HvtJ6Uudnu8+lFyQzR7Nyk
SLPnMb7SDOxUtHsxiSqjBkTTAFNX7gjtsMYVtGAKsQOYG4BbQABPPxMUYKvyMeC6fRx6kEoakrcB
yqzWpEitfX8ab9wErnTAImaKj7mViaUuwsqTeaYsu26PkqrBKIURJCtpkfk3XDnwaws0NiL1Ermu
CowFp5Uhbcu2JixW1pTFjQPwXqQzbMVbolRrxhAP3Pn+AG+TTbN9XPGomwL4CrWO640SqDmXIQjt
9t0PkX8U9Q2nQBIpA8YTzJl6pdcr473ZmN/2kDDBmwvFHbrPSU1zOS5VjHeo9fxXADQUeOhbY2JW
rvmb40bZocbVlV6Alk8edgbLl0qi8K5vVMIDv1qUX9yNyr8joo6a0IoR72kYEXZ8+QJi2U34S4PO
VWWG+vk3a8TWypqtDW3++cVjx/fDAGI6MHiYfpwCAxqLK5fjjVec5w7s38h8omqMK+zaACJ2v+5L
zN30Iw/1Sc95w7y/7dYsUM4wL5BxTOddUMu7BLSmXi2B2hQMyT/u27l9iVJDoRw8urdbvpQEHK/w
KaqNsDqJImmcvdeRIiHQhngdoD0uQfrw/2l49iwXi1RIpT8lPgxLR14rIFPbW0Gpv/aWwDrS9r36
LMjKnC7uw4tVm39+YXFqypgLOKxaw77EwkH0XxJhhfZlzQS11XMvZMcwEjGbwqkbvnr1kAsfKxN3
k72lVoza3cAtTmk6b744SA3QfmmBLr4VNYmN5knLbI9fcRRLLh6MiGhIR/yMNyk1JrCkRwK4V7s9
Gw6E9XAZC2sqaUvTdmmCGlIdoJ068sN+zw+k38i7cOWyXxvC7HMvVh5iDBlsYAhN9ME3x6h7WlmT
NQPUNRgIHFOXYtDvPWQfig0aB8rgQfjs3e6gPrC7c3iM9OTxvtGVSaMp3pPGB3RW8ft9kpVGzpV6
DnxitqbttmgFfBsgOpyzLer884upK0JwDyQZlsYbdJ4ACFCt+NKl+w4kU38MUNsLJDp9Ujdxv89+
AruhR5Jbp3bXmVVoi2uliEVvhycadEFUFPtADnM9miBLPB5MQv1+5D7YmYbcQoaKBAQSq6oufmCR
Vka3FL38MTj3SFMGu3hoKmU2qBeCzoa68tWApaWHtAwyZCvbfHkq/3d0MHZzLbVxr0Z5j0Tm+Fsj
ZPj9uYLkXNgNIELCGxf9GAiP6RhdbZUezWzYc0X1mEVuEhzGyL2/rRcGcWWCupDyvCiUGGSne557
z5OfOK5lfqzR/3/i8pVjO28tKrS8MjWf6ou9zbcFuo4h8bJPkxqJjk9BfR+gIMKtvUGX7aDYi1Ls
t8bFtZ3ZufWdgDOELaD1qp6pSORBGUbU1nbAQuSDEf1riXJ0MwMGNyo4TE0e6TH0esSMMWNBZ7yB
yCuzt+DzQBqtIqUCEU0NWJ7rUfnsyI9qkfTAuLckEyfSI/t1fy8sThy0e76f0eAzpJyPxAlTExfY
0D27TUvfAmUiEWVHHFLnvqGleUPCGhVldMGgLk/tBLUcpF5M2gFN/y0Jh01SvKrZ+5xf49q/j++R
Hkd5ftaPmHEg19OW5FEfhkI+ACffuTVDMs4sSh14k/ivoUkg0ru0RA0Ksnl+z4r1sIfiAZiohCjQ
2ypbe0jfooJmM4Aa4H9UDhEYXw8IdE++IoVQEGwEvdizppfbLOMMMpkSu9zka925S/7h0hy17XoV
EqfMgKUKhHgn/2R43wjHV943Oc4Gyvgv6Vzw3rsaHLVaI/KS2hBjcFIXGWnOkhSqzX/JfQiQGgp6
uJWAFwaQBu0c1zMYacyQRfU0uEB2QU9QysSN6strhQtq4m6sUHdfFgdJKCTQ1JPeot4GlUrPgWbx
CaJ6TP92/zjRDQ20Lbp7To4qIWVq2IqZPZO+qylIyT7kDz7bh6iqNR0JYid6yIdnfnzAy3at2kWj
5f6xj2IsSKzwcr8pXgahWgrgfBtc9IeDWc5IO5OAY07aRAd0/arWy/3xfuOQLm6SG3vUUcvkTAmx
yIMr2knzLE1GByFNC4rNGWp5md074xf+d0JrxJ/MJrEN2bz/Cd8yhPc+gfKV3ZxzqiXI+qjse6Ie
GzT55Fln5pFTo2U12ilovOi58NjGjVHl73LzOQK0N2UbFAx1Nd/Fwa+8NGWIDQ67pmgQnTxNmR3X
0oPKQO9Q7fWCOdVNuWlkbtuLvT6u1AOWNw0QSyqy/sAf0N7ea2S5bQNlcKEuweqePf9XbSAMi78D
faisgbeDrXF/3ijP/8/KAZL3zVKLkg7lvYpRQ48lzwzuAJibaBR5iYKOP4oh6cHkbHjKOIHzDU3r
980u75gLu5QbG0q/kcVYHtyax+u+M8KstyTEB6J3QoEnFmOrZ165wva7Q6tteh8EYBoJeSL3khHI
b2kM1K/U6yGUOLNdvvJ1dMPOP7OioJILVkwZjz4qbE1UiG9NHZaiEiMihz+T4gH5vURF1WkDjiKl
Z0i19VaLDjRr6j92Z+adOZUIyC71EEwYEU2oPlZDCjorksH+AqYR2YOAu5oZnjYS308ge2cy3q5C
zoA7FIWLrAUHDoipDUk6CTsFYunyacy3BZiV7y/a0rTgFQTQGdKqYAqhQ55O7jPZK9TWrYaHFNJF
RfiEvTqIoR53GXQCXb8g/bhfk0df2KNo0RLAB4i2FtAG0bOilBlU0pjOndiXmsvtSbbrvLSGLDWF
/u8eLPMKwBaIy8BTgtIODRTQtBStDqLaueJwLMSAdP1LzFgyj6z8Dr0y4tPKlFLZjH/szfhRwFnA
O0fTm3Yik0kTJ3TuGLf58zD4vFnALlq8RZ1Fm5ApJBCyCbGYz7zfK9skg37l/W9YuBhB0gsAEJg0
8bChRaELMUn4KtQ690kNeGSYRcKiiZL5mUyVnqx11X4XHCk/DQgwMEnwcSyoJKmrIpm0lslSuXdj
ecweJlFinhKlYaBeGPsyKFSafDu02PFCUY2G34BtOUPdPxu11gzHid8zkwqRRVkY9dEDyRbC48Jq
lUjV26Zsd22onqEbKRgKP8r6pIDxu/OKTC81ODOI3DamAOnPiqsLm2kDzmJ66H6KYyOSFuzdlsiO
SAXXrQB/IwnltOLilzYyfB6oQFADAaCX2shDwJZ+mMZIiyTZK/jXH0XmS+kfu/KhFs73F5XO239v
LACGgThAfRFSY1TklqhND26WvHdFz9TEDbRKNxoHva2gIEX/uwPpINBgr2Pd66nCAFW8VkanYUX/
+wEIiyGvi2IgjbIsutafFKbs3VK0vEG12zKwZgnYIjdAfrirpk0WblNU8mXxB9s+5y0IjksZdDFv
WeSf7s/G0haXwecMrUqoOuAZeB1hStkkdaJU9C7jfZTtj1E7xgWpZKLkD6sBOpXy+GfcKDyhFg7g
NhDV17ZANpb2Qdb2Lt9EX4BhkliREYOFR/lHxxQ6FIBbfgUNtLzYFzap29SvBr7I+a53BY/5Iah2
5Nl5gSvU3+ZJbQPeYowt2HS4gXjZZPDNKlpunsCbU40+Fm0uNbNgkb4e9FQ0YLPkmt5NxZ0Ybcp2
LyWHuD1Crbcxw0HP0aVTFTsuggudjOwwrTExLa7wxQdQR6tq01Ic590mBIwpJSkZpMzyTiLIw1tQ
iymZuBLjr414/qCL5AmucDmKZCxzNHIPA1dvylTbS+1a/nHxzsUB/jOz1LOF6SGhpkWY2ZGpHS4u
DRav8kLehMxAIGOHbM2s9xZYkURSyb5/bP7DvvpjnM6xegOv9KOIQTaJdZBlvTCRbVffzOn8XDsr
QdfyCkIZEVf9LNlA7WHGq5Bkr2FLSd9L1mni5wz4zvFJ8F60FVPLkzoTDwqzNbw7rxcvDPyBD9mq
d/vsVx8eZDBVe3i9Zwba15ALyz3rd978/m8mE51Y4KueyfFvoqe8ydimwyFtcXepoNuxJDyXCmgt
64xGOslR22bTNk7w677hb6rim8N5YZi6CqBXpSa51ONwTmDgewJV5XliATcp4APhB4NZvziPCBtC
zM6HTMam7w9Fozoagru+iXTIkm4i0Q3KU8k+814L+mMbua4BSbWW70gsOmq38qKc/cW9T6aihLrs
m6HNMVfgFko2KjJsfu80zFrP4tLUIK0GlsuZUxPhHuW3gqHP2wliFW6kHSQrMLNWF+qCpC+eZMs+
5K2NBLwAYB5OvuqzVrlMhsaHySO55p145oAXvJwfQGS2rYA9OQ2T3QvOgPf9/RVcOBrA77BoAgLH
Ol4j1FeiEzngCmaeDTudtoP3KAkbiKAbo3gspTWGw2VjECYA3TBuS7oPwwunIWZSCecwAwGy4ws9
lAmIHP9g0YOfddFK9Lmw0hjbv+Yo/wbIOAcqd7F3NVLtPdtSxv9q8v4YoAEU0SBJ0Bpne7dIar1k
ZXPMPv2tb0sTetz6NWL6eWNSG/dyON+e5+JaKJmiF+sRw9lJpFuZqm/cyr1fTrlIsRCaOOvwy/no
2QMQjldq5FvETeaXRiU2Rt0cmYYozUbFSfEGFkRNIpA81bHyqi0fNod4XEtR0+nPOdzBgNFnB3Qe
epHodlzwL/M++tewN9n8pCle8RCMyawg3/CKrvZj/N5x0i8E98pWiuoqI1Kb/SXw+p9vQJ8kPgDo
V2hBXbvzTixaLRCwZYvyMeCfUEuHNLjs+7rIb+6fxKUbcSZ3+WOKijOicsi1SpBxOkrlWGZO81Yi
HzqG9Z5ltuGPSjKigwceFm9NBX5xY+Hl8J0dQHGL8ohC7HlVxTEw3OYqYbQeWsVD1KxtsYWwZn72
/jEz//xi/9ZDVkSj6vUuOzpqOFpdvcv1oahI++63dtUe2506EVATJSPIJ7NPbmWCv5vXbvb4xQdQ
a9kUXFQlUoBk8GawOhfyGyGJzdau9eZ0lCzB+mDIZBwilozGQ5c4jT7YjY5XRO48rqz1vJY3nyKK
6DZX59QDTdvie2PaopqEhFzyMECnHBgUFmSilZFUb1FkI/4jtfhUvjV1Q4RJ96YHrX1q9NZ7v/8h
NCHnP/v74kOoJ0UZ5/mUhjnSQscuJ2+Yf+6pTp1GgTiBnUJZNMGKPCmR3uHdyvf7KX7iKquZ9Dpu
jaa0wAASHwN0qGZ/SSf1z5che48H3pxopom8a4TAmhqGgyt0+VuolT/HZhekn/fHv7gO6MeaKeXB
GE0/LlShGSUuwjpkA8cgqwvyZI8NDbnKzNxrwHi5hh9cPGtzIRG4aVy49FnLUPHo0zYaXJB9RFuh
nuLPMYiylX7yxaN2YYU6aoMmeInClZi7uBX3EC32d4UQBFYuNdrz/Rn8lhK62coorSDY0SBxTlOk
qC2bVWGDKUQ81VmNNW55m7fRNH9mrMAu3rBbrOGHEW3YbW2O4zG3/f1rvBkt7aO1/E1hthZn91b2
O/iUFL1uN/izM59DK9HXAoKl4FzDQ/3Pt1IeAPysQBQU8AARH5B8JAOHrIB3gOZPzPNELR3Pf2oO
/00m7sos5dk98HGEcoOtzBSHkP3IvedO2KjZUQIMLD0VHLzM/UVZXP+LcVIvyDxWuThQk8FVunDc
5sNQmXnbVRtZDde6rpeSMRgcUlizOiPOKTW4CizPqR9Wg5ub/baxeDs7cQbzQ36eVxe0+HvZyuza
uT/AxXN7YZQaYMcMc1tCBv/J9N4OimChXlS5uK/qQCJBLvgEAGBlJdxbvqEvrFIBZQo2PTULMFS+
z83BkZoJ0OZj5UBPrcoOYD7iPWR1TSZd8xrL6/lnjulHJdci0vRQ2XZZqTnyeDegwKQy/Yoz/A/H
418z9GWQQCmubQoUujSk+U+xpuoduw09wis//fcuC4jCPTNrsedSaQJpf37mkkTrtEQDxlOPj7kW
NHpuyDp+qukKcqZNCMXc0IAz3kjDpDeeBXiyXWW+AQSSIXKnOnvX6s9S2TCfPvObH3bgXNNlce3J
slQ6u/o4antzFdNlsYCjlHqmH9l1+9hErioaY79J0RqgQ7w8N6R4F7UqaUBxpP19YvfKPrXTmVCD
vjWDpS8yXw/NNN/HitkUla4Ua/X/xfcS7l0BEnVgYKJF4xgh6zqxwq3hiW/86Mjtu8yAbce+f3T/
w3L/a4YKNz3Zz6YZPOFGjCWCpgGlEFF9btIjWn3MEs1KCHl4QEVUI8Fek7AhVMDVcsQfqeKw+XFg
CpKEOy7udD7kVs742hxQN2fIiKXKd83ggiNOF+NAzzxLYvLHdpUAcdlxXkw3dRkNXq50HNviVohz
Kwr3sfZQltF7oZ20yMn8Yjex78L0lLLbqHG8tjXAe7ll1H2prQHWlwYNugJcGLMU5Y2ab6gGzSDl
I9yLUg6fYtjNdsTBGAqZ23dpKq3N8rxp6Zjh0qBAPQUaTYyCEiAC/6GWTwLbEBDhtqEV5tuUXysX
LN0VKC2yIHWeWRJpBhJ1bAR+yD2c4E8//6qDDQu68LZU7P7r/s5eMoQaO5I9vIaWYLrrymOkXp2Z
zNyhLI2pgBNj2nNR9c6Uh0dVXPPWC/U9oJyQ1IT83qwvRXmGMcb73OtQGp1yxY7bcz+kEGnrdLXd
CtpOK7itEP7Wsr/sav2Oyy/NUpegzzVCLAXK6IZgCKm3YfkWr3E+LG2PCxN0jXyShjHPGGgydvVb
3x2raoDenhUmIlFjt4rXbteldUPWlAMKAYgMcABc70Ym9EqByZnRbQKkcWI8+5RHvnXUvnUCVAr/
dpOg8R7Ub/B/KHZDae/amK9WQxQEUMEUAViprI7/FD5ynijxyr1xe6av7dBHTI2jJPRhh9G2jfIx
KW8FekGf7g/m9jVzbYRy5U2XQIAxAjIGSIdS50WP3TL5yFr3rSw83GEG4mlz9QfZVDq9DbHDke0A
lXelgdMH9QvRz8CDk9acGMOvIS3SbfI3PvzJjC+ptFPGnyMyCEXAGBJQA6UYOUHzIwh/iYA2jNtM
LRxe3PC54eOm6dseShMr03K7f6+/l5p7oMVDSemBOkvz0zg9Nk5tdDJBK4vsr6CG1yxRC5ACqIJ2
GViqlE2gbmKpNGP/FX15OhuxQGusYPYWsDUYGS4IpMPQX4ou7evdi0ExQTxoGFmcHIQucOrCrLrn
QRhI2bfPGdiCVKuvWdLHEwGoJBJZHQ22JPTsht20nc5ln1EGPsIeJaUNv9akfhsny3DzqH+AA0xF
eZj6vL4DTepQ8yPqIJxnqlU5krgAv3AXR79W9uTC+ZqvFAVIOHBD3/BaCTmn1oD58K5Y4YoedA69
XrmpjM+a9ASpm6I8dnJAYua58iV0QRIpfyyYxwYwo/B3JO2iIPqRqj8V9L1Bs7t9gwgl0/pW3qxs
kJXPpHVCfK6AC/NE3u3EmLdASWs2ShlukXCNT8HYrLWDfHMaXN/suP8AcJmpTOdiG/WEAAVbksbA
srq7nCCdVpKjrH99fYn612n/+vr6/v7+8PC5PSPFRn73JNF//vWywD7yOOjvm3l26FbQIpDlHjSt
khvsgbMgsj1YkgVGpINvh3azE2zPEp5Se3LkDWfmR9lkbSUiyTY6r9J2397PswqZMvOvQ3bjpnU9
1HxVTqB55koAJhCrgeCUD3Ir5r121iCKC6lylDVxn4CBZIYK08ozXBApYdUqsstug3fNmhyQujxk
pgyO8PsTzM3XO73AM90O6CXRs3KTlhtZIRLGVpPdnBxHHczg+tvRJ79EUhqn/fs2ID15uW/yG7ty
YxJtUuCQmeM3mpRMQWtEAS5y2TV2h+rkHq0P62Ak+qhrIfmyNke0ThPXInArT/XJcRzd2ZqmTSIM
3njcrdyrCw9CTPXF11DxTzChbM7mhewqJDTzzqjPAPKFbuToerkftgmySds1aNOaUYGqKmNHQ4h2
wBTgwfmif4xfZWIKr8J+eoCiWffSQEn62X9emff5mroz7zSAkw0jPMGDEvNuHIyPw9E6HjPDOgY6
Qz5K8jVPupVCbY7km+rBwLw/R0T/5El+dB6lU0uclY1A68og9JynHsQweKVoMzfe9e1TZYnsj0Mt
u96hfTpY1T4Jrf0rb2mmjb4fnfv1CHzn73GrrMETFzf9heHZy16ULqAChPQwD8MTZ/B6ftCeq84u
Y7z/rUZ4uz/tC1kmjBIEUd990SJagq6NDaDvyEO2wQlLybTvtHM/gbzjNPgH71UJ9egpgPDYytTe
hsCABkPiCYxQaDOADtG1TRARM304+KpbYEUl81zYubMyrNu7+drEHMpczGEWQkm59zzFZW1xC8Ct
GVmhyegdeX1FNc0RnVUoxppF6qQCiNAKic8o7mB0Rq/7DvNQ7eIz98QbuYUN6mQHb8U9flclqDMD
IlcAPTVIDINzgdqiMleOvJ/UGCU48rtdoGtmqX8FBvjK9YSg/G/lVkaeSrvclnZ9ABrCmucgtX3C
Wk+JETqRMZCTZFckMqNHsGSTmMxf3+JfhR0aCWH0V8AX9X4nbZIDs2l03/L0YFOCJ/+ZsdSVES3u
jIsBUbtRTqs0ZJRKcY3C8h/P+XGtj++7QEBNGRDpKugZQRA6K9JebwwFZfom7RTFbQxRF3beiXkq
rMjCjJmTE38ExuT429rmXmurIuout4JdQBq7sWMsovfEYx5A7u14D/36vbrgAlGrwesF2MoFuodI
7cJMTULVhcqc2Zof1Uaxpj1vEt9NQt17vX9GFlJjwEZcmKPOCMylyZRFqtua6E8HNN9STOSBiGZ+
5kZoRXZgIqYminHfLt28OTvWK7vUSfG9OhArAcOUbXXbbPKHkAykA43Aa7np7O7BM+8bXPCn32hr
DaIVYCWhezenCkLcUTKormdHhuA0OyysxTrlis9ZM0MFowJEw5A1hRmEgc6w8R81O3IKXXm/P5oF
8AS0WQAe/7/hUM+OBBLPStn3qvuWbdCAY8WPQMQ++Qd5P9ktFDIUXJFIar5za4bnX0wfHTDPQTcd
rVTga6UGKCOUzxNpVN1mX27lT3mbGJUpGoo9Psc/pNP9Yc6bjzYG6QVkL0RgfhWafYeNvJLru0Bz
hdIMRQIPhSKaj/aANX2OpWgW2ed/LVHz6TdCADG8SHO1wOx1KQCudV8LRtw+y2bP6fxKSDe7sNuB
yVC3ALsQ3Pa8jS5uphqtK82UZpqb7aNn+Zk31iTPlmfujwG62g8hQW70ZgPygXGADH/y96wlrmz2
5VnDQwNaWRJYAun0PUApmtLJpeaKB/az3PI/q98gMjP5J37lTbloCVHCDM5BkyqSWNcT1qae2CpN
r7mgzyifoh8K5NMsFDPB7jx9KivbbtE5XVqjchxNLHeh5LUa0nMzXAxNMvmj/8gdqp3ywMZ69QHp
ST4lay/8hYtvDoX+DJK6ySM0MHs8B7PaEbwGz+JP7le7xn685KAubVCXq5YXChfGnYaANuhI/4mO
sGP1O7eaFfKMhVqDijscvT94jaLxiIYdcKEHFaY081wjrkly6s8b/jQauqTXe87chsfkfN9XLCSK
YBAALg65GDQZ0yySCdtljNrAILtVSGkHeJJKuxb3Z4CqMHjmCW+lwAAIOgRL9XbXf62yoCzO7cUX
UHML7WEfYlb4gspAQ9cjUczAEr5qW968PvAGyD3ek3Nkr4kr3voS4CDm4hkwJWBuEqmH2qhWKQcy
KM9V2Mny+E1ZcdvpN9P01v0JXrIDtXTMLZgSZ4mE6yNYyWVdt0XNuKxWbBGH/ignX3FA+daZBT+w
KwHC/NuuPKSI5AKHLAZeCGCjopvHRiGGzEcR827CwAnHfZUZOdQZTF5ohZV4U7xZN6ThQVmHchTU
s2YE7fXI+ADwmHESJJeZHrhyyxY7NdoUGlHQieYxr573M4SSSXRgATPxn6fhJOVE4s+I0nRFsIef
rP/ZOor3XCT6dOZQwcbfv6rPPHc09bmvdBY9T/5uHKA45lmeb7S10aB5QYZ0Evj/UtK+xglpOlMu
EZinqIGdh3gn+CsInZsrAaPEFYq4chY2vLlzRMizpNn8oswC1TPLeoTQqYI0YgTiBDMJo9IJ+MI3
y3b0VnbOkmVVnJn/oUEDsuN5Z13cdqI0gB2QqWRXHhj0dQ/gl/cFvtjUAyY5lLTUVuo4e5S0ca3Q
v7S0c4cSErMIlVBsoe6NnqlKHwoKMuA3wElwhPGgsRFvpewscKQ4pIHV5lsQpcvRYfK3kXrMtFgv
uQPb6yznBIw+gSz5Sxt302TVFfHlE9cCjVl88L4Tq6YAqubaYvKX5HdYHtLGQw+n3Sbvfqp3Emlj
Xd3xb9lWEh9ZdbLCiHi9Val7Af+6fzhv4/jvHQxWMwmpPzQXUgOVRXCWNhPScZCyPeH9VAF7DC7J
tix8p6ib0ai6hDfiSug2pVQ/NokMrq6xfPbltDV4zlN1SfOMPs1+p/MIoReT642QKiHhhVQgJfjw
SJcpw+b+d98CQGasnQZkGuJZDIGOJ4WA7+XJV5OzUKvJBhR/6QPPyJsggb5BCAB7N0AxT/AGSytw
1hASF5aURn8rbg13pUgSZIrxGJwzybRz63IA5aNq8twigpRDw+WPEY6sWPUEFCakxErGcnMKlJeQ
W/E+t8kXmFbxcgfVOEQxWDoWFD1ZKNmK9c9pbnu9Ljg9Z3Ws3TdGeO6bLeCYkvdLXO2ymjfEtYOF
WYwZsjl4B0u0JIsc5wIb15l/jlpNNVkG5aLeYz1zzLvArkMOorxdXTtT4IlbPmA6C30lpI2mwlAh
3G5qfdmshZM3bwsRjCq8JkHbFfogiPopP9E14F2Pav9cxSIybVGty2ws6bNYtlUJ+Wi1gBQacVOq
tuazEzTR6sxqwijaqCO/hlC4TRLga0A2j7I6hGvgOqj7zo/YsADFhn/mntVAT+PD+JsFMdeko6E0
wjtLNPrezEJT8I6caNa+BWhOLpaETY9J/oPf8+j/LpwUelsJiVAd+zl2thRtc8lUuJ0kGJr2opx9
UVeYtXmcw1NqaedkJXpzcE+D2Hq+7y78bSpBnCFPe+yoF08mgY/3rrBPH1vloRQ1Ujdvef9r3EWT
ncrTih/6ztDe2MbrExUq/AkmkWvbo9Dz0DYo/DOvPsB5eIb/NDKAxpGg2LaqzndOLJ4ayWI9gzeq
z+SRfepfRHMcDCnacbpiijwRTpKbqkbvGR1jauDfX3M6txc+lvbiI+kLqS0lJShz/wy6RO3I1PYg
mIKy9Q8S6obNkTPFHXTl3wTfUR4ZeP3K4HRWWlmm78IQNVVgRsApnEGsM37jeqoEdIb2raT657qP
zfxxLF+y0hx828t12fvVMPuusMv2PZsiIoj7YPxRsYbM2QpwQYNEuMxGjqEzoY8IZW3CFmbSGSJj
TyNaEx6SxIy8E4QyxMpkYqfVCJeY0qPwExVS71l7aqJNBSqJBsld5pcoPwagIGi5Q7udmndFIwNk
XsNN+ByPkGPJto20huH8pj2/N3gqjyAyaSemEGo6y4dattDsSOrhKfQPWqfH2zB6LUuSOWn8ipYm
XNpozn/PTlHuxJIxBXu/sWTplR+M8afsb3zmSQQyPN8qo9HCY2v1UfYSIlRP8DYkG85oQx/n7hE9
7E+KbIHPXvnwxI3SnZN4U2ZHoAyDWYN8LyuWOB2yYpcAVxqSjtn4ql6gcJy/ZJVRKGY57Co7VB6L
NzSp3L8JF25wFJpkAPQRoiG3IlEJ8VGpG59lZP/cxJZc6sDGl/4GTPidAbBWQvjQVht9POQN2tVM
tL/VeoZ+rq2s6vJ4ENdEPZaupavPmYO6CyeSZBAz6mvPP4+HVETbr1XHRo8iesCSPHhpRl0UTZGN
DZVfo9NYOJ1Xlin31Sb8MKUi45+ZjKRpAp6jQtdqhUiyBWalKksJOs5XZv/2yY/YGNE/nP3MIQx6
quvhor1bEKvKD84N+8Dg5omm4RD4KqkL4CmymSbRjOuRgDlpyyFo7lQcx2DcaOoqrd3NOwtfIvzT
iDTn1+iW6zQq+FJsheCcq1IPkr5Qe5BafrDLTuH0fqyzfa0kqptz/clv2GaXaf5g5OkIUrCA499y
udX0kU1igy+5/GfBeGtQ79unPb4QwqRQGeBBggf6veu5Qj+SEqZ1EJ5bT3CqMDI0pdIBZa8Vu6it
oO3MmtlkUQcluaeIeUmqvVZZsQK48tf9M3NbpESxG8xbCAuxcKoiU45cLkRhlNM8Pst2DEgT96pY
4wHOKhZ13tvwklMR/j0+girofN/yLUBotgw1XwE3LCCMEhWrdMBi8LUWJGe5fMg0q/LByePk8Unx
zoL8I1IOaU08tFuwD41s1mptZB77VvDuAMaAIJulNHIATd96FsjqxNPVItzCFLQAG12QfgYquGKC
lQfgTXqJ+uQ5bLg40ZyYiAzirvjMy6lwHuCGrKiva6B4EkiIVFGmi0MerNy1C7sZRThEItDXQBKX
zk4wGTC+IVsl5wqQiH29Rm4zbzXqGrn69dQ1EvJ9BZw6fj03PijjS/9TEbbFQ6fqa4n975rQtSVk
IdCvAzASct/IMV3PnlKlXi4EcXIek2nrRwdx3HKVcvDafXkuJ9Hs8/didP6HtO9qctxosv1FiIA3
r1UwNECTbdjuBdEz3QOPgne/fg/m27siQV4itBsjhUaaUCfKZWVl5jmno4gtTE72X+7vt+sEKNI7
6HABlwtEBwUos1+az0RObv3QD0+VMNNgxT1JRiA+7S718iomWeXwa9iV6/1yaXJxuNIRXFFCZ4Sn
WUwkEVuSSgIAWB/TpPxwSDLdH+E8gMX8IrmroeYFsiBQ6i0O1JCxAUyVWnSSwj41w3aqCc94yvVa
Qu9bui7qYy4hC4nOPkOC11hG9qysg0HQ4vjE8v2oPgbdBNofYM3EH2R0lC/wlaa5VdpCTHpX1Q9G
Y08e+HlIW5Nc3CdrFdzrBhd8D3gjkUIH+/QsXHi5tlpTxLHIpfGp4bx+ppcQacY9KY++zU2kyLfZ
QUdJciT1UToZ6rEaNkGBNB9k5fKVqbmuK82fIiN9gHbRmSB9cZ4KfsgqBq6sUyV/F8VLVz3W3FHK
IAkVWkFEVB+g/vikDKaEWrG88yHXh/BSbEUoU1r3l+nW9psdBvovUfvBZXM5Kwkrh16AEseplSSE
Q0abO5UUN+jLZdMm1srURJCw9n65ZRTkTOD0wVrgZlkYVZI6FLIwSk5pqOsbuav5bd9+CE23RxfS
hCdebKy8mG5kQP7yJ2DlITA+c0VcjnMsfYhzjJjVSf4tj9tRE6DJgPeGXJPseUAwXkeW0Fr6Wlvw
rQOngLcHEHx+zo4twiyxb4sYj/D4pKnd5AlgOEkyYF2aalrxXfO9sjzZGgioBCRYQOK3BNtIbc+P
mh4mSHBA/kiK4LxWLplbzlk8NzEv69nV5sM3A+UfJ6ewFoigJ6SdELd/S2hdeOXzj1Ei0JSqEzce
yLBSmrq1Y85NL4IhNZAMhENlctILRQM1y8DROBXQklRoeO5qTAftVJY5//5saHjhA7ukouNxGYFN
YShMvFEnp2aMAZh98aXSDKWAxkOB85itbdHrW3YWR5IR8CjoE8JNvphe1iXhxDBGwFUFm/W6CBX1
odxNwvQE0fNZyUFLzACx6kZoC3SGxYDqymEbmQ1XgQpBn3IrQY+93dbqtxaPEqituGifTeIqpH12
UFebDeUmJLoB7wKDz+WnNiDGKLJJwHJk+1ZB2hVQPaJLDzX04KYdoKl87SRrfD039x+mCLzqUDBD
5mPhwXmmjJI8KsnJyGoTVN7QPX/mJprlL8h1S5Xd4oU+6PuaN4H55YO1KGg+qstBA0M310YNkGos
2WYa3heLSSzSE8+6yOOYDgi1nqbHWA5PCWjsD/kEBTdF9zM6Fv3Hv96LyF+g7oYOTajL/43Rz86e
IgVJMRRNegI1EdC2e0kx+9KSc1CyfN63dA0dxxY8N7VwlWBWhQCUVKcn0QPmcvuupXbjW2/te0RB
IGClNkCYuyKhGqT+skMM/a5NcFBXq9HXMS06fnU4M0hRzoLWiyMPOV5pSqI0OyE9XZtMFMA4lkBi
+t9fgBdmFg661FmaxX2SnbIpBkp5B66pUNyDPWZYy3XeeEddjGgZ3IplEPKtDlPSs+hMjGhv+gfE
k3WowNDGQgossoeeoPb1vLKi4vXORa8ymgARic1Kyot4Azz+cVdFRXZCu5mFhPvXeKq92P6JDzWx
Y1NHc0lv1kd1D/HXcY/7Yy34unE5XXzA/IHnu3dUI7Qp5tmp4nODjKqRWkEy5vb9cd7IpmCCz8a5
iCsCmaFzv2DZqTBV/9j2JqjjRKj1ggvT5sRN/SJWOzXfrFi9cTddWF04Q1WvKyieYHDa4bv6nRHU
phJTfh8oMsHbiko7ao2/Hu8bvXFXwCaosEFNhwff30TL2YTygRiAw6DJTlyCFyWoUX/h0oCSRdsl
NOoizml7caByztYaSm+knufnOHpq0FiGnOpS9x0VnACFojY9pWDnO8TNUAi4igO5pUHBCWjGUspJ
f55zb68Bn4wNGVJWKW7BWMNoNCbZaxjE3XfCGXX3jfdePSIV3bUcKDkMvQoBHynBJFsJclGZfKxq
kxcoE3hEoqouVBQjeuM3B+lgxR4SJjOkFA3FEtIh/CUNURCZ7RBXiQch7yGnLFdxI8hKk/fm/em/
eZRnEjDc0rgAUVS63NAi6xSlLMr0hExCw3WmXhMhAD2C/6gZtHcVFKx1mkRgg+op8L1Att7/APHG
ZQSVtn8+YHGkZZnPY4hi4aEcb1qFRwtpG0GaOtnVUGOXaALG2d9gpxxsHe2lKI3YYU2UPdeCYbn5
U3Hv4StmOW2emgAzHhEjey5VD9WW/8VnotUZ9KhgnkcGZ+HEewBfxyKeUrCH/URf/CZ2uVAGKW9l
R63Z9bZakU4neCTRMmhppbxz/kOGTuyOGlVKBwTnydb3LZQpE5FWybYbtlWEG5+UGuHXdBSuqb1w
88kon6PHF92aeJldrmqLBDk3DUJ6YuOmVPdtmZAktJEflIBljqWfto+sBrn9LhZIl7yPYKD3dxEU
WBLAf1DALLe69GqMVO2BZnsb46cR7Q2ZWZUc6deK7rc8AN5QeMjjPT8/3S6/lQurqB9jIz2hqt+Z
QasWZpmNPjEw5RbKqSpJ04xtqopbY8e68aSZOwXBmzQDcqBwc2kZ2kp+magyZknlg009SDUaDcbp
QcnKYuVyvhUDoPAI6RFE3+AsW4TEhVYGSjVFcOiSIIPPuh2t2GCvKPPs+KRcK5fcvD8Q1ELFGz36
+LU4VBziy6gFj8uJzwBzEgw7bkkDWqzmRR1t1AOit2Qyx3Dt2pqdxSKwlM7NLm5HXw8jPy7b7FSq
RC2PmuK1/F63cUC5ZF8MzlitPGyuu7iw0UHei8wyiq5oIFss4aCUtRBCsu80dshBoLMIalm/RDSr
16QV31AM0Y8hoqHY4kazq6lm87hJ0dRvgMt6+iOMO19e+aRb/gz9MqC51dA6gwr15abiS4GLWo5D
bBQa3Q48tGgdaZRnkasVDyLU4V5gZUB5Lotoi47dleflrfSABBdl4OGF0ji4si7NJ5ofgtM8yU8Q
JSJq/K6NqO7JG07bSZKTD42TBo+VXlvRmtTbzWgbRkV51oFA7nHhIWUhQxdRB8u9QobyseZz04Aw
iB9bSZfRime0Vt+6xgWWnwSZrag1XCPegoUFmP0koJAXQqQTvGIPQ/SqpybvU7Dw3XfjN44hdFoR
giM1iJzV8hhyY6PEQibkJyhVU07aBnUHTgzPWOuvuVEfQgcTXtzGnJ5U0SRyuQxl2ap6kUj5KXWr
Z26bkZpCPIs8PQlPvysirnE53soJXthb7Lp+yrumCmGPES+05T8zaOPpZ3o4Jq5K3gromZ9qqCWu
3t43TvyF3cVFk+dCrU+xmJ+633gHJPI+D79yzVFYAcoMqDhVOvEVDxxd/PBcc3sfn1OYaWINgA61
e1ZYLF3pJL1x/i6+aN4CZwElN8mqj2dnfkKRfEYJFGbHZ9j1AxHCn3pYJQu5aQ+tajz4KQHqXLIL
jWMaaXUBe+MA+OQGyVayZU74PGDN0VlPeUILb0bJWF1J6aYn5ne292vyen9n/+2UWPjeOTb5n+9Y
HL+sA+Q4NLAD9qAhIQaRUBAmoHPFvvtpP5zadHO0tBZkd3rufz0+rqVfb6WCL+wvrvE676RSKOd5
J2hnBQdh5eLVwmJn2DEfww/xKIzMx+DX/XHfqnSc210yD0VjC5aJCONu6agQgOzxyKapD3kLx5S2
943deCBd2Fpeq3IfpXqIMeravgMLbNwc/fF1CH5WG2NupYguTC2u0kxPZDZKGJZ0yACvQSYGyOBu
X/d42pJKfog/e7Qoev5aRvu25/pnHy0LK0oQIKgIcaJHYcNK0jLKe/wrP+2SH3TmTInJgXaFWeWz
qK7ka2465zPLCx+G7dP36YTZ5aVHVUArXWwPEJ5bDY5v+qw5lQ2SVzROLNk0ql7lZDVAT6fC7eee
R8XOBIAdwIC/5aA7rM21ncSuvsQ3Xmkpr9tG/ID8ZIYioVGtsZfPW+b62P7zMQt3lbdCGg4C1jku
vC60BrxrOArVBcDgU/Tt7DOTW8uL3d7F/5ic//zMQ86PXpDLYJ4lxRViuwEvqvyOvmJhlUpkeThR
EQLb/5k+1GJJq2HojVFqBlesHtBSo1I8KrsHPvPwiOM6i1vBySyd0JW9xXXU+4La9woEopjVAVQf
H9gJuQvTJw0RgD4MyXdmhp6xue8WFlfAf1tFTyj4e5BMWB6ZSkADXd1UgzuW+8ivQBSMXFj5UZVE
8r/11JbbcCWOWSzhbFED+ghs83MHKELuyyWcyipJ27yH7pZZegX52q1hHueFOduWVwYWt0ktqR3H
RcPg9pLHlJBU/r+fs4sRLK4LCUlnXm4xAjUZrD6JaVsQsA8kikRSUcN9UQSFeX+ZFs+95Zj+btaz
fT+AhiRpOZgUSmjxKR4eBhDjWFmZpeO+srK4I8Yg9Y1ChmoYugBt6V2ym1+ushvfG8tHNpK93R/T
8tr/b3N4cECkEwn9paplA+rjTO6x43saHiHttYWsJZGJ4tS24shmhCxp7YBc0X2YBki0ccCiZgAX
f9//jFsHHcv5/z7DWD47YoC+9AJi5m4Sb7sxIJOk0hJwha5VSRKbfNASbaISr66EPfM+vN6n/9hd
znbKV0nQYfjptnjpLf+jdYsnfmWvLu/ExSQb/OIyBsFKPGUG1PT0GhT5ptASsY9mBffPsn2XImbx
6LBkxi85UciINBAKXn2ylkK4vX3/GeriSeGDqReE5xjqy5GukQiubCOkjS4dis/yCizX+OGBKBMO
2sUgYzHV0Gsw1JijNeL4STP97KkMLdAcTbldQ0ulJCk6laHs3TpdabPO38pJQafJAXqhMR5qaG7c
32e3/R6yaCggzeJUi9sS/end2Bg4wi3v1GhjA+zaQG3R8gXr/2Zo4WArNdYrEKXhFNvQu9ru2s2a
sNP/Z1P9M5aFi+UGaJYkIY5MA8aGGKdWsDUimOFXB0rDRxOa3/T+mG4fUuRKUHyDNh76Ry4XWReC
VvZjfnAjAS2KUF+omoqk3U+Lhg0NcGr/IW7sNlprWVjEdf85PWdmF65+AiWGkoWYy4F/NgJG0rdA
9gkXrJ3Smwfkf+xcpT5CQ9X5SoYdyfjSUyc9cp0zngAnnHdw+NEFn7VZdBKZGhH/jOgaKvhGGIAc
Jo8AAMkoNH4tUi9ioQQxcDLwEhEPzA5n9cUfaHDYEwjpxaizueHE+duVNZ1P/ZUDPDO6cIBp2zdo
gIJRaDU/6hy6BENgtNgOvQyKsg9Atie+ylq65XFewxyvIrYScy3bo/6zvHDvSF5pwD8sS+gCNKl6
cRLg+pUsd6TmpZUSq/HrT6G0Zb6zWm3cln2J1KoZgrouhxROIjx3AEuJIdsmAdSQPjXDa1N/lwUr
18MyHXb1cfOeObvz+wqKcuC5g19TFVvxM7Mxjn7rSIPpV16PKXkSxm0Bwfv7yzKfpKtVmbng4JQR
qS0fpXnGMn/qZ7N+QKfAaSSaZoFXccbXNCiWrnP/Mu/3n4GeWVzsA2kMxWpqYVF55jYv/lHYDTvx
WJrGNloJOW47rjNTy9swi9KwHGCqzizBfvFN1VScBwuir0764K4xMdz2WmfmFvdeXkZ5jLbnweUE
c5woFD1Vl/vDZWbxmNO1dM6yWflqHhcXYagbSQS4/eAWubKdpnYTlOiwFYniqiC3CL1aFvBHrxLS
mTkyAAHEEFHMmXAdVdL/Jl6d8Y8gzTKgvL1YUhUKYqwIRHxK64idp4gvhbSyba73qQokHUR5dLyG
AWRbuGZWF4MUMGF039EaYcEjrgUW1z4RBlCpRw4Uv0G99fL8TWMtRWMBA1qQv3AVrUFCh3xGJFtl
yaAc/SEW3UosenNMs9YZfDDAYUucjA8mxmZCHceV3nv0b8UUsgXHdm7vuH/G/+LLLg85hnRmaLE+
It9AMm+EIZxukTa/kGKUNuOrZAok2mnWYEXb2v6pLEiglQAimMax//W8ppF1e7RA5qHQh8vkbyXo
zMEBEKAOSoUJFlUa0IrKe85ca3q4vsAxUChDzlhg/Lwlb4Phl3WupuroZjr1ofihl5YQm/Uq4fDN
sZzZWZy9BNJ4UyUroxu/8CrJK4fLSPVW8Y+tyFZioWX1H+f8ckyLi4ET0qhoeG10BzshutXY4PZx
IJa70+n4QCZQTBnzL1pZYEehiVPAv+1ysqvozG7jr0bg18HL5fcsItsyMVgiZDq+B0+lNLZ9tYZC
38qobxsBxSQCBpAsLHtHy6FLpaCHEVW2G5R5xwmr2Ky4rRsOex7KP1YWsbOB1r9C5WBFjt9y7al3
cggLIwZKpc8+sAwto9KgrIzs+mEA9CDEnkH5h6OAc3DpZ+RQH6HFA5taYsfG7z52tOahMKgBMPL9
Y39jk6K8NpMoz9OICs+lpVHIZKmoy8H1E1K9+KBm3PuHamcc75u5sVSgWFNnWmi866EVf2mmEfTR
SOpkcouYx5y1h8Jwp6i07lu5ER8haYXej/mOgZHlBdAWTTP0Uzy5Gjuwp8otMKqs2EgtQRvgAMJ4
EJyn+LcVs9fLNTMLgIACm1BQr8rhGgJGLckxOt3jyCHfNjZvMWvCI4izflpbCukI2o+1pNb10l1a
nf/8zFcC+TP1hQKrtaxQke1z9NQMVJFegjimTbRZGeQcmFzeD5fmFjtFnmEhSgNzU2L7oSdX4J+p
Xrp+5z8lqdNqnCVLFjezLIeQM+x+/d/ML3dQkKjQT2yyyW1+66ceHUcMVWAbmkGVE9gglIgQgK9V
D1bWdUmu2pTAfrA8n9w8KqjMv5fq2/jOIxfU93/uD++2Jci7AnGN3hF94S/luk1xW3DYJu1zzJ14
/zOs/kj+D1tjwLmR0MMyzprk6C/AZv0r6nu2a3Sja6NiDCc3bjWzjCMrKSOCC5dDIrHu7JLRwk8B
PXZHgXssPrumXuE0Fq7v3/kLIEslKnOP8rIjfkrRrDs26eSGW2Y1ocnCDXrVKst/Dp+MnU+fwWv8
GP4kb/en+Dp2m83OmBe0/INvYTHFYsY3vBFg/47o5lDRT+EIE/QQSNOktNR24tN9czfujUt785Kf
TbSYtU1W6fBFI+9x03P9xSjypwAxRzoppi3yJSuXxu2JxYSCnR59QFe8raCIyJhWMHBY2iAssLzq
gKbD+ddWJj75jlG8DVZux5s+6MzkwinorTTUQV9MLk+FPYjQdspWI2uZiGVbDPYKpvIfK0s21koL
ki6cYKW18oNIXyYS0mlzePrVkY8A6HS802nqgLHPlOhK+H1zs56ZXtzEGrCkTcLDBTRTSSMZNeip
AinIAejXlf1yfUVeDlJc7BdDbQSFwZIMwk4xMNVsMpXJTvgXlr6DVqkIFVB/OyIf0KIQtngp0LHe
Nu2Ko52j0is3fzbg+Ro427ZVnev1YGATGf5HZPxKhpVzcdPTnf382f7Zz9cnoJjCsJzXMiuedP81
lQ5iaSby2tv3RiYHyBS0qONvsBjj3XlpKa8Uv04r7JrBBqXL67QZSLFpNqmp2YecSDuBwhHY4KcB
OOZt1fqt6/Lc+mIe+6CtOy6GdXWn2Kge0IxCUsGrNpoV0YHiA6hPK1P2YnCKynuk2MlKKmvZRfP3
2KCVbI4j8WhVjYUHAv2YwIIaU93YtcUd0HNqBbZi1laxFUfkZtEO2WgEKWcxtaEHyuhqsuOWewBf
HWB1ELlBaXoxCSh/jXUXdpPLXpuWJk/VS34Uv7TOzB/6N3EPtC+kx6BNuu8Pazht9eYCnNlebDRN
SfVc5tvJLa2SjOgBrrbVcdj6f8D0+Yi0i2yij8gJ6NdHQV8VvIJa+g2yT+vkPJxOOomoQZ9S8hXQ
D+elJltQHREOfU/WlxvQwXIfqgfRVmjjPJ/6vfq0FlPe8jvnMzd7i7Nj0k6pJrIMMwdWdbfZZy7E
OFYczrz/lycd7aLoVwefJR6Qi/ixqPN0TOsJvjtIPYWFGSiPan3D8XyKzsOJ87IemE8przvKVBBs
aKzcZlUbozwUSPb9j7nldYCNwwsE3WVAlywu54bvhLGMxMmNyt9aeMjTFe967XUwSLCuokkCXav8
MuZI0eDny6Giu41M0UTWujmIw+8P4Ua1Ho3/Iggasd2RfVoGGJFYy6nWx76rn8pXHux3aBGkqT1Q
3ha3o6kSsPClVv923+wNNwez4P5Dv7sgzJztlztFCUH9V4uV79pFaE1vWUm23S/5BSEVRHKdgoxb
+Q3t/qCcAZUKdxxWXnY3LmfYVxFZ4YDDzSzps7kskPoW5F/u3kipuhNfuYfkM/8eiLg1Pg2vN9lL
eWxABFtvFCod+Yc12O61kwETAaj4ZZ1H17W0bFlDB5PvF6Lqu0EGQg5oIIxHhTsiQYaEZi+uPDH/
pikvT82ltcWpEZpCMJii+ahQM8Idoi+OzDQ6otNbih09ge3RThzVHAjSguTlSTUDcnx4Q9fig0Cz
Y78dLN4U7c7h0RQwWRCiMe/vh+uTBK1npM6A8UbHLho2L7eDEU6JxpLAd8O8JDIAy2tiK0uMBa6V
SwuLDQdiwtRvBs5wZYezlffaYafCqk/dm3GqHthz7gjHcC07eSOavjS6uMz9DCBXEKb7bv3U7Cfw
Mk9WThOS07W2ihueAukQULKBAAtyoctLU++LMBt0vH8gKw/VqofMkpJHWUjg6e8v1K2Da/DQ74Qx
rJP4N5w/c/E+a/oGauCcm4GVyAuP3Vbap8/MK3gib/mtvwkfRlc5yfvg4D9w7hpz5nKgqCjOwHJA
aA3Q7gBAfLlRhEzthrKQOJdDii6IvvOiIyk0OiuppqxcGewtYwgCkKXDWJHKXhjz+VFU2RQHXlNv
8yNul00WTETPAdydVqgUlu5gHte5qcVOacaqAhg0CTzJ97dQtQNGv+TsskaiLoCmXYwsAR+sPVGW
j8ul0UWgM4xBAWoejK96OeixGXnqNoG3xRb9dX/XXAV1/7Ekz+4eNUp06F4uG1KRUg6pJewHiJm6
Ii3s1IzNao+UboqgBfqqVkWYnR2M45oI6NUhXNqeV/lsx6p1K8ct0ACuAf2hNnhRJ6fvN4EXbYfi
TzCBUzL6vj/cm/OK8B1d56jnAHx9aXFkoq/VHOZVaBxRMcuBJ/x7zAKi+U/jVov+bcj8d4Rwmqh4
w4fiWrm0x5JeTKcEm2eK0ud0YGbZ5USoA6TVttIpzJ7F6BT4M5q5ZIc4fUy1gtZgbJ9JtIA/Kn7E
KSL3p+Aqrlh805JEJhWGCvIcmAMjJEgwHvxd6yWnsYeXSFzmAhDx0G5noVuy2oB46yyBewLlOgRI
c071cjrCps/bMClADYd2Si/+Xbz5H8WhdTQaQHplkuw6JJwrnUab265psCwpwXB7wfKZ8cXaC33Z
jnoB4yWUADJr2DeH7EuljCZe5CohRXA+7juLf37gjh2QXGvA/2UIDvuyiE6AmWbAQHy8CMGZDPfY
QsrZC3Inaw91+Dj4R1FYg22tmVkcaCnvR6FsYab+0+0muuINl+HA30GA+hbw/Bms/feVdHZkeUWI
cgRIcLx69+FH1TZok5WE3t/0y3lINNuQFDCZooQA9q4lPCuEzgne2V3ogYrSKWx9N5nZrvaUjcdZ
6nftMSAad4Y5ecUjOGAPPrI0mw3KDShSpZ6Bmv6/PzAX37O4AdJcB14FPK5eXb12+ifqgISBIg+c
ZR96eRprE5ungmxw9V27SUs6cK1mJwW5nfvfcePwXHzG4k7QjUjjIhHTkoJ210BruyE9yhxY9XdS
4sTKirWr+i1WQUGBBWo9s0oUnv2XZ7XKQqDy2BB5IYNIVEKFtyYn40jA4Qv1gClD03BhyYfBQsLh
z7jnzbAkDNANurk/7KsizH8+BOldUHAi/fI37jnbcr2WjlKo9pFnDM+iQnLpoQ8gnxsNJNwkByQ/
PWXtCfAXjbXYggpCKDCBz33wyPlcDl4YgCAbjDEC8Zir2eUAEL9dabtYtqPHId9Ihi2XwJ5DROQ7
sDMS6i7eQ0xfWYOr5Po89PPPmE/j2dA5aLH1gTpFnhR89UJNC/SL+vUhO/ogOxv2bfEiFmYBnTDA
sjnl7f7E37grgfyce6jBGo4a28JfDlUILopAi71EfdNBV+uDPFbwSfLJoLgWQZ8vL1ZZdK7iOvQl
wLUAkisiQ3sFF4KyUVkkaTl4GWFIkICzltZEpaLVHVU6veM/f/46fowmGITpRN4qkpjQkkH+pEAf
w4Ro5eevItFEJ4qG4k1LDLPHw4iaPIL7fWAWSJSBiAqaPPfnaplsxVNZx1MddU8kplSQZF8u1FQY
SduiBdbripeICwj0nZVw5SBcud7ZBiL8GZEPFqclgjANwy7wWTd4rVaQHuSNCWCr94chLGGK2jwQ
5PZ4A5BRCeNYLHrbcH1qhOHojfTT23fmhr5X5vQbdBIbZD1F+msgbxH5zDCD77JFDnZugpEffb30
8HIALyoh28+X7W+oqJhvswDN8+OjRMyd29GPPxnZ9bZMVHJEaggP2JRu5qaaB8HBbyvzT0e//rRW
Atm/lPb0j3qQAcmS8K/fna3g/6WV/ayTgeok2abkAUk25YAUveNKzltvfuTk5KbEaun9Obk6BosZ
WYRwesWjE3UMMCPOVL8onMn/HnJsTR4cJVsjX8kHSPMEX3ieS3PLuiTXsb6VNZjbe58eT82EvDKy
9b4/t86TZ3qHbWXhL9fa7b4c96dy3jfm/fH+1R2+9wWLt1UWDXHWC/gC9bMxK1el28+D/WPbR8u0
4PPJs9URRyUOsTbWg0tfN65FyJHsiPNl6nRtS97yCGcbcqlYqo6yHGgTviYhpfWu0VVq1pX1XXK9
d6EaxUYPAw3ELdCvgEvuT/vD/VZbCyjMHJt+O1n1Xj6k0SMQoryZv0PO/P6cX8fki1VfOPpa18ER
XuIjWHHk0ZyLXmdxBtARxOjQUQ6/OX/PwN8AkGiA3h+UjpMc2OC14G5tshchat75fpDL+Az7Nceh
9t4PjPB0nxAPbC70heDwUeyBd9t+anD/u4513Dnu85tE6f70iBP4vbb81zcxKNVB5Y5yAxLLwI2L
l57V7zpjLCIQM2Yi+mO2dX2qWW6Wn1H+BlZ1VsdmxrsgBMlHr/cpX6PbvgaYnwCIYMRrUuRLedTZ
PULEcuZTR+chyG0XZ0PjtLhXuCn13jmoupnNNtjnJveQHgYz14kC8TcIHpiCU230LSaoccBo68NZ
muC9Nkv7T+w1p3yt7f/GHIl4VSBOA+cumoz/plTPw4SSy2shD2svyhmamIGg93AZJaZf+LxjiH5j
iUpQOsI4NBYY6Zrfci4aW3ASZw+JlqZmOuahnetiZOXGmDl9zTiP19TAmiJ+DS1yfVPiW2Uw5M/p
VWSrFjt9EOVJY2JcewX7aCUIK2fP8bAG+L52orMRrNRMZKviqXK5aUrNCMvOgBF1ztq+AGg/gZRG
J+oaVxjIA+afdekuUV/AnlAlNL7O++PS1sBEVkoVN7wgqgHnSYoWvQnSJFBXl9tA+ArkLv49hUPK
U8j6AJLKcc3POEJa1gE0yYfe6pjlbtWDL9WMID7zWeWl8DCOXPSHpYk6a8/2Bp7GErCPaYFwvDeY
f5iQ6nut8r4AR1evgJakqzp0UXYV1wUbCUUVp+fEYHCEdspfQhCmKTRWwwHSE36KRhsF0orOOGEv
EX9gnLBNlS59K7teBwu2VA0AZPdy810Osf5asTKUtgWoZ1sK6kYQFItaOr3yZV3XIAcrMzYWrlLU
ICciILTj4z+hpPkBMH66D0ErtJjW/WQzWcnZNmqNbLSjRO9FQJ7bNv41tpyCYE6SqsaMlW5CJBGN
INtRg2YaKzImUgTqmCKRQbyjhmpppnUUKw8y01m2rY0cgDihiMCS50stiKBUJZ18Ok4xui+TrpZ4
q5s1w6hUJnrmiJPaRht8CtpvuIA1302A3YMuZZmlFNVdULanPFridA0/GOwvavPGdH/AoVaaSN3L
PQc+8wyUGlugnIenMk0q4PSZUrhhqjad2RVC/ThkfPA2xVnzq5IzkacMpLqeGCdGgy4mUCaVmmiU
TszzjCPpKDe9KYydYiosAadTUNQxCPQLPQH9YNtXPwPIvgRT0ViVmtCHKnFBSWMc22MkJT7efryy
LZpM/CkhOMI5uZxzqD/nHDhMmD5Mdq7Nyz1IraYQPc2aENRnXBM4EIHIXnyNBx5JjJQA1ExxWHFm
A7D+hIxt0su0MXI+s2ZIh5fWMzN3XyXFIc/D9FlpUpaSALjyyM6qwm/INKbVI/MjId5PkCLEmIqw
caK+8AXKOF4cN1ppNPt+4MdZAV4IfhKVRdxWYmCb3EZVI9Y2A/IkJiPjle+YVRqEQ3qWGpbISalE
qgGw50oCXwYNO8UfNi3kkltSlTUvmIachL9Zpre/DakDICnm6gbYbGUAnIblevPK1UIHzkB1wnoF
QdNC1FwVK9Af6FOXWWkBglxTlTsDmWo5qU5JImo8VFoMcOBzWR1JZmWoAQS+OmQIwZkljHQcO3CE
xCEf/lEAkwRlSTUqThGHgkAlTmMwyaMRSo+wGjYTgHgw20hHp7w0Ce2466H2zHkasLG6V3PArVlC
HjFkMJRJFikqMd3X0FfGy+Dz6mOPaXxs+cZw0hy9zBRk4MN3B2JE6KZFSJFTgZ9Qi4tYI71OchSf
Mg504oGihj4RBwO5rLYLMH7mY4sRbWjVNz7rNawoZA9/gI3I8UaqQOgYxBGOfoPbLyFSAywRuveb
GvpLPli9wFpSGCnR6pQBMzT0yavQJk1Ckauufg35MGwFLhsjkJco4T7XQqO0Cr0LDDpj1TZ9DIEG
0gOOE0D22edpFYdwW61eaO//RdF5LNeNQ0H0i1jFTHBLviTJspIthw3LYcwIgBEg+PVztJlZuMbD
RyLc292325siNd+CbhsMOGxXHaejks3Zn+aPG14n3qPrAsAHLFWnr+OYyO2TEeHA2+pb7yNNJ5R/
h9VOWMZsGw/aHukgyjWRQYunRxsST6t97JxWEuG+oOyYIEQqhgcw2kzo1ZhoT/4mc2UxpLBNzo9O
U4kYsZqDrxnji+4EBJH+nrOVuu9YNKEljd/2X1Qr91+jnfqG6dwuI52k+fioQ97CSWbdiKmVxXTk
Y5FxIOThOt97FVMoRa9SDqw1HBJ1PrLDj24dc5q/NwKcMga/Kj85R8FUt58QwC4YILkK7oZ+0BbW
j/qArADHhzA2t+k5CDqXEDmUW/rk+FjH0sdQ8XsarDrGFn3Tpshn5+dntdchzoPtIl62TlFjdn29
3am06d4bOWXeNduU/JaryJvvRL7o6+Hv23jFpk0HBd/E6y+Dlrl4bJq87V5IeKnDk7dInKwhYuzD
vtXdBz7EKFcxD+nwuByTTq/H7q1v+dh7n4GE++HN4vSDOZi/6QClYPwRQhTVjNlx6n+HkLauiIJj
/b1sWb6egQjaXzuy1DenuyUqQiOSF9xR16kUKpu/HOsAKxKNe5KUTBVHzC9l0jdXQdF4nId8A1Fu
632Td3FcLfjuiHpUV68dUlN09aS/zD3E+y1INy+9LomrnvaAm6ZMe8OP9mKZ/d4XNfVPRzKZtZQD
MwZvfjLDVsRRNY2P+zKKxzEl5oiTKNPNKdJD2JdWTOt2Cm1Suwei4xrig/2ASKDFRUqdVb3mkOkV
T18GrM+xTFEw8Rq7bsDNcCdimUqDeC1ya5PjQTYTaQTxHAssysO1HssgBEUum2hefiCEzl51a5sf
9Gy244IOsARO8nafPy22mrZbL739pUek2V2m1qcGGpJcw+oczjv7/kY8Bp5bFhv0RoTs8V4kd2G9
jkQnhZ2fvzMqcniFqMmhOSVq3kwhvPX4WSc+L6HiRePP5tn4V2RGLyoV0/8kIY4yvDQKHLeoAr/a
75JpJokEerBtqdA3V78Bw+f9SW4LvnmmwYuIY0mnw33t+jp7MW3OKhqln62lGX2D8diHOvvEeZ4g
cvKzRjGtx+Iuq3wZ30Wd+niqL7uHRHqo1+4ar2Oszn491//2pN/Hs+yS7AlB0QdyEmW2Pw3WG9Zi
Se3EBm1Ri50qwND55FkdbgQ9Z55PMHPE/+W61RN6h9CjpNnnuVnv+Rb+k5d2rnpYgk02NxIlvPq6
V7lJrybQ65esFaorTTUu/mVKZT891G3rPXhVPf5VXTK8usQQ0rM2A7KCtB639pzXq8ULbNLxcpcf
cSw/ac99uCPUClcIbACAPnUUmuCC3bp5GeLV1G866qf5SYxLU39J1jX8Klct8LiGO1se0jV0htvc
YfbElN3kt+9q3X3Q3LiCZqLy4LhZ98lZkm6oUku3HivCjnXcvmnMwv8dZhgVtjFxaG+oYNu6oHDP
g0u1TgO1HjUoSh4ZmYYuWafmsvVBS7oN1p9nnU1iZPR4tcmtDnFEfT1UHjYnMU6KXq3H1+Ot2qug
Pvmuwqrdz7Q91X41xJ8ykx3d6Vi2sb4ezaxRgGKCmN/R0NAEB3tv1C+vzrP6rWIPycLzkIWd7Cas
T4XVUz9RLYjMujfdaxN+VjyVPplsj76trI6fYZUG46U6+Idt1lq+6JYWs8iR836PAm9vyoiBmtfF
q48/yeqL5kyem3yRMIf32gh6FdMO/VtdJR22n5v0X6NdQAJ/XLqUlUMo/gIoND8hupx7lVUv6ouS
9UT5sM1Jc/EbdYxlswUN9vijrruyVWZqCk3F8EgS1/4nHowQhW2XKSefq60Q26Uz33DmEosKUvhi
/jSs5d+GRIHpIvU2/5ODrr5OmQmW88TROJRRmwgyiwXzerBNc92eK5lFTWEOCc3rlMFjbI78pWy7
rP7coTaicPGn8Jk7JB2KXjj1QzvKnGLJDU2Fay37aO8PrPNlzVsuhG2bnP5jMO6/YM26l6CvDob9
Vvkn51T7SEU0HIxkIWJnQqmRfwtVklIEeKnaGC2I3GPeLg29ix8d8hx23Abj2uQv257J93EPqmuv
QhgdL0+u/eGLbzVu3J+Mp8wLEW9VVQ5xRVhYZObgZ974IDfNNnV8jlXEeIomcX8jXS3jg+otba5Z
7U/ruZm2Xd2Hmz+ac5sQ0lbs/oEDCTx/HJ+WeJ3tZ14R9XcrZmD1ARc22KZp9O7rhMb4nOz99F6F
GyB4Iyjzi2MghKDwmp15umUNxX5e9z7Pzv2sG9q7Ce8pipEqbk/Jpn19opk5FKX7AVEEoM4U15A1
Y1N6XZZP/zmb8c6jpW7wyexa2V1Nly8rxxbXzyPtl56vc5fIu6Se2/4WeSYOT6E/j8tLhjZTsjG5
s4ZrXHumOzHvjdNLNkRDqfwNwxcTA6X49UelEUYDNZq/k/hYEhCfiUIHglhN7s70+6ZU8i1aOxqO
MbZk9nqim9DHrMZ+9rY5l4VN+z6BA0Bqh97f7HPpNNGDha7H45xwUhP0PEO4E6STKOB3S1BEkYbR
9lAnTFzLRPKr8tjqT+HWypzKKhD3U7vtKCVThLbFIbzxKHo/3yEb2+x7Hba4di3KbQhvd4erfxKr
/GmPdDwWw1SnEFNb0qdFvMiesMjhw7ETZsT9qeps8HGfzYfu1Kyp0Ux7jOpF97331xdbBsaWG4kF
4joPqsSbDvNiw3rSlKotXmXJHL8sg13FOV7mbCkmr97rYpZh9ug1edKWLoYoKRjahh+Z1pZK1CJj
/zdD3eADEZv4YeLPCLszyfDEjBltu4x6+Z8Jbf856JtancU4syW7VIm2HKia6nJo+yjDBz5LmKHo
FM+UxMY9+37TzRc/5KDhRJmyL6y85s3YRoDV+U3tnYJ8wNt5UOH8tO+6ns/DwUQytlS8AP4ObZ9l
HfvduZ76lhbKCJJ1jrAfSj8dlS1Tu6nPWwq5UAcdpqgUbkdNG7sbbMKN9cnwZBbh2xoN3Su2+ik4
U0s57OueLD/5ERRCPJ0/Ee/EbiC0Lg54WTIc+/86OQcEZyc1x2BjRO7OeXo0f9y2HK9ra2N3iiog
Dv6Trnvgzc543Aap/iwTmlbeeua9uXCIfwU60v7Zn7uUOcugj9JTiOagLgLC8t45rXd56uuuX29V
1rj0JOjsfoihin3y3VL5JNtjT8+5NzQ/HN0qsNCWrEkxjZRDOPkO4onBXIUjweA4dcPZa/NXm2yR
vsZt32C9mCb+drZb0pKvxxF8kzCpKOtnPQRFGIv6RxDHRt3TTOiAknADt2yFR7uKsPIgzKAaJn3O
XFAH5zpK+9toO5edsfdq/kyDkc8aPLq5hVMfTbdJLtP4Nub1wGW9+YsurVGISIZJyprcKjW3F9Ec
a3wSupfmbg3k/B3PZMHNuCSYM0s5HuXHFZoV8eGPtMEkATdlLeMxuB3DPvVXsoDX6BI01LuixRe3
1JjGHFweUUDCtBcET2ndcXLvyl+e5jDQFNe9F7LvSYvCzU57YfNJz8G8PSTzRsPIiCD8CALZnFof
AP/G2HFz4JMSbB8nZciU7NjEGCY3q4zGImUJArXvXcXrCuPRnJZmj0U5t/QBJ7Dhd/66/cqwDYhT
Uyfbt0NovZfrNGuaMQ+q8kl6/gICswJHFfnOdMd9lAR7S0W1zuJEkEbGTBcrISyDOa4D8iuYSyiy
rCPLoKZ9njihllA9pF1Y+Sft2+FzlMt8LGiOOO0OX8VRaaM67sooq9G790uts3Oljx6PFakm9JkE
jwQcfW10tkHXH2/KampJ9THUUrio8qZyGVI4BBB2iHtBe/Kff2jvxzEla3BJqa5XLs0+jghKZrq9
UOm25k9jU+cVYH+fPY1zbXNgwj1QVJc9P4MUJRxJ9FyH4jZEifyZB9PxHnqhY+LDePu/UB47vUy0
BZiVx7hVi8pVr/nkseJt2HP/ZVHNNb6hKPjmdcLQXyQ98FcOZDWxk5W7jIIjusgxwOHUO5izvNBP
j4jDhnhJHzcMvvBCd0NGQEjYcsZuRL6L89B5JIQ0LtuW0na7L8quwv+jbPZ0/REtCpu8pqvnuKC9
Bu1p7Hb8EnaL/ioXpcA3KgnfzOQWjMkWaiPsTmM2s84aHWEtr3vu0DySf0yf5qpMPyp8wMFZcoAv
dfQhx9CbKtc1YBpgyAfOMdvSPFXSeR59l8mY8Al7/VRZJ46z8PexPhEuEkVPwV7ta9lzHPw3jH3u
Fyb29aOeVQQ02OrlWxgkA3ax/rE+CjHp9uQ0OE3RNri6PuZ9nza3NDNLcAmdjcJL5xn44KaXik0W
VJG5wPVYvEiSD++3Ppz9+uSZIOpuhrP9OU+6wTuFbQrABJSUteV0JLp9SpzXtQ826lRdLEGAg8ps
STciukq0cemmbf0TNWswnpLRl+KchwhCyzGQrcBbMw5/CwZd+TZHPxkM2uc4PB9RvcylmUP7TZjM
fJbE1XILYK2/lWE9zT+9zcupXpctwcVbDQR6qqYj1skGY/rdJh8Q5I4S8k7nnrZ3o/abqRxdEOmz
p7bkloPmuJNkLCAoVC2DW7bRgJzzfJDtVTkpRQH1k3OW1p74PK0eAUhTQ1WlC7NzNJzIF4yYD3Vc
2J4Dn9nqeXidZD8AGVudZtduxdWz7CisRGGc2Gfgfh0xoMPoExklXSyqMpC1D7gsYVYv+TSDDE/0
ZQ1xj/gV4i7t9SfEnBJMb27ihyWesvlW1x+txdTvbLGKKwKxO4AmerlMzmsZTHs2nTYV7j87Vpkm
o3zoKXpH0QJ85s14sibs7r0tlR5iGS8ChOElYtrecwNSZsXjAykwQDk7YOlnjNXJNc/p2m4zmfEL
EZW7b8G+pf60NpvPIyQbggJMJLDnOXT7RzSCM7B2/jugTu9OAWaYFEyKoU9KmUkTdMm45UpsH1Ub
SNEq/gVtjgm7p83iX8Mx42rtHFL/EyYevrpRiEhdBqzRP4bPRVXg4ia7Zg5c+PsWzdUvKjLXlE23
t6R7jtMYLje9B0S5Z5MvvfsuUJO9HIZ/FTBJcHAi2qYQdx+wqQ+/GwEs5DaXnVD3i/mSqCV966eg
v7f1kDJmPMZTQjolM7Lvtdn78cUbTB34hT38NixEl5P9svcIqKd9dw7KaqsI3QVVKcFXoqTwB22O
09xXWNpmQMTfXbtTIWnd2VdiuavvSXMkf6aqO9T3XlFmPi9cIcmXkEvb3R1VHzTPPOVONpi/JFxt
+NSFD35ShdVPq+eDD6am8VMwWmlKlQ+1LtlfBnOzKJuI68Ep5MfM4BSLIVbiy2QF4wKVbyTFib9X
6s2NveVYkxKXXUojVwtbDquWmCeIJcXOsvJFrJ9svC/6rg5XHWB0pdNJvQ3OC/gWo0nbp77rOu+U
UObypWfdvg6DblFh0S2Zv4PqVgFADllAm4/IQ6af5kgRFVQ1hy8vVdV4ecm9Z3EX2UxSb/dr52Uh
B7ZqvJNHtWrvsQcJvoKOr49TRgN37akiiCubTZc8usPOv+tBzI6BcBWvn6PBxyUhapwEwaZbpPXO
tYCl52+Sd7I3Zrqt6b4Pp23JdnNvYKs4pj/8Jajcgu1RLrMb3xeXDi3Ig04Z3wWBZ/JzGePbsG++
vK1Go08uErGv1RVhbx+cp64S+PhhltCQUHPwuTbj+T+oddOu6ETv4/QhZAIfFETHxzORwF7a0cdi
RWrL420yzR4A7JblTGWaYISutnQp4mBG3eWFQB5lv5p0fJ3pkYZzKzhHT2TzVNMFi+y6ujIfEn2N
M6oUXptovVO7Du5nQ6IpNeQ2VpU5H2jIiJe1Zuju1nyJ1cMeiC09NR1peae0X2X7zR4ciXddRXlT
gfG5oAkKrok1+S/yUx9V3RGkd2sdr2mR60j8YMo3+C69ZXR/27XOqj8gdXv2wvUa0YQ49aFMnCVF
UhMQKBVrncFdtQNVrAKpobRvvNsSxxqga240/qYV0BasAGJFtwOOzXF+3DipZr88clJF/s1GH/LB
SxppL82YqSfCzCdkcd4RUaXNy4GjYDOHQ9lOozpee+qQd6+jwCtdmg5fINGhcnBs1c67z9vciG/j
EOKENB3UEgfGWMOdO/g85Sh8OZ7qxdfZNZVWJ0+5DVq8RMZ++R20UYoi19mhL0aCvNKbwNf4KbNL
lxZuWYNz2pE1XIWtCs9jRcl3jrQ8Hnbtz2lRVznyyJhkx79h0/vZo9HT5oNFAYRRpKZ7WnLgLA0e
8GaeXxMd7vAcWvoMWHY9xW7dyxhIehcShHMVDa1IyFSFUfK4CyfRfWk+TK7Pg5ci/9wMcRvTpt2r
obpu75A0AC8o7sa0GEdNR9RUfvjOyxTPdBj7Y7/a9KfJ+ViFjhtzzdqjEkWWyuXHkeRrVMhkoORq
pjSqWQXZhEh/bFcAUjunLwE4pgQvSDOmPqZJ7AUggCPVwKbelx7I3StQcVYc94rwAYwXa9rnfHTk
VcBixDNPo5lGybij2UVT6M4Zp/UX60b1awa+e+7MSh3m+bMuY8Iq79oB7Ok8Ojq9MuhXnqmNh3ki
P9D4/5QMorWIxyn4PjSe/lWHvbcVo9nla0yBFZ82mu79vITz/GJxHyHPi7y8b9ugKNVGoZLz0biJ
1MaPAhP+Iu3fm/SgKZdpA9WThk313g9kBbTqA6hfabzPO6KHllp26uyp2U1rT6Yf0pz9EM9vORw0
GNXaOpSEACmqXJox/+4alJV3A8X/54Mhwre6NXB4VTCRzlRZ454GbwaCDlxjftVVRrnftAPCjQDk
7H5RXZ9ebKC6u2qx+AMzIHXgUQGUyXekkWeNenF+gwJKKGg6mT47MIB3LofoDzofmCEBGw7HVh3x
F6/jdqdj2sb3iBeJF7zkTi+8WRLKkKg2/JVui/i8DNMIgxFMU196YjUcYlE4v6+5X70EMf4LYj3y
L05UvQ+1YzCjDtoZoH/YBhC7vQ3mF8baku7M6UhVIus6+baFtmmvU4btexMnPnE88FCfdqsI4PJ6
R4junq+wMzruzFymVIB3ex5Ljdllvv6tMziQAvBTfk3rQAGEARq+YgWh7Bnp/5KXvXY+tnZBs0Rl
MlBE00OYii/duOg+w/KtK6a9NX8aXzFHyaUMUBskdrI3akgTA9JDZZdMy0tIszHeu8u4VP7zVE1+
VtgdnKsUeuf7brFv1+s8EtdDCjszQbsNJVyyGfavvam6f3bMJ1XWas1gkbo1/aI8pSMs2iL9DttP
JnVu6YFLtQxCX/nV4ee6idujWGybX7uIigEOomLwWbbt6zwd4XI39SuLKibrSNMk4vrGJnf6Nk4d
cdFEtPRvzbQckojNfFfnZMMkqvQjJ/4cXcTg2SYr+4pAoH+WPObTVieWFbF8sBo0xet37a36E8BA
/deZZqF1pGr7tU7R8Sj7EAhHuPReBh+zK2bNk7eoaRImNtSQ/lP7EeZn022petsjqDbWoBvvtpVl
Nftx+I3e4gMyNxkaM1Mr/TBtzbAAuIUL9ZAf3jWDq7LzEiUOJVraN7/yYV9fSKbjp650y+4CPrlX
5W6j/ZcXK6UubpvH76gkqHpEnbTpibLSwzscPODehg5LTWtrPP6V35Kf00tnx0tHyfuWNdEx/UBy
upFgMyd6kdfIQ0NbysybLt5ez9PDtuQwzWnkPlZZN5njltqwiW/wFWEDXe5LebeNhqSxPd1J8mhW
7whv3ZDLbx1bLQapnZPoN1jsGnxlqDaaf1Bb1qgrLC4+8N9Rcwm9TgclB3fwAwBepdd1X1r/PGi7
8gLnPfVoo/hfA+ZniMu2LcC5AQn0mjz76AIoB9tqnO6Tg0r2FMII/0gV1Pip4ozyz2roYyQT0PtI
yek+2ht9WWVLsdsqvxzHijNT3ANPXfMuGCbmy9wESJFZ/Z/IIaBA3rr1PaMpE6z2lBdpEC72JRti
/TMIISXi8INxpnyzXnA/UdvPl0hugOCF7Cb1VdWQNH8Ef5w9jK3vteU8kjJ6JrFNbNARtYxOB+Fx
Xls4qI/sNB/8hZ840+L8YayWjiAw8HPOkyp7Tlwa/9sm51fnVQRjUNSuzX4K4i7AIvzNhw2Gib+k
SefZW9cwJ4IcmoYUMZOPBbJbYkOu5rxqIAOyTL3lnNidQ3b3gCcvjCeny5llByoAVx2jozucYqDe
eGxU5Tz5HOm+bZ+WRIONpqAnKCFi1DX31K0xBmGtrjBsbWMURBVXriyHJG5VGc2ho3KdRPLmB/lB
+NToaCWTZerh7WU2WZq9vAFKi/x+uCCDYUrexUiOYD0zBVW3ieBrHwYfPMeAx87d7myVFVqYNODc
zpO1HJqc5mejoheFlwGR2hyOtwSOF7/ZxzuikXFbYST3dalPuJQI9zXsZ258Ie3qnZFOjd393Pod
C/NooMUMMor0bFK61pIDNduYkqpddMI3veUFuU7qUy/DaH+q7RLA8M7wc8fZC5fuOG+jdM3zPtcp
rkYLDNRzEiH8azhPTbY9W9A0e1KJPpp7PRrZP82p3/hXEw+hvctnC1wvl873npFU7c2tTYc8o93c
1aNYdL1ShHu56b4C4PWGRmec9Ws0u9Z3MD7x2H4JqqTP74TOIF22wUsS3jAw87e6GYPpqgIJRp8f
vv0S0Z6lRYPL/of5brMMp93l1l3zSmfgd53H9Ln2xv0vWjHgMAKEM3NB5kcGHmhlpC99f4jlUjnI
Vh07+9tE3rZdAq9S+qS0cHvpHTPBGzbWCPQczwXBQnf3LBuz1TeDgSv3k7LV/oDwbiVSQsDMlk1i
gCN8ICiQS2lVXm4f4Ysl9YdlDkmGzMnJ9QCRFes8jq+1bEDquWjtcQ76hLmJqc0/hEW+Td21n8T6
gy6nfsn2Gj4kzNolLBd0DBPIB/Zb57VX5nGG5z8u0pvqGhMFCovvnclWJvTaUVQXPjJCODXA/pKb
NtbrabSjzlFVhEcO9KGq6VPekbtcEA9lu3O7axaTXKMdUdk86f37gFSR5Lg5XMz7wa/UL0uFMu+8
JTJqXs0Ge/69Fl4fI0KrMPBOAj1Qc++DNE8zYwOPEwFN67cgPMyI31I6sdsMl29ZTS3msXWwYGU7
1niT5kVFMFz7JiUMTVnFjBcAA0PuAmo1R/XolI6hi7Ksbwp4jFTdoZXc43u1ILM9A1i3+2XccmZB
zZjvwYUKVaRnQBzFiAGfvLpzbT0/eZBY+uYYZ+nethww690XYxPeK66e5u+mMrE+BI6x5aLL/GS/
OdunnwKdrc21rnZ5lKpxAS6lKUKUx2ofmNFGVYlX1XYcoHONJw76bUiF9qvnZ9FCYkOm889r7ont
RzxGHasrrm14f1DnYPhaxfNczvxYeTpW20FHIhjZ8IUaAm6tvsrEJ9yVsvy67fCLt2FY8x6sNKWa
K9eF/XOFCV62IpJhHFywsezceYqSKmeVrRmCjGSJm3slLKvSIrLar5P2U/VfMPlHi14rQui2jnku
4cQWvXtfRdzL5NxtXtVdUWns/clLTDA+cSoPz6MMuAZ1kI32eeDn5Tc170P1rohrNK8+/u48OtdV
9djbivJ2l6b+E3jMZX8K+oyTOQWj9h5gD4kpGMB7MWkYm6D7a/c0JPRh0dF8rncdw56Cw1d3XQsw
gGLj2GGkOLj34XzsdgjIHxPJ+sWD0lk/aBv4PupNgSYRkLpq7jbyMP+ARFjlFYhuIndSs6vSwsDh
DXcbTABsci7n8OKp3LOXxE+wYHdhJ+r71NNreE1IWf6Sqao9bp7rwuZqDPx3scxx9adPa+Q5G1Pn
AywJ17YuwGIAdpG80GzQH2+MWWXeuJ1gxlHje2ZNuT5yLmvEaXP4ISVZsvXm6c2bH9jmCBnEIeP+
txroxwoXTkFytrkJ01NstgSYKAjHFNu0XXUPqc7MQz51tIBu9bBlWuMj3olC7Eh78Ylnby+e6xGM
RImO4zJcEhS/3JJcq/7oaAvmilp66mFhrxrt8V5Iip658I1YvZNUCtPrrQoR4LWAPtAYCLSYsMmh
Ps+dmtLuR69X/6eKJzOBOczo8NBd5HMx2yz7AUMck1wldPBGf4THkZu6mKOvW6b2M6SJtNddQfXc
dSr62Murv7P3O7mn0FbpzjU9x+lUTv08k095+P5K48YE+L1XeyGL4EgAt8Ok745ijD/6q3kLI4du
RQXiTjEA4G7eoTsoWVlTkHlxEn1UEAu9KOPXSX5SFbIJ2sBBYEe0HTXxk+Oy/JOaJLs67br0LOFW
Xg6dgtbkm/IZA66y452Tg0mjiT70JcohQ69Ttexfrdcw4J9rtbwC6I9PuZjaihZocW8thh722k5q
Pi4Dzf2BmnCK/lOspqQA5qGyaYPIxVCmRwq5mNoAdVEu1n+Jt7j4VqdbwI/H86MHHXItvh1Z4v2C
RFlbVHdj+ro4mLZyy7tZlpVaUZTNtW8e8cgwuK9QoQS3wOU5XoWrc0Rm7mvzzW/z8Afd2fjZSDTe
xWZzvy8NauPgNkO7/fXCuBsRjqdyLn3StesTvOvCTGHWTY+YHNcMVjUdIh8HcfA1Qwiob5lDI/R7
Bu7ekAZmLFv047K9B6aIJ5wvpfGLbdcCVVnNmj+jGbMrFWDIguvnyQddWNL9v8wMB8GCJLt6l7U2
qCp2ouWPK0oy/5Nh9/QnlSeWEpZvAfOURBSv89KGVwxAc6QBSsjwrCKwtdOGZJd7Jo5ce6t8PWvg
h35VV6VbvP/YrkxWZ+naAemIxr87IuFxb2bRYLBrEMmD7+foFOeRIBLuAi4tFAZ7U1/SrRNhaUKK
DjbYosbz6ofIEfcUApcW60M/mIbbzmiaRrcEq2ADR3JHxQKvjKPhoTby99siO/O5QSmugOKoIDDD
6nDCmIGW7ZnSuLt5eR6Mj1Do+Zcc/n84Z/HmoZNfZJqUmzcc0V2HHHW/hzlgN3gHsuqzbC21gI0m
hY61AxYq07aeCA4cs/2rSOmPSlBOsmltOsDh90s+t+c5lXFQ+ofxYfnkNr3OHXGaRZIJ9cOmyYik
1pkqvYWb4Jnnffkcrb34L9Gd94YkJ3s21YzWYFxQ+93zMOBfexcOQzmm1qA2nwReTrQB7s+aTYn6
vs+jPxaZcuFS9P+Tdh7LcStLGn4iRBQKKJht+ybZhkakxA1ClIF3BY+nn681G6mlIePe2Zw4LoSG
qarM36WThOoMWWFFBOnlRi6hWULblPsMjo7PDnLZRIWP1nitRaPmT5EHfLsAgYqJpG4tUk5Tu+qy
TePM6mjydvxlqXRc3120NF+BxPNsmc913CytogwfgkRT0ed8WTcQJXz7lqKn3BRx0zxGDOlh6ssE
mbht29AA7WxE8Jn9fvY2lKBzsMqDCmhON6zwpTsXqTgUrjXtrLkJ0dpObUGpHbfAy9x5anx23VnT
eaYxppl+sOzgtYUJ2l2GSCiEGnzC01aJvEHjr9Px0TDsdlr2HpDHa9Famn6lqgngI8fWMEnfZycG
ykin+zyYCjRejmb+hFvhK9lYptTjTc4W9wQP433TCnXjPvOa7rVGQxGtamWzuiT64mEXazfHIu02
U39fMqaI0VLR1EQvrj1Ew4ZnW7ANtpbx3De166yTkH14WWetGm+GMgy0i7bDtu4G3Bw9YixtYXGM
lesvQBHmfuOmge9s+jgtL7BM6r+6lem9FZ0cK1TAhfVk5Lr5bNcG0y0ZwjQl68IJumnZxbN331Rp
wnnLTqM3mZOYBgb2kIwpBBwV9GzhpVZwRJAZN6u294gqo+xQ9SNsikPGXkkhunQHh0h5UVUg2u2U
i9fO7qNz0kQW47OsCagxy2jXjtKfGStdhfGIGmYwatLFi9aTq4vTowbBGPWzHApZL9GHBE8Dg7Eq
BLBxHHIksJGt6Yzz29xtPQ41OwSFpq7CgAGcnL0Uomq/Uz+n46FMNZiNO/Sdtza0LKN9zFv40aoq
TV9tgR0ETIqdZ9V3A2iFpTVHqF8xe3jVqDBq107UhOlXXmCENJsOtVuNWOBJv+U0zleOZadfK47H
kxjE+IoGN1VLb1bol2qzV81yboTztRutWm1ads6YxtCpjU9menHJQT1zShdl4E9vFh6GU1qhNXvT
OhmNfYMqWqzQ68X1bUKu4Pw4h1CZy9hJQBVgecGD15ho8mwPmhw03ymDbLFpPWeUN+k4FtXJMLVm
XxvnwVr01gA/orS2TJQOZpBat+2kmmCFQLBzyMdpe/tBVaNNrEfCJrCbORcYvhEOMVq8SvbRVs/N
kG4iu6mznWrC3L3pOaKNPRgxBChTYeHhHdNuzRWnYyQ2oVTw4yHNGJiHF7YPcePTrQtl189DVDnT
onI8GF8TzdSj47exueIwzAhNldjakVZE0KFt7tVs7rNTHauJEeuUU9ruN0iwTX51MCGLZwrHiMBu
ttg0IMP7Yltro7Tv+BzdcD229PHL0AQIX9Q4Lewt++DcLXP8s8bOFyYqvhZVGI83rRidLgbjlRCH
+jHTre7u/Saz7HU5iODNaVCcxJnKgtVQBNH3cLQDaxG2VhwfRncyAGSwZEV3kkjkN5AN/60vXVrg
dBTKe8jo9gVSExRt6TaFLkNiDFPYPQb4n5BiRHlD+anUyFqc3UBsmridov2gkP+yT4loWAlt1dMm
GxovuBMikJxcgyerM+NRIuat6+ai30sct/FebYNegY80m16Gsk3NrWlqBO9eUPnmXe/MsD9jMU/W
IbARwGxMV84UGqYpe7daF5gs6g6FT4bADRSsGKtoq+JJVQgaSrMCD7CVS7pjMk9cyUBkXOS+bRxM
E1g2ZPWaChsyRHT1lEM5FpscQGBe1k0g2Rv8PP0e872hp4Q7dWl/zLZb50aRGpxzlyFMiUgG66ub
Wg1mIN8acK8x470hv6KJZvBnarFh6PVbBQ/2w5/sAhOhJNjwwRinIowWleFlwBjVpJ/SpBU+Rbgh
jfK2FWnKFpWF1YvG9AZ51Ivyy1yN/ZMWU2c9+GPIKKiy6orPUuedvezzdhALxZhY5zOTBSqUozFq
3oWMxpwPcB5qoMSEYkouh1FN3sbyCMLAq+PO5WacmvFW2pr2B5naHJ0GkCqTljkGoelIIS6/2dUM
cNx6ZctgddwbVr5uBm9+niLfO+eYlTT1skzcgwCuzBn2HLThXS+jxFuj4orTgy10Ed6PVjFbmvLJ
j3OUDJRXEwLKcvTuJyTO/SeIcfNLI2CI1mR4GNk6atG6sE1HLgct+MKwCIuO3JDCVNETaXNpv+tN
VNbQPOOYn6xAXvw2eO4GGkBmZayDzODUCLIo+QaxLoD3EA10/tnRhMU9Zh6BkUu+RM4X5NXel7ZJ
8qfUhePBSZPnwLL0r+amSX2HrymIWrlECNveQf3SvTalnR/RP1+s1WMjh4U0J/VFu2LOz/CfVE8j
QcvhyjWb/BXcyuIUg4tE+9OpEueECfDeOwlTkdUcO3gmiovAWcTm4N2hR4Bqyzq3QR1FE5YtwzRO
fc7lCu4/UPzXn8C/Ybh3QJHKTewgVaLqQGjPLtaa9Qrjp5kfAuZemuuYihcRjJf1iCIzYeXDKaRi
jPeDm8zdVohCvyaw10SvztbU0/ebfbxwk6j+MarReY1EXbFNFGayTHovPZfB4H02sYK8ukaiESKG
uJ1Xpus1alV0JfZQbZbpqx46w7yNlYlPAil73K9l6Df7dGgV84rRyqk7qx3i7nOiVRcsWMIuMz0g
U/XKdWIUzp1toP6tfItE/qTILLjwevReKKsZIOpgSiDlKQjxpaH4Rw/pB9PIG3K7YLx4NqZowaOn
3urTVtVL7N+toEhXzN+smtwcvnSNBTzI1Psx3Hl2ZeMZ9S/OO8gkCvqlAYUU4X+ccok/ztP3SvfW
AbSi7cBYs/ZbMXoufhsFEgrchI1m/kG9ND6PkG3dJqwqytFN6KKfLRb0UsNKOlFGyhv9Hc23nY7d
0osDxk80dVnIVRBpbBaFHeWPpe9EFdKR3NHLtk9qYvvN3ijRawTFPb5NPjZf9uKGQj3wVsKoo0cm
HNjG7SxzU6+SsQumY+NEObWvrnx75QPyh5RgDnsViwJxh9Zm+8IorcZZdi6MX0BUTQ9D540vQdxF
w8s8zoDRWjpxh7Tr8pkOYWr/AK7hPST4L4OdYMIptTfLmrc0zpZcQh4q3qTdM1XERpm1cmvbIGtj
uAAcwXwplerQwqnb+LCaCOpjcTvFPtZ2mcf2Ux3WNfMbPYkQxwnDBjwtNIyOgURd9wTxW6DJyfAg
gP/HQbBypR5uGQ+TAIvyJE905+nJaQMsRSBRZb5UZTd0a0Zni37RNReXtDIElG6M3dNeQGvKW7CR
7rVPzX5YjH0yHXKavpgDMAjGbdFfJJuw0OJ+FDyUY9/CWOyh1fqKkMCm+IZ4vqJNV6o48gCTEZQO
bSs0SGzpjemnJTxDb5sYjJA14pEoZ31ujK7KVmFW0vEbPj9irWztfbWsDrsBUCgq9NyWHaV4SPgs
kztnPN8sh7xGnXCRdg5GTvsovEJg30UkuATW9F8c13feCpGU/DOo9kubCXFHGxvPyxLW6TkMKJmX
9jCXWAe6IL1vMLGZCw/VIigv4NwCOTn4CocSmt8KmPkbu28dblDSYxnklYzWZoyD0VwoK5tY76FP
FDjVUuce4lm05zA2pnMkzUKsoKjzeuvk/vgzr3GkLBLVwh96tKif4DGqT1iQOKY8K0vVzmxQ4d9q
mMtveRrgWphTq1fryInSB2JVe1r+2uqOqoKmv8gBOIbHps4f7VFnck1KGsrJcB6Tm4A5bTjyCkGu
i1Mpl+bftIKiYAuOK//AHmwg/gqU9NASmEZcvdrokUjAweXTJF9jFJEIFvki8hvTNuphpZXyMY6E
zFu4F4I+/GzXhadv2Lv6n6QO2PUdjVYXbetcFS8jU9AU+q6kbJ6Syi6NTVxk3jEGn+RsjQUvlhtB
VNcLoBGiBCykCFViQ+jRprb2rYknssbulI32sM4LkMznOVfheRgh9u6AOsVDKrxM3ya+A6rdWpUV
Hwe3Ufo2KKyLMLvzzWidjVTvGJHS+Rs2Yvgj+hwKG9pAiGeI4vCL11A78X8E6qflguvydqOSsYhc
Bmq3RXS40/Pg+csik8GJcKm4W/ej39wPBlOU9wq22Pwc6MB6stuk+Trb5lCjU+qqaGFnFS0rggW/
dRFQ5KkRLbrUZw6h6wbOtNciE/MtbpjSu8dfPT1aRYogYkxqbPeXwqy9aSo3GnmNGTY/3B6waWOW
eMYqqXSNgDIerGAtRc5hgZAq2EEV9J9aWVgvQC8Jc4O6NiFYvXE8bxlGoX6dPc9C5N2LSSwwfcRf
9ey3X3wqORbgaGNHGRGffpdUSNCIDTjOEnn02L8MRtpB5XXsihuYH8u+a8yRvhhPUXuXYX7FIueH
bEc08enKn8rRXoRejmS6B4goORNmKMLOsgWuCdIxnY0tqPPv/WHw/bOLawiVnzuEDwaoYX8ancEn
nMGitSlA3Q0Etxg6A2KpjAJRTY5JtV2KutTWzrYilGgpPYW7miD2/GVth81Tkaoe/1yHTQjm1w3W
vW0Je183ZQVlE7n6S6WNptn2eYaXNeq6bGXq2HHYvYOiRp3PPEHKLfGl6mcBH11UJYBrYuU7E7z3
YmPT+RpkQjWsn3HOl30i6eM6W0a7IWOzuMEPH6Bvj1Nj+Ey1kxO7BNkVH1MENO0P2riCEI0sIBxo
AUaauZzr0XSscBE8D7JFPFu01BILS8qhfpxs30bPN6Mp5ed6KnumJu3iPdle/fc0wqC0QLBUsz9U
rvVFFcZ0TMXER1jGZZVu+rqrPo3JmD+6cTYDSQz19NpxWH/vkak4F6NUdy6i2KhWZHRPEnW/QNXr
eqN6VMGEhlBpz3rJouqyFUxukC8x3RUZ74NSDx0g2spFXLck6bQ2srCVz+90FxN70bMiawLFlY7D
5zaI0vjRQs8F/8++mj3Wcow+pbk3TmgV2+4MOqwrPsUZM00XCq/fQQgBxKuwzdVGmNh1FxUA5A93
os5cNdacHNspwKGL46xB8YI17ikjgy5AoyuJbmHU6ITJZoqz13auPAyXg4FclaPxq2B56xUi0uLV
BX8nfQovYr/CzEGOQTEIdwlFPbyQEDfZeBGT5ERev8/wPU8YYttSYh7QRkQvqJFQ1KtqTohXJbrj
BYtXrzdEFIf1NkD1FCIUb9L668w5Tg0mUuuRPtOLlrlVoO0XcaPv0Z6M8Q26pZB/7QxjsXcIlynv
5izvdvWsNV8JlFLMt2s7CKEhBl5I7ucVuE3bH9O5tF+1RHS6cJl9TIiuHoC6DR9DD4IiB9UU0HDz
ZNOkf8PpkbfbPNDmT3I7arkemf3EVCA4eqZm9uHlbXQyRmFPqNncwfCJWWEWqSoI3rqSpbV002oi
Pp0bMI6unstnADKonzAYihc23eI4UhOIJTitR7XUxN1lzH0Uf2MH6MwFprDRv5tIrYAwlol/A15s
qR1S2Dx9sEkF6LnNEjRQd61Hmeinw8G1UWex5VWkiMY1JdUiTjM2nD5TjfOpJ5ct+optJYy2hdMn
d8inLB98kWQjPlq0GRWA5bgDXKnrXRN1xCqoBBHl0pEJM7UmW7hyOVfugDdAFf73i8Lq0MMiiO3c
eIOiYK8nfXvBkr/GBFakSBRc61OqpA92Pg6RdyrNoakfYKvwmOXeJdrAiFNTHzOraNN15xbqc5uE
E6HDVGenAOaJWh7h0+fKnDC19LKYIc2NeCoYcTzRIvt92sMAlGFWgBxdtBug8HwILIUai6PoNfW+
W0/msWjm8ERyT3LXmQ4+7AUbnE4fc2x7/tFxh8KkSmsTnN9LYQvDFEdCWGgjNmVSq8BD2tup5m3O
mcenV6C3yGUXuWe7w7hh3mtvdPfI8c3aPHtTh79qa0YyzvH04AfMwwd/ImGhvvUslMF0ivRbVrh2
cNQrF4MK7vB4zzQ/z2BuszIzgzpVR/VXp3JmQQeI6mmVxn2FMb1w3GATB4zPKVallpJY0sSj+iYB
qhfFz6oJa5SZsNbDcDBK3/Yf0ajP3lqWw0DlJWJiFKyydYNFZ5nTD4vslvJmDig4oBjsqnga4iCv
biJ2QrXqmD7x6hPeJM4NfP7Frc0m7303+nwIz9KdfJgbT6Y+CZVjnHX71MjdeVtYA/OfL3kiAC9D
mIdf58nR+X6qhsjatWCe4cEfCP+8IfWPPVM2c5SvBpG442PLmmYQceE6Dt4MEhGe604m823jpSo4
4DDCbyVpUHFxwYkihjBZ/a1cIMjDlrUoWF2KuhULyRrkQxsPgCdYd8YUAvfGIGJzXAgyYFg9MxkF
5BhliHPC1p/4Y6HS+wWd93AB+mrmYQ55gSTON80zIb4pyvpuNGesxD40AbqL5JPqtfNVYqLhvKgG
/8Gs5oKBxhLIc4JgxCyU5QmVDedOQSPuB2qRusF0tgNl9ycIKs4wVqT9qbE8RnCGrPFjb/Q9gQe8
bv/GUNr/NkZ1+JbyAOZ1hDBcADSA7Kw77TTf8migfBzsGCDUzWGRAmvgz4yDecA5Z8v5SzWHRrCT
aWXoHSTe+NwX7rApHEc227YJxv5YjJroFQ9VwWPvA/QhnsAJvBuDCtcp6T8D34qbkn7a8wUe55IT
9jZyEQAhnmR3IDAoCdbQ3Xo353Nbr8u2Lh+m6dd5Z5njp9qCiltpGcFlYqApnGXEdd1lNPjmCFKu
UrwmdWePu6BMoxdCR2K6hi7377Czkngy2Fm5zmxTuQv0FmhVY4UYfQGA25U7tveKPcvuSf+Zo+ge
sMvUC9p24LpG0IFdgCvTWjc4MR8h8iGorTozTlMUAdzqMMe6HvR+93MYnJb2lAVUrRNUFbTq4MUl
ICG+tGOIRTQg+KE0u/0IhnLrzS3S6ZEZ7QxQJcNH3nZW5SG2DhsUFAKCtmZB5WOyjqyq4dbCoJ3v
pAsYijldB/1yaMCmSRcxZxqShvjhc6atMd56jRddbFp1Le5kj7sAAsEAt6v02I8rkdNxLel/BQqK
KUGR5ZYNhpKwJ2gBXi5ZhI20ypVMw+EHAnp6vwDZKSGZkdvZ27JxQ4wknNfbkmjReU06mHqIajIT
ViR39Pdi8CC6uyCgcUKlx3eWoXr71Aa1DWXsN83KtUGcEdAJfU8ATAyehXFB37kEjT1P5TAGx5Kp
sy+emPQqlbLrv0wWxDdo+uQn1L2w9qxv2FrssgSConLUvb+A3BHFkphQAl7MBChyjfIEpatFxACy
C1ozE8emVi/Vpe1ZBYqcYH6xU+V7356DT1q4uJ6hb9WjW4lphbW8P9W9zjYzctcQNb3TfsfEj4IH
fwgoPDl9NBsz4K9Y08WLE3Ez/sWvDFu6AIFMcaxj4TbXBi4nojtQI6MkRDmBubSaodtlrrOXNB+y
4NbLMmNE6Z2JVZ44xAX4psff+5Ui5WxQw3yoadq/lZgNsKobQ/IQzVpJrHSYYxbokDsLthKF8SYx
4fn5zvzmthRmIJl84uviobJDcJRCFM3PwuyrtxJomF+gC48mHcRgeutVrt2159fjKQfaGhZxEVj+
D0cYEEkWDP02NFOf8U2T2T4SIuFUOMe9nK6orYocvUBt3Yy2hklpChWF+9JpvHnlQ0RVa6+TzNXx
0N7fmpegofVURv2JjbVP19BNaNFMtgNje5ncZh2rvJuGW/wA2CYGEkjMfR3jEPNpqlEDiqZ5c1zX
H+/wjfjOGfzat3HHYuxwR59Aqd7IWHJ4DSMj2Tl5hxUstt3oK76BBF1w4w/tKQpHpzlY3XhRp/Vm
fLDxUESntMtz+yD6YIQ2wdASpxvUDB4f7pBiDDTxAH+LwYC/+jgvzqiH0HxTUPQuMUE+jkf+XpYH
F4ODsadr6SXu4LbM1jVcVEkiBEYaQIkYpdoioJYylj4zxtKNzmicWFkx3OAy1pYhV04WeMENuxxJ
nsoyLlIiwvVIo+nnoTsjyyfInA+/8og0CWd0f+1SxXZnncIGziBa4CeOBw61CIeGXpps1vkDGNCM
Q5PRY2oztH5Y7nyVYk+EcuuszUw2p307DVBvFyRY8vFy/K5oTedoGWdm+33oauuc2+RaZ0u/A+U5
TAwaJIqqcETAlhlObX2L1Ca3P5sESkAFK8MY7oGoIv2MZjLCUO2iJbBXCaIXNDESkhBskFyV4jl2
e+dbxkaDBsSCo3Dn3ob1GRzCHxG2udlq0IjR0YRDv27yKm2DfTY4vbslq0c3W3+gYOFARMnhL0Wi
0wrFs+OTqDnqpLspixxPctRr6zCOoQh9UOrItN7mwtZ3sgDd/+wi6zLPLQJEYr7mqfUekqqtgzsf
qyToRWUY5KTPXGZbY7s1Ppt205fM8+VPe8xc8P6dX2sofTwwEhEeJvHUzlcyCOv71mgLue/AFjwi
mKR8TGQcEgUvJMV1nQ7oe4yLIbKAjBA31Lxhsh9DVuwu4q08tNqky/R1S9RA7nrRKw3m2GyJzezO
vXTrZh0PTtcjVm6NcI+zOBTLqi8nPF1YEUzj1gO8J7Qr8KPgPkgr+S2pjLDeV15deejTfboQDL7O
K1tKS75QC2VHmlPo9Slgg2t5UGgNwpj6czlzAFa46PIovYmiRLSvnqDeBhvAB78u46m2jop0umhX
JugRCEYjPWqhAPIYEJwlYfpCUMsQXpS6SjyUdVOVJ2YAM2JCW3bTnBu/RvQ288rEHrdQSM0uDWXV
T3ZXORDVXQPo0Q8kvq3yJrLzM7D5ON5YDuIfo7cc/ACuXQaY2breplIc1XAgdHr+bnu9ihHntsnb
ByG4fwdcSyIM0ZIoITl+5VW4atrnpof+qT2gHu7iR5nl6xwlHhdE4iQWsxE+hXO26Upz7+3a5ZI3
9UH6svmvdFJPIjISDAdhSsjVT6idwq1Gn5/AVLuJuOtwTZDICnXIId8zsGIZbj6cLnAJsL3OD2Vc
srpEeltYFq8CUQ1uq8/csDsMWT2te80EFI0QC1Z4YLwgbgKkFT67WjrW3cZw3C8FxrW96CN5CjEq
BB9EEf81PsKUPppS5t27ggjV6yRz1ZGmE5Vld4D+WPfTLsl/+OFnYro+eNl/Rw1frkPYOw+b7B/v
6knPg9lJHErdwbsf26dyOY1796CMdbt0zae4OOiVFW5z4hiWJdMcT/lHk1n+8ab/uP5VrjAASCTJ
WMCB+pWOumqZaKrWmPqm7+owbBCY72BOInMT+R88YPOfdw6I6TMdW3Lv13fuxoziE23H/JVqOXfH
mdQMmp1QbEkg8DkoVYWv4CdtJ7DzuroIj9v9ZP2Ug7GpyvSDT/7v5wAAJ8TldV8mTf+aBP9bdrBu
sXn2JJcdYHdOYb2BQjsk9cP7b/ufFzEZ3sD37Trm9UcFR2uNGTaGg2nn9yj6bq3uIbEf/4uL0KpC
A1CZyevR42kRWq1jB/2BMNtn3zF/4F2/9yLrg5Ds63thWVCCYAp0fXBF5V2tV8fwG+Gpiiyl+EWb
D9L95NUfXOL6C+ESpkBiQpqwomY0r2aumVXvM1lcJifUqFW71phKnZ3Odmgs3n9k14v9+kJXnyIl
tGo9qrJTUt236UMa/JT+m+5O71/lH0/sj9u5WmoxMwvmTJvJqdFvMv7u+af5oyFdHz2xq8BnFaUZ
XCVPLLOXTXeyOLymNTJwR3+wb3x0L1dvvzLGIBpjKzm58adAHQP7u11+MOfho5dy+Qm/rUii2Ebb
73lcQ3BW4ZGXIpKHqfkPV8v1q78a7xL1FlYrwVVIElxmJmEZ3mfbuf//vfnLa/vtVmLcAjYy0ORk
YUBJjR+ECGK//ODzujzy3w/Q/70TCkvLFJKVc3Un6AMqoxJOcrpkkS0gzm5Eix33/Tv550vxIOMV
h6KD1u3PO6GRQ9XMQJRTVJ08EmUTIkfN+Lseqg8u9NfxcLkdqdhgLBcgxbKuVovbF6aIpjQ7xe0d
6Ebc3Hkdcc6oCOfqy6RA7eC5SMnczPIUuJ9TAr6t3FuOMDMRCkyfMLD3b/06TP36B12trbGd7ckI
+EHRLNcZIWixklC94UobFcY6hqm8vH/Bfz3r35/A1RpjBEbgNIBCp97fyq8F+ZK5B6/54ZO+vLPr
D+f361wttNmtAU3rMDulpJjmKJfx26EOIvTN3xKq52PATMeNiwPi/fv79UVeX9izXE49y0Tsff3F
dl5qCtwh2ckvjBP2SXR1ZyL28AMQ32c8pg/uG51if5ffOHc5oU3A4B/NGfnXM/Zs7zLNgGLPdq6e
cWJFqptQ8J2qVdStI4NZKvj7VfHRrV5OkL9uVZmOxGegmOxz9Ywn0wuQHrbZqW4fgHwXZKZlNGnm
l2Dh3tsbYrUQ9GXLDx7w9UwPVzK5iXLGERRYjnSutoQUiZcGYJrOkjgPQR/bkA3BgOakf3CGJ7O8
BRhMAGw6d+vJt7HOzpd3gQBmIiSs2oF6bFSff/Cr/jqjrn7U1WbYxvE0Evw2nTvsl9P4FBOH4BMw
1oFemOXm/Ufw16Z4uRi1tUW8ji+ZnfHnflWRAarygCfghg8gPwutf/znF3D48y+joYhhuu6UgCyR
GKlqOg+weJZFULfx5f0r/Cpz/vh2uIffL3F1D0Y/Ko/WfDpTDy0c7y6yv3PPRztdD4R3Q4vvCQLp
a/+D9/R/XJdOzHUVBZh/tTbAfElALPrpnBbHvvpCKOLKuJj3/JPhEYb0NnaETn403e2vBcnN8hhd
JgQy6IQS9s8X1mBoqeH057NBpHSbY5BgTaJcOdjRB2vyX1diNLZJt8mIDAaH/Hklrw4CPYS1ONsh
AewESwXJnvRwhFIfTLD+6ELXz9EvxtQOM3HuyBg4kvZrAFeSn8vCzfbt5Hur9z+Yf17PleDzv5oZ
7+qMngAX6IhHcZZNusjaR5/6iYz8Ot+/f52/DkTpXDACW0rgUVfKq1elQrRJ6F4ENnj31Kp029ZP
Ya0JVrKhZ+S5L8Xj+1eUf+8dXNKltgGVoOm43tByHO6NPUzi7Jakq2a28dYEjvcpn6F6clK/bpVt
lTcNtN2N3czmd9C+emeDgq5IjG2OeQKlNZu4hBdBmOS3Y4vWnQw3dUOeyKJrq9cW3wsGbdXueuIp
Fi3Ux9IYjGPuqWRPsmf0BaN59MFK+9eDtPDCEIvFFy/V1ZeImKbEhiLF2Rweiy9Jyj64nPtVq4/V
B5/iP9Y0vS1JkeAsbIfm9SBW6BijbCqf5UV2eFqZm8px1vF8Y3njsiJjZ8SpM8ykO83T+v139/er
u2wjzDT32CRdCrs/l1vZpJKxHeN8dh1jQwYCGSDGps9vIvRrjfX6/sV+DUP8c8/882pXjxSzv8nJ
189n/Q1hevtl/m4+iht/k2yClb2X+z4kB3Hhf83vwqfuqbrRm/d/wK9xN3/9AEn7Td+qlPNrwNxv
Jb9tEOCDGHU+DzfhA3TCLcMijaN6cFbztno+xuec2a7+vtklBxRZH1z8r2pDcve25TFSXPEXedkh
frt4SjgSCmF3PocNEU44rG4jR+3sJP9s5nC/pD2TENe+lfilcY6tWmv+/N/8Ah+gle9aWoAEf/6C
USrU8KSPnJvGYHHpZ3DbfTCuhkTtsau/YpZGi+946aKjrn3/4v/60qh4GL2tzEs269W+1MXhnDSw
/meraJ68m8Zd+kXxmM8/vWr7/7rSr6/wt+ccwbpjX3F+fdPlwsY5Dx9/k8/Z3hjwOXnF8/vX+3tn
v8BG1OoAnYrj8eq9FhayJz8NxZk7vOmcYEMUNMkQ1YPXf3Clf24UwL+4fjmMOfyvLgXoHM22yNmT
TrVTYvz4ljRPzIVLsLwZQbWoM7GuS/ej/emfd/jbZa++GxIGrTzVXNZwm43ut3GrMbBUhywJnoJA
oilfR2FzCCtNUvSKrK/OGG5iP11XoPP6o/Hjl6r8ehFz2oBQuoqINufqSxpl2ZektIpzMWTx1u/H
n4wbGnZjSkzA+2/2X98sHZASvskgI3X9JeWyUKhZuW8b/i2diWneIZyshk8KD/P7l/oFZV7f1e/X
ukK7Zj1WtZ2l4jyoDtcXk2WW0M872yg+Iao4DtIylok93s21vofUus1n+zHP5ruETKslOdPJuskR
QytC9heuT2ZXYVpYusQpJCw6mtv7MDZJMTT0vCpBEEm4gJgJzO+Rp7YSeeOylsHa6QdE2bL5YOM3
/y74oWrJvvB8IUE//aubc+skRn6qKUqkItfYao9d2r0INSfLPCuqJfrJNwKR92Vtv8INHmIvusl0
KfERWzt02fMHZ/s/f4/FCQBYyhBh/6oYo/QEAQ86cW6pJRaDkskSba39wVX+sVw9CgTF9BuLdg+s
8s/9tup85m2lhnkuF+S63gzbclgnJ/TASb0h+u79L+jvRfrnxa6aWY2T37CsUJ49jX+ikne5e5wZ
sYZyW+zev9S/b4zBAQ68kCWkf7UhWERBWhWGnjO+kMHZJCv3NToSx4Vh/tP4X92YsnwpBcWzL65u
DEH0HHcg0qwM+lEyFSPyUxEaYMV5/7b+3lh4gpSw7OQ+jNd1xUe0UDY7Exeau4bUFlnP25bpVtuw
tMIPqvR/XsoREOc+sSmOvBSfv51RhjnlVUcDdNbw3z+xjMXLMB6Kb07sfHv/pv7ew7ipSzuA1E/6
wrt+VcRSKz/kSv9D2nc1N44zXf8iVjGHWzAoy5ItOcwNy5E5Z/7699D71a4EsYRv95mbqRrXuAmg
0d3ocE6Khgy0bJhxu0Y7RQIkrSxmlAaEKYC7NmIQZgCr2VB1AQ8RyjRHsRxVoC0R0TSRAxIYXXfa
GeRSS1k71dqfBE0EQfCMKUgAri4jzHlKPoOe/fZio2yu4hUCc62jREjpSupjgrDoQBSiD2hlR4iT
oNqeqP9BUfCK02SEMgJ6NykpgDgTUJruxAOCeh6dMTL6CcXUFB/vH93cjb4UQ3l7ucRAPqibxUMW
wwiuueAIVFf0gt2XItzGpdizKYTBiqD3dI03r8accwFJdwil7wG9kVx0qgGomibLKP5GwxKRE7Cr
o8f7eF/w3B24lEvt4pAj/y5pg3jwUMCVE3mjdUshr537UgRxRicvxVC7KKm51I2JIB7SDMgGuitZ
GbjI7KpE9n/qCgWjR92u8Aoq9wDzDtYAoEx2kRYF2wEQBYyvmYRRFwSU9YYsw/fALajUbZTrFGP/
nacdBnTuINeAly9QdohXapINCOLGvr/46b5R4gwNb3MD7gcnS4tzUUZRIxkggG34RwKqOHJlptcf
xRwaW2Oyx2s2flEx7uCtUIPHwL0i6yrSe3hm4KMubBtGaVqMsUXaISiEJZeS8SmWDt0gbKPwUVfX
hsqQN3PCQKyQDYSCEh6yoG29Fii5YY+eys44iEJjF0AAqYJjEa0A5A5IupIULdpOmrMsCaaGmV8Y
D8Yuz7xr0aSsYyRzsnyISycVvFixgREaPZQH/5g074rxgJFVIocLAS1xUW82aO/pgcKILQfLAZcc
0b84DjsNU1MAhCoAHtaoCYgpvwylsO4f/9zOaDpeJYYEIlG8eSndzzA5jVYewT1EGLlBKxVfIX5c
ozG9RWO8D2ZVJIYwbPyqOgGLrvmmW2VyBAAFF6aXNuIpmqy9HaUanbeed+wa8TkvV3lk1o2DBCNQ
8Hda09sGAFpLDiBUxrjIkp0SHARu6QUV48rNOCU0cCCIx+MMIQse4deng+kbDEkJkXfEzKQlKc/8
iKxK+ZR9iujd2KGBl888E1g7Vpe/aR7D/d5mka6FU44+T5W6BXaGd4xS3SkGwJwDdMGQ/wD03czR
9Se4LNbfSduv7zw2G2D7EvwTD8Rx6jYEIDPBOJnkHQHhhMHDAF1tgJM0lgBNYdVpZm76FFzg2qGz
UNboOg34u8ZBGzTvqO4ALikHq7Tfa51BYjWys+KN0xkXjSWPWpocgksFVG3eMW+mYhTQZdJtA6I+
TPNbgBK9f3lu05oSGk/Qa4RkDd7biHKv9Qa9fKIKHJTwOA57bxnLq8HbyeFPiwOMwlMjo8oOXPzc
GVRvH3dIIZtC/xlawGbiTJFbGNymAiiyCxzVIufMoltgUtAHonkcBqyHxs2ZX3+qRL1nQKkIfP6o
CY/Zs/+GA9cPxXdx7u1mFa/RjXZ20arO2J6bSIsSSVn5DuSxYC/swmPVvUmg9G6+72//jaekfj9l
UwEup1Wqi98vtwAd0QsTg8JF8N42b/9eji6qyPKq8I8SHbLqbVmnwziEx7p7kctqr+cwSYk6HAOv
4xjndBOLY026jPuCwBF+maeOKS2UruYiF2vSknTB91kMCNICb+Axz5bV0LQrzH0yoqzbt5qEdiBE
GzAHsMZI0V+rMT/gYQoAuXHXmOAysbsFtHOF2YeA2bZ2cz0hCclVaXpQI0FDh8WJgkHFoPX4HTLW
Vr/i9oGpO/wyYHi1W824FkM5tcHQ/CTkwHbdrHsrWqJ5VWS9b2+VexJhoKiBroopfrreMyPQEp6T
A35Xr5CdtjC8RCrr0zuYa0BObb/+rQZeCaMrQ8hXgjdvxLZFS98yTHErrO4LuFW7awHUVY2n+Gjg
f8+ls31T36J9gHEm4q0FupZBXdeCNwCR1Pn8TnvCXEiCoRbM3zz2W2zfi/sQmC5W1lnBAUnvffdp
HF3SrTCD4mjbhnHJbjzurxb+fXa6dH12Nah/i6QL+V1lG6grGKaxDiyNsd7bRxMlZdKgi5Cvw3RN
BaBRaIjV2UCtc3RL/iQiQS6LsZ75W/XPeiinB+CzpGlDrAfzZ5vQ4kztKC45iyVm1k5c6LxOXStA
GGPaOMUJVja6eSwkBGEn0vd2wVJHgXVClEUCLgawhFtIco/GsrGnS4z5kmN0zjfGXlxJZuGIL+D+
MiyJ4bRYN4GKxkBgDxw1EZJF0zfzjWR77H1krY6yHWPRRgXmufjd6BhO0i+lD4TfZrqRiWACrtRU
98YBgK1GY3nM9c2rJTKaCMjQzIqo5VotizSUA8WPJ7VsbHcdW+KqsNBH4oD7iWFVbh8X0xW4kEWZ
FVF0QUQIwobddIiDHS21pWulS38p2ZkV2/dt2Kx9uRBG2ZdU0aVxGpzarR6XLA85/d+riJlaCGUx
SiStCgmtALsWmhjYCfS+s3rbxLvcCl7ur2P+mqmqhu4RJAFQCbs+IeDhJByXFjx6yKMlEFvsfBMd
8p1rhgy7wZREmSiZAyK9L0HSdMEq4lrA/1qna9dk3SqmJMpECQA75otpTZ3drioS2IgHLXlbLjJG
g+usLbzYPMpG5eCmib0hn2xUb8nm5C61df2/bx1todJmyHQFCwI64qpfhVZNhB8TgF6P/6M2UAYJ
eCCGEEpYUOkAx4FUxNhHpmCCXYqhDaydo6xSA9L71I2wogZeMcbQCGJAsz7yjAXNGr9/DogurLg5
10iqgfX01uR8xRWK+CbL8sxYcXQFImAXYORQy6ZOB636KI9iwBlCfDOEkGGb/IdreiWDOpgxlEFA
pv+qNHCGLFITkq24FcvrzuzXlRjqWHIDBFgYNJmOBcy9Jg/nB04Kxtnflt/QaHexYSrlFTxgIARj
AAbvgmB836y34Bm1QtjqAPDjGCaJTZ0lUrq1qVciKecAki4ZcFNYmPSgHie7ypkpkORJY/HW+odl
F+b8HsrBBl43yHmga4zaRwHYgGHWapPf61f5W77pcYu098ACax9jabfZvmk3/5FFd1t34B7V8vpX
VrJvgdz82MEaVUhHgEtsKz65D4KZfYkkXvMb95FpbCezTXmrK/HUzoKir8Rs5K/4yazHFtpHf29z
4YCbwfTxzmMYqek33khEsyM6NbG/aA3Gzy9iXVFQhRgQfdjcgGC+fJPbMulNUL6bwDhmWPhZXcVr
FX2hSCAqskI5+rpC+r2uImGXJBiy9lHWV48KnmCvY3dUvHWVHEV0KEknUOSSDiPfGqey1jvzwJwe
zH9/wqTbF+sV/CKIgDUrwJ2JZmwZ+/QDA9bdm7tEXdXU99zWNbMPnmfI/R0hpPf5Ui7lsMde4QCJ
AbmVzT0AWby0Aks3x223h1/dis+BmQBCG+R1lvtQvwOTyqpYBbwZN4HCmaHi3YtS6E02BNgv2Hv0
euJtrYDb1/JPwWPwOFlZMC45yRbcbWAe8x/TfUkii2WoZq/WhXjafXBVjIQbqEd3/lZ5qK1duZXX
9TZYOo6wX4Cc9x2sbj8jVC9dMHR87lYphipjxBPDDfibOnOly0R+qHDmx8ZWltXOh893l5MZEYm4
Yb8TfnNyN6d9IZEyWbzaDp4U1MIO2HrgKbY7U3vqFlNIky4rc7DxsETCBqhVm37VLaaHrLscTQOA
7p9gVoxJ4bDfR+JMKIxWl7+3QaE8RcgFGC4esQ3GUnnQj6juH5v16IAFBsEWaOrTj+oTVPSL3ASv
BR70BR4WjJOYifSvPoGyb50bhMBGwyf0VmyBm8DKdu5BXI1muEx3IKY2uRMroJh7ylzJpIwOnmuV
yoEfG8eQ5yRaSr8PbczMW2hX6Z6MJWON0zbeOXu600ArJaWT9FLY/ZE2PuLyHkqWm4bFFMQ6T8qk
1OCKT2IeC5NwnbJ9ZXImMGFNgKN0Fri0V4x1MW6RQj0ESoCxuOO0rs6e3vUugoxk3WJ5ycGFvfD+
0yP06uSoFwHeWVqZhNPJ4bJMz9B+W5naY7ocLPSms6JopqJQoefEDyNzLpTT37ZWsgeh0e/pdRaw
iNY5yyGwtpMySn09ocZrMBENHFG7wpga2Nis2gJWlS2u3KULI8AdFYTYualBecARjlwX81RnncKF
UaAsle4BxqBUcapg5P3NCwFlymwfJmMlW4C+NqvDZAcMi2Mm86TJ1965KXToqoK5ENxPOF/96K6L
PUyhDabNvfdSW2iTxq4/IM33gJa3pQFeWdKu42e1tEYTXPUt0daNFe/jPQhc/2MO8FL3VMpSgSZd
N5QWypDZz5VdIcd5WChHnrDc4mx0i65hQ1Ax74GwmlJyTNlHYRN1wk7djZ/ar8UAW7ENjpAlM5E7
F+xdyqI0vOSaTq2AfvKbBhSeeqdbtCuw6cL+p0vvUBNtEe8ntxjiQgMyhtw3IZNK3573P0ulVB7Y
4Q2YDiC+WQMH00TiGE4vZDW0shZJaXSoSm4AqHfYKRORu5k+BMfJLILG4OE/vYQuNpR2qbD1AvDm
IQtVd+RV25NrtZP3xPGJRP5vjz20WWJkAS2yaC6jtDKWYiSYBuGv2xpu9R1g42EvcHirFvdBd3z7
/pHNRm0IGVXgMcjAtFSpM0s6zUtSEDvuQJ7401vis1SvToUlLIotN9iAW1rmu8zxdxkemtxCYcWs
c4cJ6wRoCE0EMB+9wc0AGKQEfGo7AzdDh4ai79UEVpaFKJ31Oplz3JeyqM0tGp2Pa2BP7YYFXuw7
w+wfa5Ku/z/eQdM9oy/CpSQqJAEoYF/JIValPQAs/r09acsQDlXf1j/le7ovHBlFANccHu8f5m3b
xjSUd7Gb1OMHdgaguS1WCHLQY7ZvEZMqG9cqf7S1Z0rfPKmBNMKQOXuC6KObuqJA60kbedd1hahU
GhF+jiPtQ7b2bJziAnPS/Oa/GBjjQhZ1ggIgZIJirKEty6kYGnxXKzS0M4LYOY95KYQ6vFZRSiEC
IOHvnZ9MJ8L6hYIA7/7GscRQZ6WUVTcxwkz7FiH33q6BBk/Qxc244LP+53I5U5xy8SAuh1xEwboV
UdhtH6qjtPHsDJmqdiG/BIx5edaSqAiyFjtRG0Hi/VtDBrV2ZYEvGdrOOiHmmiifGsDH6SjHi/Cp
U7zv2ZNZ7k2XCLvi5f4xzeXHMWP1j35TPjUCV2YmeFhUaWHYZh/YPsoL/hLB2/+oEJQlztIRSEuT
cgOufzvlpCa7j0WxzOB0CjfG6WJBlP/MMqFSJ0ZJeOnJp0VL+X3YT49UgClaQNa3xmxhfP1vu6hR
b1OpdYW68iF0KrnySMwk5rgGgp/pMuzR7xgYtTxAtfASUtU6aAHonmktAQJyLA8iyoTdPlqimWEr
WZ81ugA6C7Ph72dcNLt4evKs45G1tTMB0JVs6ggrAGsmGIwQd5vX/CDa0WYkwOQ2WxOCFRPotXbi
xAvW3k6W4t6KqQOttULKxR4rHrco+wIvF8l70OBsk0O/VxFkSifGYc7k2C6XSWd6KgDbiUqMZWpk
J1jeJnceVgc731eH8/KLsaczNuVKFmXywxH9z3KIxTU2OGPxYIu2IWmWCuPyzcVBV3Ioq2/0fQA8
XqzpFeDhb7zJoS1gXK2+0ehL3t5EB2ibIPeDurJa1eSZ0xN+m3xUDZ3+dJtnFUS1aPQFNlNu9klR
nqM4WjAObMZHiwK6l2RMK2DaTZ6+4cIHBOj7EaShmq78X2WXaJdv6v1UpWc2V8yv5x9ZlBMAwrcE
mOVJlvmbgvUJoK+nyG5KPaEmaxkc85E1p5DoVZ0apQ30+/HU+ppgKJtGKMVdqFYYgbQ5/k1LflSN
CToxJ0jk0RqLrklpglW73sgmaaJECGVxJy9avORRxURybfWI7lhbdJBrtHi4cMbhzRmVS5nU4pRI
BgNMDJnCg3tMHpvndMXbknUCYZJZ2ulzvE9O9V6yu+V9wXMHeSmXOkg8RTIOTEPiDiijIGxwKuX7
voC5cBVzQf/sJuXGwRjjaXIECRywGCc8ZM1y8w3vgpols9N2X7WLMv9oUm6VKy96YZWgAGb1n8/Z
l8tvoNw7ADSFtMaEwY433XW0+Yhsz+Z3k38CeCfMaGehjAHaTXSbsG7+XC/N1fopd9GKDUjlWknc
gTDWjvbtStoKGGluSUtiAgzhwVIdyS5NmLsTY+tZSkX5DFnIRQwRTJ7qY/cBYFpyelwsDigM9Iun
jrCqUHPVkcuV/lrfCwOUZFAkcMvg6WWqi9H6KMjDn9haARMFzlGFZy6n9/SmI1//6yb/ftqFaL8G
MrUwYJNB5oQ6LUfG1cNpcZiyIO/gT0Ly9shKGzB06jdRfyFSLkWtR/l0MrcdRIYOgEWRbWe9IG4B
nYBDCrSNCQMAo0YSjXSolVwAnihl0h8wSYTb1nlwHgLy/V3apQ2qpnfP/GHozeQG6VjjUiTlJqUa
OOiBh91ErRbtFdm6QJqnXpeP6jI3mRWtWRN0sUDK3IIQrW78Agv0fWSknd3J+70a4iv/qaw5K7fu
r44lbvr5xbmJMqcFSQBxSpSRkd/LWciQ8OvN7+0fZVSNNgTrhPv/tFE2ZTuwMxPnNd2AeFmaP+Ah
YsicveqYYjVAtyZjuICycBxSLMANUMVd+uqBl7C18he03RaSDQrh+/tHScJoFBqkFUWcyviYwlQo
eyaKAIU1UjE9OwDFPwuwqA9gjlveF0JHan9JmVBmUNLG4BudUO34OBeiXE7Pz2i7CR981NCBUAZC
BHMNXE0CAo9lt3wyOyKkrLcFFUfdiKa20uA0z4s1KT1vLKf59q0R7VKpMxK9XaVAmTbNn3iXfXS5
7TlRZTLOkQbAuJFOba/adF2U1lh4+VnZeYBR2oQ0J1N6RleG0dilc+zIcSrULFmS5etb/5dkdL2h
wI0BcEmlbn0gcT5oooPkHEufYKvqgT2vFj4JxwB9wrr+XPlAk4wBbrwCoHU5cYSzoPh+h2ovLs7v
J8DGAVlIFVHipdNMmhx3ABMvk3MPPi99UYGsGqAFtmgPwEg3h+8kcgZwyESLUV4Zi2hXPpQFKs2y
o4LkfSt8j4ktLqt6EwbLVDncV0kqKvzr2zCBqesK8GYMmVKLLvRakCfyydkQwBTOZbqIaaEUosPc
BNUgq6Yz2YibrcBoOuJ4zOXzNGTPUApyoRpKck76AXQMcUrkEsw5urC4v6xf8FRaEEwGrjRkYbyU
is+kIcrkVq3Ts4oS1QcY7jLugNEdYOnwz8BZKwj/XeXAxO9At7SOVqXvcKUzwh989v0CYz1aaMWu
PSYA1l97ARij1tGLuJUfMeILQnoXhdMfL7HHyPK74/1Pp+fGfo/k8tOpIwHbSgTX0aRnXbW6PsEE
D1gzSdzteIRTGy5cpQXJlt0DK8n8CwRzs2faNI4rYWDjBqUmiMAK5Wmwga5qauAIIKcIzZutdQAI
ngncrWFRg7qeFF/BojpPjDvgwKyRHPgELHa1DeRVozCOke4L+GsvLj6J8jno+PP9tscn1Y412LI9
fDsr9bBI4Us/8x95Cc+dOBhvWmDi7PH+OUhzlgMTbX9vB6VCvlBrfiGM6Tlcqcfo/VX+eQgetY26
SraBWW68cFHbP0gUmuvkKXCU1R4zrg/oEcG/O6LFSlDSicPfrYD9MjBLjzHeG4AtnsuGeiiS7CwD
CLNYge4LgP2gh0xe21bgn+sAdJ2WBIh0vPTFIH1qxoR/Bs588ppJRuwx/Mmc3UCSSpEw6443CB0n
Dj5+BgaG7NzU/ujwVZaCmD75rGpeeWpLnjUsPuk8pZrAYwaKjywhnYkxe/z8Irwxeg2055WWnTFR
Lq/0QBCdnC8ES+PA3SQV4HiMy1hmaB/9yJm2HKjreC2j41MGDDuVwBEHIRLyps7OYmypCilDG1ey
zJbSY4kmnYUwPMpWsSvVjSQsNfRvlCiOsAJyOlL+6yNQ35IB46pJwDG6Xro0+IOo5E125paqsBPB
TiyTYlsAjHEg2HU0Nq4q2U5BodQ4gAPNP7XV/Yswp3kwophGAm4kKoo0WJfse6LmK0V2/sATszCT
P9mpxqxE8MGQM6NTkDMBycog+r1xDnkqSiPvY6Uu+kSw0Go8FT6Y6aFNRQQuXJBmgJxOUAD0ypGm
9MxxtJXnCKAzhfJvRxt/tx2daALAHCbYo5tFg6oz9uQUZ186dbY+r584ay1vfYIg5euZkSmcs/mY
EAZIDS/xKtD6Jlt0od9l6we9pwzZOSIITBACbEqQnqSmsgeFbEO01Mk5wgqNqKLiX0uEOQHsNyDI
MS59LRT8C5zQgAn03PF5Z3HFoBGxEeRlDr5AwmXpQLQWNGCxr586w3MXY8uzSnDizMXG5cJhI/TQ
+Rtk/VYoQhc3H9/guvxLH3jcV9pLhmSloF4ETkKZAWseAVR3As8kSrpGplfa3o0UAzylbhtFVoTR
XFDj9bEHuvOhacItBtuqyOKHSHxJc0l+AVUq5uF5v+owH68FAnyGlglbr4t5gxhi5z+7uag8l2nV
otdQ4+Sz1KY5a4h4zpdhzhP8mMBixJg03eoXgwi1dI2JLhZ9jaoNPjetBShSRMBwY3LFh/iGz+HW
okSyQ1eA5Egw1Y/utXBU19QFE2BpROVrxruH7nudlABgCfgeDKgjDKQB4kUQX5aNL3jniYNHQ99f
JKLpUdUWPTjE1h4mUjqQscW9PUr7+/f99/V2bdQxr6kAmx5Nn4B1/rV8F0pfNJ6sR+CXPluvfwY7
XaFjoF5x5E9G/mAjyEOFUbDCzFDG1Ffw94SYT9bP8WiuMcRnbbcwgyidxeTNNJdH/FkO5OkpNZ9y
E6Tq6Exar9fmE+s9cWujcGEk9MSgRxXfTvs9oEImhWS47kko3sAdR6p6FfkHv2e4nttrcS2Gyh74
bqboDQCmT0iz2V68rwAhAgAhTOxuJFC53z8IeogSOnAtjbI+XlbA8USQ5nXWYOYrjaDx5iff7nY7
BywUq+/PwSD9ujfJdvyJDqxOipmbcS2fMkRCW5cd8Krck6Uu0Ou9cz4qE8RDZCUfDi+8kxMVARXY
jkxg/jPimNsHybVoKsjTxUjXokk0aAvl/EeIHiKQqd7f39tA8lrGdNgXeg5KGy+BWXFPfnwumoIE
NeMm0amZvw5QkSY4HaRKgK5yLYEDq1k3Shl3Spbu4XvRr9v1HoCWX6hmbxRrYOjLba4E61EQGUPc
xMlA7RlfqF4rlQ13AnQW6evVRL02gES0+KjVl05hVOZnTwi2aXJTGmgwxOu1uWIpj9zQQpqCqYNq
kWjPEtrB7x/RTIxj8ID4ghHE5eYR1l5LGUbU//WU406ZHdnJQt/qZP3joeuXldSdMyDYFxl97oCw
wEPrWpCK5j2t6l3u1HuJ0+frsJJIVe2K+t+HzFjRhSBq36RKzkANC0FG2uHthhYKmQePrEYC/jOO
R9YGzlmsS3GUxaqqRq7c0uBOG3BIYjJFPKJblOB9/SmYdmqba3XDeCjPXSuEpADeQbwEgDFqJ0up
kOJRxgJjo7VVkOUpeLffV4sZ3UMAKEy5QVQ4get9fVh5XNVg0U28c6yWL2VQbsFa2xA/SOz7cmZu
FOqoIE/BcvDk+G3/vbAQuhZ2YTtW3jmtsjWAcx5cJXo10uBDKgZSJK0jiDzjWs1kpYwrmdSB9XLv
+5Keeeed8wCsfYAN4K8eGfgVWawInK25Xrr7GG/aJ0a0+zupRDn+K9GUuRJKRa3qDqJfX3nzWbWf
OxN8j0uFWI6zMmx8wgfS5R5BvqEE/9tGtlQMcJn1AlnCarnJLeuHkZmd0d6rL5oU4eIANE4yQqUu
vHMQGEt1BNe4wm+LXrCSsjarSmRs/qw4GJnpVQVSKZXSq1DIdVdMPO8cgVRZtINGASbXMqo3eZYw
Luacc0V9WZAljCoj/fnr/C+WJrZRVfey7p2bdaGblYcNlUiqE4yXPtSH1FJcs3JJjZFt4mEW1CWy
ewJ87XtXlCR7cyvG99Ct7JOvuvoeynuArRfw2pzonTEpLrzuQrRGOKDN+wnRNWS6DM9IlbNuhFGu
Fwy7StSC1v5cjYvisd3ywuZdQSJJ2Q3/FnjqL1kAG8UMF2oIyDpe6xDX13xSRLF/3iRkNxJBsIev
r81zjNzUV7eUWPCUc1EbCgn/yKNy6qHrKy2PPvVzF67aegPIw2jjt44GxmWeBO4S+YFgBJZ9bMW+
ZEnypg0eBP41MVZivUEnE09ybq2lNhiyrT7dRq7GiHt+H5D0Pb/8QiprM/jx6PJt6J8xMw2OQwdF
DyDFEoSXX97a3At/xGnCuba/Tw8PzuOWQ4e3+XS0Xneb5ZP8ETwEVmouXftLszrSkSWrP27+avyz
g3QHbypp+Sj7kX8WlU0okvqlAgEs5shVM9TWwKbO1gNAjsVyJVrxcVB3xakSSP9eP3KpOWjH3Gck
42cSTrgbFx9E2QXkRoKgq3CkCugO3DeBE2zFWEpubnW1cVYyJwNqrITcE18Cs3td5Rb4dY3vUt+B
qZ7ELqsqNvM6xAcBpgCEIchKAG7/WqcB4tMXALL0z7ypr2W7Wowv4iEw+dfOSizXxSAmz7ixc67w
UiLlloZUNJLaz/yzVi7VwhwqTI2nwx+k5n1WDnN+u1GIkEBoMYEVUjeoQYa3VQZsdyE7EuAXEkt+
Kvc+5h0Nu9vHJLU0/6HiUQxYjKCNJjHm4E73Pf+8OVTUiQcO5HcICa93uJmYx8EBiiOvF6Naov9H
Wofee+eZhYj8bhquEj1aiK4GtvjKVFglybnAF1VqABkCsk2CK6KsltKqoKhOIX9YKKT4AUF9SMAc
LZhm5DD8Pt0082shsdnI9YBsAOCAlHq3I4hxi3Twz5i1dbzqGYzhietbLX8Ug02oTnzXZgA+T/Gt
yInHWbxmKtozY8PnYrrLj6BUesyNCahu9M+N9tTopqEvBUwr9ETPrOEY+cdhqCwhCwDs5gwrEU98
tRQZPvC3cYM2jOjvBGUFzDfg3KhviPJRiMca34BSqJPEllCTNwyX7tP9+XxOnMjC2AL5gck7/pfF
T5lk4CeDzpOeIe8rRa89XoXFMxNbA8QUh0GXRWvb74r5lX0ojNTxrI9CkPO3POrEg0qTi16BvGaN
ZtbylB4iu95qy2ynWv57uZT245pb7MH6ANastU+aD8ySmawjn7aT3m40EACdBu9VBeC413es9MpG
TOIqAIfrE3ivg6NW2iB3E721ZuyTaOt9cWuJxaQ1G+VeSqW8X+ArwA1sIdWXTOf1z87/bBaVWRFn
8oOveJmnq8HU0NmjBvZBJSoZAhTT9uc9eL1ISc5Pw8umYWjenHXVMd8OPggo3g22oAFiYyPRXP8c
5Au/PpXNJhXfNAyD9hlh7fpkqeldn4wKcnuaAOIJKqYG9WQ+xhKP9F5nB8RbD7uA6GCo3YtEA0/c
f/GdMCwTXyzmOYAEe33IRokGVCnignPWeLYif3oakUQ774FtYjiNeuAzM8CAe/ZTA6Nwm4QWCLxN
VTaTchEbrMf3JIxaO3YXzHiyjvrhDZAbymBFEXhieDbqhRovBf7YuYtQYQRYM88IDI0jEwMBE9Ao
pWG9FEoS+LLDc1uvOcmsJSuyB/+gj1/3zcb0e6jVoF1Fk6E0iAQQ315vrSg3ul4rXHyOmtxCtzFQ
ZoncrIJdKS0D0SPocmY8vGf2T0JRUcYoGQAg8DS7lhgIrepHvRHDTj3U68FhjhvNKOeVAMoCl1U4
uGkDAdl+3KSW+J1v0PuBeA99xcap++Cc+1s4vyBkuhFJoRWEBvUsUoQAtQx58kDa6kXR9um4DtP3
+1JmyilITKuSCtsOHIUbli4hSUqxKsLkjMHQrCS1pZHwVG/bLcBYt3hTj+SxJbl9SIEqk6Z2/Swg
Tf60vP8V0/OdVpfLj6Auvo8GJ69t8BFgjLdlTFNl3sd9CTO7iRohugd5xKYSLMy1enRiowldVaBR
q4fjHlcBEFG74ugxtHBmIXAaMmIVwLCCsGX6jIunc5m6cT5kWEjZJs8aX+uOUJa5fX8tcxHYlRRq
MUBikn0ZnOfn2Hho27W0dYPYBDtPLOyG7FUaF1UPBkZWLHZb/EPl52JtlE9sSlApj7mfILKPtCdl
/KnGY1jsU+8kVHgPrcKOEQvMGBFEuDKMCCAu0VxCZVjLLDDaNIqSc6eQpo5IGD0O/VtZO72IxkH/
yHqP3+gIDCIEAZQYSWO8XKjDazURvIJqlp6DIQRCbpyjbLwATVJgxpHIUJQbQ0zJoo5Q1sukF8Io
PQuVZoUg5vN5J0ELeACSo4b/vK8wN1oJYQiip7QkYKiwuGutzFJtqLQA/UHgSjK89qMtq6/7Em6f
fZOIqfEBcwLI9dOlynzC3RGEFn2KaKzwURNqX18FQMUpjncQNxuOpYw3MTnmHnC90GIBOjqwyVJn
JeUgagGJQ47yNwwWxr45QJJ55FvF1PcIuA8Ew/dXePv0pyRSJ4Y6vNpHnJSfN3m/+QA/xKJFN/B3
6LQEZGfmsSFfSzP6tDLWbZ85vSnpB6cGVEEeHYHU6QVuEIVeUJzxurH+GBtACbkO8UTrvV4YocVs
Ir+5dlgomimAEA9HquCxcS3PCzJVd/uuOMuLDMVu23fAxTFGJP/uGUnNm9iSkjS53AtrGSYG0owa
JDXBV6xaTw1PnoaBcdNYy5m290KIEnJi2k5CEiIPZiovVYOcdddiPJRYYmgXpnKRWLpCcS7sqfE4
RCLasCOfCG/KKQic+8p42/0x7Ryw4lFk0GGwfr36xaIQJyogv1ULqL/6R//jJH+Mat+sgIH61JG4
ZangTewDcTLq/TyGnmUwGFCLU2u/qnP0XZ7R96qRTfBeZE4lWy9qSjBaqCbMGafbRMskcaJtFkUE
kjAs16fGu3JeAde6PKO6NpARrz1w9oBQ50FD1gpDBvIJI4aZpblmGz/V3GP8PbIiyttEC/UNlOa0
AZjYKjCInTFN0UzA4VaekNo3gdGxXvcKQ0+nPbyKgShp1B7nmta6hdGX59IBhvuGBUs6Z6GvdpSy
mHzl61KmVuW5CFa418TaOXpB+Oqtj6yldNBOTA7DKeS+tyLKYmI4LhIzrynPqbFT1EX7yonQnjA5
Fu7aqNA2S1ipQKbaUDFKqOVKVEtQGynbCZw1Jmg/fZHtPHHCzxxDNxjZBwh/IqJbGo2BROAiU3pD
q4zCvDI30RKOc5rQmxgUkQlVKJ9bdxE6ELmkOgveYwKAKD0lmrAeXbMGbGJ3HG1Wjf22Yx5eEGzN
v/xJuPu/ubQLm4AYfmiCyK3OffkaoR3uHL8oSEkmU5t6uNeJtks3IE0b17ojIVF03yLNxDMgiYI9
Av2cDHx66q7wfCuFsWFU57x5DRuztdT2KcmJLjPkzLgMUKFNrQQaIhoMeVB2wW8SXciS+hyGj6O0
1M5euYMidcTvGWgd0nQhKPUFLYyAuoyB6gw4T69FISdSgB1Qqs+83SAH84E+I83x1sH5tAtLTFi/
r0VkX4AuA7CxhfeQmqb9+FR+bzBTi+k51oDiXPyBz0EuCkxwgEyheyjGYjAUt1Prc9yYPtg/naSw
022w0fofnOwSgJWL0dhE9UoZl6JPOuTbOUve6z/xaxkxHMJtOhK6dvkx1NX2xiBsu1Kv4VTbLwwS
AvYPba4EQNIIw1DxICRCX5pva6QDIt2GlbqZtIk+GkWEDiDQBAsOTx2NUOVqy+VDcy5VsD65hjSa
SQ5C6/s6Lc64PRWdjngVT52GCPCuNaDsEsltgLZ2LseSgCFIfI7L1UTkSKrEDgHbufQB3aQRb7Tl
blGgmboC/3tI2ne9e/H1TShvmub/SLuu5daRJflFiIA3rw1H0IsUREkvCFl47/H1m9Dd3SFBLBF7
7/gYzZxCu+rqqqxMNfXeHn/XX9b7dvgMAM3o9x+fmPj75KrAYz6opZjt7IIh4smBHrTZFDr3BZqj
FdT6Btf0eNJnaptvB1ZrU53hDlFAYnolJVobbgAGr82e0bLy29EgJ80r0OXUneE7ZAf18bfOzOHt
t07mMI7CNGRcurNLssOuRILhHVWDETkw0gX4+nOyyfaCeo5URBLfC8bvg7Jb45NtiiyjL6f50OHJ
+h6pu15HzjKE5MPnmDx93ink/eKTtw/BZFRb3V8+FuzfI7FH2bVRmQGPo/H5NUlKUQrfJXIudAjT
oDIQ6sMqBvwwLLQEggKuJpAWPfaOumD23nHdWp2cjphTKpkXlM6uun0vID6LSihprmJmCZnE3Z/D
W0uTKI2FEiXvlxifERPjoL33amfU+oBWsQrwC13dIkv9CUpGEpto30bHeEFUeqPCW5OlPPV9L8pk
rsdvvbr+lCTuxJxxOjt+SbbchQeN+LA6RTDlwR/laoUN534rAdGeUDYAK8bCzTTlTgGD2u1kTE7l
wAB2xNT4ADf/ZqpN4pGK34Y1T9jkLQyyEfgJSnCysMXvfRSsMsjLjMLfoBWeJEko3wUdKENh2IT5
Mrzz8d2iviorMESSfXxwEtCwzsHZcyQyaZeMrJQLH3B/I+MDIJSKdCSufXik23kXXF9hB9ntbZjv
I7JDT+5zuHbJ6Yf/Nk9WdDbRK4jO409+/736BRXvUlH+vnNrnHhAk6A2jN4SQK9uv4CiooB34ri3
Xzavh52/+YT+zv6AUpVPTtnGNM29fu7Jev1RWnt7HekeAej3afXyeCLG5Z065euvmCw/E1Vs6rAR
5gEMiMVFKkMChriF5Z47cFhOrPjIbQFc+O1QAT3IpKLMetsfdKeU9IhR9MfDmFvOawuTI12UTip6
Rd7bZQzKOSEiHIeDG5ouI2lCiOdmv6iSfB87juX7fwY1WT+mDzpwLKe9nWkvux2KBSnZ9E+vr7t3
Tz0857tnXPFawqinjlgDsRzLJc/cxopVkxBdt1OG2B4oLQFfPa7OAVnryR7NsfZvon5rjydnzrNy
ozobWjLRHjrNEPLUWKCNcdjaeBTjfQqG9wxdzbG8sMyzdgCxxtsBcFnoo90uc+AMQxCPZypDLnxM
fcoIrmgRAIrq9/GI5nbtWFhHCw2AXhB8vLWUOVzW9ErY2/iPWiIIaBgU2ZY0yID+R4buaHRazF00
HlIlfnPYTUXbHPP62MTsrP0zljvt5jYvIVUb9JChBvOzu43xMGDCi5st1eoWJm0KMG5qwVVwm/Z2
zXd4YCU4hwnkSPPQsx6PaO64X62OMjmMQpX2VC/BkNPiTaWgzp9W/8a6QP8SIS5c59hRdLsBapnl
UzoqersJa42JAB5190KwkK6dUkj/3Y3XViaXRCtBgzZPYAWpom08Pk5edwdaPxjHbNWQU7c5ncAb
1ehvHzxLPmiioT/j8VT+1cum/vn6EyauE9iJxuELbMBMe92kRFLgZnaGcTjhqjKH/ZF7Ssj2A4Iw
5xVwFJG64DrmlvKvcYZDXyDwDZMj3bPoHPzb/3UHkHiaEDl8fzzCuV15bWH07FcBUJkFoht0GGAZ
ArPgaaL7kjFLCL3/YyXRzfLf45g6DCFmpTKCFT9YxeRll47ohIN1EpARt0/t8YsnLWKPBiQPIFhR
x7lED8aCf1wY6l8odjVUqQ0g7CrjI6rRPyo/gh25xv9/NlHEw9sPDZSgk5icC6bp8lpye5wLdG+X
iWA4uWzlyhJefOYljWIhMD1gq0JaA41Ct6sWhQHP1WwzAO8C3mvsyc5C87lmhTuiQ/7MVYu19JGp
q6Xmspns5o3haXUNYm6JCMnPweZI4Znihx9uynf6mDfEQaMcv1KO6efjKZ0LLRAkQnEX1ydqepMN
SjNFUHFpOdgxQEx9ovMABQT1Ce/k9zBYyN6M0zY97bCDXn60oNJ4JN9Oa9JD5ads2cGW+4TU0blm
Mi3jCP1KBU8Kl63jfKlnZ/axd21yspJBlaRpXHIDHnubHhzfgAup7uod5FWGa5O4VhPgHpYwQ7Ov
DmTdwGULCVW0VY9H5eootGwSBnIjD/YQGkpk5B1NujDVYu7iU6Slt3Wto1vVerySM/UHBiHDP1bH
q/jKqlsrXaLkzmA3EHkQSdLoABFLvNrUv4yqxEco5IICIH512NVjy7PremV44kaLqMlpNoNhVjn6
awbaJeEbnb55nFms4yUGtLnA9HqUk02USo4gKclozH1qIQkv/GSpGXVPS9iSKXf43/U4IvtoeAEJ
MeTkng/RWOvGnDDYu12pbgxkkVbNc25TuokuRtU3aM1m1K/e0D+eYriIepWZv4Feb54WLqnZAYOb
mEcPMw7q30vralmZ3OH8VlEGG5l6TjaqFeep0IBeqqzMLuKVmem8lmnNKz3MJNmuOfQ5aeEIEjC8
ycpLBQGTx1tmNgUlgvYZyCAE1GADuN2sZc1A1jjzaJshlkXpJ1d/Pny+C2gaPXxa1skCuYrhUou4
5PsbXwKYDSUz5OhQRp3qp+V1ndR1RTU2PbA2JWSqwC15Oe7+IhxtoK0UrAoIFOnJxkkL18uLOmht
RDS4iUVV+WQ2uIlJcrB+ktXXBaLmwM+ty4qcV7ZDvNXHegXiHElzLwuzfB99337KZJaBMMikyA1b
+4Uj3AHkH4Qx8IADhCg2R6E62jIvb+iR25eH81O+hFO9xzHhKF7PxMQPyhR4f/sQ5mX7tf9F7796
YIgxGkd8J26/LvwB3Jb7faX2xHv/RbX+8fjnV/uflZh4xCHkSzGssBJZf4mrQy4t1MpndvHtACee
r2rbSHJ5DDDTwM9uvBq8OozdV5VLjnqCMs92ra5W37K+KM0xbqLbu/TW8uS4yjXdSkUatQgsS1BP
0XiRaoqrxUqoRiBykcqVEpkecyiEY5Rs4myx23jpAyY361DJ9NCGmFuOvIb7dxRjPO2ZW1kW4TVT
p411tj7DIy5FmTOx2c3ApzGg5A1dyIx2Nw1CM/B8Rcbzzym4gBB/rXr6ijqu0Cz7eB/NJPdvjU6e
SjElBTGbwmirCjUB8dz77rM5P4dPz+naskxBv0RIXieENt4QHJKaGUvwLVnkh5u5lG4/ZPJg6oU2
Sf0/35Lr43Fu9ff36lkhzZig2Ynqc6CdzGRD4u32LRX0PXw4OY9tNyD9Xbj1l073XzxydTGxSp2n
aYLNT61eXsF3kSO2ElXDAo8zqPRPP5K+1SV0+bOEsddPiva0cLoXP2A8/lcfUHdNH8ceVmUkAwQT
GaI73B+YBJ+A2NHMVkdKUi+6vsYMRLsnz1x4Qd/fzLeLMXFvfS8LcUPBvof2QqfdyJnNgNrESdQg
X3hH3nPO3brSv97xq7EGslJ3yuhKcz1GSW/H6wcLKi5HnVnvVRYXiba06Rend+LcuDLL6jqDSaAS
BIPRLO/skmaMC/CuPAHutN3GGhz3Gh39l+8n7ls8LfX1z6SRb6d44uak0KEguTuedpAabEagAtAK
9LrYYqFHcutuE6qSerxcIE0BCgmd64kOncCEOIeMAKKOpV+tFpZ9SvCNyPD2oyauL0zi3C2a8aOg
VHRArhF3O9KfJ/OLwPH5R/h8cHt/c9ZjL/T3bHjg8//2yNUeGBSPisPRbkj4XUy0arszJPTaOtrp
1J22hHrCVgDKDu/ShaO2sNP/nPKVZQfMOk5IwzKX5xbyVUafpRu/ctUgHIy0YfXHI52BTdzM8BTu
VhRl6sUZ7BXaa/6x47aIB4nZGijRHTHEs2toC4s682a7NTmN2hSPpcIIJjPN2TmmYPhrZ8UfnE2/
5DcX4sO/7XU1mVH8PzfY2Ku12zXbISWHQwLCX5c4W/OIlFsiEvApn7GNFhUslpZy4rQqpStTZTxR
YmxWpemg4z6GFONgUeFiHmU8nY827CT+CmUnywoFtnpTC3zyiisqJwbKTxiodTpK6pd8fkvhxzT7
9wn0BpuFbcvNfoAEQiII2YzqnpNFlfuoDIIEURIPQvwaqc1cNU7h7iQ/+60KASorfLI8o9pwJ1Qt
Uhwd31CTp/GyWsnDiNlbBHLOQEawz64+aXJp5a4vF1WAT+qf+BBEKDu4cmJJA/CjjvFF9kjRnVW8
BRamYnbZr8xOlh2tgXEec1gK0FNpoprJb7GfqU5uxoz6+PD+oajuVv3K1GTVU0lQokbBvQG+46fm
a3wc0wj+WfUzQRcolh5/MpvnArvAwqne71kNxd8UFUB06RrFy/bCAcZLgyyoIT9FRU6sdamNt2Av
rHWQBGlPaBMAY/dW7JcmaZz7R18+ufHYyGM7no9bu3bYfR3SNsVwS/X5mZr4uAGA5gWEiR5rpLdR
S+4kua/IY9iEjJQ0RizIRjk4/ZI+7IFIQ1eHjh6WVYLi2cb9XOWL7WP3e0GmWVoRJQ451LFh9fYL
hpwtG6lCwbKmIy2oKqt2qEKlnXjPyhJJaCnSHm8JZhzT7cTeWJwWmvKkYdrAS3pbo1gS/gQB1LD5
zROlYTMumLr3rremJtPbg6cqHDwMrlVpUzhsNrK62YELCzGLp+ULp+r+fQ1jKJLCw4z5rynCjmnS
qmg6jMvxVD8n6HfVFk7TDHpyNCGiDoTVAo3hJOftl+j26wcUYkGvMTbdv7+7K9ASDOTSH+Sa7NWn
ITEez+GMjwJyHiRiYMZHfyHaLW83iIKaXRdU7oA5hLIoAGOfh9OwErXSAM43tYhqB3pLfoNFdeSZ
Wxhoeh6NEaAJQtvCtI/ZCfGioGqht4N63bd6JomgJtqXFSBd4H2Vqi8QNpAkW0oq3t8Tt2bHn19d
yQ3Leqyfwywypzp+dQpB5jZwVWohhLvnUhBuDU2OXpAXUuOhW91+QZIt0Q7Ih4SbZ/DkoedP2ZTq
Z2kefIgBMsg2jtrMB2ursxvID9qgGzbt1BBXjbleNyZEjc6Vij/WqXGmCU169N4uAVnmtjcojpAu
G7uMQT5yOy1iFQxRJniDzfTnZJPntuIbYestbPGZhwYm5crM6JavZp/hy1wpWmw3dl0/5Ty6OL4i
Yur6fixU/Z4jXV1Vxuq8+gi1yHy81edcIfKBcMW8jHKPPNnpbJ7FWcwlg+06rlopB4cDHi3YUFyM
dkh5wdjMw2EUCFZYcDSjJC4Jk9e74gSoQqaoCyRbapOBJA9bgMLj4SSpn6jRXWSsIkQpd8ieFOYS
FmrcWlMffG18spisUxZFHSHB60Yr8SUTEexIyPKyvyXcVpEjAKkWiSfm/P61zcnKNoqnNG6MATPb
Di282UqSVJ8C/3HBkR7V0EsuPT1e0DkPggYkEXJ+QGngKTIJdJg2iRouYhpbusDlg9I4NXJe45Vd
YzuxhTv9sb2ZWb0xNwl26gLqXG5HNza/DjT0xIFzk4lVqjy6nulUC6waM7v1xtj486uDwkeDUEUl
xsarEmX0iZYXr/mhchfqdLNziMhgRPKiZIvG5Fs7SlOJUAmoWrujo+goCuFObtOceE4v6HVeUFYb
xAzhwWAd155iCny/JEXGjDtjsltxUMDjD361EVE7ucaBUIXMNKc0tt9pdGAK2chkSa3jC3tKP/NP
riXx5+OVFGcihxuTk1HHvshkjQOTPG1mxVv9STGfvK9m/oZOCJNrfkh8xvK6NxrL3GlCtsuTpww8
tonZKbvIeYn7QwU4pQDO259QgdZpspYhC9rvUufE4/9WIl1EVILFE576d1AXiJ3hDVqcqiVELGQz
SswaSvHnYc2hKll9B2DNXSe0mlcXL/oSha+kPYm1yrWWUJZq7GzFTO8ky1/nQQOOk0oFsavYL+nT
zFwCmBY4KzQ1obdPmPiNpqtRIylQMuGzzXAuGZUyav4Q9mNLVeqt6w5Ezjong5v9mKAF+9ItYdFm
LuebD5g4ESQe+ohLfKQ9Wo3vSfzbe78oUceNWYsLO3+mvwC8ChADHZtDEHT97ZGrE8bRWcVWuIxs
NjcEkkGmOYN4mxEcGqMwEjOyNrKnesawiW3HGCKkFTnVMWI8Yc/S+58yNngwqIV7Yy4GvPmqiZOJ
so6Cggy+CvSWr4JDdoDNjvBZSn+lQNRX+pvaM9XMXvClM+4GnDq0LIKuXIDexSRYicVMBJ1w1NnJ
IGKL0moCgfMEKeUcbXvB6+PjN3PgOUZCNyyKciNZwCQEQwFWjtI272ypovyXBq9Twouds7CbZ8oH
MsfI4OgD4SVYRKa9KoKSeqwjA6YvQbAGOgZG5GhK52mgasoaUkj2gPIqqvQOItxY8zmAIlo1aiWV
789isS5LcNcV1CrzdIYzHs/APf8nuN0k6OAC9YcLDCCXW7cbyC7Th4PU2QG6oDqjiLe8kJGn3Pth
wYWBYiUYhfGWLjWHUvPcdGny+ANmnqa3HzA96nHgwyEDOh6/gOHLeG/1V839DMnT7wqVlRV4XXNX
Zd8amsT9Bv9mKQc3c9LBAjACpkcpXvR8304Amzd4bBV4ThXAriNb5LQa5DWNw0Dog3hot/6xtIL1
amHUM1f4jdXJzqvaAXxOLIBLm8qIgJgg4T4nHJSMnk+x+VORbWtsvyQVsNbWWnc7W134gLnX8c0H
TM4Z5gLhKT++jnEPMAYofRqt+2BdQLTO2uPBzs0wCt88SAPQTg9SzNsZ7lOaEt2eRgSK/jMBhYru
JRmeh3jVK5YkLx22mRuVQ68dgMRQwsCennhuEaFCUnbMYHuxyr3WHyFgFEi+HYmofV0u+0ZHeyyo
E3/ORYiRLk3rkvXx51e+XPKoXG4lWK/yHTg44Tc5NP4QxRlIz6k5QhkQu4QryVPZZy/fLwlbz+Bx
wMwEDDUkayRQxE4hDlEYimFW9YBWSUa+8xgiu78AAmw8vGQjZ+sKh6FZuZAlpPX/9yLfGJ4OvGgl
8DV1eE8FK5ZZuyJh5a3ENyRlVS9deL3NhAfopIHWCECp6ExXJneTkmc1JRd4VlTctvnkld+ie1ak
hREJM1cRz45pAVkSQBkyfafleCEylYLbgSMvPWQdhdfgW/zttowBtntVMHLyPhiNRqvDVjbbDwZK
XSagDYOafeCWzreNvn1Dm8NaN7db/aO3GJ2HbJN1GdTt23r9u6TDOnPMeF4CGT8Lcge4sokjlZKG
boOU7e0oewJdpZJrSohOmwqCMwiaH6/2TFkIUiJXxianrEBTKy35MLbZHcSPSAPduk2kU7X6Mk0d
XdEgkKTAuc5e2kWHPeM6b0xPdlqjcDUgmExvs2aOsMgnn8bm+2VXoosselHM9QdlCQsebM5b3tic
bLi2zBKnEmAzJvmLRF4Da8fss5dgwX3MPdZ5ILAlEdQjSBFMN3bEVyU1NJjWFAmwREtVEW8OUErT
Fh6wJeIvx6h0+TXW8gNlScdv4Rm0F89Lcj4zpTCs7tVnTO7Exgmc3mvxGSCMZ8Dju68wuex6eNX5
A2U3n+i17NC8B85X68ygn1BY2F7j7pk8xABBx+8iWixANzBZYt4pU8wCTl6f/pTBvpRPj7fvH5j2
3gAeFyy6s+8RqEMwoJjalZ0NOMc7FCi1Ycu/yGtg90XACSKo1rtmoYdWXmiSaZ9RGlG031EkAORq
1LFBA2MF9SBoVZKlUzw/9H++bHIv4wmc03FXdbYv0eUmdAV5L8jR+fH4x/l7MPw/bPfVLVW1SsUx
WQEjDvvGsm79kieILtG1lOweW5odDtrdAHUHDftdbtXt0bhQ55hoL/DOuYxee27pwl8yMfrFq8Fw
Qik0gVN39kvdqzEEILCkh8z4wwRtYwvthyKnvq3PqFE/HtvsaRWuBjddK7ajBubP8iu73hmjoGhq
nnwTgbuWa/obi/2x+lWsCFWVpcza7BL+Y3uaLhcTTm7yuunsRhRWLf1CK5+0OOiPRzh3z14NUJpE
bnRFdeAnwmZ005/K0aTuwvhG4MXav2EGLScjtQg6CKf0x10JAp+G6zo7y1xVrj5dzmiyc4mn92M7
c48dxAv/GJpslXgIwaPC9p0tM6UeJ+jWFpyCYAelJEHjtgfgcOgjmRawv1wgqRmY95oG5SlH4I1c
6iyX5V+ULl7YwaPVu9N49VWTbcQJAMMrNJZyQBHzmS3l0PCiAkDJCvgTz8vDp77hPwtK5haghHMB
jiCg6oEeQvRtCuPJujo5MaRBHIFCV3SZVU8t6+t5/tQPL0LCbmhlKeM+A4tHdQetBixewGgPnSai
u4TCqz9HXtYpAZbxNbEgiQLEOCkhojd88xVa+9bRpQKTC+g6ul8xVgcOzIcL+czZuxzpFvQC/Ckq
Tk+OIDQKhGuAAs5/Y/fVYXgt4vS02QXch8QbQQcRHajqDMrrwuYb0/rTZR5JzMaimsyjfnc7257H
NhB5dmmAPWg1RZp4R+0zEh+di7eQQ5nLpYLGEnkzERIHwCBMwpWk7xo3YePB1pgLA1KTT7NGsTsh
5aVe8IEzwRhuUAjxoEgoIE6eWOJCcSicBLWMwKpqtdNKIOCg4Rydll42II6+nz+gp9HxKoCFgUei
/Xb+6rDkqzBD0K9AsWSndIMj6mWFZLABemNGJlFesZ6aDw7fGRErUZ95xzuvfdo1lEnLSScSd3wY
ktDDkVBTzhNAI9uIVPrTcV4VPtcJhA3RIyHzLqFdgN9VyICHyUkS3RKgoyJHHsKP0izaypXki7qY
8UqqpzGyt99Qr3doA2pylIwEq5z6qswLdK8VfEMnh86LhVFyDB3L+thSmhhJDSQrYSEsTOkKRCE4
4oZ972td6wai1Q6t8sTFTcQdUintog3fp6y7Kzy/oDTRoxyOQLs7o80hRR1lA2IFNjjESSUUr1Iq
NemxCfxCsboKaEmzKCMuw9Uu+sCIDm3EG0oXccwmzfq+WLOx6Iw1BNYRdyxD52hOaR2OMZKodJ/h
A73uHPd+VO48QfAktQDnN9TshByEs2nhB3jlKTxIzxWR96tjGLdZYAxAjNVmnCpyofFD1qM1o4+h
fuc7VAgmHjaia11wWM5bMYXc+aB1yunQTvmoSb4EIQaSnXgDsmSfMZux0DILnZTy9qgP8NmTGLcK
v5I6EPM/SXntoaesLziKsBWbp3pUSlGPqS86f1DlNk7j9wSMVaLuI2FQflUy6xZffFnHLtirhpJK
VnXKK+3apSgheAGjjRfoHrpgo+c0DNgwJ0WJTjooGsSBuG8aSfBtyC+4aGNDDQhN9ErYZaj3FI2C
pLzr1hJ0vUsxYU5u2taDFuGf84rkQo2/ZkqS2KECDV+9zdzG3ZQFEiO/kcv4Ubsum0jw9lRdi8Ib
fpkM8IhYapv3iquqCvJ1ifIcDVHfkw5ihqye13GUak4OQmadxUzji5RA6vZVQUEzuu4DVjTdNPKD
bc0qHnTCWN4JhS0SNJS/cQqHTnZUhISYCQci4xdFh/mGG/iaInHTpJ3e+2kCQfjUKfNYLYtUCFU5
Rz8w6K/KpC+eXagbcgGUU5Q2OWdZJg3bRMohOBKxXUSpPIX2qBWXhCzkliVMEkMyJCtaDd9SuVYF
fdUEbN1Jwug1VXDxJk/pBJPntZUAtVRENQxa36pQ7giaJRWKNGUb51Yct0x+BANBJAHe2+d9v3J8
qqTPgtwBMjMoYiG/u60kBZ9DWmSC6faUWKLwIfqN3jiR0qss6zeewYhuyGGpuI7fDyJYknA26nzN
eL0I0ooMAvVmVBZRAsaWnFG+qCSGIALt1q6gDdB7+1GQ4vEMqFi63sErMo/aM0XChHoUu3mlU7Lf
pQbjs3RWkIamokFz0Ywi/7ZJQumgaxkuHah9XKgetd3PwiUzc6WDLhkVX3CloRdkyv3ED02IWzgd
bL+CxnagbJrApmlL8m3UKIki7LrkvZGf8/ATeBySe/5v12Wa4vz4MXheld+Fz5m58/7FfMWBwQ0F
78n1UMRDAqDJWOp2DaoiEK1jTKSTZcIImpybj62Nv9jkgkVVHck/1Iww+mmTdKIwDgXeVdpORDk2
OEp+EWTfSOg60AK6j43H1maeHbjyIGOFqAWMHsIkNuaKMQBv0MTYB0KuJZXv6sDNvD02MleSBJ0W
ygcAxICq5Q9seBWicVUtB7SH9sWIQoM5nuN1tmdqTF+F5LzwLAxoxKgIHl6VHrmg1FAKLZVlTVzs
T51c9EgngYHvSk99EjqHddoqXA49dY4h8aCKAt7IPqvRX/W3v4SMmSzkna1JQEyLRVGwiczuEIsH
21ObAVn9eF4nIffUwjQGLEt34EUfo8kQtOCZBnDzt6yArZFkS9i7hYmbvqEE340EyZPYnbjzYwR9
A8RTesK5ar9Ctv3xsKaB37/GNRZNkQFExnLKgMJBKbJMhYDbxYFjNN6WKzRQ5xrOkML3fiv+XqYr
jQML3oLdMbd4dfTu7I6x29U2Fcs2UWIZdlFMGLYiavQQofDRmiLjd2ZXHtrLEtB32rf8L5uAp6Go
BhK0uxqxQLdRxoQet2t7PV61IoG6raKWX7iywB3A7JS3JZOzS8lDfAJPJfDBTan8SiCp+DoIuR1y
q3JEaF5LBOJ/98+B3QVLSzn6j7spxasQbK8Ietk7rl6/lKMaIqS7+hfEgatmRe25ffcSPocG4GiP
1292YP9rCzxqt8vXNvUgtEqCqRQIIALMs4iA9Nn9TjX587Glyf30r0W7sjTxmpQLpRiphSVZVoXG
APnjb5YjbFjakJPHwp0d9nZEIV+IbDjaoQi989/lYBQnAWtno4bHflXY5adktRIR7cfDW5rISQ6+
LGhHHriY2zWxGviJnnM/MaRJQRjgbakAcc7lP7M3ecF7ALNkToRhgrEdmQw6M6SChMfgVKyp439m
anLEaV+J8i7AfqTO4Qm8TroDJvjnniZLPMdLczjeDle+xKEamnGr9G9M8gtzAc2x76PPhHFVhlvY
+Pf3ALQJQIX9p/qAaGmy8b12CCOQLSu7rpLRV0KTKMp0NjtEANZSUKt386WNee8pQdOLJADYCMaX
+V924mp0YR5kMiC8zk7wID1cVHruyFbCgB+xr7UE5w4AnrBoCBWEkDA+1tCy6Sl+iT7q/njcfsXk
eGRUULvpEDs7if3pQzNN0Ke6EI0tmZgcBYoF+Q7VR86u5lkjiCy8s1p+qVdr1gjyVyD+RiwGJoLb
vcIoSo/4snF2pVuSJjtW+bZWFhAC9/sRYDT8BqZLHgmIqXPkhZ6C5M7g7eVwLbwyh4zT6eC7VA4R
OmbKYiEZOAkr4bhurU0cZJ9C5A4wIW/vcq6i1nHCEKrkC/XxYZ6ie2BGRn1chEABCPWRCrvb+F4c
ZJIf7KshseL07PMoD6tpRPCs0oLsBc9wAh0NXRlIMVgtByCelBEwrR+CJtMDsdGdfolBblys2xvv
9psmQ8/ZjKpCJED2Aa+s8+TMtYrlRk9NsrT7p1Xyv9FDcRTkBmDNBvJnsm2ieiSPQyPxXvYrLZcu
WQKpaASZrqcpTzTx9qxPuh9FWHChU86c0S6EaAFNAEUfkPV3b4bBh7xLWkf7GkydKFboKJkmWmC4
pqszGqWXmqwB0EUKM0blFmBZU4SiU2XYzLe8kAados7uvmXiAgYlqMAX0kT7iCWNd0Q/mF+hoZhr
SFJvGuaTCRM1+eYEM5AlVYYiQV8RKloBBMhSrxWU5t/9WJPrDUXpbU6E4BIl59jTmCAg7qHItSA/
9AKJ3rnCCpE+oC/KonLs/VmBxgAiQMhhQhj9rk0hGMKezQsx2udR+g02YARG3fnxQbl3MLcmJnvS
y0C2UkVStHeBx0wbqxM1ZM0e25jbjjfjmCwFLzUuqDlhBM0jUHoaKkIHepesuN2gK4JaV4TN9H4p
6Fsa2sRBc40v9GwPqxBxDOlN6essu/DMmubax00GGaeRpxhgASRtJ26Gbl1XcMoy3VNFbpTSkSnO
fFirLYCpSa9FgqWAQbktQ9OrF0zfB5q3licL57RdzQ1ple5j+fzOpYUuR+q4fdslRbaZN9etpcnq
lQorJplbp/ssNCRGc2U9D4B+IK1sVruetN5CCDE7Mmi/yjJadEZXcnvnZVwcB0qVYmT8G1UhxSQh
/5m9IUdIfHYpQJrxySDT+MfYxFPSHR/7TJxhcHWjBsGBqz+k1CzA27ZwBsZZmjh/GALiF8JNKF1M
XbIU5EMR1lgvr83VkrFEb42gXUJ7ABXsGOfciUcAtrzxEC54wvkFlJFkYaEuC/TMJLWhDEnNpFSe
7p3BKjxKg5wOTYoUnaq2RB8LZ9sFCxfBtBY2ngsgG8ApjeoqhGameTFwgmat7InZ3v8YjOT4Sant
kYd8oS7D77MbtV5FtrSsIHIf7t6aHbfWVfBJl76M5LCU7fv6g/+JG0CznAjxhV5SaAheia3ufLGB
ycu79tCHit3Iate9SdDIFl398YJPi+d3UzCZ9apzkdAXuWxPrWiVMwIjtFlwancbqGVEahVAU2VQ
QVSjF6CTaEmPogyURPX0wi/qCt9HeLfTMv78alqGPgM8McNqBNYAxligQJDjUpMVGkJflV2+DVa/
6IykjrLOWI9nYXZBUHwdGbzRz05PJiFgc5mWkiTbp1mq9gJep72rhp0RsEgOQcgS1AL/hkFxVNUD
oQC6gSYG275yPaSNs30pvIJYX6XbXeC4GuobZQqo0RK6d8Z9gPMabx2ooCMtPe3hz6WBcvqazfZx
7+1DJzEpJycp3sa1shTRjlfJxIEIPBziKLOAHM1dgylHx4xf+PlIC+NooYnkDLHdA7sAaJmL4a7t
TCNnV+Q8ZghgpzGi5+p5AMs/Q4IDpedaA7lxSkcwt0N1QHOMTv3oiXv2dHkVA8gPhcqzYi2pa8wE
QfgeBcqo/0Xale3GjSzZLyLANZN8TS61SVSptPuFsGSZ+5rcv34ONTP3VrE4RdweGG13twEFc4uM
jDhxjqboFPiFy80rkiyC80pLtyoiM88js+MrU7tkAQ8fCA/BRSpXynBy0US9pmSly8NUOvRUD+yI
oux6e2fOG0B/HAKwnJMm26TkNNeWMfKilaqyLt1iJ5sTGDreirZqa4ee3fkm2Y52cirMl25CZCXm
Wm5veZD/tj676HJDQNVfbmBd5xWwIYV0lINwWPF6P/WX+S49H+RstVStS6umwiDlffYsvIdbPO9E
FlkgnlfvdCeEgu7Hyvt1cWSyjPml2CFA+l9ukCprIWCKIqsbj2CMSg+oWq44lXmV4r+X7szELCTR
fK3U67gvXWMr76MvELl5H8SqbH4n2d6BQJl1rXFq8QYFp+O/RjVbr5FLaphzjCrYaV/KOyb0NbKq
z+wQ7lCbNvbRSXcCe1JkvL1Nl6IFpH8B4UD+l0zZ58vpDP0o5IGB869lOVO4iWSRZ4lQ4Npk/r2E
V4IelSsH8P+wCZ5pDR2rujQP+bQMmj0x0s9uDTl02XaOCShV92s0V8tzShClY3yGgQra5dCSHj35
ytCVIIknm3ibOIKNSCjwTH6nQN6kOSh/Jsb+v9GaIP3SC0iD2/5fyz8TcHYDV6BsS6URlrWH3qpA
pKSdgHp4GM3fhtUc6MoaTtvx4hCqYDWEijF0eRCBIf93OU6tyJuCg1DHRW9QblY0aLYEYt52hZeY
dXu7zNnaoGB7aWt24QaeZESZH5du2j+n0Z/v4VcAbW5LqA+D4TNdfeAolRSPHqhYaqbVD9Ev/Dl8
Vv2+ffF3fHASX17bTmvjn61zVzW+VOr4JqK8g4RYortAehKCj3IMTDFg8a6NNxGYAdFTOmzGzqTS
iq+/fhdezAqSd5croBhKT2UFX1B3f72t5/1NochWPoxKZ/HRgXJ3Pr5K5Rql/bSuF+s+ZV1QFkWH
KUIRoORnVguxDlvSNC6wIXZBHltpL9PMTKBgXPt/bi/81RxDHY3iWpbhJKDHMCd9DKnSlCUhlVum
yXsR+05WQP+iaV5vm5nc3GxIKKuD3ANavngMzuv9Wa91WgLxd5cPvp0rTyGaVrscJbG1loul8Zwb
mvnbmGNq0waGgBV6jvLC1FPjflTzlWlbGA8aOqbk2MRtAUnmyyWiKi8AAQoxnsItIF6qBy+0cHJj
rcS8sBWwERBnIMhF+njuxaVQBd9yN1Tu8KomTDWrY6najeHcXp2FSbuwMjv8BelaPVfHyqViZvLo
GNojcsa3bVyfJQ17GnSmSCeKEISfayCB16cAOiHirkQEtP22pQKuT6lqLbxrrDzSiBlzLzaLNi5N
Q/ZL1nMhtts6XqsCL80pwQFDv8z0G5m5FTFtq67QlNIVacsSTd2I4VesZqZHQ/TCryVxrz0rxo0r
A7xGaHYCAHG2VaIs6uRE9yt3LD5G/ysvZdS4LUVGoQ01aKXLt0JxTPLgpS8c41dX+5sa1HGSG4hb
TW5N1CIIbYD1BOXSg9GDluD2uszZ85DLmL4P6UkwB6PINN/KcRW3mdjppdtUxrbOMpN8Bcoko/FL
2kfcjJ8LygJlK4j7JA4dXdkV/T0P6Eb37EG9r6AEm7ze/iT12lmgowKpUhBfgJxKly8PV9OMcd3r
FDHuUL6VRmjWsboSbC7seCoDlIVaiWJAGW22B9BNFfRZV9ZuIY2WHO57NILFZMVJLGw09ErrIM+A
mNJ0hi/HETaclmPMazeP99L4tzQMK4oMUw5GRpVkJTu74JEujM3OcJL7EslIVbtapZty8xAUX23x
HZJft9dm+jEzR441wbWkqKjv4Ia6HBMqLH1bBXnjkvpTAJpNN9B640NYTr6XxRcNpZjb9q6fW3gM
gIMEaUQFFQlsiEuDSucXikq6xg30jVJHqD/4qaXx97qWmWK4fAe8WEjt4St/Fg/xLn8GSYER77FT
XXLg6vb251zvGxXJNwSeUDmRgI2dtu5ZAJikySAkati4aXasybee3kU0XzmRSzaQXoQOF3oHUcub
bf9AzRMBvCuNWwHTGUKoL0eeqf1P884YwpTvwCJO3fzzBswiEwmPmqJxR6fG+wDkgeBqBB/p2nP5
er9c2pkGezZhaDfXgIeGHX1A9ky09WgTpZt2hELMypG+9hqTJZxpvM0BQ/nZSGeWAqVTCxSLGrdR
SGDWUv8ggw92ZW0WhoNUtiQiXAZDGRi6L4fDS98f0TjQupnlxCZSzUxdSfNO+/nygEFs48zCbPUb
UhoRQMytC4gLKPkgObfTnce1fPm8nR1eHxrNE5uAKE9CgXMHGFIjrxolat1ETe+7Z9Ihgq93RoVW
xfAlDR7HpngX+3Q3cG+fQPwTvI+96nCimlC8958DwIPR/5/c55mplE95mN+RMXHQ0yR4p9tHbmFd
8aUUAaoMzZ+r9lZ9aCQ8TsrW9XQu7OqkDe2WD9+3jcxbbv5nPv5tZbawRVX1VTHw1k3H+8aH7LKZ
BLif1d/BUU17U3vwO3SnGvmxF7PX4i8JnGi0fTlZ8S8Lg/1RUIKEB1AC0g/Z8tkmbnPiFXrGBxfQ
aGa0DSj8bw90TvIwDRQW4FMRUYJObI7XajOlE4u0HZCQQJ+78h6foufmtb+rj6BN2RArAY1oeNQD
KxhtvpPZH2Lf/oLpxM82uCYiaAbsF2Eg2pwuj5AQxF0scHlwOfQlSBqYUn5IeG3dtnJ9HWKYaMtU
0TGEq/cnKjubSJLkaT723uBKWb8lII3QwFORZW/yWkLuGqKACZUxlgnWAfFndVrSM0tdnRGx5tXo
DuZo9TvlUDz5YB/uzc7K7OGADuOjb/6NNuPT7REuzeO53envz+yGadhkolCO7rt1XHt5T7t9vkbn
P3ua3bOfrcpRLaOTZHQNpm4+20MNbjvNfIydNdTpQnR8OXuzGGmoqAA6BlgazM90E1n5vb5Td9l2
3PB3bv3m22EjOMRFVhrak5Xl2fnKiVs4EAjL0WCLagPavuBgLsc66iPNyi6X3X7oYhP4fuYJb5EY
MvVbE23IoKB4aVIPNNmnXH6tuJNXgRNn3UPogUseScqCjNs2vxsHW17TVbu+boDBmnQCUZ3AM/Pn
TXW2DlUA4iXZlwD/BzzfzEc0gY0yCbZJX4CQRU2JIxCxQRleIZvbu2vZMmJksBeAjm2eg6B6jgwt
kpduBYxJB+xFpqdM7Df+LufvIRSob5u79nsAuCgQqAPWB7H/3CvpVIyEMYpUN6zIvSYUDohuViKe
hUgSLBsi0mkIyHVNU2ZbTRpoipqiobp1YBfHyEPVdjfqTN+k34mb3hWuLLBYZt1dlVqK6tQQD5SO
khNaktmuZhKv/dPlx8x2XeRB/zP2dNUdHkWQEpCDBOorRGGhGfY73mx1yCU/j6+QaxvqrewYze72
hF8nUSHiBFgVqlDi1BswT7fnetkN4JRQ3VIVAPg0FekRPTc0eykimZFmnwT3crOP9b0mMTrqpp44
kfYJbqnu8/aXXFeqfr4EVy90XJCunmeNBa2kJRnRQEm/9ASob6bWp9h/EMzwqIUPKbhIhE1a3pcH
eR/sVTd6JA/VPjmN35Jny0x+k+gW0Ctjq+gmaIDGlYvkOh4D45Kmowhu4FIG9eele4grLudFhK8b
6q8G9Je18Zgqf/+q0I8uBTzL327PxnWNArNxbm/23hHAHNeRFPb6dkP33Z1rQCbg5bf79GdlYMp0
0V46eVgCnxDmHBD8K5SXnyaTGFOsucoDxH51dGgc+9HxT2h10xx0vSabTmddfwK+r8qZfyhfDcmR
79uP8Rdt7wVnVG25dkb6qJFtJvRmAVnp0hE2obomqHF91V1+6SxkqOOqbilJNYBkWkZKaMKPe01d
AztcX3qwgmwIoN1wE2h9vVxpOZB6n/JOc73BjKuRGSpeEacQ3WR9UDE1YKqKFpY4dtYiousWgWnN
EeOC30uaWo5nlg00dg+p0GpuWH5pB2ESD7UybrUg2hy2dfgwABTeiKcxXBny4rye2Z2FLtrgSY3G
aw2e77UKnzOsePGP1k6fenKoPgWds4RBVXfCEOej5jZh7Y403rZ6vVG0fuX1Nznvq818ZmYWv6NY
GBCj7zVXS7SN1iXEpEPxVSEpmxhtaodJU6xcWQs35HRRIWeOtZOR2L7cLlJaelCzFTU3KT7iCoz/
Do+1E1rVWSeE26AX7NueYWmEUGdCy+bEyQr54kt7OYmpMvpEc7s+Y6r/psndJvKeMrRN9lW6Mril
+3gC3CIFh+AZIrGXxtIQvamga9Vc8EwSJoxgLcqzjK64oIXoD6DWH7JvlAvxuptdyUEjaGhnllWX
gFws08HiHJ/S5FXV0JOj2gQbpbcNCMTZHXj/KbipPuPMKY2phxstc4byEQFsVYNzsknt1YTCYsBA
dAl8c3gko5tmNglaE46NHBPVzaJkX5c6g2izJWB90aAREJmh69jUwDfneV5ujr8hXoC+04k0XlGe
fWNbaG8GVL2fIOHdNndJuJYauy7Sw22g8XWiKp/6++ZIhGoYa6XTcYWD/5BpiilD47fiW88CU+Zv
zwI0utFO4RFKttYgvvC1Lq7FDXlmfjY9vYqEHbY7gtMeTZl1AE7qMCpLi/toIMNsAhthDMrKKVja
mECeQ3SOAjwDXPTlxgQHJe3ogEvLkznfIMEVgfcSOoIrZ2369rk7gTYW7n28IgGrn7kTWihoCO4U
xIrPiPBtW2Unw7w7+cz5ZTDnaxOye9GErrNDXcEybftu/2Z/s993v1+emgO4pv8EYKl/AqPWx3b7
uN2+P/99fAJvoHWwfPf9sPfMw+MaZGppOc4/eXZJFnrX1nzAbq3H2uyjFzocOlo6rfQgAa5xe34W
o5RzY7Mby0v9keuDqroKIPZFtQfgUaYvauZIn0LpqKqdvih7/S4qDh6I2G8bX7q1zm3Pbq1J75pH
GdZGST5UJC+7ykIX+20bP9qetzbAzLv7nlgUdU9V9wCuxd6ZGHtAoAYaJhlEp3TSc7Jju2e6BYUd
H339e36H5zEkx621J/JSAKpTcJgBjI+M8PyUx2qjKEmMe8YffuX9tp3uaZ/V40PID6LmVFm6Mr9L
Rww1EfBawfsjIJrt/bLWS2HiTHBLT2QaWqiClRrCz9tiPrlI0sJ3SXhh4A1yeYiBKMgA40qI60Df
0Nw9j+ybWCr7ojY1vz3r+xiapUWYHQHF8bSlu+T9NWVQzDj9WWuEWzrn518y82H60Kvy2E5j1Q6D
6ykdXmC/AIRY2U4/i3RrxLOLDvwMwZBRjDhlwx78ne8GdAM+OTNYdff+6TzvdOv7R+PGMszjV/cO
kSZWMCSYwYrn/J5ovGLn8ZBDQvO1Mddo45YOFAgvJYiPgEwaidbL5RjLQM/CogF3BBg7mmHfKts8
bVd21eJMnxmZzYCg1RVkhDhxe/gKHQhLUKE0YBTNf98+uYu798zO7ILgFNniusZgGr+H+BblaBQp
42ElPlqeMvS6TxcROgamrzhLzIiVnhlj2xMXPEJ4KNy1w1YCv8ftoSxFmAaWBLhriryIKl8aATFI
6wdZRtxBB2TyFT0JxQvt0SmK5ET+edvW4vKc2Zo5dFkEd1QVpcT1jcP4JUZWUVamxNeC5iVnBsLW
n5Izbu8fDYizeZPapqtIUBK3AJl3pOw4F80hKK2+f0Qw1aOYaBin2yNbuBexTnje4ho3gD+Y7W4d
rMx+kSjENbRhOOhSUNp1KG3GgtxzZInAxBOuWFzYghCLhT62CkqECU98uW7GoEKQQ4BTUSrwGkXI
8LT8+fagFpbrwsQsS0DDXAZhBPyJFKtMAaxXRdpkdNJ0TTNmYaNT9BvgESBO/xizjZ6MoV/HEgyV
5R8gQwJ0yw/9Si/hmo3p7882xViL1KcVbNTxL4yloVupX4FDL84XkpmqhkSHhuDt0oRBhjapB2zv
PiEZ+D2GZ0LwxFcFcHzFaOO4vTpLWw7NXgDuaeDDwNPh0prsZylkwzviCnIe2G2Qg7N61GPm8QCt
U2kYbJo8WDnAP/rnsysGaWJKQRuHXkks16XRpvCCRkpFDBEE0fcUXM2v0ea1sjpIP5YQ0ijNB59B
eHJzOh4/jrp1YgM04+4kaMaZHZPBANixtdhlcSLOvmk2EakAUCG4HrB7jPq5DnvdjPUG0gwoxEBQ
mbVaobLbU7+0l85nQb6chagCCwq64QjUop6U6hTJuyRcqdAumoA7ARUQzgXW+NJEl/UpGIUk4qrj
Q+c/jWij6vSV873kQgAw+5eNmdMyfBCph7UKPzl2X71Ufwk5t2/PFJmm4mrDnNmYnYlaEasGmXy0
VOyH/Su38aY2a+wdvKbxK2bVO/Shmv27wioHQfDzd24K08YClStD80Junr53JxyfHUFDUGhCmwZy
k17AevzrREoKqirEMG+tCWkkkW016/GfbC+iICEC+gmAUeanuuXq0A85xWJrvurIfgI6qTR/Lway
kxs5fSDombJWZm1h0pAzhfgTgH8gQZtNGuL0WOpoQl2NvgzJDi+gHIpdch7/5wEG2v3ppK6Ovn6Q
nF9usnRohq6SQoowBi0MYqbkVtKi+t5xvVs5MkuH9N+mUCy9NJVkWlVqmoD9zKunSG1f1V5+o6FU
M9Cha2YALVnn9iTOVY1QhJ5aQICkAcLrJ+d5adJPdNgMU+q+1xAMrvCgekU6x0rMCO8sdHuZyQNn
4NNyaku3O/NdtqGNTaotigG3v2TpLCO4gs46sr7XjU2ZppV9olbUNYS9QB5F8dtA7HPbxuL8ApZC
0MKNSG4uFSHQWBtaP6duGYyRiRrYEXrySM1oyCkrxzHa3Da3OCSo/KDmPWlTzfm1AVwa5dCrqQs6
OKahHy3Xf9fjy20j8tKFiqop8uRohAGAcObZ6RCoQjg01K2g6hN0hw6sWbi3h799fRQT1uqOoaM5
UjyWBBk6dQPGvsQ7ZCNn2TYUTn0bM9Q5WC/4bPC6ez8AeRJEvZqjuAY9vu5KmDYbDhFgpwD8oWvs
crN1fV3xqh6o6wUpoOKKE9SHDg89fyfXliaZBO0ZJpeNf7AOFIugTr1eqDfOXHjVKTpYOxTqSh0U
qCmtHwUwtG08JBtXKps/lYm5Jz83Ne3AswCq6tAnIEQw1Zit0+OXhmL5AD5/pCvQogQU2Snb9ZCB
NhAJPCAM6Fls+iB+H9G7mLCjv/n2bXYXYhZYYJjB/vGxMY1/EOVRwD6A6AT2SJxfm0igZ1oCBhE3
HMkzgqBnUtHS9HpZXDlvP+HV1XQg2IcsC9CjkAi8nI4AwmygcjTgo3FTJbuYtZbkDDZnDyhjbSXr
IWTfLftK2F2+K0DyBpIIVH0lG76OYeC3T8rP++LW18xeVtJEWV34+JqEDExtLANcn3+EbqPVGy87
kNSNAm4qBDk7A/05EFYC/B7yK3w35LbayWCZ7R2QLEFlCbBs4WAoO+CWrYIcBr5VooMe4Tkdm3Ud
gyD4XQr2aR+yJn7gjcMFUAPj9WsSnYluCFUzNeVWRyD24O+0YjBJuzZYzOytsU5hzdlGFCIwgo89
hVdo0WwIol60bt6eziW/g1Ix6tXTmw752UsLPI4LnHFfd2l/rEdwdobPugIGxGblilrK2KBpC6Tu
E3gIAIzZmULRwg+DDMtW4dzk7B2cTBZFbISaHMOtBFoMA71/xMRmOkGwwv7+0tnXl8rIj6JCbZvi
1xT+DEy3H2MLmQhmReZaAWUhQwAtGKhoTGo9RCGzl2ZbyjVVgkh3Ff+3OPzOeg5Gs99l9tvQSlvV
05Xb8pqMA6703N4sKonKvlTqAvao/in6957ilBDM451LA9zaRcnE0kw7piaWcQijzjR6x8t2AYJC
MjzWcgwemt5MJFsZFGxAiMIDdY+safrESyuRPgbJHKE1mAqsKE9J+6q3T7HHtDHexsJaZ8XitTDN
29TEAUzIHMrZN13ul1qqu8lO7z88cOoFKDbt1G0L8XTV7VdqrUspc3pub+6VaEyMoIS9FlSpY56+
acab2AQmedBy0zceCx2eGuQIY2iT+BH0hZ42rkR6c8GEn7jr/BvmvigAUcHUjeD23oMYmF72BJpx
FkJnRrIMY4PuD1l9RARjKtQZUxCd9jYVf4thdaoC6Dp5TFrt2p22zNxloG4LaiSUiwBEnl2TtRiI
VRhjS3VYf1cpkQHKv4rCJGSf+NsyWvEfC20oU50dJVRE75BBlGdbuIREhpD7he5CDULhtnbUgD1z
/f6jNOuUsxH8H/nuts9aKiSe25zXwJFlLzzi55h2IKBB4eMEZr8VbJD3sKPO3jL4CdChWRC4dNGI
baUrtfHrtkUc27Mxz/MRAyl5wCf7Wu/UnBzaogfysoVankX4Jhi4WfMHEOWm2UGVLZ6vNYZOvvJ6
jf815z9IlLNroen9qNY62C+NYq8I77piUnEnKuifDIKVPb64nxD5QiIM9UFUFy4viEgNtEH3Khzr
QWJgjzINbiWISCN6EMhRVkozXisWLbuSM5uzaw/E1aBZBXDXVRRb3XQUetWYXBSCgXxgpH4rXiTv
7+09tRTlo/aO5yEYhdAXMRumrkUlmGM73Q010aqzdxFonDx+vm1kcd2QqwVXMdgrAXK4nMuhaiQ1
r3TqRlFqhvLW6xKLenatclNYE9b8eTlfbRLsETCmI0OHV++lMSK0wKtzOAJ0f1vRLtqJkEXHgWQ+
U1El8tmzgXs4AAsUqnCjJbBPVMG25O6Y33XWx4SR8li6u3vp2J/EzBDKgRwFVRTZeflze1YWdxje
ckg8YGKu3suBQGSedXDkWpC5uocdPMSHuLHwCnHiof8VVyUo3N9vG1266SFLApQx4KBAZMzCEVHK
G9TDYVTnCstiRCN36aYxQL2WIyaRVp53i7vrzNpsLcq6iqNSw4YmcImF/KnKfwa81m4PafENiXgC
7Y1QM8U+nu3hwUjjTBYCuH7hNW04S8hny3dN9+z770m9TWrWANgnhriN7qPMTaVtr1GQf+TAgnxG
xv0wEQU0oKEaCrtSirfarzdVuCn0TdFtb3/rwklAhADWH7CNgwPlJ/l65sFiVRmDDvTwrs8HMOd/
qN4JnYMs7o5VtEZ4tdCLADge4OQA56G0ZMxfSrFBh9xIJheGQB9xSbkNgs1It0OlsghSrxllYx1b
MZJ0LetH/E8ZlMDPWrdy/Bf92oQNBGeZhCTbXC/Yl8a6LIRWdyXfDjQ7zzfpqalMDYmFANBo6cTX
ruelbX5ucRYN0FT1oyiY3FqIt7o/Ch9+Ftu5V6PH66uKu/cOIcntpV0zOTtZjZc3UTLA5BDH9qgi
rq+f++QhR5eyn3S2KmgrnXprBqe/P9tLKYY38rafDO69fcrDu9j7U/oniDVYWdhubw9vyVtNEolw
rLgTryqVWiMrvEIGx00hVCJUB0nfdgIjQDGCQFd/b4SVAGsxt4cO7IlFbWra+4mDz4bXVV0G9ARw
ajIgMvq+x6vJ3xZHxQFzIPul2iUj+6kmIbHnGORJLXvm5kjx9LWzZGVpp90yu1J0pKgMDBv9rSBs
uZxpyW8HCI4jP4yNbFP/Uy74tqY6y7s1bqYl/3BuabamiVAk4NqApcT7VYsVm95Ckt5YSYzsmLCy
pIvDUqHTiu49XP7zGfbbwIeqcUBdFJ8QQUWOKkOmheSmJK7lhn+ATldT+NOiAfwJSprTTXG2mnHR
jn5ZhnRCn4TRDo0AI92R/Gu0WuEj7u04KKz4BYoM9ecg3YV8MMEDAThMs1P654Fs5HitIrnklaCn
COgbcklwynNsVhkbVSakSB6nHbR2x5dKOqm6HZBfhZDuaH5U/PxVUd5uH6PFBT4zOnu9xagtkD6D
0RY+V+i/gVy06vy7QZ8I6pcrN+MUV11NOi5EFFxx4yNzfDnpoqCQLISyhiuGqWwmCRCEQlKucX4s
bqMzK7PT0YxhIrZjgYSctB9SVOJQDWrRBd9By3tYA0wsvbvAC4N7bZLfBNJzdtl3CsgAcXUjDfZe
i9bnCBVvD6Q70Z1+8l+TFYTR4tAwdTgjeOFDE+ByAkepjJIs4kjrRx96DSeufnL+JgtroJalhSKI
yACcmXqhrwJkGiZKmw7U7fXncHT1eiXUXNp1E8L2Jx6G4vxsHBVtvRrdEdQFFzPTyo8eJBBG9lpC
+qfTft/e4ZOLmm869NlM04VWnKuW+FLpoihCmxs6Qu1RrlguPyUjajCPHOnrNc+8lF4DdPRf1sis
6IR6SCIDP03djOs7Jb8XczBLRR+VsJOy3wFItTyz0uDZguQQJYFVVBI4fsZ9n1Q2BNnZGL/1HHrx
fKcHr7RPmWc8eN1jkENAxRTAdt8jyR0eYqiliLupDXjke/BO7MB1rrc4uCe0CIMdhGUCOkeyO5BY
NwMT0hP1QyYP1u2ZXbiCL8Y6y1mC+tkLQX5BXS4Hp67e6EQwAYlHJ9UBLT/drpbWSk5L+xLSnOjz
ROoSfmQ2ux2iR0heYS1TGplRJt7rQrG7PailIwbhBjTM4VQjkTIN+uxiMLymGUBTSd04V1XWJrJh
UgVEAGKKjFLh+3Tl0lMmB3G1Pw0UXqE0AKLPORqKikGcNrVH3ft3jVnAugCK+Tpl+N9/3X9G1idU
udk7fvcZStLmlNdX8WtDErN9uT30hZZPBOjomcJjDIVn8Hpfjj0IOnSby/gUtbeVhqXUSskhDrak
2Ynjru1js3NrDqbvvQiw2xjg3eIgdgdLYr1G37EEAr94LMy+xdBDxZf0UneFckvqcCuUNsHjZDjl
YHc1Nsh3ZNFfTzErvK++QSYyrFWql7JLF18wu0dKqYdQ14DnSpD8yqnDebNrQ/DFaQ7VWNs9Tr0f
43eRxCzNd/0aGmPpFYlOfB39kUgfYkPOIhS9SVohb2sdZNjoZ65kp0nHJxW4mzp5ipQH2buHQrwf
fdXpX015jrrd8DWChV1DtTH6EMPB7AsmKZxVMqRiERhK8p/6I33q13Sal551qH2h5I3SlEgAtrzc
NY0qQE+r5LrrGe94x/qpZ7VoNdSz6l4bUlNXY2ZEh7Q2g6NiZGbhbYfRQv+MJa3N2YJ7MMAxQFEj
RviEwsHll7S+lIZFJ+HhPYKKJNsna3oPS7c9LOAngwzBAAPwbFcGvpIXhEMUttY3DVRpt0L9KGn3
E59M+VgQlZX8EK4xQEwrPfMQF0ZnG7FrQl56maq7RvasGZ9ToatWnJWzv+CGjCkZBiIrqCkBlXk5
d9glbaHnAjIBYgSQcgrmeTVVS6AT8pcM7slsgz5yeoCOUfPtoy1oGqt7MWr0R0IFwqTC+AfZVTgj
wHexoBQcGLO3B5fLLJVqrGYt3EvlxjsK2iFBCj893R76QoCAPCAgjRTZANAZzaaX12WkljGmN0ZS
SETcL8eHhm9RsvARzQVr2Yel1Tw3NxvWIOWDx6FeBfL7+1r+XYT3Gui4/39Dmh1JQ4iLZhwwpKhB
9h+CX4UjVQqTS5veRf8g3kaDOZZJUiaeJXG2c3S5TuJGzQ03RTtxLD0rDQqEwnsjr22IpX7CC0sz
l6iC3iqPswzsOHLxlqAHaICSaaVuuOfQjh9yg9HyN2/wlLPqNdDyopuD8hCFO0YmBxi5ywMi5Qo3
mrA0XHmjjps4PiYQD/AaU5EfYslAZW+nNafa2BfKswBG3+hFQaP1mt7n5F/mrmBycMhbyyLIRGcL
qw6qEnKNG26Lnv4ahB6jhjJ55ZtcX8nmLIToABoA7Kkhagaj78xSlsthHY2CgYakzNL8uyFtWB3t
pPBR715v79alE/FvU1dshBmUEHqj9T03FffcA0EBWsYBDLhtZCG4gV+TkXVEvyZ6w+egutwLo0GI
sHnC5KnUrCwxteZd4ngQhPd+t0uARAh3XfqLCoDslLYBXsRmA/xbLWzpCmTkehWR4pAQZeEPXCTz
REcCoF3dEpyYpBA/cql8B8gFajS0cxKFrz26F/IK6PBG/y+SnZPO8E9i6yyiFUsJiMtOwkpKmgl2
qaKakq4aQnQ9LMwhcUSmFvbt2b5eUthEqw1ekNA3ln8wmmc2uxi5/r6OPLdGZOjXTgNp2G4FHrQ8
sDMjs+ue1/IghnrguTz5G0Unw8kyBsJMAjnjL0ERrWxcexdfXxXQUoCqDZgjULTQ51OJRvpB9FBC
cQMFEFzvIw+JW/nqpg3+JNkdcCn/+SxOqwb6J8AJryhYWrUIQPoQGa6IPs1h3Jc7sYzWiqjTm+nS
pWBMZ0ZmTpUrYEGolMBwVa2xJeUuh0oDNdD6JW+y6LE33oj3ZxCKlTO/EEnBLO4LAoVkJDPnRZIM
9zGPR5yBLnNzOdp7EHWDJgards0EE6JOF7Sbyg+tVQzywtPi0vTswjLSvDZ0oTLcCmXMPn557KFX
t+0tKEJ50Saz9D9GDeKA1qG5LWjPt9f0/xg40sgABmDccz9EVYgAJME031LWsKz7joBoulfkbTbi
NhuR7DQV33/ho7qymxaIEZClkgAJVcEMiJt6lnUhWlFXYYbLA/Ixp2cQFAHr/EVNAtUbwexRkYTI
ne2zXyPDfyKFvalO1nAwLGCtoJYIiLtzeyqWTtP598zOb1SmCnSy8T3kRetA/+mbMrFbJD8l+UNd
5cOZRjff5yoYq8FRD0AG4tzL+9sPAT8jeo3DpENnIcSDKNQ2pfjeeYZTVQFkix1PhbOSdLPyUI+C
Lq9yT/sRzzuNmxCHFps/YuXQBLkj0F3yDV2jLZj23fUXghIZfbkQpRCna+PMaeqSEvskGA0XStjH
QAggbVz5p9tzfn2tYw8o8L7g6gc0eK5QmUtJzbsBl4EBamkOpo+oP/EcUrR4264SHS8uMCqLU40G
3ZB0FjKh4T/XoUCDg8YVM5Z2eBH6ANTqes64nLEI/dyK8CDGm1DomSD3pk42eTGiZSq2uU6Zqj/7
EF2+PQMLly+6zhQDtEhoBgWM9XKW1aQKVBp6uA4Bc9MOHhJrEpQveL1y3NbszJ4VjVzxsRQRQAmN
es/DbIs2wb2Kp1u00rexZmj2oAirAPSzFQwNva0ZrE43QWCuYW0W9+bZrM3CwVDK08LguGtJG//W
gxgYH+iz3F6ZxQv9bGm0WXpPxZMFJPkYyeiZHlB26sbHvnn5opHlN8eBOrftLdA04DDoaELAHwgJ
5/ghjUZiIg2p58ZMeBIBfAyee2sCZzyDAr1Glo1uCBjC7ujebUFUc9v60kkEY93U1aSCHeUHXHV2
2hO1VyecnudSLWAZYj90jSrZm8iBVW5X2sSWwrH/4uy7duPYgW2/iEDn8NphkjQzCpZk6YXYtuWO
7MiOX38Wde89d4ZqTGNvwAYMC1A1U7FYtWqtS1uSp0X/vEp6ViAcG7a28VGzx9pcMbF01gX/nY14
D3gCGTiftDSnqITQEyTrbVABp6rXjXdU36v6wVpbObHbZE+JZhVYQuUFYt3SbrTqAs1QcwtYGVPu
EZz46FwJSEw+LSTCG0e714bfzbDyIloxKlPEckh6V9ZU0VM3FUAtIy3q3jUKXn5gx+Zzjg5oGxhz
LV4LOhftQvgQ+WHQmaMf6NphURyJMmsaCgCRceAVDrg3Tz5Vg/Zgrr0vFzfKhS3pkuyMomKpgomN
ir9V9sMx/tTkvwScqO/+73gkB8xoGxEjxXhMC7Deg7ZvQmgvjdNHmh1BPllG5orHX8gb4Nl3YVFy
xbrOQQuqwaJFx3PPjwawLYoToZpyjMqnCjllUOxa6v04sE2jxbvbB30hkSzMgwEMPOACbiLt1pJZ
1TwxmHdQifJUK5zYr0r9R48e3epZZTuX656ie3l2yCY9KP7DjX9h/cvpXviZeRYokIpToJFUrwbI
yBztnT0EDBrA1sqdt3RLgG0ff0BWgThL2qppYxSZGuHZh9IWFAzi7e2ZXDwJ6IFHByEk5oFZuj4J
ExyB2ZlwYwmiOd/mbTAmpu2XPd32fTj+5KUPmacVowuJHyyf+NVo8cCUyAFDO9SuUzEVuyfhfgku
UeCjyG6cgxyiUUb9kzubKvaT6CNBZ9kmLf26fuvUVcnQxbm9+AxpEyuoMWfWgM/IOh0aTl5nPc9V
GIXTxtyOAZjuKLAnoPqrMStkZQ8tOXcbnW1IVhiOiOSuJ751kmgsEzj3Kd3x7B3aVsAYe1XeeK3q
l+YaU8fiiflSIbJFLIyc37W9NLbBLq9goQHd8EeLvfTGvnZ9g1p+WdxznvgKWHobJQsr1GIUEGt2
/+E6E03uGtovQbosQ5uLakoVMsPZo2nSV9ONW23RmkLrQNPunWrlZlnyupfGpDjZ0fpuMFVhbH4R
HVzNETJh/8UJXhrRrufUyecpYgSuHeEGbZog0z5yHWTc6ltCma8O0Y6hwdjrhnlTFUEx5mvnSCya
fGlj82A+FciygHvz+gNop7d5zGx6SpG7zA0fAJwAPRBALSHhxu54v+nyX051LBLIGCUbm7z+e+9x
YV++v8Elik7J3KIQwwzzFo/NMX+q/UnZVGb/rODxn6z2YiydWcAbcHSA1QJmW1rYSUlT0msuzs1g
bVl2MrXfc/PW0DulzLfUGOC67AByeyr/VUdpCGrOo+WuZq6FFXniEeMidAA1BTIA0oWrcYVX4Lwm
cJvoBJme427v1CAdA+lgxEEtOfaeDb6AWk9PZak+3571hd4MURMAIQ7EFkH0Y0l3guYMdQufTk7p
vVBbHDfg0ka6BQsAPYxTtnX2SUhYqA2bwq93a++WpTeFg1ADCWy0I+DdKy1B3A1tk2kGEdveyrMg
TjbMeOrD7OyigS6k2sPKeBfyaTAIcll0A7oQ3pN85Uhtlme5Rk6trfi8JiEgLt0ERfrWc+jWrv4q
7uDrq6drYZGvzEqvQJWpRoXVI6cyfx7VB60DqbHtABnpgeViAxpLxK1t0MRrzPHLEwzgGvDDKnhI
5GS2GiexPlcd7nww6qqJhz4pNofcAXrc43edAdbVNRY/sWGlDQ0JIYiuAJ4kpEckV5bgqI1OA5MT
AXc5tLFi6HpE5h3YJ/a3V3Ph4nMQs4EMAWTyFtjar30WL7vBSgku3b509g6yFE5yx5izc6zEV/U3
G0yitw0uHhdBjQNuEjQM6HLVs0rHtp4MDW6aoAyCwhLo59CgNFr7xGFoI3uE3roPsYZQLcGDZ4PC
Gbg2AxkcRNVBqv0somctetHXIoClGBoknoJQF8h2QSB3PRNxZCaaXqTk1OdQqiKhWeDvfarDceHN
pxZeO3XbqN1qbAjrcg0OIg6NvOKX1qV1MNUo6touJiebzsxrW8CLzJNVeXVvgihtDYq5uOpgkDBQ
LwFaXa7yJ3mjQTimgjVIgcYptjXrdpOeIMxAh0JeQRdJXc3DL9wVaGEDcQAqCyJhJj29Ct6RDutJ
gPeAgp6mdUFxdvmmpOeCVh7aJEBli7xZDAbV8k6rzwW7K8eVK3Jx4JYgx7TQAAJFq+tF1rMh70hS
kNNobZ2ab+w6CWyUjHGaG/0PxLpWdvtC4AMiDshagooTIj2GFBK0Fvi/R2R8oN1sKYFboYCTELUI
ertcI1BZ9FMqJhdi5TjHSDNdj42PCo2yqIUt5Cp87OUdiZVx3wN+FTh5eYxc9OxneWkehjKe/Fi1
1i7ixdlFrQNPFxRwUSC7/gIyxfnUxQo5UexcN0fWIEbJ6q4DY0zK3+P8bcWVLN1EsKZCaQjdrSh7
Xtub3WEaKcNqtuyOplnQ/jUs3+TmGYoPtpl5eH4ra9XGpYN6aVNa0Qz0UZ2uwiZrPGuuvCrs0MuR
/6L+7cEtzSWkogWBNQrGhjy2oel7TkyXnBqLvhd1ualyUGaC+ij/QPOGwaOVku2SPRTDUXnH2xOX
nfT0LDNV61iGtetsP+XJlpzbrdppvlL/GNnu9tiWPMGlLWmfZEmi0FLsk2GcvaQD4n7NnS5doJcW
pHNeF9wueDWR02vMtdDy24SEBGDR2+MQay07bYAlcFsgwYlMnXTirMbiKnMRelm1dRydXTT+cOi+
qsE/r9a4QML48bbBxWEBhSb431Fg+4JaXqQ6TKNMWwFaOBUzJKmI63MKIRhd2Spr8j9LjgsFdbRe
IM2hQwHt+mjVnVppBUOQV5mvg3Vf2D/jtU7IxRv30oZ0lOocu7FB4vZEwV9Nw/Z1dnZ25mMKC88O
Ev3T/XTWSnIr47KlbT46PKdzD5uu9jfv/jruuerfby/SoiO+GJfsBi2dIJFiYXvr8EFKfqeCAFk/
KXSHfHHzGb3NzRqz6tKBQsssgMPAk6GnVArJ3XrgSeco0dnOByWYdXPy5qJYY8RYqisj/gWm3UTC
AFqx0g3OEqpFTVUBnBPUXuyjwgh6MjuswveXCjyXym7N4tJ+vzQofn6x3+uWVlTVAWmpCxf8zGHv
/uobFezu7srBWhwa+F6AC0bWHZggaQadKuaOk1go1bpdkKHLKpn/qQ/oeigGgOirQ9YcY3cz45KZ
VGTg6b2VvrP5aWXnLF0ul18hnTqzjN2ZxDYgWOyzA03Dgf9s3Bc8P4B5Hz3QoSvQDQnG8jQmPtXu
8SWku5+zNcTr0rQLEkSo/FgaAIrSwcwV8IoP2khPYBHyqgww0PRYz67XZ3zFgy4lwpCE+l9T8rVj
RbPDcmcGxAX6og6oyIBLOBRWukMb63lwe6SjnrICTOKOejSNp6ZbwdgsnRwIRAiuH6HbJD9m27Rq
zaLA+6dVjhOJQSWx4g0WlhQHU6DMBMYMF+z1Fu4tu7SduYjOrQu6sSSCQ8Cdl33ENZ507WoQuLB0
Lp5xaHYFBzwCe8lcXqlt1Ol5fGZ/jQOarc8gyTiwMDuOT2imoM8RCGtTdAZvbu9csSOubkJInAqd
DQCHFFBlyRWAaMpTve7t+Aw6+FEPBOrAaKEH4pnJfWVv6mElWlmx9+WCLx3DNBcDL2FPTQpIWX7E
Wu6R6ey2r1BADJri0KQPt0f4bR2FiCuSexifawKuLh3NTuVROVAjOvdtHtaFsWuGbZ491q7xQklw
29a3RRS2gBsCKkqwgcndSayu/q8toLAAldnWoB3jNtmuYkbWDEkO3RlZF6WZE507+lAPOnguoVTM
NK9eIyRYNITnFjakwCHLxNEOMlQNXgzReez1IEWPkGM8pLO7L7Vft6fuu0MRc4cjYOB+gsyfKQ78
xc7IUwXUu0Mcn0HQ1AyQnUynAEmOwGDlYdSTuzwHtg1cBGjlwR5Ryo/VsS7tzcsvkCZVsACU3ZjF
Z+AvRprtSX9oLYgBGizIWmgP5ixQo8/bw16aX6E6qeKJieqFXDiy9arNdZfFZwWPS7BKGAPIo+h+
tba5bMcGuT4AezgL4ucXs9u3aLo2xyo+G/lOiT4F8QrIK+J/Tf2LRcTz/H/NSF4srdEqa3GY6aMp
rBKo6WVgRstav63Bw7K2Ob8HbMKcgBsDqoBUtnzeqhqa0HiFwRyffBU+7D1NBo/Gp8jpQ/NlIj+z
VF05499hcsIoVPTwdsAT9huCtJimmucTPDXYwrZkNzym9/E+bk/61lorrQnfJHtnx3KQohfCIMiQ
X69aXfF+jNUhBtswmlTuIxyEI01eiLaN1zaiK94832yJvQGOEwHJlZYuIqbTT7yPz3c/P2yvDc9n
1Tu73p/N5rzfoPfrvDl7T+ETJBi8p6c02Hz+ANGhj3Ay+PEZPvz4eDi9fYKS0LsHo87h5L+fwofZ
P8Xhn7+Pr+7+8W7yd7bXeQfw377vnh//gGX+0X9+9MPDygItOXyRR/l/A5Ecfl6i8c8WA4lOxgP3
mp3hzWsJEzHxtyZLuJKL45Tpc6L35QgbUYrYx+osBHrRWlDwFUR9N4OrGXE7AOJyCy8oEq0mAx3p
WTVTzyr/6Y3EizOg76bfUIeejcTX2LjtqxB5uXrY8bnxwSDqK9mPxnoqIMAzkBINYXoAzNf2tuMS
zvDWp0lbEy0wwFuRBo7rAOmkf1agGIvzC+5OPJcNeEY53WeRMU9SdY7PGQj7shzd/SsR+5IBtK1C
VFYEeLixrxewGzKjH0oXJys34dpruKp4aurg9iQteF0h+YlIAKI7iFGlR6tVZoC3UwdB3ZP3YPra
ShC+tD+ufr+cj6EJ8nlc/H50nc4xA82/Gtr8jIKBZ+8+K/uHowZW8kpYDqpvbzSCavKyaq+of+M8
R9TwH6CiqJhdDlm7ntied2btTJjYvmfG2alMda/TYaXbfMnxowaBSgTGB44AV7IS90WfoMiFqzqL
0TwEisAdxGNT/REC2ZmHV9daN/13iLIY14VFKWU02LqdqxQW59+AI3s/nODHr/ND5md+6/8k6IHF
M8/jh7f793D0wz+Of/D+2enjyqn73nspfYZ07EBkwrNYp/FZz+4VB1oVaMGckcgU9aY6t4ANPxpT
GuR259mdc6fq8XaElIV6R5w/XC19c/pVae9x9GMY0ai57dOgM0HVFSc+vAQ80ErwvXCBXc2adMxS
Ngx9ZBFs0Brcg0qQAkrYga3Dzd/KvEYPeRnePnELzv/KoBTnZCxqFWZgflDie4hdGrTKnUvjgJQr
W3AhWIQh6JGj4gRmDJnVTh9aLYm7DFJxynvdA5JZBLoKPrk2YDqk0Mx3c/55e2hf9UrJ5YqIA505
ePKi9UnyJobVFGlT5slZb36qDjy7yqGHHWtbjYAonLp70JOFLhn3VvJiEOJ3/GHWAAwa1riZFpwn
2rxUNHqJohCAR9dnvE0apS0jjH201Rg0khMoI1n1rxlexFa/sCLtHV4oU8EhbXXu0w9jm5rbLn7l
RQjK7NvzurSSoJKANfSxgLZGiheSDm8S3k3pmc/o8jqV0YH2BYgz+18Fiz0X/aY+3j23bS6di0ub
UvxALZoQRmDTRfyIptfQCKPuWMamD1GGf28KCFv05kEQEK3Q4sRchCpWPSV4IZbpWeV+LzTHQyA1
a+OB8iNZTQstuklTQx4DLFqoylrSwPq+V0FUwGGNKSGBhGOfitrg8INUWxqpx6SH9iqUdK1HEm9q
YCwadEa5yY8xxZQPw6nuPwei/2a/jPu29ZvxHyj81slbh0LjiOAnbfextbPBe8P3qfaRGmv0O0v+
AyBBzBeibjwdJP+RWHM3k7ROz8nMtyiEAchmsXumgqtyrYK/dIpAqaNiy6GPHsij64WhPMly4ubp
WUv+IMGcrqXpl/a1hZItEIJfaTLp97d1MpluhqVwEZiSft6n87HO76E95AGTOHBIUPB/rT2JU4R0
EprtUZ9GwCPdy6ndgt0L8k7nwkLLkN57aXpAYnTl9CzO3IUV6S428CJCTWjAzFmp6zHu/EGmfk3s
b3H6LoxITg6TVliq26Vnpfw7sqPpBmrxqji72Mo8p3xP17qvl2JFUB9/wTkA+/96n12cU3XQJ4Rz
mDo1CuLsPldSzzbAfFSscdIubfFLQ9LA+Gi2EJqEIc1+Vsw2VG3c/+fEbjeFEdz2PYumUIZC3CRS
qDJWEV3CY0LmFqeJN4HWP7kdCr3Ed5vXlHzeNrX0LAcfGMB7utAUR/r7+jgpIPGDYifeSlpkPrCp
2DmN4gktIJpNYUbnQDdBbOw75CVJ1nDcC2sH2zbeaIgJBEXotW0jN4acaLDd609VtSsgNACXvqYQ
vjCbV1Yk32RFI3GRyY/PnaOWXgXkqZXe6xCsHmfrKTP2KxMqPloKN0BkA1Q/atloTpNFyiYtMXJk
1pNzl2rKHc3yOlByGyT3VdGFkZLnoTkM83ZUa5DpVja9s9skPcaWTTdorSpQ5izL12nAy5PbXbKy
sxZOJ0SSkPyHjxbvK8nRQN5NpQiFEX650bYF0QXS6n+4wbyRoRVcp4Ha8g/Iqf9ze1KW5uSLqgmX
t4CRy0tAoGdujLhMh7H6kWXsuQAhnK6vRbFL7xsQoQvGOQHt0uU0uam1EU/tLD+DnGfaglq/9ro5
heZodCIAEWg8QsBXelA96hB5VmvKtwvDhOwhztD/odqSb8Fe13RWsz4/N+C6z0bfep8hWH17Kr9X
kS2hrfj/jUj3UzbbNuFul5+Hyasn0LwbxAPnaO2l/5QBuMM2cXjb4sL5gUF02KLXEvSMcjYlVYqE
UvTDnJvGyUJsFuXYOqoLyFwR/7TVtn6IDLbGLSobRXoS6ENBtQ3wCS5HyS3FlkJZAtqL86D1wPFu
7ehkAoRWW/Y21VeyJt9y6MIY2ldA2IRmegEtvfZDOomtmeswFinvVQfua5V4WgVFe7DbOGfXDnr1
vYNAFVM8aqt+Zq0U5eR9I+ybUP6wQApkaEjeXNsfLeqORUPzs05zD9nsETCRzPwvRgT7CpYRZPIy
eIOh+OFmQIyfG7P1LPNtbLhHVgVXF4dyYUW6JaMZchZKlrDzhPrNgPkrBXcHiLtv78lvjzoxZfgL
6Ll4fGD5pCkzhjYduJqfs0zdtA7EBuPiBQ1OBt2pB1vdKmaxV5mzMQiHUkgLxjtIUa8dRfk58vUR
YD0ErlAwiMpocFVtSN85mFIgGJ2A0wAsWz73gX73yOH5z5+/7DwA2XF76EsnQygpIDwVlBNyBRll
1Yg5OTZLyeMnMM0h0Yn9STdqHpbKGuJn8WgI9Ry8m5G8x3V2Pc92psWK3oghzlDqqIIe4RWSfqJI
niMp0WbjPnFHr8abZIbEQhX/ZeA5/g8j1vBsFswlgGpJ3wAxFlo30MQ5K7hDfGfAtRohPAonG73H
tGqpl5djsrtt9FuXEBYXahp4+CGrj85iuUgCJoiZDg6smmBjIfSjnHfaWL7nmu8O4PYA6/8QgNFT
d38pJgu8iUM1AyVu3VzJmHxbb1FGB/hJSEI6eGOJn18EuEpX0jwGVvXR0YkSKlTxLSiG+vM0R0hQ
mSDCLFm7vT14cUovYxiQOSMkA3oVtzVSNV99thc2iRmTMdPd5LHkUxy0saYCV6/NKxfL980lzIB7
D/elDtoPGcZjNIKQy4AZELfw4ZNXta9P6qbgycaqQFMwvNX8Lk56sGOekvrEc77iE79lgr8GevEF
sucFos0cuJM8WjmYavKATHd9dm8a1TuqYV2veigv5iOD3tDvEU0N6Os9dBXIziyPa0dCd2iv0de+
STzDrib/K+2AmxbxmQ10trTdqxkE86zDgg9MLfdJmQ7bLFfVg07RoF1Hje7NaasC1Kpy8Hqb1jGr
Sh7wNtE2CpRRH4zYEb26nA+Hmauz52Y090kFUUwFl3dQMf4am8Yv0kEdvnaTNIxjJMNubyA5shcE
Nfh+1BfhNExNXlmIwdb5ZOX82Km0CwtDsYIeN9A2HVPIRkBDdn/b3rfT+mUQgDC4YbQiYd9cnxJz
jmNCeM2PMcpXBXty+JOG6Khvnvpm9Oz+oxnUPSmGLX1r90N815m/4L7m2F65mL7yQperJz4EPCAg
41BRS4PvuP6QyO0LZyhbfoS0xz5SD3x4g+wPlL/r2I+iJDRqUPrRO7eHNjeBvkr/EMUhfci7X5HZ
b6roWBjWrmze0XsY4z8i9PH07Xl6tYi6HdYIP781zH99LbQ/8TF4qYBL6PprxwQ5O56P/IiUzmEs
PbczQJ1se1MOkUX+I8o6aOt+Wmg6QXr4oBdz2HIzgPYGs/ZDdWCNIFk/xa3pF2CVNd1ncxoFp+kK
/OXrxSvPKnoVvgBaCOxlDRylaTgYX/PumNusmr1mMKvHQhWivNocd8BQRUpiBHlj5a7XRXZ8p015
Qr16hKi7kqDS7aBlFrSFRqMlP+oKMGrP6gznkNZ0LMKONeopzTr0eNY0LYCKIg77PacR4OtV1KW/
69ocIvBkN9VxxIPiI84aBclbrUnHwCi4M28KPdOBEJjZGhmbHGOIFTKQ78Jtj54c9FBer5BhJKCd
MpF1bMFeWtEkMPu/hfrB4wlkIvfOWqeEfNt8mQOXioEeTfTlfrnsC8+vzlNnRTbMAa5Fa+zUYONh
rW+f1m9jAsc5LkK05wHVC0chBYmWOoKKOi7JMUrokeUUu6852OZ8l5GjkXG8naj6dtvkN4cEk6go
qog+QQsBoazraYznSG9Q0SVHKz2g1rsf+HHEEzExXm7bkW9O3NU6FkSMzAbSQRbTU7uo7zPsnFPm
e86Kb/k+BuSD0BOGeAxOFS/46zF0o1vb1oSXEJkbL3eaXVMfoAsV9tW0EvzIUby4li8tSQVSVg1F
0+ZWdJqd2dfIrHhk4H8Id1bqXN92m2RHcj95W/cRKkWwY3T3CDSDqojuzIihFTj9nTdr5QNxc155
ETg4BJGC7A/RHdiqridwqozMjipMYHWPYOY40gDcKuYL3ga9urm9D75v8WtT4ucX56jXS72LO5iK
c3oYnvQ6pN0xYx+I8BA9rGzuNWNSxEDU0jZQtsQ0FsnBgdgIuPC9iploqgYWrJ09kJjeHt7Cwl3O
pJyhtKJuBhkbLBrsOclQIXFoMIP+AM23cfT3tq2FbX9lS9qMvdURI6vc6KQAmJEMvtHfF3hpTNbK
w2ph01/ZkTbjmLR2b+SwM5fvQAeA+VrbqNXKvviWvsHRurIiOSLE0iM4FWBlIG+J5bz1lL0WVLvT
fuSPtRGQKHnSCvTAmXMHBcSVvvTv3unauOR457Jy9Ual2JX2izt8TuxfvlW+BieAv2jtQ+T6Rdl4
seutktKBzSQ65S6oG0bVTJ47Sxv8SG2qTV9X5anuxrUs8tK6gVQAqAbALcFbKrnFnpF5GhIen4Zc
GbwUyPYDs6cCV7KyZmrJgSB9IoI7ZFBQ7bo+1ZbVJHgUtPGJG3VKQnBTIJotWwbcLx5TD3nLogb8
knU5buu57kKqRP0ah+DCcRCvJQg4o/HNQOv99TewHK4lmpLsFA1D8lNPXOD1OzqE6siJP1VNu1II
/ZZUxaJCntcFfA9dP6g9SIMu7dydR5dnp7GH7J5Gwf2I1Cb0EaNmCLM526aU+p2VnDSQrt0++su2
AapDlwciBaCOrgdbt5NhzqaancBvnL+mbqlsJ72G+purZ/4I9De4IlQS1i75ydVhCOq6jFbuwgXn
ijAe2UhkzaFkItfmuF2lGhn17FS6fc024zybz23fAAfkuHFZb2LLUHJfL+oiCWiSxWsdPEv2cU1C
QwSfgc5Kab25TQtiFXN6UiYdmm1pnW/Nru1fFC1CEwre53dKTPjWtpi21mazsNXQ/IKaroi4Qagl
nax6ViY16zoGjng1OpdgcNu6vKFBUTqbvqmN7e3VXjKHVy8OF7gNQEAubbQp7bTWburiFM0F2Mjw
nC1Z59dwxegvWtNn/ZZBxLZGDyW0SLE+op1SzPuFryp6xWmGeC5PGncCO+q8Ibf2NEl2mXZk0eyD
Vmggjtepls9UcjZQa26ZftfZa1fCwgJDOgPdRULiBG8kaZazNuaxYdXVqUaGqbJBKhCXWzdzDlUz
dn6adk8aScLbU/2t7IfRf7FYgP1FULzLWcRUZAZaratPTens+ugfUj/W7M2mZxeyvkAMmCnfJdNz
pK2x8C94a+DhbeS7Naw0WFCvp92ZSrSdq0V9Uo3iL7ejMDUHdJam+cpFu2QHSApRsQBTEwA313aG
jGY9ddzqlGXwkEbOLM96pblprdgRv0eKKZFtEJwgOCI6WnOv7aQoOENrtqxPU5uErEEnOfJy5pBs
jPyHbq7Eywv3t4MMB3qdoSkMwIA4QRd7Nko6StBPjVRYxMpHlRTFNgID5kogtDQkpP9ccfLRESm/
YUqg3KntJs2p0n0wMO+cSd3WaXTs25dBWUMILpxD7EAhs43rVFzj0piwUYk7uJDNgw5713oEbfGH
qcMbkJ/NLQut6oPO9wWkX5n9kbpr2/H7WPEaBAkCSkziKMjtE4oylJOlp9Up79FDHX0oeoQc5B6X
QeAmunf71H1fvmtj0m3WZSWZsiqrTgWH8ksDiP8a8dC3vj40JAkuVNyYIOHFCkomSJNwZvdOdoI8
3KY8qHfgWfo0d61fAnIJ5HnvQXm7XqvWiTW6PgTCKuoRBjro8PaVPHfmWAMELWBVVfJwBIVUhqav
tKX3zK4eb8/h93N9bUqKnzuIWgolwgzkeW2aBI79lOVraKY1G1KYTJqUNKAUzdEMWaCnvq+SHJz+
zAmskvPX2+NZ2IBXUyctGEo5A6sUNzuxqPbmcl/n2IDOnaKX/uyscGCt2ZKOGtLtZpHYWCblsbQ2
5vjKf0Fs18/ZWkPlwivnepXEl1w4KhPQiiplsITOxnL2R/C5uDnyi5MeP8dxE1TkmaX3A4rYESBq
g7oWNC2OFLcqIKYAW+q6tIIup12M4gM25FD4RdS8pe2wUabYyyM8+suX22v4/VmAdBZuM+w7pBfQ
JHo9Wm5PszUqWX7Ka+h/Hrtqa2QBN3ckO9L20VD+3Da3OLuX9qT3vp1r5cRM2APNqaeERXB++l15
c8jAuLRiSjyu5ZN9YcqQghNtbnO3ydBExqNQKe9Y/HfkkHOdfJBcozcaLZ3cc5EersZ+xfTSEiJJ
CFycWEB0t11PatZMjj7rQOA3IwkSLzJOjoOcZ/E7W+v9X3Sal6akcxFntW00JUyN89uMjgAVarxa
v6EltOF3ZTZtdTuI5gGMxhWYeWo/oRurHb0Was23p/ubiqFw35dfIp2bmBpzZ1olPM++Pg1hH4Di
kQdD2D0VZ0C03qPj8MBD8IpDzi+rPL8YfaD4b3/E4m6+mHhpN0Pep46g4JufjOgn7o/5JxjeQDfV
/WC/lWIlIbFmS9rJNEd0NjhVfrKjbRFXaCYBnGVT1x77A45Zs19jM/leJxITLNqCgPRAb5jMHiao
Vahqd/lpJpt506L/gPxiwAqyeafOT6T7ox/6+ZhY0PllwdyEU7ex1tKQC69aeCS8JQGGMkVSWspo
tRCSn1ILM8xq8NZsxzv2E02oDPWKP/PoRWs5/WV7cE9QnoKXwmm6PkoNIRmzec4gT9HoqofH/hh5
RQoZCT9Ke1Ukmuyao0rWlX8Zqh5Q4FIUoHjrxq7/w3WHzhOEjeJJ/a2hsk3HkSs1NrhptBuF7TSc
6Sm/Y+V5zMeVjbx0jV/akg5TraQoZcDbnVAsitqXnDwQd6UwJc6C7B6RawA6QEQdWNLrmc10q+q6
Fp7YzYYA2uNIPwSxA6o0MLON7066loBasgeyVMwfKPhAYykFWhZXjLno6/xE52MkZDc/LWsf9XeT
9TG4u9t+YPGagdyHDWp1HdB0+WGaxIlTTgqBsfZ1Sj0GLW/Ql6X9CFpr1VMAO4ssn9RmqM2/p7VU
5dJIQbKoo+YHPm+kxa9nttSbIon7jJ2IAvJzFh9JtGE25CS7zCdOCCXt26Ndsicei4A8IGwwZSxP
E+l6MqojmqgT5WCSO2B7fEqfIiOwC/DOdGDtuW1wyfWBfUicA0wt9EeuB2jkvVJ3zGC4xCsr9Th9
/Jxi/Ps1an9E+hqGZml4jhDmwN7B+1FuiR3tbgZfisvg96gXgbDHikDzUfhmgkxH8VzGdOWp+g1a
gbVD/hPa8+CoRCum3MRn5xHwUS0pTvMMeAUSlF2pn6b6Re/uuP6jd4fH3KHHQfcqUw/Rs+Jr9xGK
4UAXVnOPxmczmJPfJDl0b7fn/QuyJJ1Z9HOg/wgIWMHhIJ1ZN6pmGtG8PDlFuk96867h9S/drf6Y
AD+DVHLAhjPRy260yrYmmt/gIRp7UYzwVTXKDW0sX2nmB5JukeNe+baFoMewgbVCIggcWDjo15tC
t5pBt0ZSnmzrc6TTedZSz4E+RTkHEXkqQMfSPFpzFnR97I10ZzidT5B9Jv1+phD8QP779gcJe/Jc
QVkJVVMTSEzM1/X3pKwxKBkidqIO9U0DrbGGXRyTIdWCKnq+bWtx7Be2JHfd9IVi0dkQsUBAui0K
oX6NiW/zgNlrvNZr45IOH4uS3EE6E1eDHoc6GoG1Z6LwTTGsvFaXrl5sfzS8AR6IJKrc2JMiZ+SU
LtxYM0B+JzMqAClK6F2CVydT/C5TgjjXNzNa7Wy21ue/cP/BNhRAAZBEuUCuFIA9YUpZn7BT1DV+
mdj7bGpe3FVWsG8wLnHSHQVVaeRvXHBoSa5azXpit7RlJx1A9qYdQyUZ7rvoubN/5ZEbcMubLSMY
aLKL2uEfw3jJV6UFxZmV9ymY4xSB/UZbsi09Fuqu0eeZFnBvlpH7mlNC8dC1Pm9v0KULEYVjwSAN
bI8FOMr1aQBQJovNBgNNir9OHu1ZzEJztP5MxXgwgXW1E9s3o+LeHMyjowRtNwa3v2Bp2+JCxKUI
OKDxjYpWq3rTqPOaodsO1jiwOhBYitAz1EbTiv9e2jzYs6BrEM3CKDVdj1UrdCzWwAW4R1E9p3MJ
OJZdLVTptJaKXzT1dUtAPxrpIzkcRneKhaZQYaoIxwjqs1Pb3idIGqy412VDYgUhKQyWWWlMeMnW
PLEHrJ9ugCn5JRmATc5W6mVLRtC0A8AmGvBBhSm9mHV077HSRSBBwDka9rb2Z2hKxbO4tYbeWtr0
qCZrSHMDAw30+vUSUVZWSkURQTRkQLLosUzGlQlbiFFMcarRiK9AC02WMjb73nHHuixOzdyX9MBG
jjoMRfFmW5GJ031MdLyVCZ3cNCCoIG5xUSksvL3pFyYUmWiUKyB0JYqA0qkDi/XUxLwvgNB6Mhxk
NTvPhVTxbSNLUQGIIFG2VoHdc5E6up5MVuaxY6F8eEpY8OaGvfcJEm3/4fTyFqL333vtPFBJrNyu
S7nvS6NydsWt/oez8+qRG1my8C8iQG9eSZbpbrFapiWN9ELIDb33/PX7sRfY7WIRRWiAwcy9EKCs
TEZGhjlxjpmpccaiSVO78OGjQTKijzQVzaGOH1rLGXu4yA6+ei6TL3X0KEBYfH/fG3EhlCwyWSjw
YllcH25fpEwyKUl+AdGmH40o9A81ozqQPjOJZSrlsdaRbpuVcq/wvvVqAJBiiHMZCAJmvbqMWTQW
csi/Lrxc5Y9KbIcHvRhVB12E4SFqzcWipPhUTtHImHSlO4MFkiCS4uwDE4aCkyp5c/z7w6DPamBl
eD5+2LUNjKg2piXKIpdKSMynurCkQ0Nc9CiXlfgYVFZwqIdycjU1FD/eX3nLxhkaUhblIvrM8vLn
b+qlYjj1sFDn5UXQ5qNf9uc8dqZKPN1fZSPComu0YK44cLLHlWsSrXAe27koLp1/qKofcn/+Omj/
7pZDt5ZhUgAUIY6WIsvqy9K1HZtCrDnGMuErpjGh4yg+DLPyXPSz5lKE2Bt633BU9JCIcpb0Blex
ur1zFo5ZnhQlekjKo5QzRg2xV2p4hSK5WnruTyKaPvcPc+vyvl1zjczMS6WFaIi+bTt8MgMvEr/3
5scuFR8yqnKp8qwiIt3I72eAqVn+UgfFqdyrs2+8AEvrbJkbgj+dJ+DabCzJF2rmhkvyqtkRxu9N
sRe/yvwNq8AKkRAIBWhQE2+s3xgRSE2SVwPN6eQsxQcRVH5J0njo+y9D+kWaOjtIX9LksKcFuhHp
AB0nFqBqhe9fT1H2kz76vkL22KVyc8jU9oeCTIqTGJFoZ6VZuvc/5pb9wGqzjJxRaSbquT5IUUiK
LpumgsCqmytbj8TSDuDs/SD19H9666FKdHSN+rhCEFkQd2KtDSdM0EpcBw4epvD1/FlBYduII4Em
pAU4vAkddJOS9Fgr50HIF1e8M2KwYTZMMhMHMVGC3uga16H4U9IrZU0fsvsqda0d7ylrbWyI6qq0
TOkz3AEQ7Po44xQwSg/a7BIran0OJgjWC22c3jdKmlysQgY1JcgBjOSBsdPi2nCkS6UKIUSTTuTN
HMCgjENj1nN5gSqPepXVvuu76RzP/6GVi69hChO8Cpiz9YADaPpOGqaEtv88OmGg24FyuG+SW9kG
MAngqrSUlu706jWCTCMrZAuIRpALjyZOpp9bpzJc06/toC8+hkYDa4/Ru0Nl2n6bHttsT6h+y1Bk
sjuUwCWQR+u53UlXAySyAWv4SUQb7aXp/tzf5N4Cq5y/b8yZGay0ujT50yh+HQt/z0svprZyYAC+
F4gP50iQs0pOtVIIlcznQ+XpMUeA9gFyG9UtmrN8ZGxLqmxzr3+y8fwZhFKEUxTAQE6tVszDKouj
Kagu2UJWHYqeAVu7eigUiGx3Apat42NsahnSwlDIOq7vWTaXolkWTXUpjFo6FM0sOkEa7fRotvZD
bCIBKlBJ79dGoIuJXDSlWl3Usna6WXZFhCr0JrYhqPpARryTc2x4flJ44OeqbAB3W6Pc4bAczakv
akSgaX4F46PRqScFD22HOxvb8hWcHYnTUma+acNQVBbJapL6ksRmdVCt6nlIuuKcRztGvnWAi9rY
gtpZRoOWN/ZNcDcjEjA2nVoT3KXHQQgvUnlidpE2f/lxl8h8wyRQPSKFAWEFsEBa3Si9rMMk1tMG
abziy2yNTh5XO02PrSWIsoDswKlErXwVbCXZMA30CMGONT10JYYfH/ou3Wt1bNiBSVjDLigsEXms
3J/l4/9SCWCVXJtPvRHbwgxFk565fXS674Q2ViJYBS3DuN1rs+P6+wj0W1OFGboLlCiuGv1uiy8i
9IS7ZKK35wYWbVECASpGmWoNFZOFrMzVHhC0Povm86iZw/egorx5fze3oQyr0N4Ej0NRDr9wvRsx
kuNBCghl8rB/pw55DoMI2pJK0FoPfgwDwjiaJSrBjXAw28k63F/99ixxtcSkAJRxGICyr1dnqLws
eDGLSzOUSMiksfZB9Y3U9YuRGtlohDu73QAyLr6d8ipIDyqa60BxlCFHD9WyvChDABx4FlrpXSPG
pp1KgvFubPL4eW4IBcw6A6asN77+j96XSDjlzJAd72/+9qLzcfH4/CIMic9wvflIz4ZQ98niImn6
An/iO0X8hlZT11SOYey55Y0EmtVgKoJgmC4GYfL1am2ThAO6NgvCUS4yt2nK6hseRhtstU/lD2NR
UNsW8goKnlyI1H+guVLldwPz06EzJDUMl0ovVKiFzUa58+puWcEysQysFRdO+fn6pzVWnxlRJZYX
SH+m4EMbf6gjpx52Yr2t40b8DNgZ+Gyy2dVxx3WgxX3mE+s1jX6egsI/aX4kHdIk1lzBjz7BSCXv
rLm5M+qhXGGg9+Y66esnMY/VmHCircOjKAjZopb4aFRx6VR68+O+Pd2G0UvxlY498ReBurL6wlLW
akUus1hTTPbSD7EgaEQqdvITu0usAxXvncd3y3kQrsOeQuaF4119uILwmRgAp9skn2TxeykdQuNR
CWBobNTfsb7n429fYDb4ZrnVFxy6xhJhvgLqErfvkUo6j/o3UEV7kmZbhgLp1EJtazI1sa5lq3FQ
VkZOvsMfn4Y0ODbj5I09+YGcAquPd6x/czne+4XqmOnGdU2tG4WoKyes30ykUxSCJZ+t7s+smD/F
6VcIr8h9K9l0gaRbeAGQLdTKVwHnQjhYq6pUXup3SfJv58rH2nSTX02HqpUjff58f7mtb0ZTd2mz
0NQFYH19t5OkE5q+UUuwngxWN6DjIdawpj0S362LBgEblFq8Yny6le2HgV9ZRjeReqAsmTdi6U5a
8G2c1U+Cqn+5v6UNVBDDxQysM+LAWA2jPdd7khrDD4VEZjHqsKhincOhOI6yw+BjpDizRopXHuXp
i2F9EhMVqTKCt+FZNLwpOt7/KVu2g1dhJHsRmLwpduftWChpZVaXajrI+qWJnpr6xQjOmriz0Obz
8XalldUkWuoXfmhUVH5t3XC6Q2Gnv7TIZvz5oYANHPnMxp33WNQ2GqIcNXQW1DrJy1BRuD7qqJ2T
kvChuswowUoUfWF0fEjr4UH0NTu1JHqh4+e4TD/P5V5VYgPnt3CPE0wuDTyqHyt3U2dw06XxXF16
AH4kF0zs1JXX1t8yQ7WL2Eulj5r8Q2TAvPWfkgKS10x4j8LXTt6x8Y2XaTXiMwrfBAurnyFHaUWP
iJPPmGGUjpkjD9xUxd0JjTYuKk4cJMHCKLhgMK5PGh2OOQ19obp0snFpAQxG8hN6rS/3DXb5Xtf5
NU7uzSordzAV1SxHjL1d4jR91HUHxlCb2suhzXcMdnM7lCE4MFraBDzX2xmCItK0qKovZt8dRDOF
iEN+aJXx9/39bC5j6KLO2D0creu0Q+iCavRn9pMKisWorgyYvUrbU0htYcdxbzy2Sx7wf0stdvIm
LxREdGqhg60vYY8BJJ4WB04YC5+iFpLayortpII/yd9r6m3vkO6kARUUNbLVQUa94deKFtcXiyA1
PUe//D1A7aZNgDekgwIZKMCH641pfkHYXYVLwhvbTFgcCqJfNbYOSbFzlbZWoo+LZhwZPE5z2eub
I+yqppmmuK4vAciKKNVdJXlkCPpYtX/um8WW30K0gPyCwRhkStYhrdUgxT0GQ32RCqn7kBRTfZTK
af6Za3J7qssCkRlJfeojYz7OovzYRsWegsKW21jgm68AB+BBy1m82WsMx2rNjGN9geDO1TN0lseX
QDhGgnqsuv9w2d6utTJNXcj8Lmt7Ltup1/+Yz0b/8/55bn04+l1I75GlMl+4et6FAuZDP5nrS558
DlKUXr6DzfSlz/dXWZzP2jm9PjKMbRJAr4fAglQrh0aR6gustEV5UpRv9//+jQCd2VgQWzKUMzBL
rzy5bjWC3iYEKVDIZc8h+/yWCcWjGPP/KjMyD2mbijbqqX8/q06LkvYI+ALm6NjbtS0EfSOM+sAg
WNodSuubFn4wm52mxJZ3ervE6mrVfdrloSYSH6R0PXK4rUS6sfn0UbXagyi+T8WDXJ3un+eWiS+l
OHI5gyL+unjVNVTc+bPqwg3qtd7t1e+VZc9956h1sENhsHmj4eEmiCXdAQ6yuk9iH0RSb+r1pS7l
H0IkSsfeMAOnVrXKZaJJOkoKzAZFFuRuEwB469LB+vH3+0XzGAAHeTKN59VPsLI+gBCJymDbPJaR
9Y4E5lMQRScpkJ5bfadst3yw9WVg8pJ6JzpBmM7qysU0S+o+ilrEfVMEsjTYrFJf2nnTtu7120VW
rj9ocoCzctheWsTXh/g0W++FwS7n/+D3EZ6n9Ul3CYTKahmByc7Q70oCdmsUPVnKnGwyHpvYUt2w
UGL3/mfa2pQFclZfNHoQul95Q7/NmfpAxvmCGVRQk8Bb30r14KZadfb1tt1ZbuND0fVc+nKveJd1
VV+MDXrZqd9c6rbF9nSzcmgFJSDowj3lra0sgCa9xQw0RoHy9jrzUfzECuuuvRhhWTJ48W8eA+yO
AlVxp3G2Li2TTUdzFtRz2onKsZGz/HkIjfwYZqEJDrbsd77sxuZpNEBws/DngIpeuZ0qMqfGGOOG
Vw7YWWDaSt+5urLjaLYuPw0apr+XygqZyKrQYclj1YV12F30k1U9+uYhqp5ao6Gx9lAUxVE2Im7+
w1+bEWvCUU2eTua1ZuBsDCNmUDjtLhCPmfSYL2nx4+9Nh7qiSBqLqCNp1sqh5H424maa/jWk7LSP
paTYcSc6f7+Rt6us7kOTBpVSz3V/GWa7nL50rVtI7wc65feX2TAFjfhxgZaSlfOVrh85eYz9tM2j
4aIXv4fwMZQcpf11f4mNm/1Kpwv1Pog9c+0T4UIpRHoLwyWbvTj6XAKr9hP5YEHVfH+h14u08r6U
w0HfUJpfErJV1N1M4gj9ejNcuhj4/RSW7+rqK4Vx+BWVIWM6kqEbytSKdS4y6WNtQHHxrQ+cTkaQ
6Oegf5/15yKP7YoPWqvUKd6n+bPef9Yj3YkGUGJtctbj6sP9X711PMD+aCMhAoh4xupHRxmMGLMv
DRcjit3ccpGosRvtc6RHO3a7vRBGC3PzUsldBVLTlJapbnTDpSmzE2w4faV8DKLi/RSkyc5Si9Xc
fAjSYWgnqeDC1H1tVeMsjmOSKMNlOgXxw6BrJ6qosT7Y9e689214iCYf91CDnYSG5jqcifp0HMUY
DgK9ByfDe9E+xW4U/qqkf0vh3/ufSr3ZFgQSiC8sn4rO8zrUVVBYn+n9kIdroz3iw8c98oHb64gO
Lvgqk9ImZdS1MdRzpQdNtlSj01p2KaLZg4p8qaT+rdgltsaEHvJSMDkCr1g/t3Ez6wR/MfWRVG9t
MWyAH5snMYIXMcmcORUvw3OfpDvx4MYBUhXSlqYFs4HEhdd24Y9G2swTSaukVh5Mgt8lK99xAhuV
WuAcizyqspziDZfLKDamnkSEnB00Mm46S4ZTGNmz3oapa1UwyKJUVrtJTadKDs3GHefM8aHM2LkC
W1t9BdQyBsMTaK2udVempVmIlFJQQT8kQn5Q/Z/3rXH5G64vGX1bZuIogmP7oACvD5PGid+HDSWu
siztLFIy+hU9ha7a90pVat3AVP/1ZTCdYrXzNt1eb0J5GmPLxihurEV2hF7TqPMZ9SUK0rNGYUUP
vWABryXBO0X9dH+bt24L7B2cLXCO0u6koHK9TVkFEc2obH+ZADc+lApKELIZxm7YttODoRTizofb
2BzHCcQRjCOhi7aK1pBKKKSsL1ivaM9gxr6WPqQ/AspCtjr1j2qiHu9v8NaDscE3C64spU6mLCjl
qr/klnGWmdkKK9cAXTVjoYkvn5gmO91fcXWkPPZg4EhoSaihsLjJUiQ1UIbRbAqviiV4SPUxf9CG
1HRUKZ6f0lbba1ivvNrrelSCmY+ReP6Z67j+hMhEmpovFqVnMOGn0jyNKPBXxvf7u1qDuV6Xgb2T
2c2l5AvW73oZQ23MlMYhy8TMpiDDqD3CjAvbe1yWzmwMyq92SpOP/QA3pTRNxpMvqaMr58PwOEV+
tpMKruxo+TWAhUBVIjZE1LMuDVsl/cpIlhtPUKfmKM3R59yIX3QN8hUryNQHwYfa6/4JbJwzzy2o
ADpinPO6YpFnTYD4o9J4ChbM8LEQQo0bDoQ5c7hjQmss/+v2eAGpEiMgwDuyOmy1yBRYmmWUmkIp
MY7o+fhgbzsGWK0kEgjyIz2B27Sp669hkfTmQZAQ57ALRQh++Uiv/tM1vfAh6abatLNuriGLRdJa
gfk8LepDDfcXU9p5LoY2E8blTt1l3Yx6/fVoZymLGizv7U1MOvBuGJXZeLWUloOdBHF1Dow5c4vC
QI2w6QeB/kSQH5tOL06JMIo/gDy2sh12lXAUqhjqO1HoHuMIeWjVh666L/1653OuE6jXX7n0URZW
NCo26++ZJHM4hbnReAa8HhBfxPWHRggAh43p7ARmWh2FpksdTQ8t2jw6Un+ILO586Ndb8+aZ4Ucs
STL1jNcpWlKr61tVTD5snhTDvNlPkGzMZF8LXHmclwFh3xjJs4qo+cL99rtjCNiwO9ZgQ1s7n8bg
59D7CgCzoa2IzKS+ejazSXNqTYsfIWXJA/ol5lSSg47QAJthqOc/o2nsWyeHkJ48oQ+UF3h0CbVE
xZ/nQzp2fgNf2Ci+/O3VkcANwcGnUMFc4MnXu6yjedKTYWq9QpaKQ143EmPJpA69Zu2WuZdAe32i
vCvEx3hguh+rE+2qJUkVRdaChdz1g1RG0aCJUQK0fNMtAt//PBoFEEohnM610nER5PkbWszxjoEt
C61/CN4CApeFQBwaqutNB0UdlYKGfRXGaCGZE734epqc8yGi1BOjHRs3f/e4vhoTBWlmXRdpZHSR
r1c0GlWrE3VuPX0uYcI2CLvaWYXVH0bkA3Y2nIDCtQ/3v+0qUPrfRcE5khzoMEGs6xBRH6D6GUut
hzJn/YG2YQStUV64RtVNB6LB5tRJoXoKpyl0/FnP/8vyhNvc42U+dY2MEKFQyrqOz62XqDCrWjZ8
Q2xBQjJD/Z1kTfagq0LjJH0tO9Rm99Am64bssnvaKcRqvIgLGn2V9mki7W7TF3pPF5voU6o3SCKp
Iny15qifIhgVD8oYTYexKzonIHo/Nm0lOIQ5HxWAP05byZVb5EPw1ejbve7cKvR5/W1k6qBQgezJ
1GevzUHsRkazpKH0goDKg9kyxdGrhkN2ItkVhbsPJo2092VqKTsR7O1LyRtJQZixWubebpjr6CWV
Pa3B2usR9xvtOmgY9rQEvRNPvsrF3zGB24CLeSCIJSmEUdTmU1zvcza6cIiZI/EKABAfUpWZL1Vv
JsfUSqY7klKLvt43+eUvXN1sxizwjK/yGhCKXi8YBXEYz5FVe4Icz0dhMTxq33vdss1tLcUjai3U
bdfDzzRtBmBoQeN1o69nTiv1Sp04lK1K4X3kpzORnuArw7yTRW4sSzMcuvaFeAo2mdVp6tEMBnDZ
nDx9lzRgaIC/MwEen6DdSbE27JMwSlusE7jhjUiyUUpWTTbZeBUicW2qOYbeHnREbDvwWqVRnJp8
jw1gI4olKKHCQBOGITWKJ9efrhzqPOm7rvfwTNbXQEu/jnpaHMo009xQQzDOGpXU6Qlb7QQdM4d6
GI3RSNWQoez9PerFDUNCD4UhZVJp/PV6enKMi9JvoKH2GOdVP4ZjMB/Tvtmrxm94aEqDcHOimAxC
cj30XdJgqKJI7r1EzZ47yz8mhuhOAuxE80NRQylmKC+DGu5E6Bt2RNWISWUQnpz22jGP0pznxlD3
Xh10vR0CyJHa7LvYhOdKPd+/jxvhMqMRC28ZulC8tWsOxKwgC298rfdEqY0+Kb7Q6edMiHvLiVs/
ftbjLv+Y+GZp2aGCn3bFsgE32tZV9lsJ1OQ4iIVhJzxjz0EZje8pfn+rkkY6E+M2D3UiSO97BYnW
+79664DQ6KSkijjPMp5wbYoB+LBuLIPBa5mKGTSrB3XS/1DGqnTKOj3dX2zjrlHpXPQxiMmXct71
YqU+KFmdL+/UWPfOVM+Gnabp7zaQv4d96zYloEy13Yv7tlaFIopxVOZINDL+61XjTu+MrowGr9a1
T032bq5+9ekp8YlD2oOGqMX9TW4YOj5rKbm9Tvytk0JziEthbIvBa3r9PAYG1KJfcnhZy+RgKfkp
/+2jOHd/yXX7aXlkaVS8vnc0YSn7XW/RnJj4ScR08IzZhPsmm8yHPtWRPYEs99SqYn+CjLY4B9GU
uJlm/kOc2R4kap12ZoUnbTL35sA3zGp5BHFzyz836HkJ7YsgzprBQ/opfoIftT1NVKZPMo7hQUjn
vQmerfUgdAXUwf3jTVxs4A2oY+5GSeh45j1Jnd0ClLzNzfsRKMU/xKLt398Z0I1EM5TkFuDZyqCy
1mp15BBHrwvibxUlHGv+t9Smz4Fe7cCkX4moVo88tTcwqTShyPjXBIwxj1AsWlHnTbo8vcCn+blr
4m9i1ZeuGM/zUyCnlhvWivHCnErhpENTPyPqlRwMMYqQj460OLOnMv+jd/pUMbNglZ8aNnb0qeDa
YezLdlwk4wn2FPk4UHXYufHrfg2WyRtHk26ZLCALWccPTSEYZt0kgxerRgzjgNClD6QO5qcgUI5J
38fnIGvrD2lkBufQgKBZkkGdD3pOphtlxrEMlRG6S11xW7omp7qKrWNnae256PMJ/TSpRZtO920x
NT+GWSy4odWR5zDJ5mR4ITcp08eo70Gf9u0eD8bG10GDnF6LSfQF3mKN4R2Z57LqrB28KkHTDWBR
9Cnum+Aloud2GIa+zuywUT4zWjw57awMx9yYxoM81bHbd8N86CbgoWPTt49QaPuPJg7KqWlwnSwt
0E/5pPl2LkYI0imVeIi7Qt0x5NuXn9+/EHcvJBv4rCWEfnNralFOOl/TBs+fS5/xVaGEpQlJ0fve
6fZusgoBJI8+bhEW/OtVTGbKxSTHF6it0Lp5Is3vArkYjqkh9q4xdvLOrm79PeV4AC5LjZBwZj0f
JOmN0sxzOHp61stOYhrDOwisZlsNlf5gJEXotq1ZIHOg7dEwbq0M2xRVFGDk4MtWcV3Sw5Hsl3ih
Ziz9UyQHn+MZytah12CAFuXpXdsqp7IZ9+rZt08ODRdlGRCmdiMz8H19wnrW6YI51LPXtyciMBeG
oPGDpjePknCaSqfZY0FbigbXXmlZD36S10KkZi5//sZuDJpKUx5HszeUw0mOIluRkOwLPlSS6sz5
Hr3H5u7ogCCjRIjCK3e92tQtB651swe7Q+fWVgWOwxIUbrpm2dJkXAQAlO5ULVUnXZ93rGnDeimk
M4i0ZNeUEVd7HanNAEbkbAf5OI0Pcej19XfzPy1ClsWoNwRTaxhfWyppkU8wZtZS+72RMjdKvw/6
nxB1s/t3cePLsRsLCjII8sE1rAIFBtcMaRCb2WPcJ6yfxfiidZ/FZHJgCLu/0kaSs+A82Qynv+Bz
5evPFo6+oIupNXlBTe6igDc+RKEbJ05DEUJ12q9tm9q1DDBSc3eWXu7Zyj4X2W8g4VjNMid4vbTv
F30rB/Ps0WntHcp07eDwBplHrEV7ssawsgUtojinhZk7GRAkhVUf7aQe6y7l8vTBj0QpTOcMiK1X
fi9Vu3psDH5FLrvKV/+Fyoer27Jr2g4I5ftb3vqub9daRdZB04VmpbJWF82umtozVR3pUUtDhzdm
58tueDnSZMpE1Da5D2uKx1ka5XEsVNGj7vKOBoA5ENdp/FeB9K/9Ry7rnYj6tpJDXQXftkC8OdI1
uIra+1gk1SR5kZY+CGQNLwhPR3aZC3tgzdtjZCUkZhBpBa7Bp7s2HL0My6YZfMlroLKVP5jV715/
FFu6WVOwc4pbm8JZUzMkqqOVs4pY5VqpDSuNZA+dw/Ypr80Q8RtBOXZlK3y7bxy3zzxqM//7FNJm
uNFlbiupNgJtUry4z8sD3Z7OGWdzb0O3jhKcGbV1Ar7l0q+nQkYjzzNxEGWv69VPMtobYm3ZEZr3
dbqncLJ8huv7zVK4FOa0yLKAA19/JjILXZ8iQ/ZgUXuviK4kvkNk5RhM4gmihVNN1YZp952S1O0H
WyCLpHYUFUHVmqtnCN6nIbHaXoHC3ofSlGaGgDxFDw/mjmVsZHOstLDh8hAQCq+hNXk9B2mcsb1S
byVP69vvfcswX5fr5TErgveSiqprJUDe1BsoJyVSNdu4n9Ce5+q5itq/JEjDkdHEAH5Dj5PIhkrg
9XFT6usHxRcVr0xyu87+KP6X+wa6UcB+bZMsMTRHfCOjYmpBbc6NpKDOKMaxLXVKA6uJD2u4OuG/
xEauv0RVNOQueQZ5jaLVKUhiEHSt00RCNx6Grh0FJ5S1InRSMYT3yerabOcibXTroLYln1l0qxjX
Wc9JWNUYlvGoK55RNqqdJqlx6pK6fyoCq3InBjkcbcbqFcVH8LMyf3ZCN+2Y4cY1g2QME6S9tLR0
Vi5q0BKjG+pO9WLzh9ItdFrn3MqOmS/veN2NSwYfEpqmXGrIA9blrMlHHivuGhUe/gloS4+CamoI
ul2XaXHSxDI+lNWYHoW0DU/9qOyye996LbIFyrLw0Cxx15plKxDKuJb6UfUYWHpSi8iOxfj91Dbn
UYyeggQCA+VBjX5EUkQfAQZuTUKT932P3tt949y498DOCMsIZxj1WYNTDF8bOyoPqoe7ZkJEymxE
XZ4YJH+5v87Wh110yJbkYcFrruIlS0zaOpZLzbMgwLaa+TQhAjL0ARz1Oytt7ujNSiv3KUe1WQRm
oXlJXQOm+xpl0WMj/ri/ndunlHySgWs6MPRgiGyvnUZdljSR21HzYChHbXUYBwel0M8Q7cAp0DHh
Nkld/R8+FRQuwJ41wME3SFc19xveEVPzxoHy7jAZQD/MVD2WbbWni7Txtei90GkksWUIc91yS0NF
b/iX6gVl+V63wNOF4jut/l3BrX3/IG/DLXWJESAIoTy/DAxfH+RURqFVoJzrIbr0KBiPpRK5oQir
vPRTqf/k8vH+chtFDdaj6AQHJH1Slr5eD8hdX3btpHmZNoud2xM5yJi8NJ2kbh5rZ6xC6ymAjPcf
M8shMm9pSp4MIWd0f1IrGIEGadIulWRFot3rqLg6qaYsgk6MA8LCpbXhb1XOQnD4RjoUthDM4rvJ
MErdVmIj+nl/NxtZCLshAmdLxOAUn1e78SUdDXBZ81BckqvINvzJToXkVDIEbYpOLCGiIj53gOSn
YbTZ+c7X28gCFl9NvZDV+R/rYqGqEH0thR3PCGJHLfyPQ8qMW/NVCeNL+9UQH7NusNv2mIbyHoZv
67miIsp3JGbGg6+b/2OVALiDGcqTxx/RrDngBr8nzXuIeWkVMnWuxI4ujyXj56f7x77xdpBVUQAG
cE48vUaDZckye6BVuuf3QG38MegPYdYK57y3EIiQxeJg1qaE7Eo5wp9Ot+twf/0ND6dTMiU0XADX
QFuuv3oFizHxVU8sCqOxG4xF6moAiJ0qUpqdzOt1L6tglLcBOkgoJhgmWxcI/HDWlCkkWovn+ABt
rRtb36rIf06AbPqKM4UN85rI4gX9Ua9fAnWhGT9P+bnULmXwJ51OVhjZErTjDUUU2FMpphyNFo4K
5eH+oWyZw1LFoE4JjBrGpsVlvynb+AbVI0VPFU+VvvlV5FaN9ZtOpGvK75aaQ1f2x3pUzk2yRwi6
gcVaOoyvA8dIAnBUq5XnQjBjAici2uAsK8HJ9898tX/McnT8FFjYO7FKz2qinQyldf3uHEbt2c/H
Y62F5zTUP94/idu3afk5RJq86vyo13D0zUFETKdmYTrpzCocBtMVLhd5+lrsSSFsrsJdov5Bs+u2
umoksxZCB+uhzFw45QwJfxLX6oHklVwF1C+VEPOvn/aFMRkQ5iI5hw9fJSmTEpul70cwdjbzcPIb
v3RjWc7srJ/i8/1DvL3jC28VsboIbRop7CqKqMVS1+tW1YkiLKdMFbhpGmfIiss8Kkcz6Mj7dKKL
9v39ZW8fXpZVGAhYol9u+Opql6EWgmTTdU/IX6b6fTj+SgPqrXuv7ubu3iyzejdkIU8nMTB1T4mL
I3X+PxJ4FSXvnuOBsREiUcgK3UHYmdra29zqhnJx86wjBPB4V5PzaHjGo7nXEt8wSw4QNntiVsYc
1i2lPuzqytAhda3qpXAT6sFTOJbVQ5rmmWsKZXswS7gz73+1W4e8fLX/X3T11dpw1o0wgaayZxrR
pU1EOb4v/gkqvz3cX2nDy7EUoxvkzdQAb8rFeetP2pBgl7n1I0J6xLDOeCZHTsVzLj8l9WMfnsNy
z142N/hmVfnaw1VlrwFiZ1WcOaBhYt3eDvZQMYubvH5qlq0t88p8OXz46hRLSRfCINN0OhuuNJ93
Jau2N/H/f//K6PVSBbHU8/eT4tlp+xJIX3R/j9Znb5GVjctp3eRCt9ysUXJrQ7f9WHtXqn+dCnBU
4PHo0UpA4NeVvMCKdQjpLJyvFQSHhuqh02X5b6p//fG+wW1+FKINAkzMjpT1+ssHfTlWshAaXqwB
rNSluHJKwBr/YRW4FZduI8UHhvCvVzErsU4WJiFvyKXiwRwkGsAm8dv9vdzmGlDZ0rAn8l9gjMrK
wBJ9Bmjst6aXixnc6VklOqmVmqh7Wc0jVDuzPRTVzxS6m50weWthIKN0UZcH2VpXNVAmmSZBHE3P
H2a0y/RMPzJTmCEoHM2HMTbSs9TKzUlL8uJwf8trrTiqW8t0GVRkhASERmvSIkUZQKALg+lp5css
fkFF+JhFw3nO4GSMvo8gchPprGrCodce+6WuQ4OUcXc7VifbaoozA0aPJoRYkRg9Gs0CatztMy+v
9ureo2HzGrJRW4UZ7/rjB1kal0YkcO/bNP4DhUv50gmiT+DmV8+qoBaOWSmJSxlFPZX6TDEUoRDI
OEMHykLBNUOlO1bSoD3TBxWdOlbNz7E16GBB9crtJOHnmM3Jx0gUhh2r3XhFmQmBP5PkhzRoLfpd
dqVqphNe0ZglJ540V8zdov8aig9z8aut3kvat/tfc+MyEpEQAtGsYzhjjQOeoskqJz+HUUoTuoOU
Gt/9FlDd/UU2QA3k4lz1RWuae7KmFDaqvoAt1te9dKq8wjpkxhOF/BYdEzuZ7cAKj/P0U/f/5HFo
Z+FzwKCR3z4F+kWh7SblwzEyh6eGdKi2k+FQmy+dea7kd0XDcOghCWmo9nq9Eze9CmGtjIhDAUUC
9JCpwDXJuaDS2vDxip44SwW2ndb+J0mvrZeo1dvMGRNFPMnd/3B2ZjtuK8m6fiICnIdbkpJKNVBV
tssu+4awl23O88ynPx9r42CXKEGE9+pGt4FGO5TJHCIj/sHoMwzYVDa4KodWADY4n/52agTzsqLP
N++RK4uANYRV8d2vrSiwDdkXkfo20hyU84AcVGgkcuvKGZJJoZa1/42zNmNyNiSR4krJrP4XA+AI
XVmJctFpyMMbtEj9HsJe0XbpTtBQRnXLMO4ycKbxYu2TT9YPrWoM09aErHpa/KgTAL0+KgJyqqHd
0ZbynNIQnpp7ckb/E1aI0psaJj4liEamflFoidRxlvmCYXeplMQOsqjWITUH9VswK/VgW6NWv7Zh
JsZ23Tf5txRfmNYOmiLg0aJZHUKYQZm4YDcBdPiyEDiCFXE5NtnUdO40oId3r/cG78u6pki707pC
jw4oOunlsWmb7ofYC5K8E1C0UQ+6NlU/Cmrh3/Wgz/I9U+QHjtHl83CHlayh2Oksa+UOPdX8s9jR
Kto4b985sx9XA4RdqnK0gUHp085Yo9TooimCwMGCLWg8t7aeBHVq+w1oZUeWY2m0k45KqoKE0mgL
Ai1aNbTSZ0PAndgOZ2t6KCr4vuJsynulB/JmS700/LbqNPiaZUWz0Utd56wQNzCBQWGBG33hCK4S
k6gxrHZuBAp7kVgeCgkNVqkcY9cqev8hGuR254fivybK/xMUYCzFIxygjdUDR6ylSCz6SH+akrvu
q1mo7lzspGbfRv9arlgiIWnM5c5VBA9oNbxaDGHUKSVvGkux/VD/alXdkbrQP74u6IZzNPJugju7
8KlXOUQWlWopZiLlIIENq7myj87YcFCULQrIRdFricQRw3XCWxQm8CobTvPSn/u+1Z6m+PfYNCcl
rg5D/xjlmd322mk0lYOYv7SJ9TMZtlQq13cOsYGcATJd1gojXcXWKmsWZp/Mz58WubF4T6fVznPt
3ohrW4LiKSHU120kTssXOt9O50FXa0UBr5WkEAWflPBnmL4KWN9F//qGWgbG6mda0Q7lD6sYqaU3
CWBA/amrYjtsY7eGUxJgMrNxu62zDeIg8wSclDIINYQ1cKPrQl+Sa8l8korcPKSNCVEc9LgDLU3a
y10ru0GqBw7SHw1wGHN+a/Sm3Ju99ZYYcvcwZYP0NPlkSmmNNPCktcqToGPNKLRJfFR71PV9Ldf3
vhRuqRivzRJhYaKDRUcYdTt0Flh754lSNGOOqDax/xSlga0kc26HQvbaB+Je9B9981CpD1ZtOOKi
UOILj8NU7/JyAmTXOWXmasJnYwh2dSDZNZiQ2Nz6fRfVaMq/lAnRZeSngVmSV7+vrZNApJ7uP0nS
n5CPGFd7qXlJdmoVuLk444tDMUzhbpOax6Le+rLr5GiJDtgPI6ClcKOtIfhyi+GP0qT+UwblzS4i
QbRDX9/IwK6OEdFNegfLHrxwChCk0CiRFCbPGKq/igHgIJbv/D+C7yjCU+Q3X7Rg2GuBtEd0GN/c
LbT3+nnJILEfUbAmozKFGPnqCRMWMs0fUtknU83tQMz2IkTyBs7K7V2yFWZ1ZCu6HwZmPwlPcjTZ
rXYQyt8StnW3g1zUMpbBLNwFXBB4zZJ0nq/nJsU5IvEt4ak2k4M89DZiu/oA/ED7XvcIg6eN75hl
66RTunHjXrAZltCLkxIPQWgBcK7PQ2dxK0BAiQPPl9DlM1xBNe6IrunPvtQinVzbs6L9SpX+s9C1
zziw/jegb9yqpGjjvZzrFLCfo9Qxp0+35+Qi+X7/YcC6KOAzOfSIz39YSIk80ass8Ppmh/wI7h2O
gghQVexT7WjAdYcmFOSfMkzG8Qlo0X+Ui0+LiRAubK6U3Umgcrv4NS52lvWpq/dynO/K8S6Oe+rQ
tROV92ajbpjZXd5JPBd4ZHIrMpcXCibA0WLFl0t+s7CfwHMTidZXFyHpGBuOKTJ1pQmRCqL07dm6
vJeWwItcDmkF7ev1ZIWxqsHgDjwrkr3BGOwJMQlMGXdJFh7/NdR7nxcRNpkSP8Db8++SSkYgpVgN
e5Vvmm5rxPtGleZdkP+A6LH/51iMCIgvhMulErzqUaZULqRMnVOssYAl0N+7C3L/nl7fwr3cWHCX
3w4VlQ+xViV1Q07LClITVudTujDY/cEtpsm1kCLY56H5FgvqvA/FJDoGYtzc/R8GapGsgSemPbNO
fCuf5UTlIvWE+FEM9nrxmNaRa3VbXawrGRuI3qVYJkHaANW3Os+oZteZlcWZx9vM6QJ0fOvXUv1L
4WE30+lNe3sID1UuuFphbKSll9eShmfEO11meVOvdb4Vc0x9q8Ucl1/WfkbUV3rItER5uT2T6woT
Dx5U9HnzwJRBNHjNAqqQ2jCNEQdZrfej+5EOnQO8tgRQNMoRgxOV14w6Ik72de1vLNdrsRe9ZPYf
/j90JFdbA3WsfBQwPPURCxyw/1KrxAkFdGqQrEpk5aVUyrd/Hy5gYsparJ3FQOo8ZCV1smB1Cqa1
uCtHM2tWORjxG/O8T5oWKvLX2/EuX2hgVui4QuBh/yOyfx7PlKciV0Yt8/Ie4jtljyEMBLcsxiF/
rscilg9WYs71HWijxPx9O/a1BbTIXWEly+qlgngeu52KtGqaGdfaDB7hPLV0TxU1d/89ygJChWLE
gQBl4jyKjLcZmCQRo/E2zzjbROlkldK0UY68kj6BXQFYC1cR0Dl3xXmYIBvELGn9zKOzaBta6LQD
1Kn+ToRDEIbjXtCCXavbYWZ+FvzuKTW3MpsrSTTcH8C9JKmL7vB6tYoGLQZLm7B3haZhi3rc7isj
80Qj+ylrnb9HdCm0k8LgOBpb38nV+adRtXdxLU57HwuJQ96mXxAHy5yEx5i9YBSdoJW7naFk6j6i
9frvNw/oGErwPNRBe685jNWMx32CxI7XWsIeYajTyA3f1M/1piLztbsAgXu2MZQ2oJmrNVCJVmJV
6jI19V6X7ptDsIuG+xhW3w5v2tvrbTlxz5+UGgwLc+EHoy8DjuF8IcClkjtR7DNP7vzkK87BvovL
6Pg8pJbKytPkjZV3bQfzWmYPIx0ko654Hs/oFCvXM3aRmP6xrMQG+5NxmQ/3ebDlVPzuAHoxNuC7
PNd4y17oJegoX4JWF5hH7Ppekh4BGzmQxDstsLLHEL6+27fQ2cRMqHdWJnBKo6LrgjeLD7FeF3tF
yaxHMv3YAXCsOMYQ9W4a1MJLFgSQ7aXGvJus1nCbJtQeAq1KDrRvT0FVCjs1zsvDECvBvagMwPHb
qv+jmuHE87RIHfw2K2RWlfo4yQ0P3cIw91T1fKiTSbtxt1+7FSjBwW7nPCGVXX3gPgXPSkkRb0Zh
/kPy/yUUfVuSkj17yFGbwJlEML3/h0VF63fh0aDYua6PZ4Lpy/VY5x5KAQ+1NGH086iG+ZPRfr8d
6HI1cYJxHvPWhJzK+j1fTUnbRgLWQFhskzRhCZ9JqdtyeCSzccr6+cvtaJf7kksdqVc4QpR8UP05
j+bPvCktvcw9Rf+vN+4WhlBW2/XwVw3SB7Dqn3BLvx3xHWN+voQJiX4Y4AcwstjYnIcMxjYaRAkz
FC3E/QzI8tQWdiJE1u8WMaTZLqDX8lBTrLpwqDnAIRhwYjsp4Vh8E5NCe5URJ5psoy/nzjYKXens
UkyU49zm8vei88vPVqhVPwNQJL0rZlkADVIrtR8Njp57FQDnxoCufTCoAaBu3vEq6+utD/IKXNyQ
e0ILh6sUberh4NSmL4k5OFoXb6mSXvtkvOLo9TGF/LM6bsYwaBKeXgVgCv04wc1+CvJpn+IvG/ri
naUk0Dy3vGYvdxyHJrhQpNjwjGDPnX+zqdfxEp+C3NORDCutfa7/qMziHlhCE4Y7i8f07UVyJasm
4MI6h7uygDdXWbWZyZEBQhtLdlFo6UWgD/CWAdC/D4bSf4XvYvZOpiTm5xC0uU6OllIOHfsCebhQ
G8E83/49V8ePmAcbBOoX9ILz8c9zalHnr3KulCRx1JguYZj3GCr2SU4L0SpeAhV1L+xwrY3Iy1m2
3i3UZHmtYOm45MHnkTu6JKKYsEHNUXV7XXCS5KCE4j8/s5lmEn0aUUwd98p5FF8acQj0p9wbpDvU
FOw0/tTT6hmK2THEAV5IsqOssQHIv8w+l6AoZyB3BBRqXXCSraRPxWnm7BnQKVFPvI43Ms9rk4dU
4cJ/hNlObfN8WFUeWH5gLfbxiEQU5H7JU7rZ+r+2/5UFrQ3AAGjg+kkdGr6kkLPlXoAHcgLHohI+
jf5nHyRSMH+6vQ4vU5tFIQHNooVEwRN+leO2wVgp06gwZUq6m3uVBLdzlHzeyX2zpRi4fPP1ygMP
hgoXz8dlH64mL5rqNlwM6ROhePCDz2L5Kqq2GuDjQmrzczJ/NNaWqtu1JQE6jUUIBxBbjVVMaMcN
aEgMwulk+vvG0GY3Rhxkf3sWr1QHKQwihsiWQvaAnP18aFMPvVCRm8KTwhJ3FbrGz2FeOf70Jb/D
DN4tTc1OtjKIa4sRXidbGPIJ1+3qSOuVNjFmGf60ajyU2ZdUu6/FrWrEtXPqY4zV3UAdJ+/DHgP5
Jp4Qrj3OJWR4NMWRj1MgNG6sxmsr/2O05dd8QIMik1sbSh1ga6aluy6RndwobaX8GjftnaZsWa1c
WxvAawALoRLP3bDazOLQxbHQ877TNMAicUuehzz7Vgfuyg6DH4d4sEWSApxuNaZ0lKp2zpPSC/Q8
3zWzoVRA3zv5MI1ZdJcjT7UxiVeGxZh4HUMwhLuypuTNVpyWedqVHpYk4T6g722j9vOPdtH0d+hH
AR9e3g0mKIbVxhpNM4onEz8VdZT9U98h1WSWguFubKwrK2Lh0kPiRxmHSKswAqD2BKeCxVWFquzw
pRzDx0T8otYDD9zyOaXz3CrTcflvNLh2CuomIfY1OFDYRdbvKeW7fqhulMnegWRnJxlVRqo51Pv4
UVDhV9+Ud2evNYzZ641u/J5OSRQ7ZQzT2R0mtbhrKyUSnY62QOwqUSK4fazpB1WBQudKXVZpNlbw
xs8EbMTPdvJxBgmqVrZZhXXjTPGkviAnVsNRqK1w52M3ZOzUNhxGp6phMZN8Vi0ECUSDfwudrAZ7
ATK57tD4HP7EnTmO+1T3h+5TkevtcFeXdaLYFfpFjW0MlhztAqNfKpe5n/DHYNLBU5SI7m58ueXI
u5gjSmyUu1n0F2ZdcmKVg1WGOllspRz1rDz6YkbVuxnEYw6q0THm1pjsKAwb2W5qNEh6S1yMBYfo
0cRUYEO/5TIB5NZe2EhAbgDWUTY5P1twb+ItCurG4zO1dpEqxyJrXcU6SKmCfG1wj3j1fobsFSTx
yzz4GwnRxWH9Hp5iF89LELFroeMoTyWzM1LdG5pgn1e6xDslckK/iDYy3YsTewlE1WDx86TzttYV
qKq4i/u51L3CzAHDoDmT1rwgMrtuId23j4O/sUc3AhqrLWpVlgLMq9A9mB52h56nhSZwU7qSptpG
8kewvm6srCUnWa0sLnQQ2EDOuWzXbafINMJ2ENl9AMP7HSdV8aBE6t+5g9cBmQDzxqiY1S9NBWOh
z5ViXw6DfhAW55/bv+TaNwW1zUflLCTOaklht632+GYBJqslt7MOqrSjWLfxPa8HAfrCRyWpXacW
JGiZjqik7rUAGxs6nPTEOfc3tutWlNWrILMo2QR+TpTmvqWoaeQHVdtIAC8XCkufQjiNQuod/PF8
ByLwirZDoSqeD2UULqAs3fnJEW0zR0m/SpG5sS7fOzLn64SdBr2ELsqyG9aFj1DEsafWYtUjhcoc
cMAzytSTJu6y6EVOnif1uyh/FSlRi2rutNSt6n7a42T9FKjQh9KtG/Pa8D/8nPWTqNWDUQkafo6i
PKo+Mp/6Y2t9beX9GD8M+UaP5TIjBaZE0gGMYLG7YLbPJ5u1n8SGJhhYgIv645jkhh2UwCF9srk9
aNPak7OAu4Ar5aXXysmpcD3f394fF5kIvwEPJjRO6AIiaLcqzMhKmIAMNQwv5X6k0+Um2du/R6AD
wB0MFg0JsGXOPySM5iJlZc2N6ZWioDoJm90V03LLHebKl6NEAbyUegwaTesjtSmarsDsliO1G/aC
8gcA8KMQPalHjC9dnun/fKxQEaGDAnADqJuy1vTpI4xbeyFh2kzxXpMpoef4taqFvuVIe7np6fLx
cOE/Qc6CoT2fPYyYS0nG1ADH4P4hb9qI/nz0IvnWxk68SIHB/n+Ms974ckOjQiROMsy2iRJKEn0F
jLwrt/yzr1zySyQgJzQf+NN7S+fDeohY4ma/CBHlHAp7s2sUWwyC1O7AIrt+6gvHvp39O0SJUTbz
R2HfdbnG8ZObu9sL80JHgee0io0e7wtNWZLw1a0oIjQpGIGP4e0k2AO2a1n2NZR3eaZ+8aGbVgdj
dqtyPMVa/rkcxy/0BxfAa5pUG7/korq3MMO4LJfUg0NwTYrQgwpEbCNbHm8U+slS3hyr1BjuJiVP
diTePeRTX9pXbWAc/UmWjrcn4lp4iOAo//JFFMoM52ss1KsytnLCC4OFpGrQuKVBGpjHBl7y1nFG
bFzP8a7VNoZ98XB4x1VxBFLYXBBoq/OvqQtRi1Et8bqfVWKDQPEfRtXONipOV0fHnP7/KKtrM2Lz
R8ESRXwRnf65e+1jhz7Jn2qrT7NsxdVdBkzsfwMtR+2HhY3QT6tmM4GUwqZU+DX9c/szXU4XzQGe
wRQwgNgi7XP+98dczNA9tM5Tp5MfvWkUJaP5j5kffW3j8XQ5ZSr1OaRtgL4hxrQG3vmTkKAgVo/e
bCGnK3T4qIyO4H+jxFoNKrVPwUE7eyO9uTyBCLogt/C7wwR+TWqZBiUctEAePUn7BF6M7AOV/+dc
nzaStSvTyFt4iYVnERqNy//+4TM1nYgtVmiMXgX7ErUfuzNzaPpA86XPUlRtJFTvh8j5qlCpbVHo
pOBJf3rdbkc+y09oVUxe73KafjcrezQ5w51KtTvVTnQHXRr78P31c/etPgj36Q9Q+O0h2oejXf4Z
/5Qv5X3ubL38LpcqP4qFhCwKdb6LskoZiF3jD/HkQVB6HEB0lALGVPmW1Pq1qaZ2CZ9HpVNy8Z4b
zbgWaE1OXtPAXh+ewxDsfm63aG//u3TA8t7/GGx1g3UmBAyMWybPmEOWpyMWtWuJwZOSZn9z9Wfd
PPZC+ViUd5GwsaKuzSZJx6KhscD/1jRiURDV3k/ayQv1Y2QIxzyxdRBI/7z7wVL8b5DV7p/zAg6x
WE0e1duDoUZ2OkwP3WMQ7mZh67td2Yqgr/k39bCF971K2UZ4jZaR1LOnxIBeo+9KIzui+MtQNpKO
KxkwuhlkAXiOgNYCJnK+F2uDfZfr3ewJNfQI42C+iS18Nrcgx0defJenG3nbJWAEQe2PEVd3XTLI
CRohRDS6eW+qxafueUaMzaEehXfyWDyOZnmXj7bcb0R+fwSuDoJFXR+sP9K7l49EuDhdJMrD7L29
PUX2/unlobB/nCL7ZNmZXdmR/TS6pPh26FROsDsmu2T5gx3uf/2q7MaWbLhSu+dP3x6/FG+Oafe7
7779GtqTLdv1gQf0IdxR17YjV7Zf7thuruF+3tmfDo+P939fHkL77++/t1fkO7/x1ohWN2ttmaPR
DIxIswv7tH946PfybtoBIHasPfYoD8BcTtbOf9Rd60fziNqm5kSn9sW5G+x7oO/2nWJvXPbXv++H
WV5dwnFSj7oeLL/p5OfZri4PGaWsPbV9PflZvwDLa+ZPWynG8peuJgJnI3UhtaIjcJG/oTo/TJWE
RVwcUxOPhF1SJhtX8vueW8dAjQIeM7A8aCKrgUEzFRNfK0RPsgvnF6ZC/AtfPye1v73+DG3R9tRP
G9/3yjEAM/B/Qy7n3oebMovUfh4sQqrKd91J7lJXcFo7c768LQv2BzocdrPP3hSm2HP+mp5yBK9n
67sO2UZxjz6HXtjcLfL++7ClqXolQzn7aavDXpriJDIkfpqYKjtNKHn24foe1W1DnhLtminylAbd
FFXcOIavzgmwZJyeFGgfa/SURNdfmpRa9Iy+e+6Luzw7NuavRO2+3578ywG+mzjCBV2OR3wAzuce
2GU91XEgeaj+Nu2jVfZ2VuL47U5y7+SSsjOa37cjXjmM4TIrCpYwnJHQq1bbOZvVtJUSXfJQZ1Pn
zI4byZHjv0OKhlf+oHf3ST8ckZl+3oi7DOV8ZS8cajg6VKEXiczVyla0zuTdrEle/iiYd7MqUZDH
fmX6D3V9GLBt/rnS851k7G7HvUxOlrDkPwDGaM6tW3Nx2nFWd6bkxQ0vj+QhEX60eCxHp0jYqIBc
1ibOI60yzr6UWykeDb5lG9vdTzH4Iotf8ypxw3sfZc7bw7r+GcHCkQ2BWoLBdr5yxN5o0TFnXM20
m08WmQKaMb6G1WgsoQLqI4X1O+CavR322hiZLxrUtI5VntXnUSML7TVNzWXPNOB0WvuwfTawzvWd
LvopiBsTem2MLFF674sjCBo5q5OpFqNkjs1C9jIYmMPgRo2tQqqszF3GTVo9CX1ip9ho3R7j5d5f
+P6LahGFUYUr/HyMZRvq0xynsleJT+BMu6TZ5dOXoBs28skrc0mcZXhkRHSNV4db5adKVOm17I1l
45jFzxBPwjgqQd9x4FvaPbYrtwd2YWlGBeQs4urrpfnYz5rR8PWKxE5SrD8KO+/fANYIilON1aEX
XLWx8Ac1bCp9thBacEXcgj+243+NVj341qHN7KHCt4ll1kTGIQ/0QyobjqZAcgn3t3/x1RUAypPj
YhGWZNWdf4sizuRO7yrZK4V97FM9iGs33wNIlyqUTSvbN6D5b2n5XqldoQJDqkqNhKMSaNR51HCS
SlAtPesu1H7jU+aMVrQTFbfkjSz+5vGKh0BtdwYS9Zl1d3vIy9+9Oia5EljttMcgOKz5qJJWD3NX
dzJJuakhIdQU+9lPk42JvXLvYPlGgooGGno31ureGepqNrPQZyXE+Wd/nL1qVpwi6lxBz5FGEPmc
CtXwZuMwvjaziwI1JTkgkHzO1ffUw3qoBSrlXtH/hzTpQIRJwOveVsiKTTvKbeVPI8ju7Tm9GnbR
m3rfZiCG5NUH7Su5bGqB/gMc7aneN8Lkjnpmm+NRl97KpHzVhb0cPSI3uZGpXvucHyOvbtsCCkVi
JIHmFWNVw/8fyFxaXMhuD/Da5+QaQCkElze8cVfTqqSRksd+qHmxTwc+gbjf/p2qo4A5QtD3u+Gl
io3D7ZDXtiZwl0U90CJHA9VzPqfirNElZst6QWOLu3b6LKM7W8WHoXgVU2M/zIktbeQQl5PJ45Fk
binHL3qzq8mcUEEQ8HKZvVSOlV3XRfqxEYz6eHtk16KARSE1WsQeL3bgFKqzUoTl7Mkz+f0UYQ2H
aPy/GkyRj3CNUjKhuQC/Y5351T72D0lVzZ4uzNnejBDrMkcl2jhNLu+y8yirhV9klg7YhXdSj1/4
o4E/2g7LV7J72RSOlq8OG3N3JR73JiUnUCJwJdeA2dGa5dRPEsnzY0X/UWjWtJd6k/RA88PaBlUU
b2ztJQU4Py7JY9+VTf8no10dZIsFaM2zjKQLmAwkC78NIVyi4ygUVdtvbLNlG50HQ7HfxHIaSjXb
bN0OCvMRpCjelV6dibYx8WofeZfHn7Tgz2w+KPHGFruczPNwq109VsKQWWDDgTjGjpZODhvOabTX
+t8BGeeBluPlwwtQpvOktoFoAF8r/kvL9DGM4tnuZFs2QlswHgRBW6Sju5Pqfx8wYbu935as42JW
l34IUhY8tdZCPoZZ6lZCnutl8Od/T8FR/16mfxJEI2/HudzXVNYW8hf0a7hY67WZNlFYCXi5enMd
/Mrgx3DR+dnGDXe5HgkC1RMsBK93KtDnUynhKDqaRWZ6VppFDsBexkSvGWpQO/xfxvMh1Cqb07Pc
1EuEqGgfm7ltqGW+i0a0qP8Ps/YhymoRDsEc98XEgEw/27ftjO3tlkzctQXwcc5Wyw+Z/ybvAz5M
Zri5UOZOBhKgM76YeoouU/x6e0DXdtWHaOt24CIHVOg+0yZpabO3Or9zg7n9PFnBY1JP88Z6uNIY
YEHQs0angrLghdysOjd11CuV6U1T7sroI/pt89RY0k6MTXfu7622O+CBelTlzhHvkym1o046SEX3
w4r9t/JT0ht/rMS3lfmgSDx+aBWGiXTKFN2efNdA8oxVcJgg4xSq3Sc9Kemn2xN2+XmWdSxTjiKx
4EZc3SFzHaE3D5oODctxBjvL3S677eiq/jFXza0z9kppzzS4E+lRkpfyYF8ta3VMS0uD9EHy/S22
7mCgZwX2XIId1ojjRt3k+GP7VxGew0y2u0z4Z0EIWMWLODBJDakGDZ3zHdwIC+RcKBWvR23WpUeu
2GosbmHDrqRPMC5MYpE7LOr5q1wmqAQBjl6ke5VS2nmD6fGON5/xFR/a+stwysN645i9XPf0wVCT
M1ExQU79nX724ZC3ChhfgV8DkeqxhhDM6luZUXQSk+9CZfUbae+llBKwfJ4WqE7QeWcWV8eG2iUI
akU6mMNE3lX5TGdfzg8Av3jfWvIvwJMxlucmIkt9esx89kXbJgeNXpgfHRW5VBBKSet7Veqn+6nW
ft1e0lcASbAGMMMh8wI9Sz55/pHNToJU54eGF5jSwyDoj3Xrf0ZBwS6srzLPIDzZXb3p7vwm3aNT
nKmPmnLfSOZO6k/yFnr8PW89vwGXX7MQhUHALyih818zCONg+T4wE/nrSGJhIoXw3UI83YFqqnW/
ov+kwbGeje7u9ixcbGykE4FlMd/crkjErM7dTk/kBi0xy5v7fDeFb1jbO0LxbMxfkL++HepyuZ/H
Wp+6FTBO2jHEUhDX++r/rU9j4TZuKB8q096iGC2L62w+l2DQtmj3gzwB9XE+n5Ao1CyPW4Ip+q4p
PuOCYQuYrqf0Voq3rQL6xcZaRVtd+YrUByWnt+Xl+t92amwYnigifF9cgG9P4kVuQSAMTqH0Lrx9
1u35sKRan4TUCn0v1Se74hqWwx9Wt6WCdm04S9WLCMwcYc6j6EMQ4z0R+Z4hu4nlAsXPwgez3Ehe
ri4I0LGgqt41sNeQ/5rhDalBmBm0wct819Z2kDkxLa0+dYLP/z5zVPQAWIEQB1WxWuli3KlxKcQ+
z5IaeR1Xyn8p2caZssz+atFBUmc8YKwXStfqPSzD/9DFMhA8Tc8ad9AKwVYGOTveHsm7RsFFmAUc
IiOWBI5n9XnaOFWTLkwFz3+tn6UvqkTTy+n+zIE9Tft7/ZPW7yAEo2u/EXf5+au4IHyp+r2jmREY
WS0LQ6uFXBEFT6wfYzr8k6bZTfID++u+zW3Vd+USAJ60seQvjyjekCYHNQ9siBRrdXZ87YRIK5Xg
BMvd7uffVtvYfffLkN6wKtuIdXlq0H+h5suBweSyVs5HWMV9nAj5HJ6G/M8YSV/M7klMOhc0HnKO
qjtseSO/Az/Pp5RYVMP4fwOEhwF4HrCrw6aeMe06qZxPWfOzcxLxhOcaJCyEVebHVvtvQJSy6z7B
lsKUFvaI0D6gNXaIljbRG7ZLRomMucWGqemibAn0XJl8YI8UeJZsjPfuaqnN06z7VjREJ9N/TMqA
Apm2F5o/pf+GYenGeXChOEvGRYWXdQWzn+2zpr/1Gi1mHxuPU95/jvPv/vA6T48TgtG+3uwGiRX9
uxLsiPcHhPT8v7w+ychxqt/6UkFqahZtBROaduFXBFuI7MudTTbIul+keLkx1NXCEFsYV1OmxCcp
Ai7d5FTO09G3NnbYhWcCM8ASx+aGTgcQ83Wte558Cr2IoJw0mc3ctm4qJsflFVkizhcIz21RHbtS
dI1v/ljYVFLkEAQKONssoHWXfoMP7Qi8L6ZyN8X79h3MPaKnpLlZtLUvlwNztXRBji/WHSgjoDm1
yp9AbfpGOInJqQudJv+sFvW+Wvwc9F+dPNz5GXZPGwfflcUI/paHKI0n+rFrbkOYy1I6G2Zyqq37
sP4idc9RcN82j4DyN86ByxcIfZ/lH8CKmNiSSJzvS9TEK0Se/fwUFv0e2LQdJZNdM9JB1uwyqE8U
EViGvptMXyU/f6rG/p8Hy9wifkALCtQ2LJLzX9BFiVEOfqV5gmA50QTYokHOjK6HnB7MDcTK5cQi
27v0u+BRLe+C1acM9CmpZTPi3sq1dh9lAmCTUZMf/UKCyaU26kntNg1CrgdFdZMMACTFhTV1Gs5Z
ZCaCF5USdiBqOJhObgXSbk5B/otT0zgtdKavty+xyxMeEBy1VqAVbOeLHSYVei+V8ihQATLr2cnL
SNMdnu9mzQlfNL7dTL5F9zQSG3EH3ivbcuG9srQQM4XzRBERFDCGQucflvpUpkrDzC/wg7CwxxQF
GIC/4WNOa8DpczZqn2a5KyDna+dZgm6sXt+RysoHrUUN7fZ8XCaUJgBMrBPAK9KGXD/ShjDKc8MU
01MojtIuF+TRISaQgLLbyh+uhKJoCj0W0AE17zXnKx+ocNehlZyaUVHcZMGWjjVUt2qctgQCL7V6
GBOqVgCt8QPgUF0W34eXbiEAMo26ODuV+Ee2cMrMqkFBtnb6B51chXNDHl/Zx48cIv3k5rVx16bZ
oWz2hlbYdT3up6z61cAaljf22uVLb/HEIbdA9Y7U92LGJaVPw7DNspPoW5hhc9VLh37KXL+EB/ND
qjvH0PYKzoXtoTUe0kz45y+O6p250FFxgOJ8WW12Tle1lQsjO/nivZqr7LnUzbZaQxebG4IJYqlo
2JiLy/l76v9h/gO1Yw9gfkVeo96Hqux0zYuFLE2nnehA72+v4cuHxCraakiaKnRdMAXFaTb7o1kN
tugfy9F9jdE7RcBG82RlK1O8TMKXmAhCLQ8kPqKxikk61vTWWBenBrUaO5T6YhfL+Qs805+1OjV7
LqvoIe4jFOa7bHKVqYnvEYBAkVm0Crf0Y+FnmAtbfetr804VHRUu9O+QLVndW0GvTO3UT8WJzhmr
KDIgibe9Aech/hEOabWb1W1JTJnNdJYJMBU8RxBRpWBGkr4KWpux3gyNXpzyAYMmrVHlY6DCFa+G
LKCU1QR3ZhBwewmC4OpJ5j/gYv+9kIzqOFSt+XdjMSwp6cWvoYyygLaQdF0/XkVzGCA8ysVJ+2zc
KQ9xSVnJ7u3xr4KWux0di9aGe7kFpL3sLy+TwOB1ynm0Jt+rYR9WfCkiFG9UanEa5+KuknQ7eKmn
0m36xrawYkz0+87CzMzFsO72gK9+8uV9hF6MiOPW6j6xoglhkzkoT2LXvjbdFO/8ChUMWZvVQ5yL
BsKoc/7rdsyLo5zBor7IDqcQal7wZzUBzJwwz8UpojIMCSvGYrTsBKeGAba7Heoi815C0WAGhkfu
xyPk/CTX56kh15LKk+H/UORX3Xq9/fdfJASrv3+1jyUh1PQ8Vsv/R9p57ciNJd36iQjQm1sybbnM
VKnUkm6Iklqi955P/3/UAGcqmUQSmtNqQIAKqOB2sWNHxFrrJBsb90tYo2Nhl4WTxns2yn1T0zmY
7UzQcRMAiFcm5bbZSsWopYdubOSn6Hd+zM9RZJubonGaz776/2lpWr8Pm7GT0AeLLSU/adbJMI9Z
u6kjp68+Da+CtpHqFf+7sAOvxjWdyA/WAnnUu3galxq/asFW0i7+u5d8Xk1ALCzVBPwjQuJGn/6+
tlMgJBdp5sBSIWsP5273uyBiEr1XqEidqC8295drYeddmZuG/WFYpiUMBIGYG1GUDT83a60MS9uB
rj3aaKAtIAhTrn+/JZhmGpD6P8VyaQvVZ314iNzfbnGUCkdHH7qFi+X+iG5jD9IaPOd5YZLegzJ9
ZhKmxrb2IjY70OUxfw6Q5IFX6Ylk87/uZ6hEMvMYwkCwBvhZmknUk2DcJNUHH+bMrEzSEsAhG8RM
H33B26qI2d0f2ZqF6ecf1qryRQjjTCyAKBS2SeTBOTaQxL9vZWkD/ocIiK4NoreZryBaoq1FwQpc
k9LnWD0qFRjBQzjsm2blTE17ee4rKIXrELYTP5GSuh6QHsaDFQVZcfL0nQ/lfHyRk9TujZUm56V5
+2hmtjItrHdZVU1m2Ah1+uDLh/tTtmQA6BXIEjiU0LGepvTDwvS1PuQ8eIqTaVaOlDyn67H+NBWz
qeIE0Y1h8oqk22jmFmLEVjXyVOXJaB6QQgFrpR+7TUSIrxg7MThL8qEdnH7bH6zqLfDVrWyHkd05
ZbPRpB1llWQNdLWweFdfNPccaVgkVW9Q4BDqgxiJ0160U/93K/51PYA8GbQLDB9uCXCds33vCRmB
nmRUp34Xmm9x95Sv1QwXnPuVhdlVEiZNjYwJFpRucMT2t24+BsSzUughXXO5v1mm3zVbScCpPMsp
UcKNOJec6kU9LvIkr08NAisOuUafd0MYH+KQHoq/N8WmBMUJ2RDl0FlY0ektkaNf1aexkxxVfpZC
Eg/D/r6RhX0AFcUUiVP15xDPNj92B3M06vqUQI4dJbDhRNG7kQ0PRZevRIG3aYUpY2pNMkZkq8ij
znxT2FW4WFQoTgh1PUrVfjDY/OqrYrwaQA8TNdxF0IC7gnqoBH3vx2tczrdjhV+A7DwgQJo64bi8
Pugq1NSIiRTViQ+hH/dXLH92hU2PYP39Ob3dI7yb6cz9Q8nKlp/tR1Q4ghDF5+okCUhRpBmE3PJe
yNYygLeuns48BkT2b1Jan5P91ig1yGk71qdUDe1O+pyFR310BgV9iCEF0nm8P6oFc2TAgI3ST89/
8zpsXytK3UVKTUCtfxGaHU16beWIzefSGQtxrRR7e6bh5fuvtZtKbE+7rx9K9an47V0g9Tf83Vsb
x2vRxrTk18f52sxsS0oQUKMZMtQnPf05hKBijcey+CYhdulugoBQw1XtOvz3/kwu7EMFmQ1yWfzF
mZjG/uHC6bKqt4RErU/qHiahT83TWvPQbdjGqD4YmB1qGDutJgoxAGmYozuSrW+UfbYJdvfHsbDP
r8xMn/FhHG4Ul0mJKvIpQCRXbR+nXJSbrxymhY0w9WDzUoaQBRT4bCxSnOT5kLn1Kc6hz4BspiMB
6qZ0919cI1/x7gsrM4msoDlJDwrpn5mxuiXPawZdcxrC9N8RvqWQprhylDZat/YmXgh0IUP701ZL
B9GUnbievXoQ9U715ObkH72X/Nj+FB/QmN7XD9FT/dv92q7M40IG6trezCuJiSv0oSg1p3pXH4k8
PqvHfAte7Qi/7V/vi6uRTbP8YV9InRjmtSJiSX2zvOLHaEXfe+/v+1HIHtHnRY6cBBe52pmZRtPj
jDCmOXXhsxueNMV7LbWtIDzo5W+9g7rHo+RoSYdwTCCVzz6l3uH+OP8ge2beg9TtRAHN/Yke2+wL
RtGFA7vJmpNlxhAB252o2L73KGc7VzuP42aMU6c07MGHBPtck4PLrae1vtRpS977hpkzkeXMHca+
bbgFSNXWT40SP5l1dajKAnTM+G0U1/RlFo49TAw6yTS6crgIZj4za+Sqo1u7OcnDwR9+pblv59lu
ZWoXHPOVkdnjok3hzzejvjnF3WNr0GEpOb0GGYz4Sen3sXcs9X+C1/s2p9W6mUmabtlTNITdBOmZ
HCZ6Ag8t2zZwFNQ5EfdL/3G1tfLKoh3IheGRJBtJq+/18Rh1y09iXWlOQWi9d0gomr7wIwn/GdQ1
BqlFH4Noxv8zNfMxzWjEHV3TzSnfERbUm9q083KXZbums/14AzyorDf9tzXpk4VIj6OpKxNkh0ZV
FF1mQ2xDaRRzhmiF2VMQPddNui0g7KCUs6GfZtuNlMP5Bql1IVvr38S0Ot1fzGlkN4v54Qtm+0eo
+lIPEE89xW15DuX6TfPX1nHxHHwwMVvHJjStLqWl6oTWwraSfNtqn1R9ZRx/AvB7A5ktYdIUA4yQ
WFEOwfcKhvt/f/iSHWxliOYLO6ER6bE9xKSPyaJ+pSRfHfJf2Y+0d3TwE2hcUgPunfDXah/K2gTP
rhPF9YPMa9hag5xuWmlrdGvzu7x7oc0E4kZDL7oN17tIgh/QQBQO4XbZViMg5r2/KY8/5X7XtHb4
Hh3lT/c3zeLJ/GBw+vmHiytQYDsK9GlMD/Gx34lOp6y86W6rftOl9cHEzF03XSCiiWxNV4b6OS6e
Aw/KFwfBwbx+IHV/1GL9IQ0cFVwUWKmXyNSePN2ztb46ijl1fbW1VWGwNYQfzW4l07IQNl592yz6
iQviuc5k+MU2rwvSExf9IkVv4CftXj8Ppbzyolh0E3T7knIxaFiRxNne9quoqRTBa09N/UkcaIyx
gmc3mDq05Oex/5SSuB/JASZitS818dD7+Rrpx9KKEz/Q1gqug6Bl9iTU4X4bdHnsTkJX2oq3r+TO
Vsqf6poyy5KvmKRakYcBcKTN+wjTCgqgyJI6ohTSLKTWf4zFsBJ2LUUCiDnC/AJT0sTjd717FXRU
StkI+1MxFttQfDLkbV+f+97d5P12TUh5aa8ACwZ2yiONktrMvyZWI7iynvQnIWqdzg/3GvhcPHpR
p49taNgFLPHisLl/PpfeAh+NzjxuKVCGj5Oo57X2y492hkFP1Vc9O/Jwu2/oT51j5nUJKhEpm7oJ
af2c7cyuhVE/07FkZJ5TBpWTmuWhEevPwOc3bvRDTb+ltV0E1SkA+ooq916XvuXBeya03/XA3I+Q
uOlluu2l2MkVd1cgsNu81gXCOmKyFtkvbGJ6xEkG0IljGDcvCUnzfTR9WItEPDTZRv+KRKTXb60h
dpL4R71NfgZg4H/BWde7P/3CblcSO9NkzCfro/2Zn4YDu69oOmMvhPKxMIRXs8/WQu1p897YgG9E
xH1SoJpnUI0ykGKtKPrTyCWAQul3U3nRtfo5yU7+aNoVeK+s+U27/NYYtbUJnjbz3Dik8FPBmnZt
snHXJytutEZV3G44xY3VObI5HEQUVEGSK+5nIWh/iArkVV4t7INCLra+iB52Y4SbfpS6lXlYOOMa
pE60i5N1J88/u6FagVdPnYR8iSp+K7JfotWcUSZ2OgHk23fRWgNILPgtuh2p0lMbIe0zf31DgKyp
Xd0OlB5zR/L6g5pvW6Nzej+2Rx9iVO+B1r4hf0/Uf8rCOpXvjec+xOEac9ktFIIh0+6NvMFUlbzR
HDHTyoy9ahxOdXoK4YJrfFtWHo12bxrbod61hrXP4aCCgfw4YXrFYCfCTSv9SjVvZbcv3VqAR+kb
oYaOcpU4c32tKRteIw7Dqcoem5zYKt9YrT3SePkit1vjeTS/Gt4a487SFqRuQ/WAeJ6WgdkZc4Vx
gBQyGU85sqw9ysF+g1YOSk8jpQKaK00SjLIdeaOdIwbvGtZaQm5hBQBgTDxtiLSyAvM8vh5kfWlo
yngqwn/gNX2q3pmixyK0CqfoYIpyc0cQnXywgcuUwsFroIny/m3T9F8/+nHfPd86HFgHyR/Deso6
AJm9Po+mMqBwLovjqelpp9WL8QizyFpF8NarXhuZRWpSlGo+8g/jKa4fMpibcipc21Uy7CUr9KpD
HAHXDJf27Erz205TyroUT1roOZkh2xDc/I7bz38/YUCdWTd6hLmvJ7fyIbA1Q/RDNaEQT/owPHay
EdhKYl7u21hIMAF759bkvQluy5qfC6GkhRJMpHjymwe3PyCyFgjPdfgSuxWVXGWjWJ7jq2uw4KW9
gJ4eFWoa6aZ8+PXQ5DxEqMfFKjKYgw0nZbQ1aBRfiduXlgmSWMguQItNfI3XVvzI0GI8k3jK+P1l
5O5p33tF0Ps994Pt/XlcHNAHU7MBjVYai3WsiSdJHbft8Iycwcpg1ixMP/+4G9A/VopCxYI40FpY
ZLalxCux/e3FQQ7lT6M8lSv23Cyw9sNANkotEaeemAgxP7F4zqRxZSALHU2Tlf/AmEFDzqOCIGuT
Jjc4PWkLVZ3Fm6ixlQd5kz7Uz+n3fMXc7byRklJJacBJRcfPvM/H8KtWYlDyyUOXoS73MarE99f+
dtb41cQZZDTptqAN9XplrEoQqrCKlZM40qsXl9sOhF9Cf9Z9M7e7mUiKB9dU8OYGmxcg+pIUbVaP
6mnIYdgRjzXoplF7CKK1ftoFQ/gC8EYTfwTPkpkPNYREbrtIUk9pXexCPTjnrvlbqcCS1Mk/98e0
sDg84hCEgyIWoMq8Wsr7LU2QTTFO3JS2L37PcaT3LSzsNhrY6ImmfEjtFzGB69WpB1VLxzozTwZ9
eslTXQyXypXw2p1lV2GTAgIR3rWgo+Oif7bQD1r5gNvZpDsFDwTcZfJF8wpcAAyyH9XAOvnVc9OI
qHs86yUpvGCl/3fFzrz21g+tV/mtb50EP3TcILRben1l69jGP+7P6G00Ow0I7U9mk3L6PLrsB1Eu
hzayTrn1PMgPJApsF8LdJn2XPOkIIP3TfXu3eN9pe0wPcEAaYMSM2QpmupZGEOwIJ82v4buVD5X0
IGbduTRFQNqtAxEOfGFgxp+t8TLGvl0J/+adQiADewwttMHfh3XXHzQtxQdXbJm1bMSiKZzkSxHb
wletto9u7Xif04f2uXwWdvcnYGHC6eaCgYcqPJIY8wlX4BefiuP+2ciEzSi8R41yKIViG7gIq3S0
4K22ct/sJQyBaCQkIHREf3XKI3wYoKl1nit7xST28WoNCKgIHinn1hB+dyin3x/dsq3Jp/E0YkPJ
17bqsikT3+z0l8bUhoegqt7MCrXAsiiNXagp8cpkTs7r6lU4UboAEqBXnriY18C1uTJHE7cuNdjw
203eICmg79uyfVV194veRmvWbhIuE1Z4woRQmqSdVZy5Ui/P1bqCpealMb7qxj9t4T1qpV0bBdTo
pK5U01GbtQm9HSE2ia04odTXWMfrEcalm5GOgfKibEd4cIv6TGy5L1uXxHM8aI5mATK7v4a3R3Qa
J4diAphRW5r78S5KpbyJavOlKKGAxuYhM/Rqn3midKC341Fp3PDJj4R6H2Xpt4yUgwMNXW5r/qi/
ZlaBLGR1phvJPbn6GG+KdpUe7OaSVin1cZdN6w6v4bxlxugEK4B9x3wJhRo0MJRkXpNAU5C8rkyF
crPBMAQLOZEt7go6ievpTwSpRQTVg4n/mfF+Ges9fNUtirr1G5AYO3hVfg9HcopqvZbxuLlMGeLE
u8YDF6QwjAzXlqvSUv22ySHhD+NuJ5UAF0H9mSsx4i1AATM8pQkPeTcwnbNwR7O83C1j1XoxxFL/
PngNd43kq9ZXQx6rH0Wd4KSHzrO+jjBUFHbjBpFnC/iafNcPHcwkTeAb8cEfs3aflGa3puOxNA0I
6CDnjVYI6cDp5x+dl1eJSTNJO5WjNz6hfZXZvjx0+5V1XjCjcwOCS6BpmELHbBr0DB6KSnYBmRt1
/jgS/Fu2VEb01aAla+ujnu0jYzC3atRpL5JCq3Sq555Td0mzFczQ2OaNHCO2HK1xP974HBo7JyLs
Kbs48bXNPFxV9HkkhlFySmQ5vqiBL+09N64vridVjh+AdQQZBIenWQzgsmDGuD8xNwftj3nUTied
SdqP59Pvw1Hd5D4wJCOxNmkrBttodAOSmsVft0PqeBuTyFGj+CsjDXO90kMRxFCBmf4ZcZju3zgh
wG8DqTwMVSwCn/Gb9/tDu30sY3Ca3Ak2MD1bZy/ySE+1Jg684KxXP9X+c4fGMgSbu+AtlxFs84ud
KziCusZDdnNDInmMy2KTgcbAw852mucj5FZEZnBOFbU8yIXs7cqxVreRXuV2MKRrKhQ38cbM3uxG
7lCUy3m2M0rjseg+oUsaAQLRyNE6CaJq9+f0z1P/6kLGGlENTc9gO2A3mHutuvbjikz0uXMQhztY
23jTbiDw3ZibeANPKCTmgrPrKIp+k38m50ZytNTp1tqiJyuzr5ioMUXCWVC5iMBfbyVBQnyyASB9
TjSScinyvGELTYqq/YBL9Ufke+ZKHLKwqIR0xoTsmYCE82MiN6oqFE0cn5XgSRqR7B7Pb0O1Rji0
tGOvzMycgVRUKkpDSYxwgrcHFWak3qPkBfss2mae68RUvxvFPOSSufLsvvFChHMfxzeLQlAGi3sj
EqKziLi81j+G8anoYdI7U4OyIeXXw3x7fyctLeFHi7ON1AlRrXI443M5vAhWuUFM1HsW8l2J1vx9
SwtrR0YbJXlS+gaP19mkGgIqkHIgJ2e1JKHeBvsk+KIk3csoV5v7lhbWj0sGatGJSIgYa05SYZah
VY9ylJ2HzIC7THOYx6B3kPgKkxCFIycFTaSFgOJWDE8b/vpA0MVMnxY1C8BuuJ/rA9GVWSB3xghl
T1V/L3pnGO2KtL21k/1tnRyluLBLcS8F8UFfZdO7nd9r27OVtOIaNjBRwnb/6kMTGKeHpPGc4Z+V
Md60K4H44QE7bVSNiuGc5zoNs9oMoyI7C9K50iCprbx97z6F1iMZY3KiMCWcNeHnfat/HuK3M/tf
q9PJ+RCfDEPQG2mWZecWBxe9la/aj+gSntpHdQNLrZPt6ap+ynbiI9Dd0/CUv4TbeD+exU/yp2Ff
77Tj2lG99fdX0/BnD374oGRKHdRNlZ2lWtgI8PJoveok5VESEVoZSweV0W/35+DWOVxbnN1opd+H
njgy8W118UTc/PicVrsi2ATdC/qEQC329w3eBCVEafSicIimhD00INdzXid52hKxZGe4gZxWEjae
KR+SdEWpZ8kKlwd/uNPIBE5Pgw8TaVWFaRXZmJ8V1ybKEr6v9u/cZrOmcJP9ikgk6SxaGK9NuF6f
8lz3i7Pgwp5EEaLddAiq2opSKdu64N+qPhI3WY/0aqz0yT/gfRKn8oz8eH9GF84oFU1ILMB6/3lU
XX9IOrgBUYuWnwO14702qZ0+gCWBIn6NsGJhVskOUD+GOJs6uTlbuyynUEtaLj9nzWCnYn8u6UML
AY7cH9A0c7NjyduJTmHuY1Iec4yIpSaRNrZJcTbTuN0VvghRdTOuaYgv7HwApxRl4a0jJzi3Uvlj
EZXBUJwpW+80t3uAquISPgrB8E0SzPchHveFt3LabmufBBkfjU4f9WFf+p03NJlZFedByI5R+KUo
yYqVD4nQ2mnZ24bW0Ah+7HMnFYQ3rwzO92d2aQEB2bJlqSnQ4z47Fq1s9H7SSsXZrbVd09dO2zbb
WshW7spFM1OOhdQ4Rav5jeWO5LSsXC3OvkBBt6DPTqjN3ZDr/94fzoK7pHP5v3Zmt5PpB1pHv0Nx
1oyjXJSA4T9LKZTtT1l8Ape/0t41/bb5tjQnqrkJnArebbZ2XtMkka+V5bmv0vqiZqH+pckiy6Fq
iBxVJufbUArXSO6W3AxNEzw4JqTgLX2UEZNqLdSkPGuhfxBrDndha9JPcquR8gl2Lt5XzZjuhXiN
u3JhcuH7pqxKgxKVT202uRItCmYOK9J51DJ0FM3PbWFmmz6NLhqA1qA2DccSqITeX9Lbsz8VB2SM
8g4hhzJtrQ8HJKIJIYmFqjoPRknHhBT7XypdDy/3rSwEc5NMKgGdRnaCVO7Mk6VFIgpBojK4ZIgO
lT/oD1phBRtF0DyoeMTqU1Z0/ZdQaMBv642wi3j/HlY+YrpbrzcUH0F+COE6NACojF2PVY/MOool
qzorZSHbaJ+Tcyutdwk64eM40NlotBN/iKslThY32Tb2SotsbPjXAM4phUR2ktc0tRlatq6/I6ug
qidpUp0bMhFbmkfqwxgmxcrFv7SyH63MIo3WLClaBSQXoaDttrxZIF0bqnp7f1JvD+k0Fi7eSfMM
ooaZFRc0dxUkzKnUFI9K7YZQOek/Q9nfe56nOb7erLT43Po6DEKIgUk6tjkv15MnF0GiCBYGNXFA
29yXfsqSmwFZL40Vr3p7z/Mg1nkDyDQuTd0I15bIcBpAGMv6XJX/tv0XBaHN5K10V3zqwgReWZle
Ix8OYErmt1eKrD6TukOhBIZC20eqGJZDiHhTNQIWkhprhDXzvUE4QlGY0hL3MYzy8wzeUIL4sxqt
PNM30zl5XpQkyH115SF840vnZmZjk+s8HfvCpKHdrOCCggwJXezul4uIqFxdDP/XMFRHkC7ZX+6R
ud3ZtTt2eR+TKi7Plv6lC/f18NaHX+7v+8lXfPQlf0xMc0gkSqlh7tA8lcpwXHnV2Yi+yxXi87ST
osW+Bc4ClzfoGlWz0W1e8dZ/FKXnZvEcNKtMHAekvK93SzEmZZ67A+5a3YWn4E3+pn8OntsH9yn9
bTjeQ0bGCFV6pzrG3kPYr7iU+V6VAWbgtqiQkyyayjrX1gfUBl3XpawSxLb2M+38Y2jqm0LSNrpq
rYRON53nc2Mzb53HvuwnnlSfrZgk0k6EKQApv3QAdtYitmWPQjQ89D3e6aCmvaFvBTmtfKduSjhC
NUNzg70rWe2EXs/l+OAWlWE6cRSAjtMDBLs3eVuJ40HWY/p8lFyvYqcY2/H3/X0ydyKMggZQVoqu
Rqoic9Ys3pWeXsdje1aGNtwLlH/20eA/AkIKD+5Qpmt33MISTQebq5ZkHh0MsyMX5FmnJHHcnUEG
ys9BUgtv1ZAYRz3o/K0rtBXuJR9JLIpV6yhRLmzyXIHHVw9bh+ed7GSjfAjznFyjIMjHEGOEXskq
4maegGBeJkJGHZQ9URau/HorecKg9lAXd+ewcS1bl7NHzSqrb/EolU+xEip2T5pwW+hZcAS0Iz2U
CJSsNEbeHuGp+2sqr9P+xS078+9plyp5lsndOejU7oG0z4sAlcJXtczrbSD02akJ3DfDU16kvF3j
Y/9Tirw+yFMJCc9PNp1X7bz5PZaHmDq60p9DTy5OZez2O01WBspH/ugQo4i7SAES2EhC+2SNiO3q
SesfaPPOt4mXd+9hHKYvUa3ITtgJ0HPGWkcCA8U3pa8MO+qQb4z9Aj+bl8YDInkFrE1t9AL9YefU
luraPIggmc1czdHF4ZMejNauFVvvILT6a5kVrQPgcysQH9pdUqNClabZyrNz4XqgGgt9L9TNU4w/
b8BLvaiMfTHoz771o8nkjTcgxup/QUbrYEbyuXfpxpJ3BIKvfOH9Y7lwTK5Mz24IisTo0Qyo6qay
9qJF7mupS197K3qp2odIIOV+39xN/Dttd0rvE+6dijjc9NfbvcrhvuvFuD9LYYgqmboJIfWlQ9aJ
ZcXOhNpR6uwo5LSteOpuxfbtZX9te7bP1bRtjNJI+3NrDKiLFQBzRnnTxvtGeE9cw5EtdzOk8Heo
VbTvgp0hmg4t00q81vq4NOl/Xjew0YIsmYduViiObdGXrHfY2KBQReKAFkzfUP2m42Il+FgaNVcU
H0sGgKL0bMaNwaqUqh05YKFA7dHVpINWWuXf7yNoHqccjcL7CazM9bqaip9YZmj2Zz3RLq2P8q4K
QPBf1YL65W1lHRemjyKcSlMn/grfOf38Q6SYGV5NEUkfzkFdHAJfs0vzSzEcVYA5QyfYkjU+aJV1
StEQ9Kk7M9bB8u3MOFTGz5TG77SM9/c/aR6L47t5qJJ0oIhFYm4+x0NfulpeBOPZc1Vep01fwZpL
+3EwcBHfN3W7nFO/JHgKBs/lPX8dW8h5KumYjGd0XDs7IPjfupmSbu5bWQg6uIpwR3Df0ChPEmA2
x62WCl5QSufIa+ttHAf1MRfVzM5Ntdt3gyBfBgr3kEJ73s4rFGMDJt7YwK5rbrR2bPdS7BpPkZWl
O89Piuc6i6W9IXaG45cN6pG+1CgXCyLflYB3IS4kUYJr0Uj1grKYc2u0eTyYrRkq58FLNmQs1K2/
aazfamPr+U6Dfm1wQhuNQWgwgg0Ei+nXcTp3pZ2vJRMXXN31p0wr+WGbUhc3BC3hU/QH3Ul3/uZc
vqMuuyvWQp0plLm+QtH6II6mKWPSvJ/ToyhWF3WSkipnrj872RYP0ibc/VQe3MfUiV7vb4yFnY4t
Xny4Uqhu53CGsclET5ewVRPfp/kXBFVLa6196TZW/CNeMrXUsv1oDrqeOShSW78KE+VcRm/w9+3C
odrGHYKS/trUTW7pZuoI5zS0w6eiwMxSoCiFWeuZco6/6cLB2Bb7Idyn5Y6cmvAwZk530CQ7WSOb
XjjD5EFlAEn0hE3p0OvxhV3AJg1G7Vxq+sNQDKqjaZG1/euVwg9P6p9Tl445ZzxX5C5Q+6g0z7XU
lhsjqmN7KMunsQ7WROUX9gT77o+iDZRHRLLXw1HlNpZ7TzbPoSYEG80I6o3aqMnGyqC1uT+ohZkD
cSrSsA/VG3Cy2WUmKlWd+KFhnoVC1ZEykU3UOvs1ZbTFAU2+HApKOujmVgyhUuq8F8xzUinlsSUK
DbhFmvCfGkmTy/0R3dgi7p20Weg3II1CeeN68gzBy+M8iK1zJYvZJXK9TNkJMprodgk4b5VK9NYc
zTLUdBXoi6dNMYuBAuBvZm4YArF+bFvI5Vjud0PpkPbdd01iK9F4HoqdCk5bLwvbK909/7RtBcqS
3kq38s2nEP0pPM4AntCkdUPJPyo1qLwsVS7k5xw/PBmRbJP6vD+90z11dcAxAheWBCkxlm7kqJWw
VwxXLZWL2b0b1mWkx9sLniIX8pRtm4kr1+a0WLfWKOzgI3HEc3ciVmXRGnKvXKIxEOwuBO3fxNVW
DYxNrnV0iLUrc3jjKafhUSfif1pZ4W243j1W35dCiPO/dP02bC4loqNp/OBZazn5m3P3x84fCA0A
BFAB13YUz5PijIrLpQwVSKR10QR0LTX7+4u1PJr/Wpn5xTzotDBoZeVCrcjWqr0v1XbvFYgwr7Rv
L209jtrEhUJ74M20xVVShMjQ8KIH+ZagLBBkGiCAFSvLw/mvlZlf9Pqi0JKa4fDm3nXRS6lwqqTS
LvSVB/zacKZb7kOkIfi02mTg/y7sPrtJP/nFF9NYKWwv7QAAnNNJ5RHBoK5toNYRaLXCQaK4rD6G
SdCeIjVeg9svHdcpamMrgRMEX3dtJbOaLpZpbLs01qvpnTQxaz9ZrrjP5fbVExRkueW+P97fdUuH
FkovhHsm/SOUMa5tKkXehK1oKZe0LLdm+csVPqEeACnIsCElvrtvbGlPfDQ2c/em21cxWkHsCfk5
D76p+RHieHeNo2ppSKiq8B4h4majz46r0KKkSMZIvchd+EXrt6NFAuRJ0v1DLQvb+yNasmVBo0zJ
g/I8GdHZ9MVF0OCD1Iv/OQBDD1uep/yb1O02zFfmbmELsvUICeEUg+x/XqKTVW9QzT7UL547lseO
5jI7jKPy78dDUWBCq/OQxdXNTm1ZmvDke5Fx8dJGts2W56xUOpkOha3ghj+0wPt6fwIXtgSQWKDB
3P6Eu/N+ALi0Iz0KE+OSc/o2gpxojlFoj5PQraMN4uF/sEaL5cSYyuDmV1QddVWWVVgbas0n8eVV
obTptbhvnF4ezR96I/pr5CkLpxrxnUkecGrJRvrreougpKwM6sgtJRTPiqc4Y4Je2jFMzZcM/q/S
K1c2yoI/RGGJXARNwYRvcyHdgjYOK6Gb6+JK3UbP3hO/d8a+WolFF9ftg5XZIUuVeiyKDL8hjwel
lewUGEeXASj/H26rq+HMpi+E/l2jyVm5ACxtdomUvcOJnduGW6wlF25AHLQX4nZBLkzFYeTpZ+6p
UDo/a0JPvaR1v1fHizAE58JrH1Nee3H9YimOPGRwhKSH0mwfBw3mVoBBDg+zMYkdeB7WmLCmsc0i
KmryqNWAyYWDd17nQbekFN3cVS6j9Vxb7u8hBjby4uv70b3kVdKR4V1jh1taVyq5dFhR4YG6YLau
fZHJkZ7k2iVWZNsQ010bvSbDL79K7ftHcWGbKpO4AaguuKtv2uQp4RhiDfr6MggvpkCb/rbVV1pH
FsZyZWL6hA+RQTgOechjRr/44xjszVQ/RmLUblxoTlG3srKVES14aBIQEzqVaioxwmzqvBZCGdl0
uXeywHu0BuTDlNTNVjz00rwBMMJ3TRhYlECuB2UOUh/UbaRdvDokmgfmWCLyxw69vzwLFxvSU0TV
6B+QiZi/0iudIH5oUxjn1W1oSNs49am1ZZTR3sS+3N83trDPMUZnCJkrIp/5pkvITcdqXGoX12rB
TNXOBOorf6TDWxUDwqZLI/ryP1jkEQjGdyLnmD8dcqvzWoS1tMvgyW8KTDQPTaK8VWVN0bRH9M+I
A//YDuhqjJmxRgi0cCNMYE7qgdyzOtDG6yVMB7RigzDTLvrUAveubARHbA5d8xCuCQgsnQAwaRNQ
iauAbMu1pYIwyRWFmtNMdSiRv/cQkEBs4ETW5f58Lm4Xi7YzvCacz/MAWbe6XldHV7sIdbytxV+1
8m6Un+qm23XdytItmcJnmJNDRDROn47hh1NtVVQVcFGQfNnRM9KMcMZZm/ujuc1eTtQMH2zMVogu
qzCGSkO/mChmhV3x5umojZS/sjSB8gxZNqHfV557DoM1l7+0YnA5kn2hLYNq2CzH06R952XWqF8S
sDb2SG5Z7lxHq62TKQW/V4a55LE+Gpttj5oc95iGg37RZTcL9mKgi+I20eL8ySDv81MaO/0QKIF+
ttC+bhNIzYSqib4PZER2vmSODcBnBQbxKpKtf+5/2+I8TFldA8ogktmzTwv9Tup6M9YvbpH9HOrv
stfYqZd8T9w15orbAiSLzc1PRg2IATzb06d82FChWxT/uSYy6K+McSNIGzdFtgqm9FGy/RQIX1b9
qvtkJ0vv90e5tADwFEFSBMUJpNizUapBOuh54OqXLtru427lqliaw4+/fRbMa64mSHrMb/cmAdM9
ZcZxH7/dH8F0EmYhCo9VCWIJ+lEQtJ29vmtzrAbT842Lmb14PqdRfvhfXt9MDYed5ynecl71ibW4
jlMxMy5u8pgxlqZeSSEsTRRdifRLUIhHUH52cwdD7xlSURiX0t9qrTN44IGeg2YlXbU0Vdw0SDtC
ljGRQl/vs0F3/4+zL+2RG0e2/SuN/q652peHOwM8LbnVmipXuewvQtkuS9RC7aKkX/8Oa7rHmUwh
9TwY9KCNaleIZDAYy4kTZdZOo4lE1TZBJeSJ/TaZDTxY7VSEoMqTQgt7HCBCluKtZdf73CFBZEte
lgZqDU64Ud6Thnlppfx+ugeSeRgMKmpcIsEtYXmExAW3W2UUoGfHV4A/6PSD2q+R3C09nieCPkz3
yW118gHcfb0Km5W0Lh08xbiVFCTkpMaVUU13tP/m1PicSGD9eYwqLKzXmglDkhzzWIHIEhPGNrEd
uVmzlpteVI5fYkT2CqWbNZbOEJM0lv1QtOBgG9n4vSVr7alLJgdd2YB7IqzCXA/B5EgAw9dIPlvH
zordoks91qw1/S9dJ94lyjkbwH0mIjqmWRsn9B7DJkiVp7LWm9VjoaLySNcQjAuSOPM5qI2AncFQ
NuHiTtWYSIgizKMlvzD423NzEynuTP8Lb/hMjqAEUTfOfZFiRXmzt+zQThO3twrfQiHY6lci6wVN
+CULPZmCB+CwPmKUK5wMwI067tArDUzW7rrZXtw4OGtgcwbREfgZzm3RPCWDI6d4GmAodB8l9MpN
E7Q6KQ2GrIOPs14JJxa0Tge+C+oGVnw+GORcntMpdmSrSLzU3fcS4zKo8nR9QYu7diJAWFAaz+A1
1yGAKF+y/L7VErgL++syFjcNWG0V6Sr47WJjOeaMxIDwUOtodHvF+FnNt6Q6tugXuy6Gf6rwpGKv
fonhn3Fi4fRBU6Smx1Jyk0SB0ZTZ1ilQE6ClQry2nd7A3W7sAYpznpK8WjF3S94Qmi3QJ4YABXwR
IkZJc/okmuloHw3MxVWHaQeSKn1+RsTp2lqzS5IntXjrjXAAquD6ui/adPB6nYkWTJNaS/VMLIjW
IFPRukPTzMB2Z74FK/Wd6hjFHY1BrOk7jNZ8aKN8xQ1YXjt6TdF4gVZssC6e7zxmOcpqPWT2sStA
Nj7GhylPDkiCBN10y/ToRjUTAOiq1E1twJWz1+vrX7ojeGTghSIVz3uFzqXXGD4/lHhtjuqAkmue
q5lHZLAHXJfCb5qoXWh6kG14UzxTwcOrE+3CbMG8LOrGPsIzdMfmS1rmG6aHaYp6P9mw/ud1cRds
GR+HCtQrAFJo4EGK/FyekZqZBAyffVRifxyfMtsvS0BQd5Uc7ZxY8juz8Wf7kzRgbCxaap3EH5y1
wspCyAjBAN+iPK/zvT3/hqrtoa1d4Rzv4m4Tybuh8WzJz9fmrC+JAZyVM8jx6o0Iv8nAgWrFE1L0
EjMD5gy7GOFUHweVae5jdcVKLBkjMGohqIdEUE0I+2r1tZm1TDeP+VixjU1Rj8xbzdgXamVuVLtY
ewKXDCxyCBa8faBfUDY838NpkmIpIxoCUwdgPdmoNBc5fZBPpepKsW1xZajOI/wFxfXFBCl7yEvD
GbCyaeh2XWthGgUrFcyev02IufIOXkK9YHM4FOBvYcKVNzp0urXwaI+jQgwMJJpyc1cZpZ25EniE
/BlgRXeo9dbXYlIGylgEhpqWrtapn8qolF06l9OGaaDpZ5GlPNptVQdjXmsHREV0J01peqth/sv1
S7VkKfjWoLKJ9jR0EJ2fBTjsDbkpTPNYl9MzkM177NbKO7AsAo4V2JswZlgsBGVJTSfAKs0jyc33
Sqm/TvLUrBj8pfvCURCAqwEfj3zO+TLUOGvHrjOw9wbz8kjZ2n1/M9qRFyvNtlOTFXjckl4hp82D
FBTQEO6di5vyrCAlgDzHuWDKHZi1UKybHLbV1WT6lo/jcLx+SovyMHIEzIjcjRPbPp1+as3BgXOa
aKaLQXobkG67bXnXOnRzXdLSYUGFQcCIhcGlE5S4kNCcwkruBg8W2UwOrqUJftmV41pcD5x64Kp4
pk98OarWmEqz4i4WZdtMLffdoHpzhSgsd1Y8rcUFnYgS3EXbIEQZTZQhpQ6pYBKhj9wuzDX4/ZJJ
gzMKCh20AaHkIXjaKodbxAmxgMWsVDQ/dK2bWPOwsZ1oLSRaEyWcEGP5gKoqd+pLc8sKE/0oZC7B
uDiv+MFLqUsw5WJyNmpY6EwSx7hFVTdmpp4i+KKP6fBTsjrfzLf5uCFW5hqgPXEIgLr+dQVcVA3k
71Fvh9+K5krhaikOGJVTCDWq8lD0+mNjl496ot9gnlx4XdSiasCbgC8BdB/KYueikhqM5kOOXI2s
5/dagpKgvEbbvrQaRMdwfvngaTxC5yK6PDYbpxit41B3e+Y0mzSKX6pEvgV/57frq1kygSeiRG87
Z3ZWz8C7HTO9PRjmO9E+q329ccA2khYrspaWhSYbMH1wDnYQm54vC37CgCSNbR1ZGcTyTY/5UkOQ
S9vrK1qTImj6rMgsRUrXOiqqW80hpsUjf706aWlJCjCQYNlCrIwcJ//5iReLNSqYfgqLp/bFLSEH
NdbcaazR0LTWbLcgCUUpWDwEyTzqEyTF9mxLCo+HqmqmHoKuV6Uigd0VhWs7GDJ9ffcW9AEeJJ/V
CYcEvDeC6kVOrE1akzjHsSVbOmOg/YzT9NCmgxnr/XuhRfmKB7Rwn8ArwcdLog0JaEHhEaZA89X9
WDpHDCZ7R1stiMpGyVlZFv9sIegw8AZC5+Cv2iBNPT+utgCpMsZ8Ocem91RwW+6hGVEbzBgM9LVc
40FasLXgloBTgeo1HIuPiORENwoFXoVNeueopHPlyikfL2SST5W+xje4dFhIpKF5Fi0JoNIRLlQE
GpI50RrnmCrvLT04jbQxISwvVc/SPl9XjMVFoeOZC8OsFJHcAS55NTnN5BzjHkyzIVXusrX89JKm
8xnSf4vgyz3ZtyxNCPDmA/bN0T0UStC8QMEfS0FKszYFb2nnEAzx+IWzDYiZFHUkBdj3sZrB+jak
2qF8bvIGdOtvcBJXvJYl1QNOBfVl3hOB7ojzVeVNaToDqlnHgbgEHRh1cJ8eQPbPnlBRun5GS/kD
sLj+kiXc3imzm3hqZOwgZpgc5m9AcDohASWwix66wF4jN1s6sF/i0BJ0vjSwmpSlpECcRW6b9kat
b8fPpvzj+qKW9w+zJWFTgQwTk7mKaUutPenOkbGvLXlR9GewGrK2d534QdUzf8xWIo9F3cDgjr8F
CgZpMJhhx+rsABEWu7aZB7LyCmB2Kd8O9VoD6tKtMtHpw80fHhJxqF05yMqEMpmDSvyxZZ+G8pHV
3YrtWzoluOb80qJlGhWE81OazXFqiyGPjoPKPIUejXL0I/2nqr5dP6iltQBNr8ObdZAWEMtLlORt
p7RQ9CjpMh9g0ip0GhmDwVW6vS5pcUUgtOHM5RZKcsKK4g7lj1mPoHfaC3g+3JKEyK0k/0XlhRsI
1BB4ywP6e883rtK7EtROTXRsIh8c773jFtan6yu57JgCUxW6UABaQOQE9AJ/HU9sXgGuViWX5egI
ytd0g91t97bStV6j09Tr6oTeKnn6GX2dTYBc2uxhIoV0oKVFt32hSA/ppAy+Pifztkg0OdCGDNgs
TZ7u1AS8Qp2hmMH1D+bWSnxIOZADySwbqH4RLlnr1jR2oCw5drN8FzXxI5VuafSUD8PWQGlqcr5c
l7d0GU/lCRYtSpO4HEopOgJi77RBhDJ1G7/FlX9dzFLU8gFQ+Wtdom8qS9gvxYiiY2KoP5xIsVwr
LXyMsDoA2uKSTEHoEm3SNnMbfS0vsHRxAEDjxT1kXy8ujj3n2ZSB6OtI2JsKdZa6b3a1lutYujOY
kAAxiCmQVREUzWK5rZEujY4FhoHtBollWyXTvoBkqHNRwFqjL1w4N3QJYbAAAGkge3b455zotcLQ
zgte0ehoGKFKftZoacEtNUFPQdMVlVx4IBCNcYwG1JETs52LcqoZqOAql46Z1PvgZ9omxeQpw+00
gOQ/9fQs8uZy7VVfODPkPNGzhhYvYPvFextRO5/yyuL3YAI6zE0kjKldUcolGZilhn4WjuzG8s4X
VmNwWwqCAumYMnU7oLkkourGyVa271IKhwoiaYz3GwTi4niOWKmNcaygGCruV5zoroaxTKq+klPl
6nVuN86lXNhSkGAAyRMdMQLXi/TST4aVdVwqOJeAsi8IemGgxDgpkjkskdHomHc7pr1GLPElDDob
Hq9biuXt+iWGK/6JYvcME6E1UuIeUam5IY4+H5SI7krqrBH/XF6h8wUJjiMZWx3UFFiQRdGO42Ma
8tbZjuOKki1JQYIVeECZMyqLfn1BWjggg+rwFq0isj1Z3lhAVKVtCqaxlVBvwT+FA4xuRTT24alD
cuh88xpt7AoFzDFHs9sU6LyfBs/QbydWeFK+MbPHXP0UM2mTO+VKwnrhneWSTVBDoWsbCE/h2BC5
VG1lYDPL9puSPjeaSy0M/So2GD+gauGcbNoaCDtiP0SP6ECVpUCyXGd8kJPsVY/sT02x1q12abbw
RdgMNJIDpICy0PleJNGAoZbI8aOp6ysdRpeAF7M84PEZn9U+8eKVc164gCjqomsf/A/oXxdrQ0gu
Nh087OgY5zCKzSAlflpWa1xLC7eDu+ngdAWWCWOt+M9PbgeT5HhmrMU2Yy4pHmu4hG691lW4sHOc
L4VTqGHQAQzXuZDSIhmTJBj8uR43Tuvlw0sClC5ezmryp+l7Yf24fucXvAMwxiG/DbAuKBYA2z2X
qGhM72jXSEerxITkoJbAUOdKaJXJXHvuxm/m0PBhu6pSfJJQmOq9GvDdzm3bzvl9IANXYAeMWfCx
MeFAWLzRDrVkU0M6KoWB4nxdv40gmF4JGS5mCIPLHUM68CAgNEbd9CKym4bRmUoNC8aIdlUt9rpF
ffBputpke063yWnQdne2lj2gZWEDQmln+H3wID6BI3kB60JrvRgaGdQyY3SMSUemHtLmc9Rv7dYz
1riklhT2VIqwnVUzZUbkWNJRql5b+1GbKJKG2+vqc+kzYyU8EwQHBRUr8VL0UtcoTZzFIVInJN9u
LfaM2YPTU/n7LY9IznAyOlRg+Lg6QU1n1itsVoo4TOMtwMN+VmEgT+r12ZfrC1ratFM5gnNntWbf
dmYeh0kK4NtUH2reu1etvBYLL9PZagSTTWaQ6Romti1NZxRHDuWwiwzTpYnlDWtHtKjwlooxpXiV
kNUXJ9fWY131it3G4Vx+ybUgBzWOYu808FIb+j6pcj9tHg1Qbo/HVq33/Viv4e8+qKYEDwmNNr++
QDg8s0jiKm67OHwhpgskguaazC+O/Q3mSCeZVxGkjrwm8m69ol55HZd2Gq8yzw+AqwC+4Ll5q9Xc
xnM0xCHGhUdTkLbbTvZw4cZp5SYsKQ7onxHqcLZP/Mu5oFkC14lkanGYNw9VFdj9NmErurngBoJp
95cIIXvDJEMto1mPQ55ElLTGNbV7K0+2q22/S6+QDf5OUDNyuJLoyzgFta2ENEnYPU7k0JL3sbnp
qtoj8VvfPEQyWQMH8ThGVJATgWKcQ2ej0Ru5S0Jqmu4wv9dSGlC+wCjxZvm2VDDblYRVnrYracUl
+8X7c8GpjSQVAsjzU+N1V6ufIThrqg1Gq8NN+sxQRgb5H7Hu7H6NpmrpCE/lCVpSdgXeTatNQqcH
UdR0nLPIjSR/WmvkWOi349OJ4fzyVx3/IiysBtUZSH1ZEqrZzpg+V+1NYn5nduk21i0gZ3CFy/hO
bXlTtzJ/HelTK23qYsC84v/iXpx+iLBiiyQyGljUJGyGmzz+2qovybiiPktXDzwFaHECXhVIc8G8
5A6G4CWqloQV9KSLVE/OSrcDL+H1p2FJV1ATA3kwAnG0uQorGXtVSx0zJmGX+Er5dazqF6XYpWFn
dW+Z/em6sCVFORUm3HUbY1Ez1tkJ3HcbbqZ+kymPSeOqq/Sya4IEL6EuFCCPWisJCcn8anpXcurp
rYLEiRpcX5K4f+hAw/vNuwyQ8HEuyMmsDrdZi1J2rGkAprJNq/hVvQFs0U/mwIlWntiPq3tqU0Rx
whvbK3qKNruMHXW8eKjzqdRXkm+z9T02Q9VUfHv6MZGNQVaQMOKDA8yQBmoh3iSPrKVjCPupVgYx
jEiTj3NTb3IM7HF1m4XNKIHyuM32HZF/Xt/WJYGItpAj4tVatFadm7BCaZrBzAoFyFnHram5y+UX
q8NrZxBwv60xKC1JQ7CFJBvqVWjp4Op0EgWprLRqplXKccwI9YzW+hZReRM19ms/TEcSgxn9+vLE
twiT3RENoIER8QDngRWWZxdV2VZogTjOcuZZg3FLtflFlsoD8tpenPePWh1hOIG9kgvhx3SqPYJY
ETwwESs2pwxi4Vj8dOCkOHL7cn1layIEE52C8wJhZoL8b6YeirzboOC5cuVEy8jhDwCi85lqKEFf
jKZoqjipeovEoRMXmxkT0fFc7Ejz+fpCLo/oXArXmROd0E2HDFEO31weQd0llx7VHK9QnvI82yfI
SXTOHQqRT9eFri2NW5sToTkpInXoIFTr0dMaAwlaBk6trNxm0Tp+bCBnxgcMFNA2MYM4ZfpcjQak
6LR1tab2rJZhQBTm2a/BstYkCdoQORMF3S6Nw046ILswysGIIW9rZfXFXVPggXBuJCSvhYQyMygo
BCtIMWbNpw54XWp/9T2+yClg15Co5OgeXFtk/gUptVTJtj7CF2ajBVh9LLmthebj/LHd0Cz56HnO
0D3ngzPieF0rLu8UJEOJ4bYiGwaa/3OtoDnVW9o7OK9EBRcfTRN/THVrc13Kwi4iSwGvEb4G2CfE
7LVJ9biN8JqFjkr34FBwOyXeZ+YKe+uCRpxJ4T8/0fBYStQsARAiVGw7SOhzZR6SrtpI9Uor/0WA
yI8L8TsCRKSekHbiyz0RNGpVqukFHBstwvzXYmMn4Fqkx2r8WTf3Rfu1l8GkauzZiLaMYQvASXB9
O8U35UM+EsJAsWBT0eZ2Lh9gegBhY0rwSip+YhCfjs/TExD6a9730rnxDgD+MoPTSuQjVuPCbp0E
kUQazVs6WHfyAG4+feXpWDo3NCJiyjnH/iD2PF/OCOygnScjCRWDgNkF9K/RQysD/1ytxLaLgmww
+8KZByRHHDHVmbSxensiIcbKtbm5h81I5MqzxrWRHUu3yuZza9BhyUkzxBXFdZzxYYthpCVfo7jI
XEWOM/+6Flw4bEjRy5z0nN9b5K3E0wFJAZUorbKw6J+L6dhblT8r3T7XN3ZWbgD/8OY6dRHCrDUF
fVS0zh97jsPG/0zQGvIbfX5iaj/JdqxpaShZk2vE1J3trWyiKf1hlOZdbZGtBaJocqNb7Ubuar/J
X5tUX1n/5SZzlm7eS4GsOdiVhOvekCiqJBJlYXmk4RpxzUUKBpuLxndkJ1CL/1DL8yVSnVVSasV5
GBfoZdg7mNUThWPf35Ih2zlygKGEJrm3smprJ1uHjg9Osisr9QiLs5KAvbyEaMVENRhRNw5ZV4SH
u9EJyHWGqQin/LtW/QBOsmYrFm1JBDQJMD+gTDk18fliiTorgwMMeti81v2Dcvfb6DTsJh9Z8R8B
/ANOLGaS5Jgg05RFGGFejVTfVK4yweG+A5n7ivu7uBTQr6MjDg+pJo79mtKoK3pWFyHrxz2LdmZJ
73Nd2l+/e5eWxOZbBXeeT8lEsux8PZj42bS9rhQhHxujo76h5t/kqH4sph/XBS24BpCEO8YzEwii
xYSLRSo5niIVR5O3HsGE8/61oyBayQ5l33rKlHqmDicyWkPFLV2AM8FC9D7Hpj1hNkARmlWYsNod
ymeiH6pR3+ZF5WUDp+n3QIzVzr6Gh6effsJ1xZjpzgmvb4EYBnPdAXUait+gJgCvrhDZg5QKIO7Z
LMJ66N04jd2YfSrZ3oTp0a27CbXw/0Leh/8PcDIgvcLCLQw9spAUwX1Tpme96vTGzSvaINU6mnum
Kak3KzTfpKU+rITgl+86b+eEQUd5CS6GCCfPy0EawaQD2kC9P5g5IgHLt2Wf2PrnURpXhC0ZcXCB
OXgIecoLbFPnOgx+/gazx2aKm1LAWQHs5EFPK+L3VeSnEqsw4ZJgwiEmtPvohJO2pW3ltyDrxyzC
skh2cTdlvj1ieujvbz+Ks7hXsBigYhJMBUPjI53qCibdobd6ZDwXZr7X8mg/VdF9TR+aFPDF6yIX
dR3TX/kces6kLDpUhtImY09MGlrK/fiasO2gwbyP9RaF3zreDjVIy4dHE2MLlNblIJnsJT9Ua4yE
Cw8aynhoPuIMfsBUCYqOcVO5jYGLZdjEaGibQYgcKEM6rTwnS6bLMQ0TuWpkli54ZztFL1TETmVo
b1EOesktX145wSUTfCpBuECaMTXqLENCAheEqD+S+aiviPhQTsEDQeIIfT9o9ABa3BAexZZ1KkN6
h4azjEnf9k6XXqNAZd/1rT11oMP29WinJrLLaNCYhzx/A0cau4lAb1v8nMpXeg96hnkMWLdliLgM
ddPLqLJcV6uFfcAWY7AXANno4NWFfeikPqWjgu5cM522U9f+qHRwjiYga78u56JXGRYS1Wj0s6Jo
ZIMxTrgyc2H0CtUHitBeL1yrsn2SyhhLWwe9cZC/VeSlQnW8Mrws8qVV8MKCQp1JF/wwh84zowny
4jL4quz7md1LyiEjb9cXubiZPNpxkBNF076Q1iKmk00AOMIsYKw3wWiIrs78NFmLeD4mPgiKhVQ1
D8JBGIHGZCGtIFMnkqQEpiCed22VuFL8MCD33zruDLgVS++aapvODBFs6Tl2SMkGGETQoHlqVrjE
PqTPhDzE46YbPaXq3dwZt9S+VaLmILGVcGbBXiAyQnYYdDfwEEVuUdIxcE+pFg3zEjRQho2eyL7K
1kBBS8cLLBgIiTBoHQ2Lgm9YOeM8DqZOw5q9xaO8JWBsLmc3sX9eP+DLpBhq4pzmE11OfHyboEay
kmc2qNHLsLaeHABeSfvTjjIPhPOx843lRxaZK/dm4bk9kyg8gOnY5WmC0kdog0+upn6dUr/Kfqp1
4Q/S2lTDxUvK+dIRFQJeh7Dt/LlVEq3QZp2V4YTBByXDUb2U1qPTtn7TdF5MzJes3zeDjpyFfqzJ
Sm5kKViER8FJkfC+ADwv2ogciDukYeDLlZVL2ejKJLmLbAxXBQU5q6avtIxdsI1/KsbWjeb2d/ni
uY3CrUIWnNMCXRDhJhOJhgQwyZDKkbRpu5p+nlpJXkklLFwJzkgLkDbiJTymwu11zCRP8zqrQrCr
WwGz53FfpI2y4jotqCqyInCeENnzJjZhL1vJrB1r0Kuw11/z+J5QaRvJyk4hysapLM9iQEIMX69f
j6WVIdjlLaKI0tD7da4+TV2aTa+UdVhkne2ZSql5w6Cv0Y4uXAkIgHaAKQfJOkVYWT4nNJaktg5B
kPJJzgMSDzsrZh4x31eRBgsW/UyWcOErPbXrEtmB0JhQfpz1m6SdDobDVjT/8rCg9BhQwBFESBSI
oEaDFjJpa9qEmPHb96O209Va3zRjekjT6l4lzVcMF1c3lp2stW5yH+T8KYFkkN5yVwu6L0JwclyE
SVFAPTgVhzJFiOTcIxMkpZmvOaEcrXX8XO4nFwcEAm+4Re5d1JBBBfLMMpuwMP12uJHKe4BmVkzm
wmbiiwFeQ0IC1Syx7bqBbMXJaRcqrL4BAO7Bbr9m5AYEkhuU+L6WJNBW3ZtLzedzdmTk64DKh7Mn
uHqsYWpttWmHLauMzcRS1ZN6ADSv36+F3UMXvsabD5FlQari/H4NZkNzJTf7sLG+S8aRGqVbpK/X
ZSztHlpvVAtE4AAWqaJ1YllNrMrow1RTfJlIcFSz5DBgzN8BA8Z/ZlUMsFG7vS50IVsNXDoG4KCf
AAkE/HO+spJRs82yrguNQnsoOwdoRW3vDLGL4k+dGLczIW6Wpa99lvhmRPwhvU/zdsUwL+Qx+FcA
bgAsGp89KJxiMWO+YdSXXYjJCL45Bngo3T4P2umLjnF2kuyW5eDV6AlYWf3CuZ7J5WdyknmSMrtm
bKy7sP/JbN/W3UwKK5D2zL5xn7xYwZQEI6pTmutQz1oLUxZe3bNV20KeqIhnA48upMtEfmuGH4xh
CK3ujkobwIpP7Q5kWuDA8XU8utcXfmnJeR0J80U4yBCTuQRdG5HetNKhgWT6wzD2KttnFSqavTu3
bXBd1EcGUjB0Z7LU8z0GGWiWIQKAhnFOpm0VPXT6C2WgMcAQDDBDT7XkVt++aOyBtjEyGreF8x1F
yIYF44qara1aCKH1CXX9Nh66UE2GveGADWLc5sZbodq3k05WhC3ECnyPkQqHWcJ+ikEohjBYIDks
urAyc/WHrTH5gHyRM2Hcqtz87OeeNZgkHXVzkIHcoXftKJWVfdY0tNzoA+uDOUqL6rHuUKKKC0P/
1tK0yl0y5tZTWVC1AjFDxoxgNlVy1NNGbX1Q1GfSVpHzqtgmpdHL+7E1U+3GlmjyQDQMkFxJF3wY
pYvDxcwWjJyAD4dA4Pxw297JRtWYcLiuHJTbcZc+aDtrFx3koNpLGAPhsn5r3jyV38zYNfa+tZKb
XrRfyAX95wMETSaNNjYGnbuwe63Sje7GRzUosptx/D7Lu7TuXWvf1H6mrCz8Mu7h+eOP+Ty8odoW
lbpiadYnWHdP+tyrzChye5UWu9GKhs9WEcXhyi3iG3mx0ScCRd3NaNk4oBkK0xHDw0i9U4HDsdR9
ZpV+h6xjMb4U+uxJa+1ZC+8rShxoOsD/I8MqkjfhnmLKu6J2ISlUzcvijLkYHBdvri9vyQ4DMY8H
AFzunOv6XI0ko2s62cr7sC5uOvIlUt9VbcXTW0jjIcA4kSG8MVYUW3KMWUahabzKQ1jnh6EJWFDW
twyUBe0NgDDts+n2N2p719RvMQDY1xe5aO9Pv0B4bajK5rhnWQ8v/ZDE/V3Tan7WvCcZeqKD7sbW
upuG9Z+6bI2rYekQkf+BuvKeefAknW9vlbSqIzV1H0qzLT+VKdwXdAZEz9fXtygFKQVk4lEkQr70
XAo4auK6Ups+NIxS3udqU+8NdBKvwBMXQmVk9eDAggACiEyUV87FRM2QRlWm9SF69zb6m701vdJT
99WL5nX3VF95KVV+scSLdypO2LtEG7q+ImofYk5buzfImIE1duy/6sxM/LlK+9uqkeYHtBKiZV9T
6I1mRsgDKXbvgbCHBPMcdz5yGvI92rdTVLALe5+PdNjIycw2rYQ+XF2N6pc6c/L7Up5Brx6TtRai
SwcLQH+OV0f1AMiACy7+CaGP3hJ7CAupSn5odZ54lGFsZMli5XZuqwh92FoOZgPMagABTzV3BwVs
st+va8jFNcdXIMz6aJXWwI4sBHW9Zg3tlOYM8HFtT8BL0iTxvuvW2JIuFJGLgRoiR6ehGVssfUvJ
BKCW2jPcdCN/jTE5cASvC0Ovw/XlXDwCH3KQXgbfM09OCTZZk2gWs6lhYY0qtJ9rxU86gBFQzydM
qSKlf13a4uaB1O5vaXzVJ76qmtoGjeEwhaZDI88xcymYc7C8N0iU/K45/lgYyky8yxgts8KjSrO6
GTF/nIUoObi1Gh3yYvAtMq883svn9EuM8IjWAP2kGnizwsQ2PqG1PTqog5Os2P3FbQMBAIiEVXRN
iDw1RO5ZRZIB25Y2W6qMgVk3B2YrwfXTWdSFX2JEkFbv6Jk9oK007NT3bjgwZ/KG9KlWxxU5K8sR
53Bb2VwZkoGjsdGpbKGakbaYmdqpK2aPW7Uzq4c8Eu4Q0pFA96D5UDCylZOpJItGFsppnXwprQiM
pkkTDS6TzSHQgRH3I6JOPkaLrWURFlYIuixU90BFAfiSGNHnFaYYWEU+hr3UenaOQNBsAgVd09cP
bGmFIFCFpcB0CzCr8c84uU6JQrBrSjkimRVUeqi2k0vyUfGaBEvrbcDEi7XOnQUd4dT56OQEXAM+
q7CpatWCQ1CdR6BGtMKtm750LTl9J0mJ3oyxm3bXV7gmTni57EbThtRkY8gY2zjW3Lod+APcKipG
34jslXd54TKjwR0Kg+wIenYv4FOd2lAtkceQ5sVOl4ctilu/Cx+FUp6KEBwMvVcZ+OLUMTTzz3rL
/Fa6y/S3KFobj7Oogb+W8vGYnqgGbXqgslVtDLP8M4aSBEpWYw7J9G/D9D/fx/8Tv5eP/75N7b/+
F3/+XlZTQ+KkE/74r/+L9rfmLSdv9A+3b97f+j/Kn388dW8daTvyvf1f/sv+85f/df5H/K6/ZPlv
3dvZHwKK4jswXe/NFL63fd59fAW+iv+X/78//OP947d8mqr3f/75vezRtorfBu5Q+udfP9r/+Oef
/HH9n9Nf/9fP7t8K/DWPU/R+49W8f/+yv//G+1vb/fNPyTT/gSQ5SMtQjOWjBHmDLnv/+JGt/AMB
Jc9MoacTqXT+I4Q4XfLPPxXjHxjECpA+sOzwAwFz/POPtuz5jyT9H8jn4EdII8F64KKZf/79cWcn
8uuE/qB98VgS2rVYzLkmcG4u1CJwX4H1xhuPysy5kYD7CiKrpCw2GA7a3RYvZdjdGq9oGdvMm2g7
+pM3b7J7hbjjbbO3t9V+9qtNf19/bcKmdYef2adadQvvMATMH4LJf2b+0y2Y5n1nK7uVm7jtnnjE
B72xKyOlOG9md9pkP062/K9Vna5CyMD8vQogaz9WAUjv+SoYwKJWybCK/LUPKr/ZY2Sn7Y6yqz6q
GCf3gsnNQewn++JGD1dEn9ugv0SDohu1CU5cKaI3W+JMsaLXGEiynTfjl1Tz8lf7rnixlW12k3nF
frY9gAxmek9X6p8LkjHonc9MQlMymrcE54zYIwATfVts0Ou+oXZ2y0YLFN3jfT4oK6u8EIX8Mwgl
4Mjw4pVqCvsbtZrWy5lBUCbI3CpBj3MO2sJ0VzZ2cH0/odknzzK2U5DEv+TEMplMJvrcQNKghUx/
ysfn679faHTjAjjKD20vuHioFnwE0ScC0KJHuqJpsg3oUZIaRbjBVDcdhfZ8tjOpqO/BmFcaG0Oa
o/pnUdmj+WS2hlPtszZvx5cqZzVStxaohtubqpC6YVeOvWV5+tTpw0vhUE0L9KGJ+pVsG9/iX/7K
x3fDgoClCNYAhQ4xgSyPpVQZU5FuyPA8FY8m2o1p9Vvu6ocMvN2YDMBTFFAs4fnJR40UQwsZ/YBb
YxyMci0tK4Rp/xaBRlFeQbHRQik6q73V4XmbI7KJjO5HpdAAgDI366IDi4ZnNO252QR6aR1ADbqi
w/zjhQ2EBUZugEvGxHOueScHLzemFQ8yJJt3cTjdRY/dgTyOW/Z5RcEu7wquCrYQ6UI45EDJn8sx
WmQxQW1MNpr7FZyKt+Dm9pg3+MBLBPM2/uRsG2/N7xJSBn9tK0o3MAUqZomIhUswrkQtiPiRH9zm
+/Le2HW7aDMf0ntzJ+2V/fUlCjnRf0tD2wRcZ9TyAb4WlihJmfH/mPu25Tpxdd1XWS/ALECA4GZf
cBhj+OzEcXfsG1USJxJCgABJgJ5+fSNz1V6xMyuu3le7qq+6uq0BSL/+w3cYAD2FRH2F2v4yuBtv
54uk2srvplkPrnGNr7aGlaQC3qdR1Z+X/4l4fPslC2BUzsP8s2bhm21KWUdZ3MbtQVxklxMedrti
F9lFXpuTOwVNd0M/ph9TeBONFUwwqyCv5Hf5PXgh9/ltdksvigteF3V4RS/Sd97Mz/f8h5/29jpd
NQ9Xv+DNbLwRouHY38vJQE0bLVRVQoWpHyFdVIa67B+oLBf53rt53UX9n0+DOI0OFZiTSCdf7z46
jJskDO4BENQ+kQNsXA/5JQTRT3nT3Qafg8/tlbljusQ/yT27Sw7xVXAR1uv1+Gm8ny+T016+N5j9
PaSDAnAOW+euDHgUbz6X1aOmhbTiYJZxEDcojOaPEtOZ7Z3k+fd1cAdCrxUTWoQWFFivH30MFBMx
DGwP7Wg3VcOg03Yl4l37zyrU8ztGIMI0PcfNG0eAk7xeaIXsARRUJyzEk29Zb/PK4axU1nv6zuf8
LZacqw2IiMMqAVpO6Cu9XglqOcGQ6z1o+BTAeCRr4uJyaLuKDO/d8D/nGK927nkpeGrn5/rmTCp4
vZSI+oWZxQZNWnYf91tzF3w1D+nVfNddFk1+190PzXTnH7etHJ7Dr/k7D/oGjYt3CtVHzBugaglw
zLmEfL28Rm4axCs6PuagL+YLdikqUYMVeBEf9G1f6+rlz0Hk7WYBlQ01OOC1Zz4MQsmbvDfKWu/3
8zkZ2rmZ28qnQf3nFd5+O6wAZgZ8vAFHAGjlLf1bWBEPGKBAAx7d2/xend7DV/z2CJD8Acv1p1wZ
mghvXxmHP8REd6CBOQZmpUh9AWzu+p6C79tVwHpCjokRH1IlhJS3qFx0b2dl9z6q9wBDETJN4qrL
W/NOJf/7KgArUdQhuDpBF/45WPjlcpYBWbE5O9XAeEbfwOSUoYWgxuOfP8lvq6DNHeLW+slpOQvy
vd5khVoXZ/axbwYJxvqq4b425VC0/OerwMbprB6Cog5qlq9X0ZN322yGvtkYDcYaM5AInC4DPap3
Ds3blBD3PMYD4MSAXIKMip4f95eXZtai4Cye8ThupGUUQ4jFJz3QSn34npgVRATPLdFfAwQMiGGu
fk4Mz1aYvxnz0c61CyzsupoxDrV3PtBY3GXLYPa8radez7DYBd6wrxadYD+mHfdLvaVBH0DFUa6f
lOedrxVslMNDl4aeloqLxVVzQfheabpmP8yuyR1KvOgiHZQJj9wt0VciRiqacOfhvcyIhlweBS+v
3nOhD2ixeTQIkxRwjmRCKQvB52TklbFxLspWEGtKsbv0UzaLyJZyzqMT7/2qriYfFKYujIUpfWZ3
2SMJtQsrM9mG/or2JIzrQcDKqo5VCNkuORGWVX1Hiu2BZNxHRSkizPwrSQQBy0wZaPGkfb9Z/JDO
fVhEEMW1l5O8V11mt2Pkk+LO23b9lHc7fqgGWLEvxQYznHJzs/oyWT6H5ZIr7MqOseVjZnl6M7HQ
LI2ifQKpH00hcZpZtURHvEwBwC2Mg+6s7VtV4usB9q2Ii3RtArfbMg21eyHA0kO9LVzpbaatGxq3
JsBi0aHNPjgtfVJ56cP+kIrIqVJ4N94O+FG6AqU//ptNZO7wHjkxJRxWJsg2zwYWN+029zBo8FCF
rCIDh4jK03YdgJ1Zu+vR+/Q+1/k6VJgfQ1fc47aBAmsSB6pM+mnQ8HLSWA3DQm7K3oaaVJnOhqiE
d61+nsjet/Epgin1XPJQ0R9xKhbwFL1EC8FSC0UeJ5fRlLwAFBnM8STY4ao4BxzRPGD3nTfMNILO
rG0vFHUFl8d51dMXGe8YyQwRmB0NDYp9qvaYaADo/b7dFMuYL/U6FQYqJ7mTvLYYI9JmSWQR1MXs
tifRedjmyS1Ucy0LghQul2NXcmLHrRG6g6p0HAaJqvWwGsBcYSnKyrjv50euXashJWmJv3Z7Al0a
WMvp9kSzDd3ZdHWbAmUXO7CcAN88pNEYH/d+AJIyX9B7KFUyWF2txcAnnCZP/gbyYoAAdK9e4C+U
fqFjCPrjaGyPGWE6oqaiiD0Qf2yjB5xpn57mjMiogSl2/6XPAAqtAjQ5v9m2oGPJQbf+gb3lJ/Qp
GDhpfiz2tgTUcnXlEi8h5AC3VNALM4CqegD1MUhruakClGlsJyjN0QWWUhCEnJ4KaCpjexe6gIKF
yJf8cYpTHK/JgBZfTboLh1M86RYkfIvoVoY7G/NaYC5ypRXbeekyF9pqH/Tsb4gb9J1EFz8vw9UA
zMKDbRYXG8SwUP6iQvm2yL7lTTip4CEkJkW/SbRhUMcjTbcy85KpsoAkCqmmbFKuMoVU6tgS2emK
jXsHjM7uoraRMg+f4KMSA1xHN/oYr6170qnUvOZBEjZB0Heu6jlRxyFQ9jane5jisPbpddqn0lZj
asyjJbH7mJvBRXiPWWHRYQ+35Tgl0lwtgVa+PAPUvsebnaAKQBd6KzWK/ZoExWIrHkww5QITJ+BZ
HTGeiotJxHlbyb2VPzqkvWETd8nKauw33FpTXLi9jlwEgnVq0z2ux42D1wFm6KLLfR4TWRehnXTN
+v5yM/H2kA5R8CFe3AqId2ug2AI94fQ7D4akuNBdIuZTXpiMlJwvrakd5uBDo0ystjob2iUp2dzH
aOtNPrqNl1aLqhgK+MNtwwJZ+o5MAJILs+kFfF86pLWFvuKCgXDO5gMf58k3+ah7fkTHDB5cRs4s
hX2zg7T9LBhSz0Rg2nxBBWNQNtZdVJu4VXtFRNE+z74FAaFIAt/fctr10FluNcRmIV3vq3ydLZxU
4RGCYDr2LTzFnIZDn/fLBgFPPi5fuLVJ2mx9osiV3cUYn5Ip2pBlapF/X2PgLstcLrOtpZwyuDzu
s4UiJwFF7ODazP9dLLqIqmAvJlGB9qqv1azjqLJ9rrByfp4sB5Fj683qWNs10xZpcWt5Hrkq6S3o
gjYnmpV7V7QLHj1OPvPBxmlFVgtNYAnORYOTzmBGA3GA7iIZXM5rmc8I7au3gYITbr7AWMOFy3e9
T5svp8CPQZnuG7lXQgIXs7IEJxIeUlBNk8huX2zeQ0oTtQxM1kSypnmdCZ7HcLLMEVqH1nJce8mQ
ehxmahGfdog/l+OiIIaJ7vM0VktfjE8ZlYaUGP1vrtwZl2Cp2xToLKdieoWA4rAxNNS78e/zLpow
L2vnwj1xS7axkX2+4yJIpbG1ZjBKq5Zxbj+PBrieksFg+4VZD2ODzPYwwhVblvsqnmRITxHNYgnP
UpV8GNGQ+uQLZzYApdPoRRaDvSpy053xxNhRJfqWQYyboF/vXK57Uel4JS9eY5h4XFGcTpVke+Hq
qJ1BFd16236aXAh6eIAZUlLnZFm7kqw8+dJDbfH7DlnvDUsLC06P5hvgkW5GAkEFdODG6fyvV5uO
XzFzyqFQF57TkiXaoXtAzLojemV6x9aCdWzUqBFH97QNHt+4IpkLngyNPCv1AtHpgyj08ByM1E5Q
LINfXIUdJz+DdInIG2YYIFfJBlVUt42IP9PkkVnhSfR3l2mNl7GGxp+MSsatgjSHTxqAe8MfmYuX
qaRrMsegJBWUV0nozdOMoZytgW/vSYkCGuS32Ldb1ecgZtSpjOYHiYs2arJQuge2WdC8WZJsvspA
sbqmyBa/JDDIxuGgS5vgMKh2f5HhFsLUIwg18G9FrgZ9O7duy4+4fcflYNGn+TJvfeQrgiN1YWdp
0wqBNf1bdRD1rZQx4mYy/V5UdC78x53yQYFDEGUvgxHrtzZd47lKOwObXyNT9nFUG6gwkq30U5ul
ex1ykreHNupScwACZIhPHggaDopOi17v9VQI++wmvJAPgw3pD4+OgGgWkvVxrVaQpY8LLCmicmQr
WY4esYI040qS62KakA/Gc5jCZx4qE74J0VZ4LEwOVUwS8PRzZw3K4XBcILk6zhlLMchV+1oS7nOQ
cxe63SuX5EPV9cn0je+LN7UONigophuJf0xnFAdsH8diaLKVpXDyk9Jd2yiVBeRbe/RfV5UixE2k
MFcKC19hs7u2jjI5zZC90wU5rLwzRZMqIn8wKKVnBzDRWDO2Ru8H8L7ZfegYkhhwefu/wNKz0X27
g0HKT2xf5+mHmdpgf0QXm4BJjcQovBxCGXzzfWTGs+U95v21R9q/HoM4A3JnGoG3fEKFo7NbwSa9
3rghzPUt6TnrPgBIlJnTIkBOPHbZ6ki5wCLq89nLJGmWPMDgwIzzsB/heUlMLTucvQqElRCZwiq3
rurajrawKp6RNe7wGQ8xaIj2Av5LrOvrmHDxDU3c/Pu2edxJfBtFdAymvkv+MnRgoOyCkPiU4Ofy
iyEaIMtPpsVHl2jcA9pU7QVXsN+Olxjf3ho2bdfQT9iKtOpxXV97tJSQkivZu6Khrg2SDMqXaQfS
4tkxt2i6rN2/ungrSOON9c9m5slfBI10fexQ4sAnte2m4EZKRNpTYVY2VwjdacTLMcI9v9U0NzHa
K21g22PiOG+vtd6j9SJYEEC6cuUegAofBWhbKa/4Mda+B//OObKegsQjWiPHp30z2zTzh3Rr3XqZ
FQDbQk4gz9bLZJnmAdoTjCP4wBRCIaqy4pPJrW8/A1qzfw6AoSuOMDWm/nIbgvBbscsWcEsZrusp
Yw5y1wuI0W4pUyHWFFQ/Hrbwtw0jcbC9j8ZmMdsefUC/y9HbGDiaonFxgCgSmjkJSpo7rmoKLgFs
TPtQj6VbWE/7suiT5TtcBoftOM/Icy4HFjN1KSMfQb9lwOV8l3RbHx8nCYGGB5rtMvzb+XlJ6mIJ
UoAyddd16UWO5DB7akN8ltqvIGmUDHmouVlCi+hrLFnmL8UEemyDNkDRlV02TNlBxYCh389qF2dx
aQCTGyXDLi8Lq4B2CyGVPtXSxwEyyb6LeDUE2YKjQ5ZRVUBYzAte5AbpxRxMeFbNct9dgziSt0/W
QsmqGsy4248TQMzq2rRkzDHOmGRUZX0wJnVGBvowhLP/6Aqb3292IeOxz8L5W9pTby9Th87Hh1GS
9e+J2yI4IhoUoFgW86hKGJaY6MaG8EdpJrp53Hip4etTvO4JPwFYPa7N0NsJugAJi6KPBjprz/0Y
t9ExzlnxI2q9VpeJR310u4T4VDXF5wwvaRf32WGdZx7dOTp3/sL184isOsyXjuJCTbe9r4Glw8sC
qGMwZTbYfEQGIaKtkrRLXgjpAgjeaibgDmP9qter0QctfGTbBNRRETpcs3xHM+Q2I7NRMIZfsNnM
KCC/Fa25SO9G1Ub8aoHf9VaqFs3WKrHwG8zRJB/PKU7IIrgtt7637JIAqJv8NSYhrkalmfuaMHg1
uJbkf7Fgb0ndTpl7DJeUuodAjgCOxfsafNcMFfPBF9PyLQ5yQPLFsPtLlbdBdyTc+odROz1VCew1
vpswWec6CXpFXvpldOyveZX9530Soq29byEi3PqYV/DuQ/e+m1dUKgnaBy9gXW/yog+H9ke8+Cmo
BgHn0s/xGBJbw0OHDldjPwdPAXKp4mKbRph8p16fBTRJa7MryGxxnOjIdo/JYIq86tZ4ne/R+RGP
KlV8vIw6Cnm0oTcyKPvQ5X9Pg5/+dpoZd0CJOrESmuYTqyFH2XalS4M4QPGcbGuZuRWJZ5bpiYOj
1039nXEZ7th41mtU9bNDFbFv8Xat4EU8lEKqFENs3C54tqVzFEn+GD2KHhGhCvDHH7qQ464XXQrd
6yTasuFhW8zQ3ofFPECg2nuzXLsAxchcElAF+bUOkvHrWXQf3RSjXdb0A0qGmvcavosmpn44jPBz
/tCjXgApiI47OSStl2mF5ncvK5fOQdBM05pPaPm4HffKOCXxDVgXe3TVchSr35CfdcVpn/KcV7PT
zlzvUTrcWyVyV2neZajkfGYh62v3efi2zDy7BxW3Z0dpthxCbXMc/UDfZZ/KKQem5ZjAWV6UEoP/
sPYWUhkNwTULB0dL4GmvDUkx3Z/IJm5GWHroBlqVU3AySDlFqTLkK3A0XZ2scwoBXADYCnm/x+Ps
r5UV4ZyWLugz8UQhdfxpFySQJ8cDFFc7jmpa7nsaLpeUGwb6SKD5Wqp4z0yFbN25MtdcbdUWMz3B
j5uvY3keUT8vJncwZTmjQ0s41JG/ViH9U6bi+PMKm0Z+kVMZJegL7ThgAYfIxUlywdtKm86r+30b
EpwAstjapT6BI2YiMl8mneRFhZe+q5oFWexLhX5FeMFRRZFyg5Tit7EgOL986vlN3FpYgCxsiPbG
TrGRpx125fdsDugz84IBpMgYu0pEAKY2wxDl6AXENsrEdjh5HemAS0MtswzHGbX7JWRBN3O5dEbc
t5ChgGumGzyg5YUOarDU8YFQZKBc1njXSdmrBe28zfr5E2SKRuRg0xAK5NHL8syHJX1IHPUPrO88
fni0QUQdRh/RhsJvdV90orevpOvTuRboUcJqGIYQFxGswBUUT3CImoiN06OmQfhEGL5ds8QpTHC0
2yb8xzTAH2rBX8gOM8ELus6hWLOWUH2Vcxnne3RP6DDldSAn3IoLJD4e1mnMP8xc9HfbgB5+CYZA
97nYSbhhf28DdKMWsSxlKBi91wRiCuUGU+uP80SprEcR7C+Dyhao36w8gwVdiGwfvkho6VHIIt+2
ipn07JUiwDeWgBoC+QxkBXC183y/pg53+TZBZmzxW/CjhUgXBPwF4UEz5nsc12CqK1FGXQh/Nplj
knHBZqD+mlQYSBtGAg0ClEMcnZlFR3qrUEcV6yWOD0xg8McRWZYhgbYEmk3JdWoXyuvuTNspQ/hP
zDATa2lczkMhUEdMXOZHMPmVRJgqBIAYYn2OehKJagIv+5T4MRPVMsfJw8gy+mwd4D5noT58XOQ9
0w/KAwQ9OfjB1H3M0HSIjeHfpUuWbwVkXnTTW9H+yMjZi4FEa/9oQOx/mkTY3xUT3DgPwZqauy0e
HBSBR7F8H2YSPDkoKXV1N8pdoVmdpR9G9PwfU31WIAqiHmyyObZe46YOLMJDtqZhmahV7FcZg8qG
QccV8jUwtboE1HSCvKpiyNVixvJv0wqrgrJtW3+VTRNQNUWri0tFljQoJ6QFfWkGvycNLmxkH57Y
4jM6dejc5sWinjP4oZxrV6B9kZ/MeQFrHwsKkOLz+G3Zu2GvkHtFiBRAOQP2maLVVVL4EEf4lrvT
Jd3c8FWtY3FRJImDiFKOcF0RtSnW+H0YPuxt2M843SNS5RmVNniRfEUOHVoCR441Qly9LEbXP8QU
/QsrM1z4UyjoJ8mT9ZO1cb+XM5dpY5FbRvUGJy6O4rgvAjSSlXsRIgfGY6Irkr+RfxEtSO0lMj35
EEGos1FkSi6zmfPDRECtK1uHCVHJx4KRUrFs/ZsipWMocaW86/O8eDLoQPzQbF1OcRwQ26CzbEwF
WYegOteWTSwOPMtsVpFCr3cjKrJPXjh1hz4buzbpPqTlJJR7jhP0jA4Ut+Sl5xt9ScNW0QagJDJe
QR4IQcaP0n+acxNe8SGPboI11KaCB4d/CUSOQ4QW7fKZ+80+jXbN0RwL5P4FJLIdmuQzxTSkTVJ5
jXJeAU6FDjNYYwTes5Us/PIFXgYQH3OUbD/OilD4a9Juj5vrCJAxGG3ZKoTiy9fEOBw8nLtZVxtC
pAdPYxmfk6BVvopWRmAxhZwlQgBc6QOxKGJxq2l70wfCD9ijSCbK0FFIC+Uuh8KTNeME0sYyIJ92
c/+ShxP9K8TsG3AAaK99asNleIwN+hl1lGz9UsP7DAJUrpWxqza29KIeEhNiHNK17Nbs85KWiUYm
XAo1FM+FEANFd4ihn0F8NH0kVOivHPmTBkoYzD60AeXw3ZN5e6Tw1vycrtuAk5mI7+hTIsQxjFnH
2hXJfC1DP3zrMb+FFdDYs61MhohcSEgFTRB0HdpHKRYbVuEY048Jl6iDW8/M2SYeGLaah7mKDikN
HKTNs5XScshXohs9gd+IlhhyhMrqJHnZeWx8RXXRv3i0O3BWV+rjqtOS4zbPBSQ65lkQHCXWLd9A
+91i/D433lAFG5EyRhs/qH0HPlTp46gdDxNrgc8JOrycRibwHUcqhbs8yGSMM5fF7n6dImRFnYki
nP4ZNn50LPpHH+opKXGI2NfNYq5YgqSoLMZatECVBgGvu50M6VMSn5MyXGc2A6wkWlMA2Ytoibdy
FcCtjVuQmypHkTadZ2QCrAd7PrMkQS+viSLLfLPGI4zeNru2oCOjj4BnZm3a1wov0ZTtYCHGVHRL
DOuTnrms3rIdmHLmtGgbzByZPRnPYkDaE5QjN4j+2Xug/Z/S7L8OIc9ATuh4oNUNd9SzuOTrkSfH
dCuN+kk1mubN1h2lTC/8dJdE8nJJHrNIHuPdHDDXb8Ykr3lRVKASNDa6QkPuNoKk95TcErT9MIeu
U24Pqbtw6G3OCYQy8hsfdO+MaP/TxBkSYwDVgb4fQqXx9e91SqHhEWDiLOJ0egww6rpVA/9n4iJn
mhGozpjJAuYPlhP05l+vMuUGpqrWqMaPE/sM1Ai9TWgQHP48134LaDjzf+B7gJefAdmfvMXXyOUs
jOBT2aRG+U/hOrsbNCPoRY4Es8m7dP2HeJ6f60E0F8I7eDbQgl4/FTVo0yDPko0mM3oEu0TqCuRb
+f/wVABW4v8E9gW46terWAx2AfVJ4B9hAITv4kCfkhRpa4KmzEkD+PoOOuC8Q3/dwRjYRxCIhhwE
XFWj5K2Qya69SiksDuv+HNe2JLkN1wwJPAoHFN3B3SDUe0SQtzgBLAmCC54OMlkwhX8rLSTbWAmL
AV49ji07jUGPRrZZ0pqEw/DO0/2+FPbhWa4C1xQkv7I32Idg8XuWbTatgxiCAsmkMd/naG1tTr33
4d4eLYjjwZAUmBQwTqCr83YpBK9sN3jcOmACvTfoimX1PEUokv68Qf7TOglg9tiOOACwi3i9QdRO
Rl6wNqm7lZBTSpFWjBuN3wHA/L4twD4+m1ghegM49FYeSe8LBuAAFEFdeycfEdYpkrcg7g+dEN2z
VQPGIsRu4Tu7//eHI1BMA0QJGqsgAvyEZf0CIZEqj9i6o0c1ZKM+oEcTXUypFu9Ejv+0ClT5AVqG
AgegsW9eYStx1VDfJbXIZ3eZtgkQkOv8T+PFT+TaOQQSsKoShNzXHyrdOhHD2yOpHcA5qOdDVyk5
v+eS9TYKYhXADEECBq0DFIyYvF4FqmOps0aTOpv9hskIiw6gAAwlmtNpDa2d6f6fbj+sh2hLESug
4vMW2ZuuU7qi20nqSEX2MAeF+0jHbfv+51V+335gmZxhf1BzOt+w5y/4yz7wI1Df6HAStG6z+K6F
DOnRptPyiQ2Qx/IdRk0iz5Ec/nnV36PFGaKKUEGBlUaAf/MuC+sL7pQgiIWRLwuO7ixLTFsOTu//
XuofcZFu2m/zuIw/zGua0WsC0/+5c99nA6rSf9180ct/HezwArLSOLz9f14Rl/7/YCrBgemX939m
Qr2iKt1+X//r+fsX9WV4+ZWt9PP/+h+6Eq72f+EexEGF+RcsLVLs/n/TlSAa/i9cHyC65AUA38CH
/V+2EkL5v6AcBIW8FCC0+MxR+F+6Uhr/C66tEHWFWnsODT1cPv+ArvQTvvzL7YlYBaFHMDfwt7Bd
QI96vU9j0CB2N0jzpOiWH1LO979XCLyWetBBBWPH+HOGVmRUZ0q5G8ZaIMHDRHxZTZq3ZVp09umX
N3j/75V/ZR692cH4PcgbYE4AiS2cThREr39Pi45WtGIY+oQ2dX61tu10iaGZqrYuTus/L3V+tFeP
DklGChhCjDwSr/GtQ1NbDHvY000+a3bMQSvqAVjI0jLH5HhH02seK9W+B7X/j2ue7SywMC6/3yQ8
U0S2LceaaB6V4xGAiupMpHovs3yjGwH99vOz/bLOm0CAjj3kYPgun81hq4cDv+TNdPElLCGyXP35
Lf7k9/z2Gn9Z6k2km8CgUAQz0GfUo3iorKIVK9Glqb5N9Qmz2zJr3vtyP8WGfl0zw3pnETQKut9Z
o+zN/aeAd2azlPFXTL/DpZJDHl9wOScasBokOEcA3QA0or1LGxbpQFdTNo68diiDiirmKRqV2Rag
bNBktNAUiAfNzk3xTKBZrklfFUvYkYrHax8f2LIqwB0ENejRB113h74jmwEVGPOvuVmhVr/obUth
Vhj1Q+1bwI7KWafZE+tddvI0dENpNlhJgz9XZMel9Q7YdhwgFI4s7vwx2Bd0u9RGo2/w2lFDKcli
XpaxzRIY7KCGb7ZcMrQuViY/6S0cWWVXtaOpifjyaduzCMI+67CfVahaDOFUnPUa4Iu0LaCuSTxQ
3xr6F6XUti8qPtquOHe9lq6O0HiDjMkUaYMSNJLXS4EZbGWCxOa164HTrPzAdVqe2wPQ1Fv2+GaV
BR653WQ/Xnm0lpYKHa9Z1dwaSFwDj/4eBeO8gd587HOEBLUJrEpkC+eQ8ctVWoiiQNE8+68i8uY4
Ywx97eweHP+8j98GHrDYIHdx9ng+a9dgxvx6lZ3AskmHDOq2VPeVExgxtLQDx2h+Vxrut9P5cy3E
OAgz48Ggt/p6rZ4KOQP7G30FijQG9lJoYkuAJoawnJZQqcZkU//QbqL9hDEH+w6C+xxD7i9H4kpZ
lDT/+NEzpMrnYo2iB/bW4WnByBIhecejDzzDzCxYDywy+jTvGGr/eanX8Q8HFUEdtTXyIfD0Y/TX
Xj85epSSx3bonxAd1aFrl6CyMocq694CU8OYrGi2QZIpHIvrhYX945+Xf/2Rz8ufF0abBkh/1NZv
ZT48ADPouPXkCW2soVyLfC7Hzdkm7dJ/lqL/XCqD+BJU9mFPA3LxmyfNV+CpJXwqnyYMcO7XzsNF
w03vyfS8Tp7/vcp5y+L6gtw4vPFev8+Fk3inRmdP6E5C4pZm803MDKsYnNeuCp0Ef//5BYKiir/4
v6cRK+K7QSIFmfO5iwAd/dcrGp1D2WNMyRe0KruvgCHl/BikmIuVrZkdFNbRhkV7Mcgsun+D5V3j
cznEFc/Rjy8HWGxNGNXDwxgYDtrPB7fS8StICgEpXW6kaMY0Et2FRbMQd5dkw9cNFMSuXrXEVKiX
O3lJ1bxnpcmHmd8kLBAX65Lg8uYRIuYRtG/54vnEbCWhlNdeIOEm81HsKQZomCaZZ9ZKwk95ipuh
Qd0TAPVFVhBRmZLTsS0ExYR3DtjtnI0MDTEMyfKDT6gqPvWOJjcxBljjGY2/iBIoF6h6YYqEiRsk
LiyAdMQPsPDoe+ouBuKAqd7Hzdyto9QA6s1rCvhciFnkobB7VNQoUshfQIfnj5jh4z+WNlYj4E0h
dxXPtDq5wgekxg0bbSiVeSurHSCE5GZky1aULedZdAL2kvobmzMvT2RAlncvNODsJwX4UXZAx9Hd
YSs6VbEMosinKZnF5QZEOKbJq5fi2C6kxxwKfFxd5ZFQYUV0CDzsFmogVmAcy4qygHcPPlmshui+
ANARxTRG5PORLnrd4IW6RabyPOk40G/DvNd9sq5g7NGc/1joCAQjyPK4dQERnZtChBiAYnoS4VoN
e0B3QfkK1zIOMGSq27TD6A4z2OK6+2/Ozms3jhxa1y90CFQOt1XdrWwFy5LVN4TkUDknVj39+cqz
cY67JajhjQHmZjxmk0UuLq71B2lFT4sTeQ9ZVkB1j0sDdRl7iCAIRJz1x8WOpqei0uY8LN0Wlc3I
h72RUuXNg2qyc0Dy0rWAvXQV1ZnOTzdzusCr0HLKVBtX6YCsEwdDomDKqelc6bQ9zbB0pNtd5LGf
jpvFzcuJCrEPri2l9fc0NH7z3CLR9CMD/mReNmbaXE3KyuQ2y0G8b+lxiZ+jUlkZNOaSlfQ6Kv/b
0hrxb1UgML6FA8Ay+aqjqbBqK3Gvwnl4qvsYoLithgg2dGFkd8K1+iFcJmfa6VPrLtsBPMZZZHbL
k2P1FOD1foCaAWBgKcNag7459GYiw5kuoU+92XG6XTZ2arxAw8NH77ozLsGp0l+o4fYnFHJ94JHd
POl39QqmoR1PFtQ5rWPtzAqrn8c8Rk5hTy7lJT8zUh/vSw/F5DYaSvENWi74zVHD4PG6NIw0vdb8
TvVXwAsRg/ZW0aagnH2aOnTVEJEHD5HtCt+d4LLSWwIc18FhiZxcS7d+r6ybYtK8b77s/BeMcshf
KFVl31GwY5sChJ6rwFikeGhSryJ76bX8Npl1vQv7svTu1/L8L977/m8z7fXnrpCpCmy7jYwLlLb4
H2xVO+l5NOELtcmEnz4sGSiQoHUt617nr8QbMirVdgAkM9G1a2hD8+NVs6VwG2F4NFn1rR213Y2l
ohLDZLcZSA/zvPnpFgmKiigt5Y9CG2jvmBDggbeb473ZDvKl8YBrhYVsjXsU1ZOnsSmGx3kxKxU0
QO8eROel+5giCFOJKYvRVaziryMfC75N7mEn5WnS2djgs1B6GNzxxhOVIQMhJjTFwQKwVEM5tqAj
1ubsOAHXBjY6Yp+EwID7VuNpV9O8moUFdGzJAUDJrvvtugARmz6b5aZYRH7TOKL/mlirAnQN5PJO
YgBAV3rMqclATi7vVvpdFWSpy5cAjdbd0/oFv+KaWQLSCPtqKyjFGP2c7TytiIil64dxO5A5R30E
XHgght01NoFtMzlC+x4BF0Mn1sf/BSqAAz0+0wAG4NtVzF/cqNGHc32lrQV64fuIFcrIOLcnEr9r
H0VxclRDT6dNlrk0yYlZBm56rllhFQ6oRIWAxfCAHnMqp0GpKufZUXZPByeS4rYhC0i2K3S3DkUG
LieYkjJ/yTLD+oZvWbzQO2vzbNeAlFw2TVKuzdAk77Z+F1sq7FJYAkGaWxhhzWDnOIGYVBEbo6K6
bQBfDGEHSH4Ko1QWWpA0KAgGKi/jERV4oDGbSJczYa6A1x64CxQkIFqpH4eZirVpg3XSdJmac11u
p9pIv80pfy9ezK74mesVV3snpqIPQXfjr7dE08A+qjyAsJbR6y3r52ALOla4qIfx4sOO1oqysMPR
GQZzm9S5dm3WffMCVhFcgYcAwsUEfoeuk9m2xi6P3dq7MCsg6M+jn8Z9oCmdTV1SA+hpQLqxvVOG
60CBiLzCCWig+Sn4EseXoTPOzoMFFPYHaCTePLKO+ysDB5iHMlPJIxS1uEaXXrbXVDUwj5iHYU3C
lgJGQEpuROOx7ZoxXOIMnWlDpPJ+GO3uFixflXCsdPc31YpFAzMl3b2Ria7ajn27vI6R1S+7qZgV
eOto/OapsRYUe9sZhLzRRLduYgF+Jo/AQjLSaRW0uO7eZ3Hn/OgWufwuIMztPCGJgTngAcw+eg9V
YSNCSDWIYk89agWqd2dD1PDqsrtV7Lib5rrbGkabTxeQiefzxRi9/VylPMYsLYOelzQJPJeUTmtI
FOGZ2sp8ucMHzPoRYacig0Zilwgsd+re0mHubhHNwHxIjEkebyewcm+qUTNLZgMrCS23HGntz02P
k0Eb/RRu3v/sIarFAa/l7Dcp7HwV5am17fEvs3ItD+ldeeWu4w3y3E2i5YJd6I+fgQ9TIHBGkQFe
qBz3xi4SqPWA6uIGmoNZXaNlBeVELEMkiBEeczYz23mrygoticQb3POsc2QTVL5Fv7JMVLQHR5V8
m+KpyDaFO3cPHR0NPJ6kVvUbbsx438dl9pI2Ha0ZLXOKV7Kl9EcxGi6BC3q5AeRzSO/sGUFIYJma
l+2qpeTVE8Wj/6ynWn9nFkrFW27F1AoTZdJgjLsJkHHy5NtNdVuVUfLUgSCwgqnql3bnVlyagS5N
a9/k5Yr2B+4Q70ptGh7m1WB9o0g7ZVAoMZX8OY9IEHFOAOnoSvk71bS0Jsw0TW6MwYYIUlgAXSCi
ZE1EUCNMJTro/cDTzfwLNISuWfHCxrwtADpQalF12m/Ztao/j4VmnBcztCZ2orxZ4KECXkjr/isc
U/JIW9lEwcQCkSEh7ywg1vdjBdozBBWjrA24RgUeMXfUs8U5ha9uNBVVFkUENtI5vTZzX/sKTU+n
R+ukkxHWdg6eqFHRrG0QCouay7SNcnyCgW+HTZ8X8tYAtPFaa5WjgWoZTS+I/Rwui7ZIliAGb6ve
8qwEhh4Uk6GqEnAvLeszqZvFuDUGNzXJGASV7Hwc/Oe4bKo7Oqn9TaYnUR9aHjrkgZ+J0djDfvI2
VdI5znVplW44wACNd1IZ0/SYtUsNR6yqRAoqvM1vhUV+EVCCSM/XuJKTE9cpS9QjPH4m0zx7TMdm
LamACKzOBmMlFGnT4nRhXrf2FMpYn5adJmb3rZzn/A4IM9CelKv9QiBnSSSh9XvvLKpTl1o7et8k
yinRxdwUXb0ZljKxrqC6yGLeRnVay3RTu0PT3fdamXVBBJIh2glRUcjJioo4pYMF/ZFkg0hCXubm
bYGiMjiZdkhBzvRud5u3mdFfgCkxXBDFGrWTEjcqP9St2Vi2s2jjGP9tR9Hx6OfujtoU/jBAHLOr
tpv170WFuLVWEw5CPao0sOqmnoEv0chBQniG/hJOOciunbsyGoMODMRNFNtcCxLuBn+psyS32EsA
c5ZLOe2AwaWk6m1bzxvH4z0c2EUlbvteW9SuwYZX4ybxxp9A+OKcBIAXGCUjvIfOHUjHARh4h5dN
3WVNgCov36GerXKvt0P8KiOtvrB5xDk7uDPpgwcYOA+yBZXXoOcBc9eM4+IBPZrNJHT92f3l99Kq
g7ws02eefvKWNCaLg9mo23MrLa2NMcAICCDMucThyNTe/Cqaz4G7ZQ8NR21rK+TKA/q0zgObwntz
Mhf5+XijlQ+WYpcBznK8bzxjIb1J+uvT1Srn+2qUxgDBd5bjrdeKDjVEGYPjzuu8ejIIafJm7mUG
CdcCUwoXK8beeGNoffQUdRCersd65Uia4zoxha9afFkA0Lr1ZOxWV7NtjyBAk3R8EdTbfMxPvEhj
Gez4MgIGX28IQNXPoS0I/nWd2BBQxympwD2WtF0Jpr6EvmePzzGFjDcjVasHE49YO/BlNF/GXdM9
OVXE3svMxLTOQKyXjyW0xXITx2mhwhg3WUJZ1sn7As7Zo1MDKd9g4+JedTA2okAChrlfEi1H2Lcu
9mC0NTeQyIM+l1rJOeyjrH3idR4/iQo2ld1Yw9uk5dPTKHuzDWqex9d1ntXV3egN8BOAEaAVTHnV
GG5N3VkerXEs3mYOzhSQFNgv4+wO/c6XsdPy+XuVBNA/ou4tAiD1Y5aQwwCjG1K70oRhTuHahZ7C
yk+z7/yI9rkQo/M1VbVChGYmELlONl5npqAPXoJu6lHQcqjau2AE74sO/CqENDqjG6NFsvEidpP4
rKgiwdumB7bnwUZSgW8t849qTN60iOO/kRB+riBorS1vWsNQlYkmQJkSHjNzb0LVhG1kf2trWmxh
QgN710PJTAL6KrEfSg2w5aaOi5p9Ws3aghHDFPHIj83ue0eNhjI/zDzrxkliRz/rMyPury1Q7PU2
A+AVhZPy1XPqmoP4ZkCCLW9mVi/fdPPSFVex4dTOtuGHultvaOlXqrYm6y+cqYNkYI7Gc7TEUJSB
dUQOlBEcGlAgLMffSTma1g6WN7ZSsXDhLs5xt6Rh7VnOdGFLS1J0o7oaUEavvlkgGcu7iEU7x4O1
bi/89XiFM8z6t2lpB/dKJNOgb2ME55Gyqgf9HFc2eH7cvGO2ixsIDaD5lKzJlDyMa3g0c/mZBvwd
8OgpImSQ9oEfw/9b0u3UmGZJSqO08jJqLD/bL6Js2jAtrBm8gxO1yUXiNWq4gIRbNFc+QOfsKxWI
0npKZpuyOAvi4qq12O60ywELthu59Ov9lhrxXd+bWRcqvxF6qLRifIRdan7nfaRaAKFL/hSDgiDJ
05C43MmaJw6aOh7SMyvJcJOhtXWTKw3hLMyLmuIMpmKub/xopmuAUDXUY9DL1dcs7tNnNDAyvO+g
ItD/yOyMo1DD1TtPrIx3tmwnEiu9GazmjLtx/lbaIOsDRV3mPqVzSO9e1M2znltDFMqcTXGFvur6
vlzB01dGLmvw+VlpfwdYWMJzHu3qscjhS28p6Is0/D8U3Q27LgbzZXCc6lftJ+BrEy0x6Vv+PyXG
D5pzh5X4P7U/ICgYmQGCW+u4azXyr0r8sqgG/YHZf8EuGsYPBNptlesnBnlX0kQXxaK7gzIKcAAU
GQ8HyXKHCg0l1Rc1uB3QAxOEjd2qwDUq8tUhPSU+tJZIjwqaVJpYoBWzsQqyHI6HQXrfe1MiXxa/
W4KK/DzoAezdUAMtd3I0nmIvmXdCLaes4d5P1EDPbFXK5X5aPZIOB24nCL5On5V73+3LM3wd2ivk
oXkmFIvc2HAh7//x63HXIZ8GSpC+GbrGR5VbuwGUmFOM3ftTvJypzHNDLeuaf2omsEcORkFv/XBW
bmVPc4SV8z6GqnVlVNx3Tty3IQSF+p/wbOtQ+NcisQmSWUdnyVxL1X9tRzH2JN2wW/d9NfokqXlz
O9vl8Pj5sr3rGTAKmjN0DGxGwc74cBTqP72EHYlIk+CoxjwSeR7GbwN12PDzkd4dr6ORjo6XUg0i
bUDI9sKL+guToh3GTvXvzwd5t+sYhI7B2ksDa2MeOw03ExoR0BzLfQ7TdQdBrbyNIqN5mZvO/ILB
2Sln4yMhqj9fiVbtqtwDIsrXjiW3uqzNW0RLuv08VeIlEvUqQJ4J+2sBFX/TO2l9XqroUea9utM6
nA5hkGNLjLKrc784vRPYsFq+K8DQJ3pRH3xYFN8xIQRnQag/lkjS5whaEwdubxM1z6CtWMEAW+Bi
qYcfn6/5Bx8W7iInD6AyT7tjtc+WrgXXpWr2/dQWoVsZ2Yaqvvwn8M+fhcYMA40OWlxgOY4hR3mv
18Dpi36f5r5B8Qecdb5KhtAaPjHSEWrkv6F4ClirgKnlcAAPz4TiyeZOESSgXIwSKgjiDxTXy1se
G/q5gKJ83mD9doNVwfiUty3wkX6qbxbQ079QFopOxIE/GpcHIRwgDNVdviTdKSLbERxA1dYyeOU8
7WOrhCQq3ZFHix+nDk7ri20FgHwzYyux/TpPGtoQG6fran+Xcs7uprGyvjuyb4ywsiRE8Wn01bD1
efJDh/D9+aI0UqsN4b3qDsWaITqvG7O4EW4Z/UTAX9x69lTDF4DE9k2YJYxPv6VUGs6IANyPhP9b
kUnY+v+4pdZbEqW19RsANTyOfVCuqrRZHO8lKRL9ukqV/mxSmdh9Psq7u3FdWG5hcDIrMu8Yqlkj
5+SjC0DPDEh6CFUNfQ4yx13P2GAP7fg7g/avdMqWEyN/cDg9QGwr7PUPAPbdNdKAMEZiam9SWNiT
3TY3o6MXO6uxu83nk/xgKH/t1NKNBnWlHyuognssvAxGwz630XEQiH1Aey+fU7ibJyb1rncKvGDd
ojpwR0Y8FjyvhR2hbF0ue9o520U4HjKEltpm+vQLmaz0PBtOuYS+mxs0SmDRKM9ySAEQHyVTCWpC
S+WZ/T7q5+fKzvWvZNVa0OZx9/UfV5GROILeOjlgFH8gO39dxqNniBJK5Lj3BgpKKLZMu2FG08Iz
3FN6cO/DD2OtaeiK4iR+H1vIujO1Qll7OKrIeLkVfSXvdIiKYV4YS1gtYwz7RKxvjf4FaYv8OwJD
w7lIYhuTPOU8fT7xPwnpQfTh12AGiSGejsQ44PrDYDhjX6+JpB73uLDSxPZd51xBXNnRMqVPjKb9
g0yRrfL11nlwx1pDLG+0n9qi0Ki3+GcpclAvn/+kj776CpSB27Fml8fOjcLtJroEWIYOg5ZcW0Wm
bWPQp5cUtE9tsD8h4Gj2tmHw6TFE4GI49jcunXoaJ2NQe4HEQBSsolAD6EG0B4ELufMtPpY8uLzB
UE+eP1ArMHMbxV4bojqFnQJzZ7eFmN4ZM40Ed8yBYGluV/624j8FTGoIl9TyeNy2LNSbQ5HkSZ+E
eFqtdk9keu+uabC6qywjSStSpOQshx/SUKPEVdBU+2kpy7M5HfNN68nyxG31B2B8vGJ8G9D2QMVX
xcHDYXI6s4iHlDjk6nG7hbLnfFnqpd41Zl08xDi2hk3Roz9ZNPoXN03au2WwWLFZ9du586Kdi8bK
1Sotec6bT51/vnXWzfrux0FLQVuWNg7Czoc/TjfarIcoPu+Vbg8BGRJMmyZ6aSRnDEuU6l+vMZYc
ZDnqjhZy6IBLDodDuqldcQTznn4F/U6pIKdEsEf/eVLgYyhwcZdB+Dte8dbsYYyj/bEXjraWXJPu
rELfIMA7SdwYHc7bn4/3wUYiOzIJiARe7o+jiGAMAoSJX837ydHEpTAqevWekW3/F6OQV3Ito+9p
HotvFnWUFCJq5z2CXXycfBRvRVUZJ+aiv4NsgTQ2/JWpQXRfv9ThJ1K2gUqAn+p7mbrt5dDY6tFz
MklJ16KNBKNIO+vboYDY7YA66Cy5r6iaQqA38+vELhuqXWQMM8WyG/Q9TNSjE5J9X78aMtqd5ZSW
J7bw+9UnCUZMkZTF4p9jYXensNEUEbq+r7Mo2dVNYQTlYMUnjvH7GMsoxDvLWmWEUaU9XJZWeOaA
h5++T3F4P0tHrdjMLaonyNSYJyb0/kyCmiM0Wes1w5Fcf8pfV2uKDp+fGrW992wq/DOssXB0W+fG
txp1ST/+3xhVaxDnRLq25nBgCAXHHJYZGU7wTJq/Z976mZvZSEsaqQMbEhkhnaJ8Mp8hLVh//3w/
f3CRQmbhNUFpicsEevvhPA07p5Td9mIPHss4Jyr04kvdIOh4VbG7v4gxi27gXdfDvQdOtqN7Hdvf
pVE0abg4ArkGi254qEuf+uvnP+39llp/2VqoWd09gOYf/rJ4QhQIVWK57wGsfOVox98KF4L856O8
Sw/hlHGJktXbEIHB2R2OIo3akMgeiX026Yjo5EazcSK9oSkYt82XxEmSMww5oxMH/INR2Vp8Sa5v
cIrHwFcdHdaobGjf8IIRFxGmcL9w7zVeUhRYz/ShtLfYzGUnjBHeb2lQkQ7OjbwqYO15RwuKWsPi
5/5SvLYkvxd4QwFmzlsq9F0Vn6XaPDx9vrQffEAf0h7QzxXtz4c8XNrGEBp0ZlW+ssdIEbnXbhIw
fSdiwvtRVvXotdbh2jADj0uXtBsbo0Wk4NWxl58Qp7qN1hWnLrPjwMP73uGRy+GkQIpuunk4FbpW
Rg2Oyn6tpXtDYHKu3Bj5jdiu7LN/WzSYRMQdcFaQVMhrzXW6f8Wd0uRViQox+qa911zZgHpDFUXy
hNvaH4LX3ynHOgy7j4ceYY4K5VF4c3UBKG1gLyzJVADJnHzMhWtjXLXmXGFfz06U3tCb8LESy82a
hqwHdGbj26ONRCQdAKD4vbFbYK2j3pjrJVokgPfOlK+n9VkJ0x6u9QR2fiNQcLj3F89/ajWhk2gW
bW7wXNfKU6yI4/39Z07s69VCEb+w41BWIJYy8LZm6SZ9K6a82s7F1Fz2i4Vj9nKKj3q8745GOzZJ
AJPpy9JnNKQu843Z9zBTYdGfCBTvNt76ndZriJzDIlQcbTxyjV5HNbl4bdJMhHmOdoL0m3aXT+Ov
zzfe+5HIPFeA+Epyoi5/FAiRG4iWBY2o1yjn200CaRgapU64kuE3/zwUsmXwr3B9pI5yfNcVZQMk
NlfYbWnKuMqriQ4WyrqXRPdT5Lx3z1YSQUgMUFe4yQl9x+FhSnl1j6WVvZa9QCyhtvpNBagfdHFf
axvbSgRPH69G8mQu5a/RLNXGbM3pOkZddQxSukknEov3++bwBx0dcBF1Tta5WvYKsod2oF6I8yg3
SO0+X+OPhrHWWEXRWV/ZkIdxpNVRNG1rM3tN2khD/KTQ7jxzqt4+H+U4T2V1VzI9sXdNHnj7Ho2y
GnahEl29aqOmQjvXhmuqIuoKTLz/3Bcmb0zTjxFjqUHSwnA+0V05vkbX4T2KAARKDTrs8RvDtYYi
BhhYvdJ7c6/RFvICwspwZtpzsolsEFBZTAb1+Zw/WNmDQY8yJmnEDdA/r3rFALg4c6KpORu8cTyx
Td4lZsyNuiqsQ+ZFTHOOltZ2FNB6WdWvcVbH3yshJdg4RB/sWccdLAeKFesWTX326XAWOcIJU9w3
qgA4yYIRBHVTwTHffj739yHWcWEFucZ/FMljOwj0ystoMGT7aoH8vs6Faz95QAIBL+bI+/WRfSL8
fTDe6uu20v3ZYPjEHu6vLB/cJOXp+AoScrlV0ATumsZFpcsrtZvaSvzd5/Mz1nLD4b3o0Kuh48TN
CPDAPRrQrJvKNYGivkq31e1dWhS2EeACCCSqH734h8gm78lfNPGzz9QIKGFpzpG3QtBWTLL40ip2
66bh3rywSZEddBonpLEbyFoaTj6Zjdo9f3jXoq1eBZby3N9ODyjkxLJ9sEU9fBXI6zFeIZvwDpfN
wrAg1/uue/XzQQcF43VXlS7licV6PwrvU4B2BtkKbWP7qHSDCwBtjnjpX+2iU1vEq7TzqsG+4fNP
8uEoPocAQQGKRN7RcUvyyekt8HyvDhKuoY440Qacs/mvhxqaMIIPJHir28U7G7qOkJ8kZragnDzU
Ow2xnS2g2eTE8XkXLk1OMnceQXN96a3E5L+Tu5XO0WqxP7zSwhEd3koWRBYzR9JeRn17k5oKQ26t
mfItXAFsFFw/P5EtvztQ/AJQoFCk1hyJDX74C4pl5q1jauNrHwvrah4nPAfUCNCqUIA6VnT751/v
MEJz79IjWn1XkFqhc0yGcTiejiZqlznNQiOyfgboWdWBMywKKLdtnts2iJQ4matTDK0jg7b/hiVm
UIqFVvi+ogYcBjdwW1/2PcIXD4VbIY8TTSPI3AxREx2jBze5dBFcA+NrxugAOjCxyeLSMv+3psqf
n2Jj5QRDG7EFHbGPwxUwEsBlpUUdrF+8Arx2ibZVQjGsVv7wT83VP0MxV57yUFo1mhpHQ/WAdfOy
dWCPwKI5q2C7gAaK5TkQ01OP86NA+WcsXgir/AstQAcj+cNpmRJ50Vbl2t6vkwjTkGXO7qpUgqYl
NR8TZJii9nFMwbptyPdQJy77MTLDOcuba81cpLVB/HI4B0EIZwV/D828En3Z3Ja2L8WdH2XRJdgl
8Sh0Gv9Bye569Kym+/b59jw8kP/NgrgCFd+kcuj/qcP99dqaE6dVtE7Yno7e4TDi9ToyTF0fNmqa
HxY1adfwZpq3wizHmzl1yxPvsMOk+3/GNwHceKvcDKIzh6uYzJ3IHXNZ9qPudJtOAHFLSJhgf7TV
iWj94VBcbjrFSz7bcX4/qrLvRd9oeyuBsj14YrnwZQ7erIMd8vmqrof6/1+i/83qz3kH27Myyo5C
tonKp1miBbJfLSo3OFnUvzqZIY+meUizZhQ2+kb4l7EWp/9U4vifkSETYwHrEmCNowBb1ak7VpBK
9ipv2h8pN8eWP22tldD4Ysm79FRX/qNVpbKBRDNJGoMefUBQoLGdL4IjB8lyA03Ju8RFAisQW29P
nO7D0L3ObeXucql76DXQ+jkaKhlxjRuTxtxbBSEVEdUk3Znou3+HeQ51KonL+Pnz73jEmf5vSOQz
KK6Q5aPPdTQkRNNejsmi7b20Hd3d6Fl1s4VvFT9MfjftS1WDrE7QO78fLbO+JuaW164dpSE6dKde
cu83lcF1hc0D3QuecccsZvCcI/neWvsFxpFQj0hJzJYZhqXhZQlMzDR/TFoFuLOsjR+fL8RhDvJn
HdaSGXfnKpXxDvS0iGqJnN4095EXjZf5IvON5oNJ/nyU93sJtA5NPYqRHFPt2JseBY4lht7o7w3R
eKGmfAMN1/E1mvvsxFZ6PxLgG/Ys0Zt0nk7iYdgxVDchz9ynr3R60UJMLayTWjFsPHHSE+0IirSu
HSmvprur9I+1UmsPx4rpzDeD32evdeSXL5mirQZc00DbErgxFgfVjQ7vbQuP13oSk2MR9rFGkkUJ
sBRqS+gOgI8T0ZzKhD5YAwtUlrUCs1ZxtPW//xX6F9HUnhjc/HXyUixmOlwccMNFrj6hM/r5h32/
fTg9DMH5BfNIvDkcCnCzim07Kl7LThVnKD9W2yq2Thmavk+1kNDzMSHAntI3gT0djtLLDoWDsqtf
sWEyr1vqPPR2tQlOjo1P0aLcF6AO/YlQ/8HUVsM7HmnmKiV1DOSsV1sdmD81efNohL1llRdzmf57
DkWhU1t1DDj//Ptoam6sCaXmtOENkMswiRtABUIYuzKT6YkE+U+z9fDyQhHLQbyMt4aJIsLRWA5g
rqFdBqrWmhtBtMJK6IcXifjKxGXhlp2OSD35fQ9tS7dRUUDklVe4NwMTC1GDd855BuMPs7S5QBUE
+wha7vUC55TsF4ZO6eaY9plL92ioGANnLXV0xMQ0E/laMWGvpcNfMYNBuexKisHa7xKSBTbgKre/
KUoOaI0Se2CKre+hoHdNaByAj79XshheitrmNwKJGMIWj8pHYLbjz2HIqNeaWYq1mm/QergAICre
Fq2oUZuua2unaWPUhJQTRnjKXlOjQKUxzQQcEA6sIBfxIWl746pzIa3TOZDpT3dsDEg5panupqmk
flbJtlIbjL6gZfaI05eBSltbXPUwk7SwqDIthiykRXKTwmcWoZH1xo+I+txDj2TW78qGXk3/RcKw
V27evNqLh4IBatLeW2kOOWRzPO9vnNJTelD0SN+GChtm3NryFNZruZgFtD612E5oQI+AdwcypN8W
3irzAenPe8LPEMnXz0/2B2kwm94lsNGspa53nMDlyhjZFmX76sC6i4MatMVVZs6/kiKq71Bnhtic
CHWe6AN4DKNDFhnyzWNr2cMOIYx40+h9tptx4bmwiP8XSxd7266k5hBpvbrkAQhBs86NC+QXrBOX
wAdHl5KyhvAgqkUumeFhvIhhHiojmdvXcmprHmQoNPM+07efr9AHYdbn3gR3QfkViZejXBDF9smZ
Vbc6A0J1nf3J38zLCDsgmu3/xVDcoKgbovBFN/oo+Yssc4KjbhLR/cU9L5zVgCzv/QtkiOYTRYkP
Yu3qvE5hnib0Gv8O106aUAZHOy9eRWzAb6W9we0RteXVKJYmDtpe+g99reaHf1/MP68tsDJURI6j
LWIZaBK5snwd7NbYmKZZ0eeQZrgkXnwiGXmfbVLUJd1ke9CNBslxOEPdLFNfOX75WplmDmUaelWM
iOP5ZA0iMKc23X0+tQ+e7I6GOoyGpzlVJZ7KhwOKesgnK88pJdPl2zYNFfEsnZJNZ4wUzTRXPos8
i7c4X2ERY5nJ1qITfeKifvccpFxgWMAfLY8aDX3Lw99gDrOS1LH4rCnMpZ6u1o1p9/JLIfTkVnMd
ucN5DYJlMuONNpvqRDR5t6t4trMCPM/YwDSkj1ISCxcEREQKnWq63n1nE/9CdrDaweVJL2ogXef+
1FUnvvP7KXPXIehFy5H8mmre4ZQRm/dT7kHjNeqW6rKBXIzdu1YgLVVW3V2WT7Dpu6G4cZu223pL
dwrt+i4KMWdyBxae0VeE1uH4k5PHUApM49WSbb+ZbUtdp4t9ypn3D9r771udHBeoII0tNjOcguOT
M1EkBxyGxySVWFxzIyw2Ea+JOv+qwoZiWLUzRL6xgMl9tzpIboiERGipaDzPqzCusv5LLDznZdXI
r0NMUGArFeZcGTCKRnsM2mnSHlAe8a6Gyhywk5Jy20M1wZsBe7mgomO6sonkb3fOqh9yNXWqHdQq
Nzq7zQy7Zk7jDWo9+jm07NoJAPRBiYnMcXnBUNqI4ZdLuN+qiZcfJqI1QGaxPWtCB0WwbxgTQpSQ
hp+fI1/lXejz2GlnujOiZ1NyIUeB1vkzTmyy0u3AhgLVgBmCeb7trdi+NpNonAKQkvVthVC+hZ9B
qX1BUJtfr1JlXka2VfxQWWIhQ8bGDQu07NHvqYqmDyDbjPsODtoZOAs0/aQqxHwqNBw//WAIUasE
HwPqlKvWPTqWWLDYE25L1uvSYm2CqtFYhFlWWQ6JmO5ckIkAYNSnKrmTXeaPF1BHoZo2giQv7Nu4
SDbooCf3phDuU21Qgw0m5VoP85SMX3TWZLgsc1+cOFgQXtm6B3vOgsNC4c9GH1Sj13J0wSIboE9Z
DfXVhFcN5XeAndqWWesHbualm7SkPAILdpU3MMzGb8NB6tpjvKTVq4UvKb2sEdm5jeNG0jrL+7q7
7qOuf1ttEr/6g7BbzK8MdCJ0c8CJJfFbddULhd57WWmJezYOI0ImufTSHzDC8UAZGighQbkyC8d+
Mt4cjCySoEVwQwaLdJXcqXzKViepEe43qjZoslVGCSHMR43I3i3Lkiahnnf1D6R9BEYnlSgenWnE
TnDVUda3ky+dOXQFnqNsOpn5X5HqKmdKPh4qXDLu868IjCk7TNqpuuXJFd2kAMGHQO+q5QW3whkn
xqSQ+Fl20c2Q9aiV+LOAJKK12XLvJkMmNhGa9OcDctNqixBLehNpg5Kb2LfLCp0ExEU2ejb4351q
0L+usvvZNuln7w37oeWmgJRo7NDMwkhkpMb+WrZIzyu7n1+oTyIxMGo2ES+bR/cXZhSQ3wjA8r7M
Cvx3RjSV/Ks+r6J9hdcZRGdjQQUIGQ5ybMw+EDkxW8w/rL59QNS/9kOtayswe/lg/8imBXejsq7s
egvBVCBUlCTpY5M3lXaDinbpYcZrqPQMrX5/2UxYhuibXBaTeJoF0OJNrOkR/l4NzmU3ebPAd19A
Y7yqukIU3rczkd7DVJfp3qmlLUCQNcMEa1ZPRPfwf6k7jybJkWy9/hfuMQY49IILQoTOSC03sKzM
Smjp0L/+nRgayarsZpe9Z8YFl9PdNaiIABzu9373HF2NUEX5vNXqbDes4zyiHKkWq7iaEpVkBOlM
xdrZtIoVv+7i+jFj8E8iK1PAHWdxrko651QlvLoshi1Ne3gbnAciWERIIn/aVt8/OyP8XU8zE9yB
gJ2g7uqwkKwm7/TNign6VCpKojKjmwmOBjRRDxzmNCw78YBzsFxGdhglNtjsvESzUXjQMLRpi2Gz
BVs1ZAMaYImjYsq7ZgwjxUlKNB7Kkh9LRy1+UmawTiiJzYxpMWECuZk064oqWvdh6NJofRoC1hHG
Wsak4RyBGMRp0wSAgeBskVBJZ+A+Km7fYRkcPNckP/knhDqSEL2fvu7p2lXqYcATrISUacTJlnNi
BCW6W2djDGRA95om27t4HpVqX/Vlk59GC+frdTfpNhMAFDT22iDrA9OrFRqVTFmLjwQrzhktn8WX
rU9KwwiMHiPCa0r7is+prxtlqVivEBW0Z7CZytfQN+Syl1TRoTXNZQR7ociiq8kARXKYay2Od0SJ
3Z2WsEdCpVIX6E56vRZoiaZBbOZpTquz0VhF6ksN58VGq0fICHQhIQ1ktVPae6Qbg74jmgaPLFJj
hm/XiWeIlL8Eu1DzF/dqZ24+bCgO5BOxu6gbwQ/94jJWjJ8hLkbYbyKN70a1L1FRUSB9pa0c4WhQ
5nwJc+S4+x7AiO2BlSk+Rq0loi+SZFWDculYtqZcVKHAeqkHjRunR8yVYNgUMAypl9ht8qHL1NS3
l/NjS2q7sW7jHKjZAURmfaSZADugc3ImkoB0YJFQCgUlVmGs9mWhFMWjHXHm9iS4qoeV1+xXO+Qd
cjhdxASw4eK4QMyW9C2SDpgzpojdhnn3dU63yCfj53ntiBWI0ZEW61OvCV+PCs7/+N6Nq0EFYel1
qH6NoKVU0VzgYInJgVy31I01LPTAekioqQfxitNDBIkr5qAq1gdCPljT2qjtnxajbr4cWelvrOVw
q2o9Np7zbGl/NHhGcSIqacY3i4Kk3i5dY7/z466N3/SIn33kP/mD0qQa7ru0HHDKOun4eRGmaAin
dMEuHj9HqKcdPFQjTWY8bklqYz+21wKbh8k4elCNEyVWDdQCdvWiVsOeWcLFswe3AI5a0mHGXejo
2zrmTOa3nRo9itqSFb0TJXtkAtx8XKy+xY1my1SEPdiiV6pusROI2c2vp7nkizDdVjthKepP0NvE
fVZV1rsdpfwpICPDybGqPva1Wkl/sHAYpS9deAOejkOTJS5ajbNSTlAQomUB+MROkuIKalO4huSc
XSoYkIUobCAP3VkLbYnAiFTMv52uYvHEO9U7HuZiY5MXDaf0qmaR9ZamRL+ZFu4TLWEkvBZ/EZMN
WGbvej1BjpQ3mvhKMmkVfqfm6Uedzn0JayArjgZSiQFWUo2SKpvrSQRArObXTo7JxD66brNNXS05
sM0cBhWQiwG+V5Wn+i1bO6BijWvFL9gHi+GAVhTfjVG3sUCD7RaG16wKhjZWmouVd4p5sGS1QiVT
9WR4ayul/MCDusY78GDq9qLbThgXV5eDjgPMgncH1AePe9E/mUbcvzUQTG7cSUva3WAMBppmQj4P
RuU0d8SjmpuqTAjbcvuyIyw4dm9wXdbYjVolv7Yc5cNq9R4prFGyok6zMmTEf1J8NH02O1o4a64C
davW3HlPJXoF6wBx98jOBIOSlY7pJ8i+EgoXZdN4Gw0CGZWTNYb+yOptZBC8VgGNgjYCh89er25s
atY6wIFlNba4oWh4TMUwsVxYqf6zyvtCXBexHl2lvTrRGDBmQHmSsbJHVnXeMrPMDMCCfa7dLU7p
InmGyvRI5UO1jylQ+HyrwS4pPPqMkXNfsdROPniSaXmd2PcPnj4v9rAdJLygDcVcicwpoSe4nVeD
Vz625B4LpRL1WzYcPE01VJPl4GarGr0ZVKDWfZ5oTf2jUi0ofOrarsNmcGLrvXMQK3nWvCZ3utEK
CEaTNIvdwAnwmc4r1OGZlLtysGCNPiWFa1Ntc20XndqCu8Zw5vrNxc0F5gxkGY7LXAimaGqHP5Fw
EPLpF2Xl7awtyXQuoq4xv/j9BizxESkmOJspEk1MgVUcIuoUxSlh0YDc3Av9Do/iVO4UtPfdQS/m
JN5MTd5bTw3w1hMEc+sh1YxB39D8176AQixdYJVxnwc9t6IMyokZo43EtJUHM7KehibS0K5MqelY
rwvZKWE0AU/LwHT2FxpLMwQqJak0YIyvr0m81wZVNVdpX0dtFTORR3Wcr4RWrPbNYoz5vK1X0eGj
TZ0p9pGaKmpAu2rOWLkE+mq9z6ef2H6QZxEgq99KLVKa/VJ27CLWdFCvY1XrT5PtJlD0jLL80HsL
ybe+tHm+MZYij0+gOdKrrKKkicqe4xyYALBMG3ukuOpHQ80AERVN9YbE7sR2HaP004juud1zloHp
w8cuP5tGtc/NMmKyUZjRXzzZ9fbkj5WWCt9kNboxcVXUW3h2ox3K+GKuX/JO/uS4rD6A8OnfWaeV
elOrTFa4xlTGBIwssc81xViwsY36sxIpKz72ihPFpuOjnTJOrCwbS5Lj0hw7W6L5lPJ2VrOWg0fZ
Ks0W4k13trpWnTezxrEt0EuxSG+OcjU6oq1vTiUhDXAFU1z0DPqv+HG0rCivCmzqxHhbS/yYk5ZX
+GhDKvKjsdXCWCrE2Wtg3RsjXlUDl+2YVq9sw7LQmWXtM08GfrgxmeQAmwT9y3fjlhebWBZevFm3
ou4dS4jwichxa7Zl3RGXcPXWH8Grcbaw8hiZ9FKuKYxGKBFbJt2mbqtKoW7tAujPqalZefK009RT
vmripnSH1vQNPG6lN1zanBx5VMUKCjlkb7Opzi+qhmwOuutMkLfupNsFtVTsGTqbYka+OdqqDVxq
HU6Dxf/w6pS2Ek+WMX3kUhhfrrO6d4s5adm+QI1K+y5BcSfQS72o7bBelxnCUW/qVfN9hE6J3jxX
nHrDmjuTzMywVJ+bDnP2WTTz+mFGbd0dumWC+h2NF1Yz6FwO5bx1via9s8ZwXNxGRQh3QfvhZDTu
i2rO0D9xm07hJJcF6Lm5rJYnoAK7JwfU1hqMQztNwTRN5bkYGJNlGH7i7aeRQZr9tMrqdGfZVYJb
2ZI/7Cheex/e58VpDeGKR19X6BRmokx+wskt9Yd+pofAwJGcrojPLuMucmltbKmHzl8t0Dd2p9Vs
/gCL5jZBDYDaDHCruwDRL7CtzCvIvD5glecFWzd0qFi6sB3w3XLs5MOm3Xud5Q6u1kykFT2IfP50
YZED8srA+YeDgmuZUyP6NnoXpsHLx7AfGIV3GGoQIoY1RIm09+k+wgGqGbi4mGii7Awa1Fb2cA9K
8ItQKrVDp5VLHBT6SNVdV5LhMZ0u8EbDKm3mkVF2b/SMxvOlMUOrhUFABrBiM0XnbkDO2SnaWOmh
mOjXMsJcQm8ErZfeyKa7fAedqT3Nc0oDhbfi8D4n03KmiTxdp1m5RHsDQEHLrqtRzqBP4sXH0De+
MgI00nGZ5/pKzZcSDhvBbNIps65/jEkqo4O7rsQvF1tau7a0259rBGQ1FMxvKjiMjaQM3KmsH2Aw
dsdEpzrl1Ra4MK9oi+4edO/AaGzfL9QzFVeVu8LMpHkN9cMG+jnVqJWIq5S7UczsfmnpGkcm0ACi
RjrQfWS7CzhHY1Czq2XVjPe5s/H8iFzj/QmhKjF8kXCU9OzZlBM2+bF/XdcaIEFt2yXnySR1jjP0
kOgodIPix8C2SvXmxJIPF2nE4wqr/eTqzYSctEYwEJiZbV/jZ7bOWdqsn6VUevSgdtl+JUVufU4t
e2fP5ft6g2koAeGmtnhnnjQXXDKZs4usUX+hlhff5yMAKI7oqcB2yu5fwqBzmxsmwmPGumqFxaUh
mm6z9AD3DnvVmNWHksfJgHAMipKqxhCxjjS8ldkUyOpkkW2GZ4gcQG51q+tfujlLv/5QHL9UuH4r
JRG+EBQoGQIg3ELr9vcqaZOz0lVxX32yInlD/FWWzgb46+o8VDVn2Yr1uNrX2Y88vdOA1v3h6t9r
tIR4frv6t0IWunZXtW0cM5ykrth8Nh/1vXHVv1i3LI+N5qfDtrGDfvvPl/1emf5+1W8diEpHEGwo
XLXQGbdZzQ+gmAdFwefZgdk1Q2sx/EGO+3++6l+Kdt8+6+Vv9UssILdAZkX9xGcF7WbbfL9P0HQK
vvYeOGxk/KHjcPnh/u8/LGXC3y8HWVVV84gPaWFeLJCwL+qXYudQGJM/dMf++YPRp/79SpMyTJEY
x+pzVsZr+ghcSfctZ+RkA1yr3wj34Z+/yX++a7h5f79gU4GAl3hsPpucRjjfJnLtf77C997i73fI
XyJBZtXECtzT6pPiGsZoXyof0/yHa3zvyfz7GkRyyMuSXiEi+PunoCNv0unTqs9qL7dGYG+V/X/O
tQH84nLL/XKJb1/UvEqzd7D2fhImD9GWJtqfUmrfhgn+eolvXR5mCTWASnwKDr+8ZSvhSa94ws0c
rgf3Nr5Z/eS/8vT+8qEud8cvz5HJ2KyE9l99Js6wNdJtO1B43Bp1tS3iXaU8M771h0fpb++3X674
rXsmukV2ds4VLeaJom4Tyz91ff/2Yf3lCt9WYQrI7AcoX36qiroxFGNvgYOOokMu/xBC+Usz9Pst
8W3FjRj/Te1hqT4ZqdgTC/UXu2NHUwRDdwW521c1uUE122l/JEf97TJBTAv4zCVGbH6736nWrw0d
4erTvifNcSif0kON38HLt8Y9VZk8yK6g4N8vp8X7k0Dpbxf8Xy797TmgM7NYqXCqz9F9xxfMGTDG
pu7on2p8Vopka+hv/4X145cLfnsqSDdX+tLZ1WfJE+f2T0z3+yqc8X++yt//mL9c5tujsNLRxZjM
56r22ubu5gb+dgDb6A+X+dvb/5erfLv9GdRI9IF62Wdp45JgR5umm3/+IH+6Nb7d/mIxFHL0fF0N
8Nw+pDqkXUAV/oxX609DVn+77P7yab49AIqRI1jSuFbt+PbGfLPfYCeXf/jKtL9cBSEmHWHucw2r
rWl9+2XatY4Nsc7ap7Dm6YbkF8TaEbj8amVrsCSXgG3bx1d0JHWES1Xhsy/Pf2QoAoJhNgiuZ7Kc
vdK1jKCrldHXCMkRD22cP/1FL3fiX7YJlyTGBT11GWn4fTW1W7q/5eVN52Q7COgmqtV3+Ro/urcU
UvdJfUbh8qeXxl++nG87IfH7Ncus7FNNZ8NQOhk7+rc1ul6cL/Ji9M3/JBf7S0r091c5aaHfL0Zu
G8BQyT6ofE/P6SG/dfbWDVk3mwLECVtYDGn6Z/mHZfaf9w9gJX6/aKSN0iRSwZZouV/d5wYN+RD+
8zPzt2vaLxv3b0/lUsuspO/KS4kkmqdotwoxOKW/ybvx1aCyXg3vbvLxz9cUf7lbXOhhpnEJsZCo
YPr+98+li6G5QCajH4SMCcpQiJhz30aKlvh0QNI06FudX/JSYPKaIYOUwtgKfp1Rl/atNrs67GNz
rY7uEq0/coZJiOJM+tR77I775kAwyEbr47h0WgYFCXd5Sa14o1gdRsZ1YNKRYDLy3x/q/4X6svlZ
3ffdz5897sv/H4SX3Hb/Gwj7F9/l/xhk36Xvv7ku+QP/U3Wp2f8immUDrgAkcQGB/S/RpfsvAs3M
/jLUBn6BiA33JfDGPvnv/81w//Vv2AUHC6hYDEdxd8h6+Pe/sv5F9Ap8C1MGRG2Jf/1nNJfEcy8P
0P9Zti6sS0ZbyGCYRG6AMH4fEkIy3yfOOlPxdsfoQIzId4slnCf7JYoTe6Pb7cHt5FbVt7TTCa8Y
fWjMb4x8Dv4oCsvn1JA8uOYyLJ6hJPnjlBF4o6GzUN+ZkodFJNQCE3Mb6RyCEUpQKiT/6eYNu1wq
xmn6IBfdCBgh2o/aGHYGYkScT5RySOzG455BcOoWL70065Pu/ui64bAIFFoJ/H1jZnbFkGlQx8yw
2LRtr8Xg7mfrAmYR4qoincoM6J0Us18Zz4omvd5dfGZi920J7rlQ12vDynlnZOmzgIPoT6B7qEaH
Snc1KS5cFyUo8+ygFsvrrPF0ZV2+bTWYVOCFL/oeQ0Yv46LsSMomhGmHMDWjoCN8UElUAQeteet7
12tS58XKQwPX4ACLmLdzo6FfeR6VQQRLLvSd7ZbBKAWtdkseukF9bItyW8npcciNjzVZG4ww+WO9
HsTiBKmbuxsn70+FVD3m4eqLZ+pIgGQHd95nwI26JbNZE/VQH1fJzpju9Dk6TEk1P9ktUSbnwXav
SYvxOU3HH+jxzPV83WUJjicNoVNOsWLN7OSW8dhNl6g7Rbe3rShP6vyWjJl7WzCY+1QTQ34gHDVc
kVp66ilmKx1APT6oVNUXrQdgr7avwmgOPc3WurvPEumXMo0vepaCFQm8uBUTIyCVvCtqEdruj9VR
rnK5kuCYx6BhUkSu0wH0ghPki74fo8QbnTZ96rC4tBPqKy9Tu1B16ptuiZ4mI2t/rGQqfjrNc8Qb
yZwXQCpZEEfODeDym45+VdHewjwG+g8jo4gCFyp6UJZNjQvSpk1kl+tJ0DyXnfFgG658mofqkUYD
VXd8Mbu0XrJNC/vf61W1YFxY28665rv4tPGQ+GaFKccJJw2KSnErrOZoRew5yrX2e+rRSeaeyQ95
Ef0BOaS7MjNvGzd6qmu+UprfeX4wAG/IHEI/IgWqfPuoJK0Sk0TbR1bm66VKW8nYzQobb2Wgr0+0
jJvbtD/pLfl1fczt8lqWuLP0JnDMoymGDbGNo0Av4roE2hP3Pi0+1viIBPVRNEf+0ytLz4dQjEZg
jW9r+cOVt5aRHehYBjMiCWrDicY4d37kDYTYhgZjpC3HSel/aJGNawMZppHcRjTGIt5K4CEjv5N4
QJk7IhbjE6R4bBf1pluzZ8jYZxXj3ypQKFhsgV2NGmrrO/ahcKri5KYrw/HNQ2vFt4291+dib4Oa
DkpT25Wytvx4phsuspay7UgMoNHnnSKVrzm1yR842Q0KiCu9Hb5oCzPZNlywBtlLHa/2NknUsB31
sytoZWGlaIMqM5cPbW3p5jaNcwuMhINvVPVYEiqBWUh7SIxxPKyzI7FXuDix28rwDF3j0ermhHSI
wzHd7W6ENO87ZlhzZ7rK3W6bFVn1la+L+VTY06RRDDS8llK6CfuvchUyIWgQ5N2FwmXiSIip7o6J
QpaKVgNToLSC3lYG2WkfWHTfxQ+t6HZF1B+7RbmPenZ6dvZqlJOfxVWPAnWMNxWNEgBiC92dwZkC
zr0JVhcomu/RTM+mxi1Sj+K60r+mtgymzJpfBuNYr1SVmmF8BoQZh2yqk88pgusPYVIR3tot7rK7
REHUCEOdbnf4skoGzSZmFU5alxABq5w6ZPK+D222IFtZcZu2jj14ObzgQLbXeSYXwknYPXArxChG
2peSKdFE6+h+u4xXK+2qfjA8wd69Lgxfru0SWuD82/YZt8VLZhcmp/eXrjwonevctelnI8m9kuTw
c0ALCw9Ztht5ONCtVFag2NepejAQ0g7uttc/6Ez1MY8GQiu9PS5FvS8hcVpZmQSRE+3oRlMYUDc5
t2FTc8vq72nCwh1X5C4WH3Qem6qC5ILq15jYiiml90YWy9aSrbq8SNYzYSuv6poFdlviPiqNfGuu
tR0Wdm17izPdoc8Js6k7CWc9NWV2l5jWva7RJvTVoi6OTemc7SZ9k/M8eUQ2Tw4fb+wKb+zuU3GS
ZgBMzeMmESooXefWMeLXkt1hPFV+lHLEkSeDQz/rK41pH3/gGzHGQOQERPp8G9ezP7nu9WXMyKn3
sjvJ+AWk75tCvZR016jbgIFabyg7DwdwiB4wSGxCg0p8bsd+S7H9ypyL19Se91b7yDTxC32kxWMV
PDK/WuAN05eQMVIGJ6I6Q4BRbBK3t89WE7OPZZA0GbvWW3tt8uQ0npQpvxVce2+sNHhLUks72mm0
ZM5VPGESIAsXJ2cMYl4NYzJe3E9joUjUisBxOoe2FEGTpCi2NCyPc9Yiw0wwz7DRYHzCN+tx3LsV
x9y0yJagMfLXWqkfoqn6YRTNkQ4IeYQyCsqMrA13sLJamxpC+v1QaZskdz4R8VnwO4zP3gKMohEn
muL+YPDkc7She7GWnbVZhKYcI0xbXmVyq7gVU4BM7ijF62wRGGS6RQ9LmXnGVLxo8TLv51byLAp6
XozzZh7xuUAdH9o529euSwNPQf5guyEMwRdTL5mljm61dtU2bd9gjiD5xjzp4jcAOLcGS1WC0Qtm
zyavL3kw/dhYM8Kg7cBsUk3sObOGp94a9zRx+PKbFmpPyig/HKkQUXGYO9qxrqvrIdsbmsg8chjq
tkWsgMDAs6r8UNnjjgiSx5D4Ma2IjPL/qqd7XmLCx5uyyQp7u5ZuYM3pdd3h3lWVn+NFfeLagbuk
t/go7hu9vF2UAej1fKckdTgjDXrVjdwrBus+b/tXVaU5om+H+ktb9MMkj1r8HpuDT1pjP6kY75Rp
Z7fFNu87VoRTo6LCqq6S5gqRWCQO6vik8URHFQ3eMpyag7k8V26FCGTZ5dnOXVlltQqjxxgo7pO+
5L4zvcvSCbElbER+TvmD44yQs7P47YxgVs0H2uhEcucdWRteF+Vbdtng9WolnrvCDERk+jUiKIcE
genMy05M+DbZbB+1tfBt3EmqMtxnk2OFaZcwZpV9qaAKkiE/MkF5SmuUeHY3nrNkT1XvOBdLUFml
eoZsH6SD8dENLWFH1QidrN5pvbIhHMeq2+yawq180aRBa1Yaj/CtdRnRduYfVdPuJibgPGKyPqM9
B4HQpYAiC7pz3phW/ehkMgRPdqfJK0FXcU3E7ZB+ATUKVi1ntVUPMhEHrKw3lKbTAMv7ZSYGg5Y9
PLWxxv6jD6M00jy9i8LKnDZN6j4ZY7dP2TpR60tJHstI82XOwmmYisq9H+VhPJYzme+lZTgW3SG/
BRZJZ9Org1fKg25eDeR7WXT0LytaH8FKYRjT0Xkng33nZjgtrGXiUJGJm5rUpjeWt2bT/aDg2wcu
mTXS9PUR3MxdUblv89KHq6Zci067xjSyn+pPsyZoZnJ0KBOjPhQXeSpvW2lm98P6WBkxUDO+0Fpi
EXCxSwnds2vnSi3kQeu6p95Yd6m7PJvJ9JTb4qpItSPvCX+irJXV6rHV8beL5Apw6Q4p6+xp63Cc
JYj0xiCfP2LjIFxQbiphbFAOCRZi0YRYuo6tpYaNAcZ6tRav7Qjo18NDJtedq1xs4+nDwleOwDCQ
JYtKtlanEadrIHv6tTRnHx3YH0g+VAR42brNjIaeOhUeTGrvMuUUMA3qB1vX7tVCXB7k+GnOcWlh
tkxHFBpSl/44aEYVKLGwAkvLCfUotqA+rLRHO2rSXSyWbdto+o42i7kvMmqTfXSPcyS+KWYFc6Ls
msfuYmv1kprc0LWyzPk18o/ZowpIqX2saGibjbcSKWEvjQ5t5N9YDuZ5d2MP1FFY+powoa8wO0Bz
FcFhb9SFV6z9vFkifb92erOzB/NhVpSzA1uVG97hjmxq4rudMmlEcSya2NW6qx0OfnjgQixDyjPt
i4vr3o7g2Lo3mUr/UWDtpUGeXy+ZvW7ElOOtJapO47hmOTDssKlJ+brRnU3O0Kvr5pykdeNX2G46
pgWJ/nymmRliaBCBRTosbFPYbllZvWtWlt2kWSw/NXOVO6dwmG5XNX8iKeNh7kE7ZmfK1qkVZgFw
j/mWxCwlkWYhvHZPVs+LjAy358wgcM3ReBDUzQOIAjWOSnWHUjSwZ/E+CqmTQxxaZDlCCaZ2cuFG
o0Ek2KTv2f9sG4zBU0NUbVHRRUrm2/iRNk3VaZ61Xvdtvk/t7laq7nXJ9i9JSUfk46fNeAHsc9Re
XRzYq/ipV/mpWq1rZG7sNXlYxECSpmT32GsKpz/c0USLq+SafbwSpBx2t33Pz4Y0zSIkVMrN0unC
1zBmciaSb00nXqZOu9MbsVukfQI3FBIOvJ65s495+tUazmunEhV37a8qzYK8yn92I5FfGb07trsT
5QccwnjSnnRN3neF8WAirTpEC2An23onDvBWl/LVVoa7FOghQU5xjQurCLvVYn6dR0FNw8VN2DLP
/V6KJtDr1kvTz5JD/DGx6jRwIuZtxlFHoSFhICxD7tV5xtfLRiIb1udONeMNeVZ27UsRZE5zVhQF
TNp6S/on2enFW6MNMeOfRClTs7+u7dYKzaIg8TvIK8VUzLOQ9IlLEkQuB4W1Vu8krw/CvQcxN4cy
HX4kM/pku1obFhlrDtrCZdGjaoEFqo7jZ7So93VVnCNTnhuRB8yWIkVbP8eUnCMvXhSyKGDbnOnU
ntf1bLFpWyYKfipO7GzLqfyuaMZNnxs45O3lfVJGentSOV3E0ynbHC3OjkU73lTq+Mn4dBvUBgMl
qx3zPFYvzmpvVIvsEkRcNu1VWHXOCzEoviDV6T3CBoSn7Ni3RRBDQE6z/iYFYmMSaNIvLxJhtWEB
7SG0jcthleiOWA/FhdYtTe587QCT8oju7SKcfjRFqZAPtxlMuvArcExpE52R3LOhIptsJSl9Mp9i
LbuuR3fEDClVFPG8ZkwQpwblDU1yzCaRNPX7ZLDYStnvRlrvSkcehpQ3Yd/sB52SxhwpDAYOeest
bnGK2aIuY6TddF1yNlPsarrylNac4mu0U7xxM0f1Eratu1g2w8lG68tWdN6PxcJ0WpIxT8GOaDi5
rfgweNf1yhpoE1s/J5FU00g8ncdlwrlGIEfbJ/qSngky8kJU9MSaPDoQ8y2ykCIOJtOabjPyx5dq
xr3eNgSTVX156RtxIM9JUcplKKwfk8rHnvijtczQnT/x3wV52T8k6XweCdjWldGzYk7tOdYbpSH6
1C2PcWRNOQUpAuZBy5vXCAfixgMvYOyQdtbWpBikesfw9ZG/do92XN5XC7/gykNCmhwJ/KzP12Pd
h2Ml/bp3GNqKquuCX15xS3+q26tETTd5adVbFfV8AJGI0Gt/+c7XInAmZIwpGK0ieYrMOnTAAXrD
ZJonk2LOmXkU1dc4IuvZ8tIUzh77orHBsNwGJs6WgyXru27I0xNTn0top9VmgtKzLZm7XnVeyvls
z55ZZflD2zUdcwmjypBZkgcKgQaeKjx7aTl/IKQMTa3pb7JhQSFJlaKyDU4iu6m3g2gcNwjhkWVG
cd6G6cxtDwfJOrPI58+OoLCXcRZgvX4dlp42B8NHZm+V285ME28o+uU8mHJ+XMp0eVcKNf5CSUZc
+tyCjcRy/EFUNt3GDV6bITdr30k4bLGYHi4iPYa+DmPxZGqcowkSx82Ih28w7wc7YSRk3uWwe7aj
vpez8aUjfWPsSQlLM73FO0rmbd2MqA8XEt/rVTI0z2DD9qXS3U08xN7YJndSHSPcqeZXn3Tbyx5F
R1AWqackOyoEDGvLIN4tt1pXPDg66drRJ48Y9oV+51YjtvpWv0JW+CmmlrdoW+/HLj+mdlnskI7f
ZUZ71QqNYSNKU8vIPx17bv3i8r1gKbjrSsamGI/fILc2PKXV0+ciepXZfBL9nVvetVaFetzclM2q
XVOYssyYOmexbbLZpKvUam+rXCRiabMKRxW+bVucDTlfpdGPRr9P10tkdqUm1+kvSxN25ougLkdN
b15L3xmzczor/sprSQGkFihVFAKnGtmLrC8UPQ4gg3aaRgkECC+xMl5/hcZhQGuRjON6NFLzlVz6
QPTfyj00ij6Fes/JnTviJl7WW28LM2m8uN3Q6gQzd31pU1lpj5n5IGM7MFnMet6xA8UEsAggVLWD
Y1HtSakASRXpOlFZQtjE/SfKCMLYxxx7FgxFYqK/zTjc8xxlHZYn5h8UVJcJb5tGYS606l+lci2p
SuOVcBoRWrx5FnPesgEn7ZkFhr2yHq2RGwdqPE8vSXxbKm91L8KpktRI4q/LA2aNja+CoVc69aUv
WIvllFOuX85TfD/bDmADc28lpN1NBqHG7eg+59w/c6TeDmWN11hFno3kSDTF3gXdNkz9PaleL1oe
MisK6tX0J777bO6vxtHYtuplgXa31fxBhPdNukmwRi8WhYlh3EyL8zPjlKNQAM2HEvM6Ix2LurWQ
XORzv0nKsBrCXNwn809RvhfOy0JCJkr+g7Iz2XGd2a70qxQ8p8G+KZQ9kES1KSn7bhLIPJmHPRkM
NkHy6evTheGyPTDKF//k4jR5MsUm9l5rfeunD6tTpMbYIj/jFx9d9sJWw6yynWQLbbrLhr3CpSu9
LfzsU2ZZFzcytsVYslaru1OV/JUNbxarOitBfCcxiQ7RSzrPapW27ubWu54SbaOqgtLuPNwa6Rvm
5i2DLj85NzmiuKa2c6jL6mCM9yXpAeqQhr2q3H1m3IIZ/r1Xk6/8KgdnRSQkHhv7sSoZ6pVr7AZ7
pDpcFYQsi5NgblvluFQJ82wmR22IjXjkY4cHf9HflZv8NBZvQhy995QRs7xx773KvFt46rV1doAe
hzhRpfVRmfabhOHst2/teKlRQoR+tRyA/8nfCT2hLdbKfqv1VdP7HlWvzTzxw+3w0i7V/WIM5lED
iDGmx2JEjpg6f0dNclwCzXKz8c5UDUvhZDM679nSHzKpn0ubyjSK38fgcexcQi31yp9SzPinxCOj
E+5riZe4j4IXEBp6Nevyru7yXQYtqOmvIhqaZ4tq2sIw9m0erCyCVFUXbQLxlOU3+ymRrcnYOfa8
pcQ8Xgq9JkDBiz9c9/V9mwbrxRC8CB+1+1wPCwQPuzr7WUx8ZrCPMwvf/mBQ3Byofl3onPToEZ3H
UnfMUq51qqjfMvnRsaBMj0V4APB0MJJjzQkZb2nBYTGL6/q1XK6lD4HJ/DR4jecY2I9TEuyBAazT
6dkd87POYszvvEQE184xkg7QrWQTtu2m5JK5jYZYM8j9/QiYBIDdHwgerNrpLSQgkBAxG8vuzI6Z
PBKr5+VieYyRpGnMOrmn2CsuLWeXO/vUzS6qPXsFKlZTTOvc5ajEdi0Lxw3VJYeg9a5QYSLxxitg
JYI6NiGU1yevPPvma2fsm5510dbJrFUjf6f61ekQvmKstltLBo9txW+1mrPIWInY5b4c/a2xoBZX
xquy8NpmiB1ElVata0Ma2M3S2TdakuwYEHguyua6TXZtpD+c/IG4w1zf0M0szXN5R3VMCMCJFXHv
8GDJeEzZW5ccLTmgb2sJn1Kaw1aKwBNHCMQKJJDQW2G5PhnEWjcJftoVxaRnYDIRldzB2zxrJ26W
YV8wgnGEiotmOdhAdVELNh0JzJQP0UwvchK4QCoziFM7K57HlDJv1kyEItiLeOlBCBJprRlWB3fu
GNDKO2mxtC2Hu27pG4xw8tqn4os086djMOD2wxtwivaNHpz6iBGYY6FVyPMcKdBZ74u5dIT5uz8U
+dxRWbm+hWtqn4bzQcZhuunNEEf3tRD96rYkj+Z5pwKDp7C/kvNVmHzL86dRt0zCeGfbJnuBvMuK
Y+9C9dhP3W6yZ4jCqLa3le9zwXzR4k6MqzyLKyL1lbybWw78dVxFr7P12uYXhwAaR/QVyb4YRsFq
dig8t+8oyL23uj/EBg5Zow52+BX12WPOFtYmpW8SEg1UHCwzZ5l2q9gkF80hLQ/zEKfi3dan2nti
y31RlcP5m0i77dnJyjNZQnVt/7RQRISLwvmIPL0po49wlHfSdzaRRGVrRbYK2pBHSXXIy+Vszs5P
nXy7LI+pGm+I2E5ERkWQbdugvrAvcNhFyYko23g3mvwjiY2ta+3tK68rrrVQxYe/CH9bzDZttTyv
cnQSMsC7kI1EZHwwZ3M7BahA3fBREAhPi2XrlM5Dgi9iZfrZr4Cp0ZX2ORqThYRqTdYh2VP9qFjM
cUoJDbnJc67k1mI7zTp0Q4/6fgwMsEYupbVSGd+NEV3qBR3XMN1LSUr0FGb9+DwuZKRM7vA6mh5x
mW2nSBERbg9zLgxiREmP7MXGnzDEBEsJTWSaHqIoN796j8R3R4Xf0WdECYh7tN7XjNS+ilxrYlXE
igViVXWgM/xMiquNrQCgTi0S2j7CtH0gGvO4DEwfg5e+ULvlrNlEynUqwKonVZfsCbY4D5W1FZGT
cry+UsjLtWWQRagyB9cLCZ45hbDlIH9cW55Hq7Cf9b6xXWT0xMzEG4NhxCUULafcSvpdqCPjWLWD
dfN+06MZsHrfuJXay2B6SyY+jVbT7OaqN63DvZF6X5HjAXx1EbJd+zUxF0Ywe9uVelXYy9Uf2wMK
8TYJuQK7lPYDYJ+ReQnScVXmhr9q7Gk6EuHDIxOld1OhzA2oR3MXcSXdB/58sppkxNpcJ8mhLrxy
a8pglqsxL8s3LDhuHttsSXZd59q0o9t5MDAmObbB8yR5ziB52augS1lekggHEp3P+Q4cStxJpz/S
PO5Dw2qc0+DyPXWoDuxo+0KItQgzbyuExJZJ5brn2PVjg5eTILIIrjKx2x3snj4u8FK+BJ08F7py
YkbNBuqtvmXLmW1GaU6bqmFVsaRm/9SydYnZ6Fv3ujTTZD0R3N07S4lWPUzVgmsCUNRDO7Zo5LTD
WltCoememoxwVTnWUyHkn4FgdHEhI+qwbCAB9qHJpfwdb0te8sF6LTWbprJo1V9w18UqSpbhl3uQ
nItwhivxkCB2CoDLc5UjBkujPVf8OZwM88hYRYBcM8Ak7rhCoJhipMyfURJXK9PSvld+8DqSwlpB
INlTaU8t9lA7H0juCNNUZl+JRhuxa1o8PWptbUxplltvyaL3pEg555a9/oSj/Uvrodvva197dy1p
0y9ICM0pwe/wK+tcV6u55WRvkiZNtbGPRA9xLFpaNm1+Oty53Pp7bbokQgyWTo3Y81lQgsG8cSQn
9NuPlrx6pFQ2LXIk71ty2pJXE7seY3Q512nzkBqcy8xODxernL13cvlts7a6LvpLh54DMNw0xp1d
qi1rD+3FWd7Mm5SJZidTg70vmU4gtgl6FnNwOZe/yg2KpwGC7eNYTx0CytJsyCJ99qKutma1lL8R
wS+16VgWIcWO0uFtTBjsgTIIiOYLRzeqV6j5dSKmu/FGu4MQs45abX+AdravLdiZj5655iBhm59t
IBc7Mk/2pWJ+4IQjOVE1t/IkUHaWhV+G0AoLcCAukN5an/vaau7yPGI9CDV1J4l/xm5YKz43haAi
CunvIL0X4WygJE5u+CM92tFQtE3SprhbrtSsR9+02Fg7uKBBPErlnQU9S1uT88GRDTWHKN6l1240
prcAVMnaVrZ/31kzcIpypDzdl9S5KOVEl7Bwgs0oe5wwDiOFExnsdKZWt4wT/vhNea+ndplhMLOI
0lwrR4GEUF3o3s12Yj1afVKtOJwFTSwi5FwGsHnTZEYT4rroEfqcvjtjCXEVS+E5uR9YAMeDa433
BTiAluC6gSpt0aseYdc6g6/m2nAAHnArM8oVdr8rnMRL1oY030IhFrVtq2zau1UZfo5FD+7HLKqF
InQzMx7tAttPEBg/pqgm1gyz+KmUa6+qGtHp1s0RZ9ipalYUIrpECVsTVUbDps+DkI8l8w5W591P
2E55a5JVjQXNXqw2fItJsQmsN7cUzj0LnkjhK5KldfGLAjQYffH0kLHtXxeYSGLDCHOLe9Zu7tht
sP/OvXFDLc0mtBtj48x5+BDIZN5NQucnU+Uj5HMsQ0ngB/sQQ9ujoCfkQTJftHZQXXIOkpg+tPib
SSKSKwFO4CwB/0yRnHdpUa+tWpnbIXAQcsXCllja9jobZfKuiwC2qPbedANm2u3r6d62+4XHte3E
fFsg9xwh9iyR+lNLeez77VG49SJmKFvW84s2Rz4EronHpLC9G3OBPztlXEWuMg9gYuZnf/DZukyV
FYcgpDYZ+4kHU9nDA5sqaSC9z5leheYY+ZtU5ypYEQz1CBf11UuKkiBCDY+xrPRJFHN/DHXXckck
xoboYPgL7heVxgv7bSNRfbmHEFVal8sDau38k+t0PrOQ+24GFPMulLtoGVGS+4J1TDkt9SVoCE7i
WOZ4f8MnHqBPmntiR1zC2tnNEc6ZLgoPQYCTuAuDdg0D8tgyZz/I2h3OiJbu1mqhzzhzN8dGX3KP
ARzdRLRzPk6i9s92qIfrPHrTvmra4jVscjZOEvTXgE1hGi4OKklLANyEAckv3U/9lG3T2za2t9NH
ktnOdeazHVYcTpwYOSnYl+n0muVh+eD50XA3umDggFCYbNyKd4vtwroyOjgURCX3qqm20ejqrTUq
uRGcGl8ib3insy6Mpb4tRxuahF9D7aRkeNvEn1at37NOWoJe7lULlsibCvuc5y7Kf9KYW44/6Egl
qkToIlQuCKRXuKvYsiq2QCjJpwlf7KVrfUW79vLJoof9TKOnbyEcyPLlhPdCQw+YiMjHk1TLuOpR
0pkYKJSK5VT9g1IlUIurBltGHWRxoMt6w4Gh56XBQYSqbAkfcjxUbPPAfVqML4v4tJPCcnlg+5iG
ImYQSAtR8WXVfHSCwtGjU0U3UEV281+AMge6n+A56aHd/NaJFRJsdw4t3prN4hg4efIbz7jBam1q
88gFWuwjWwffVRFhzkSUvGLicPhCKthRMe2j8li2cTHtlO+7KfawdSBIqmTyD7CjEIEmByQ8VQPi
ytXGXJ51bYnXSWSPPcZGjpjh2MS5tLN9z/ljxZcN30oAlPTPDeRygZXwsSS0FY2brrNTajSCarra
xdCzMsLFdgnMkt26rqdDboscy+cwLGs36PI38vglnq82szfSSqa/umqzq1su/rrxKUn1ipS4gtDR
dMT/iqJDDQKlqJEHk/IuDGV7X7iz+O5uCFIys1AC5tJof2ZCcn8JKDckb03gfzQHoBQ4402BnZJP
HBje1eBJvrVZQB2J2WUN5hgvfQDfU8dLYvUnPbAm12lv7Zdp7D76ZEk2SUSBruWUIDeGNjuzw2pi
AAOcotPpo2R+4E5sDBaGPSaP50FMy9+yyKtzJMS4bcolqlY29B2GPTIfA/iizdJMKp5nVhbYwnHH
lum8bBRN8BlAhlBdpyTaT3lRrSWvpIMf1tbRDnjDF3qqz20n602Wz/N1arDzqCx4hFbqbCcgsx9p
WLT+2mNsPRG+bjbG5MfKSJfPVkzymYYU7Fk5QLySro5Xs+Oigo1nKhZ0fXAC1Y5BUT844E3YwGNG
MGd1Kdvc2fW1PVwnU6BPZ0UQvSh/kPvGL/VurKw2Npqhe3CM24thGkveQkRpNmMPi2ylwhr70jKH
lwVYyYZ7xrhLHcv9Vgk/zBSWD+/PpEVmr1njhTdwLLl2/bDk0NicEew/Bh8/r9cTHYRx4eXWGw+T
7wFV8YAsHMH+ymWsNUC7Gq7QWcw594iAUuCstLfoLz+ao4cwOZdk+of0FHn3okqro58k6qeiEU20
4q4tlh377NWNkYWnUizbwLq9zRfj1CbsKd0B9vV08sZbWLxfmZaLpbY6uTWo5l4BNWOiWiZu+vAG
huoNEew5oHh/0CTcD94cYodXEZaTbgLvD3AW8TrA59uXLDJQz5Hop1WpTIODfe5vAmm5LjFTSGmm
2yroAemustQ+KbJXk/XfsA4XK7kPnWPgqr0SrNclpDZOfWo5lAHL+yxRG2m6p2LpsvUA/ckoljsR
Dq8G+NONk/LVbDb53vz7P7f/PzcV//1XR/+f6X//AXGmcG/1/3rOQBN3zd/+v/1du9/m8lX9dv/1
N93CCP/+d3X/+o9fTn6bmyf/P/2fuO7BXT0Mv2p+/O1QYf71//An/+13/v/+4v/6/cff8jzL33/5
pz/NUPe3vw2Gcf0fvf64Dv7bdEBN0fufPvvznwIC//hD/5YQCEkU69+u/5d/Mv7R+PhvKQBKd/+Z
UkaXNdct/GRB3/z3GIARev9MfQgoei+gkpTmTf9/kgMgVGLeYsz/LwjgWxCGI5cUgkMN261z+Pbr
/yENKmcTs0oeRvjGhhn2i10di8KKstCqjgkmINvCCAvhCNt1NfZ/JcSo3rwXlDQZD74BFivgacxb
UoE7azm82HFTJE5nnIFhgtldl9Rc5y29rPniigvDkjvBpgTS63EWmkmt7RQdlO701MF+zSG4Ge0w
jceaoGOVAmRgWtErt1Yz/gl3aNO1woJ8qw2crOksRW6RtY/M1GK6VLP6od2QKWSu2FT86d2RyTOh
672K83FRMh6qRNn0u5RL1Rxr1Sc5op/oDEIFFKiH5h7KaYXreXZFVOQsLXOOh+spdXpzM87QirYD
76O7Mhnb4iL7ocuOXVbKsMYABBnrTzc5Vf/Gk14w/UfRpoGEFKSb3AIUehZdE2nEY2+OrRAKmptq
vJQjfsc2TiEzyodo9OQLX6H+iqJWXiYjDRVF3w5APd8WfrP3RDAf4Xg7nPcj3053QkERL4Gw9Cdo
FAxPC3Ir43CHGe3OBVfFXEKS/J2WrPZANYcV4yZxv7DYJVhXZj8FReNg9TAqs6Ei8ta6M0SW9TqO
HInjLHDNOeAApZN5zw+LVfrUO/hlzFLThDIqg/f16HZHZMbmTVfpvOmHGWuTABRxokWHg5uxBEu3
1R0WTFw49VY0cCZjK/HEvM+9rl/A6ziMoU84izmZdsti5H+7AQbqtMZ/AeF4SjJ8Rxw3oeuYBqdf
5QS2ffDJouR80lRLn1Rot8W3ObjVjp4YrJZZVe3n0ktOow1hkONP9DQOZhmt8nTGlZfWWbBp/cK4
IkrfQMb0/3Rw4oHFE/9II13cL7NWemUWafUZtmO6nRo7d9dWwqFocRuMiKbhmZgLChsKpzOpBQnS
ENsiILAwlYN6s7u2qckrzrw7RGtSkRt2+p4eSYLenlyy50WBa2JixN7wt7ak7GMPPvz4UHsBkHq7
0d0NW8nHGRv23DYidmot0rhOu3nfgU0NN70zVSRxnN7CmF0ZcYpXNTujyPpcMDQUm6e64K84ZSpQ
fuynRnJT6tKO1iEk6BKHRIwphX+lAg/26jdVPX5VVon8AHtyL/TspUdiZLTW1TaIgl/u4CpOakIl
RBhwlaSicbu9OzPOcE10SJaTnatXWCt+ej+lBQsVJZy4C5yO3V6/yLjFMfervcZ5i5as2tteb7yP
UPDF2hZLI7DnNOW5J4nxFEl3WQseztYGsSjdwmPouDgH+2ZgipbuWqSsI08qrSmrsGH3gKIZJE4R
GuS9HJyOS8VeNOihRVOqb6DEJKc2ssYVF3MkDfeL1jJmTETmFYNTEJDjVGo+mObAgqD3yiD54zuO
eiudHB9x2LRQntkHgVmejcAoOFYA4cdMmC57bYMEXeMzscXdBJ8Ox2qYPVp6ahDjYHb2s63f5mKO
EKxGz4TnhKPZUTZdMXXSpBYyeuOGqJ2Np2ILytMREKi7Y6pJ7kc8F9YuGTrCr3kINHJlSA16iBjC
XSM5+5CSob2AeI46d2OEq183/G+lZV/0GzamxSZwqHvkgpiDS+AmAiaywD7cDGNwxssetmxqw7rZ
jTYRitUwBwLX4IKBOxxUuK5FmVxCthclUFkXQqs0avtTucsYxd7cAsa0Gp4dmNAQTMZxgf/S1cES
G1gX/VWR6ILHPa/FTZSNeXDW7ei9ipDH983RN3bsVvFWs8qxu3NtWJTaTpOYvA9bNfn9QjHJsBEE
jmd83hNuGKfsR3FnAMV6anxkmxwF96kJomJbdsbk4ILyrMe0Td1rbSTitRZVa/xdKOyFdFY3fs+i
sEr8muftvKALzdgGPFEIrOHkNuAUNmxthgRMWbOI165ysnbtzpHZ3reck4E65qprtlrbvX5g3Mz9
vV3rcYfNz/vE/4+FhK+hzTUcJrJafpW3+xqE48aqEz4+p7ZS0jmjgT2wcA0wCwhwaqLJwguyR7+f
jNPiyLr4EDyfjoaoFNk5AInkRohaPfienInpOfSkjuZsPjSETMM1BFv3IQqgO2EKmJOPwKv1Syto
NM9WdVsuv11nee8pzyWUDnsy+Zix0pu3mylBrKjQyKESxnmYEq/zei4SXA5dfpUelRCxmPL0zJ51
IFngjzqKR5uRHOvSUjv7qIU9ue+aoGd3ggMa02/f9Q1Ope72JfqKt69d5AkxOSWtfTea1HE0zkAK
KOLXCMMZuOlDBC0r5/XeeW6HJJcnU1ZFz1E7uDCwkhFxUAVu2azsnmG+7kK7Jr5iKlHttGOSjQsC
T19D3NZszEqjltvJv9GNwoFnvF/LPh1Wc21WrKRSJ0WhTntnyzlp2Q49jwjbj6wtvvm2GtaBmTfW
1i2s8Uin8mTzszL85JBgwMXoZfeV+a0byywIEVW8oOG7pmLe8o637qcKiBHv3STQV85MM4+/vNzp
peenlZRgKFkQOVDGKPYIdyDPUSMWq4rAmU91bu2dWmW4baOCnw0IVqoaM+Tv8iUC6TbFrWGy7+3p
bF67uS2jrcdHdsE3XJLQkXNLmwJ1IEz8IisgGaQ50zPHx07veOXqAxacplrDpHNj3kl8TFFJbzXR
HA/3aWGnnTq24Pz6g/SgsuFfmNw/kPVUsk+CSOFuyOd+fByKSpdnoqvFfY1ElK6QNyRkTtNpPKCz
pf1gp1KyqRkintxW7eZvNvc5VnGXN+0LizPz2ZQL/7Qhd6MXE+MmAAEmnscU7NSnHkvjI3eySJ6x
ZnnqmvKoWpdujypFgiYPV0yWRRbbtj3et3qhZcRixRMgVxZB9lYkafJdZcL1bzzhWq3nQiTu3WDY
Ax43RIp+NSoFjaxuTdY+UWI4P/xNuGs9qLuPYeO1026C543Ln2ai90YrqldWhdmD5ZOmrsvYI4wD
eKN35kNPgWtNBIpqvXXqAQcAXavZOhrRkt+ck9L9lENA4kR1yWRsNSU51eNI3ApbdxVO+gk8ov5Z
smx+ny0Qmat6nPphWxABIWZUhoEJ1TnyH0aj1d6uSy2J0SxHLYg7b4m4fCUg4S1dFyRviBlFd3zE
zLDaKPy94qZ6WAxpf02+lIj8o22Za4jZOCFcNgX8+4wBFLen69BYqcGFeAxGj0d45rqjj1hNKTnn
3DyQR+UTf4xBbBMoV2brGChYzPfsUodIi2ZXShv+dZD7+nlGjPnpgg4sXjCVxMA69vprDK3hgvPa
lhzBodo9jXZv4AOd2I5uCtOsm+1Y55gdLZsywAu8c44mZXfTI6MuVOemTACY1dEounNPEP5rUIXP
GYRvHxunZSffY6GSHr8NvOZj70lzN5e9eFRcPd6u8apAfrV9lbHRqYawjnGKm+3jRNFl+8Dmicj9
apkKA3eDjfPcX4nC8V7aRXcJurZKT52XBBis/XKudk40TYQdVZUhUgeh/ha14VlHysCcei3bGn1+
gJ320qcRdqPRqu07jyOXQ6Y2qXHH0FWWU+c+ppix8tYnddzrJLyFJqpiC7jBLeJ5MrM9xWnswMps
0KSnPYn6HIiK/Xk7jcsjcD+oabWxhIe2tkxgeq7JlszzTUjPLdi7ko9j9O5AT1selwUe+G07ZvJv
VhZGsNKz7z03tzcqVguZXPKBnM+HbywWTiW3tqcY6Ty17wu5BC76q27TY0Ak4bsCrs720IOpE5RV
jiKuepmAu5j8bO0aefrp1LU2Trx2wV8XiQq6+5DupF/FiFgj2ObsqSfmBLwqfTCczMVIvqZGpqdl
VP4DIEYSUXXjslgNQ50BEyUfSgSAV3bTEMOChN4wCBxKtEH3jiBObZ3mvJIOWbjG+JE2POpjOCRm
QexL1eMPdUasM3OJFEQKOdOcOLVffc+5Ro1ox/KEoT470nGRclBLku+g8OD99V3lvTlTSDshgYL0
1QgWsge5bKoHNjbBK98zsSRf8jxYZTIiPiWrDnOeS7QMN4lo+hfA2rY4lx7Wp5inEt6XxFCVcwa7
66GXZvQfvmrH77LnYnDGdOMDuykeJ5Ml+7HCk9BsZJMw81GcFBblYUKcMc8E1DO6pSeQ7KsKDCWU
EV5m707e0Ivm+u4MHhhgWSwt2JGY/MN8vNiTLzBD8UOOxzG1e1JowzInuyWzvWljNEE+/Wqzl5RX
sT7vdhW4lU3ee+Mum9vkcYBK8Wohvr5Uoz8cKpp35avbYndWsCY+qGM3wgdUBtw2Y4jZw8iJ62yG
vGCdL6ywzddhj4K5a7SVhIckcFq4zqF016gO1XXyk2JPtjTcZZ4BNd5Ngx05JHG22EWvKSiwXrFh
VlyVnfCAjdQt2eJhQOjJR45wGy8AHoo/U3v3/uLTUqeyxcEITePdsoPfXyzI7BNZ7ZakZxL7eRCd
OesOHxxDwQwMftnszXae7/qeU9AKPqsXJby77GDL6Tmz1m2Idg1Jtgejw0uQO7qOvKZ8S7kW6rP0
LEYKwg3pvI+QHDhu+F7+XAmExW0pUVX7Qfvjmsa5fCcol8OfGxYEUzH1C5FUT+DYhXnJJ7/DgBH5
10lb7dm1+poBYqoCBnIgcCs/oDfgK7RKJhe7Trpr45OHSQeQg0evcaeLxjc3fDRAhY4Y19ujDXky
PYVwPE9kb5afxSmDIO5nC7YoEv1uihLCE2U+5t06rNn7bJagWB4pqwjHcZWSgqI0YeqfiimXIKlz
CWecXtwGoEKadj+Ll6oX4QSjf+wURXlrWZgtXYEZ22EfeeNpSJ1q7RRMLySC3Fv+11BDshvcev7y
jNl6MrRrvWYz3KxELcYSl03a7xqqSsjY6lRztKVogJd8vly6qeYTXbCerEEkdILTpe9yXmP7zidy
Q4nZ5CnHnVFT8DAjxO2iUWVYCDOidHzBLjz06eTE0cLu4G6wB5CImXLRlUPPLtI1QwSAxFyNznqw
snJtyo5IVZcKo3j30P/ynRlKBYIg4+xPOpNT7D1DdYhQA9L5HZmfmXPiKj1CGWoekTsGzUjesqnn
HNjXV0wcWBjoC8HIZwMOOC6VY6odZwH5x/JdN3jvjdH3NzlwKPfOSPDMMKra54KpdXrkjeZ9wog2
DyGaULZy+6x6r6MG1KKyVIZby2PFbRO3XUPIL57CxSaPUsxT4xFdMDQyT6aHkzcLbCOJxvN9wBjY
vC9u4FEkpDJxj9NjCsjNdkw8ES8STsi88fdLNIYvU8TNhTkF3PKpSIN+PNRzYASb3DbGL2/ynLPj
G2JnNa1zcTM9/llc6tB2wKdTTJhRssNBkrwlUkDjHGw9A+JH9LlLRsvb96q5kQ2n2XtCU1EwPBKk
n2jIZHfhSBwgForI2jV+sqx4sCbVNhMVrVMtHUTqwZTZTfcflJE9EbnnyiE7qT08pm2qeTcTlBgO
aVf313RgmzD4hZM+ZQR71xaXmPPFtlqd0LHwA3o5dOyjRfThyUGyi7lb8p3tJcXBTQLxAAs5vKeq
JtFY1obK3xsmHee9Z0XHyKOzj8WB3WynuSlejCWt9lU1SETLhKF3O+gAojSVie1nBQLWeu39QNsn
2bEG5mHhNhmqNtGVgUdVtc7K2zpiLfPo5o5TkdjxroyeUpwTamXC+McYNZTLg+jT/NMQHs/b27oB
A3PJ8B+5DZhIo49yfrNP5oeqFaytrQ6ND45UdXXw6Qv7kbzMNuUNGgwRiE4hwNfqmLr2ZMwAqSMW
JXnUiGNLsttes060zmkuRi9uvQYkPfYiKqxfgh52wLVYDBSvBkH1PuStNF/yZWYb5tes5zA11ZdF
GOn4luemJMWcanczByY+RAWJHjLHUvlaxaniGXUJcqcvN8hg5Vn2XlW/OGnmthQ+gOCABQNcgGaD
sptD6AmGz87X9hWun8r8TCMVpsggZjVtU7ezOtxhNAxHWFAtkcP6gJp730hSKURERL9NCobclbuk
3iv10gEGSbrqVsobcZT4mVHX6xCQ151fSSgMlh7E2mFL+ZOzZSk2VKiPequHhf6AJo+iOw75cu/b
ST1vM7bUV27l+aUSQj/2IHQkD0WduszkKKUZTPgSp23j7uY6TGk+TosMPqExJjHmb/d9wl9+V2QE
3BGkuwHlkZKJLNYRAfW9lJrYGc2hOcD+jFttk6W6fKd9oCpWoxH297ik+5cUCjsJ3yV0i0PozHTc
tK7Iniuy+FBMEKoj1EZrnjZKVf54l6V1v4KVa36WHQVSMYhymlzwD4z6ZbbC4XOUYfWuGwyhVeoQ
rwfyzWFVOfPRoCeIfVKr/y9H57VkqY4F0S8iAidAr8eb8qa76r4Q1dXVCA9CGPH1s87Mw0RMz73R
ZQ5CO3fmyvFdWcOZObqEsPcBZZinPArLZtem1Fphr+N+/5yWjhw2mVVx+RxWEvmNLm0O70X2yVeh
kFuw4LO94hSoOjbJ3XwEgNH8t/ZNdudENSQJhV1Fmi7AZq8k+tIUYUlEAxGnHEYJCEa08JKJKS7/
jj0tQohp6lgVPe6AgM1jMxKpwU9EsEF7glSTdP8rNWACvq/ukW2kA4hjFVc8N358bJTnjMfIOuIH
zkVFtGQy9jTaqDvaIM1+clxF72W/NuoeSPUyEaCw6e+irprnrHEKVu6G5Wcq9XDxBppJsXk7M1s9
uZLmaAfY+1zfcwSFoPIN7T30gn0H1Rr+6UuHgDLy7LmP4lt4kZ6IQ1Da4hdA8xWmkZwnUxy8aG1x
GRSGxyhuvWf45Cq/IGm24SWnGLHYlM0IIl02uZfsalMMJ5NMXo8bxJYuuDi5Bgfjd351rMKJYqDU
EDqFo6uwpN8KGf/vdlXymtog+t1AsqHPM1yB6xu/cO7GIujjH4TGeuANmki6i3yXnXdNhe09798S
PHZL4oMSEV4RztI9ZH0l8IJzv5oPPfZF9AQnWFkdhFHPqsXpeeRGyC9TMRqsxBHtJvt17SLcVZnB
PbkmfvXU2nH8SDFzveW9inKOLcUiQmjC9zvhWX98CtVYQNTn0rds1y6sUdcqHCxPkzfHzwJTuKZb
p67FRg9Wuf8499KPVYxRe4niIrmfit5/QmHnVxCQ4MJgGPbkJQP6y9o09CmC7YruM1ZV8jWKuLpP
K3gfoiz7D9l1JUUsMuGGSg9IcvKCei52motnfZjmm2yJcXBuThw0zh0FGZgTPcAu9A0YRWPHioeG
EgfbXCiXrsNNHnXJV8Dj7e0rEZBwxLe77PIO86SgBGPHogkjRzc4YbwF4Q/dajU9lpmyLPFlUZgA
mLG1Mz0c2FuT5dXEWXms/URcbF8NX+sKdp2nNMD25kdOspPKCU5COnLaJXTXYElK25qGhHH4T5lk
1/bzfrI2OwCqghRehqY4J3K1/oYz3B46DFU/Y4CT258aDtKVXFbMJdIlWdXUpr4R7EL7J+GSc5e7
g4PW63TLozdV4XdGk8RpJe3ywrmy7OawqtNDOjnpnfCdW4yU5Y06DkUPLWptEAr2AijetqxsV7yQ
Ti5wFQbz4B967SITrBU8s4XOqXdY/tRcDAHuzMK4L1kr2t9VtqoD5ibZ/c6NR/S4reG17t2lFs9D
4tD2gkjp/tNhZO+RzoP2gomEe3fUWLNwGlZhe+olXUbQNhAvt9KivD0jjSyktQqVPcWdAjdbWTks
V0WsU525y5hHfGk4RBoQkv3TLY1IMI8/ip5gBMojckeQHG0e94z2rZivhjgH9m5Q+NkRDlpD1CPn
CrCMohE7zdoFI4DRaXY0CQ8Lh3DKuovWbnFwpzEJPpVcejg0fu3lm2L1Jwj/nkNJQVl5hbdD8TQj
tC9ef1edYzPFzieHSmFGSaEnhLYTVAlyR/5OV4w6D5WeZvpvuxgCAvNw0oK74oN4y4yp35JcHQsY
ZxpfSWRPGILpWNgxUDJ15aRe+HxbFkPRVBavihI2b0fBicedtyC1EgUYP5gJibcSyurB3CR1K9Ck
naAQsLBGnBv5boksqQ/h4NmctrZC3d1Gqp+PM0//6+omRHgUf/+0oQ5E6y1tFxmf5NL/I4m6FBut
+viDf3d8UWXQnZcE7ZXd0vi1+sb/7crBviXFbU0Vpj2GYCycZtz6XbBCjJiWpbkUUb9Wv6pZzs5d
QgdD/0xBD1tPPx/9iEVd1L45GGGfI01T1+VWg9Ts1pX4u536kME/TtvuuZGJgzUkpWP4mNYdyUzQ
1fH4mQ7U9vwX0u5Z/6zDsloOopjxP/Tyojn0JbT7Z9y9ybxdlaT1KVelmf/qRnbTdk3HEODYMuKw
gs3VsM0UrDq2NpXpNzoVchkXlvmrM4GMTy0/zg0Ikvk+FRDrHuwcOduZVw2q1KhG3vDB0GCN9Kyo
PiNMc1++sQxncvHKUwv4409r2aGQ5xm7gYqstlyLs0Ymz87M4cFlLPwxxzvvs+RoKBTZLaWJ76uI
cvVtbUcBtQ1b2SP7Btc7BrhV1Rsvmlij8kRxRTNWgO9mQdUY33EepOuFiH19FHZaoofMdJI1ZeEL
D6z/arrp3od6IjHB8h94eMNNW0f3eM9Ln0/pmk3jv6XzV/8yTNRGXfilhleWDaQm+lo74w571Rru
ZCVq7w1mYLtciDP3/69Baj9TNvPopP8X3G9f6YoJwKdCaJnncX5t8Fjv8WyQWq5LBiObB0CaQEwE
E8SffPbOBJgU0CTHRmzr0CmCpJ7LP4jrzh6kmk8GrMWhf4zGtrxfRUC53eh38w7/XHz7LTDLa0Tb
q1NJ74UWQGeblIqnOonFdPKrHjeT6y7nnFtnu6HmTr6mXR8PbyJObbIfK8pT73Fcz9XZixwAcctE
9WPluVc2st1vCzSAp3ehpsRSxdh7996svZcyjLxp1zI+cA+2VgDUwoq3c3U4w7NemurdQK3Ak8WG
VuCJHYqSl43IPpa27K9cxVmcLZQt2Vs1YFS903yyfrmjWnl+cCz84r1HOkGyoahz6olCd/VOXG5w
NFL3gBb9kVU0Wh1q+tqjx5Xpisk+HlqSf60e81cm1djfdHCiwhMZF7fCxSzraf1vGNZA2B3roi6/
y4hDjHvuEYWM9kOqmOLuiL8nc7EPdUer5GHFgBzJY9FGMv2M42ludsIpBxP+WUAEBxsuLGgwmN6S
6dlVvCfWXTYOdXZeyjZXMWql6dZLqL1wuHXjhGK84l83sNDazAv95qx4MuePUuQZGJt2ivOPKE9t
hQlgYAStsbcXUUNVn+86D77PZL0bohtvy7aCsE2dF5SDrZ7bI3izp5Gf/jDK1mwxOjDybq3vdvPe
GeWAgyUfcAZqiMjVgdrnDgtOsejhtWcBAwSMR1MVb15QZsS+6nJAs7+0qnNIDrZChMZipZ/JvW4n
+FIO/jwdKtkfJaK0QmcV3nwS1uGG99AUeOb/NHxquOVDuSKvzhXBcCmOqYrjsmZDMd9RDV+NLJhY
ljEioGH3TxRzqOVpwuJc99u+r9IMYzW2nHi3hG6I3TOAj0IXD9Zb/OQOs2u78SxcCPBleeVxSV4Q
571tUlsznhSS9bIdqZbKr6VP4dYjJ4fhPs1ql3UgpfPYz7clrMBZbPkxgpvIHK/H8+jPtH90B9lQ
kVdesKx3rbPNCWjFP20Y6/jdS/Igu2OQ7YFKNZHKdiUkCRhTSNjrFddrxesRFJ5neP7Ql3+1Dvjl
fTIEVbNn2c/h1gisI2f84MRsENKC5SANxS7nVSUmPbYEf+UPFUAB1Vs4mAQUIbiwbbALCXVJQZJU
3OxAbaYY6/csr+b4Ei1lLTBFEgFnc5X7meQioZaESX2xVXGLhMa5Gq4YyIx/E6R9JtEN/pH8ry7Y
jd0u6w3pZy7PaY0nvlpcJeaXoewyb32Vrg7EESsNu3huSiZ0jwo1JuA2jsUE7JbsA9FQLY7bZdvG
TTFt4VgaoEfOrXpFpdi34jPbC3KSscwWezRR6wZ7XVZTSd9gViJHtaayydHVeaRT4sFMp8NJuzxE
u8EhhABvjMTZDyuYG5MiSEYnO/D9CX1WK16S53nOF/dfkaQO2jZPRfcHvz2LlX8iB9rMYrBpQpZY
XJZXuc0CP28pkYrxGPMmcgVvUAcbuKMJ/Cz90O7wltMkV+Ev0eS5rTsjCSMFs5RD19uQc6gwwVeC
r1j5Wi2XKbGR81AMlEJvF9BZ8kkGsuE1qqheFd126IhovPZx0cp/zhDl9qR057Z3FaWO9O2lhly3
8XPlfxVRTRXhLkLN8q5ZOTg+q1Sh439DTeU0kU63qfc+4vJQ7srV90cqppeSpuo2bN5cn2EZJzfU
vT/F4pr2YEEE3ChH6O4VWhLlPGXmtWeMqM38NgbYTgmYKbrhHkrEev8ADoKQ3xjXuXt0IB5JmnvS
MfvAo+ybc6icxfnvtiOI6FFFvvnkeATSl8xVV/5K6fDQD0PfxU5NOtsjxkKZW7ZeZb0Mc4Mk7bfd
AdjKFPO2GItlug0TiX9I1izvyNrgYl0PcshcrK0atz6vylUtX0k0ZISTEEPFHUIUl+eNdHkFvFZh
5FTHhuHBoenV6wZwAtE6FCBFJpyHyEJykJItqovfh/AxfXlUco9RDaMQMwGQmoZEmofPfD9y7ZUX
tJzWnFfux9AfQlKcF3y4o+PipdK93HWT7ZYzPh2/v5/GUCT/+G/LoOWGc2sekpgtVH1GGmE4W1qv
mPc0sfGJZPShvPk8Q4ZyDjlaWHrAnFhWLy5VcFtg6UwJnIkO+FVGqmViqggqKHJrk/KjeWhYX8nf
UdP2Vm5pYbLDZY6zoL4MWBfSo+9xVj8tEf/jFLv0n9zAMIPFGh32bcIdSyocBE+m54W5XUOdUbWn
ra/TczRnRC2q2avq167pmuCF8wNTBf1rWB5fcJcrmBETjC+E7qqu7V3mJJPL3XvKa7v16rgZf4WV
cdqfqQYr+RPBEixfOJFbNlEd2OOd5qzx77Rj+vCAUFmaX4xgSXZaMxSmr1inXFUOJWn88pEP+dy/
r0sniXLaOdTLy6iUCe8qbwYeyhWT/ZmN1pzcXuTFtv6wICZJoraFJY67jh1xytD4pfcvjJduajau
SZ4Fm4CoY8fyGGfgsrCYFIIv8rGwdRoO5HZJwjTnOp7G5YCz29XNHjmwn76mzqOrnWlejCmfp9Hr
SOgImviKKzKImqhLSCMhH+2a8HvarDhNcvVdJvk6TY/T2C7Vt5/S/wUSkS2dAVc3ce8P7rykFAu3
F1Qrquf6EfN26dLY641x5OxLTODsonzga86+KurQvNAFtnY+iVJueq9+2SbdCYCRJas8LJSvqQ10
2ab4jKY17QiP5zNuTXKxaoLxV7rseaB11Szy7zPhjeEDU1RNJIK6ULE8tfj6PGwfWLdKUIGGREvN
Oxz+p+/budx3hko1VvrTEHFZnaY4oQkyvBE1JYa652IayXTEuU+9HFuNeUsJWv0uQo+Mq16H4K+a
lf6c8iGELXLjGQWKgtix7yK6wMJbxSwhL3DHwI5IoELE4GDHFWHW+pgmIln3OiFn225qFECzj1zt
tj3ri0m9EE/V3oHoZlkTyET2e8TL5c+f/jj7kvdPn4VQqohDaupWCP3VRyyTRFK2a+l5pMKtG9o7
b9HhA+21+UGnPSG0wjiYOvMSw5zrQRTeDNRpowx7oX5qaE4/pUnPDl2bXp3WZtUPC74wMEGegYnU
ExQzc0lUoSrm9SUEaPuoBtZWrGL64hPCdHTMpyC6iCACGka+Ozh7wnE+oyjkX08dFB7i6dkvQsrx
Lgeq8sV1k47UUnhXj98GtKhO2C0YHdDdLUu/qKGkQruUycAMJa6Ovzh4aqZ6elTKcW7MvNGV+PpT
GMpcHh6yhZCXH6zBvbSZy+IYDfrcJlP96lLZCzSxiV98XzmbaSXYukWq9XuGbovBjxPiV8NkvI+L
dfyIsRFvKfhrjjFNKxB3qCSHCTxcHBBUBjub7l4ZmhrEM4cyk40vm/Su9npy8J1/y/2NcfVRFA1r
5bhZ/rnk0e0jqx1SlysstxNll+rvMMyVIaayVLfTUvnflD5ru5WJBzsiskYf+Ocxd8Kf56kQ+UMy
BsV/dTbibPEgiL1jmMWXEdqI28E0BmcdgWGtU5Xe+bQtgBrKMKb4cw4729GhB9mzJ/EeEP06DnCI
NaZJTVt7V9T7UVT+qfi/NxdZXSL8LxC4eSm4D8HC2LmZyzR+AhzBGq0tZ/3mGoFvly9Y3QflQo+t
zPkgZprWzbJElzl7uEm2SZA2AUvReCUz0jpwxxOt1510rH2IDDXq7N7qo58BIfEagxWHl4rPR6Nf
ArgHTbHF6JOEp2buo2NpE5p//Rg7txzQE9kKI3XDp1jB+pE9ZVKnmXhLB1aI7xbR5KgjFX4iZZWH
ANrSMUjW5MCWDLGQKCs6wVzkZ4I/waONm+YCLI/bejFFK/okLlYDAJ3HlOGufq3ALsLiD5NV7GCL
VFdjc6bdvkk2SjEybmeWuwiVqsbjFZXjyFRDmp+NzrpgJEichsykj260FUBO9mwKRfOAIhlcZz9k
S1FaKBCO3yXOjmG+2uEmDM55UA6nyS01aAvE2XPK2XMejYYOuZKIUj2qZEVG7Zrzhx+YZ5vXfGQ4
TdYwIHeEKszMkKhTXgfzYz+DD0sTJe/dNZ2xfUlZPnjTjAbtRlH8omqJpSwQTnhqp9a5pPES/nFR
eEqOlyjuwrP128I9ECSGVwpB7s0tTfvuN1YC89OQWQaPxSgVltmJWytbjXRSQt2ZMfkVVzOXTKi/
lDl7N/6zSe7GuRha1jeedzfnqrvPsbN8gImJ/b2uy2Df0PlB5zIBh+QUGqKtoLREeSE+wFPojXX9
qCuDoSjhJaNCPu6bevHUncbOkh/o1h52y5SM44VclN5y8aOZM9GLeSjZ6H00AWb+JRbticG4OWi7
wktdpQ/BdDIN+JIZvFc6UHIJgC7ca0eW911FG+eG9UH0YHg54e1kz8lbgp3UKUrIaiCMmvQNKXq9
G5nQPwzcpAtbbb1vMZPCv2tRBzMfN7FKq+lJdsm6q4pAbKlhLg4iKOKHkCvqnYQEugshGhTb3OPi
/DTMptdECPritY2T+Snm97Dlre1nB48z58fiZe32/sps1WOV++L+Je2p8RvAZkXmvDQEO05JEjPc
bmrAWNuV7PrvgvfsZ17ZXPG+gZPHB5htm4zlzFBdATbeTbOZWOVH4pvO1/RVdZqQ7sLFBaVl6KV/
Cth60BPRDdOyRwqBqxqz23picJqZB0T9PuAVvgZdIN9GAHLUg6FlHcd4ndvHFZuLt5lluADna8C0
EnNhQdHJZw8N6exSlXtuWSR0G5T7xIOM6obHDL35BwOmEE/LMphXFMjBOWR5P8rdyN115hnNkC+h
3dMSng6UTWtYPj/k06ezioRz4f1f6Ddd1IHcTbkLyq0YMOruu7ijDQIfpr9pq4Xg+JIrxd9K0+qN
7txHD5UfDgG+LW/4M4XSe785IhKCMas6tylkrjwrm/ro9lLZY+bDsfqoTRcXaJIL//6JH3wV7NDP
wvFvtiiftVqVswdks4/bx118kiFF7OZnY/FK752Q3umZfUcb3iAOciiaR5MWkMcinIjlc+qye7hN
+F4aAS8fLWNk6mYyuPK6I5stiaFiNEjtOHM5cvCrDJi7q3znhh0MdgD2eQYsrJXY37kxLgbNLLAi
v0v44rAisCecWRjzT//GSF5zWynHfrxyA6Nethuj4ImW1bF9dmh7dw9OnOjk3CJxhQyQnIUX3oLL
dhEjDpA0JkawI/0uuT0584J/ecxQth0QBdUvBekbclCCff5gOHTWDfwBAMEx8x9eRMoagGfFDIrA
b8TBoVXV/J0YCrcgoXtz4exyvlyuGj3ot5Hv3mm5/AwYP3m4eg6RTdlP1DrwANr4EBZhrE7pMsO2
AY8G9uYWGFkL14Sfnemh7Sc0yYOGpvSEOmHt+IijTsJClvcUV+AYkTa/jvgzKWotwpvzcPHTvr/m
2TzE9CTwYzgKf5X9v3qaSgfrAD9/7qo9x/5JmqGncjmPZjiRAtNrHcdS8SqhifbXYCsMt5LsY78z
WSMOGR7f/ptMTWd4W9vIe+k0IuEdy5exQWVYhtjb1Usbt2drFKGmvTsakm5bYbUQZ1RI/cZQ6itC
H2Vz8WRUKrzprjc8AV01EtR/OrdYquBs1r9MUcfBrrMkFb6Fp5EradDgF7KyQbcoaFlIj4n2c3ni
DuJ03KAGTqidO7c5SnHsE76lpx49siFfkZJ36/blEszpI9tR5yCMLr91kFXY1V23/srWiZl1zdFQ
NqoUKRVzS/NCa8uytaagTWcum0GelJfTPT265XIHRIPDhye1Amk2gTz5lgIk/zYt0vraUXAWP6fY
b34wIM/FOTJ1v7Cx4wV9i8cRvgAm+10P4cA3t5bIeIsbneguK37AQswXlmtRdIJsY+9w//64Q5xw
UBWAV5vPddFk6JC/RD0fInyq3TYL15ivOWbrxcHXO8p9wGLVgu/gB5h99+uNJTk68RCMoBDZzOIi
tPVwCqxKo2rbt8LBf85IJ93TGDLKbiOyDe6hrsOUiHTmw/6QWyJUWLPKRFb5UzOzbz7WcjX1h2Po
sObXpuEEHKYlzu1/ueuG8abk2t5t69qHV4D3Cf5ZGbfmZ41lT4q3boDzcIBgyEE7p0tTKOtw/AQj
Wgz1xwPTntbNd+d6arnii47Jd8gMvsE7WQ/p05+HRUD+7Vg+rvddabD76DnHw2KxgJX3qlF5s3On
rCyQLFczAEINUWH2Lv93xF10gO27djjvl1Ou6xv03w6i+dOvBjHvMi94MtPdHPnw0YVTy3SFeOm2
sYsxYC3DWrxWmR2tvUaxo1FRuHaNKzTXFOUbcwosguVBwYKq2i0LwpASamtNGBLgQQdvxq3wcAOj
dLrgifPV/o6GoRtegzGrCqo2Eo+PMbeXKO9wI9A8cS5LQ+UQPym6HHCcZste9ImjPxuN7YCa6/8T
NOgixtSk48RiXFJx0OnDMHfUkajJqWEZOHVom0evDWf+2tEnt31vxm5xnt1WFVH4jlhVAE9KtJLH
PERcZ0IKAQ/QoCBaDRxAESgDR4JLIKX3W2X1PygZnv/tScUec9/0GH7dSbBXwc/+3Fc1VR4Mvp64
NXKk47M/dPhRWyAxECByfjyvGjEc8hTOV6pH0zI8ixIL1MZtb/pUPy/uwdMIpLjjl5qFZdW1QB2r
+MqZlIETZTd1waePi7DLpu+SreKuxIsU7HwuTGSa5uISq3R2D1o24SHoY++uxdY+fenOcAbth6Cg
8FSocaa9YQkJ2CcY3WZxEz6sms9dp4Sz9fn6KIkCbfV3LVriOKvQxX+xY8xxmlebH/2gjgVSEUIG
H1J7o5ZqFd2Sqg7wnswmEzijeTx0ldELag+/gL2Al3KvK2KPHApt84wFNr34nWhfLdbYlGlSLw8R
2VFatlgN7Fq/hRw/ZiR5WdR282PgaFyyVgOO3yU4YMczfov1WgYBoRK8uJUiKMZrEokYhYDW7lq2
BchPrfmjEk6krlTxCKmCIcws0OVQ96P2GraAbXazO+fPAuoSUM7Ytfd+jyeFIZq1acBKdAKDsA7u
Iyj0cLytPnGsl0zBL503JYRdKx0A2B5r2DAQp6E9Ecxzz4Fq/QROA3rIoYnYz2/jVHW7Lvbz34FX
VJAfxgSKs4J2tK8wmzsP0Uo7eDXiYtuHedq69A3ggN/0KK7bPEFrgbgyZB10Yk+N9+sQMsURdRtW
7AolqyiCRAvfLnc3+bkop3uLVZ1k25F0Dudgnw7ruQ7E5B15mcxftiVrQAYHl05XTerdl9ZtQf46
Da4yMkj6OuHgIgi6yl1fwgjYddUSnhF7A3VIB9tsA0exbitYg/+K5txNCBeP9kcJErvXPpbTS61m
MZxjsBlv3hzFiCzOWBxFl6r24ErmyUMdm/A05IW/MD57dfg4oKQ8NWUOVCace/HQx0ZfioqkoFDc
qk2tl7O7VvI8myE6i6gS37GMZ/QJhTwehmX3xHTMr2ubp/BI9hHJju94zIpTTRrzxKOi9kwrMxew
AdHtkltmuzNwHJ+gZqlXed9pTIKn3sERc3ADy/2thrgVHh2crdhlQFA0u1oqcYx7pfduzj2Vl+bU
/5hsuTVKYaRG+VtnWNx93l0LdHme5s44n1Kxtnn1arxOAJUGBA+I5/fkNxRrY97TFNEXjTl2Js7n
3TwNrHpN1nFrmkofTJzAQoBaIMdzC92upDiscF61LFB1gj5F/6pj6KN1V/fc3H2o++08pFyvCVpu
wHNHz9YriPEti2324Ohcu2lhdDyBGi4Oa+nUFzulej+HE76jEbIBhZDcjHWGy7CZtHmgg4xcC48d
ZPWhiuedNxV6J4Bx0y8WxP3BwlF/7PnM0YDaecCb3Ly86MpPdx6+XgDIrYN3M0I0VyyMTfA+cjCB
qjRxeFSJg70pz6fotn7PRhTgoMJVhNDTumedmMLZRQ4oXJuOaXdcWX9dHKw53L1HAsAH3DAYnNe4
4PHNS+ruayKJRJcKH1Ogcg37ZH+MhD3lGMTJW89jwi3DD+XOY4NwMu7sHUrQQ3ajvNT5S1BcHWUV
qf+ExpMLTccNzv44YIhpBpiTGx81EY0lSP8LyRX9Cst6dLYa19SFhFl7UGLs92DeZPFpXC94Fb7I
VxwCbCl+9Y63nIc+9IJDw7aIyTD3pdnw6QALALm6+uuMY/TUp6tTnWoiwO62gW1y9OGkfdc9ucGQ
0ONzY7sSXItl6aiGBV9D59QdFQ+4tHuWuU9FafWTMUGVvuRsRR8hTpOgwVrMLFViOELIbyC5+dOQ
iX3D+EeVgId9dnBbBsC5qYPvaG5s+tU0bXrHNoGnrGkCcPzdmEWEsZG4TqbAtUbtArbTR6DMpiD0
jhWCag5WhpwGxZvq3aY4jakbwUiGWSgJNuxYJi/IZZijCxfMbig8BmBDNAsjWL3k/2Y93CA+Cq1/
UwUZhyrhFWeXjIQMVR9Y9+DjG3i1qcVci6DmgvXXScax2VKCpQlafNN1RBzMnZJt7/XDo1t4ebTP
Wo6NbV84DSoIV457Esbwi1Ew04eFu8uvuXf5BiMjFD+gdDbYpVG4/EZvAm1o6Jmjcnph6FXJfWxM
dq5bHdwlvl6KiyRLIQ99y+4epEpHOskNa7//zZqk4ILKlk6fl0AvzYHgEPxCYhlNUuywrWJWIBHg
3qd8PvoTzoPxCx9BdR1iK255kGkk2y1FvPPTqZ0OUZ/H6ARF+IDXg2YPFfaoadnSDqfZFM1XG9Ql
rTNubWkKyIKHgCpIIA0NIuAlRoD27jviag+z9NTFCYb65Ji4+2B2bQzgVrnY89xNAoW74y1KmiQO
Z9JacZ+hksN3uJjbsAq7i6xXC929AA0/G5Rnt/yXDw3TRbcIAI44VMH4UcdE6FVKklpUVE3+JfW4
VrzNsXG5KIQya6N93aU5uYCSzVY99XghsE4Wp4qGlScnbMPsWNe3tOXszcSoPJJ1/fsAsSin8IeC
OtxltfVE95fQVH+F8EGjOzFMLJPD4EawELCsVns83NxGXIDX/ZEEWxdvQA6UXAbrcTixv5NkaoCF
7Hhrz49cXrX+IDNC8hyDWtCeE+5OyWkNp+yyWmf5LxqQi23n1riEZPpRWRI/zzcRef7o4wiqoWDL
227H1C8/C4t+sWF8Xd89HDV8otnx4l5MmccefFVDwS+JM2CSi4L8pOvYTw5ha6Yr3yL0BSYE/S9J
kvTdXz3KHSiso2Wrymn4qak+9W4mzBKuFeS/+BizE4E1jDMuI6eBdSYjhoi/aEpvdjU1r58cjjk7
HKbyIGM1QXqWhTsbz1O2kJg+SpHOlME0E+a7ZHWhTQxVGAwhTQYEIY6rn+s/fjR2zwZPwkr9XYjo
yEeBzX+FyfSZfq/ohTJACKTYcHemoRHQ6SYIWFzIdtZP8OoanGTLG4jGfivWwhzx0sn+JWncTF1V
rFR3DHgBFKiupV3PswDhsc+gVc071ktU0lGSDLg1dc5toFwCb3FrEX3peRgl8m8w8I1BlxgfU6x2
FzBL1bcDQuZDK0AEvLSmlKBygsumJmt0cCf3dmwqWA4MHGHLxid3DtEghggGVjjtSUtx6syOr+ud
tStxEhAw5GMAAI/4fgFqKYi2DIa46aJJ8E23rBeg7o8J5LY0WeIaqQLGjkN2nhvTEb+G/YrTYQYn
NwEV4DoL3waCN+0WmB5+eBDhUbKjNw+MlRREjUlYvUh8kX9nbxF8nhBaN7qppuPaTuYeRwvL3WFO
1z2JgO5xRYM5C+tPx35ZqSlkX4jAl/ksL/f8XJxXYwSZabXiVi0SNv5IO6bdTybi51oxCexd0gkf
LnS76J91uwHkuMUyCQcRo7dnc27l5JLBDMdT/0joCGa55yIilZORTFGZK1h0ZXLAHbsuaDYNzSZ4
uV81M81pAFjHNKMaAOwowpj5hcUU2mkNfr2KAVviHySvf3CIwYGe69HEiVdH/GbFkAiuT+XKp4w/
Jt0CBJVbqawfNN0g9ym/8Dt8QwTMqhT+LzwTAsXK1oTTeriwmzgx9YVxM9wTCUn+DqMgkaqHMNji
woHdNw8uW1KAG5IU4DBj4CRp8CZqEXS/ik6FrJSSeN6UKCvVScQdQdxSDRXnQkJQnmVxE90KXIM8
O8DQAiDAWDPTIsMCoPofRefV3CgSRtFfRBVNaOBVWbJkW872C+WwAzQ5dQO/fo9et2ZnFFD3F+49
90V0g0+sScW3xyqeLcNBu0EfQkyuRLEeBzeNDiWj5HpbgGdB+hKwVccLq2XUCuTcJsUf5EBSYdns
F8ke+q0tHvGZjvoy4ichgyin7w0NQ/5HO+hR8COS9FA1sFfbCyvJGPbxzRP8hH21hf8xQG9Xankg
oaHnr5AYeTBUv08sy16oMxEzel4qyztkzZk52+OcI9Azo6P2ZTOE4a4OfSKmMtFE4twtNmFflXAQ
3cdD3R58hjfviFXV1xTlcMvQvyGO5S5qXjuLPsrm7iZrdUGX1+9NZaWQD4S/xyPL8NFnQ4r3tZkQ
JjrqLh/j/DMzRfDnhp68FhDxnMsiSpPd0Q8gZOR2n8pNyiyBwSuz5/sK1sxv6BbZQ8/XeUXCPmDy
DgpFzifSx1mv5eiJ+Aj6xXGvAVpkd+s6QwefgZk4KHFA/vVaGjQvLC9It1hATdftSlN6OwEBGDGx
BiBQ7OPUxYRjaSBoMX/hf0UJv4atuRUl8P+ykV6gE1gZVTpE4W7OqPhwvSAxeQsm5Or7MEbwsg3s
KAJrrsK966XNA1EgGYF5CrjIhldD/ISHOO/YV2bu1mZexneTL80/GbZTvSlmiZW5klRoqyAf54ek
RlSwnuwFXEKNAuocSMZO9xNUOz4dt0ZxGtQdG+UwDRhkxzES9ssSJsXVCpoiuFiLi5LF56EN9pZJ
+5OzWPO2noU8FW4Y/9oTYgdOYdkHd36NZO0C86pcNrNtt8EG+S4AxLQY7Iciq7oNK8v4WtdT/5Ij
Ke5JE0HydVdTX4QQkxaPFV2O1E8uHX4p8rkt8viWvGRuljDTNl/jyAdEPnauYyTufmuXB7bw5iGB
ITviBCrrLZjv5uCPlbrUgEoPUJdm54NlfYiuOqdySBW6ZIq6oR2eLDp6b03XH4bgz/3lwFaLsA24
St7z7I1x9IA4go6ugf/aXwi5txZG/Za7KTV+hH6K2IU7AmXdyVi2t1OWg6hqbcWhIz8LMbnqpav6
CmpzWgEgwo4VOdTHNe+XbbnwXIxcbSpecPNwMCBxcJw7QcD4fR5reOpZTzhRx2yFl+vV8hmJfzRe
UecHNOki5RgImeKxqYB/1l4jz1/aO/yiOeE2qY05gG+ly//ZlHbeq1s2FthdlkgmWg3aDu+MSeD7
1GmNogJL/tBz0kII3qJtMdWf8AhvC8LC9i9WO6BSwQvV+3gExnJhjbViRmSHBILgTEJuFbk2GQzB
OF/4obRb3+9hFBVTtCmcCPl7Zo/jfrGYKK7K1oMiVLlRHu9Qa/gnNVOPkyghzyXGDkwVs5tc8e02
6AsERYKk74SW6MhvEyoCj6kX8Kk8OmSzhAeAUTgGQB9gBK5XI7L+AjMlYFR9yYOI1OQAH1S30czZ
QT6I2WTnkQ4CgqE7MPJWmvEXWWtupvdubeEHVkMbnPOuts0XNhnffW3xX323Pi807cpK7ZqRQ/CW
kwNhrTXiduEEcovafQx2zHHt5egxL1rNYiiGk5A2bkcDk+48uoDBoakIjz1HNc3+1zgZKQ7JENBw
o3Viw5H2knvDVtU4/81h3jx3LLjg77LTQEy4roqcwf1c5XnwrxiqWr2zgLCTA8oGRfIVe0O0Iq0k
hssTvup2YePS7eZ+A7+xL8YyZL0etEePioKNtNP05bLrEHTx0/dwtoS2KaM7muBF817D5VvSyp7r
MeveY7ZS2WNg/OCe4dBCgJfuwhuLmO0XYRsE8f1Xmq4T6HOC7sQSk5OM3aB1Lkj+2SLxLDCMBiic
hRoOXU+sLTAhkrZyBOzkQGS157xaY4n2S3tl8A2g4Na4GaUS9dlHYmIpOaNtG6eJglry00jimj0O
fBmOEMfBx/yGphblF5gujuYd3CdUoi3jWzKEbbOMh8l34EgVDJbf3bxirMJgMWdA5JsYiRMZ6zmT
H7BeLSqqDW+edB4KXOYyo2L53XX8+LBcPOWRyva9TkpCGrj7cJAKY8Gu7HmfK79NdAQHB0vqw1jN
znC1RBAjkpQyQzXa80dkJm7Cl6G/8lOerrCYxEnpsnj0jSG1t7ZjgJxOGV7Qig+bYgqXGRcKlSXo
NuTdN5RXLz+cdrxNRLLbHjRdsKwR2RVkny6ht8SyzcK9b3z25YxOpjL3f1jwI5KK2a2tVO3lD25Z
B5hWHG/6gkISXeACJ5pwinyycWnagLU9qgaAxRaMUjjYLbmTsyKtBT09A0XPg9gHCTkfQDYXAXC4
Js1KtEmIJsrT4pv+DBxYv3QAbomKYiNX7GHgEPvmq7LsVpCbqqeFfnkNv724B3ANATQSob+OEYaA
i0CbFiAa3A+IdbYWrf5//PxxRVm9Q/UlcIMCrBrD+NhM4xQeyM9jy47xa3ltFm2mvSw9y3vKO8Xu
LkG8WqxlBMNlhZpLMo4PwSh8Yi8nUhDRlIyuvWKKRRKFbN6JCNQTsAubE66kpDhJmcZ4Y1OLAag3
9UKvddgvn4jqh2+ahHxlt8MMHS6eIEgFPiPEBLnabqEBfBaEejAvYLFg7wYMZmpLant0IxshJ493
rrARxymBqJTFSopmnIvT3w0cUM21SYIM5Zkt1a4Kq/YyCa6/KxYm7VwiUXgnr/RKm26cXdkRqXvn
kp8m4S1Fbuh8KSgV5BaSydZgSbD8kuhm4k2IskYnrT4itwa86yP8hGA19gEEBjJ7nvQgytewpuYr
ooRQFdPlzV1e1bc0cQnHhpDg0rPfTVoDqy5r6zD1tUOapJnnp8Lyg4FlM5xV/ya7XZui65xHjAVk
u1CUWmgCiwDCk5dm6bxNYqs5F9QyF8gJ7Awi1+tb5oRIJI9hOcbbIGZgVezoQSm5htCUzb4baCYR
5C8e01orsq+FWG7uXNJjGnRUZvIOAqvnqURlTyqubjKaj2k56lhKdxejSEQmVfKso9El5OmYVFN0
cOsoe/R9tEdguUT1UiPJ/o3cOFw7aJ/OWdN3/01+7gq0thrGRmLbFy5Szfqyjd4J2yDvL22RI/F0
eeaiEa6faiaWa5AjPQbOmonzI7saHILCsJM7RSnzyZcZVi/qJgfuSfk1L5ZNCBKOSEr02OaftkEq
bVOnYb1BP4Sgk6K9bs5TYsMtzQz+npYZB4lHMlreCxLK/gjbtE52ZbPgaFvvlh3dUZJGVjK7bGJM
9JyxnCAlqslfMz0iIObDh3Lm84PQMiYYoYTFFLyo3mIJ2hhJfPfkI2W8+S8QDgxDcKzYRrfXFrU8
OtmgK/5gI2CXSL2JYahrB7eDEnz3Blpd87NEXX1dsnn5SXXgvVrEIgRnWI2VdWFskvFjYRvoMvao
XLP1bTQ2r4YILS4nZis3LJqe7ljcBw2GHi7FY5kF+pgwASTxXLULsSA4MvZcrGnCCa/GB67ilk12
EpW7sCgFKWqNUPtgLEa1U62yyXfMuR8s6iCQjjxRFojFqPphRAxxNMJ4gRCiv83A0qE/LEvEKNHW
0CPwWxZHfpjkVIEhPHaoPb1VQXCKs4URjc4QrQFXIXwzrDJJMdRy00PaSNnLuOrXtk26RXIf3Lno
AKijvQhtb+ck6OG6QW7qssUcx8MQsCyLI0zdIaDUU1NFATgbYEcVhltMNRRu7NJYEwmcUjvcIhM5
PyHTSzNl+lnBfcfF1uDOuRbpQGkO6V/t7BGXuxxtQjfAMCzOXnQloTWLwJwBR0umLw3TaNA4omvT
C7VGctEpphZwpBQRHPfk2HhNFFWPrIyX7gG+IsoriHh9eJ66gP1eNZete6rZqvPsgl5EwmUl7bz1
Bl23d8tMBiV6HKvC2+ZGGOZjdl0E9UgXJ/XQAr7FT4WycIN2eHCJTNYoJCM7cap/7RJW95Lr68tV
ffg0WZ4+eJbhXMpThMzCdqaK5S+puCsPYf+9qou22SGWCR8GX1Rvi69ys210a56ZJwbpU4SXJcjW
ZZXZ+jNZRFQDFwsjdg9StEw2hhHLuvaYO/wLs6T0vjxajX+mmLGldmoKPoOaVMUEAUmIJb0LWC+R
ond1K7/zeddmWl6ok93bjcXEptgksl/IIqDBal6ljuvur9Bhkv3QYWTYG/olyU/h0mE6ZzHEzRuw
71sQyhahtyvCpAIXEpThv8b40ZufpAA02HRz7aO24Llgy9rrF4aB/DK3Ay6Ie9/SIn5AcogQcUWU
CkvjOQv9dxkW3nWyRF4fdFvMR9erEEA4c/1Mfh7CKtuDCO/2BnpUG8UNOPGsm0+q8cOvpgVA9Vvh
xPiBhh5Llpmy6n6NX0bNfYzOwj3CMiTNzQVR7AOo4WbCbIvGvPmirWvnPyxUdb7Bluz81wrHLx+D
G+WDTNTRRQ9ZxUO171ALYREPaShXbhCHJ8XJe/HN3Es4IMEteVrLgxu5iEyCpgq3bix5yvuxqdZ2
EBiBcsPttgAGaMDqKcI0AwRjOSpUUdNHO3qy/YS34SjqnDnRX73TGsOtnMl3tAamf+JJEd0bEMEW
dsQUDUO4npgCYuCu80fOCAAwnUmRfvSM7Ftiqrd9EEV3LXX4AABNAMTC7jZ6hzInGPqYKif5h6Q9
AIvPOuaRwnU8RfUS3Obe0fCTt2XzQf4OpgsFaf6Aw2N46gEF7Juwa7410Kf7Ft1E/xzaSYZ6xXKi
ixwcAsh4FTbLZvSQwKqoetQPs3gj4t2oEKpgpHXDir8mm/0t21E/BtuK5I9vzS198xcvmQu0uEYm
OG4iBV77k5Obf3KhYIqZ/cTefZvSOc1UTs6p81iqIH5abLYuxhaZTYRo6r7lMD5yhm8KdAVmkyBY
8zGKT4q9ABJLCp//FmnLng3aHjmHmwCksNkRXTtUH5gYFCJAS3v6apcdT//KwVnTnEdMgM2m6meY
NP6Q9vtIBZqBWY1miHSBPMugdfUYsbxQV+LRz3RBQT4wEaw7n7ZhyYrQwmPbdz7g1r6BJ2+7S+Wj
fW2mv6GiHD8r0gjck+5Ucp7wQXxnEbv2ZJuwukOjZpPQvnHBmU7AJ2LAaT2pFVf6dJRQfZezDeun
6Rq7wLNJlRLgRRmgskGpsAJ8E/+eLM9Z5ZVwX9F17N2W1RM7PA4eSG6xvTFOO7eHlEsX4TJPdDl8
VXklLworSsXSsM78/3SrSpK9yKKibUNUyjNzg0K28RUTVl28lhkUx21HlaZ2s5Mn28KBT7xL4mZW
26pTUQWCIo/LXxvznnh35SKQMHgQCl9HfAv5e4gGgbUomlmyJWFWOs8s/UjZxgyKSswOSBWuObq2
nhezlxBNWu8rl8O2oacvz4GZsFhnKF2vpeiDfh0Yy39k+h1n25wYEfk7OOnIAwJJVA57Shv8JhAX
aXq1Q6ihTUwoaycUe+HUEYDrRiM2BdRGGC/9LFjZuDz3VVE1R6pKazksTmhZL9UAxpsY1DTJbjt7
kZwX1wKx55aT1971hvn+ZeDpafc5mVfUgR7j2U2SZMOZ53d5A7TVF9xBDWLkdkBxUstbphfpRC2Z
5x1R6y3RZzk2jlTxswg9V+9tH3jVdh6FgYGmZswVLp065KJqPtaTrSY4ZU6xjRB+MzzD1HEUrg8x
PQhHdimlg4WS7N643nZunZxZiqjn0m9QhCjXK98iYn1TOpw6/WablfxA9bShkBiNNBsNJ98tLJI1
qkgXyJTlJ2WJhm3xi/4rb2apD2qi288ls89tAG5nl7CzwANbkG9CJgl4v7cb5kxRO/Nr3nbUOtHK
ddmF8kzVTrdFFqo3eL6gkOGzgLvEgOm2jIcYCeSrrpaV0IR8PDCIx+CfFRXj6BDlF7ogn5TDQji4
sypmBT7GT9iaKzdfiOiyes1EJZaz3W8Xh7klz1U3i3gTqsWEnw0HEtjWhlnGM0RB8uBlxvDimUUi
FUEkwLMfqDrm9HXhHEy2TpJijKJpOpbsE6HPxHrvpzW79NybT0jxAb9BGT0QPIn+rfUUS41C6ADj
zO2XbNvQ6vdchhmZNgn6g5bBeweTBeHIZH5CPsP5zBB2AdkmBI421PZVz5Z14Gl4Xnhs8+OAHgEX
HHEz3AiWDF/DIjPf8FFcgq0xVGBmqHgZCUOdUyWD4KyY0Pyjs4xRKXZ9wT5+qNw3FTuxe2C6rc4p
rTL9ae52ySPiFAelxGxYTicmuTAvYl+mEha7Pj6wFeNrQr9C7XnXobJARfpiwm3kMRffcmL5Hyhm
rKeaVELmGL0HaRfsyGUaIZ+k4FzZkZum/q5BdN31VdfvaLtwK3l26Rw0+oaXNAWNfwnxN29AR1g2
dDIv89ZoXIqHtO2cBQ82/uF1Lgyrf3Zf7pYt71xveYP6eaa5fUEILwlFxvLIx2TyhrH4lIP+94P8
1PttYO3qhnxBqYeApeacoEFEXuAMb2lU1r9GMIHGY9zVyPNsGZPjPYNTYf3gvLos0qsjkUmmu1F8
+uwA8SC+JD2XH2642/yMBF9cRLdfWy8+6gCy4TdVqBc9DEhGu+cpGfPgLoRXubyEUZf1nx3I0F3V
REBpI1Hn3sZZqKseFia+m1B084fj4O28Lb/+wThEmGS3gGkricQqHrvmyytn6oyGbGJ/nTUqP0NJ
luPVnVwmJjXFDcgr30ZTafvdAWNt4hy7jlJjDH325m3NH1wV1tx9NdYyfVgWxnOQVi1upEHvgYr4
kqehrY7acirGeT4vkS3cHLb3QajR2yxtoS4ihELzBAmDCNVWSIeIYiCPCYJXNCxbBg7y0wZpccWv
mQM7qSNGSUvv0C8isd6U1Atwc6xs3IMroK8H95z/l0bWxEpZ58m9Gapy+m5ViMhuknIOIN2M/d4T
Y6F3ugAJvB4R5btr6t3ys5UOjNWmxjFuCj90V8zqvAduiOC5oHtFeOKS9uRVYf4DoLa9APSeetzb
vfsIxVhtyoxzekslsTx7QZRv5i6wqr2Lm39beTGm0ljMOR4TSCwcTPbepth+TQ129VUitfc5zPi/
aYT5mib6+o2w6PfoHa3szSaZ4BlnQ0NqX/GNJtX8QLNPDxO0GYb3eXEqkMocXGCCjOC9htjv3vjH
IAgA/WQ3CzOha4PdreGtmzvRZ5G7Haw8YNRTJvbV80L53bcc1ih/0u5QlFUA/GJ03h2GCQyJxtbh
eBhieZCOz2Lbu2F8kCnwKhkVpwRaevkLLtX5B8ykBd3Cj112fJhXHBs5NZrJLHqYjF09ExycfsKu
7R6pUCnFPHBBuNLs7Fpo438r5TQYBAIdXSJby/kucVMZ7DHaYluZCFzam4zeD4USnKwAV869Jyqa
LyqFrZeipV/bLfhdmKsoR/W8kMdI0IRJIT6zSkdipqO0ZG1lJwQj266WGzRF2XudtulbQdfPId9H
92lT9M9Nk4HNop7J38dg+CBD1ufjyhE09L1bXUQce581IJfX1J1wQAaDyg5yYqe/kEXXpKHZq2Tx
r0XTqfwQ8sPbutx6w6rznYCw1w7ZjcR0dx5tGvGtGeSIc0uSW9u6fKpBM3xQf8zbDmfMzqmTaPrx
u9ImMBrmyq6GGaBWhDyxHkX2jUrWQiTX820RZBLp+GBNVeRsrMF+DiPP3Nu3JgvdCM9vasBQIjCO
7pxSxU82k4QVl1Sx8dh6sdsgweTUN252ZEq/nb3c7Mo0oM7CYt4pVn1NeNK6HUGaeFc9pQDgvLk+
WWOWvM1aPmO1snYOfL6Ljer5UFUifAwwk++Xop71UZBdtOEsaugXkEpXG+G6zinj+4FgxPZArDzX
eGxiRkGZ4RXV28wxfAJ3x3fLpillx9Nl4XvNHnM5eMg0rh6X1YHMU/sd+QPRFYieWaoGYD9kt5AO
bVwv9Ogeh2+kmf0LeZ9IgQqp3hFiOsfKh0FcjI52UeGDhkTinf6yKUq3GXlFqwxM5kr2vK5qgmWl
RoFumqZqU7suFKw8MBIAr2Ec7Ph2/oCxYdwQgR09pSybaOl1liALsyQbe+URRYaZubIRVJT2AU2W
+dNTM327SpSUs8MXesNp6xRmQqtaxtGbFcao1RLrutzeKSLIeiYKg9/IjQCD7aIMJIsFENyAeulg
R/QAQ6dJ7A7tNbg65w45BY1oGEzkvplc2atiqrNTgNGGl7pAyy0zZBy2Q6kD9nTdaybaHmDqlSBB
45EFFbBo5j5qomDqnNzlOEw6EhH65gj6oCfnZRz6R6JsD3zW0bZpF+SAgcX6D0vtt4M0YNMJbZ2m
zJywVDOtbOSg/oUi7VfWQFL81POpLtCV8+dljsJwM0pD7gnEgx4rU7um/Sy40AByfST0u7eCbey6
20qI8hCV1CM5GuGn1fuX1G/1HbiAxDlFieBQFSCs7+0RGf8A9WmNOx6CKaqaC8VScfEJhETTgtTi
J24En7df4ECK8lDuSArpBPQNnmhLWP+pFjyYkxE22eMz2DF3IcPwZjQpWjcgOg1iL1PtoHzO6yCH
c5kXzjFk2vwZBm19NwUjFnTK4R8q9+q3LOuH4uaw5KcbB/zPhB2tbGGJL9MUD3XfJh8hHPPVwEb0
IQ5luYOMLtKVScC6rpUfacKY45pLPfN+KksUVy6s6eRTaTUrA5ZnNXZk+xxal/qZ4haSnBuACyF2
53aFFtxYb25iA9BllssnGA0HphTEOtu8zKVldtHO2XxC2YPaOlW4FxCFtJu0CJgeUNuuKOmj93ZK
sBKMNQmlZQGAQxVYbFXRvvRFT7NJIFCP+Mi/IVMXk21r6ZNwCX/v9osodfHHciqqtt6ciPtWL4mD
oYGZ0ZAM0OZbFzaXyaofiCuDu+Lxuwle2yF9JfrZuSfHRT15rM03RT+FkMep/6d1izqE+OR+SdWm
KMeUljVpWM/CbLgFzXW3yiL9nWJneKbX/2xiN973CuwxjnoqBFakRBCU7ReLeJNR+DXtne5V6JGc
OzqwARjQfc1QdtK19JtK39k9LX87dn9Mh+NNH7oGmNU0Nk+ZtEOoU1F2E56XKIACdUOLjiDfcYc7
L75rCNnxu6b4apVI9wvq+7XqPAbbsM3q/QzJ7DHpdPNEl8JZInWj/0j00KtmXJAS6IoQw1Xj++Sf
JlDT1wuAn22/yJRUVHqsNV2lWWsLWFA9t/HGKi30HVOCFdHJ6X3QslZsM6R9cmJmux1mrQ1i4n5b
66zF0EC2sbaV7tZyGkmEUHXYDttsaShla9RVJHI1mxFgJcfJ/AZsDv2ja6xh3ZsIa6t5b9LEZ49/
A3WgdoJ9k3xog68Uil6EyRelcjpNGp45e3bJcYanQlgvzszaxnV1frYD1/lgRpN+6sBujhGhinov
inwPIfImP8r5frCHO+ljXDEM2wUO/MWuxbmzJm0MaUzckcNjMGCrrD2CdbOOGYvHem+RPr3zdCCf
C1zZz4Hrp5sI/xu5XBEMtKB33ou2tz8scG3Wvshs9TNqD8kNt1b5m/u9uWSosUiCHonpWjvM+29+
cYp9EjhKTo4xu68GWdx5JuzWLUnRqxzuA4YO4DvxIGmXa+xCGdp4Im4beI1I7JoDya4YBTJWXWWQ
eCj9pv+SCWEUbsmTsjGW11THKKrUB4MX/rExupYDm9MoL0+YBKJVE5r+XUGjx6MyzYzWlzzpX3U+
vyTxrUZQ/NL2Bi03QmBCh2eYQls5hMUR41ny2LJy+FSxe0vdKAPG2rddgzOlHJ94nCi5gK7vWTIw
1Qjtknwdu7nvQsifas7bFwOfYp3n2u3WCBPETaeYvty0fm9YHubyRPxwSDWVpDWBQCBezwsY9S1B
KP0PBuxIs8xKKg64KEMJ5gfuTO/mkHvbDNP0W7eK3eXIu/j1TcaTlZXx2moEoH+BV+er0bm5K5nO
uHtKoBA8N5twvGg84Ahus9JioouuBC73L/SJ6Z35ib0Pi8hvCbrq3esY1l16zAXr7F2/eB5GHoxw
pKtj0/rnCI+raEJMuhlTe/jj8RXVvmRj/+qozFRfttbVw9ItzWMA8+HRIDuht2sjgbM/NPkN0w/C
5oiazSNVKrKB9SpYnGbTQ2PHyiOdTpJQWtZEJ68gRWOC8nLlHAK3ulH04tLc6clM0ddInxcglOpx
b6Basp4XZLfzH+mu6eMSBJBmmTYhExmXFLDholV1l80hNy9foFLlNTCjBsKxNPkpc4IUZl6d/cxO
KrhV0Vb7O4A0fvGIB8AxWwNO7J00OmotjQFul8qqOtAdopFWYxU8CAN6Lxw8RWNbLOFzmuQ+QDmN
2O/ZZvSbcWzAs6GaGF09bpE9VNt4EFZ0RgHjyPVQlLfMdt/empa+G70g/MI8I/JvR+OaMqpDIuNG
DZRNXxKh5nEdosKvo/OSVpW9H/Tk/cfetD7l7pDRARLsIVBQO+bMr/CGPCaEYAe1pP/NkGs+MMUh
y6eMPA+9cOyizYTowAIyxFikN7ojJnxtwypgrIPNfz16DNV3fhgsn2hufL0KvEW+6r6Yq01iV7J9
MAPmUULqOtS4w6oYfHCBfpepGxnOodNLN1hdW9IKZzyoFxcwXvXCIsuaUefc3L9fNk1s/ZF6qAuQ
GDQsU/BV0PfzxxsH26k/WSUlFwlO/drpmUq1KHmTfj7SK/AyMUepZ2gmzKPW7DoEr459KC6v1Msl
HClQq2v8PlV8dZM8TdQGcVU6tZS2DKCzA0eDlQgmpG7iPkVoKrAMo49MX+EoqvgtLkcdfRpM8sNJ
G+T8+FdqSyPU1tDoasNtRE6hs0cdMJhDym9Vlex4Um0B56hjO7s4t9hn4NRwnaC5hWRA5Mc8yYKJ
RKtlsQcyltpuKonMGrKCEo7/pFCdS4GdnXIjibGB0Ybo7B/bSFv+Zwo4KAbQQqa8Bj1HIU37lBbE
yqKvoD/OfXB4sF+6HaNlMOBcPMsTspDo5l8hCfMpUrbVE6oMOogQFa6TFU2YwHLX2NGmlC2pSAk6
hxVGWeZi6ZQwQEYk3X/myXTbSxWOvtDhxiDVIV9QgeEw8VZD57f5YSzNMux05JWfhGnY5dHKSSoQ
+IHGjaPsXB3opslOlLNZ1D2cOxXs5zZww+MEZy1G0llRcwKUcU7aHelRoPSwePLpXp9B80B+XFle
Mwx35UDw7h5tfl3B2Aqz6QlfE8rhSktaaIebfbzPhynwD2VXRWYXWtnSYrCr9afjjPB5VxRMk3em
ezGHHnckcvyiC7rn7kbrqMUtqhHNq6BxvimBCV6MM0zyqBr6NT6PZNgJWF5fdTYiDvHAW3PXlL7z
GKT+fGNmDcibeklyyhFxWDgfu8aV6U44pijP/JOyJVK0RZDLcSCJNLWGt86agysCKG1eyCjqH2Sg
Pd4UMTSASly33Vd96QK1i5jICKel4feRl1HQFrbhbE/rV4qFavwdYf78ElCHG8phOR5iJ8PAf0Gi
0L03RdqAtmXYfq2scfgXefhDDnhekbQWSErvmSO66sFrHQofN5y2PHbpN+6KoD9aTFdXsknUg+I4
KPbaFGm+q4i++5GSnJxNhgeRmAtGl8khh+uWYgPNeJ3wh8s7gGGSqCrLybzNkjfO/I95/PhEKHM9
7qO5C38gxtl4qklQZMzoDtTQEriGvUkTWR9rT9V/PXAR5kq2RTZdvxj7zmbL9oWfdHqap8Z642dL
+hNqIRLOwlGNwbH3Y3Fv6Fq8XSV0fpcOsH+pzhqOer55suu9NmdD3DEwwLKB7Z8FRquiSwGJzdok
2DJoFTmBxJ0plvoNh45k6E+jhKpaOBmOlikQ9G2OdGmSSGjr7klCUAERTg3CkUI67XdMCMfZ92V8
Gn2s5FzYJod7I2rshLJnb7kJKku+LAm2Dv4OXCBEhSY1eKVRBGfyFPBKSQty4M2hk2pGeIUsN6jb
/PythItuDuU4lj9WMSFOG5nN8sxmk8A+BKDox1N4VPHRizh4gWGeP/ONVuwEuqI/EfsRfAjSu5sD
Q0AHDVKvER9nVTjuuqrxrV1ID1zvF5ch+wZnCt2na3vetOuQwGl8rjYGvx7P92e2mLi5K3zowCdE
sGny13VpqbbWYIZka5m2LY4xcMYMUiwhbFgtJvEM6Bz2tmTXd8vzpFAbMQFeg25sGYiIWOTroqAk
JFe7IcoWP1yec8uZ4arQb93ZEDezveBW/CZCkZ6Z/a18oioBaKqL2yseRpt5RWVVxOH4qsAVb8aI
7UVoUzm4hZrQFpeCc1svjRPs8blAbuakxF3cc/JecRKUH6L2ybzl6cVQkGgYSRuSwiCxcSUSD9Fy
EB11kmXJSzczet6O4LPGNeMD9zEDHFZvWt7DS6Khc20m10vWoGPFxRoyG29KsuTneqgovXqGruVn
51td98o4tTpbw2IS/FumyU60fd62xakx7Jms8eyxDqsmEKBwIj3k+GcmcvZJJJwaIo31tyjDAiMN
UfByLfDQsQ2a4V/enrmkOrbsC1HPEG8mkFDi7lWbyjjdK8AwOf85cUkgyKoUjPC+lauRKVB6uvJA
Qajlqu9sgWYaFnP6NOQVn0Y+C0P6kSenCBpPxCRpmuqo384GR/9KQD0168Iq9by3jRWrvc7CkIB3
i3GY0/LsrBrTDj+hYL+9k0VjzgJRTvPdME/OETQk3XBkOm4l54ZAUbl3tZKSCqoAImMYLjwVkxui
buooubGWKqh8EtcQwSZs3WCdMJMVfNRSJ8Y+sBYYsi82vGN78SR+84PjeLX/pBg22yu7G5vlUNQ9
GWNubSr/MNudCo/cFoaBeHaDmg4J/TAsGod9qWuDVP+fozNZbl3HlugXMYJgA5JTieoly5Z7Txi2
7zF7EuzA5utrqWYVL6Lq+dgSsJE7c+XaVMp7qYhF0jcFFCr+7vVQqWPM7f9HUQt7Gv7Y7bPR4t4M
Oyghy4MTV+YfzuTpOsQjUGmVQnYh+CDMx7mBZhBOI9SYY1tb3h8+BrZ00jFTb+1he/SPtI0s3lcD
PTQcfCxQPRRDpoeySB+81tHmRnMTG7yLCMMJbL3ruUi84+IHdCEzWqE3ZG0C1A/me1hSL8lhQEWy
2GYm+85nG+DaoQCJw/gwVr+Thyl6pdseD4l24TlvRFwhDfTOACCxKpr+2sINYaIsNSNx2qTuC/+m
6HlyTbBw3NmBCWYuoswp8/16eEqxCh6yhS3/HaJmPhB/T851Iz7MhlVv2MNvvC7jBHeFLrxm5QJx
2TS1uRDHN+yjD2Qw5qCWON0rPxLv5FH77GkeTBdAFTr42uLcZQ1iWFcPupBJ8rmUCGG18SjwoJ8z
9NR8XSL0bZWRUUh4731oK0xbmwKZ/IBdIoE0MpXBDtsYe307yMqPpdTkW0ubyqjdqCcjP7ezjVFJ
C4hhfRPwu9BRtIgNtLRGseeKliLHGbsQR6oz61/ekIlKyokbqa6r+zTlf95ZMQ/8DM0DiDZ2qTab
VoXVqcitVTrWsMyqcv6SdtkC3l1IqpiEU46OZb/ESN2bqPTv1CotjjinoDbUZfABP+Y/WEcOGFY9
PuI35PufDQtfAnRb9zrxiLqBDZ448FBUt5ge47fe6J1d7vMxzMc5oeeiTAUM/YRngKvs4gLFAK/T
HPT/lNvnx0qZkrVrjlVzE6R5eQ6sKN93RSbfar/gDmSRTe6ohRS8GhsS47gF/SRbcSd4m9TFlgx4
KApWTR9YQNMIEO2SgUZqnODk5vqlpQY8H2vvkgoyziA1MK9pwjJsUqCU2M6ycSOHmxSYwUOaJ/Ka
YHw7+4KqIdRp6EUekileS9X8DEwbQ8jcNr/oxQaDxCQeON818qrNyMs/bD3ZFtJUzWWBUKZ2BR8B
c4tzPar57TXcHXPXQOCpVD61m94a0unAOteMQl2UPeBZJgtyMHw3nvlaU7eItJyrrfaSwQw9p1H5
dz5r9giuMXHkZoC3AAqUVBS+pDij8NsoDZsMb7RMgHdQ+AaCAPfYAUivi0g9mbXTbIXg6xfy+Cjn
j85USbUWS+e318mI+/GM1kKwQ5LYc/jsBzgbVnFEJHUXG3fOJScB1CqFkGKvC2vEEYDoE2CjNJ1g
5yhd3Bm2tPxwvcTuA3SK+xqtT/4FMYky2AFqvhcAcYLQgohpHuyHFdFGsmV9TtEtfokSUFlADxpv
7oEj2a5MTVseohltdl2JR0bP0uMfL3h93nVk7ErrNCmbmduoFAPyFcQzHOYYpsPKir1naFps0vh/
n703Vc1xNvuB+rIj1nxruEcBNwgZXnXryNny552o5txMeHfJexFHJpZKXhZ0iO91wxa7pfMMjSxg
NYdzI8bnl6l0l+SMPBvObFaUGWVXPsTcCGe9x33E15w+ZqieiR5hMSagg0Knspx5TzZo1Ou2mnp7
R0bVCnY2iKNDHQB4wdiRaI100jTZmXRE0+z6nB3LRnSKNopAdgpMim90V2e492P4tM+/lYbCydcT
G7k1Tg5bFqQgtuBM++nMSaJMc0eNDEoinyQ6Z1Maie1TS7eiRZSrapNfUB1gmCt/jr5MMGbYTfom
bcIsKAq2T3bUvpiUEv4ucwdAm14n7nsMuzUPfM8R959N+97bEvdkf5g6CxJ1LRTcYzN3KS2CFPDZ
23pe6AviKeLwYrKY3Pi60ke3BTTZLyGOWJ6I2JMZA2n31UsIt9uCz2dn47RXgC3+LP6wXxWyr3+p
5syYThyaxKNphXMI3PHAeuLrTZ7Vm1qfnVVA3QsTQZAaFNXIOx8A58JTgNcZ+lzEXofPk5kfxgYc
1lp3c/BpRJZhrb3snhnCyVq5sE3n1mLV0KlP7KWA2pgQzO3Ak4IiHAs3AtXWbdBvHTxOGD5tf65x
YAydj97Ee2bT1w68JqsAFbUa/AKGhm6sJD91iCMuwnftpns2boZ5cC2Jg09HqgRqqLXvbybV8xGC
RyKHNSuu2mZvU3Y3N8Mif0+PjiawPA4/zhQbU3GVVTxvBTO+H7LO4sQphKBEJybnKOFP04e74fdQ
55BpIuUcMK/Y8bPjY627smrvKNhwa3f6dIVdN1tgn9awywvfCtaYR6TLXhY7FuVbfvedcJF0IagA
7y65UrS3TvAdP09pQTEkGb7e3cXSGN0NQ3hrv6bg+c0XwZPLgBDtpQHhBT6fIUaUIj8P2ADBITEI
H3NptL+T3d9R5uVU7RgE4+fBIzCyUbUgVw6ZZvLPphSpX8Kk1gWcBldX80ZONbxZDz8gy/n+7lJl
IpV/MIdZ5jE5uP5xLq3ob3KHjE6qwk5/50Soc0l5NVIKlBf+7otTRPSHYqfEEhTgBWrZqrJkgTP2
iQ2v7pBxLZhHRF2xqyWxYUDK8NJvNAOtUWoVPqWokccyxppFoELNz/zfvKcA463aLDZOum2CEG2t
CdV3PyxiJyNkVGnccDCSbrgi2+YJm/S+AsIqRpfXZIcr6WLFful+GBEhnsOcZwg8TqspeIcGOeTr
KcqGsx5J+IcztpNqg8SkmnVM0u+GJ4LXb9ZC6DMS13krZnc+tXj0OzCyynuE1Ew1Dd0bTX+YmU05
aFuWLaC0sBVCnRySPW0F3Z851NmP0aXMwmOHjfJgETAWe5fb+mUGXfkHpihqHiuLoOxKWeXyMDDE
XNsucx+qWLGOiDhMgdmMtfEUz6o2zmXXFN8JzfD/nD6mAKxRmGMRBhS1DPR/OiH8foklT3cUSgat
AVVNm/bP3TzI19VIswfJQvE/uEbiF4969ejHM+a0jLDfzvLu1FoztmkQY2EFCa6la4TsX3oHawWe
HFij2TnzmiMEwywpUPud4pY+WzM6O09FA+B8k1cSx5oyHFabrQLx9Qw701Jhi9nwR5m8yymiMNWb
oHTMW1OOkXbb1u9Y5mQtKtDdcxbcyGHT1uWKLCYqTl4VCkmKt46wsDa90JuThLUqaYRelcF31KQt
GgpcpcWeGekafsKGVc02VVI+SKNzXmFk3vJ6fgHE+Fik2fRoTDPlDe0kznjLYP20SXwlLzs/tHyk
UtDWU34oMOIepKWxXOBWTg6d7uSWWybfY8Zunmn4mW9s85cNLzxqKifP+MLAaJ4o6eV8tga5UR2d
XRngqa3wu/k9lv3LWDkjvoUsW9uJ7Z0mokMXWXX4nnPfOFb+ZIZm534ufFA2kds/NwBrwgrwHt4E
mu1w8lQsZ1Ee2cc2hGgCL9EfBBXeWdj7vwVRpyejh1TAfJ/uE5yU9D4XwZeSoJJioVmcKcTbVVQX
Bafq0G3nwJFfLlCldyOp7vSqwSofK+GZF3tMojV2rq/Ip5wGXKSnsKwqCBBIIc2ZuNPLwo2/6kkH
QNcy2pCwRkar4ZT+1iZ0uXkejGNOXcpTmUFoMIt2fsQ8SDtGa9Ao5PvtCR92ecrzIftRKgb+kZXZ
vqUT8GroYXmXfClDnrEeCSF3+eLJPh+4P4k2JGBH36eU5CK6vvvPU2Z/gql0h1220W/GJB/G/tKe
gsZvzhZpJALzXbXHxDW8DVjEWOx2zTVoPF7XLbRIw/T6l5aqODAaJE5A68z8u6qfLPGCdd+W1quJ
aXLtu9I6wOC2947u7bcoi+W/gYzbrrVoB8KCIB4t0eWvrps1H7br8763atLHFkts1RrFMz1hzW5p
TAINpKQ3BkgUqZpsJ0r1j/KVagNGAhGvQJI4aQ0XPKpxRrvadlB7sXDtIrgJxF+cjnoe6o12c4E5
llEFb5iNDS3UeS4uRaPTN5hABWZpBkc8JcN2ELLfu7IaLyBdYfoOEgGALiKExAB1kXQfuwtkkwP0
gxnjSzb6rHgmf8W4HDxys8gSrvXsPYyO/zyQLLnkydJITuVuPFimUXzjx72RH1Gf9kAOJ0gGbLL1
dKCfKXqr82BrIKJ9ujyHTnNXWrsaQwQBU9Ra8nPdng/QI2nhj7TjchaFMfwRAySzypuxcKbukTPu
06uW9D13nTEETosUZcGAqqhYhNLcoa6jcb1NKeT6pCL9w/Tv7iyn4VyAMEha1e48ex3RnnQrwEhp
QBrlRtRBsQcd3DzSPUYStBy9w0I2aFuI/kDYzsQ1ooIspPWbR1vfua8znpBP/hQjjQvGsyKa92nk
PBkwT1RniuFoqXHw1ADxGwgTVVQ975WVOHsXFBv13pAKWTJXyDbxuPyWIpmx/vd6u4iGGNU4vAvD
xDVOm6xkGxtDRojGAZ2ShwDX25jOz5JqcCpwjfhdtk20nqnse8l1QiHo4jbeDxSU8ZrbbCFXVbsQ
USAThyKPT9T6ibvODSU8J7FyVZ9B+49t9bWo8ilRLliBTp4bYKNYbUoaMvjfyMmMNeaagtb+PUsq
/czfRK64r72dIPWOwOzq/0zHDD68ESNkMkG7bxq3dDZLjJk/hiIG9xfTTFgtsXix54YQh2sR8rQq
ak8pwr6JrMaFncGQWzByetkrbxC1861yCoulgI2H0VwdZAywvFC4FZwaBVbiYmiAY14L12Qd2tXL
pznRAzJFGPJZFlon1rP9xhlpJRQWhgsP2vqhiYKP0QXq3/N6uqWxn/4heuKfUCnvfzOvs62XSi8k
YUDWg5kwQnNV/Y/lIVoz8dJvgzJPg0/jgfqrbaxGHYMq4QBBUJR+IUwQaoHf2zRHP8F3k8uAtx/K
97qNgmYfj+X/H6RkMngTvaeDqT+I+TG7s7Cqj5zGyVcRS+vUtvqfqXEnwEf7Sh1hnxqLauyRYoBt
BHRuLXpLQ/io4gdWWERBbXbmIW4tcv2FOW/Nvq8eyKqAn8hbFildQl60zmTVEJVmNQder/nus8y5
ZL6OrsKdMiyCRrI2B/cNFGz8hgDDChrH29UwivRzRFp4mkRLkrCEEd/AorxQO3CltcB+LLQndu08
pY+2IfS7VWDG7XPR37Gkd9SrofxT42ftLgiA9jII2uS9QEo8ECwh+SsHvUbjqV9qx8QNm4/Npg4i
aw3XSW/R2+RjyneCaTmhBhHLNum5xev+8ggIGDaf0b6xnYkIkmuxbxAGQ6voo9tS+KAaYtrx8ClG
F+1RL8xzmnYkjF72NxkwYjXT1DEmOgOnFenME5QVqDe4NKY3UGp1HMqAF+fKNVm19bHtnOc5VRfS
i+zyRWyFC6L7gxErcYYy2Z2myW+OZCmad6/lASmF12xQguevNk6egETipI39R/C4X6bjKnyoiHWr
0iKiI5PKukVgL7a9O3cn21LcPlyDWykH+yDm4nYPB28osoJQn1sGu5N+3M0Bv5DRK4ZmrcaYl5nv
dsFK4wC7psQpjxp/w7Pn9uK171sJNd4EcbiJSHv2q0ryAD7JzJV7v6vMA6O72E9z29CTwfP+wJvJ
ZOyorU+52NEhJ+l/bBaePgFrhrCNpN4MGDoENuW2fZrrst9X6TS9k9iv9n5fAXXjF+tBGGQh+jw1
arkELSt1czKSUxvU9ktm+fy0fpcFyEr8ge9AjeFqtLmxzo3kZUphHVIbABhUwkty1qNJQYTWMGYn
AlvYXv2Ypb6DFAma1Um+my6qQzFG0Yc2+wfwYe6Tld45ZqUXRSe7k8m1qIfyldQaNtgCmGkw0D/L
ynaov6oMkYZto/mbW5SrVH09hK3XFBCha3oujCG6UenBRhHq8Q+12843RJfdyMOVFA+8jbMQ5byr
4JTwUMQiXaE9DnbYzdS4HbOOPdUduR+mUWonIfsjqhuxamJgNOoZG3ZkOSlb6HLZmEUf76IJIZRP
TrauMmHP+C65VaKGucBeZP2bJLrfuVPvvfWTTn+xB+OvAOkVugTJ/+ZKYAPgzGhXPXXBu9Sz3/uR
cOsqmN1xDEmbFzdkkhxeuGsazxZJlM+h0hqHhGtEW1m70UM6ygSfN8+EDeXGb0nf9FRmSOcRfxPk
MU7wnIlvqmgJcMhiZFRsEMthQ/MRUaTwwpMUL5zdxyHuRH/blq6xi0sh/oJsBPNxB67TBJAwm0fu
i0O9OyEgq3nGvtxCF4xmgBY0cqfl1NMGTEcPa8NiYHId2xthmeUJmJrB6372UPaKQh9SyENMdLNH
l4PyQ5oFIxyc8fDt2qW5rW1V3epUBik3iJmEsRAsfmOfuoM6qhkP2jSByhzIAzXXwUOT9e13z1V0
HgvPeyWCNYRz3LMU4OHt0vBk80Fo2iUPVojJ9TpCvf7OFe3xrKKms0BM3qfkS25ZQkdiaNtm9Zmx
Vv0lVZlsKcBkzZab/WOnwDBYeZL+KsvGBWUM9/KsyDlh18selmCitHI2nLcK72tY9+WwjQPh3e1/
yn/H0NG+spqMDrZdRm9zMzzU9dIf+wyIf0XpzU/Mw3lD0oNjY+6sVQI04w5KEaB2fFqgRW70R6yR
3T+v08OW/170Yvgmz+HGpXZugK1/hLHsbi3e+qS7vPksIzEdqph7eyxZ2yBBWv1DylykKI+907h0
+d84V8NDBcHv4rqkxzB7QlU3JyKGRZn9svHndE8T487R1c33MFEii6B3nIBlrUA+x/9QsvIrzwD1
OU+aZppGi+p10dYbYTrUi47uwbXqGbYD5Q3XANpxfk+GV4hDjvuuDXx2hPK9kaoFVx7bBW1TR9yz
1VDGN0vp5iFreg2gfmrKFf1r4xMIRb3lK2pSvGD4R5T1oN95KE2YGf6fZ2uspbtNfqyPPciR7khL
4rCnX6a8tHBAV3LkmbUCjNtDISsqg3M3jT9zd6AQmSCaXBXxVGzTMeaFiST85nZtRYA2Y08LpfWW
g+7cUTnmQ4Yy6R8lFDJhPoV7pIlbkBlZWaDn/t89QZLD1vTgYm0lT8bkwKMc/1CZRNEel2Ew3eg7
GeQZC1Ee0ioRPUPZEEz6EJNqMPz3XrJ2XQCV3rbSbqmF8O+FLH5GH7Swuv+AcKZXerLc9EvPPh+3
iXcC3//Xzkr5kVq7/2AdkocFv6xi7Sy+3GQu12KMzPzuAzalIHSK69VoSEbdHls3stLoKDQFYe8n
WandFIjuJ+FS///uxP/CI+hQoA48kiNk2CyEXMrDYjRtilobsLRiP0P9I/ONyjct+8aniKTRb9TC
Qs2bSMLEK52/2B1aBBkk8TOnTmCsXL45JFa65uCRsZfbdvK+wJZCmq9nm7IhkDJ7m3o9PlEJYxu7
BsJxajaNBbQqpEkJDPkf8BQlLpkiPLEGANSeFrpynsceLAR5s+QUpFPzL2nb7hYFVU4kt2k/U06l
I2laHcYUtT5T/5EdAkK9Z1ao/c6QzENp6WLEnB2j2vhWn+4Ls23LTeCo9iYMubwZZSxPc264PsY8
nIOYG0rceUgpkj9JZ27hxCdhP7np0bZK/GXT1N9whZqHACX6I28ya0OYLkfZrjr3ociMHmMnk5l8
VLbRfKQsKjm0kFBU5MzESRaV7iesl59dHM8/0iqWx8bv8+usFpczgV4LvzHFVXSSnmhdVu8Odaph
Hzn/wbfq6KUAadqVnfFtjJTfTLZO9x4ssbtpv/rsJgv9/t5REZWJRLpyk58c4webgMo6SQodV6O2
U7L4JM7gdcQeSDPwFY9RgmNqBTZSHmItbXA+VfZ0B3CtdEKtlBz5ZGdCgdcgZtUxa1qF/0h+un8h
rtxeKt549HnmWzVi4x3sPVgYe7fgdUA0cuYLDZT6e+kyA3bEgtqfBZrIBX7TquoYpRAZY4Lmk18d
TC4z8v5BlNiXQWGJMhH/sXEW8k3zagpW4NTeCUWQpjZIm3xGkdIP5JXHpyWJ+0PF1VaRhqU0xJGk
ym1YGjh8wTqwdBn9Df0My3YoZbFLg2h8BaLSnyi9Lm/i3j8CisPB8spyl00iICk0tU4EN8PF3QG3
GWtiRkrg5paklamY4eVN3Fpn/ZbKU/eLQWqcttXQ0xWIH1mcJH5vsbUM1u3wDRilWxZ5u0FBSebO
dj6QajMC0KkeQYL6M6UTjuWf53HyAGlMqYv63qXDLwANYWENkwm/d7x4m7ZOcfEEk6QA454h2Tq4
pN6rO+3+CcFZyA14OOuI34wdEDJ06VL757pmsEkZkV7YNaI89aXH9i/NKGv7IbQ4PqGAx2Kb1GOj
1iPuk+lkJx2eXirr4uwR541FgxLvm19bCtNelwWLlAue/64GPJxknyiReJ4oI02WFXEfDM0in9xy
XSp+GQhusnjUaUvkYs5Km9BaPsJDRBjHgs/3GF8yFUP4lAMeh/0yGRdd3PEyuGQxmLXcbPQweflz
Hjg9apZIS3Yzuc4SOnkSfAxl0MZPI26kGwwlDBJJbhCFhs+ygRzI0O/ZdrVXWDuYUIrK7/DniZb1
XgAm6VAa4s7P9ILlH8EFckP+0o/HVi9iOcKyVC+AmAHCtSyrgSfU90ks80TkPwJ5ZfNLiorb0klg
DQEpyw3+2u5IfjLgdYX2VZFlPFkEXfkypH1JhZEf98VeAwUDfz8BBSMBqsC+QWg3d6PsCKhkVf4x
YlJlLCQ0J++eZDrhdK2C05K2/FVS01qA9MH9XUPis5DO2N7joOUJ7JUBO0/tJJA+GgO2xWaaffNf
3hlUoZCVMk8pSADemrUCTsk/kqRNl84CPl7pusdxHDzvgaSO4nuvBEXKpuEZp1noMtpYUlRl2IJG
UadSBN6eSjazOYx5AQXPm1LxfaebMv3qtv6z3dHblpIqjFXGfuGF1Wu3UEUDNWHbUKE2nlJhOn+m
Hni6FImvLkAgnCsdLd57zGHOExYd9KWLeCRtBNZjan2Ble3csgZmE3C7Qu40PoGdmgf4tBqh1Spr
f4vpUvgbr2ShGiJ74cig52g3NsX4bKG3/hp9/kpNMPiWOEBLJctOosGBnKLnb9DCR0y3eLKj3Jqx
1TbTM6QV/8SThsEj5mn+jnmeAgfqUVHVwMxHud4EwDhXhWW/83JEYNClsWPSDt7Sdvqb7Szd0p3C
Y08OaOtOGewbbPaMEsQcUL/75AnfBdWrOBCSf/aAr4MvA+Bq+TNzXL8DdTq6xEhXE1XbtT0+0uiw
rlwS4sDhHglJ3vx7XDFgiCR3+y47F+/iNLZ0msPF3ZT4rEIxSGJ7MA+pW4ytLQ4qQq5SZXur6wos
If6wsyhFBEspmwcyLd6j6pHg1xGtXKAL5nFLzuQDg+N4Qbc2T1msvIPp+uLD6fvoCCePhivfCOrP
RTXBJdd3r1TkvBQDxvbBDNL/Zh72O5OMNblaUCM1BpsiYCHt6JWV+2d/sqaLgDi4LmpTQg4lwYan
IXlpWJi5K6fHHwoD8Ya8LN4QBP0Lel39G0dCP/r1fUiJLmCHAFji4PBPXiHUlQnAb++j1LLv7079
nKl0soT/lEB/BRMFN6EUHtaVVpXE6hcHWkUB7ApI9Hvpt38Be/UtYJvoawaj9C+ii5uXsXYeXaCG
2zxS08r2jT3bMGTv0ufCNgnnnAcpiJzJjosnrerX2HCfBkbMg4Ctsm3piXwA6pCzTuWIYs+1j3NS
JV0QGdvKStQqQ7Buwwmo/KXSbnniMYsG59/YEaZ4Kxp5ghIcEYZNzIS5cHwWSzE7K7+FX1yMFJlW
nDgbFGV2Djj1dhhMeC6yu0LvGHAkzu5nSypi1Q/2m89uacNap1wRX796KogejMm6ZITmVgOZ6y2g
JH5VXdGH8+Lp7TwFKkQJrjaLAUd0cDv1A8Kv32Jn7bed47wnM3FIStnXzPGAJcEXM8GyWAhMzz/j
LZVHV2M/bgUVWm2E3063pJ4tHbwUMcw4aoQhwsifhfgjUEdd2ScPI/WhShL5zkr85C4YxUWbpjQk
u2iqg/icZ/2f1eSXDgZC12jLRkI1m5MdldnO9uQBt6oTSt+t0XSiZI81udjEbYKKWLvztu5b6xHJ
3z+56XwCqofWHI0vAHUcZqFloxNnPuGz/ErE4BG7aYFj41be4nn6BgLJgi2mTxIbJ7gISr7u9sKY
YOhixePjYKKlFFS+c0qYR9o4cPVMygvbyRFk7OzZaVZeUjWfAs/xdmxq6MDNiGv4RE2nJ9fa427g
mwGUVYjV5GPhZcHj7mAiWU/N3dvA+Mo4OxfOptOAJ8Y7J4/jCRd1W8uHBu8nfnSRhCZ9uMhq9JQz
rYaCFDRueKvfExbDmjYKvUp08a+0+fj0/mLcWqbAo2+23R6Yy7hu/bQ+R3b/GrB7fI5bG6kpw+Ko
6R3tInunPHv6EabLc8Lxzx4KGG8wkEEgLtotzDWgWoT19lCP8ocOasxO9caPBl68olarxyRM1sKX
sqMpg6No76Wt90O9IC6RvBhrquiJvZqa/VMRCP2AgexCYJmecddki+PPVb2xnTk6FJ7Ba5fJOT0m
1YC8ASBgN3qmYIVBiKGkBAByZNbQX0tTgUPOlursTFB3aMhPUt19jzGtcOFpeGLgMY4dcwXbqydA
KtKHBuLQFrBUEzaBSl8TYfwAax/Go58aoDNJR/9hNzbBycCt3uH5r/FNp5R8G9XkbpeW8lqE03E6
MFdzD9b2cIJmY+wzb1CPdLFknzzo8UeljcPvEr0tVXP9SBWEd7ZsvQ3mX6dOHTSilnzsHTAGiGIh
e1gTU5TSkgcdoFtk5pA/+oXtrgLfMm5cNxhXxu8G4022mxAIPx27l//pwcc7I+J5Xuss7qwD61+e
9enn0DnRVXIrndAVt5gJ/Asph7Nre3StZpUTDyE7g/dKY8TnhgVP1fNMSOn8KacCG3Y9ECHls8+S
7L+083CUB00e8h+Co5ksaj6JpYrfU4Peaj+yvDUCnU8vkPye7flfM2r91CTUmDvASJAMih/Tj/B9
JMvZp8Hg2ii8XmZcnpuyadmKWjnm5dzclNT1rBecH8XKdX21ncfBf2UtTJqjGHhSDjSY7DKr5VZq
vODs35fsQ4r6SLsSUI44NsVJTS0XoHLLF/YrdM7ytZ4cs4bbkeSvPK84kNi4EWXj+Hdq5IDMZccE
dlSW3pUd/jW+j43g4YpLvgzN0a56a4spv36mmjui6JpaptAyKW+XMQHLknHtCz8VbeVD/9oamOLK
ypd0+9XwkpTHLGWyZW6CO22E7fNtEvpoDtO738TboMdiVRGuWSZ7grteKbbQVvlfbM9K0e1hQFzx
GAlRsS99mnlv+UJxyzRnV9OVXFlN6x6rMdoWbf7TGQWIGyj/AShBOfPHJGVGsCn+rzOW4USiB+7S
yHkN10U/OEFgI9On7W5O+vvP0MVXaSX3y0/a7tnw424Xi7R74SqdN+ZYAwJxyr748KSUv+Yksl/8
ZRBVkrTe0FFX/0Ve9JimhGE2w9B/dPZy1TJDXJjYYq17igGSRXY3aand0MMt8dqfGC/ymlVVRmBq
MvejW+kzy7F7gfQd6JKzrhkTvXGxMq65Qn6Y4I4gSadDvXDQOMSyD1Y7kxmZ+jhddS0lbINW5QYJ
ttq5g+mTIxvu+w71yhboWbZ5RCIk7k65WeWv3cIeZvA0BZ6opJrNYZ2/1jbnqmfERF0h/+4HP9iB
Y/+H1r2Asu42BcyxU5rjr0yBex/4mjiX2kh200z6a7SrKAs7RPCwrSyI1ukwGqyB2Wu46rXFi7Ni
bw5WRTD0TmYJpNOltyd37l3qxeI+kLAbTZ7NUKGj7jNQeg+Go2S7UtagZoLHPCOO5UU4MAjz0Mvl
zemB5rzsxPgV7yZME2ddfWDlwYY9vBhUlUnoIorUERYFVPQFtsku9mqfwbvqNE1tEEYNiHu7YcRu
WI353uwasW08p3zS5AU3dXrXCrOSBqiuYBgu5TV2sr0gwEe0dOq+8e83O9sx5i1tfwzflgerbxjU
RS/JzYdOw0gC0bmE56zuMrgl3PqHjHL62+XdM18gQWtnMb1UDoZ3tqzuL890GhpsYtW3XBXtxSKL
SMso0rHlD1+t6xJ2WWmR3pLRwkUtg/iubjJE5QA3oWsj1MhUnYNeX/EQPimB6XmmtXAFs+Qn0FV9
AkNTb/o5YVrU99bxnMXxqTVUc+hlGoRTTALRq5jb0vhnLlsuR2dythg1XhJRXZVquUqRRicgHLG3
HxmHbgPbTHJCEy5k9lDFmPq7TnvGM3HHu3jLntrCoHv/7os3+46nywLGHCyaxd5wk6eF9Q5OnLwO
Y7zTT0bUPxY5lF2GCnODVmNulN9k/5n4CDhm+OL2bpDvJgSsDSdIC7EJi9KGmkuXBnpjeEqHQVPz
Q2pjhek3i3ES3Uv7Upl+KJfMChVe91Lv5hTPrDLBAGw1P6dSjrclUMJLLwbDywMY+HbYpk61b7ME
glMEY0b6f1GXnB281JBP2c/k/jfPAXlYoI/srNF2Lx5H+87ISABPfC6qiMsRgonY4NnlSYtY2o9b
Ffnji+/GdZi6fvZC98GxYZtzsb3G/keuhlXdkEUfNlHdO2oPBpwa/A07tbfYNwdStjyKfLI384Rb
p15Q1INxHll/4QYOzfvQERoRUyvBfKq04yA+giB+CAxnRGWHBZPbVCUcF3LRlwJ+/tFbQCfyyVXe
V1B63a017AcFzYAVF9L8Acc//sQk6NNT4kPktxg4Vnjas+uSszcZBloFMr4dr1FbputJie5jYUWH
/EEBN1Sa9JgOcSwPpYtLtUYPYZZHEwMfDagPdg/PTatI7B3JqiLku1bvAB20JFrg+jlUzYFn9v5H
0ZktyYlrUfSLiACBELzmPNQ8u14It11mBolBDF/fK1+6b0Tftt1ZidA5e++1MStz76QxCQgpH8o8
O48w7PhkZOV8cQsFhk90bItN8uFGjUSJFfVF44kkXbLwarwKNdevwZwO79ZI89CWqXvos3V682gD
YH/HuujSh+wpZL1cK0uhTitq7ob0A/8DYh1znZxumSpFsdMOWyAArDrNx+pAz5J+MLr3D2Pv/S7j
5iKjYfpjmeGuBAA9zl7CLzNql9//y/igq2NZByG+QmPgAuTFmgxH2h0m1NUkecK+PV5Tm4bFS8Wy
JjhMkm3QOfR6jn3NyEzAky3EJtN97yHNtOrDkJ7YB9RFP6mchbSzDji9MTw2Ae+Asn9WKvrjjXnG
rqrzjxU8rf0cLniSSxFLuMzhvA8YvQ4rF4ljG/Hc1KOCoDQTIkrp/sG/bm56nTsDwyF1i2E9KNe/
dsjN76VWf5emD4+V7co9+ndW4iOseZbZtp1W0DHPhayd70i3CRVSt/w69mEippGgjxfasWEwrcYN
cNm/sHvJVwreNje62rakgfPI4DRszUCZDH94aBjZba5nlm8vfZtqsvUEy4OUjjYs1IPYrnFxlk2O
Wc50FkvsYu44MmER4BbHiu2Oy2c/ihbAECkqDktqLqu30UeqvKhpKrBtdA1fU+hWmBWHDE2QBQP9
MDmfyAHDTqiOkAP6c9VgEdqGGMiOONc6ZM287j5ohSHaC1MmkJca8kE7PSjsWWi+zmiz230M44Ql
8trmGPHc8W7Fvgx4JVRyv9bJL27b60tAjtrdEFIXJ1ZU9jyCV3gjtKyAi2AK/DDKwunHili/uHaa
jmUWY7kc+Nddt0//wZ8c9zFVmBci8d8kN5rTioH9ZqajEba+9bI7CzTRAwQV0+x91QYv3N6HazlD
HsN8xQIvtl76mIRduM9jvpdY3TFo6IldrSi+6InpL5lFwGfA7cCWKuQwQvbjxYU3ipjOHhLhH3kB
pTzDhkgdH20ZSNj/kSEjK+tnkdiAmqIui+7GiBQLyzU2Jht2DuUR4cEv9pWHcQMzf+a9i9J+FEvD
GnJZYNwQ+/cx7Unzr89qMJ9AStm6i/2klseSnt3NmGEz4vnZzc0YPeC1Ce87nLpAjIE0mgDhd5F0
KvE++Jv7o3dI6iVDAZs+UuGDcoUzB0mGGe5s1nXEAqLLhK2cVdOFbvp1k6+2utF+PO86upm677kI
n4iG+HTzQCYFV0+VjgEAhnltusxeTk4LMWhfUcy++u3KFuHkGlSAJs6y0xAZ0tY5hO+g6uNdxx4G
mykn7ze3K8zsyRC8J5n45FO9bcDx5m5Sp7hbE7V+NgH8wrafsLR1gjrNNW+evNK1+8gu+KkL80IP
KaJ9Atb51njh/UvZf8ACvMk57Pc8gvGQKPhNbgIDS3PeVEA9YbIoTl++PUu3izosPNptuSkV9JXR
+BbTzmeaKy0kI6WUSYSw1Jf74nYTTaAVUo0xR2xasNnvSMZuWr/gFhlPtEZBCn/Uhfq3rNHPQJCf
QA1kksGh8wqHUoXbcggwga7Us+8HqQSzk8T7CZ8QFmdetAcRNTfnzNrwC67ynQwaNe6hCvNfvEie
CXnSr+ARYgdWzoWfUq8VHYP26eRlgQlCYmEZ5gfev+Z5Jpm5nImc+0Sp+NuCx2Dh1GAHOFAZEzwV
wrsMOF9PLFXrU1EMVIQISvpQ8OId+kCLzOlh1RVpcZ2xZ7xE8bzL4Aoflesjf1fuf2vqHK3paLGs
oCyaqWK/lYn4eZnoVVAzpSPVos+RposKE5jzlVLmC/KxcxOepnCFHGi876YfM32gXRRsyAQptAnl
cOQS2l3qFasX1Zj6MeoWcery6UZxoCwuFpYYgR+j8RTFFXUqfipi52XyRbsLoODij3XY4VaTmCkA
Mtjcu6kHHzPQqBndcKvLt6Z3DeQ+BfbXoYa2cotERN+tb+Wyn4tlra8uzPNXxaq2vWAWYF9hu/5s
63YCZtpFyYMdeGwfEXTbaj+3JaSHbKnH6SDDlVjsDt2v6Ynd1OI6d7fD21jzOpfzSyFcuRPG/keo
aNbbxeK2ZD/EzU+v9EACPScU26Uwd/BIpRjZJOiB3cxkeKrzmB/g7Mq/8xDrS8KeDlsjq78uqt4d
h+RhurBHd7GDZaDTNx2B95RI7oyiPc8pu8kKc0/pltgt3Ao2UUIcmG1N51XXaKXfVS7VdFcGFdQ3
T6VmW+mo5m1bTK7YYlagjHuZxAfHevvDLWD91AyX875b1fzKrtW+Biv08YIY9sljI3mpHPfjRsje
Uy/R71NXxG/YnweiPtmEOdwfeiRKV19C10RnLhMgL8pZ7bGbs7ATlLQ8QVRYKjLJpiAPnSZ3krdS
+ej41puuaMDLBbJKiHUr0sMJm8UUI3VgYCqYU0/KTsm9561QpQdVfi11Ff7WlAm9BGvlf9Dsiipg
ahttBGhoniJLddAWsSolI5LQg12zEogBHACb1EH3XvALf5qq1YfRBnu2FbQlrgR1D/wRBdcyKwlB
c4on6yVUSf6SA2O7nyIgZuzEIGmBiCzmQ77MBFbqSZbbRdn+b9SiyvfKsH7ipDpEIUN2y3fXqfMl
24ObAPxuyKOdQNgZvoOMePTW4mimVrbId8CjsELn0bJziYmc8jpWD+1a/oIunu5X4sRE45S5ZGH3
UPfrWwuqSlgkI6BM1NM4a/czpGwPY9XixQ4naN9hoNAX68rZhGFtQEJkcrz9Xm9Jk1d/aqwg+9iM
Bh9WHq+EWJ3yMHZJcHLhO+PZrNrPNSyOQV4/hVn+rww5BAjgk8YeCsIJyBC8v/RkbrUYUlERnjvF
Ns1gJhUj2N0UHui+6VmgEfDr6w87hCVaGfht9rAcsB1epoPD2H92rV/er5a0fc/2mc0NQpFO4lOP
hexUMiUoEm7L60jb+xO1yS1fmoUt8GjsIY8HeWV9w+is6vHYkma+SwEM/eQwBYAJA31inRwzflSi
fVTLEp9QpQUOLELo62zUoVfRj6Lw+0oJEFcOCOtHjhwIrbLgQ+AxPqiZOwKO1pUUWNh+aZSEiBrS
lfqZwcqt7Ebv1Ebi3YvnqiXTUplfM/Yc8ruQpLJDlSvxjLP8mRIH/9LfcAmJiB4i7cgHPIKomQjL
9NR6JdD6LHnOUCl3FFsKtcNJP9AEMvrxHhbk8m7GwfsvDTEBi4h81Fi03qMePe43Bqqze2riLtzJ
rq0f67iYdz7JpheAhjI+LPzjZtP7voWTjcnpisipP3ypTHewNpteS1uJh7VI+Lr6eXEiGVlduAui
kISCgDjwypuuzuUW6Yh+58nBkxCaarAvk5L699ClwS/uMcOlTBfnqK1XXONsGEL2HU5wBLLl/WGJ
n/24i4fhnSV5tfTNvZqr+ymwjy1CElH6mMj4VOXVy9qM5YE+j1vXCqGnbTyFPixeh/JqyqrONRMv
fwkasNM0SaMqUMzRmp88BwckOo51FrG88IjLoxI2rHM2a9MAiZ28l87M/CI8s7S3V19e0ZvDxLRS
bF2XrnsZqOQwzQ01YjR4wOaIaTZE+TxnBhYo26t2XWAZIUifmtlLEyIdg++cHU5zMmCtmV56YZyZ
HYyX3BnTiPFUDPwsXlfARWA5y5DJOAA4TWEPpZkW1saO7lEcKolCcQ+gyRwl8Mij1yfYdlfJuWAm
+GWSUjK24pZkKK3BofcnQ7V8BJBA2bfmo/iXqbU6j9WkHLQdjrvGpR9kP5GEe4xwkV2hVcUHvoHV
01LLv5bU3z7xYCFnEowhqYJuM/G0FRPh6SW0NKqDn6h+YkmYjMwIMvzADulfoVMW4oNXTcdeOich
64r4XvPsM1vghCfSwEKHwoZUZ3heQIUhCXiIIF7oiKOvDR8KyalXUOtkdukMYjuqZ1BUCJsHLHuA
NOYGh3dow/l+Ja/LLsjIhAUuKz9MiWxM/SiGlNWE7SltkQ/wTfvx+iaHPgv3Xaf6b6vduqKroV7y
XTJjgt2SiOOhwxwx2g9gSphtgnZ07xQt2pe4KJ34lTa2cK88A461AZ+ypy9a/PMIAz+HQZrYzYx1
aWcxFnxlPcy9TZkF/r1JloHmNUzfhyLO1+SIw73p2AHV9tY5iEpfzgP7k1n0Q/7KADj7e7CYrLMb
E9W73pmLL5mJ8uAzRYTfzOPTeHasnopD4PZUkcLTwqEWcmpfxZKb57YDTwX9OFHf8O9V/ZSxwAxe
exmgKwF5aLNny8ug3cdJrJtHYNuSsY8e6VFfLOHP+WBl4cjbEi2763OqHPWUF/4ruibRFt9No34D
CYUOwi1zSHrIEwLLrGkokmYxJiiI1mt1R07Up8y6cSLu+LNc7MQyg4JflCoWGOc6UCUbD1yR2Htb
C0Urp5M50oElkl0xg22UXufuuoTCq15n0C3OccjV5CYbz5qWfQguLXqy1t9dTTvdNQBe9JuIqjhU
jUzXR3yXRbfvkj5d3rmqEeBnz543f6Kgl89c+mp1rIIoIdo4skDqa9k/OJVbejS9l1P4Ra651Y++
9uR6RA7A3bJZPXaD2yWDtaI3LJtGyIcl6M/ESQiD5SLgjdfSAqa3zhxUM4/fwKqaccvl7oVhN6bd
vPXPRBXl7yAoqDXHxiZ3vCLofU0Kb3zIERKruxRcLU4ajGHntejq4MFrwfHe05XQvDD8lfLEADRx
7JYzueHEAzO6yTL+7JsyglsFOWaE/TjxulhYJ/C2jOO64mkNBDUDo2q1t+PUyb+4HvpUKrq6fl+6
cjSfAO5UwU8QezxYAnvskgLh3VA+m1zoEHO9c50N6XyH0L5I+n4Zt7bA9bPPtu5atZuSkQiL5YO/
q3MZTBc8Z00PSc6PTljAevFBvJdO04Dq0GPI3fhPQUPHB2KIkX/yOcjvJjlwQ5VoqHvgLeUFhs3w
WE1ec3JvYZLWpY1q42hW7Cw0wpu1H0jOBxu1kiLKRqXJd8uNdXoOcR9zhtEu7ddOQJVL2ze3cbce
yTCFfZJP/2YCz+2ukZkyBww48/Bf5dg4/a+g5Xy6uGIS5V01qPFsQzamNAl11S2LPnV4kp00uWgc
R+4L1uz5hUAiMMCut/Rjh/UK1J4inIzp5wHzksD+lnNczH6O/WuVwZjfNWTgige3FvQ3posoLj6W
cQ2dJgtQyZiVbcUCkQ6HU+MWGH09k5a4ZPz0JbUxzQSy6sjbj3VFS+RQLHcOJu4BwVnmn87asGkP
GtqRH42fOBhgfSBaIW3f6r6Y1+hzHPEOb5yZ0viEFfyH0VrumjlxX6JWN2eZh8PvVMShgm8ipIe5
klzYNV6hzOY5fFuod4ttRhpd2XiwLy7a/MhSjHq+yaZudhQ+AQcOduIGnDg0uwxdgmcbP3P77Yfp
6HNTKCyhvxmt/qxTd/pDQdT4tZZsNDMib9U47yGHsw/tUrg3N9uFl+hz0huBpavqVxzhrnHbSwGW
A8BqmY4s2yh6qWdkF5jSIIOIyvurWP/zRjlMH7RPpP2hmNviZvPIcjo8zJxHxbGb3OC+YxRfX3wP
G1wJ4Ug1G3I3ktw/vTxUG1ltnrKFLgZ8ZJT2bbzRofmnaVgC7S1aLTtYdvvDtXeGMWChmarowYXK
nwCWyMWvlmEG0iI8O++Y0ax1Mey0ZzymwnkHqgaLgLKOMYL3euMpZ9vOQ65mjOsFENlLVGLSN6yQ
Cgq1qyLFVuAm7a3c2mvg4Pkwg7Ep8Oqeh868lQa+grwZfD/02PnxP0s4eHwkb9rCk5eWsIuDuIkV
5sFbepd1ZuuqSl4iulwPbYJrctuN0Kvu8mkUlk4Fv8nOOuKGcBrR+fc4Fod3v8sBo+m0ZXi9GW3O
KoDYgGMXwA9FVuoP1/9+T/cbpqIUuOZTLJAur9rDuvcyhDeH4bC0Ai5ph7SJt48moIfRqyIy1zkJ
cNqyqJqiQ2Cuhd+SvrMx7uWqMWfr3YyB7s1Jcyh0nP2jIcOLHlhXhvUDdssAF2jsRYYwsMfmnVVk
IRVhrmLi1aMyd/AOPpqnevTjNENZQa7Y+Sus1R2X1HK5mwdesE9u27H1wmhkrqqe2g/yHTNXpcbp
PytXmH2Z19r74t5Wn3NuJyjPMg2BvmDW7t810fIM4cUPd26HInkUaQKFK8yic1F3yV8Fqp8d+qiv
YLKTC6XN053KvRpSDn+CgEbj3u+wdw7EPgr0PUihEjtBzyCG2MXfgOL5WQUvQFns8YyO2QEzfT/v
gkwCBsRDFWAf8wMEWNKK2T71CApfmzrObo0Xw7hG1zAQMLimkezKwHeB8Fsrx+rYQx9AJGqU+x41
N3AzECxWi2LN632JSllvY7OAyydxyRxXcapsC2tURVtd528z7s4f+ajiR/4z0fVw7o43m+mSPSrE
LbERoz9kRy7ePSZiSjfkY4dP9+xECLMEzWc8hyBP8bqlRrpIFv7y4XtB+CEy6z2XY4lsPt0aCe6j
zu+Ge5euk+Z+YAWT/KlR+Dg5hOI8hUdHsdWJEZONI7smWppSlVdOvouJUaYVrwm+vydnyn1eOZhS
3tK5VndKDZNTbCivcar7xWXmgU6VAYafOff1pq8d9cXN1HOeXReZ9MuFKHrE6lR9jATqpj+YciGf
8T73sy81cD054mPX00tTLBn1L7PCyxMuetl1mjIQWm9VQEZHtc8+oNqFZDWz6y6kQYcfW0u84rrW
hcX/dWO2fo5OV+wZivUL34nE3pHUE290j9BA7jI0nHPUVYWmLdMvYlPDssMhF/No8SNPrgkcSZKc
2uzBgIwUI02O2vr93ASoTEJm4YO0DEgXMIy1XDfgVBb8UCbNbwAJn+z/O4uNFLu2zz5+SWICsG5W
/w29iF9WYILco2dNPp4vrtCnZBHxGfT9gMTPY7J3l9GkV39mnt6W+Ozrx8KEsB9YZXH3rSYTgjsc
BDKecEs4H60KeweHl5SKTF0kyOCqHk8u9Ms43NPjEM7fMXjSB8fjpyd2bI6nj7EZHL/Z0XzVf8HK
pjPcaC4iPpmK/poORl1YEGTFFifEbVkQBnzhgiLoSCR6MCejjRcFIj/LIPTic1PkqtwKhzfGhh0s
dsRMhdOeeNd6xwp4/Up7z+2O42JCVi/dQhnQuFJlRTZt2mLeC+4agHlw/mTWFLuS3tCVAG/SOx+4
PZNzpDrFYQi2yn9pRWPm55y8Z1tsK+hE5MRKk0by4A2e7p7rbJmQLiChEiKQWFD5EhgLhsS3Z/ax
9g5DlqAyeYEt4kh5p+C/xDusyhJCRdH23rcBLR/uxo5b87aATbJgV/HyuAJBpZrp4sU3jarNhNRm
10IXiRmj1SSXcVdMfCdRv+idrmjh5nFg/joQCkx36TzK/wpS9/cR39ITxdxqoNhvbeeXwHHZB5sp
AYQ+kEABKFwVAfH6joV86Mdzt5MLXLmqM3hqcVVP/yESZdmfSNM3fE9KuiJ4KmgHPAgWmQkuzKIv
h+csGBHT/SFqqiPsH0++sCOHXj8pvzlmJnHYCZikJhpHhZ22hOVPoUu6dF+0RXvFQFDtrXHVKZ2x
ne7qlv3TOEuYU6rJ1I05mfIxr909RcTcpVM59f0eY51/YJU+4blCCTRwcYqxfhvmqCzvSjeaWgzu
q/s3zoz3l0UNRN/W8WOPfx344LfhgZG7tQNkk84DuPBNHtZIy0MVvJPkDHZEJkZwYo1zdQk8c6lj
N9g6O11FXgMTrqoggSQgF/DxiCb5vc79tLdQOsYAHFm6Qu4cGkdcTBq4t5wi+vZIHO09rBwd/nb7
rLvHEL4CXdLtEXsC7SfISIWP72cZD1DGZsT+dmRvAy0wyPg8CjHuQQx2TDW6Hw7SYFFnaxlNL9zg
ivYddhuuA96yVpEdHLjVaLnwFjA2CqNtE+DdXNoZXznE/3Tb0p6Jh1k7S/lMcfQaHe3IVe3cD0Ei
T1GbevqtuiWLWL2DkPk922WGCdhAmipuzmmtLyuIMuLgyhUjM8Ga5s+4wrvgGYDWRB4ssBHDeJw5
sGootNbTdIGrmHW08zVce95gxzFH7UR4A2G2sSP3MsxHtNaVt2PPWKOL7CkaKCHcjBYvYYnFumzJ
zblIUFSFUEnZ77Wahp+guungBeuZS6ciODeMpNReicG8t3kaH3Pp+eaQCi+LMHLJ4K2e+/h1GMvh
zevi7GcGquB+S+AMN9R75P3FdjjhMi+lfeLSnoEkyWYMCaU0Ey/yDLxPx6/Sxy2LU2dIszdnXJxf
LImWlzgtgoSiiQi+Ldg+yF93CTy554Rh/ce4McsizoLwDRw2bUhVOY3LYwUY/V7HA//xQBN8GlcD
W6f7QJtA0IVq6H8aw6zt9rVHMHQbeNVydQrkRVpIPfs2Z132O8aB5R3wuGf1U6RdAiVJTCprz+6Y
U82duUekuI/fwFM68rIE0Thz76kAc8O1km0D6rukIAXlA63OHeP4nqyL1hS7GkqD6pBV2bXGgltR
rUrNJqmTLPD2I70dV6ERoAG40bGNlsd7b48dMJmfCAXFXyRBqnck6cnuO9Trs6pDGP8AgV5WgfRy
YSQN60uK8vlf5nb2I3JtdE+iwVlYYUQLXdgCSGicetPwTaulmfR1NeyEWkxUvKsecovyR1uwo+0v
Sm4wqGDiWZHMwAwmRC5jF/MYmNuVBRnHOoTzCENM0DrmOtOe224R5pGCsrGf0AUpqqLOV0ZhB20Y
f978YL3YPlozqAeRt/VrCMsweXTmkn5akdiZ1mSthtjbNZ7uufclOm73AuplBmrf5Kd81PIjC+iq
OyPSq/6t5/ZC6LwSmbeL6ZBRjNIaeu6GHOQEYsYB1e9RLXhKuiD/T2aeeZdBB+CmsO6fqqjiCzYY
82/I3eGuyKPgqqs0rY4ithQkxYQjWNdNdf63XvobttVfU0vhjhM+qARx66HPkixmNuRKfF2k24k7
PM+9OfmW/2IcW5CN4qwhpNXOUW6gIYvQ/w7s4JwJ2ffTB5m02GXtzkAKxL0jdfzTRrz8H+ugZteL
KrG28V8Z9EFxX01jwYZJgPeiSIBXCka7xJ95v3i8+3cN9cHeJgY8drJ2ze09YwduavLxjAhzUYAw
pMhUrxQHr9w0z2FY4ImdFh3Tc77Y9KUjaDbux8UrQYmvme8/YnZxRiypXPkvM5UZ/B5LQVgm8aPp
wfJ6eBZqXR6pDw71E31D1a+mSVmpTnEaQnzIdU4A7fazA1CLU6khybzrib84L4EAeNGcvJTiENDu
SxfrZyeIwSA7hQSct7GcOaK91QIX4OdlFoP0UIlscaWqiSlhg3A6OdA7tJxhe/HnvSSQTqlvkHqs
7aeDIpj5Wzlo4mGso/I5PbFrBhct/PWm/AaUnN65htMHCyMLOdZIS/aRApXTpMvbtduhq5MBZ5Uy
q/eASjSI4FhHirsg7tWQwwsEOqM3vLLi7k4iOX2GyQzKY4ARUbEpaVOG/HqhJrWA6QA2Yg5aMs4A
4JkspSxpCxmIY3qfdd0NYFsWm6XuPWPkgHWvIq2JiO63QUlGguAIVrkoWB228SRj0a3YDZ257858
eH0bnmqvIamRdrNDIV4kz36oyh58CLcSaLCAT8LXW+xY/4DKrY/pJPXRN4zcP0reviQjBR1nFQuU
Savz+s9c+KJguPfWnaXqXO3o8ebbOI2GRWs2Ur/23zqRYD1VLePHQ+4o3T4K4Yzm0GENS7eebYLq
7PSzGxK/Dhp5X6Ylhkna+Aie0Nlzmvn+g8X0p9D9CbDkV0eSbBybBaP9NZxSKLp5WZlHsNW8ypNS
z/ctioEbb7ohNeFbReAyeCW9UFfpBvOTs8faho1QQ7LC8BdPnyiBsBjy2MUmz8YoxcuhHXFfcfV+
97iD1M9r0eSvIRtbZjf2xn8o6uBqFwVp9+z1XdHu6FaIrg3P9S/ijivMZPK7ewYylkVomd5cbiSj
xwxJva3Da96m/AMo97AFaV2IAHX2TqcfkNdy2KfZ6pvwI/TUcgJNEJCWbSgpZJnnb0ZVQPhtSnPu
fV06jz0zEBYOz5fzY8t5iiKKpFCvu7lXaYjrJfbfclCAOKLyuKkuOdr5NsaYPOrdVBeiu8dNm9e/
mgz37HcQhnakxBDT+zZM+mHalrnrJE+ZQ0AIZT3ghkAethXhVwvSQzmbFP6Y+CQEhEiGqSsuz5iP
9L2YA6A2aA3yd0xDXEIkieZjSn44jcKjs7K8qJlyWN7fO15SJj9xy94KVhmHMljdb81PNDzxWHUD
zQW165l7v6cJ+cNKFuCHYhTaI4TpKrVHjiI5lw7TuieFQPewQocC9zIEq7qLFsgH4ClWdd/QsaKQ
gRZWH/G+Yp+DfgPY8o19V4Z/DR2US0hEJJ8klM8Q1RKCUOV4KSIsQ2cOtDV8oc7bpMBRnKTnzqzR
EStq+/zHavWbrU48LI1cGLMmeu/ZUjGp61rNf1mfY2Nl8lxwLbBu1CVrSCqxZvvjx/wXbr0gZ0cR
z2P/VlZZE2xrtkFfC2cxcqgTZjU3sGV+67lcP1WrdXiyMvMJRyc4Ge2N652RlrE0B/d6CMEupO+B
584sM1avDP8yYwSE15C3xGuVmehzpSIiTQ9CrEA8Zk5/sB/KK+FiBUnx1rRtmjyOZPQPVGYATO/L
9XX0oO/dOpptOr4Hc+Vl+9gusFOpLDPN8Mxrp8DwXNdN+ylMyuNJCib7xRETffXLpFi4VCtVtPSQ
B0+eI2OXMIKxlo1atWKYqIPgeWE+cM8D1RjfbTRG+ScGIwhms+xKGqSjxH+xbSLICZmSkSibgi9B
Uf2FHDKZWu6rMn0b4HVFz5STMm3x5MS/FzvbY+x7hJRnXV8772a5Z0lafXKBXU6sf0lRRn447Clr
BpUI2H+ABIZtYLmv5dJ9EpTI59cyqqal27RW8P+8bUhZOnK1/TOgZd+c+yGtVzBqICeNmmBdU3dq
vzIxE3hJmQW36xD7+U8CcPJuXmhqvHhF3KLVlUOoj2JcuYBC5dPHLB8LRJnOwHcRXFqJ0aJ60eM7
h8G2mfrogXportwkQFB2y7aOfiE56+cxEBbCBkVlvd3z8TvuXROrqfvlwfdx3idC4s52JfG11RzS
wdlTXgf/q1WOpY/Bt9lfxf20OncWXoSgD0Pdscy23cknoGx3QOZqvFFxX+rHKI4m0nBMWo78x/5J
Eux2IC3olwrPdLv3lCKPCBYTQjbx4gl5VTpV+uQ70N3cfKbrYe+svYle0qIjUsodJtkicQL+AN0F
tionM+fs+fMpfa8nt8V/HHEy06cAnbBNGOt3ySqjPyuSElXNPAXvKdgNfBYl3GXyFA7FmdwKRbXt
13qKd8xEwv8vbgjwbmEnoxLD/XEXLsN489GaIBgAFyIJyLoAiezVHxxqKgwqKNzHEJlyEvVeguka
0ZQUcwAwLjwnIrsxapU7EEVhs5seJp+QtgVg6m991Lg3PPJueSi4ndwUcneJfjcAZ8FaZcI0B0Tp
hAArVbCXeWqb93roOgSPYlxSnJU3bCfTLY6+Q8YFlYTvCFQFpF5afY+cYPNjVMaivHrFmA/9wV20
cj412C31S48xXMYh5b1zgbqFO894/G+WeKxP3yAcVFyMuTw/inl0y3UT+Ni4flw3LPjcOFhigMRw
2dYTdv4hAsTCj/hLA8BeP0kLhCkknaLOxteW1sBXtNs5pUIhSv8B2B7LZ2OiALw3ToVj5fAZcitW
+J0o85TxN31PHh0Efr78Xgb6jbMqRWUlFupvoiXFg63clBECgeLGTUrT4l6PaftTJVHMAsCT/JW4
QXgII8uu6SZ/Lxfs3bL77PI5+UHCi9rfEy8KSiPxdXM9cpKue2tAM0COZwf4kkjDaqAEEMT7Q0Tr
79LJNKE4LnYE++gkp7NGc+jIEVvqfTi706laXX3tsikZ3jD7zP7LDRLQHQcxgCzY6dEstImMCedI
kJGYf6WuqM5ekZgEv6dbkjn1HdpqjpRVhD80EzGIFtGQIS0V48HEkXo0gS3PQpVmb7zC/U8R6yNL
jzMfOxq9NuYuXAU9VazFMGitPJIHcgqui4kqX49e2zAEjTwb0ew7rHeChJUKCyeAGq5cnzsHm9Uu
qOX01aT1HB9LiisX2E1JTGeCX7CN2IJkb6gi5PAAzwDFPxHz+tUggmEU9Zq1WIhB8G7fokmFN/gl
N4yNFTLSbwh00XpOCYCWDD1LBHKNc9GcMmk7pKNF3yNHNh2RHNn4f8Ys1O+RM3oB4J5lkivGG4d/
cWgW+xQ23XiHiUedaMxxyO6UAsNFM4EiWGIV31b+DYjXuLHrpz/oHIiVO0+fLnloyYaJeKhra77C
OZ9rcOKylFJK2MSvCEx8xrUTFQ4HWSyJd9LLJcnk1oXXvqaxrinc44jDKjm23K8T2CgXHKhsF1MI
2dWe69aKDyMOtL8tceE2x3ZEBU3xIAfw0fEXnupwliXPve3kL9yVbTGwbSgMe4F1xTjpnwLiBvwO
xeJm0TMO2Px+7euqBWwQWefJrtFEoZmJQ/dxNt7gXjjLCBEyhXXfHd03T6Xr6ORD6dGRN+SE6M5Z
IsTBEMS4ULG7PATBgibr5OH9wmjVf9kQDXbLJk78ZcvS5u+0MazvxlHc2pgF1baN+FifaUfM33tU
nC0+WC3/oj2s+kJ3ZnytR3p1tjBPY3SogiIiosQ0G1xB7pdPvBeIJjES+M4+VyZGvS5qco2H/zk7
sx25laNbv4rh60Oc5Ez++H0uai62uiW1Zt0QsgbO88ynP1/KN12sQhFte8MbsLadlcnIyBhWrNVk
9swIyxBxRUevgjIPEmCDyi/Kd2iioiStWog7QIXqDvFWTYkeNIAuPROUp6QVlh3vAu4noW5mdvaH
eCCz3DXdPJDd65PyrnQmhTnjTBa038zAyYPjEDOpg4ySa/bfVWgXk49TMyYBFHSioSxhDi5jMgxa
UU0O4JoaD0qP1qbY6sgZZMqmM0r6MJWDFghk9qXmT/0zwwDBXP2xRd31jC325cQYJWNR7UjdsgC3
lk+7vgrzVnyALzdG/9tXaO03HyMdqrzPrVP04yNAHaUMfrkE27F/oH/GBQPzPQKXPzodeGMU1jJG
ep/I9WZkOAxbuEEKkQVEECf0RBh9MCeyzydq+s686wqt+B7VatEfY0OpaCCplW50x5iHrGNcb2RA
KN/aGRBO/US7KAy/hb2BxzpNaIdO5UHNwceZ7Z9//uP//r///Tn+T/C7eFekE1JG/4D+6h0gkLb5
1z9V9Z//wK3L//r861//JA2BpdK0YXQhanNNKlz8+c8fzxEab/zT/0dPgqxl+qr84VttVe3IfIZj
KlL1i6WRTzDtx5w2g/OIcjfCncheaofO/ZjQ14qAJ93/Nfblj9FsitxoRbjMdFqu7KBe/hi6d5M1
8O5/S1TgHjvVKN2vKjMt7V7rsyk7IqTCOHCVhIQUr1yZoXzT1IStWzqs/bpxubJm0ANSQmX4QqyY
HOtsQpbFAhxn21bwhuHIn6oPwdX9NVX3crs6hHO6oxrUzOGAsxF3v1wU2BSlJBu8NwIgQ/Po6J0F
cWRrmNmGfiytp83AtcE1l42pvjM15k4hwjfdlNdZtykLlXRTd6i+FuJkUaaNKWLVHUEBApsSn6gg
d52Mcdl/GNTOd7wgI7F5c38Ti0+mC1eHUtgxXUMzQFq5zuUeNA5oNoNePE+22gNPKsfvsOf1+0YT
UHXpBDVfJ00LzvdXlf+vL6xWVzWhIrBCFRNDMVVDWvULqy3mJglN3yo+QPWIiEWZO9mbPmGykDHi
ud1SDrbpL6M4ew4d1DlWzNS8sbpu2AbWqvE3oV2u3oGVrZtGFB/8Ymifk0w3PwSNhOnCj7iylLT4
5UZ1x9R0gHmWaxjShF5stNF0hYaAUXxoWjLLHODHlmGi+tAl7niobeF8un+wy8+pagYGCd7QMbFL
TSw+pwlhTzUy/vCM6iRzC6Er2yzUMSCWi/ITBX/6Rhbh8f1Vrw+UVU0K+IaqEYSb4nKX1DjYKM23
5yIhRN/MivXvsKGCTddMmX/eX+v6RA3MlMqYY6rwni59DLZZCUpsPqSRefiolirBqh5DXsJMWiRL
UozU3V/xxpkauqHajqYadFvthbkYTIJb1K+lOpCc6YfC7sckR3LgA9IYYiNjR1syjdRpf39d9cax
srBj8Slxpq4uf9gL4zEVEKSam/rPQLC8UtHr9FDrEPIGFFzQ2W7gqY+Guf6RWeoXQwr1bJOmRWzA
h7aixuVaTD8MJHVWDoWBbmjh4/0feONTWGSclKEtqo5CLH5fFZbB0MBe8TwZSJNswsyiLsfAtPGQ
Nwg/RmlRfbm/4tLjYt62hqPC0DgOfMjliYSky7MTKsazxuUGGcgAQUtVAIC0BYWzDo3UybAU2vfM
n7SHCIXc7f0fcOOT4DBVfgflLdXSF5ae9CpzIl1gP1vdqJ1To6GUVKY+aNy+W1lq+bTjJA2JCcLR
gmiDL0O/3GwQj37nZKX1DKOduysZrD2AvycppJ9/zOPyoST02zAAq+9U1YdmoyhAB9Rzdrq/52tn
bbqqa/JjBDsX5uKZa1FzAcg/ms/K4GoQ3o6Oei7T9Cvj9IT6BVysfSqmHUOy0X+xMjpAquo4vOkc
w+UJuPNQu2ZpGM9gPmiBKuZo70YKUAdnTsw3dKXe1tlo/o4qp3y4v+fr72zyNPEsqirhBEiLy5V5
nRzmBRr1WYuJYtV4KEYIn8J5p0dN/+/7a11fI8u2BSJ1hsZtp812uRZi02huNI7/LIAyHkTjymQu
NI/Ao9ttLsb4eH89Vd7Li0fJBlep2/gWppEFNFKXC2agLXpHZHT4AkUtHxA2jPUTHMXZn5C2on6w
2kGcMxRu4I+aAhTu7NnSzxN6dvO7BrbJfxfg7HVQWUXowSqeQwYU1Yybl2UYP7mh6b69/4MXB2RZ
QNm5BbYl+E9ddRcG2DdTB1esmj9ocz6foAqrT4WSqTv6cOlzEIq1m3e9ni40iy8CY69LsXaxngBt
hBJ6UtGYdBGnzQdm1uEP9aH4p1cBsbhzuL/Bv37rxRdhh0CVhGND5OVw792FJ+2BShRgl6oHWsjt
J9dQsiOvYL61QjGeI33WvyqDkSABN4IEKbM2Oc40rXeC1GVvatq48p4vXc9/fo9NsIA9QmnoLi6e
mkKl0mkwKQGVybMQOc9a/zXEpR/+8Uu6b+c6HCW9j0jjYw5WBn5hSFE/GGgTOZ6O0OmnlQNapDl/
fxDoI0fXcYQ0VBb3kS6dClKy5ZMEWdpv4YIGn2Ag0YRxmrF4i3Ik+GFqsvAYIdI46QezU8SftNSi
cNdnBk3G+7/oho2otuu6piM0R5rL5R1yhTIQ748tOAArPbixOn2AVmo6UnLQfwuVWtH99RZOWB4A
L4HqWhYgZ01oC5tMOpRvOiocDxVk0dm2rIVCORsmWZt2N3D8k1PV1vhUU9T+iLBmX6+YqCadwsJE
CWF57zl/lfBrEbI3XYpYTBM2D+GYTucWdTo4QcX42Y3qJ+J8Awat8K2UrP2VyTYNma/Oi1RRKbfQ
TD2hkgSvOC2dcWMDf4IPWHX+BD2BSWAN8SaJBSkb44kfG54CqCU06w1o2R/3D3H50RyyZT4YPJAG
CQ9V1cuP1hjQGJKwp+eSn47QjWXCW2NHb3n47K2KUsHz/fUWr4jlOJbhmkxFC40+uPvXEb8I4EKt
Dm1owJWz47i9YL6TuvNIi7EKGHPbpNnEs71ilwvfzpIkojzWOvtUhWotbq7FWAJlfqf1jFaUJ5ti
N2ofE1RFrdFsLbMa99AsFivGsQjLWNSxTVIA1dJMSeK4ME6E8qYMpCdSBI7t0DTMGEwz31opnZJT
Jcp6OsD1pSjnsVHLll49kIZt3NH0Wdm8fv1DXAHbiMZTajrEC4sPnAtQPTXjXh6iPmJ4Q4stbJ8z
kOQZD7fVNV+NTrWY6O2o9e30AH6eDIq1dpw+2n1kNm9aeq3iM0Vdk9oIBMIi+jboUigHHC9km08x
+L7kuYKMw98JWmruz8aAc3OvgtbH8YRdLZ5L+FpDktcKlBxcFvDXg4huQ2KzcorQiI6GUhXnBlYg
NH0yY6RdOsWFItPPSETe0GVdj3RjBLB+y4iUEnzUBziZP8XA6tN3BNUwEY7DOHbaBukIGLnv2+zV
HSEtd01dh6WGTE6z5BG/sFkNpB5KCKCTrCanL5r4g7WhsQgRjjaXvyinOCsfTRrHS8eC7dNLE5rK
Xw5fTjqeFwsmDVPbqJBlnhjG9j00ueUH5FCDlVWunrT/LENGrXEpeGkX+yohbomBmmceMA0UnKkX
nmtDR6PF6HWEnkvtrGTQKyL9HTLxhFJJWmbN1g6nZCW0XHpyfgiJpAkyRqXw4hqLt35MdKguEQbw
AtcYPhlVGh1yFKm9HA2+Hm55yf4YFaVHolutHMKN66FRkLIoEthkFMujVuHkK8pIRS2EocKtlefR
2wwGo/0grXBknOMM0sdGIhLp4ZRCzLv7pnXjS5PJ6NgVsbyh/31iXnzpMGu0ecrAUAa5CtgVJGj2
S4my6PUWrAFnEzyToHeFtYgV+qHobDTI+dIzQ4mQmo7Wo+74k3kI4iH4Aogf3v/7O7txafiiNgyJ
xExQxiyMK27CsQyzMPQaAzEco28emBsETN+BKTM1lDDuL3fLmGFeVgXYb/7CnC/vTC2SqaURFnqD
lfKMjkmNf/NxHuOYHCB4QCAlLWHXmOLyTeDTGJicVn0r6urn/R9yFRVgzBTGqTbZliz+LsOS3hjB
DdRB5kGeqqGqPtqj4zGiMyZfDWRK502FWpX+fWzA623JnbRoZxXUiTezYyrBr8QeRfnW7zSIViFp
qWdL2dDUMPVdrbqBpm8KYsnYi6N5KJ9mwEj920q1GfJ3BfRGzTbzO1c/FblRg70BTAst5/0NXr3g
PKY6BXZCT0Jh3Vjk+/BDIh2tUX5xwKn/ljyxx7bvIXYFMoTs3/3F1FtmZHOgJuhhyinLxAM8Q+5E
PBLw5aV6fghhFPrJdCcE2YkzWSecmk0yivTmfNBADFRSk6v/WCLEk77hf5p/0IDB+FvbaaJHtLLV
8oB8r/YzJoZVV0zwxk8lJ6PabnPDLIp/CwucCsE4bxN5sGDOOhBtVGqNwG4+mbPmFI8t1bk/90/n
ht+0OBWOhRRQ15Y2P1qxRpVdSbxhcvsdikImYFg78mLc2KHUteZNowcoHJZB/On+yldGgBS4DoMq
bpsHin7L5V6bVEWPqYqwQwuBWQZ4tCAD89lFDxkA75Wi2g0nSYBvknwx3KdTVL1cTDeZA1DLCgE9
3RnPLaOVW3VK/otHCD9F08g2NIvEahHND2g79BGzzl4zJ9QwwTYDGxWqgnwndEpwKHRoDU1A4Pw0
298/zVvfkdBMWAJ/KevUlxucgeS4rVHEHjpCKYU7rTi2sA3vQofls4Z5VSajjG2gzcPx/srXsTHd
BumnMVjeB3VxmYGv60PnJonXOkZhvw0Vqj979FDCD1qg0c8dEWlE1aIY/debroyl5HtPls/IzuWW
69LQp1rxY69E2WWfDKWymQCyvxnH2Po9oj6HCEZQMM5ClbVcefOvjFfWyKnLC3qElNJ0+TlePLqg
xoPI6WbNs5if2xb8U+9nzYcFMBbZSnp1db5kODQiVTqAbJIrermUCZwjpz6keSg5awzfIedkgzbf
BFYz7idY9+j2iuy1johDlavyCgHtJ269XLROQepPQre9FNqOB9IsCKyQA9rkcxsdW9oeK+d5/fby
JJDoWA7lM2HxNFwuqNkZsjlJZvLkMTXAUCS64XH8p7JQIEC4ZNrkUcbuyxze9pAhD4YctUMxQlfz
SmuWT5NqU3ugNYBZLYzKsOLE8APf8Jq2co9NC6gTRop8Z9S2vgGkKz7mjKat7P7q8spFyffk/WFJ
d3HakQ8b5ih83Uub2ArB7XYzOJmBeH3jErp7cBtCRG2bmX2qQa2+NrJjdbqURBoa4Q+++PLoDaHW
ePfYhGyJHvyX2kY3AOKPongCjpVAjxE0jBm8/pjp+lj4SPp31Ocu15wV1BuzoCeYQzCMWZQq3vtK
4b510Dk5BpLlDSxsFq9Y9Y1b68pIkiaXoal83cWqKq2NIWgNbxKZLiCiaho4nQKfYqwaAqG9v0dp
KhcpmDxXmCC5QjzmPD+Xq2Wp3cWKkhueUeIZ2tDOt/Tr1UMUTj90eAy9+8vd2hx5AOEigQcP+sJy
O4bYInifdLgipmzbahESeQIoSw4xwUrKccteZW1V1wiXiZQXgXmlVsNs0Frx0g6BCKF37kmBqPuQ
27l+bkG7f2ojVd1RvoQT8f4ul+07SmUyNMc7kXORcC67FzWsB1DHhq6nw7meOQCb57LYQooz1puK
iRJ/70Yg0PaobAhkdZHtNRCICNzJ3UOArVvQ8/sM62/438bQY8KwN4nDnEM38Qlgha+tIAFuGYEN
hQLejRorbvzSCPzW94M6Yg54dsAf9uA+Icmws1Mek9JMYaKsnM9VoMPxSNAEBkfa5NqLHGYGf19W
UwCveNa2v5ByrI/MomZP97/CLVtzLKE6FghFLGFh2kbrjJUQteG1RdV+QFspe2hbiJ2iZjZWfOP1
UlQvVF23ZQhPgLPYEKIEpgIhhU2A2outH7bavqsMaJ6jXl9xhNJsLy+sLJQIBo4d1bqGuySB2dQM
Atqg9h2QVgEMyLYWtZ/BhvcHiqfOHhC9v5v0ktEYAR/L/UO9fuhZ3qYjDuIIQPJfy38RU+jwLEE3
kbveFDrzm7Q0HpMSjltKbD4i9CAOtRDygPtrXt9k1gRUZGOjRMbOImyEhxEpwElSVVCqexbzCIOZ
PehIM9r5k1mgsNwMPbPXhfLz/sLXdipjJyxHtiElxOjyXjTOUFYVQCDPijPLeCyNBm50mJKr5PP9
hW7Zj8zmZVJFGWGJougVs68mHX8RQg3hodpdvoms8FMtONr7K90yH47RkFVbPuAyz0zCVkSTFjhe
GdYK4DWrRYgyquMHdRhgi0vyqn+fpHb2behE/NvkbXx//wfcOlMZRFCgsTSSgMULQO5aKko2WR6k
UfNbH2ZANIzI91/vY8jXCA8dbgrdmiXOqI9tQ7GhS/DMMI57SE3byjkmlBdf7WVYh/cTJB5FZzz/
pY1Qvp2dubTRtARh+t025vyBKaKaHE78un9yN64Bwa5jaWD+5L+kEb24erYRGkCnXdMby0nZ+0LN
DtS4x23fV+hqAzsjxkZw2aRVuvLNbq1M6IfLsWydjyf//MXK9HkkMhyfw7R49g22pHjn5i0DHryn
sNXGdnaE0a/bASdbaz7duBnUJml/0ZAEdrG8GUXUM0oadrYXujkTWArdralNk103ONHx/vlev4KE
Wy7znTgbQUFl8V6EsdL/Hbn0GBumjeVP0XDKDIoq1ImhWVEQCby/4A1fyrYcGkS8u/x7eawKfFRl
GeNe1AAa5d48d6YLrUmkI544FPXOhvHj/pK39mjjZFRMFSsy9csvSd4wVFCy6Z7bQ68dgJ19ABzk
w4ZaGNDLJO6Ku7n1+UA4UKa0yEEBzlyuBxn2LCa90j0wSPWBeUXmQucZLZLBeb2vpitLsqtTkbou
a0TtNFal6HVvLkz3i9qH/c4xx2Lltt+6CbB8mBSFcCn2ssemNSr8fxCveGUFcXLlZspnZADyXdAX
4NrNRmu2kDB+j2z/lWhNHAt1CN12HCB+BiC/RYwGc32CNh+BugrkN98wAWt9bgr3i6YCrzZGRiJq
mZa92lw0wkGYMmWSoFvSmb+8+EVrh2WfUAOlYHVsgyTYGW7hf+zgI9lVjGVGK5HhDfvUIEKkcu/y
IUEcXS4IMQGz2wNJZt82BtLWUX/Wcs0/o0lEq91sPt3f3xX6Qp4qHK8klHAAg/Fb3AcR15MZuZ3u
wefTbs0ght0GlOEuGgYmEkZig00f6XBt9IZNqtDXj4Wc7xno/cLqEDbDyoHfeJ41Cgw0iXi8uJ6L
rzyisTgV1qB7qNk2dM0dZN03YFKYTrWQhDzVg1seGkYYThUYrGfHitPD/SO5cWPJOSUSBcocoHTy
C7345IY/O37U1RoqOIN/jOime2NVN/uwKoKVzd7wf7oKZpWWowPwRVs8nTAH6nCTdpoXZ454YL4E
MtSusz4X8Rz9nux4emz1Xqx4+RsnDF4cAAAZgfS6C6fbuqbd26NpeLmAwxcycbebkYSAvmWTVojJ
bnrYBJ+CFsabLbTs9oNtDGG3snN5bxZBPO8pOB6Tfhh3efGZYZ2M4esjAZoQWvwWNYP/fu5DbX79
bQI3Y1JulW16+GUuv2WRDpDvFaruqb5N36WDyrQoG42hfIbx9JxO7+ttx8X7glTha+KqLtdDnHhA
N5buV62o2a9RMSwP6XjlqWDqYOXtvGGmstGvyeyeUHIJB4W4L1BqIzU8QeV2C8/riGZlC3VyoIXQ
lt/f1w2vRPABBEemIODm5ed8cSfcJJ57veTVzMCof3R7sroNo38ILOnIN6Dw6jr+ypI39odxkmNx
CXnTlmbKMEzMc+ZoHmNb4k1dmCXFvgbiPgtm0/u7u3EjKGWaVKf/03pYWEkToefmxz4KT6rE6JiQ
bgybAEHwHUNzTHfr/fhN0QfrMEBnQIo5mc/3f8ANP8B4nEOzjdsA+HLhhKcotfPIL5mqDIdZYTJe
l9A3+G5g3NBGFWoikDvJlpksp1q5ITdKunhbppuAWpMUkdFeflrGl6umKsKUMMi0JyYEfTjmhIXw
0oxsNrpdigM1XxQmT4OmxtveQcXbmUPnt9Ha1v7+OdzwCrRSSXHBN2PYf4dOXphZMiqCrFokD7OS
qL+xDMBeaWy+Pph/ucqyktpDQtRBjJ88mCL2d5o7Gih+QAjdOlnx2Tbd5zkqa6+L8jUE963PzMNi
c5PocDEBcnnURg6Q02Ve/WFgGsx4mGoYHD66gal+oGmZfm9HAQOgrab2uBK03bhLsvlDuYREHpqt
xTsTt4pmwUkZP8D+UJ+cvNGOcawiVxFEa+/330bSwrM7zt9I17GZDFoGMO3An+mIXDzYdWqgowKq
FcGeKMuQtujKri3PCPd1/iFAIRJJ3zEH4H2qKmaNZ1SjGSZaec6vXRe4Sbo/smav4SYXz3mg1lCY
weHzoJcqirGaWk/RVhDzvce8qid7mMev9634+rQlXhtnyYyGBLEv3AkDUYEplBg12nDMjnkqon1l
Zs3O1oy1WOXaonTTpTwjR7BAULuLD4s6a4vAEBNtsVU1P0I1yiHx5IpC5pO3jJuHWrYTkwth4qu3
KIGEvODgeRiaWTiN3iq7GAlZ3xvhoqt5SevssYvCvNiWSULL/v5q8v/t0qSo1NAOxnZVZmqXq+mM
q6I4AroWTlvnKYUFbe+XHTIx6HtDnDt1XbvVSglTp9zt/7y/+LX90M6TYwjs16a6sPDNBTMd9oD0
pGdGGRW+tJs2tVn2jNdb7iYNomolhLj2gTK7odNPiZHX4GqoUc9grkOPx2v9iiKqmWrHARTLiqe9
tlGeVovCsIwDmVta3IrB1mDvRb7cmwiq3xWNMz8pjI97aZu7aynNrbV41gRlG0rdRPaXbs+O7LQE
7zR50AtJYEcGAzXE34woJ2vF2RtLkThJyDyXCazXIv6KEbFvB6jEvamzox/IbKXv8lhJd8o8xytG
eXspiPToBII7Xfo5xDhKAc9VDzVnMb6DTCQ/aYWR72EUX8M/3zBBJiQk5IQgVjY9Lw/QaXpk+txs
8HqIvo5ODXF2Fg1gPgq4Aeeh7Va29ncI4vLCmbTNJbzJpmkP4ePlggwRi3Cw/N5DSjBDZ9Mxo/MU
jv6HwqjMbyhPiGNdOND01RmlEyvgHduVmTactBSdGVx5iQoterv3b+K1szNxOGQugJGowS0rYVmN
LJwWI3YFzQGEGtoU7O3OT7wQGhk4OMYjtKDG+f6aN46e7hVVFXBtuPNlQN9lxpCncHJ6Oty9XxUQ
zZ/HKoQ0EyKIg9qgU3d/vRtWJUMDAAQMeFm4ncXJuyOsOlnUeQ0U0V4OFfKZGv98su1GPf4XSzEK
A3CBXJsu3eVSkdqNfZiqrQdFV0q6HfhnXQmMQ0hittJeu7Ur3IwhyyiytriwJ8S3Oziv4tYb+6h5
5yiqeyTgVT9S6HBWDvCGkdgUoimckBPZ5rLpGcGvUYrKbj1RjZDNK7V7GmzEVO0wHh7raoKmai5e
n1JTcONrEUODciHjvDzKwG1qx85E7RXDDNxkB9OJDxQtRbExQ5k6hGcZ7bMxPNK6hwarcPXU/wUn
S9mstHxvmCuxF++yCiiRysQiHui6FIXjugADDrfv9L5F6SA853UFDx1JjgL9aWf46fbVhuToOCYJ
amLd5fNsNxOFhtloPFvPxuOE4tYhgv/lZChwJt1f6tb+5BGThrpEl6788xcJAoJcY4JkFNG55Nrx
hfsrnyN/D+5ugr1A6Q/3l7sOPEy6XryONKXooC/RtFrXkzaGZu253HyI+Blun5DKOJV58R5poejU
SJUumH2albt5c5+EASTAFBGugBfwFOaTgi6vNzZm9BFSj/TrYJnBDuIFyahY1vv7G72RBVKhlreG
yBdIwPKJiQkzyqote89kCgsAWpygUZ4iJLadhhaGmaZGnCSYIgdWyWweSZiy4N9JrSTfRzVpVpzu
tbvgLjFaJOutINWW7iKc4DKHiWam7lYNwQ79tfnJ7ZNqOopGLdZs6vojy5sLd4OcqZW2dWlTfVjH
k5FWwlOrAhWzOIECfodInf5pgj78o2vBto3gVJzs6i4pVxCP1+6KtsDfbjZ+kfd2cWGBGqmSF054
9Eiqrd3E5Xd1qKPfRa5AKONKlWCzjZ0f9z/3jQMGik5ATWmFeaolzjKGptUwBwR5AxU+OSNunbd5
pjU7J2iyFUu+tRRNVhnTshLNs8vTdRqzCg2T4tRQJPr33B6nM3wp8A4KePfu70qe1WXUwoC6nNEy
qJ8LPublUgFvpKTTn7wAxPSBtqoJa3NunlLQfyfkbgEGNAoYmLgcIZgo85U7dGOnNvB3PidvAdnC
4hFwYOLN5EypR8hUHBtSkc2AJMkGQrm1AO3GUqCH6IYAkGIMb9lUaoSiE3smlVcCht+r7pR+yFBG
Qvy0jlZc4A0DpShEX5DiFCnDsl9WU/5BFHpkV5CiAu8flcYD854hXA9B9Jes5CI/1FyX4tVPGf1W
CBVU8ksm2h15Bi9cPfjYaApDdB91lEGALwX2ZBNc2/O8a6HJ+1m69ZC+ctgWrDN4GUs3COnlINVi
zRY5QoEYdu5l7lBmx7kSbnaowgRCx8zq0D8pqPquOLtbBww+SzZdJavDEsNJXbDsU4dK9JyglOpX
5o8IpuiN09nwoFvlr1xx1yAQ168L24RDAviDfEmXnTR1lMJDrp95daU3j9bclId21DKGsKrsOCjN
GnHAcj3gxrKqJ6eqKOo5y6hE7WDStUbHOE9qWgQQ0+sIWCJtGwbdU9yKtMs3skUlVixo6Q/ksrQW
ZNtc0gQtc1xRFHnIvLR+RuKq6U/lBEftNtNrCx7sDsbYPFAZhMtMZxfSwN8Pzjjs73ukq2cV44fi
kQIUWBNcwhIVXFcI8M5ZoJ2RDWop5lZjPnysTfBLB3eOKvFuRKzTOviK6/uHEsYQVLPSMgkeh5Ia
+z6Elz5aicWvCnT8Jgo2uoTPMgvFuOTlxQoDKwDEWk7ntKzMTREE9cNIZ3VrMjYDlCJE44YJ162D
mhQ1vCQ4lqirvTallT+Cp1aGcEwqgVG5/BEqL7wSMU1yHoDp7G2HBdERHz3bbn8KdIxXQtTlGy+X
o7BO6iHn6QlTL5cLjQlpo0zrz6E1jPW7JHNTppPCCRHwQ4OZxPYG3toEzWYE36KJlieCCCvmKLf0
8nniNwAbozTBJRcg/xbPE2T1EfoZRn9GHU/7Y81T+jmtw/SpbsJ+ZbvLGhJLUYDE8kA50NVdzqTO
iPyJZjA7+PFyG52JqtlbJGArT8P1tabUQv9QxhE4sGXM6GZmTid+6M99X06PdcpYLyQVCNKko9g4
ENtt7t+mGx9REq7wyMpUnLrn5Ud0Y+Yzc3Xuzjpfb/jYJwXxeJfp05ghdJhZqceIm+Yjjohm8SZI
W0OsdA6WvpqWPNESoQyDzYDhxMKMrDKxIRwPmjNGFiNPEBv5lB4Yr2OYJKlsSK9yJepQn8x05LvX
+JSuBs7k8mydJ4ryDIHOIpbqcre30WOfz2hwBZp76msS+2TjIP2UHmDSrp0Hh96f+JQbsORRTnfa
0h229Sx651uHyIr6NMyOox9TS4uUbwrceuVB72E+3ysC+oJjw4BZUG+DkXLBz9Cv4/Sd2sU2shyF
HIT67riIMD83qJZDoRmFEHC+9guDKuGZUOnPcE2WIZQRuRF434DeV1R9zMMOFegWPZtGSZmm6Pv8
obO19qCrkbISpV5fGB08roTj4SFkFn9pWomOXvVoTf5ZCJCkMbnXNrSm7POrt8cqdIYNkjqsZ/H9
agSDC83o/DNydVq8CZpO0kQZ/UDVsDNL5+hYgMP39phoBljSLPjw2vUBlDC/QZgBbhblk8tdhnaR
j4xYuefZ9pkNxVPVm66n5zSHif8DZcBglwRp50LTZbVr8+nX3gIuG9IZSneMEhJOXi4OGV8Jp83s
nsdeRRpImNmbuHKyd70K12PlsOr9zd5Yj0IMVHxy7ofpBfnnL+JHF37bPoxH+9wkFXLGha736JzW
DJc1pUIC0ATVSvR442WFLoeAgzREYhqWj5pl+QTgVW6fg7mVoyAInc8F6YeY6JHbla9DXFmFBY0M
wDRRRPA8RUyrDmqYPSaNm+Yr1+nWEYAtp0DN7ZSESpdHUKfwAdCk5whQn/CUYPwIUXi193uRPGal
Eq1EOzeWo0NiMTgGsFWOHFwuN+Sx3SL8ZJ6DMc42YctgSBFM1l4N1HEzCboL97/wdXwH0I2iBem7
JquLi/dgNDhLBGkCrytQMdjMpYYSKQwi6g+r8PM3VW9ayHtNRv8J8ncEiVyUSvLT/d9w/SLwGrA+
A4uwXFw5jsyikezrDfisUS1OXYNQexKFKfoMFEnyAHLDFHf3ynYuNVTauXA+8neZbkpv9sK0M5pc
FAmGwINIz91l9EyPbmHnBwb719gtroMWlpLpicxP6IEtvqkuqDsjFxN46Igr2gH+yaDYm4I5zX2f
Nu5rwa7sjLqlTOBhHJF9nMudqWVSImOkIctsK80ZmUtlk2dW8g1F47XCxK3bCiiI8hL1LizWXNyO
0teRDlU71NpMcz7oCdqduYVKGW1iFAeGwdjGI6SokMghZc4kEuK7bni4bz43jpcXh7SaBEHCYBf7
9VMlEGXvuue264rDMJjvnWmO3/ggUF7vC4gYCF5w/JzusuQTpa45m9DYnHvO4+hkuSg3tY4swjbv
03qbBln0SqpJvA68PTyqVH9J4sk2Lz9mNBvQ8g8KhGmjqj2CeDCZzFerExNl7QqvxI2PKQt4lJno
gcvLuLBTLRgyNUBC4TyXDXWCqmrEb7+s1K9Wn6CKUjE37RlTOyLvPHXicTaU+AsigMaKS7p2gX9H
yDBioFmkN9JlvbiZZTG3OmPL1XksFYdCbQtvVp0kj05R12eVDP94337+crteJhWMrBGykEjRKibL
vlywaNE3RL2kPLuI1kBZYqWZUnjQkdvWxxklCjas+xnc5JKb5ti6RqU8j2ihVG/MQSTVH79SJtOz
okmxngd0UZGtqZtM/2HHnRUgyjPoYbQ1/C7KzqM2ld3BVYccbuaoRsJoE2saEp5oDqLpu0GVJ5q/
oScUik+hayPbc1TrqgkPppH0wPUZpdC+CbTifkKxhbiiA0G4vU+HOEjeOXmRdZvIr3Nlf/+Erh00
3MUYBS8F8xZEl5cHlOuFxjnw86Om9I/uOD/TMB1P9EWyQzMB5xWjP66EHte3mkhd8vZR8pRNqMWa
imIgcW0lELgi4biLaoSbRW5aCFtRg3zt9kBLEVUxd0GiR+97sb14yvJQydLzWE3aZwPdimDXJk4z
bn1b68Zj2Y9AlOcad7qy8nU2RkufeR0alVxt4KuXK2dukNU0gbuzBQHQyMh6IACfKAHSLdRCkoNj
RChGVj2qrTMubsVxXn9WEkAmFajrUDejCHq5OkNfVc2rNZ7NPtPh5GaUkELCuO8p7DzmqTO/z+Uc
9v3DvvFdXToSNNaovTIwungxOpDStNxRoLa1MaxOfc7U4EloRQgtdvP6pxCGNVuHcVM2vWl3Xe4w
CtB9mNSmP4tKmHurQSmc+MbdzLG+Vqa6Osy/mDANagCbrIBe1+VSNnTN01iE7bkEaomGZlrtUfgb
nsZAqF4epwk6qskapPTqMCX0hNIPzS1AYnT1F4uSVhpDETXn1g8gvKcaZj7Z1eSW0KeVwaf7X06a
w4WbhGCJgBywEnhSPt9ih9EUI7aJJMu5awZ3P9LeesqG0t0EMJTtJwYXd1NC8Oh0uZTnroyVx/f6
eZJ5lwRSyIo9kgGL5ymJQEUhdFSdC515dbjw3aORDylU03MdvoXKON1OtJ0MfgFS4jtUiCsNQZFX
Y9uJzYH/UcynfYAlLylrErdAO9lR63M265BQtJ2J5gES4JsUGtuP98/86i2Ua0nyEJ3GMCW3hRfs
TA1yzaKtz+akA2TNkcuMN3kLe+kBj2IejLDy1ZUbemtNIOUEOvTUYJxeugUDgo3a8qtz1ZhleCoz
NRw/WbWClHVBVejZZmr+tX0feaYGnUo8kewUL+lSfTsdlaQzK+p6XfHbYoRqa82B9WnqoPi4f6TX
9WTWIrbAkAmtCLwXZ1rGkW+ZWVefFb5w3NGcLfM02KZ121CxVfxJPREPuNneKUv3E3F6ae7DJNKa
ZwXpUj/eNHpVtCu++MahE1eCuAL0Lousix8FqUjbomedneP/z9mZ9cZtdGH6FxHgXuRts/eWZFne
Yt8QThxz33f++nlK+TDjZgtNaHLhBAjgapJVp87yLji6fQOR2P+gvA+VDai9/kBbKmje/5npYVNn
Slkiea6vY0eZz5ZQCiM7dWlWNQynRy3ahtiyzT98MzG/Gi1+kSsppi7P6HUMgexC9xHOhMGWXtYm
ajIYkUWX7DSD68jEZubgRKVnYVU4oWEiu2R6mJYTurAGJkUfbTuPh32FNZv1NFU6WjatNQ3FPxr2
OoZXWlobvFosxtj6dDZNEDcKVLfbDaHrIjmH+ddgbcISr7LPqhjH+ljNdtke7u+oN76dVMIlh3Bs
MEfLAUVYGI3IxyoFlFtEx1yx9GOi1ONOL60vpRPGK8MHWZku3iHdYipWqe1NPbmIg2WWFVoZxc1J
Zbx3Tsa2ueRiWmsjviqiLpaB3Qd2giuNm3rZaq9DF4GtuRpO+K304kSBm6PEouIrsq8cwYzbV4Dy
29tRwR7hc4VcqnYOyNWQkDbSPPmezHiMPGMPPfhf6c644YfYxPht2lpubug7XAQDTP4SEmVp1jqW
uLHhmGmfrGEkpkMHdZCDn6rU2FlR4rcHQPaRcoQxSsMtr/MKIiCIA/0YlWav4QBdCmuTzOkkPqJq
qyKQ46fu/KMtsKfF/hI/r79zRVPDXebrZvkUuloU7VL0OgYvarAD2qZONY9fU9NE8SXS9f43xhPZ
9DTnWttd0ilUDFRqjXDWos0U5rlyrt0KtaGNpqOqkWyAdVjuE4qHvkM7csJ/6P4mu73qmXuQK0rR
ZfjSSzwHUBZ+A0XAqUVLdzw2pT5izx2EUerBmGn+vb/aTWIKRhjEAbkwChRsg0ViAYE8mFxm1qfR
TkUVbtERN6tnTOqFOOTTGCX/tlUQd9rWwa1M7KIRV5WX+z/hjQcGlQ3fE6IyjYVlfFKGOgWNPFW0
Fsb8mwGj4luN2wx+p3iq/H8sJU8SAx+IHMsbz80zMdlRXp9aVKG1bzN8ieG7kpCh/h6R6TI/3l/u
NlXk1UJNpKP4Ki+4aGEPXRWX4ADsEz5wzWNWYwMHwfWUanX3iNtqugE8aK1E3jfWlH1jqnriLlyu
RdAwYyCq2FHhB1tPebfVu1avPVsxsy990Cge2jTdp9DF7+b+o958RMkcA/ogGTn4xSxredIam7mx
sMGx5eajwOn6HDGsxsmyXbvXb6Lw61LICMKrldS8xZat49Bv0M+wj02oVD/Nxp3rHQabybOOFsop
M+Z+5US+uSBBXyq804tfoiSNImxo0yv20Tbnv33Erh8HfLq2mjP/ynQ1+nL/Td6mvygIEvAhhPAN
QQLIa+GPtgiWNDPGksI8FqqSfNQ6S/1udiQTuzjJ7RD15LzAITkeWv+kK6LVNqqPZtQW01l9d/+n
3BQCBtMdOm2gQ+HgcJVf/xLV8ZvAaYR+HHosdv9VpnBqxC5znCFuH8rRigMpR5aqT3MMxsWzKzB/
+zgxsuHb/R9yu7tcimZENeSoS0D7uf4hbtcwv4wwWh3mJtgERqgedKvJDz1QmtO7l6J8lHY9bGcV
cOz1UpjeYmBf4gGK1a1T0LUJU8P+pNeBPX4jTXPcz/fXuwnAiChJ5R8Amoxf2GPX68WMjKdRVbqD
HdvDrsns8O+pxUaK1k99CM0StrbTBhfTLKPt/ZVvJ6QcIYwEQFogJKLdTDzSfHZqFG7aQygaHNvQ
FHmJ8Pm9KIZf7nhF5RaKKwI/mmjBOWsCxcRifmgaNTrZXYGFnIl8KLiEbIs8HVpeWVmcUoSdKczc
Cp/TvrM+WuUQnNQBe8PUr/UnU4vFSsC7OZ3yKfC0gv8N2Z1J6PULjECrBCZOhwfek30Jq6o6pYUa
ezHWD3u8zNZEY2/w/iRAQELQVKUWB5mwDHUkA3Y+lDGYLtMMyz1i7iETdMPvUtQm57nSg08jQqPd
uRZ+EnzoANqnZAqgeR4crDnUz+4YOsoBR01abRsFLSVzrbJ7zUSvcjp+I+EDJQXKLJDGixipIBFs
tWNXHxrcGc5aM+mbug7rTVNFhRcOSvS3nenGTp0H43EsfIpMZB62bRVjalvG8UHrVGermQE2VGEY
f8R729w3llVtm7lIToj5Jw8YD+L/iVTyF7ct9b1bR5aXEhxPZdjYGwtH1T2IEeWIU/C0snNv4pJ8
Oq5vB8gSemtLFTJ0/tAPKpT6kAUi38KuSh9ercKLsta3ftK1jyOSUVu17doHZmHhe0OEXJ52E9o7
cv6+vICSWkOVeAybQ1ZMIE6ryDmEdTV7vW2s1VG30QFsKUMBg5SFUmDJN9Wg+I2lbcSnKlPdut9q
SSz8/WDVY7w35sIvnhzdjo0ffhDm88+5pv2nrrzsm4QCEhKny2D0QyIDRGtxvqxkUNM65yck6XgJ
g6LxsAxtHq0hq86NzUFX2nk+3o9Nby7KA8PpkgF/qS0+oN9aO3aQnNxab/vIq1uExhEWtwtxVHEX
mf9JdD2LEy9PzLpZExq/uW7QAWJ3yekIoF9yxetHnoa61AtN9Y/KgBRYZwng3b1IdvSZkpW3e7sU
nURGeDRxbALKUiEkpJixo2xyj0Vjp0daiPpHBDSEN+PBu3Kb3wRKLhka3xR6sr9PL/r6qYIJ62NV
+O5xTKJgr2ZoxDm9bl+gA3ytEz1573SH5eg1M0IjOZLj0OvlkrHAYCmEUZLCk9+piKl7KVpqRyXE
Gksp0Se+v2WMxatkhA6ggIz3dXxBfbLItuljqr5pDMqDCUokAxxaVMNDht9Msg+73qloH2YCPV7a
aUG9qYVa5n9h9DuohwRrSPviDKaKuCz2JOjMQlhU9+TR3fy9pCj9TUmJP2s8W0CWZ8rXeGfaiT0d
LJABc7PFbCp5GIdEtffaWCbhxkX4v/L8dhwnnK5mf1SeXMjLz4iSmN0xnqAreuhwM/EwfYANRxGX
1ridy8oPDlHri4wSPNNmYw3osQgoEGyBd0jHAwnckeX+9VfpLfzm6fwED2pq+Ie6rr/2rWV/NvxR
eMLs7G3cC+A8U7/W91qcaBamwCR/g5VKpmGai4U1qtjXvjJKZQE6Gqr2E4qNsquSVj9poTkcpZbH
/v6WeGNN9DiJ0Ybc+Gi3XD8sLslRac1O9TAGjn0MIuQK8q50LnVsTmiMB8kW9N0ay/g1K/7j7kUB
HJ1VlpR4TbQrlwV80HO9W7U1X2jgmOqu751Zx5WnTQtmaNoU/ipqf/irShQDJ+WiSU3PQY78JcDX
GP2GGJq9V1V202wm5EKfzKrK672fhUI8BmXgfLXmWg++FXGmpC2RGCwf6t5paOBNnoVT9Vy0vIpy
4wZ4Kj8hk9XG235qhfNZrTQn31Zq0ZYfDaecta/1UPTZg8AqLKGl4k9J4eUpEOoMTVy3YydKvfgA
dcAa0wp8HQZApy909pDr8NTKLkHoiNIdq60WNHm97bAbujQN1LU990jyrS9RqdswNh9OqNDP6i7i
2vwwwqT7lWBm968LP9HZNPhgvy/S8QWYzbyquDFyI9QtrqzCDQd3RtH6krlajcyY9nOa/OjJhJxz
nKLYWMlAb7YZy5EUkgwgRERJuliuBgbnjyAa0Yu04kvj9ybDWczAfdpW+7mzfuVu8E6qpXxE0Bgc
JSDvYAaWwnwu86BmhGp7Kbt6erHKufir1bv6YhvMa12p1Xf/KN0EVyQApU8CMHHsW6jGro+She5o
FJAaPlWhNR3QVYsf5jksDmCe58M7l+K+J1BgZognjiTDXC81J36Vww32Hyrq7U9qPU6bxA7b7+k4
rvE1XiEjf55V0Cx8NcREXvV9wNpdr5UadZ2DNmguVeOk+ZmBRZudLX1QfhhKbJYbEJ7A4IfYcF+A
Vw2dp6DF4x7qTAxfnFQPEsh72KAcW4dOdhSluMwbE4dy5W5bXN0ypEh9JeK2REKSl1z/zDko6GlX
vXGpCnP6nkPK+YecwniZ9PynEtflSptMPvWfb4XWESQSclwLehtt4UXczJPGzobcnC8AcfrLOI7p
w9yJNbG324eSFQoHRtpWwgGSx+qPPkfRlVhSJuVwAVSRYMowqdGTVlrtc6Z38c5GsHplD7+5IDkJ
82H6RlxF1wvGUw8uZNb7iznME9ohpeZ6feJYB6Ryg31eF/aasu9tZOBNQpejBiM6AHK5XnGc8rlQ
ctJmEVaq6pUGGueRb0SZN2bt9EENsBvqJzdZufduDiu2xjJ3Jh7JCfUyICkaIvWQ07RLY839Vkls
e0M19bud3TU96DdWYhIiTynTd+hxi/PTQrhM8rRrL5aP6NFm6qHfWCbl4Uazw3olMLyiJBb7UgY+
JpV8RKbhi9epQq2y2zRoL36s+NtO52r3lBpc2l+dIdp6o2Np2W6cYQq/963ZF5vW7UwXOVbdNzYy
SdA+B8zA+mPVtX21NTsrwa5DV75xBbrFLmut7jy7LYZlthYFSKnVtWY+CKzSmVYxC4h3Iuu7v83c
VhMP8Z3iI9KnerJXzWkq0UDuaoYlohnXzuPtW4a/TzmCFyNQfrg919sI9t5oaegIXCxc2w4ZEqKb
Xvj9E2OL4d2RhjhGcxzlHtQakIK5Xqpues2aaPxfCtH/zivqfH/g8pK0+nhjlWrxzzuDPXU84BDU
i6TiDKHtej0fQN9ghwNqkqlu/h5xHdr1rV6N+0kE05rI66JvIPcOd5d0CQV6SZBbRBwxGX5UF655
sdB43pa5iV4Ax/5iFYFAfb+f4j1+njUoYz2dD0YZrsmV3EYguhUMm1/1Nrjf5If+I+RlDKSLCX/e
ixk447nuOrP03ESffzl2bX0w8zpauzlutw73BjMVYKJoFsKEuF7RTbI4xc7dvvhVN+9CbHBOQTc4
u2CM5pWocxvscKpC2FYn5RYqmr3XSwVW75iBRiFl+Im2U1ELPXbmGHtVieCFig3OD0fBgfb+/lla
lJLnIfsiSQLkeSqZg3zlf7zSuC78wHH98kKynMZgF8WQeT0Kz/OuNpS5fEDrTfw1NI4ewLYvNW1f
xkqubhH5zoptNJllsqnnwjGe4nAQ+1KFh7+hkyf0fWtnToIVNpSRlVe13AfyR0Mqw6gUGIQEfl7/
aD1De8Ce4JJFpIbxx7xLHG3bQBz7uwzDsnwegsF659hE2rjSC4TZRz0ukeeLIDI7o9X39lRdoqRP
/8ZMxcm2St2Wj24cd83e9fvpx/1vc/uU3EESe0EbHR7HEkckYL+m0+g3l7qvike9mdUj/e/6Wxyo
HdKNxppwxrK25QlBfBCzEMkFw7/UiuZ79nqR4bQZgHAPKL61qN0GjpH5p6LGAwt7a93/Ys+l4g16
N39799OCLUR/AH1Guh1LGRjHymlMDVp1UUQwaHBxlLjful3pho/jUKi7OLX4Ie9eU3KbQLwxpaGN
sgho0uM684WFidiUFl/HgVIgMnr7RxTpvrqJHKV5ub/gMpxwR8rxi+y+kgvfVNSNSVpW6sp0kWTY
Y8rgfV+7oCi7tFkrA253DzUASCgiCe2CG0hf6bt6g0rIeBlKzdhVpll4xeSqhyAP/plpSK4UcW89
GSkMq4Gvk4Tf6yMpoR2DASv9kiN3GXo1ZPhuO4Rm+8Mqo/dKbWKCLtMNCcGWwzU8OK9X690pMh0g
14d0nIed0LNvA5yybY+Y3kPSd+bKBHM5D5DrwWYiwWFkKgk3i8zJIV0YQJtWh0IbQgjEFDTZU9s5
brsBeJVCoNKj8jCWeEni1pwbrwi0IALS3Nq/mcYPX3HTdEPUHss82VRl5kBSafTho6MlzrdKqRt9
46N8+kltXCX38kwZmTpDbXS8zFbSXRCj8QlYWul2QQ5pnDZTnYfeFCCs54WizL7c36fLm/71eWW/
XEIooAAugh3ZHcatfVUfhk6pn4ImDgExq9WeMVjOZAjvndGmv6vlZnoQrj+tZFHXyyMpI8Uhkc2m
wcYYhhh//XlzLW11hynUfhrt5OjrmX6elCHeGXRc2u2gKCVCbFEOwsIqvweJuiYVvoC+/fcDgI7A
2CDqw4Fc7GZhVW6QgPrbGw2eqrkOYznWZvUlBPe7xQt5fhx1x/rQ6ll/qrUm2FVgPbexrZQr9/N1
TP7vh+DAQzdM8uj4NddvIqvCTnFnR8Uq3AcJQNsK/cgA9dyuarqzD1v6uepEsIfaYR7u7wH5V/+/
aoGoIVucZCKSbCuF1BbvYMaCG7hFqB8SYQefE3/2HxpS+ZVPfR03XldhHMg9R/eeFtCyx5hGxax2
5mwcHJP6HLdK7UWb9Hrrxv5at+I6Iv5vKcbw5OdMi6m6rt+lD5yqEKFpHCLR6R8ipeUeq7Xxux+M
zn6e/bXc6ubR6NtTcyB5xYgNoa3FC3SUvnVr2lCHKO9hwahwXjAhVfYD3QPv/rd6FZa8+lhIfXJv
kinwtaDZL06MFXCh4xKoH2qrbZ/nrvO3muI4G2im2kFt419JFpYnSuXxC+aH8yawQudRdaLks53j
tkSi1xzYh8AjjMLZTmRe58nG81wXcfQUhZnyMuOAvYsGpJxrKIaHPnAyKNDSYBItg11ud9XH+8+0
GBTzveQzSXkMApGsjxfPpFnNRKe50w8VYqmfuKhjdALEfDQSo6YHDYRaNfP+qPe14oXpLI5pbtdM
YpV65xgTggYOyqr3f9PNFuInSQgjcy1ZDixfs1qGmtEzZDo4RmJ9QH35Yzs107HOkXUtivn3/dWW
h1++AFIF7jf6oryExeEv7HlkfmoYByg57ufERcSMPUC7Wm3UQzmb2qaCOfY9LgmN716Z6RO5IGp0
dIKXFXMSkqrBKjEOJUfzHGogZmIj9DdClNMn1YiUS9jM+slXmrUx1O0zw3igJwLPkXjHzOP6kBqW
X9MpnYJjSrN4q7VdvzdibPwKM6XGdOpil6YZnr2dsSbMfPttSbN5XCmlbVFfLN52X1p5DbwtOc4u
3KayEMWusIzwMXFI1RDmWiMLLdZjnia9E2QKQ0VB9Fusl44mijNBCT3IKOHO74dEIT3LqPEcF9Hj
cUbqNHPottz/tLfL0tuCvca9zqaCCXj9gmsRoaxs19ox8w0FB0jcujBO/2VWw7iP5mAN/LW4ynlK
2e92+KgWpFUah9fLwXToAhNZ6SNWZPW2cUW3S4re+GbkUfjDUtz2mIyOveVNq5uMr72S4S+20+vy
6MU5/5mV8x/Xy9sYRHUTQg3HlPv83AFV3LSRMhyqMv4QZa26S6PkOxRGY3//LV8X8zR+6BeAcCFJ
5QYgki3WDXI1cpvA1I5p5UffHKwhPTMZgmd0z/TDbJDdMfvNVtLUNxelSwrySlr9LKOTHqGG57iZ
fhxry9grme0gx0DANJsQBj413bZqtTWX0Tc+MLIzHBdKVagQN0JYAH7tOTP1Ywi27IA1ob+JNa06
GDGaFDYVluf6XXP0i8LaQs/Rf99/0bfbmR67ZlAlQwxDpmpxSQzoverRLKxjncLISjsr83QxxAcn
tOLNrIbv8wuUH5YfCXmQGoBG4g2GfYp0IxmqxD7Gzuh4duE4TyFIDqieFaKTK9f6Ww+HghG3OoaB
sia/3r1oX+TK3Hf2MWEPH/F0rp/0QUInB3P4mnFwVlK+Be3gv6eD3wfDgshL73txWqtiHtFDicRx
hlqwqWJjfiiHIfukF75sD2vGoQ7t/KCnJu5uICYPE3fgJqZ8PfRZOz/Evt6/NDHO6tQIxbNR5tlz
KyCK0DgKPQBBGVgUlZRo8IMhe18qKT8NRRrVGf8GobFEOdJn7Y3Cj7Fv1obs2eoyyzM0RHmrulvT
vLkNK4Rt6WCiInhAlq5ff5i597W8Eb19rAonPro6tBj0vsXz0NjgD6DFekUaOfuoQrHx/n5fJJWv
DwmTjSuKglHa1F6vbDfckKEDjAf3FOuv2eUHbCqjQngn17TP99d6Y/uZf661OFsliq1YjrfiKAIN
u3ABVX0SnX22IRJ4tdmL4/31Fv4wbD9JTwcQBj6M80XX4vrhornsbJ/5+5GrqXtRyv4517pkqzdh
+3mo3fBX5cYXvSutU49yyAZ5tnFPoiJZqEq1vf9jbl40qHOQ4OTt3JbIEizOnuhxhVYhVh9Hodge
6s7WGbLmY+g2xqf3rkSSK+VjAWNjSreU4QV/ZgqF7Jb0HI0DJZ6V3VAK/RQluv3OgMIMjSUgWPBy
mQItH6pz2rmoclc76XaVXfI2/Kk45a8oHbMXLVOn3fseTE7sSGElFZHG6Y3AAiY/lQhSw4R5ZJte
3bjxg5vj2Jj22Zqb2PLqYymKBK48CQVjYLi4b/t6qvGZYWNEajNtyqm15Z6Yvaz1tV04GX/XmSlW
CpTl8Xhdk0pIOghCC1MXO8SaYoaTZmOdQkT493pTaFuMRXMvsuto18403O6/zmXQketJPhM9EWBA
BMvr09Gk6PznVCUnQOXVttNKw1NHEITbaRjtf3oFSXp1zNwZhl7PUb2/uPzL/ygwETyQi7M2iGeu
gOW0WfVz0fWjZYGkrNTvRlmq286vsca6v8xb35GuA0UHFD/+WYScIiutznUG64Rbm7K3p+mLocDf
iQXa1AirBI9VIKqVW++t78gIhGYPUlC3BBob+duyTSL7FBtOcEFBvv8Y225CCJ8KT88G9e/7z7iM
LPJV/rHesg9h5qVuJ3SSTsVYfFHroX9AqnD6t4+EsyZF99ZSlBk8nIxgbJvrLUNPCbpdPcBmqehU
pW2RPQkuqq2kZKxEsbfeIoR10GJgFqWMy/VSsTrkvgMa4OT4fRJvfDtwvCpKE/IGFK42vZ3nK+nu
Ww/HXQ/ljkaVVEi7XjELGtNI1dA+4QhRHwg0ymOn+9YpAZ367qUQdZIjGIcgrVEVXy81TUZnxXUo
TlqU/UpTY3pSY/yzSr8cV17j7UMxHpB5BTM5yqVXdssf87iuH5ymEJ04MUgIP0CWN/ArGaQ6Y/U+
dAU1LvRZxjwgC2Wnk4r7+qGSLi4mPzDEydC7s51Ky2RnaIGpOUDWBOR8I7TnL/f3/u0uYcQDURIy
jIR0LE13pm7GmdCZ/VMb1PrGhtR6VmtNSgA05gEI5/u01l6fUSrR0ICD4oDr2eJeyPx+HBsyhDN3
qb2d8jp4FmZirLSFFjio/y1Dkwr9TxIzsGXXr9LQgtSazDHALtDNDiJNG6+Z0/4lUqZpM8RZ/1RW
TA9E7IcvlRnFHinqEHpImEe7mD82TdPrR+g4HWNMvRcrUfUVsXcdvV1Qy2xfyjRQQ0swsdmPyHOl
mnKK7T7YNGAFfuEB1T/U3fA1LVA/UlLb2EOtNrZGWwrPynL3YFl5s538UD/3w9ge8zExj3rcGFJb
5rkaZ3ChVRqgsO8YHmPK+i8Ly0IPJz0Cd4qSnqLYwc62YvtXEg/2I4pZya40zeFRMQdxysdsPPZl
426tGij1EItg5b584ygxtweOLDtKHNvFoS3srCFR75QTeNHxnIYoJk5xbp1bqsSVF/z2UhLrzlCA
Kdjiai6SujGtYlJOFhf0Eyx0NKeB9ZyDPq9Xlrq5IW0JgGBeyUQAeLi72Gopam8JSijRWfRNuI1i
RT+5YaNuRNgoJ8OBzGeaiEjdP7Y3z8ei4JOYg7Gg9Bu63t+wAwkjxhifkR9rDlFnNQfDifpDbsZr
t/FbS9HylILBzPdoaV8vJRRYL6Htx2elLXCjGe3xcdDH1hubLF8hiN8EI57qz6UWt2OX9tZkjU6M
tJnTbepQy3dTaIRb3v/fQcAs8/5LfDVzvDqFcj1Hgq+4RsgXFxvSnSDNigpRwL4rLC9XimIbJGG5
08cZnx+RBw+DBeDDyoXYT4rRAf1XZtDDiCjosZZ/cFHc+TwFfYkaDIVJUabBe1NafqHA/w4ECruL
j3D98n2Rl1psoMFC+M8+xJ31bdS14HvKmnvXTIv3iRgSN1mPaQVISearbDDjej1cXoIBPfwEl5U+
38f5XD/FeYdSSS6UDSoGlbIZ9LDyZlK3fDOaTXyxsYNbSQAXlNHXnwFFB7wWhBWgf0vAn+5Uap43
anJ2jRn1RkVFJHcsx9l8mvUkwnkprd2fdtNHLR2fbP6n0X0GLC4M/Oq9MUsiDl/VwOl+82oWWxJQ
PWKvpZOcOxXo4Ryo0QYKf7a3ON0rSy0bd7x7PA9IIyB2UH0uARd1W/RxgRffuUxS/SnIUrGxAJ/v
Qk0Mj6Nf2Z6DJcJzaIfqxQ8w+7p/Gt44fK+ULAtE3qvP9fWnH1EVLFp0xM651o97p1HDcxGrza6c
iumTxVBzZb03PzINIq4E8OZSyn6x4DD7c5n16bm3R4MNngzAWOa22gyuHab8GVreDBMg8Oa0071i
RDyHQ7nmgfjWa4c5ImccpEDWMiX3y9rtESRMz2IU46cRPNg+wDrtbKbdV/7P8M1Q3NSzpyby7BZ3
npXr443wKrNKYAwUzNQ78rP8kV+2cxVMfjmnZ7NLfZpGjfPU2GV0Bkex5s53+4XZwlT+dEoB1NJH
uV6q7KHv96ObnZUqnDbFIAbaw67yE8HOzzoueWuSzTftI4lCB28NRJEaBObmInpBOQNAq7nNeSyE
46kxSosNSsIQl8Jio+Q5MioZXEC1c9NdbxjdoTEq5yPjR+ub6M21mezNhiP1oB/JlpNaeWCYF6+6
yls7nZRxPCYibd1NBVrkmDJU99hqJQohc/YU8R5OU9mb3xnzV4coUv553ymjFSr7lChD8DpgLenX
3wDbLKsYCmhjneGOwMP7dGOJIrwgyDFeRlGttceX2QmtcS4POgRcHpRly0QBN2OSrdzSzq6ZW1sT
IPzW0OtugzmRjiKHnnpJkNsr8VumPH/cq0BUpO4jeFCyLy6SpSiSWfltAQZeeXCmwjjnowiflVbt
0fnvGMu2vXUcC5w6sjxfa9C/ubJUw5BsYfT+FuF6HAPaQxOcOS2x1HMRuM4Bm8Dm1BfoR9doJW5a
VQspbLDvu/9hF/0YnhlZJhp4dPFkBF02u2NURcKeac5jA0Rqm/Sav4+H+p0zSrkKhwpIIOUoZeJS
291qRNO6+Zw9jqPWHUO1NTZBO4aPdaPOXqLNyun+Uy2i0+t69CsMykOJhV0mtxl4nyGwpuwxdUS8
ta06ONZjixf4rK+Ne99YCk0yeiIw+sDkLTFGsNCjPkud7JEql+9UFr4Qm2xAtNStYmetQJRZ6/UW
da9WW5xDsNKz0mQYVzIIMYQX1TBhu8FOGeMXn0jkjWdu6OpzadbuI7JixgY7Z20l/1zEY/lyZV+B
y4XABK5pER4HXFuSNBTZY1GbWbDNkK3yYGsan2rDvJhKhijm/a+5DMj/rSiBHPRmZTtjUatMLY8s
Jt6xFczTJbGmR8ym3N95p1TnDhM94G9kuWXsfmtd4ateYNHpQA0358eVawzKBdSZyCSfnxKdehDV
E66I61jYhU3T4HucPyazpTD5rVPb66vGhIWdAGhrY75GBsxZH0TmKX7aBhsNoukj6OJmZ4UmCtMG
XcKgdOyvXYHUpEAiwNj62aTtVl7cW9tFo8/EqeMw8NGuf2o7aIzNFTV/7HtcLBPotMj/B7YnfFN9
iBQylRZ83I/KacwvTREbu8DpnX7l8y1i+ev7kiUm0uyy5aUuEqZUZstObOePmGbNICIGq2d4bpcH
q+qTjR+3ykboyTvnyf+tCpdbSEEtSqXFLvWVTPROxlcKEkM8gWH9Kx/1ApDLNO96QKVeYYb/FpXq
fJnrfl45p28FBa7K/7v44soe/GpEY6LJH0sGeU8tMn5bCHr2OdLL7/c/8VuHkfRL53DAFUO45PoL
O6Xih0U55Y9T5ec/wCYnO5F0Az0gLupNRiW0v7/g7VWFFABIO2ZaCH3cTCtqOy47Gj/5Yx1V5Yc6
xOvMj+zuMEztM2LlEZKmzvi550uvxPS3thFYF2Z6KsUVE5rrJ1WNYWrU2M0fFfxlDpFaRVtrgCqr
ZSK8qAK5/DkAFXL/ad9cFCyyQJ6RWfaSwooMMjOQKSgew6ibP8W2KB+MADNCUWfW3jeD+mNU2msC
yUvY6Ovepb6QYomAw7g3rx+1SFU/SMaS7ROm5s8JMf4jN9e0a6q4eWk06zfWqvaT0yjfKojsj7h3
1DSRbWONQ/3W06PuAVeBxEjO4K5/hz9qMWIuVf6Ypa62Nye7+6WGLpPpIY1+jK7lP0xdN6x859cP
ubjjZEsKKCdNIvSIFx8aUIKTTBNtfr1Gwx1TdeVT1Vmw+514/GJMqtp6QaXOPzMztfYAj8KDiNyJ
T1IUJ98vyj3D3vCBD7fW53njdSBYTfuXi55KZJmIlzaD1c7OwkdmOcgsdc60FVZt7ESNNuKkOf5h
mtLh8M4dKC8Z0lGOG0iRm+Gnr5RBlmDD89j0YYDbFZDqjdoVODWQDGRP/dAhImPV9spXuHlWliXt
5g+QR+T8i49QBqZiQQsPH9NW036n2EifgKsk5zQf/opkUDPGaS0XXawJDAEKMN0TNhujFQQrrrdb
OTaJMaRV/qHE3yU61L4zOOkGVG1hFR7jPNE+q37bpXtXbyf7fS0rFpe9XXRGwD1B2l1arsdzmNGw
Et2HopqLC3XcVzpcEJnGRtugcDKuXIqLuA0UkuKSIRC4D0kLMxbtya7sbaswrRY+c3uoO6iSg5Wg
+Y7LzRHsovF8fxcti0jWA4sPElNycsj03cV1WBfCzF1jMF9UTNO8UaeEyWK0AGyE2sgUp3E3qHW2
DWy33we+cQ7cdM3qcHFz/O8nsK8o5+VdtdhSAAmgdRuR+dIYc7xz+7E/KVmtgomc3G086p+twbG9
kdbz9v7Dy7/4j4Bys/Di2Y0mMNowKM0XJ06KbYMK1sdY153P91dZ7t7/3jAcGU4LOo7LHqRl1llm
2Y35UqV5mmyE1X9WKDf3kyOCY1Gl7gXs5jsLq/8eDQkk2hToIAG1vT4ytdskgRrM5svcFsMe4zh7
a7fAmlOMdDbdYK01+976hq8K3yhqcFqXA6BZ2LEWD5b5Eviztcs1u/KwQQMQqCnBOUXU47PVBOF+
1PrpfaNT+aSvngwGaaQ0TFjsnqRxpFZ/bL2EdpDvrK6KznoDj3suijVxltuzyVI0HiTrCbz4UtfK
DtIKCNhgveja8BTC4N4YrgIcJO0T8FFirNbYvm9sHcY9NE+pVcG5LtEKYNBLbUbo9aWb4uCUZ537
u04MKjtDLTzfnFzP1qe1AdAbn9JAfgb+o7R3I+Jdbx386ow40Tv7Bec8YKRu3J7csYNxVLTm4+zD
okiK4sVUx2nNynE55pTfkh49yaNsJUmM3fXS/oDrV5dr1ks5wYFN7YrBrYmeug9Ocj/5Kp6VSRDt
LIHTkFobgZeor5wp9VM24Tjlt7G9C/NSPTZBvQZZv/4WIEa44km6JFid2o6S5Pq3aXEShnRp7F+S
IuFeaHOm+v/h7Lx660byNv9VBnPPWeaweGcueIKkQ9mSc9s3hNuBuZjjp99fqWd3dHgOxNUAjQYM
2SoWWeEfnhCEidrU3j40DKC+g+jS4XPRl5H1OrH+p8EZFmo0iCcIJmvgWjwa1FUxL/s5VU5yzHBh
OPEi431mO1scaI95/OdQ/GsoOhQwULFUdEDLnc/TTIlVXGNyf84A1G5yR2uOo57Pt57do78AebIL
vExVP7kYgPkptqWvum8phjI4QDVZZgNVAjfqfHwr16aewnb6q5ygitx6qCuqj20dD/aXrI61MfQV
pAOWjatgVUqQw1JWRJmOei33PSLS58PqSS3mzqz1X0tbKHDjvNjODghR2fWdkzfV0O6BDqn9BwPO
ofsIAFRN385tEbe+qYeA3VGRCA9dSO68EXCdHzo8kbQ1RqWbQje9PfShzh+MWAuwnp2ov8BHQqwx
s0w7pqHohr3VFvUfrqiGLR6+XMrPlwCAYCQnJTpEIq4vYJKugnrf4FjxbwodLUbZ0/gJM8LJ14oi
/vmay5FiuRxKRiDS8YYwdnV6xx26JQ5G9r+h6SXGfer1oNwgNrn5R01Pncd5iHEgZK851sYXX79X
VjrweegRlOZQ4liLDVDVxmrKm9LIzwanDxJXGDczqv6Gnzi2covugNhSer94rwB60QKi4oHzI6fr
6lMOIWZQhRfjGqs4NNiVqLN2VZRHcB/L6OblF3t+ivNiUaSRxzdVDvp9bKrzZaNwhjlKVzeRn1p2
eFuKgo5+Xo7+XGnJw7g45gOSaZkfO0tx+/LQF9MEXCsLcixaKYexHrpZBiqE6EJiNG6689vIm8ND
QbbyoNe0/145lgTme1C44E2BwVm3vNtE6YGziJBp9mH6DbnDyvbBifX3xdJ67UZwfjEzdI+ok0KJ
otDH/1dnY6allMuXbIxpFQMwBF+UFX6b5p7nj1xUG6NdfELyHro6mE5xNKEwuRpNXcxoifTcjn36
0kW81wth3TVWHJo0PnIrkyhe6AieNZdvjNl0/3j51a5SA5YQL/Yv9QbKhDRzV3tzpGSbG4MRxj7t
D11FS9hI5301Fm5+KicPV6+mjFIsu9XG/Rm7aPz7Weepf3Rd273O8YtnkS6/Utqf3qL0QV49S9xg
eOh4oxP7vWMkN72ed0FXVgNf3BEYEi1bcgwXL5+2ImUsQE0wtjgeVvtHH/pooiIJS0GMXfueFmp/
RFtK8c08D+/irOzfRbYx7i2Aehv7Zx1pIG8sfXnYvEybwqi8oZ+1UHE1cRq3GBh6MtLi61xU77Fe
Nj6VQqVt7OjzXYba/MZ58SQF9OzQJ6UHwAbM0UA7F0/WdU1nCBPuoNJQWW0E7u0HtR7bad9MxSx2
/Nn8aNjxVN5O+aR/tbsieWegAyW+27k23LfIMY6+VWbzJ0sVieZPDgHZfZIK8w/QetYbDdWdx6aP
Ia4nkTUqNy1My+kbh+F436lwjXcdsVvz6CDZ1f/VmP9fP6b/Hf0qH/+aQ/uv/+HPP6hoNkkUd6s/
/utN8qMp2/J39z/yn/2/v3b+j/71MPxqur759bc336v2b8de/PzeJaVY/5uzX8FI/36S/ffu+9kf
DqJLuvld/wtZh19tn3dPw/HM8m/+//7wb7+efsvHufr1z7//KHvRyd8W8Vh///eP7n7+8+/cVs82
t/z9//7h2+8F/+6R9ZBU8MZ/tRf/6tf3tvvn37F7/AftMGC8rHaUWmSEOf56+olm/4PAk5oE2gSs
S5naobnWxYyq/YOchNqIrEVyy0gFkbbs5Y/Mf6BAQbHOJXeREH3K7P939mdf7D9f8G+iLx7LRHQt
//osIKEOwiFPkieDbzYlJ8D5jsjA/IG/F+p9E2fKUXcGZAosr9mItC5HIeakfUNdk3sLcdnzUbS0
wHtuKpZ7b7CMw5zU9a6Ni6263bVR6I5xrMDbI+iRB8+z3Y1yp4t8jTffCzcEEdtBInBba8u17TyK
l29Mio4ANwd3w5t72u3PRnE9xS0pSk/3Bt15dU8zQAd6GamD4XtuG30vE2x9fBttHlhz7OF0nyiZ
voVFuTJXSdGAMI7HDMtndYj2WMdZkx4zV5UAWo3H+jSHRnl4tpb/vVqer45VWfxpshyXRJEyYSD5
Wh2YYM8nhTrOeJ90Spbvlyzpa19b2r7Y4RNSabtoNPTQHyaRDzu1dYvPCwx2e2/UWRnvS0UfH19+
Ijmv/5yl8oGkbZOKWomUKoFzdP6NhVs3YZe0w32ylH86wsyOWlP+HJSlPr480HkQ+zQQjDQp/88W
AZ6wGiiuQNMmeg3CP4rLH1E0YKWy2MWB62J6W7rlllPdlVdtyVqotGlE4Y1deT4zDJXbFArMcD84
Q7UD3SX2aTZOX62ybL8oAq9PZE4H5zduWe1PTatiSsS2s1O8maDp5blfLC5SNvSEcKYkTcWjWP78
2RJvywleBflwkHJq7Iuom3cdG++v2+Ps8ni+uC5HYadyMUq/BylRu1rCWlp5SRZ7VqDQf7+JKvu3
hn34xo1/ZRAqg8B7pT8tjVD5mZ9NxTWExrKsqvvaKptd52j1p8QptS8vvzB5Sp6tSgC2BHIwGST/
ncbg+ShN31dlXYb5PXBy1MXiQqT1oXeawT0sdTp+rdy2xV4xBAKz8alW2TXrlKFZnpLy/xTdrNap
GuJPsAxtee80VVntFDzrxL6pXSPokOMldFic9v2SVw1F7hi1PyLr0QIyC8Zw2WPXF79T3E7p3r/6
hUjiOKUmFyww/z9/IdDEGn0QTnOPF0Ff7oy6Qg+3alTxG7e62j3qxWL+rtOu3TK6vNi2ZH+UOQip
0VNAA2b1vWNStppWWX7vhbGJXIgFIKGHFdHSw7qvM3NLz+xyfcnxUHGgrkKFY43SKuy2iWpd5PdF
hI/kOOnjwXPKLT0S+brO1xcFI74x9UryeZqj56/T9DpawKLO78s2NfS3meosMRxKs5uOeRiVboCX
7PQRckr6q8VcO9pYZFcmSRTCzU2qIv9b3QIlFZi8KcryvmzgqLmZMvpDNW9ZN6y6kHIpA1+mMgJP
DftFIvXzWUJGLKKydsW9vgBp8Uclz2zfXITyTWSuvTwMtpooftSW9afBc4ovnl0T0kaz034ubJC3
vt1KJl2dhQ3uomlRxhsn1rUnlNrDpBCSyofpz/kTas7kJorQxH1fe+WPsZvjG6m8uXfGOLlxYEh+
rqJx+VQp6PHFsfXLSBeE/C01+aJ2Irw1loo9Bxzu+8u7bZVP8uZInAGyUb6kdyzrS+fPNY9DOnoi
nQPh0rbUR6wu0O0RaGFTkjgVvLwgmtXudsRq5dZcRmq5c5L9fPkpLlbJ00MAa2OhwAdeM60oiIya
XntTEMVO/9GxwuKkpvnmKpHv+GwvMAz1D5CZrEmyyNUqQWJczbR2nIJwTCKbDoGh5D4wVhHt4NZ7
H7Gtyb/2qjA+VNlshvtqSZxmp6upeywxbOv9HlXfrR1yEZaARaOaJ7lKKCpf0P0lsWPWkQsOlMky
djH1kbvZ0sejUSvqxiK8MhRoRTpeT/BUGEHn31ovjGrsu7oPUiRO9pM+a0EyL1MwYA3y+9VfFAQw
9zONU3rD66Es1lQVKUUfeD1aMobVmHuvxcvw5VEujmySIigjqCwxBg2u1eJVlxTXdBPxwj7rIE5g
N+HblTIf+9Gs3tWNEW4gha6OR4VSanYiRrcGmKgYmevoeHSBqisdBj5VhnJ1h71iiPN4D0Pq5uX5
XQQHtC1kdQtEgTw819FUN9rhKLmvQTSpyx79+Xc9CvRoxXyYlPGRyuXrqOLyNKCUI8nbVCj5aM7q
hWpNJryccIcdMpjHzEjbd0vYhl+LPimPyZSJ9y9PcKVOLAeUB5CUeUbumUK/PBmeBVkRoJEwtMQS
oKo5TL6ZaKVDraPMtP3Y1Oq8K3EnzH0Q3mlyh553D3+w1pAwJh4xCvDlS/dRn7sRMaieOvWuLfW8
33FkivgYi1ahG2WFmrWv8rwTO9UStnbfqJFodlVbI5VCgLoIPx0wWN1R1V/m/TxMJX4X1lwXftLr
OFFwbI+4ZaqV+fXl2V8ee0weLhLJEfCEC3VR9PantkX/J0j1tsK0fslv2rJ9dZwhE3TcCiXwn6N+
fTeasTsKgSpNALNm+lUswKNjCv+fXp7L5dnCKJi9SVg2Smvr6MmcS6GgG4V8dlOMb/LQm/ZRXwwH
EJVbafS110YmTewvzSJIBM7XDM63eQn+Ug3seYJOicTQzrA3RYCv3IzMiCxOFlHIltdHWEG2Fqqa
ogaJQUsAef1W+J0N49Ofl9g6YD+ff+VR+reIlpq7rgrLvdP24lWy8n9tEOBz9F6BulzC3LXGzogE
Si1wsrE8ZgvNApiA48ZBepkLsEgotKhoJukQKtYATD1eFjUvhQbsoavuEHdDPSV12/khtJu08REw
UnV/DE3xSfKX9B3IZlVDErPOy51ddK39zsjTfutuvPalqWIBQKHiiwPH6kvrFXc5ln1aUMWL2Hlw
dnyxLTx5bRSOPdpAIBXRxpKn8LMzaLYao0J7UgvcqGmRP3dCWjHGluHFlVE4Uam8kHZxeayh52Hv
Rb05uV3g2Jn4olAlOGGtvLU3Lm4ol3MESCKACMiUlLPO52IrBUzyap4Ds8zi76rQrW+wEr1dxkn8
vhv78rU3FCJmKPcSOCLbAA3HOB8vxVJ8oNaCH0GeQFv0Qqf5mCy5+CPpjea+NOZw14E93dgUl8sV
2QaE8tgSsmZHQ/R8WBV8uTNEnRYUyYL6bCVqde/BT3jX5HN/VFsN8YFKT5N3uhehGQ7g/LOmDx3G
Kvhx3KoLxs4vH3+XpwXRMwGIpFhRkSDCP3+iQc/pMCISEHijaaNrP5g0p4vafOe0jXOqVbt4gzt7
9KYjmr5b6qaQ3SnFOb78GBfZnnwKpBGoBbHSCKXPn6It0pSNVBoBtjaqX4Ic93ZLBY8zjML4UGto
8iqxYf2pKuEWW/hifcuhPS4A0L5s2DUsxvBE5oURQBRH2Nm3cJriPwsl2YgXrgyCIiIZrdTXhEi3
Kg5g3pLMwu70YKG33/hRiEFEaZTWny+/xivDUEiDycRtScdpLftdkiMslMn0YAjT/GteJsodl9EW
HOzKKPQtWS9cnMQ+a2DN5LRtPCRCD2y6lZ/TBsanSoa1xZC7NoxNf04au1NqW69MXclwcK8rPUjD
zNyPkZHsYJJv9QKvjqKx9KjLQTVZc1jp1GttK1I9qJEC2YHLTQ5KXi4b99TVUaCjkygCKyOYOV/f
mVOXeufUjJKa7olssds3COVubOaLsJtgVCIv5b1LVPbEKXl2Idhi6gqIMUbQp2H1PrW8+RuetdZe
TSlf6EMRvcljM3kVxIaLXnLt6cDzBpESuJCeapxpSXQlLwItTuqg7zP7M4eVctuJdr6JHEXfaqZe
OUSRbKHuSMxP0ZYM4/xlImYaR3jUisBp03GX2ujN52Y0+jQPdSA+Veb6uIojnbCYZuC5dftQNMpw
m2pZfVdEHq4hL++6FVfn6RXAQSfT4UpC120tVDXlIp5diM9BbcPSwpOkKt/bjbDvy14dfrn6aD+4
OECLg43PVk7nxO5cgCJq+x0/IQTBlGSqk0PrGnF1k6EiX+xk6PaBlilUGsUUqHBvPLEMQM4qCvIO
ggmooajCOfF0KzxbKU0Yzksb2kWQTzUSCVYS3uvNEH2gb2MFUZUM2aFtp/G3qwELDItB0SCAAW/d
eA55rK8egyz7qUgtgZ5reFZGndcus6IKsJNPYl8tXOfYeZW4C+0hdf0UsoHYlZ7avCnDJan9uF/i
LfLFRQLAMSlBdhKGLjWkV0dzH8FequnRnWrb6e/CZPT2GEKofj+rWwr+l6eAPM/YLRw2OJatTzSw
7DmXTaWflDxs7/Qw1/ySkGjjFLg2Cs0rGJcgLuRI59sjA3IWt1VsnFjvzg1Yt/ouTKNi40S79tqe
bKthC5BrrKvAY6wmZTqrxilpnLfAn34oA5gVDU7SRmhwZSBQY7JSAvsf3Q79fDq6QUCoNQUYRRH1
p1F0lt+5SnFKhuj3y7viyouT8Fi6JirtE+oJ5yN5eR0DRcq9k6skzY3WS3W02N0Serk+Chgj0k1K
vmv+wUxwoVsRtwAgxObWQu/H7wp6Jy/P5cpbk1QisFo0SokzV4ugtOo6R4fUPSWtpvt1nVS32I8o
O/gj7utXAkPRmpQnIDfp6rXR12gaZfbcUxka1Y+kbv+UMCSKEObk7F8/KyJ27k+QU8h3gVN4nvF0
Je0TJYbw2tO1/2HWpnPEQSqF0JwbG0fT5V36hE/ARAV5FxDMq4jUXMqoHZWZZZdZmt9ORfa2NJQK
G5W2U+7yHuOgwrAibWOGT+Db8yORcWHaoS/JncIsz6eolAayZHEZnsY6yRDqnL0y202L7n3PumFM
7rQiMb97aKN9m5EnUv2uz5RfoNOruyR1ccJOiAE/15Rn/nAxRLxVaFyHAZhFzKPSNqv/tBs9mXb4
CYJFUIso6qCNiua+c1Am99VUV1KKBQYe1/iKjT+RNNcGRNNp9Pmty77w+a3eJ6QeFgues0tTuuxd
fB8GJb7Jsh5I1WQRC+6r2mvf15Cvqt0QOtFb/n7c70yXQ+JQd5X6HqtjuGZVlVnfeVrjSxq3dRaU
kYKS9FxjCPJffE/JbbIlO5zMbrV06qqJiqUK3ZNRep+QD/voJYDde6E8Fmn4qMTdzctL9co2B+cC
6lUyCVlEq+9oTDR61XxxT3ZFXDnM7ngqwibZKOxeG4VEkvo7IocS5ny+WoA+z04ut/mYJdkeTTsL
8c/C2ZAeunKYkCpLzgCZOcSM1Sj6ZImoG5hLCELzTsF399EUrD1T/6+2Hcc9RaOnV7eG5lVNU9nj
MLonBHq7vY1C5VtqHFgIaXab3FITtY5liwLI6z8WtTIuZSnugrPU+Wt006gJlZwjLMzc8iZLAGI3
yTRsjHIZ7UhgibyXyf55jfI1Pwu6FthfxtKr7sl16niXtV5/xEquv6vGZniMFrDKVW2MJz1y9duu
T+eNc/pKqk87lBSfdhuyI8gfno/fCGvEGkl4p25AK22gtAz7LdJ32iAzn2WuTtilAcEYiwPs2+TB
M0J3C4Z6bcHib8dzcFeQrqzupa4vcVNSM+9E2Fdqvt4247fMGuPXBw34wciWGZ1qqTxxPlW0I8N+
mLEDLJfa85WhKhY/c8CEO4rpbSgVXPusFkRlmYpAeltzOaxcD0WyGN5JL5Xwa65147uBpvGvfsqm
W7gc4Zuq7/+Mq1x/UKLF/vHqpUsXlGIvqYdsg64+apWKKDcxmTlNA4Rpv6w6Hb83YNobq+fKh0P+
iiiMA+1JA+n8jRqRXltG5iinpmoQlOxVZ08MZb1//WzohKuy0SnRDKtbN9E7fr3nhSc9raoA/8d+
P2HcePtfjAJ4hSCMQ42m2PlcplgU3ji44anXCnePtWSzF8NkbYRgco2tbvInOBFIHBCwtErORzFx
Eyis3nZOmAcYp8UR2q+kcb3HWrTxx9aoNruKV45pmpaSog96EpT36nwRauH0UdYRWU6yI0Nl6zT2
VQrdUtlqSV9ZDWAX2GDgiimbXSgYa2Ecp3rtngYDm2W6Ku4d6exWkfbKhOBGUWSSXebLnRVH+qwX
s+WehLW4d3Vd2W/rLvaCpCyzTy8viSsfC1E1AEU4P1A+W3csZxDafe/w7twFGrAe59UHlUgBF0G6
7L4R9vXGGnzCfK+WhwekD0oD9D8ygVVekw906al2OidvNsVpgs3xRqKXfpetrt1nbu2Md0PnZB+c
XnOUnZW1g7cXWjgFKh0dw28m3f6D7j4wS2UGkeS37bh8nboSIhW92VDbwWFWP0MwVyvfrfou2ud4
23OnUhKA1t1ZU+M3dmTZN+QF7r03a13mV0Of2L6WCfurMYnq0Y3F9Fkx7OwPnSPU9NUhKm4ss6xn
AJCROu9f/gpyS6zfCTDAp847edia7BFPMzLNxuyeOqUvbrCNKO96Uy/uRNwoN3rmaacs7UBAFGVi
bTA/r6xobmbiNGRXQVisIfpYCeZ1XWruCRtf1a+dzD1N+bgl63JtRQNgBRdMkwNkvHyKZyFA5nCl
ZjUTNKyi2ul9mfvplERgDcetBObaUPJ4owHnQWS9UHuqS4F8TMXx00/LbaRl/UGrEmNnNY61ER9e
e3dIMaK+5JBywnw7n1VflKorwt45uXnoPAy1bvlT7VSvj6iZBu9MAiaId1d5pqmUIoWbS/m0n5pb
nIC9g+m2315egdfeGiBzFgCdLvR31h+o9RIMOSLnJM23DqGWWndWrRc3GdKS714e6hL+CkAesDs2
PrSDqQetTgCOZsLBaeIE6OJ5J1qWAKC2+8SOql08tTpMNdhdjSluIUfsF0SJpqr8/F88BEIrBL6Y
1cpU4vzbVQhTo15OwA0ongyiTtODWaIXqdphvnfsrg9oA+i7ehrUW74sorGohtyE7tBuKTxfe/WA
gOkoUCZnA65eh2uCZVKWhOQeWsaNNQz5ba+M1g4F4y2C5rXTXnJi4CgQNsG9Wk0aZb+lAg18Mliw
O5qr0Qd8UbxblVAgMHN7S1Xm2gaR5zzsBeI0Bj0fD34lAl6CpYv3S3f0nLTaexp4xpe/5fVRQBTC
C2TLr6uplto4XRpZzonM07mtBoTtMCPckua5Noo8I4ky2Ow0bc/nkljGEJc0u06tgjsCrZmEBGLT
b+pK+YUZENHSFpb5yip4UlJ9jhJVMU+OW2s3uh6au9Z00120kBc11rgcRCHaDYXXyxUIlodEmq1I
Lwj01/nUQAlrSTnH9slpsQUfnCbeO0XW+uydrdP5KUI6v+oYi6NMo2EHG2ZN/1e60VFcPbNOcTWU
oa+7kacfl7BxBl/PKR6g8eZlH5tssLFXd3pgzYURtvdWH6qOr0c5dXldjYubyBxVA+5FXdUHNxNm
6Q+t6BbchJTB4uKvXyfMJpsdaO5y/EpWF9Dc9QmpGK4SA9o3Txb0qm/gWao3o1kst2NmW37WWMpW
k+BywUmRX6rzT4D2C+X8POkrsPm1eZolBLDrjehuiiz3+PLmuZIdo5ZCsohCP4rHCPyef/x0xBpQ
cNadOhcHLiuqrcaHpq7v7bkhKdaz+G6yFe9guYVzwqBr/O0lzZYW0rW5UkGl+AGiEjaU/Pmz+MAL
UxF6WKycjMJVb6ba+gGLeCvKujaIJFJJY0Bc5Nan0YA3qteTIp6GHOXR0nKXfWcu8f7lF3p5xkLr
oChFLQdHzgvibgjkRxkizT5FY0SA09rWkROy2hXE30dyya128bXN6yIiJPWI2b7rtkesdVprmKF1
WrwupGCb1aexUNwHYA/5Rux+5QXSlJbaHdLamx7V+Vcya7ufoooggc5Sj8wcavlBB91Le/WBTsdD
ylfghUFgaq6WZKg3aNEOoX0q6MGgnQkkJFWy9y9/p8uTll8OfUBa7EmG6uqkFTNiSy7qryejap1D
KXqaEqFq33c5HqOdpceneWm27FovayYsCBIuWi3stwtBUKdSvFG1a+8E3GKB+jOo/eelqSmTTIOX
+jo/flDGdo73ZhN73/JZ15vHl+d97SNKggw9JamAtp637YYJwjaLdxrnwfyAGIT3YPWb99iVVSkP
FWJigmM6rqt6V4plvaf1HoWo0fzgItXzoNZTdFC7udzYb1fmA0uPzQZ7nfB17YJMGwYJB1OEJ9wC
jR3ETG0fIUz+6iAclQPKpE8MMW6w1ZKs9LIr6jQOTyn56GMBR8ynw1RshMbX5gKs70kajC2wTijy
xFxIJVgetleGb43Zgxifp+VG2nKZbYLyBlyKUAQFUa6Y821cK9lQj7PtnrJlto+Fa+VSsyELbC+l
cDfU070tcsXX+nHLHOna/AAqSz42LecnfuzzY35c3IWCYUaZq3K1t71RNSinjwn6Ci+v8St7mwMY
4UbJlpJaouczTOg2F3m+VAF+lmWAJ6qp+15W65mvAg7eZ3HWHuqwt6PXr0VWohSpt+mkwhI6H9fK
bIFsYVgGudD0Q6yogDKhqW4cw082TqsYyiEVBAjyl4jcOl4zu1kZpjAN8mVelJtGJAorn/p+7Oeu
Vt10xWiovogM/XejuFKVDJ9HBKvGJagsKK27eRB5so9x/3PxAEx0Y2erdZX4xGRddhvlS5zt53Re
vilm1kU7tChV4zj0+Tjtssx2P4KRMNSDBrMkRFKsR/++M8JOO2IBXKU7Wsx6fBj7WP+Mmvuk+mFs
402LSIn5GyczyKXSwkfxi8RJVL5InI2PNd1uY5/mUZndkSqpe3plVO9SRVmiHSbjXeXXTd5HX9rJ
VG/VVDUezFz3HhWrU6jIKoXa36pKlZV33TyWyQ6ZHQsEvo388gFMd+Ecqg7qwc6Y6n4+OFMbCl9f
kuRbZPVavi/droZVj8n0txlrlYFpmtjnOdNYfggHCz9zN3TUB6vCKMXPp9a4TbIFIHpitxzYyFh7
OMpr6Zc2Qctnl1KapiJe6Plw4Ga2xwfTEdYf+GMN5psojBCyh/qqJvdmjijfThFF9TvW3HcO2DIU
VGDRZR66IlzmSZ7flnZuoB6hVZ6960jUvKOrDtpNFTUefdIIPKdvhXn+2ygKJVgaK5z2oEYKfICX
JPzy8sZ6CsRWS09iucA9SEkdkMPnK9wdo6KPU7sPBrzt35dVHL+thK18SPtWLfwo7rs7e0nHW0dR
hqM9Ke3R6BX7rYEmleJbeRT6BkrCHzQ139QxvnK40IbjcqUpATtqndxqfdnx9sUUtIWVPc5Lrwdq
PSzKTimhbIJ97sP2dwNCYL5TM/7gt0XWlQ9h3mesZScXf5Y4AP4MC63E1NcbNr0cLh9QkibkvU9y
B7BD/vxZkGuM3GElBNIgK0K12fUU+N9aVlVu5cOXdy/jmEQ30nMLIPwqslH7KvKQ4OmDvhbOXSsU
7Z1W6fqRKpL9+eX18ITdP18PjGVTZQP2bVEwkM/ybE6VG7clu7ENnFjLjL2GXvdHb4jyFum4vMoP
3uzhs4fTHYIAuk4rfGwHC5XXxvukuyWOAzSr2njXIJbwaxJ9afut6MPan8iCxX525/ojBjDedJhb
Nz4tUSpGH9h28mBolWbSlS8Q4q21Qpi7iW+W7TKRTd/G3kYMgEZb1Jzcdhm8XZ4PzZaf0OUtQwNA
ot+Q6yYVXsc49jIhFDvlfTByICAsk4nfVdIlN+Myi+MIXWXniHE6vPzGr31ciT0EsCP58WuCpqE3
SYo3Zx/MmdBPSNck9yB6pmOaRMpGg+/KepWqQKSfNKWAva6uGVMknJZa3AYs6QarLD28qwZ9y/z5
6iigcVGRRuACbt35Clqg6EFs1xroLlq5Hyut2odmukWrvfLaIClzrcjIB9LLak/0plYmqZY0AVJR
w2EG3r2L4kLblUm8lWZeHQoCLdNBkp8Vcj6hHDdNu6tFEyilHfkqMm/+pMJLrAWSaC8vhiulVDJZ
KRBCOEWFbd1WRrKiTmwZ6EAeRI4+T92DNUXGrlKG+D1Om907ehrtPXzNJPUBpAyLX4E5P0SVqI4v
P8tlakOXFL4mUQ/oaCg459PmulU6PIVRx5wQjrdSy32rwEuNqd/kcMSiuW6OFfbWeMan6kHtO2Xj
brr2ABDQZS2XM++iuKkPJRQDT6uDZtTGI86/9rRvM30WiL+L/ruiOExea72jYF8dYwD/GziHy5Us
i0OyjUIASINplSMolT0tJaywwK3M3EdocjmMilFsvOcro8gmJzouSGdBTVktr3RKlbbRAW7rXq+B
2bCaW2Gr3d3LX/PaKFIPmc9Jrw4y2vnXxKhu0GfSz6BUe+VgU/Xeqd7mCXplFHBqdAEAb9PuXLeK
YV5kcTrbRpCaHfLSydgfuEeUjXj56iicZLRSQaGSwp3PhSYkZe84M4O4Trq7JdHG9+iMvl5KQzah
Ka7ToWHrIxd7PgzuMZ3VeCFqDCJrH1A2j94sU+ps1GqvTYb+PSucj28QSZyP4pQVCvSRYgRzrtBu
snLx0CuT9uHlz/90d53f657M2sGRyM76BZg2r72aTDAxg0oVaX8w1VF5p1uxt0+cTt0pdus9zlPR
792xmA7tPFQ/TWX0Sr+ok/IQZXlx7PtCOxhpNZBP9PM+yVLn0AghDoSXys4cxvKQm2Z8HJuwOlCH
GyGzo/2K1Ya219Q6vik66X8B/nnj0Lw8n2l2k8EjsEeYiP/P+RscHIMo3cn0gF7CDHfV8XZt4rb+
SLVo//JrvDIUqipIIVFaB9m1Jib0ZTJwDGkwnkbP/ealdrirOMY/6VGibAx1GYwwFSrTVO8pBl4Q
AheAmu1E7sPqi8WBkFd7qOCrfczqKfZt4dq/lqJeNk6Ja/MDDEE5geMO7oU8kp9Ff2E+OnOZuAxa
zfntMtTWGwsKW+HPg6ZuVC2eAM9nS5LmJ1g1SfB50gRarXyjQvcxb+wxKJAn/MmMluWuz0K95Z0K
oSJ+Vhu2X4ra6w6hPXKWZK7iHJJ6MZP9MC5LIEWyv+mdZqdB6yHk4TWLlvmtR23fN7hlAzUzYdsA
Jwl/d3FWa3sCwBql1kxR/coq2xod75wMsBI6rLB0Jq3ze73XvV3C4N2+aLoo2YmxbbydYg2Gfhya
cX7/8qK6OAFIcSgNSecADafwNZ22U6mWO5kyBYYTJo9AQvCSxiZl45q5+LTwEqAfQ6i14ZheRDGh
oqatgIcQWLWpHZH1wtUZ0sIRk/BNLp4MJFdflsodNVFwNZzT6xJe7Kid5ylmEphCRQZE1du9lmvY
UNSmjsFaX42PajMOdymeOwfF6oUfo4CzK1FO2LjCLzk2XOFAx2ntSlWxi950nCyN0KckDWrVad+R
3uua7wD9DQpHwzA5VtxI3CBqav1oXG365JYItvi5PkA4T2vXfFQq9Lpee2DxTGhsyPa85Bmt84wu
xoYtdp0saLQ5OuTdoB/zSaSHjCLHa0N+OZQ8HGFr0b1YG4gnw9w7IncZalgG1EDnZJeyJTbOqisr
GDgDRHretMyH5c+fHRvw2xwiMitDJgE/Q63Ps13rFMvh5X1yGRxTIkNuiosM3CWGr6tICWALWWs9
pwEXc5oc9MHo36CqiTht7/KJ/dDLF2cHjC366o2LleJ65io/5myuPsAbmM2NHXVt1uDh6LACcTfs
tUpvVoxc64qSBXMNhKMau+Jm6uqtDsO1UeSHA9QjYQ3mKmlTi6JVXAyUgnCphwM59nhXj2W/cRjL
V7fasaQcBlYdLmACTonVF8SLxpz0sA4A1Sd7j3we76USSzVDETthlVui5ldOI8jKAL2B1BHjr6W7
58RQm8VGWEONZ+0uRHri0EyLeGsqevXaaBGKnUywpUQ4kMJ1lWZclN4dFxVKn+6UfhN65SlHtWLj
EL+2OKXJF4hP04JGsqas6uNECoTEXsCJ4UH5as3iU5TZM+CT2Yt+Yqua36Cc3cNs0FvvbYchZev3
3lQ1O3PMtC3HyYvwgaoeC5P+L7AQbrXVTV6W/4ez89iNG2nb9hERYA5bsoMkWpZtyZbtDeE0zKmK
ZJE8+u+i/n/hbjXU8AsMZjMDVRcrPeEO2CD21VzHAwic/QQlz8d2rB2OvRFgbzkyJsAHy76WwV4a
lxdmU0sAXwsf7XQj+f4AKDrQqliXnXfrW2m509SoR924wgLJDfyrDY1cZPf23fByDM428KaSv7Xi
7K1JezbfZC1lb45VE6em0PHJ8iZQ2VViGI/s6qwOC18OHyaqmtqXtM+qX6hFdNiPZrb7S6v7pto7
ZdPERuOuEH4EMMPIKrPqu1nV2pND7+FLOa7dMTGz2YsGms7AGNCs9FC6yo1voPvzH0Kam5C0aVY7
rdXL+gYFRthDQ9eu9b4152IJQaWrdUeQVf6S6AXLEMJwcw+3EkEqQ+p3U685n6emSXR+L6yZ0F8W
/wGsUXKrd8qYrrxDF64WUls6DwBTSdfOS0+VkS6mwPcNrQIniTwqrHuMT67txO3Ln64MEiG8P0C7
6R7a5zuimmaa9DioxHkJ1ymHGPQZyEj+KNva7g/DrFdZqPXl+rusbTeEnNl/eXtvbHna+Q9ga2x0
JJJsDIlOtySyBMLAublA5SXlyTfdPs3CIFfNbzplw12NkOFdJocFZW5Xu3b7vD4PXDsEdgZUKLB4
5xxzw2rhPK1VsWlbVOGcFTe2KY3DCiszzCbITDUqdP+8rux/xqJOiBgMONjTCVdGz+vr8E6W5eB+
sIoWulOdJdnz29/1NfSHBMgF5OHCOaU8cw7yaF137cYyE3E/5MHeL0TQIGI4jb87SjXrrp/dEQ9l
TU+6yJ+2g6XLxaqjYp389Ki1S0Lwg5BgGk4Ikv7yswA1aR6LZoQf66IuMPFI/JhsUFJXbovXrw/C
f3CuwYyAFECt4/QDYYerArOj6ZGzJQ5JIH8HufWJuMi8EiJcHIioxeeQ0bg8r1JauHZy2wmKu3Dx
x7DRvW6HrmUS153v/2shgUiEhUAwgb1GkHP2hDtdZ2c1GhtxNvl6rKpMvzVyfajDt1d9+zOnpwn6
P3E9IAAAgESXp99OiTwJLBnUcVZoI1R1aHJhos3FvqsBWuaFZl3D6F/4iFv3B3wLRAzQemdPiihw
yhGzU8dlgcLJFDgTXYjZ3K+Ofs1n6vWNyOT+Guos2FLr5OCEDZ1cd3qxW+1OC5fx34UnwRz+PcpZ
4rtkQ2NYmVfHNYlopK/+uPO0q4qHFxeKO89FS4H9d14WQVNHH5KFz2YoaR360rB3edpYETTX/2R7
VVv54qejHo+0MtjDVw4poGkJ9myGQ0wddxC8qnCp6fwrJ/f1Xc6n+2uUswWyl7EaqaDXsTd6+qEI
WvfQdj2OStQYPpZmUOyAlshb2ET/DOUgnNowDuDDHYqb1tm+zwsoX/UUYHYWSGdfGZW7M/Ehe/tw
XdjqLNcmC0v2TBh1Nr2sxsiIAhPTmwI9WipR3MilrHetftUj4sJ6IVVEmIaaJHJI54ZGtSO0uQOw
ESszlT8rIv5Y+RQh3p7QpVE8VpzSNnsCXsLZbdG3MhEpoyzYz+YhMI4tyGq9p38fhtuIk7uJ9AFo
Ox3Gq2ECZkkKqlL3jVA5ntohdljdvj3KhdUB0E1pG0VtGLjnQm61k/mdb9MfrBDt/2JMwbqvg2V5
RFL63zNqpIyIojcuOrWh87zd6h1NOhrZRJv45nEcfLFPEPy4cppeByc8S6w+9YHNF+W8ENERDmWw
67tYtY3zPPpjd6jlUO5Ws27ps6r63qvH4Qoz4cKWIMMkLMESEk0c8+z2m4Tf6UvgdvGUjvY7tzYx
o6zb4kpCe3EUNt3/a3mgiXO6I7JGK4bKXLpYs8zukElgmr6urtlZX/qAPEtcrxtKAQDW6SiV63Ob
zkRAvsT7oVQrLe5sXKKi8oYHybc9TtpVRboLqebGugVWxn26UevPRl2cdG7dNQANxQa6c01V9GGC
l8zOGJ3pIXXT9NYA035vTHp/TOkH3Xuql09Fn1wzuLvwxhAFEN47G9efu+R0/t6SoM+HvXMsEwOG
FybBx74Y8+/1aIsDuAv/WvRxoZ7HWoJWYUxkz6gfn44I620Lfec21qsuxsvH2Zveku+wMO/2pVb5
IkTjTXvIRj/Y16U1h5bqiqPuz+YYzXW6f/tGeIkU/4qGKEShpIEjyqaGTmv9vAbkGr1mziJ14h4B
XQw+7ESGZgvySWp2+q5fqwGn1Tp4LNLZfnSVVe/KHmW/LMf1F+CZG2ZroP1bIPjym3iDaVZv+5I6
2eknKkxHsfyTExs6iU6ZQ/6S5qgd3p762WX4MgoqawgGgx4GpXM2Cp7dWJN4hhtXFBk39Qb/UKGT
uEsGy7hy774QPs++Ms1RLsPN0IiM9Wyb1YVuDOuS2DH89uxBjY1JrkYILKKst/OnfJBkzOg0+j8n
SwIA721hFajuTH0azeOaHzCxzPJI02ZfhcKr+1+4xuCgRw9EVqGtZR6WWiaapE0yBNmOOo680xxR
/VlMTX9KheFU0TJkANjLpXHSCCzu4h2k19Z0KXj6VNR3ZnDrezOib8oy5xJKnJ/gS+YHtYps5CiM
sBtrGmiNtIwyogHTfq9XX+BEkczrnarWRu3KEvlOZ8rER9MepbsfBosGWg5A5FqGeE4SoCrMnU+d
D79gELDwEk73SF37hY2FjkmFfm5BUWJZfC8qMy1Csgi1xzwqvXW7pY/mhdO1qUK1h7UKrsGNtqDp
ZGH5GWCN6EnT5Np6Qac/g2pnimxqYMSNMIGbdXaOI4Uy2k47IMrMkU1rl3o8BiyAGR1bGj/h+Fv/
iPJ8+RhgHCgP8qYDODjbysgUZG0OBCLOFmV/KK2s/zCi3nClFXH2Iv3/UciaQHLBJTjvjYPSwM1H
0+nAz3538EyYoLPeFse3j+X5BfkyDOvJruNfGLacPQ4NMNIJEyIz1tQy58egUIZznJQlf4ErEc++
L43PC8siwmQR2Q8YjwJ05aLyZy7O5pHUuC/Ct38TzZbzdeaapC2/SXvQjqEBfbrOGcqEPmjTNZbT
JL9rLMJvuMvFowL8EFDrSiTSw0Ey713kIuuwav20DmvNaZpj0tT1FOpumqf7JPO6lZKbtKZDqdHQ
pqKQgUStUqqOkVlOWhvq/arT59PsZA5du1+5Iyxv9o6GqFSx050ZPOrirV/WsUaydjKH6sYrZ/XR
HTOghaJEuTpyYHw8dLXelxRrdfjtJbt0jLx8VmWksiDP9kIVyXtgVninCEvKh0xk63dXzKlxmOwi
B7sje3TIoDNpUP/XdSx2y5j2KNi2vfaIPzkY27KyaX0pq/f/JA4Vm70QKcgaKQ3/VxsoBKLqpDY/
CqZt7y2EPNoQcEVS4MkQdGontgbcjpUsnrFscL7Wc8oNpbdugy4zNl0LbCq7+Or7/bgh9rxBI1H3
5X2tg/IDyeJS8eqcYHzSGmqnIZnHcKjBXHRRkGmNtc9HUckoT+oaf0cvU7vaEHzgfrDFGOERrARO
l+3U7lq0eMbIzwcqWY6OlUaAAfp7ac7JD6Nt/yhpmp+zLKfPqlrwpbql5GFd9P5Qz3QbwhwfnEcb
h9X3fSmmp4R+93PvDr51RNzUuAV3INgdbpLfCFeO/2HdY7UH11kHOwyCKlsB1w7iIU1HvBuawkKb
uvJ9MidbK6Vx589Fi8yRYxbHps6oNSrVL/Mxc8zpl7/YQkRzv/bP+rQGN5knxW83XWczFNDawbYO
jfjh+EvHbkzG5rES03CbmJb8nYmiHCI3qHzgis6q/2pWQ7sXoNFwI5vFcj/QSvw2GEV/pEXK3UYF
vnV2G3o8izK9b3/SUae8oOW9F1NWVsMRJLD+obI0hA5rJxi+6W1f/MRRdX0oxm79oRAQ+LRgZrJi
rmeDbl75wCFebA06nHU+7fPcbW47uzSe+lwOLWohifvZ5xys4SD1oWI7mE5sLrjIRkpN1X2duu1j
MFh2GWV1PxVhbztdFw3z2j2ostCLUI6291hBdBr3mpYnGjF0m9o3Q+VkXwKjUU99rSc/0GnzH2sF
xeYwBV657grf1J6HYdSXsOlEqyJTm6w2YiOb6uNCi+cT3s9eGrVJXnbRypTKoy+tcb5PM4CLu6ZV
431dCvt5bU2gvrNsbCIZ8Ct/ZjcFldLBu5I3aSmM+rGya2O4V2Zr/sRWYHpywKjlO2PpURTwDPye
cejMMvFhGmz9EYXnYQO5aMFXSRfNieja+UZkTrPA4yFXaxYtXhs078taGh3vt6qa0Cnmpb9fMnv4
kBU1v2+cam6puRw8bpSm1e6XSm9QPUeAgChD5bUbDk4Ht4R3VUSQhNRed4pgRRSxWntkqFbxGZ0c
yoKidB4XV3N/IShc6rz1lvdUTmn7u+xt9kE+j9hmGFU30rVWlFnvhjbPf5dTotJPqeyMJ332bbx/
U5hVYWmg+XBnyNkl+B76+h6Bop4QE8fkKVwGv8wiOo1DHin0W36a4JeXkKvP/AGucU0/5o5Rl/tk
aocgXDRbgt3K6+rdbIAt/LApCetHo5bJGAkpvTzsirT8r2kkTqRZ7czZvmwL/w/PvOrZldNyI0dS
y0h3mzWJUi6y/4xJjfPBm0YNIBGkqfbXnDiIFDuJ+lYaWpHvxsLp2zBgYmQ0ZtL9GOCbA1WFAbiD
nB/8KWVJG6S28hqr525WKkwGRzph0GfwGgbUuuvQW2Tg7rSuyaawm1veASvXUAayEBK4sb1+ECGb
kv1Yj7p1YzmiG0CyN/7XbJVzZML3EJHSU+2u8pvpKwRe77PU1foFZIrmv1/MQPum61VZHObZHLID
WJVmiLSiD9awMcW4wmrtuejTuUye1xU4dKjGmpt5SErwzAvM3M8JRYbvRT+s91W68qbgsMoDkSEF
SO44D0n35C5LXd30mTKa+yYHjbIzi3J+P4oZUsjYasVX2C7JlxxsemynjoT/kqKSH4IwNr6ZeR3c
dULjGdLEmn/C9UVL9zkgHoqBvW4BVR9m/DID0MZrNPVNl8djlnXqRoOlLO4539jTTEY2O+9KOS5B
CJG3wIMJnY0gxEbF/7ZWkz9Hrb32xMtr4t80uZ9+HBpLiIcVBf9275bAWeD/d+nEitZuFg1a6pph
B32HE5yKxt8BKGjY2SVR3tEfi83TIed52muykfl738DbN0qDZiz2A3MyWciunCN/KdZPqQNpgmBe
2kWUFbqJDHo+LO+qzKoBjQOhLXabzE8R1niw/zeaBLJhoWHDuEv71SBi9wc34Gwm3fPqlaI/LirR
mgN4U176WuD6EGFMst4ECZ3d9w3krips/cKwHu2k0XqijarPb4Ou129qCtOH3ncz3EjLKkHAdaBj
f5Sz1+uAj+T0uzX64j4dxqQMnRQOSzQSDA8kqCn7dSpVKSOjddCww8DPUZEmbPNZ2DMm2q3erfc2
gNuGxyhY3SMSp+37Wk6i/ZRJilEICpvI4xuJ0LJwYplkmKwTCCn6AeVDFigMU7zJ0p6Wacq/91la
PMAJttxIRyoGd4Y6c6toymzx2NiW0Hf0W7KAX2msGmC9yfDhxJjTDRLfdh/R2bb+g7M62PvRw7Th
OLdYjIepZ7c30mn5xB0RyrvGGJvngOo5Pg6NvXLeUs+9D0q74C93JMQ74ffZT0tz7f9sT6Phw42m
6Z8mlmrme+TasreIxAi2Vuy4om4p8bJNuJiCsJ22r9gmbWBFEHmmP01eT/8lji1k2G0d+hCYoKLh
6/rzLteF/DhjrFOGdbBW3ztbS+d9nRceFG8sRZebGue9LwtJ4hypMXGy74krG3XvLfR1wzmoOG1o
5nQUT8gCw9Qv7ac1yRN0JZSHKygy2J3Y2wEOiTu6WNlHVQblzwX0D5yIbHrXArT8UaZwuJAVFSIc
1rz4lKxOl0VNrixaJ8k8tmEydc7XzC7BWSTOoJmhVg3GuzEfUxFqEnG1nRzyzQCgXMZbyiJiQt0s
b63Dmm3Khz0hC5bbzVT24aAbqbNzsQ37UsmgHG6Xpll+ERuVxX7C2e+uKVKD5HgDZuAxNBQPKC1g
ZD93lVWG8HSVAZmpXf6sCBfkoUZTt93l41IRqNFswPFeuukjrpBZsSuKVDuO7mz5ewqJTuw0kicV
Baq5i+ZimG8rXWAhorsl7h5jn4n9hI1RE0E6Eu1OTxL1vsQIucQIOVNfFITS/mNQ1AR27YACVKQK
je1sDzUCs34747mrqilFN1VzWsDofvItswMzR9YIkb0wyVP7oxyD6R0mtbkMYetRjeFJlXaYtQam
xMhXFH8g5tdiVwjTuMtGcEu7pLISjssyEDBoWodOJLzh6TvwlcEmj9ebD6Y98fdpo3Qo6jQlB63J
cWp6tGoamhEGG0oLQYYIlE7SWdU3XeVn+LQFuf/dtXLHC9FMX1B6UEv+w3C1VoIH6ANsQGz8kEJb
oEsfedZUy9ip7elDOS8k4iVPCYWVVASPVb+u4lCR9ok9cn7N72am3b2zVB60tygfiefFKNpuV2VY
DP1chrW1j5bMeETT3q+6SGQokIXB7NcqbDQXcykUKWhANzOJeciT65hcv7L5U1vN+BFZJLypq6zL
nhzin+5YV5M2Pw5GGfxohiD9QzpefjOcmhO3zAta92nqfc4KlfxyxRQciwDm0D7LfPxk6pkFuZ+n
csG3KkMfeid7117CKsu55wA8JXo0l3KFXtTwkXerNSlnn8LVAotAma/fd0hCpLupWtzuYTSpYUbk
g9M95c5NKHJ0l882fljdbYJmuHq3qml6mJS3IX16iyPs8tJ9cHzpqXBeNNy3tV5kyR/bL5l5oa/z
+1Qr+4GsDl280CoQJMG4wMk+c4PTseY04IQzGZU1hO5suL/HxKiPRP2J2qXLon3xlOUX79AoxGih
6uX4YCaKa1CjXvXJzKQXHCXI8uyms1vzM15w9ntLBI784wHpMnelJtGfa4q8+dxokt2VQRG09ipL
ioQQKen+aE1LTVPhu24jtB8Y/CSAu+5eQ/1I3CJ84La7QaCS/KHyavcbDP5lijqi4SQk/fGfl4rP
HqZUMb94rfSenCIt9DBo/OU5S/3ViLKStgKW7+XIpliJ+bU+ETVSHXr/AyiN/q7z9SHfrYuh//Bk
0//qVCkQSDYX570jXKimgblsRG3iuSTqPbf56ZM6vAfqQ5AIhWfCUbXpk/RmhbxxIwfTl1FrrsN/
8+Z9hn1MnRS32kBZZ29hXKFjHi3tAepoM1hXyrVn3cOtNgIADDohGMUNkbGVs//CKWr4GSSj6Kx4
5f+7a7qp2wrnC+UYVa/lvA/sqneI1oYgZ+PkyzUlvVc1U9qHVHURjaSGbQBAPh2fAgxCei3AZdcV
XVQgMxzVqT78VmtX/aOMxDZXakDABl+AxchjnI6VyrrBLK7VY1041if0Ehx0Vhz3hjN1TaTyrAuw
DYXkObMC64t34yvw4FaVqcA4x0NnfRDm3LyjdpHvwXAa38eguVLevjgadMitTe9QITyrGdogsGWX
OkacdOZDNW9WVAsF0o7ay1F0y/PbtSvj9XBoA4GK1Ck/0/Y79w0c+sHt5yGfY+x0zXLnjHWqHeZ+
Kg8wp/Vipw1pShNakxXBhOeOItK4c5+zyra+GoSxKhwTt9LvhZ+lgPH6VX01XHyawqxJk2ukgdcb
DAzItsc2y18wo2ffpvaXGVOyaWXR4ckvJG3RnMzUnifN/LcGG4uOXDr1fcp5YAtoNJztL1+zsq0T
FaPtZ+xnbW53jj9aH97+/GcNtpdRcIBw2cVMCTjc6ShZ4hXtookldmGf3i29bz1MdtuGjmaKJ2yY
jN0g1TWJ5deVWtTZMXCBngC4CbTB6aDQCQxZd90Sy0U3osSYxiig7LF7e2qXRgEUR1HUoY0HL+t0
FD9p/JVS8xJPnt8SQgb2TZ2t394e5MKG4BZA7We79QBgnE1l3ETb7FwuMY+BHqPVkO0nCBTP2EyM
h/9hKDRI4LJBmKIXdjqfftFlUZNlxQiGZjdOu6on38VlZ7RoC16pKF+a1iYvxB6k24/A2elY69h7
OfJCazyQce7wAqTE1a3NnqGKK9N62cinPQqoA/S32Av0XKGBno4l/Nyz6mw0YjUlB30s3s2i/Tb4
3X1aaTuRlPs50SiyuNNOW7PD6Jnv3KH+MJEoOpP5sbPyD4tTfKRYS79JosXkCfWoi+DKQr8+KJxG
HXg86wzS8txDa56cAlpmvsTUJ4IP+iqrpxS06RdwpPa3TNfdp86fyDfeXvOLo7rc+CibggU0z9pI
xtpk2Kd7Kq7QtkNwfdXllxH5ne+OaOrvhdc1N+tSgMR9e9jXRwe0KlB1Or1MGEjO6ZLgopU5Uk0j
dzIuxMbQwfiqxbWGzeubn84UD+MGu98Q5FtT469oQfkK7elkgAoPcHrfkwGSU5ArPVFwsj+pJLlG
0Xk1rZcuCccU75Wt2Xn2ZJtlQuSR4vVi5LU8VgPFyED0xpUr9eIoMHvB3wPCgNp7Oi1pzxlI6YBm
alVnB6Oe+ojwvPw3DOpLexi9LPC+2LIgHHw2Ch46TVtuo6gM+5zM6ERYi2L8X0axffAAvHsgOrf9
+dcS+ak/eF3r2LE05n5fVZ2OvYvb3v7jdqMQBhsbDwNgF2B/zubiEKWX1mp4cQ50e+eWZR1NVVBd
mcs5rGP7ZECFQRaB3tRBE5y9qHbtzwEtIS+eGsf8ZIka18xuDQi97fbo+IjFZyuUjEbZ5j6ocv/Y
Y39zXAqw52/P9/WpBi1NYRXUMix0zLFPv6og/m+8BsE9wvYFl7QZIVn4Asn7Ti9o0XG3oAAzT1du
sFf7kpP296hnu1/3C496X43RIpJ1T43ZPwUy7X++PbVLDwcNXl7CzbfyFfiIjnsyUEfAi9Nf1I3p
9PUxkVryfZnX8b+3h7o4n00zDnVkOC4vPdG/9uYic6uhrGvEpmZM5OqOEyXJtF4Jw15fUnw1xCM2
+UW4D+drBbekbBYPI2Ex6fV+HZz0tqD9lkebd88U9uaC48X/MDHiCccAP0DT/GyfqroQg0R2NDZc
XOv7YfpiejLZ/Q+DbHkSkd8LgeV0D5ZJ3fYpFpdxj2lDRC1cCzOvbK6McnE7sO/QGWUufMXTUZam
reiBGUas9TrlE7pKO1KOdO/mTnsljri0ULyQmzsDty5J2elQJW7SprVyqCbNqx71xFruSoiQD0zS
z8I09/A1ffsTbsf0PHAB4rH125kiycvpiGbLaZMKa1+/NFy08IQ6UhUPSK1FlYyho/LqS2OujRk1
BqnxldEvXCKgtQlwAwsxf4KD09ExhMzyBEpvbKSF/J6i9W0fzHlMDzqwmTwSotarqLPd/sq4L3Hm
2bQxh+Ay5eiZMPPOtmcnDKw3DDnFeKpWT7nIUFHMuyTP97Nh9fqxGWX/rUa2ZiYDz0rIJ8HYfrSd
Bh0tbdkYz4WbwsjMgqa+QWLSAbFh2R2iTE6wfEVzBxG3yTeGbCdtWz5WgJC/F7np/kQsgx7q0ixt
EYpiSpP7vs2QKEt92so7e9QrJJz6Zflian11NxaUt3YrPOYlsurE/qmnylH3oGE6dNqx11tCa9LF
M6V7Ld9V+qS+QZ6gMEFfwLR3Il0oh65phspgUoJGjnSxDO/qdl5mIOVe9g19K0qCjp+hld1MFmqI
dk8JuaIuMe/oZabfPKMaqkOC7REKobKwPmdTO9LZYLpuOCmFaKdly+9ysrMbv974UkjkNXdmNyfe
bgX8cF+xcbR48UezvO8nLfg1a4l13yEU5EUy0abPiJUI95CvZE+wGJ3ujkQIL7gFPeT8vhs7+2vQ
59QAzbE0ni2zrodbk+ZsEqnG6D7WpV8XoY6Jzs9SWl59NFqb4qWv40gTdp2hPhPD+J9wxBmKe39p
OoM2Sq0e1FJ2xn7UkDrYg4ywrHCgNXzNh+TCBc8z4lCJgMeLX9RZYpAPFe1xC7J8wZY45FKJJ7VI
tsDbx/jSQeJbBpudBPfHOdDOTzWE7cZ6ibt5oiwL/+OIUFj1oW4nca83HiAWRPevPCuXyh7sZw8S
IQg/MPdnx9eqDLrq2TTHFfTs20UF1aErRP/LUma3l6MsIyhV+t4X1nJPl9s/oIOZ3gRW43xsZK0Q
VetQivB1o0PcfG13tjtpv9/+MC8q+mcnnduF8B+KFR3gc10sT0+7yi77OQaO133TtcV8vyxp+lMz
BxGtU/6rsGYtSmh2xWy9dD8re3wf1ElwO+JARXvPd+mt6k2Upq15fPvHXbjuYRdRaSSGQrPwXNVF
5h7hXE7hAtCQ8VCqzvyU6uYmh6EPXzMr6L7+83gbhA2bJkJhNGvObj01A1XUOpPoqauwnDWbwAKv
o5J3ICemFsBhml6B9l94OymiEkshGLaJipyNyI3iSIokRmwnw++y9BvwilW/q72m+OeKn8lGhBex
Efg2yvzpU6KbtWSZDTs2R8OHIVYmod3O8129tkPogY66Mt5rVC/pFwW/rapJJQN44umAzphSzKBt
FDsm8JYOzZ8fXadT8deo9pHFa8ahM1Lbo/1XeO8wJazudDQrfmb9LJ5BSbZ0pLSrqgpbMn223QHA
QmNE8ZhK/zlnWulAhZzJs4kgTD52NpR7Fzew/4JCzt+C0bc+aZPRH2Sq/FuMzwa8GaQDTKi1mltf
WeJ9n6xF+e8RFKsPlnQzDQWScvap2qkXWPRlTlxOZAmioX3iGfkcAh24xv+/sOE2pWckuCAB4nS/
3cd/BdTM3Bp54+y4T6xfulO5N2PgPNtyllfyvQtnF6XRrbzJ1KgwnM0pmFO/KNGgjdd8Nb8W3dLc
m2a5z4FT79fKSK4c3QvzemFhbCVbYJLngmkdWu3WBG8y9mfqtVlN1xWpnJUOtv6PyhNbOZUJgcLk
ztQJzc6C0DSxa2jFjYrHBaxFLWeHXuWU7aWRXKubvX4dLQJdsgTEk+yN7HG6Wvm4fbcUmxdEPp1Y
0Iba5f0orlyzr7+dhSYs+4/SHOt1rmCdTsbCJTRPsQfq6tgOc3ADrUQegrlur+Snl4ZigSh243jy
eqcPOcAfxhviekUG1i6R7HSwsYkS8KBXoMKvN+CGdmcs8LsvZt6n325ugViKplzjNZPGJ8eegwOS
JPmxsPGvXdcOcPvbr8eFub3IJ20cDioQ52oBSwuHpWj9JcZXORMhVRX9WFv18q3LQFG8PdaFjYHB
MrV1suLtn+2a++sYozdlaDlStXFXq/TJKKblbso7/8oZvoBw32bEKNAyqFCeM8/m1hlpGlsLTSll
gs3oi4/6CPssyBojmukbkQzpzmGz0r1LTbhiUk/+0bx0K8RugHIyZfpvmIyfXSQTWpJupc1rPFFB
vV08T98tNVLWGUD3f/+qxJoBfngA6gGZn51sK0gNT4FkjZOh1T410/RIUCOu3FQvhmKnT5AF3WVT
EiPmhXl09hIHKk8J890lTuXUHhe9yx8rABd30vfLD44A6LfO6Al4/qyBkE6c3dx2Joos1Xgz07Ge
wgytz7sONC6aulbw1exKdaMsXXxMOrr/S1Eh2rL5XletmV7hnV141dHlgIJInITMMqzY041Xd/mK
FnCp4MXMdPzxr0cPG6Bx8RviObx0CEcgONoi0dXDJMCtHeGQGf8ZIk39WyoFiYw7VQA3MX3lTo9v
n4oLR97Bdc8goiIoRm7u9MdNLu4hxWov0Gdd1K3cvD9aE0Cp3ENmsUg880r0diF43po0mxggm5Mh
zwZElRg2o1XRrhnaDtUr1wW4VsC/uYGEMdbROPr4aK2iDPoPCz2QFOaSao9WUqr2ncwS46cGPuUP
fXtAmMusgq+Dp0gk//2z8BZDoec2RCH17LIAgGVT6A8WlH/zIDSnNA+NeXlaxlLszcy4pmd+YRW2
EqSPkxG1C0TQTlcBryLdzcBLxeZq90jdI8bdp0l+bwWF/sloTBW9Pb0L9y68S/QTsGDYxNC2//7X
XZgqMQKqKpbYmOc6Mr152TVp3oKin65Z91wYamMpwrikVkiodDY1r9DsWWaLHeOs2BHGeD0wazHd
ao3Krszqwg0PEICrHR4UPNlzVqTSE7MTiWnHfl/+kCsaC/RrA/Pn29/u4igvXGkq58hbnW1gKF9u
ktkE6UZnjjcWifD9IIT19PYorz8bf9rf2s8bctZ+OUZ/rRBEgroAPGvFuAiVgFxSKFsbwtlKKv9K
zv16QrgNgVCBIvMiZXg2Ib0bnBEPNTNu2hzuA61bFM1F//7tCW1l9NMrnB7mdvQ3BYyNu3e65dxF
n+xx9o24LrpnP8vuIeC+x+tGUllCHaxavC4czGvE9gtzI6ygtMR7vzXtzp4np1m1uULhOW6qpN2J
WS47Nbn67u25bb/9bG4umtukbhuvjXfwdG42GK68MWh0J7NdkIl2d7lrKaS5zIp6gLEvfP9fi+H0
z7g9gaPwKHJ1n8NsVEHYYJZlcNvlgbqnZoidNoKEV07U+aJtowRkv0BRQFuwcKcTSwG2F4aJd2Q9
lysoTbcQP0x4jA+NaUoqk9rqPrRm0dzagDYpeQ3XKJivHk9+AdsfZXAYXNsbdfYL8PC2m0arkluv
dYsRRJcFjTVdavsWCXfwsjKdjz5sq/thVM2TgXFnSQHOcL+AEFbQTUbvQcASurLgBMVnS/7yu4jv
Nh1Yl3z9LCJpXS1Hs9JIbpNu1B4dWGJDONEoT8LCWEcr8pBgEXdebaPeVGG693+cncdy28gWhp8I
VchhC5CUCEVH2d6gbI+NnNFIT3+/1soEWWLpbuTFVE2zgcbpE/4AG6TPsVt3hWghmlUajNCij3GV
BDBsJrthMFNEsmbR5NzzgzUEsaKX9q5C+ORn7iXeJyWbZu9mRcs31AqL6akAVd74WUJfGUaTpzwk
EjMTWIA0Wx9OiAqjQ9g/C0uzCwTOU9cOEBQW0S0ZhXqEzmJ6BzV2Mh0KK3CH28hwlIe5jyNAuQ4J
FBjcpf6CD4Gn+yJbI6DDagI1ZkTSaqfOipYAiczWIsgj19lpRtbXO0PxLNhs6tJoxzKzitu0NZKP
XSu0D43ZiEe9sGEUzWbuBn3d5H8ajX4HPd+1y/y0QDBoHzVKYe4KD6kQOh6dBS0jFR6DwCbNPzVm
BCBybYfa80s9JTrCtxGyQzhMoYOGcY4DiYYkP9QRR/1sl1k63rtrihin3pvTlyRtrTwoG1Nf/DRu
0u9Kn4rUdwpd++laffVgxPBjIAboWLONbtlpDPhbe4Znv6x/rLgwHqokb9CbwU3lbwvdAKR5bY0P
rb5qRVDbTXXXF0qVA87FfiUYsgFjL1zK3MCrluwbgMvmy2ot0Y8mEgmEv1gpDjo0jehQNFQkQdQb
VYJHROwafu5Cl2vMWBOIXjM73KEGvXx3VsP6D7ephXAZjbMZ2MUEpjl19PngjVU0+tAyYBjQii8+
FAmQyXwwvOc+x0x9P1u68qtWI2/0YccY0EfGpPjSD3DDfUMMSx/Mdaz1vguQLt9pUKaeuqHJ/puZ
X34zPQHDz4imztrVs4rH9+ApIjoMq4n6oiuGdgw0oa4/0M1BeRNUePdLg1CJmG+Tzl9K4GMIpMn5
yS6anfXHgqZd5ntFX5RkWCTPuK159LnaZNSnA9WmUYDsUOJnssWVAZmGg+W+q8siCYSR1w/CzevP
szlbMCSjZYVaESnpGChJ1f+MxQxlsM/H4rlduhWuZ6cl/1m10Kw9mHIjCoxu6v4rkFzRds5kGn9A
p9fzjaYp1V2Ce161T72++5OXZfy3j3PpIYDjcO1rmaK9ZGZU/7Aar/xUcTsnQV8V+uNcVtM3+GXD
52FkdADnMcslyQ/kEpEhzxpSfGuGLtfxTfDlzGXnp/U0fRpMV7/PAGZ0vrX0sGCbxVHWvcObGAO3
jDPjoPWtsvrGXAPXVOAWfDXTtPg75eYs9gDC1cfWK5cq6F2z/hZHbdX6tFfc7ogXtfvLbR330TSL
6BMzJKg6NE0M2KLzLPqdYbQ5bOdmnjKsr9s8pmEOOOwes0VsK2Lwy4+qOs3KTm08/QmHF8JcmnTO
dydSlnFfKlr+JDotWvf1aIw5HlhJM+94mzDyFa+yHyImDN/X0fg9gTtveGSVv+aWlMDjXP0EqDNn
waJXce/3eAQ8p2oZf6FAHwGmq7Wu+Hgj1PFBAXRf3VttnD7DU4jhKYiobH0gzvQ8WzRcv3WFqv8Z
Ry/r9l1Ux5+WVDKEBqMUMYyoJX6B0kBFs9SJBm/MVBTTF8LjuJSamz0piYISYmoP8RerSa0GUmqK
/GpddPFLbCb9s5ZzaHZV6mGhWHqi+Cai1DsOBOBhP5YENV+zIWvW9uxAX1HSpvYLq2i/vJ1nbJNC
eemA1LA4MiRQfBGn13EZQRWZ1QxVPsxzQJE7np+MEL/ULLtWkWwTp+1Sm3SNmUZZ5gCRjna9LrtC
zqU1o7hmWXqGPZHLIKoh2dnUWswRTncUN7lWppjoHO2CmayvAnR5mPMlFT6vRMrH0StJg3qhcvYL
s+P0Lr3Vg6DXBgiWYF+b8krKc2HjDhBWHcklkh/QCqe/iNij1q4Xe8cUPurRXVztQ1FXypX68rXM
/TdlZOMMS5iOSydIMH7yVf+T39PO0BrFGZyjtw5MaSNU8tNDsaS43Zhdru6qqjM/dkMFzN4qbQSj
ud2MJ0MFFUO9lse/amArUaCaFta3mO4ayD20cKsZr4PtP2qFOV9J4Lc1qnxVNNvRiWYkQs9dPrh/
fnGSoBIp1UiOdmctN5OSiB9DWla/W/rFj12SZ3/fPuzbpFquJ9Wp+RcSKsOe0/Wm0hQwrjXkLaC6
/iqdob+BGVE/WDB5DH8ZOhQjJ4DOV7Z54f3zgQHLkF0tVCL002U9fVoR7hy8o5URfgwlm38kHMh3
FpFsSpqzklm/drVe08t/Hib8UyPB3MY9Km1p7rRpcXbLADns7Ud4vhemVuTuSExQlhA0TveS0vUi
wjbWca3TKcDMLA3SRo+ufDHnB4PeBYjF1w4Gw4TNN9xBWS1xHofy7q73i1fYX3s7qQ+JoYtjpSXO
7dubOj8XLARii/1gPXeG8JvFpBtxBMNeg73whJV9dF90ZvQ5p3O4Q8na9B3q2Gst1fNHyaroGnhS
uoRzufleM22Z6BQaWuis2hC20FUPAtGCd78wpn4cCQpWWVtsR01zW9e9qhRaqDQRUglZxS2l5cWV
gv/8GmEVsCqy8YdC+auUxz+HLytMFxmamRcGVeMu8fQ1IMsDCz6A8Hv7ZZ21w7mkCHD8RUNRA1u4
qd9QL4gst8v1sIDr/WioSnoHEdj8kjcOtXEax2HsWfC1SL5v9XhsdyOKuVfmqhf2y0wVJAPqJKCC
trDdHFHQTnZAQ1FBvMm8JfqvT8s4mCylvNKpvlCvMgjnVFIty2nDVv0wVzO0XJdFDa1c5bbCjnZ5
xG3Z9CcnAnwzjNGt0qTZQdecMsxRDr+fbb0KkEepnrw2rx8do3b/vP0SLnygDMM8jWcAu+CsVq2w
KEFqqFNDvRXzUW0LMCpO5+28qKEdrUNrfXu9C88bdiZNP7IUAp21uUJtJAuFAgEcddsSBX6vNP1h
WbM9KcW1Pu2Fe5TWgISA0yuzONObW6ISU65ouLCEjaU2v7y2RXQt0r0bfeakAdFNg2XJyj3z/eXB
RsPnIcKtHbWKfvoc4zWx61aLonqKs8+16E3ERDyDynK6pqZ+IdGhL0lBQ8uGmSGd5dNQPGSJUsAl
GUKqTnius7kfm+KTIrS/ClojLkYvVjd/qRP4ksqgPSiYDF75FC9EMJINg9ko0y8pz3v6C6oEqNmQ
WFPYFIgCOA5swTkClff2u79w1l47lkjC0ho9w/AClZyz1WjncDUj8Wwaa/OBHFkLurlOD/myzldi
2aVdyf4QtmKmTNo27x9wVgxWzpjDOsuVzzqsRVi6+XulzWT84voEIM04hCaUPPH/RMxVy5rGmk16
DPYqjoPVjoeu6cWnt5/dhb0gz8o4mRIY9NP2DQnUh/TZW+fQ8iprBy/TCWp4y+8/B6wiJ+Sg5GX7
8HQvqoH3YxbxhsraFoGdD82h1+r34jOQ9qZfxzzQkR8mkMjTVWpUJDOci0TYosyzQ79HvXFSswoE
nZMr4eb8sQFPkRwjOV3jz+Zgl0WdSckJPYxEXIULzFW/FFZy5aCdBzVAQKA7GWbQLTe3sCOUZ6Y0
d4QRNiSNDwBe4pvZbMVNi13XzXvPAUthLU7vlRkAFNnTZ4f5a+8hbWKE+pjYu1GvqwDx8GtklvMv
lVV0nXa8hDGgqHe6imHOkTsurFJ0mj0jPDSnT6mjVQFGcK0vujp9eHtbZxJhnAk+VWS70QiU48bN
yTP1dumjhRfl0It7aqe+uHMH0T5j2jg/IA2j4KqRp08tIuV/xnKhZYhWwA91EvmdNRXZx7d/zhnB
Sv4crn1GYACxz1u42UIwXJZeD/sqsZ4rRnv3idoNuCXI/pjTuPa+a9t5x3WA15s2ODRgWuuIAVAT
mJWeJbvCMBCXUgdtemyUrvkWj4n+mFZG/skwZsdHsbffdWpxjc4r0/bT2pEfDj7MkiNxHucmrXeU
3JtnxB7D3IrjnRiM7jv3nvsMQdO+0TPLDnpFgpyV+hr27tKZAZjAHB6qF9n35mT2pjXVA8qmISWp
4/rkfVmYFXrnI+lhPhTtWH94+yVdXlC6izMYZWK8OTKNu4JeTl09nOJJPRaKoviqHomXnCbawUBz
7svb612KJcyKqCvIlDAo2GywXXC8F8aohwvai09j5GkH00uvfQkXYgmhikyUoowLedvH6cwKvSW7
NMIs4b4qhy45wCWjqzx5775SZLwCdyD/AeyxSb9tbDFKdH71EBGjIiwUeuhlNl4DLl54apIKwjIw
sWEZbA6k1ZTNEKkIW1itXR6StM5CD6mq27ffzYWzQLkPcIBpMlHkDNnv1UlUMU4LqfHMO9pGBaIl
jX1bIV+H9Fo7XEFDXXhLJ+ttrrCprdbYGqhr63IY9llsLoGmIIQgBFYbb2/t0gOUNBpsMeg6ofV8
GovRSM/wu0u0kF7jHCSuPgagyq95QlzaEImyihAkbFlsqU5XmemfkleWWjiXZQogeRxJ0Ibxpsqa
985dia14osAEp5VGorFNyzO0PZYU8ks4DUO3U1E+8bMaqbK3H9srTmETCfmGJAtcdgTo2ZzuqIMk
n7u9qoYqPtv2TkXO/ifVdd8HhPz2YA94fQcd2ijfy7bJLYppW0G6CwtRPaDPrT5SZkONVfopXnxd
KxbUKYGWzwEafu5RxEXb7obULX+ba6n8lvwa9EqiRmJNJ4P/Ee6kyo7ShsEAJt2reH9mI1MnUinI
eVRwm2g0NSKBY225YW4KdzcsI4QdXMmvrHLhu+KLkcdOlic0Y08fomk2xqrmhhcqyoIsJCMpwrvX
BktjIczYRNmVPODCMYRsSClORGCqsYWM2bViNqCInXAmqBzUXhlvJjtRg6m3jSsh49JSEjhG8g76
lJT6dGspo/7JMlM3TDq8CCYmG77JwO8QWeXft4/ihZV4T7DtwAmDrNmCaQGfz+M0eEaIkBccFIGc
L3eycr9qrji+fyk0v+VEnDYlNdbpppw4WxqPMWCoTtXwo+pVz49g2PzI6tS5cjQu7UoqeYBHl2II
W3R/a+tKZyWFE3aod+yTvsqOc8X4ZZmNd5qr0p0AgUxuQeZLUkr1eLorrJDWprVbNYQ4OASiR3nQ
AsJ4JWJc2JCUqHBkvsvYfiviMfSTvZoqlkc5EK/Q1JR8X6SNeRM367B/92vCNZ3BhuyBuGAyTzfk
FbCroEOr4VCU+a3HjHE/eqV3MKPl+9sryYvoNAq6lHLSAIMQwVe1yeQHvdSV2ulregvVeAB+kB8n
XY33taIyByZIz+h60RN5e9XzRwkDA0QNiCvgNRBATveXS8+IjFFjWJl2vY9Us/1agd19cdA6u7LU
+fUonUuovdglw9Btke9Nes+EsCnDgcqVhLdhLtqj1Pv2hs5WIYFB2kHqQXM7cghPN2Tpq9WLxV7D
JloFvKJiuLP67lpz7HwVUj7au4hvsCd3+/XOeVsx6WyjMHJgzEHRrZBRW8wrh0/GgJMjIeVwwI6R
XOJ5wKZO92LoGaa3WeeFbQ0XLfWWLvXdzLZ2kHaLfYdIaOEbalU+2KlhX6mUz+4T1gaBR7EMnIwq
ZZOzR1Ly0KrLKFxSBN/K2Ot8W+tedN36PA/ax7df2tkpfF0IBoiDWAYb3by0Ze5bsRizGzrIUD2p
KJM9o9OeHZBg7K7cWxfeHBJ3JBkIf9Db1fXTZ4ptLC6ikKDCCBi136XKEJhwq668uUsbIhGkK88c
XoqMnK6CcjShOLK8MM+j+dgR6e/R5Ox2k1WNVxLc15t9c0qgSZjAguQLOxulTGtmTyPy9aG2JPNt
G6MkKhatuB90O/6LVLt9ixhEgWCDbt+jbSZ1Yj3vo5NgJujqefkUDZ51rKwccT9prgHLtI3/RChk
J2Adqu7w7lfN1JFOj+wqMxfcnCvgQxWOz44TKq6y3Fpa24QGv+eb203r/7EUoxGLE2zLAd3mip37
Drm/ruUlQAXfxeXk3ILfwTfRTa7RErDSPPtWpX+W7EPQwTbc7bnCkyQBLmFG4aBOTv2cI9WEDKUq
AQiDmWe/cNC1jCN3J5zUqek6B82/Wv895930Ys9jYfiNvVTZTRZFSRUMOB56/qqk1sco60umxZCB
J18BO/SSIDB3DzPbqEgmlygKtUTJwZVHSTTsEO221sAauKKRpU2cLzOkqg/2jKOXpL3VTwS0BWnw
uS0/6YNL/7yqk9SfgdE/KkmsAWRSGxvYlF525KlIivwFjNd8i5ou7Xa0fiyAXnOsP2rJWD2ZqzLc
m6WXfx+EpuW+hk4BgstVa8U7JY3Hr/ZE7Y8i4jC9MEJqPtiKU/1o3M4sCWex8zeNyzbbT4x29M+N
p9XVDnaqWgdFtgy3TNb6P5XnDh64Zk/BJAxwS0HusphDKEchT1Nt9c6uQAgg9kvcM5qgbxvBguZY
qT7MgSS+ncHGIC6DIcNfJzUUCARFNgOQrVP6YwvUB7+eRnc82OrS3Zp23usIK/eGEaTprHxYdVD7
vm4q1g5sazodjFZYL4ZaiM8JkyqworHxYqDFloJy6obyYGep1u7izkLj2c30YYH87KkPJeAXEBiV
N+i+h1dC73tDvbq7OLMQKrWrOP+IaGzU703Bl4iMntEjeK72GEiLFp+YADuaaL13WiP/bg8rWEAl
X+vPdmamXzKysj+TiYgNqLFK/89BIKzdJQqeghBpbefgGO3wWOMkKDGLre2Gg9G0AAFHw2v3cWU3
3h7krqF+UKxCSiVMifp71hUOnGdFCJXnJAfGTVshpx04lQkt0CoMqBlGolXjlchJEXv2JUnuF7ov
EFG5DbaXAQAVkNkLGsSdm1v2TjCNW3Yicu1ftWfndeDOqnKniAIWzJLbSnSk6emo92aM9CCK4Zox
+no5VvOeERllodMXaECoXC/ZwXBT/Wc64wIM075KfnZYrHQ3euKKr2Aqxa+8mAw4v0udJ3s97Ypf
7ThkiBrGffyMEidKVGjO5+7HqkZAvF/RgeYGWbUyHEFWvrSUWtFdEUdqRu1gtX9K02sBbQLzUW5S
tTayPcqbar4fJxckTN6V0PRbJa/d0Mjy7NnB22/0aaPZN+XY99muiGLvt0qnJ/bF6tTfWlsrBZRM
RIZ3ueW0z6lWtT+KZEE3yYBCfaMu6fhTt5cJCGCm8yC4cAtvvxqotPpLUfS5b1SqEt3Ybs7DmjKv
m2/R/DfhnLZobvqaW7r3i4VDla8LCwAPyq3AvJI6ytDEzEm1A/KqITuiflt9bcSMWTNpCBqpIilS
w6+wSnYAvfaiDlCrR6SZzqfy3GmlHe8ad6rnXb3UboI9dmr+Humgxeizz5D62YVS3cYz8dXvraLz
/DbK2vqBSgyb67JTQF/amTfnNx5qDM+zNIEKZs2tILMarfJlnrF93HmD4r4MvM8fuAMkSRDb6drz
8rPuc7w4RDDKBBHSORTtQxx3I2PcOG7xNzDUX7k3TkvopVE83FRu1QjJMhqq46gpK4DQnL7slcL2
/M54hX1LSI4tp82bagmfuVSZKWHuNKdycYswVuChKXXIlXrp9aY7TRHoHnok3TKbAy+waYJpOW6H
Cq7kd4ZojJ/aOMTrrRm1YgpizUrinZWnmflpsvX4WzT1seG7CHugebp24mttFeNLjP0FEuNiWh8Q
0e3cIJ3i2fQrJBWWW0/DLJhX7zafh2KJPKTNaSb6YrTxzUA21hdqKWF16zz/RmVMJAGWyu53hEyN
bxl3wxjoiTl9oi+ZPdjQGP7UmkNCLVAC+Iw5GlakGt3j2R9yZQAa5eHb52t5MzX3cdKvw64a4uzH
Go92v7O4q0bOz+yVj3FjpdOubgVq72bl2nFgRxQ7wezEQ7HL6nz8VYtytXcoQ+uPnd66n5ak7d2d
uojl86zmcBlmTiJCx7MWl4EJTw3h+ijH+cMA7TvsW1BW1a6kaeA9CKctUr5bT/tQx0r6Mlml9qzC
PrIPaCZnt6pZpfd5EzferYcyvOMPQ2ql/qiKwthXXrXiGezV7EaYWvFb7THyBQrrWt1dumBp4/Md
VhOGPyJ+4p6sf4mlVkBxeqmu+UhEYw+7mIVt+HqVrolv150QEhqxPNtzET9a82A+8pN6bD0aD6qi
ak/tn6GNEcQQEzrkXxNexBLYQ6O+vJ3wybN1cvaoweTMFdg8CqlnKluNMcSqcJs4LNNBv5kKV5f6
wZB6nBJ9/8IbPsZF5lw58WeL0pdnWaoXxBGxZdhUTkOad+QidX3XD7EJKjvuv1IKmLcdoHFCY05L
jD/Vu2tPVsW32sVdjYHcdvQ7D30z5p5V456TjoeK0PsRqevmyg154X5kFdkhIM90QIWd1haMuIyo
svoaJr9UMqFLpT7NqSMOwBzHewGm8sq2zosZhhyoJdLmAwfkbKfAFnrjKv+husOEAt15m0y08PPG
xfyWO2a5sto5yAKkIB04XgeyKPRd5P7/GdPPoPtVxyu7u3Vo9M8G9XyxJzYItLzRJfhONKZ9r69U
pDt3JQnyM5LVbG+NuUIVXpco7Lx9gi/sH+NYiha6WoZqmZsfVFRibm01ae+QGFvuANyXd7Gxek99
LtQrN8LFpaRcHA0neSPop3s31Bl1Dz5H5CIth+Y2/h1rpgL0GDAA/j92BRDC82S72LI2S3Vlg/KO
vbZ3MGaxKrPqYFVrrK0X0DZvr3ThmgPSQxBgYszU2NjcPqsB872Y0+autazxWNqrg2WZrby3ocqx
keM+2UEjs93iw9DYnh04qXwWGWrUHXMBX8MoaZdDiL/y6C5tSI6b0ZEwbEg1m8JS09UuGiO3uVuE
poRzaroPtWp/e/upvb7rk8BJkUk1L+9rykJ6c6dnQS10ZKDyPrlT11z/UMHxsQKkftZPdoKBCVQa
GqRc0VZ21+Z9hKi20SWfc2PQGmbh1aTezp5XoZ1Tm6O6x9sQrpKOaxUY5KkpwhbfeuT4cXCj8nQ6
9wi3vL4rInv60cJhKa8whi8ELQtguJz5AR84U7TpkB7p9WlJ7nCPGn4bamL4zlqUHw1YA8clBRr9
9tO78IpQmJO2bEhHM1janO559frVHq0EFY5s8IdJaN9o23o/378K2rseHUc6ZDQZTl+Ri4GgZF2l
d1WmJPtlKvC5U9GNf3uVC5cZakowmAn7ePttRzvaMKhjngysgqFPuGrUG7qdm6jeL2Nz0IF7fGVK
d03d7vwJMpuQCAEpjmEglHS6tzVZ3TVr4uwOqWFxyMZ2vSdaX2P7ngc8unEIY0q0PpqR23ZtajGO
0OpWD73Gi/d9hPnQEJkTRYVjX3mM50eQII74C18T/M5zYZYsjtET642wT2Lzd+ks6uNgkS3C/S2x
WLenr2+/tleYwekHjKg5JxChCmSHnO08OKsxqlDQmg4NLuxbmuy0RqC3HtWGL88qvfqg91p702Kv
8aik9vLRs6poV2KC8qRFJrVaXtafM1FfhVvK7Of0h8kxK5hyAjIIsu2FFlG9S3phdjdD2f+6RpGt
cXjJVPzCMI0iEBPicft0zXC5zGxh7h1ndGt/1hTxfOUZyS9k81NIK4CXEUWBMjubU1bSyF+dtqIy
KVKbHSfR8pWhtPvXGubyd1ma+gscieoBu0FzhLc14XfkqJhp+I4qjF+9MZHSeoD8b6PRWX8XGRJu
u9zLbCOoh8Ikwqna4KLztI7O77d/+/kHAkpCpbEo4UfIgm6uNbwGVzphaxTmVcYpUu12B+rbePfl
SRgngZUzGorEbU6JOH5JZK6i0I1KBNzK6Lca2+904qVtDDKSkRqYAoK0t/0KXRgrKcYpbugmGPg1
RvTE6C7119R7Kar6ylVwjiAD/8E4kmUoB+j5b67PnJ+jZj10oaWsCxoCUZcFdVeWT1kssr/o1RY+
A8ZoX9M3OQ4Q23e9sNQn3Vvq2C9wrskP73yTDPiIcjxoSO084s1NCx86mr1FWMekmCEnmqtz101V
dCX+nJ0X9svIkutCcoUQWzkNqEJJItsT4McjvVBv1kSH9zAq14SAL60CbFtqV0rli232PLVNvA48
zdCI3AV1sSgOokkTV6ZDryfi5LuVVR3piWzTEU7VzWbmhPagpXdxmILV1of5SzJ7gTk1z1Bcw8Ez
b+ib3tfZdFPMzX8jQvhOjDO40T8mYn3sLDNYjfw4COuA+texQ3VsX+f4GTbOlTzg7H6Rv9MBUYws
NuPA7ewb+3h59jlH5PbeoVnTfG8qdFy7Wo8+vH2Kzu4XlvIIYjrzDZ06YRMPegse3CqiOBwTFB0d
XKLgB2QlKFMz/ZqaeOVd2dtZXiAXJOvgdiaxAql/eqCiSGewFDG3EajGAXkxPV9d1ANU4tzHLCQs
2+i9Mv2vU/1/lty8drtGAXZC9jRM0/JbV2r6fsmhIuVufO22Pj/HqFWiz0jjigQObPjp5hZPGGpb
zTzNVVuPRRT9GPtGXOGUnNeaKLWBD5RqLQRZLqDTVUTbTaprtXmYTYQcvzUThg9T4rZEG038iTSv
mPb6TPYcuE7kdFDfR+M4UYN8VQswN7u3j9CF04qutIQm0yvhMtw83kEj6Y+zMQtpDcX0aBzvgQYd
E57BLv68vdSF50vSKq8t8DkS0Hu688WExFMYaxZWVYksGOTv/dBm11oHF1exYa0w9icB2t5eTMSM
eS6cLLT6fNmZ01zhMD9o72X7IbeHggqlmEl1STP1dC9TY2tRaVVZSH8Nr1unR2EtnqwrN/GF75sx
K+RI7giuY3XbUzJTzB9zNw/j1ORyVOdYuV3MvqWsqrvmOEmH4Lff0aUVZVLsAvRn4S3Fi7kfFC81
L0PAVkjbjqpFhETWDxy0ADebjYe317vwtui4MJrlVoa8tp289IhWemmtJ2E9pFmQrqi3LVluvv85
ApmQzAg+EznoOX1bTd235ZLKhuCkpQel14+5qSf7qG4/jBkjzLf39Ioe3NxUlsRPgMW3CSVbpkQy
KqNtoPQbJo1eJLdxN7VPGNdFX+NkHcNVSK4+OBvtt9UpBQOPrp/+wzMdXQeviuskULyi0g+ydVze
VeuC7gfepb12y0r9B2mHBjW9t9U0YOTbYsA+tm0Q5Y1gfGdJ8liNCw347mWYb4Q6q8WdMFPVChif
zvYOjk27M/ButPf9ojnCT7Ko/DGiMPrR0otiuXJjXDhQsgYHt2KjzE9xcvroW851NtlzFiqml92k
idH4U6UT96oluhmLa/zYc94gtNVXQDGkKV1SvE7XS+q2VnvUs0M3I6cyG697AbA//o5aZCxKo9D3
Rlfn2OdFipL79MXjn2CgyisICZlPbk4AvwIQK2kK6cqWpe2VmJ1ZHVEVocw0YQI2Wj+a2S5+EZq0
A9dM8WOg6Y4DJDbZV+Am509cTl3AgIB6Rw55GwCZV6dD5kRaOOXCCRSnB3VagQClEEWAG2nvK5/w
+fSUt0p7lFSeXhAIlE1cX9NkwGzTW8O0VhozGEa7/JG2UVsHTWxMs687U2P5vVKP2i41zMbEgzjX
jYMYhBcDuE0cOWHV22e9yYzokKsYszp6xrg7TxjivP1xngccfqysoICv0OyyN/2TNBcNFTE/tkNS
8V642UNfRfOV139xEfIkmjQSXLet03R9GBCEUdaQKVi2sw0M4TXhzFei2vnVLaG9ksTG18Udsfm0
Ir1Gsqa19DDPhLnDGLW5RQp2fJIAnPdaTEkSBfcPIxU6GqT6m0wz1Wq0RRZhhhNGRn5q2eVORzDo
/TsicKIIjmA7/eHt0RUiK+luNX3YeZO9z+O88OlOW+jaZNfMBs4JtzBtaQrCyYNrBlZ18/QSGIAm
OAlU88rkue0zXKarlEo/nvGiGKP73kGGx6zvMrv4ihi7FmRGme6Ri8QGHC2kd59K2JXytqAmlO3x
06hFlZJri9A7uOm2+9KRdwZznL2bpMKWCQlchAxXwKPpp6sg8L3YXW53YbbM6q1dIjFFqVX+H3uB
JOB5FEE2QmObcMA0J+kMJWrDEp6nP2eMmfu+v2ZPcSHQo6FOPxwsLqA6vuXTzXh6MlilUnXhEFvR
ERX9+gF3a/smAVDyqJR9eqPNws585Hbiw0ot/qBM87X3duETdGhYAqHgHiOl3xwiZ+yWFr+DNsRh
wApsPSmPCsKU95o+ZleGDRcKB4v0HHo/JRjH1tncbK2h17qbOG0YWwsyWlW5Y35mBkaUPeLiqkAZ
z0BoKhoD/dYsoE/PDUjoafjy9lG9sGU0AIg3sE1hTXrbAFq4AtkatQv7GTA38J/UCtxhivZcdFfV
6s7vUT4LKZkvGU/k9JvFVsMdLRNAbaim0fgMQELDJwaReLtuy9AaB+NzE7Xgv7zOtZ/f3ueFGA58
nbtbStjZZ6TDqHKQF0paQW09Glgw1+WHsrKtm7dXufQ0pWoD0F4+fuL46SmeuDzTurBF6A3e8NDM
5roz3QU6hWO216qJV7bxaVZikYiZ3NPMRODwbk4QnZXCtMZyBJ3Y6LsCv4k7kTOmQ71WdR6ktPiR
rqWL0NIIGgeNNmS7AIErX2LkOP5U+YzDsZXzTQ20zqqDiVPa+y+AV0ApNlzcnlSlp48DegAPKx/H
sBtm5p5mXt6MNnBnTGeKj28/+QvvF9YUMAFAzuQB21aGWYt61mdVhAgVVvtmdRvfARG6f3uV82Ts
dUiDoLjBiJWOz+mGBA5Yqx4bXYiQ5ocIS+Cs6iN/7YxDUaLm9fZil7ZEO5U0mwhBRNwsZjaucFFQ
6UIcuMynQYncmyYpu/9nFYTmAe/L+2QrDoOLPPqFutaF7rosH1e7xizKFMOVrPLChwFsn6/eQWaQ
zoeMDP+M5FNzXQcgB6zSenOQO/MLSnrZrnOWT28/tPOFbGKZAU4EqgWp1GYhCG/YZiPxFQJMLo7Z
so43CPuqB7y9r7Fizg8DR5q0BhFjuNPofp7uSWHuJYHAXRjPcXVAw2/2bSMHIaatxd4TyTVwyKWt
/bve5r5HLa2bV7QQQ4xHu68mcge+aLPo82jb14atr7nDaWyxJd2M1ro86YyeTveWrYu66HPWw42p
1e5HDnrq0TaK1jui8uZVIGvxrQaB2nMr5Umx/ldBPTURsluj/Cangk3w1c6wjhamoq40HaJkAI2k
5dm9U6NmvB/QjJOCfWb3bIFPvBmmykuCZDCXrzGtDGl9LbwPGipWoJhLa/mmt1USFpD8Cn+17el7
lFZqigN3U73gCqzP0lko0d79cVD3SWy8nJs4IIFOHwOsgrasF773zjXim6IT7U7RlGuf4Pm1+Kpt
KoExzOmJlaerOG1a4i1Ag8HqYgV0mY2dDTq5D4ObPItJ4GA/ivEYr3165as8jzDk5dJNgAEty24J
yEY6KWo8TqBPk/9xdh7LbSPtGr4iVCGHLUBSIilZlhzHG5TDDBo5N8LVnwc6GxNkCaV/41nYNc1u
dPjCG2LWEvWu3ShNZ/f2kbwxCtkMDh2LahLcyOXv/zr7YFzoDClKfurzLAzcuUIZtANZ/PYoN06H
zsos8fAiELuuTGj4muVaphcncD7FUzzH+j6xsdAWOJpvFH1vTQhksQ5BnKoQqhOXE6pFm830GfMT
14J7V2Ri2AmetY1luy7Ow7Sj7kTVk27PFUOoHvQoK0RVnHJtMj5NFEE/LqbgkR9KW73rXTX7XYH6
/vr2Mt641OAeYzIJjZFexFpuDRuG1phjpTjR6saoXSIOOQPdloSrflt6W5285Y5c3TNcMrBAXwUN
OWSXSxlleuXVpV2Q9EbZA5kkXscAWj9anpLd9Zks4ZqgCKok0Oa6TvSnFOd3mhNlVmwc9ZsTJ8dB
BNshCVkzN4keio48v6BNWqMpmJqx8ZICotz3mSgdAMyKurGNlmO9nvvy6tLQW5BN6/ddkXhsWKGR
UmhhceO0+CfrxuemsEBI9/+0iH/4umceBmN+fwF1wZtwVJbO+UIXvFz1UMVNxJpFdrItKe6KGcMz
5JOKXY+o3h6B2GjjbN644BarxiUuXqAMaytbsjVaS7groPihFUnQ0G5COXCyf4RU9ctAK1KB+jCW
Ny+jNmUbO/rGaV0qQ3TVMC9aHuvLyY5jEkKDNLKTgVjLtwgCwIOWZ++WbCOvsKg/kIaT95MKX45S
KM4szCbJT4rU413TlNVjYw7TRtf01ly4d0xsNiALXYFdKrfM3AGuz6kFx7/vQs14iIVZ37//DoA3
ATmWXAns02rFIlu6o2yT9ATMxblTzTE/ao3QDgn12XuvS72Nm+7G1c3GWPCulKR0lA8u164z2lng
4EVR+VVyxpZZ5ecOOOopjOzP758biFCauYuEE6NdjjWUIcEOVKBTXStAlytQK4coD4uR282ajmi5
IeL69pA3PtrCS+Rxoj5JsLlaTo+CRjfDzj0B+vN2rtF6O4E+7vtHISGhUEOLetmKq5qTjAVME4AI
J7MvlI/SENbJrLKfb0/lxpv0Gr9Ti2cekB8vVy9yZnVIGlIS1WjzJ2FoyrFXu+lxxm/7g16r8YOK
9Mfx7UFvbA/2xtJ0MNlglCkuB8X1mFdQlvUJ1Ie8J7WjgjhWza4Iza2X/dZQEDuBcbAhESdYZQ9F
S582Sq3ylHoNDRWz+G1XQ7uL42oLpHxzJKa1GH3w9q1vpYSWMJruUXVCmzzfS3QD7jLoZnd50m0R
om4OhWgl4TzNTdwPLtcPPVF3cDuj4u2swx8OSlWwkNIyjXxZderGDXVrh8AkxTiKVeR9WQ2meZEO
j64rT8tB3ylNFgWx03zshkQBTqpOB1Ur380LR/CN54X5MTI6wssC/BVgliPKzmo6ladST58ztJMD
0U/uxiV1Iz7gBQOETM118XdYXRzW1KGXl5rVSRma/NjEE304V1EfcP7K/k3jTmy0pG9URGmyLS5H
FLMRRnZXBxo+N4EufeGTPRQZpFqu6mcjluoTFKco2ynVpMT3aQNTq+AW04/SjcfST3tvC7Jx4/56
hXRBRab7dQUIghtnjfFgV6e+NrQH5N+dB3Tn302IX4RIFxO/RS1hgV9ffkS9TCZF4tHBKW+9+9ro
i3u76cr923fJre359yjLXP/aKlNZGbFX6dXJmSJ78mHltHtbTSiMFZl5FBOU5gHa81aGd+sIEmhB
9Yfhu1xjl8NK0BehDpjzFC35BFJPkJEKCcqgMkex1RO7tVMdisuLYQzF1nUooiKYrcYq3Yc4gXg/
wn8gRR8qX9R4SNZE8xuR8439wXGgPwY+intznQ418CYxLCyHUzF6JnOb6p2rxFtt+BuzooBLasIq
oj9trF4B3WicRshKnoiOmvtEgCyN7TzbJ22MMvi8iWi88cnorCyCYxTnwcKtjp/VmUWXVI0EZEB0
LrEQuG/NOD+4nW0d3t6UVwu4PG8YCS5u9wuadrX1XVcmnZEr5jFD8i/jpBvWQajwqt8bIqzGWW3+
jPZ4OzUu+7yu07OdA8wIky7cOGLLDX+R1jDKwisiNaZffiWSWRgFrpxEjkfVKXLroUpt9bmzxxbj
ZK1oH6TZGYCXo6b5MlltsrEXbw2+KGovIj9IBKxr4vAfcznL1Dy6kVp8t/oRb8a6sTNt1yfS8+5l
omv3oxy9/j5v8r769P4vyY5B8WrRUyAduDznKkrtEg0l4yh6gdylOim+ZUT/y3eE0kGjimSDVsNq
a9Yu9HWuUeNIkicCM06tPWKlxsZuuboqOWcwlhZcIBxqwEPruVih41VOeLQqVdxNUeI8Ge4I6Ttv
Xv1rRCCzpH95ewGvTt0yKISIxRoOttQaaaFHuhHSHQiPniXGT0qp5AEVLHGErL3Vq7lG13MdE6hQ
WQHATsC8mmDbGFljjIVzlDacVswF5R1YqfSLVlgKOpRR/iFsUvGIKn15l1WNcpcI277LvLw6pJ6q
fJVSi/u7IbbbjRN0fR/ww9hB/D4ql4hJXa582E+xI2NMASo8y3GCT6qP82RvCV/eWGoQTQsAYEEU
UzW/HGXQzbZ3ZewcBWWgf8SsdQ89PaF/57TXN2KZa22L15cPjS/0rBciw2rHGtJxFy4eYwnsqEkv
YZtiwT50wVBh0uoPSqF3vgri5EcZqc2ThVf2GCCaFVoBHRbd4V8k0SMGMLXcYXgsvjJM/gSPsoIJ
Pnnxb0xG2jrodAd1uVlpUGLzCn1E7aYMRf88T463VzqKWVNEGekwWkaa+OxkMwwKHg8LgQY9/Eal
JzJ8ked942MQQi0ogejgd6A9tpoH1+EdS7LgJ8E1kRoCWlgtv+WxcVLDPs5Kj9qzQ33kS99NVeL3
ltEdXC/N73nkzEdNDOOvWdPreTfoerR7+8Dd2mtkBQCcF3IAgdflz0iMHg55joGYwCRo0dlIIJAP
YmOUa8Q+s13qzGhF6Yg3Xb2mddtTITG9ozN4075sUAqgLGX0fpnXDeYrcXEQWTt+DuHjAzmqvCf0
o9OJQrEc/p2Qqv72/mkvikioBS/X6LrumGWJqg0Ztq96DIAe+KW+b4b3d2yYtbsoEvNkIx+zxrjL
LBOxZ03YdwJEDoy5Rlevdrsg6b2t8PnmfuLRQzuGhjC93VVNb7JmKD8FVqFNBlPOz0voXdMwWadO
qth8tZEVaHIqIAu5nt+nLsoRTu+092+v641LZZHQJ/qEn0Glb/UrlEaxqzosaBM5tfkd1wn54kwe
0g/gxOKNb3gVES7co0XumRExtliPNWUhhmF0Agmbmg69M1fbo5lspr7oDCsw50yOG0/irdktbgkQ
spByA3RzeVgMfYhaD5HIU+WihhNZdX/fpeF3LIzerVjI3GDrASJC1BI0ymokFDUiF3sz5TiMXan5
SGMoMGuloWA+NGv/w0dbCt/0aEjYOZ6X0yIucqY505Uj6m7GUxcWw74wpPmcIuGy8bTdWsHlreGJ
h3Kgr+EmZm4LpTa96DTiA3l2FDO+G0hn92HYtRt3zo2hCAO5WqlD8MivK33dAojI8yw6JQvFfFSQ
bNJRCd01ZV+/f18slVKcDsAiUqFafspfWaUxDBApvVmc1Emr7id3Nh9cMXuPLmDejQB3OUCX0fVS
aF6CI1T8uVBXGyN2rUpP7Cg+9RJjZ7cRzh2yK7XuV6oyfOrUsvwJUFTIIBx7+UUIb6vYch1h8wMg
H1l0vhdh8lWy0i9mCnNox6dp7sKDs2hjCBPBMES5dpPCcMQaAaGNvbFzlvdwPXEi6oULyV5FLeBy
jckaIqhl0Fe11p29nWl0Xn0/e16Ogk5m6J9Lr5l7bEPm9J+3r7TXl/hqZEBpCLEtocva6VU0nRMO
xHqn0U713QDGez9rPcJ5pQx3WaL/zvrwmVsObaXpCXr13nGVPUKLgJs0URxmKy4wrIzkIdJRLfYK
L94Ir27tCUqI2qKSwQd5fRr+2n6kW6VpDAbXktdopywS5s9iMLJvdi/Vu0h6te+ik3NGMyN8rmIE
gN5eoBv3MLgxejiAfJZuwSqQzNkshlqX4bFt1Spg72Qv2NW1D+jdpN9KKxdf3z2eQ5OAU0BhDJ3V
1RuTuxhCkRyFx1zFiaxAPHuP1Ez6lLhDcff2UMvNt/r0fw+1BgS2GKqm0MNDuBk4crnVhPYWKnjv
v6kYhbSVTITK8xoc45Uj11TCKI7WRc9jrrq7WVHKj9OIaezbE7oGjVHDxLoCqhLfjGd6OWZ/7ZWi
deKi04vwmMxKhTcn2C+feNo78vsy0qzC+ze2KHiocVPfl7k732Hk3mEF2jviGKe6fg6r1PQT1J++
OlHjPb/9+27cLsBOUE+k4LI8EKu9pAp7aFRlDI9ZnxzMEhzIUJbPzjicVAyB6IeGT2UnNvDdN14K
gNC8SgTByPauA4meZYpqg0x3Erh39kZhv8SASR6cpDH/l6EoTQAMJtjmS1wuf0tFyYN3oxzpSX6x
rRQHM6CQh04Pt+7pWwEht9WCUkMSk/L46lWfB1V2OOaFR0Rf53085POjVgDpLJwc9qIZdU+qW3b3
oajHgzsk0307QDh8+3PeOj+LiMJCecKUY80lHb2oqmqUwo61gwoc71a4gyy/ZYJ84wKCgAaFayHh
gV5YPUlqmcHPSF3vmDkTcCG6wdV9SxNwXxocoR2KmeXGZ7w5IquKY8brs7B6jKyC6lKvcOVVWZv8
TKLGfNBkNHyZZqHchW7afH57HW/tUOhpYE6w7QFXtpphr8leCbte4VsaP/S4jrHP7gSlkUT5H248
VMZBQSzRIINdbtA+lAnA8hq6K2joHf5gWEMJZYv9e2v9UIVd0l8UriCKXY4Ce6qYZvDexyGEi02/
OX1QHZkex7yOPyW23FKVvrV+QJx4c3mhqJqt1g9dyzGpgAweUTYcvkcppZ6ymPXnAWmTjQW8NRSs
6UUyCkgH63g5tbguG1exHeVYm1P5YFdp8d3BX2SHicTWULdOF08gRE+eQ7LL1axahEtRA00j9ANi
+9SLuD1ZWbGFQ7o5CrEFgS1sOxLZywnhQVQZBVIUpwEjH8gShvgJxSbd2OHLu7N6aeF4MoRK0I7c
yiquVQvkCfGKsI9m4cwPreJ5ewcRQcT1S3N4RohBDwhy8q2r4+prkajy6MLfXca+YleFdSdSMx/R
SAOEuBvryLhPlMrdF9ApNjbG1TouOTH7gusHGgW38uU6kqEkYSmU5uxmo/NoeMjC1dUwbPRfr2LB
xQGBlgVZMQBYcH2Xo9gDesSpjJpzmGkaRTZU7apgEnod4ySVZyOdjMr4UGmJmh0IZRMNoqvSbFWo
r74mv4JYdGFm8QBd1Y47SvMeTsr8Ctsa+h1R/YiJlZY6T8nUiPHOSBwPrGFso7D49k15Y/4If5H3
8VWJctYUA6+s9DGc1fYM7g8tzDhRdQQvnUHbu5Ou37duGx4sNbf/M9NWcQ5t7pobmLbr70zz0gMr
ykNELL4u+lRx34SNWRZnrai830AQzU8pjI6NnP06kKOctpSuqN0iOoEWy+WHjolYqqgei7NRds1H
rwyNfaMO9TdwNoZv5yLxiNwmScxEDf/nZLukhJ6GkdTUO93B7kuQkqnSPEAOyI9xnTkby3BNcOEH
QmxZ4nRuKPQ6Ln+gMWRaq1pReRawUZFvwEV+BxU//VQJfkVqTNZZVqayk/QyP4yKYz9MuhjugHC9
O4p3eKgX8MOihkV8sLxGf8W8qYutvCuq8ty13fxkpb176pvY2jh5N747o7y63b2yBNdvGpLq5dR1
UMwUp941rZI/NsLYYnTfWlaiDoseOdf+IjhyOZm4R4lqEEN5Ti1tenFFIoJJxsqpKgf3YMylvMtk
Gz1ZHgTZ2jSHz3nUD/eS1Pnd99kivEQqzhMONcxe3TRdpen5JK30TAXfRjEZ1bkfmlV1394+0DeW
FYkFkB0g0YA3XRPDSJtQV8nOTtZR2rdrD5GcTfPa63eA+PEViQkqkg7y6vlJiNkqNy6yc1pgx+vD
xNSesnGyYF8X2fjj7SndGgyJPnbl4sHILXH5CbNU7axpRhanmHTnC4hW5ZFozLsfqllunMJbq8f1
QDeE2Bj++uoQhqD4h2rwyrOHBLcxdXWguM2WxcVVNLdoo9A+gEWylEjW8E7pFqlT2nl1bikM/zYj
Wzt0YzH+l8xztFNNtuTG+l1f8og9Uf+C68mBZuTLBZwi18E5RmTnECMyBZaHp41Q0IlSgnQy0sJH
/xX1PjMunIcq1D083bMZN6B8GFoktIRoHYyVcu0cmWih+fNEIxDWGyLgQTOk1p8pkT14ia72vtcU
2091M1j3shm6eKdpdWOCGwmd1DfrMTzRQKlVX7RD8tS7Pf3RTJhUbKdyNn4mpYSHhM9XSFUwU2vE
P+gwopWReo4PIj6Odg1ad4mfSisxd1HXl8d6qLsajHdcwfzr5n7alUM9frJbQ4/ujEG2P4xFaNUX
wMoaX+0HN8WjXKjDERlWYK0ZUpMVstvN0PuuVCvNH2sRQwoLhzriAs6LX/kgQ+hvGIfvnVyv9qlJ
8+yw8Y34BBfxnMOJpXQNq3Ox/F3L55kNEu8iRuGw4s5ELR4dA8dJc9pq+Ra+8sZxepXMAbIOQxII
0eVuUEgzxAAp/az2ibP3KogpVqfCITW3+BKvecLVrOiyoCxO3H2FD6xRGxvmlqEsUu9dCy32Xo6Z
vQ+bHscao3JPtTJHv91eaC+WFzZ7vTTNlwi1gh+V22pBXkq9RRYiie4RtEyfUBbLgyLJHb9HbIww
dxYP0Fr604xo5950UuMPyhPmx7e/zY1LgX4+tVsswWk028vf//UehmXsmiL0qrMb22EQRVq6A/u6
xZq/9VlA9vNFaK07bIPLUZpM0SAoq9xyOpJro5FJv6xd9aCE5Rad/bpE64BMQ9QNFitXEETwy7EM
0tbZapoWhQgCAN+NnCndtV3hvUTzrLV7t6y68uhyEfZ+5Y3uneqJafBJT9WdXpeCelcWpk7QOX34
4qF/9LtFZbw66rPW7Hsrqfvd25/gxpWJoCn8+0UJhvd89QSUYe4Avmyac1K643807Azb1yUaglxd
6vwYFc5m4PB6K642L3cz1Aa4onRE1okcoohNUdiZehYiw5qh7mIQRtyA+vwQZcKod5WNW+tdyqrc
OYUI+WiRa4UIuhqYt+V1xys/A2VmA7fjYPkSlJcHFcOK/6AJlx7zop5G37RF+EGxkzG5Uwt7+jbr
WKL54UgprbYxlKCmgNKAP6l58cz9Nr9Ead6/oK3eQ2drIckbVlzRT8BUjSUZHEVybbvtZ9PKJ3BY
4/LTM32Qz7b05J/KiGYtyKAxfbIEhUW/nsvhe6ZnyQ8nCcX8MthKknIFh+mnAnj292kwxQfEedzP
dat3v+zIrJKgSofksdCiRNk3fej9mtPKjgNDRhHqyMUo/20ipx38HB2XlynNAabYZvgJVnyLO4A1
m78iiEm8N6qmnNUkDn8KtS96X4oJ4KYWRjly/skgc3/MKEn5tICtL5UXV/muaiL52RA9IvpgFjK/
jwWLAzgfHEATQ/zxtZqlQvq8wfdh1pwWheLccyPfpaWsB3HTzE9d7vT/kvU5tV80RffkqEoU7m2r
HPq7dAhFe+iL0e2DJs1bPlvZeoMvIfZ1O0eE2h2PDLoc+eggL5kkBh3juh3mIOEHDWj4DDgNhK0c
/ii5pKvDTZ43j1aUp+MThgRlcxf2+AIEvZpkvESh6c4Bmaaq88D1XnEnJCBL38YShl2F7m0eQC3M
frgD6sG+kWrOhywd0LoBjcX8tdFuUeyf3XifWKn2g7c6n3aFmdhdwJPWlUFfV3EVaG6Vavtcukm9
Gw1p5QEEwvyhzQy73IX4NSD2rnfKf10imWwbh4oNsa7U40CEo/kbAmWe+0qoq+GDmAfFDST/6f2i
tdtfCx9G+FWf6P0eLFCm+2GcFLZPgUp5dMZ0ig+Il8nwkCha9MvSO7tbCEqTGvDxEKtXjZD/ObIp
XXI3uVMdY6Znyq8JMmFD0BP6sWE1iaVEXKL27YfVFCZHkCDdCyKw2Y/UddI/ch4s6RNl9Nn+7Zvn
xuVPbkxlAPVEKBDr/l29wH5UrVfPDUSvoPZE8hCWm7fNjcsfJgJG84ScFPrWsmjIXYLzkOZ8phJS
7skE512GCOWucrT/IdJYmGrgagng6ZWvnv/SMOapnXP17HKPP+YlAlBe2k73kYd6+9trt8SVqxuU
ogaJCM02tD3WknLIiIqWcHY+63penzI6BbvQVeU+LDL5y0ldqEyTVf98e9AbSwmGhLolnS57wQpd
vm1VSRl/5nI7J6paPRcKIFifgk75LZro3bw91o3AGvgi0RqTpHW+JlHOxB7tVBfqORobbY88IE4y
g5zkv9oIMmqXw5Z5yCCZHOPJGU6aHbb1Rtx4a4lpcJMa8ZbTY149jCHaDTLveaSsztkZRqseXNF+
TMz0P6vI0gNgsa1a1Ss+efVVKRehSkGFgKdxLdrg8C52eatOZzx/QjTieSW51nEgcfx5zpspAK+m
PM2aFeM74c7R7McQsf5TbF2bfMl6feq49v4zs7ZQNlbj+rCCh1ygQ8ATX50+Lr+9rDGEhQM9n3NQ
ar9IwsJ7/GO4Gd7+7NfRCFyeZfKcogUMuaolTa6TRVHk9ucWR/jANOmvl2VeIOudurtK8HC9Pd6N
aTEe4TP6UkvXc/WR1RT+b0Nh7qyGPKu1MMQeOZ4tIDKV/avzyrzQoqNKhtoIO+py+XDaEBOd4uZc
0R2fAl0flBO1eBy1NCXJyv1EIEMff/CS9jHVRXTqHARu4JeHVr+zmjDOA6DCWbXzrG4cD9ao6WfT
GmVyAJ7qfC7MXP/SIpXq7NSsamffSpIQOELb6e0uAiPa+Ia0xQumIw2Hp4ppTo2pNqq7SK3DKog9
s/xtR3Wl+nLo3XRfl4r4FYaSWl1ruNVn3ZlCPVDUypsOteMoml91/VgFNmafbZCOijvuO4yxf/Rp
pArCp1ynmxvbwBfHQiLx3mlW8+Jk2vBSkOOSZ069YRyKZmwTZpkaH3LCixFvIODZOx1LpJ9uFLc/
Ml206b6fMWrwZWK6OCSZXprtOjo1U9ARmRW+Nbr2S43DVRp0OUjOczQplPnCLHZTX/LLYhid+JM+
pd7c6J9YdOgOSmp3f0bh6cpdK0T9e8q7+GdUNX3p203UAFQY8464M6zRGgJ3gZ60syTuUMijYZfW
RlkGENSL56EC3RPQE+mzIMXMAl55XylnoZnTFwUUzK9Bs4Z7s5qiyOcF7v8ZiRH1g+hxB+yLTskO
XmzxCUQzo6CmDKrao6rtocqozZ2n7gUbyrmLB9mhAxQp2nwe03RJHjpUoncDqMXfYabHLSLSczJQ
b83ae9Xo+2YHZrP8U1hNLP3M7khG+tjMXogl+mavynL6XMW28ZNdVes7FFwUPYBanBaBbczkyBoy
3vyZSg8FHkUSBb598q7664uZHbUTKBRL/dBcPZa9OWqd5onh3Ih43AnqJkeyqaT2IxmVO5GF88ch
bGK8L/+HKiwgPTCmGjwYPsxaoatxskHDj2k4D0Wt+SBdo0Ctuy0CwI2rDLkH8pvlKrsueMk0n71U
d7tzYYTxAwSF5tlYiiBJPmU70M7dRkhw4yqjhAeUgigHtPy6cNjbyjSbxK7neRgUVCvSTruXSrWl
AnhjGAqFuBeTvi6Vr1UyraSRlJWRMAy+uOfZWBAZJlLTb++OVyW7y6eQwgXbQkcxl9rkGqddu06D
tpfoz+gXYeSYh532FX8xPLpQN3QaH7LxeHaVvvmhlkVDpD3qBD2cgDzyFSez/2kzJ/xOe9zsfVOp
GzgCkzC/ajlhfDBbaA75M1lYEZhq6cSQ6ufktx42oj2a2Cz+KPQ6ifd4Wc3ZbugUsuE2nMjBckVF
JLUvpmQMwhaMN/Wxvun3mTNgytQlNbrtioyeIjN3nwY17X732Rz+Z/Z1emAj1q0PsTieDkJiXOFH
cexlO1dFq9fX+xnLEp643sOYiXJAQNjc40sFF22LoXsd2izoHqAYrwwmIrnL16jGgKzNhNqdRe0h
P+/2Sou3RpwcW6Hre4Qz8v8Ks3E/vf1Nr8NHRgXcTXyzQMPW4oUNjsq1bAwOhJmGn8XktA94yluP
8CnHjWjl5gQX7jHdVFoC694bjiyp7c1jdya1tpODTtT2bOLZRKnR8qhxeuWSyW0V5W5NEFYdeGPW
FYzEqsSdpMaQhqHSnSvKNKMfqlX4OOtG9kWJLP3u7cW8FVEQHFP5g/tMTm+uz2HUZPRxee1co7LG
YHRD05cU+oPezpUAN6yp8hWjb/1EjeoDz4f6sZvG9LEnawj0RPUOYS3r+7SP1R+UsxTqL1n+NERF
9jP0MuDEkVd/qDEsfHZskT9wNrRTXZn5xpe6sWaE94tkJuI26AisAjDDlrHbz508mxiyncnF03vS
0BF/70jcv71kNzbFgsBdgMUE2NQDL3e92mASOei9PLe6RkPWUuPc9cmBKYmoFOzsNFR2uakh7v7+
ccEYsx/A40IoWh6Kv4qcVk3BPPQYV9O4l7updA5WQxHEDdv8bJeq/FIqRbqxP14R4KsL1PO8/7+k
wdit63odTYjYzUx5jspW/aUn1syNp5R2EmjlYD40IP9/xmbXvmTVPCNRmdzJKXV/L6UWyjslAmN+
SkXhjxiM9q6Jx3h6bGxZfcDnHQvqGuDv11yEfbUfQ7s+DbNWPnWxonxuujb80Gmi+5obafY7tp1G
97VG+WrHlEdI87W8PEwFtMrg7WW+fpi4FJfWGXh1MpW1kqjrjCIz53Q4l4rnYMlaCNrM+paVzPWr
vkC5wT0tkHGQNauPGdl9pxq5m56zXB5o8VewGob2a9RZ+rGk/bAxqes9i0YZLSYQ3YCGEG643Duc
xsoCbJ+c+1CMvC/jIVHDCsBvlvlJqH0BP7AFRLlmyDjEEYj/L8VZyEbrhkmU4sdT2k52rlDpzgJU
5Yt/i3Ge8VQvVNnfD72MVTzCIzpYJgLQ32FUITWvFwMsKsw/lX5Pf6R/t1MV1CCw83C/acMvWsyX
S+Gm4Agpnnc40klqONCylhLr+w/r5SirpraW4VuoTlyrPODuXZ8rU0L+FaVnnVwB0FsvD4PX5xun
9UbmzytFIx1YAN+ba+Jycvk85VXdJ925lca3tNYafBl7IOa2KQoMfpPhaHSOdl+78fRN7TU7kFLt
7lq1t86Zl3ofpwzv4bfP0/XNvPwkMnEwUK8EkMuf5DHL0XFEd06BJgGv1y20htV+72XNlkHCzaGA
PAGSIfHHYehyKGG4dlJkZXeOK2iWJfEQxe6qg8HdqBsH6sbuZlq0hl9BvcuxuhyrKAy9jQrCcpN8
c0fhNfxW0OHEv2QsEYhIEMgNvW5PM0SnjyaTvdIO45emtVM0be1648Pfmrm+CJ7xS5b6wPL3f70N
baQglVJo5KxiVs6Qz+RHnN+aw4hY9cZLe30/0hkHzgxWFD8VQqPLoZqGpD+aMs5Pa3Q+/6oNnHLc
2jXXFxa0CCCwtCWXMG9dt9PdpMlDjfdcSDW76+pmP9jS9OeONLqthTzU7dxupJLXd/LlmKszuwgR
JWnNA4s0RvcLfk2PcGT+hPdp8piOsbbxnt8AvrB9YBlQ0uEtoPV/uZISS+W2crz+DAsHxRRcZ0vf
EXp+X7WV+BoW7UjVQ4zOXTvYxUM/OsUZWfImULu+32Lb3dhAAMWpkwLzWoQWVhvIaRroKLPVn8cG
A3Qlmx/Q2C329iSmrWnf2EALJt1CPpMSHdpPl9PuGk+WnRt251Cpnc8pdPo4aNsGv3an6WzKs/04
fGrt0UwCpZ/yr4rjyq/IkyBHmhoUlIKxUsp8P5Ht4GtLa2PLDOy6Zsx34bqiyEbJH1bB5Q8scmc0
+pnioR1ZwC1iUz0Nbew8VQNa5rlRS3JHrbnTNK8JLKnNn96+MG+tzzIsNxilRPQML4cnLCjwRKok
Cbgld1GYG3dTBdH37VFuffCFWgmdk24tZMPVKDP4Mpl78mzP2DBUaTXgCJxpfg9lY+Nc3RgKRDRF
+AUkCXVm9cFxUsiKkHT/bGXIsBpR8o85Nc7OouO1cSvfWDpGIotBNQqe3FqYMXQibTDpG56HGXOF
YqjkrsPFe2OU63vCpXJBAsofANbWl22N6Q2W8TyyopirfZEr4b4ZTY0uXRefjEJpNj7V9V3IjBbR
DuTL4AOs60wdBfqkSshCFcBPh7afBHDTstrF4zScjCG3X5pUUTcIAdcfDSYSmhcAQ7iariQ8wdjV
CfQsHF6V8VNXodBW6+V3HDrijYGuThv3H4Ogo8nsENVf3YJlNU1TlusWdhCN/CfsKgPdKKA8vp61
yuc4q8P0UOWZ8yFBLuVBtEq9sbxXM4XWu5QRQCACW7jqFdQK5VNY4/W5rVPXb1Jj3jV6awQJ0fTG
zrnanwylLyAJAyARY67mGqqKB2s8qs+dN2RBNDpaMA8417/zaNOipB+KxwZ/IMe1GmWgRTt4ShGf
HbWzD9DlXhx85vediD6/PdA1SoWR+GbUDpb+K1rLl5eIzLFmCs0kOuspUCE8y4VT4SM2In1QjlNZ
BJh1ZxTP5ymNDm4Tp8/NVFqf08g0P3nRYNoLfiBxwJ3lTo4DRx/9sUo5LeTL0jFhsSOS8d7sfdnW
9GiB1XB84WVd/uQUz8nYjFzlNIHB+IkOVatgDW7HZ2F2wxPWerEdVGotN0xPrjcZ5WnQtJxfhqZL
fTms7Q1Ik5RRfM4Mq0ApqemDKi4wHS9FtgGG4pXgf/Z3zr60OmFJUdTh2oWLsvosYxiNYjBnA5Hf
JPsZw7R4nouRTFyPLLy3vUzLkvtpnqJTCGFKBsBr5/x7K+f6RWsbXXk20NUxP/ZxFB/TWMkrX9Un
u9hZZm4NqOAotUGh1FO8IEHos0NPVXU6P0zV9l8kL8OnwUrAP6g5ZEM/UaYJhGKOqBjgiBbDXkV1
IjeI0zxRd3MlK/uh80ptQWo05GIIKFfpqbOi9DlqHKcIUlmG+K/YidEcWuSW0SsuZ7kbo6G2zt7U
Tl89gmptp9R2+F8r9enFbEEpB1pHytN2E852XqiNyB7hYvijqKSiHkWOBAoHIjGbwIkjK/Ol1sd9
IHQ7swJMrMv7IVRDDIyiese5MX7l/8femSzHjWTp+lXKco9szMO1rl4AiAhOokRqIrWBkRSFeXB3
AA7g6e8HKatLZFanunZ3cS0t05JTIAKD+zn/+Qe3andvj1pekVWY20netEOWoAjyFjwXySg7zkiz
SLHZSlgr7TKHF0SG5o8MYiLvmPt6KGlqEa4ljVq97KzeDNgpJTjRdReUjNqoOYRKhbf5b71MbONZ
RLb3lnguHIqDX07V57AneuQMGrZvHlerGYilVNPY3bpTNaiDgS/PJ8OcoCRK3Jf5SLU5manpMAnj
nEtV8rAV3mMW6YwHDLUVfgmNW1lxqPpesC/bxVODmoDsJ7JU8PQyNvJFs3bU903bqiKdI0VCz7p4
xmenrcOjvSnrTuAnoo9rg87elEZrHJuybd4TUKeOa+mFx3ptzSLVONC+40y7X6xS2RdiEsG5Heno
ME+WvIm07j7SJ7vHSFXtTTcuEOuDAPHZ0PH2cI75tPr2rBLM97h1UNVg+b+6zxgesdCY23gfYD32
ZQhgIEtii+ojMc9Akb3dTfed7Rfb0cAxUAOLl8XnthirJ2DzJYrtigUu7YZAIryehibxsVeHFlWE
zpKstixcglRbCNoCg4o+tTsVtsQ3Or6Ka23LZ7HjU2iEx28DD/iUghv191tYFJ8ZwPb8cY3W6OD0
WVbGBiHc71Qk58OiNnHPRNV+cMkqvOeE5TWD+c1771Rl2B1qu9fQYZvWaVNYSZWfFMJyL+etyqOk
zGz7ZK251eNtIpeOi6XXLHZVxFCbuIaxuhk0qr1Y1K45xkOIXEuodTjzg8FsDi2ZBQ9tNOyXve/r
BRWDnMLYrwzBte5h4CdNGHbreYZIDpbTZMoHwxfNZ7lFY5/S99GkrAZo58lBe/mOkqeRsVjhDCVC
ZoqB7la1S1JZy36+l3GqzjuoFnYSdmH+VNalNR42kpTzhHpn/mixmLQkxWbzdW643b03CdkdkUXl
78ty68Ikh6sYXQ+Qg6+jXKyXdutYOi5gaNnEVkWLH3cRSdBx6BEac/CK1rmko8QoQ2V5/UZTGW0o
nDVT8dntYTEJd64/FQvOlEmLp1t9QTOryiqGFo2pgrc67mHgIZyS0Wqm89pWfoWAarFvZYg1fTI2
9vhEEqM34WpWYOOTS2qio+IjRafIGMVyoG9qxtQaguI9D+Jknm0Mqq+VX7asiTlWBnE/tdM7d81W
nbZ8qChWalVuItYsJI+m0PNxoEMqYk9UoTgslYdT+4DwJO7JKV8OwehsIh7pVnFxzsLcjkN42v5h
ZXXER3tUoRsvXmHNkL2qgcdgYvWNw0hCfUSAnX/QQ1XbcTVBCEq2hQU2Mbc27A9560A1LioM1dqi
ttwkMnzvMXer8L1gF8jezHM1P2luoRt3Mzbcjz0moEnmVPK6HlarY+hVLtemDHqu6ej47+thHkWK
9UcNTu0bzXqyJZzZNFiDbHozNNjNvBmrFU65kVnsvHDgh+uos7o7bQ2bn1blMNyPhg0LHTgAOwQJ
V1DFIyEhiGsQfKOfyFSTgmGubeK01TAyzZcEq9VOVhxG1uc0t7e8SCY7ghIfkHp3N4cW/F1j8SbU
jPv8zG/Rq5/apjRvfZbVS4eIsi4dgUqvode7LQEIQC4X/WqbNeuNK+78bOvPS552xusEeDSxUfQr
uSMNTlsJNDme98nOs7duWNhmbIJanMyVsiMp9GrxoCnt3PRdz2UpmqEYU2JjGz+GXTjeiqF2piN1
tq1inj7vme17eAeAu7lnFmuPjDk1+isEq0oepwyw9K07RYMb+1E15mnUZDzPMgy2PpWmUt8Yvfv8
0FjCYU+bhRBQTluj2W5hPF2FU8Cs3PPG2kjh4vfhqaoCct+CdTG+BdnKt+2Kf45gIpZIu01OE0PT
pizeFRUemkedkSV0Wjtrq/aUm+kZSzyzOoop6r0E78PRO0M/xnaUz8IMDuQOdvIgqe2/SM+sb8vJ
1d8sQzHM2OBlrIlTGvARghG3AJEvw8NkN/0TuouK3O0OD4F4FHZ9bG22O85d7vgHyyvW7mC3fVWm
lTXQ7kXCNZzYxIELru+wLG9dMy/XA1hEZp05NNc0n42QJ5I7VpZIZhQinsE/3HjoB8y0ra1+a/jO
1KSe0wZPaquiuwqDrS+93oSfWgyhuuOIKuGDKCMoU+2ANUbBRBclJK7vh4hYi+PgzEAatZHDj22q
lQDaaWszIyE5whlTBrftO9SZlZ1sJcxiW4nVTSaSqVSi4UgWiT84uGg1nnQ8bI+G4M6xO/cahk5V
3UjYMXUqqAJx93SNbUlbT2TQAfxqgI+MocE1ihC2NmKfWAqHwRIwPQoGucmWCTwISsG67ulw7hB6
iOidiYno3ThGxkevUZ6IB0NZC5wg165iw/KHbxM+SJ9NFTYOJGBfX5Wexcld1Ghci8nEX72JVuPB
qm3zreW0lk6dZVqzxLEhmvhyq9/bq41th5ocGMDROGx2ykAy/1bP0vqwTWb9aJhlGB0cSZRfPIay
/+aDrDpxT0PYxDKomd5DaCZqoSBv9rmEokP42lyuZdxlk8gT8nYHwtDGtT0QLBM6aefRmSR6crjB
nd7ai7yGpThVbZkt+AU0gGjzatd33Wz1741VTnkSNLtfZd5bxmObN1Bxmjnzz1QWqMe28oP7lU2G
+19NTEndUnUimaRnZTwRqxxi3Kp8RIqgXwCj4aSfi1n27ZlmdPYN5UjDzZuNs30my4gIEW+NRhlb
kHrfG61eD0Qf8BqbWXZDErQ5PIBIdz361tbBgN0aepdip5Hl2wjBAbMzTfxcf6iWebtA/YIlC4Z/
7dVcONZdaKx2Tkkxe+fmKsYg8ZrR+NCZiyDzYNTNU5tpsqV7M2r7k6QTuvVGZTrJ0HRsgtkYQBLS
FeEWZw0+ZzfuZE9OMqm6uPPGXo8xKQuDjGssBC+Yk1ZP3bQVQVpiV3JfFeF8Kb2qBhvbgPbiAEGq
966bNQEHSzZ4dZxj5volVE57s0BdNuJlYYCYKDsXRqICyvNqXQ3SwwgLtM4AX42k8uzFTd1QVfbJ
J1rssQ9wLjlMqCS+1FNDWcT2m122c+/XNyJzWQMKtY0qMZEJflnAHz6sRTuFXxq/VN/6rhvLxMow
ZoS+C70mWRs8xuKAu7PEdqj0Psk5Cu7tMWjEWZFpWlEUA952cJtaXasqXEM8dtk5YVJt6hFBBAYU
wRgVqLXglr0L1tCA6DUPXk+YaF18sPOyMuBFV9VtM5EnG7tzNcxca9P6ANbufJ0wNxmOwg5y7xAU
K6pwcPHoV7YsfzKI3BtDLG2s3VuMIedrL+vaAKk32V8uykIXJzPLx08godYbV8rmnW7JsYm1GwiS
psp826NoljNAreEhcKt5T3v2biQjU0aGnbf+gnb0nUvxummF7ABPlx4ZnOtV09q387yV/uxcACXk
ST57E7GyCzt8NtbU8p6Ve0eZhcSl1644iRFZQDNY+bHe1igxl8q6maZ5uhXBqC8qt5Sn3MRLNDRp
c+NNyOUoQAUO3wGQ/3ha/k/+3L/78fbUf/0nXz8BRMkyL8ZXX/7X2+G5ez/K5+fxzcPwn/uf/vev
vvzD/3pTPsle9d/G17/14o94/T+Onz6MDy++OHBfjuvN9CzX22c1NeP3A/BO99/83/7wb8/fX+XD
Ojz//benHnBrf7W87Lvf/vjR+de//wZs8BMWtL/+Hz+8fmj5u8vnbn340+8/P6jx77+51u8E7wAp
M0zAhOC7vZR+3n/iOPxk1+nA3QHtg2L229+6Xo7F33/zfodjY9JFQeNHaYaE6Le/qX7af2S4v+/C
6/37UOJdWGnRb//44C8u0T8v2d+6qX3X4/uj+CSv0BE2591IIGT0QJjNLjZ/CcVkhVGubWc9ektH
7XK3WNXCMuUU46jvooVC+zbKRo0zyTxVz9G6OgEtRrcYqAqMTKcTehAjOpmBN605VE1rXO9/OpV/
vOOf3+ErrOj7G9zn5khpv3PXXuF3dh70EH0naKU+UgNEOW6beEh1mDss0xD8YnT4EpNEzr6P88Cy
UdMSB+y89keZt0VKd8I8tMytPHXV1nwalnq4+evP9K+OwmTS9HBdgrX1mlVRYK9Ou9RVcb6yV4P9
qPOmC+Zf+Ibt4N0/15AfnwXKYmTbAdUNToMvL21o9lEeQLmLB6utjvOgzetoKaYzchHzy7owooNZ
DM+uytdffLyXl+yPA+Nvy4QZZNd8nbUjRDQr7fYVlVrenFZr1edSGfXRWqX4BYb8cvrwx6FQBOLw
u2sKXjMaAfIGT6D/Z0WsumQiiCOmfn2AU/+Nfcj6t2Y3HI1hMmvBnnMF7wjv5JdnNKLKwlnDKiBa
559HV5iH0FXPq29tv/hYL4cc3w+EN+Qe+oj7Awra/Qz/NMGu8CmW7NtlnEFvSreWtsmnuD4XfqcT
z9TdZSSz9ReBRX+6K+Hro+hF/IIClvVgXyp+OmjmzmW1NCVlupZBe9ggYX+zpqr41XT1Xx7H50Ao
JPn3tfnlDAUz8iuOs7lFf0dEEjLFcqge//oZexV0/f0c4gcEqZZ/YAG8prZA1geHIYM1dquR3HTC
3eMqmt1TmdcfBum+aWBEN5V7UjJLhJBn3C5ntT+fb2b/BkyjhV/VXzv+9gtA+l99emvPZEU+zQjw
ddUxl17XFxF2nxWE2XMsnlaok9mvbqA/PYJcS9th8MctCyn1+7L/07WEtd6Gs8s5brXUmPFa/eLG
nlJDnzTOWv97HoE/zjWsJqaAjMeYY7+6dXbkzggRZCKUy42jdsMv1hxeqtAj/vaXeSB/eub3zwal
ZZ+e2vgWvXoKvR49sis4mHbb7qzdzPHGKnvGJ7Xh2KiahPjVrfTnx9HmKQSCY6OkIHs9Jsm8pZLa
4nFEbSiuKervlBVeRL3WDOHBsbaTMd6VETakyk63bNhSB3PjYBYiodVAc5Tzbteu+lQY/a/m83++
nyDnwfLE6Bijoz/F76HQg2gUOshD8smOeUtmYjvtev7XT9Of7yeOwrSOmSC7FjX8y7XByogL5kgA
qcr018tlKPIFN05cB0458slfKr73Xf3F3oWEgdtpt6Xay/TXC6DDwEF0Xr43IFIRYEgIZkMMRFF/
c2Xv6t12PweFIHU7MaTKw4NwQuOzyQwjTGVGuvRff/x/dZLpzveCCyIELhgvP/444byMLz4xu3U0
qTO4ckh6l5UpwS92mF8d6FU51ldT4emCA3Wias56yoSDZclfrQ6vzAP359WmxsETGPd/JmavXcya
RYteVJze3Yz/FtQaSrOBLPab7BwTbW3m+J9AVKfybLRLTW7WWMkljqaa6Ly/PrP/6saC0sQImMkp
69Srna63MPUrR5bDOjC2dGVpPLZ5gMaT0dTZXx8KKefru2rfELh8WM1wTL54eRlN5Rhd5RRYw+dA
mWfIdDOEDDJS6KM1pn/pBOrywSYRzQf+V8Gc2Mtq0TERTBR9tXAv/1gSJmagbNbdPGLcPPQbAqve
mMP+kVJfdE+yyKfgOpLDBOzpFYUDZjHofEjqahPZ/Tisk3URtB0zh6UrbZp8bS/1jaGtpgU/aVbz
tlhK9qBOC4UCNB+3rDuZcgB+ivMQpCJFhbqNacas57oYlhykDDAwTIxtxig7sicxHubFH+dUy8U5
YeBqGAl65/JrbuTRmHbKyH18pSLsW0KrxWhQ6bGuTyoCZItHtIgo80Gm5gTH/kymo7mM7UlGoRQX
PPLeF2ojp72qZSPtU+sH5RQ7WGcEa+w6ABv7GDsoGB/OLd1FHhd5aevsjYTdlTc3hTGvMro0+5w4
vfuKkVaO+39TIB8AS2vnyD1bkS0ZYBZSAi2QNZPL6TxA9/vgCmd8B/uhvIHOFwCSKAw30gqQLEqY
Yw9rWjcQkOqoFvnJrAYzSMiPrb/MY9t+ldIAZHDq2hpStQYV2j+dRe/qLcjuy7ayKASmPstjmB5N
eWEXgx+eW41EtkecQenDL3GKMnV1NBcXfuaU97Phm/Jy66in8GgaV7hoMyWhvDO1iyQF6NO4V04T
bkFKAkzjoxmPPIMTXLjiIkMTYLjMdw33XR5hZHMhWpmPcdNRcaVADRVwf5g1J8xr+gGIAUFVjNNE
/iBQ+YNKuRmwSE+sY3GI8qYcoAYO6ydcFMIJDYLbzum0ZO5ZLkpYr7nTt+CGcNSFlWITYJnx4AyY
6pBA3fdxhUHBbSEJCkgMaw1x2hXRTRsFi3fcanOrR3bafMFaW9s7bIcXS7m8qYLeQPaxkcbA3K3C
s0Bx4KZruOMCLT/nE4qXhNDN4cbom9kANPLllVJuVKaURhb6SmdbzFvdVhI/e2diZDS4ZCtHIKL5
3H1aFjWlYBqj+b4OF18eQrszrBNNqR/kF64Lvz+87GZfGeV5xa5VntPcdP5Za8gKgjVDsfaE3NN8
B4hWPTKaGYs3/VJG2F7ODXBpbTThdWEp0P+AfiEH6MSWI2EXEE0CB4D4QG/VmRGXqyqePfzoW4KW
1BIdmo52C6DOU2bKOAAfPgghWxT3kMqzmPXBz9J6Hkj6jOzRnI6F2IINj2jGGDHTn/0lIXsydOgr
Tt0kdvDYdhB8pYNul/rMD0fbTW2MsK8Ytqk+FgjUmDhjjiPTYYvUW9q6PjoMgWByiEdDbTGxI/Uy
ViYxq37bbVk8otIa0mxoBqxSOkcTy92WDDSzAluqxF/K0IjbctwerGjzPjer5erDUszNeZnj25vO
HWOx1DKN4b7QWkf39SY29dnNKjw+8LOtn0QTWjwFm/SBIXO3iy572XvORSiDIThYQdDKoyQDA6cL
hrdf5mxsrKMYNnYdJ8KCNEWPVT0VYdTMp3YtzDObBoRs90rm+wCy9qFGuzZzaSUrIY4UBAEjMTAW
rBp4oFf4B5C/4rBSLVitX4prZfXuXRNN1bd+9LMw0WpidJkLEeypH1Z7h2Z3Yy6MKRITNKdjlXAK
RxWHSTPLi5EZAWIaY9+Op76ovdt86ho/YZhfoxLdhgpChq56B9FbjjkVc02xvh99YH4rCdtRuCfb
LjqICMZYSOuoamniLkOKDrinXsq3xhZYYHk8Z1v9SfsRc8Az6n/q2QMSVonjBci+M43jM94mnrxv
i8HDK8piKAA7wVslT9hEWT+9W+Yc2rza+i8aY2kFkux1VRp4oibUs4ckwYqDvdmhK3sTNw2Jib4B
yO+02idc0Q0wrDhFNqF64keZ+G9BgP8jsPcCDPxLoPD/QQhwL0z+4x9A258QwBhY/UGWDz+DgPtf
/MAA7fB334TRRJlD3DjYAR3LDwzQtn+nagejoSKhGQYP+m8M0HV/x8GDQB2IcdRG32MP/8AAwRSp
+MEAMfvZq27Q43+8s/8FBEjo2YuyCDdgMuD3Nwe3HC0Ir/eyLHJ1mWmGBzrReV69nR1s8D2DFS1h
8ISriygWkuzqLAjTFubic92QukPjM7VWWpqq+uyHwrcOAPz1tXTLTCUrJJwuLbfWypLKHrc7yzVK
B4eXHt4NI1hMskK+HaBxx4w8Ge1FRngtZ+J2g8UQpRHcGAqckCyEuCis8GYyvMDAPcZGPZ3JfsXK
Bd4R89Eot74Ki4tTtd7yqSrW7GrMiEpJ5nyps1gOQ2CeBx5FJo/3s20xhERMP+BWVoviKHX3eW7b
I/DlW5qmt4U33hmsnYsO3xhecVVXFL2tSvVcH5GkJp4wDna+0GO2Byqvs6yrY1sBG1RLmdaVMx+a
xTPPRZhjkhN4VCtkYjp4yHySDIDn2CzsN1XIBhSVhECzowWM08zhgaHUdWbotAury0FEH816uVnZ
mmmn4YdY/OUU6NjIh4PqdhOdEIifabnqxbr/5yByKOsxonZNhbPyJ+6WUnsluJHHweTcgaGiDiPW
UrjQM7B6wrjASMdww26CoBiIUF9ssUSQb8r5CGnGFXGv2N+wiXBF4hth/tlwdH5nCTZQrOka41nb
q5vFVrm6b2bZqjpxF4Y6CwMNXBEcCQ5Hv7zkTFvbISDaxKw/YmYkr6vQgCbAHuNerUUTnEb4RpdN
TXVi19UE7XWWcwxJqbzFd6f4WNJoUtatWvvxoARzb7+ah6O0NOLjrqW2TEvllLd5NOwFkrLgFHIz
nzKf2K6afeLG9CdSSVfHPOqVVtyUy3s9s3elgZnpb2YZwYjzZyhoVocUuTGy4AAPo/u2FrrFZXZe
EG2acN+8PdwXr/HzMejVmVANJg6dKp7WsXOt2PB6puZ2W7/NK70d8mx4QiStGUhm07dO7sECTFyO
KmuxIEGtt4YXwdIjjgmXfq2TUgtGlgxr5ijJYPh9Hanf7wo9Dp9tGZCVqWWGMYmlnejGaSqNwL5X
XGDGW/IrlvPy07JFzWe4V8ias9nz2CIECUEbpP4vfdGqz3Jtvce149AQ9ORapl2luivPqTCWEPXI
gLQ1hfc2y6qVgHKri57YLRgnq8KOPq5RO+Nu1wbNFmdNoR4pjyboG2uuMXLKpN0fCkEZe8Q8ppiT
coj0lVuPFRXFYtbPih1HJfawUP9pNzMh/U189Nlc1zZuBnsuruC2ts8IpvQTFCyzuLbaspePdUW1
DktEkWtEMvHGFTUwOi3gK4ljIPssPAtEbrlphzDfTfk3k5eLWp07bh4+I6sTskuRMcNfFzjPcenX
GGgHGvOMq6alJTqvcTFT5/2IFQr++S15ZAxqrZsG/TkrUF0qNHg8AG5cBEiW4nWsV+PMIT7Outoq
DPZOJPi0ChcwWawQdiIzu97U2PtpS9CBe1jyiqTALC+xLYI4MnRgQZsNWGPNVpR0jfY5jcpBzdlN
+0oDS9SBxIULV3HNBCJgQD8tgg5JKayrHW67C9cazHvoW/DXUG6W5mEgs7WLHT+c5Kmsg1CeXMdY
9HFCPT9DJZoc/9iq3BoOhWvCeNWuly2fccnUb0uQNOvQrC2qLVZYvz9ErjSds3Arpz619LiIy6UL
oydrG+XMexla8NQ1c+xkGTs1prgAb/Db8BzoE5fbS1whfg/Hc7rf0UqihviOY79EwV3UR9F2Vsyr
Q3y6RqV7FKKZrXMba3AztokpqEEgIAjGYHBGe+GsmxNdgE50+gr6fdccMG3pTvmkQuqfRjnXa78q
M1kHOeYH5P95f+YDful4sQLLOEq8J5ZDaGWDfbApy62Tw3NrxWVpNvZhK3JtwWfxveFqGcfyGSYL
XYhRq2F9G/h9618Fs01vtYVDdW7O3MaJNaNzT4N8CN2DMyMaOmJDRiJqJWs9EuTkdQ8Rg/OrTAAP
EWXRTBewJnwIHqZT0erlw2wdcWxuuhgR/Xw5wGGALsbWCdnbHEuUqLIV3rkRmVAtDBpT0lb9hYHt
aNTuF9lVbn6ochRgqWnSQ6d4wbepU83+JaYxcIE0+vwrrbymSs0MFTHaITB9GCtTjSnpTH8R57bc
YB5PhsBvjbUVrz/2Hb5DNTykYgnG5eiE2g7onyQUKWjTMySJyFFf8JWecwhEmdZHq6xovwF862CX
/FvuIXPXzcIUrSyg2TgFjDc/86EZBr0I5CFvtv5rq8T8ODmLVyZimrCYcVTmXZUwTZ8Vxuwdfx1F
a4JaL4M7CtVYWfZ7lM3uAX8JH6fZqqAT9JxpZ4M27dnUMFJNSXlcr7Zc68+u2+ZhbI9Lulmq6lMs
+exHb+hNMJRMl5rmipCfuc7VJRbKqjn4HcZep7Zvy/IEK8O4We12K484peT3XvAp92pAiNadvmIg
vzbX4OnLR7Ynx0ltDBXhEPp59ORmQQmhbBvXt/A0xpZsam1/qliXM4hOgYcNXTPlGQ1u578PBtd5
wtC7LxNbe+OEWaIenuCCKnnIhOxpnTMPiYA2M8eIgXUhZwsIsgmUvPFupRkLknKldaBFtnwm76Hz
zcu089UNdszMEIvzxdaOVx1GBg9T2q+7TNAlHpilz7Tg7jWoTr7letBu7AzQw2E1eXWza359mFER
XBe4o6LDNLfug1uCeBYrjrZaPS2qg8Ue6InLB9lrHule8UBIMYpnNzJh28EoW3cLLbi4UEWaW0cK
0UJSbpCk9SLqRVIEW8bdFETM68RawYK0W903tKcLgIncLPdiHhx8AxmR5DBowxou9RCEZcIGbSyp
dnpxU2RY4Mc5c6kvPLPR101tOkwhimcZPVIodULezUwR4muMnAa7WG4b0+1uxtKxHvAk63kgt459
a9skCN5ihtl62NguL6ATUXssXWEZSd/ClAMDrEiyDFogq1g5anMPDIfQ0UZqsx9DnJAeR/47Jhj5
GUHStLIkxS3ySvfHOPD/t1W/7S6l/3NblTx0D19fNlX8/o+myvDs3/dBPaM9AnCIw93bmh9dlcGU
9r/7qND5Hdse6PIOCjj+b3c/+2cfRdjYbh2PSpofeP9OG/XdCuifIwsXNyK8afEB3R3GeWpeR22G
w2YaPa31exSl27Y+4oBFvmc6q24WI4R+b6J5CcSyc82afrKG7t2ezCRGppD5oPQRYwBvJY7UnqsK
M+utpVg6J74hD8zT6G9O9dCMNR3UacOPa+jfMsyUuX3mmIMVqXON5X3VvnHyrCZjE9SRXKAb397C
8r0JuMNhvNpYh+191k0uUJ2cbGldVxqGCrNImlS+yudiqVFm/Hhb0LAjQUxTZbHIpo1hRFK+D7EB
s7HwQrTAkwu9tYKKKLtIuRa2PVYW4tFcbSHPcmyUHdbuv5jEfA+C++k0o8FjCLVPYhgXwKxzdoz/
p8lmCy9p6Fw6EsvPO42tz6Zm36QUQsaKPgZQJ+9iY9KZeITUvC0utp02W+WxHoiX+zSXvu7tmHRa
AhjTkQ61a9MJQKuD8c3Fqdbz2cCmRcaSZPXWjcNxgiye1GHGtOeMPBbFFUA3J2DxDk2rnQGL5aBn
atLkEzaoByjrDe8rN5nZmYfc0JgcnFReYV1KE9BmNuIbqH91T/sHoeEGzSIkSZzNrTn4Kvva6j+6
nEfeXYcvEi/o04Vz6KXIZyC+1R8bft3z2ny0zwxFX/7ecOpAqTQQ2Wha2Edt3RSccF7pXe/IMNUb
WiyHh2r4Sm1nTfq4jbpfgrRyIf8GichC8KQzISAbz1fhQtG2ntcjVmjzlQtGydEEmBIfWwyWyVtg
YYepiPSjtAzaw8nc33+JswIfu6hs71fzV57xn4aB7FTwIHyMpqFDkQRKfNHLSy7r0fNpeuQnXFKW
PDh3PDfb9sgwPYNniaKnU6QvJ1BWn/dTv3GTGyNFWXVmsZ/69dlPa9AfAMrPjKSXcAlvx0NPFuLc
SCVKXtOfojm8YrSjZck+YtPnc2ssmAEtRWr5NJjtYfCX/VTNumiH4sawm8Gfr5aSCWL5Y1d4Qbf7
+X28Ehzub4TVD18A5pFkX5AO+PK8bKEuq2lQwcegrwniu54la011kqjHffcm4oJkPjsl9yN9mw2A
y/AZZYvFrVWuoavXY7bBOF+Ps14jQoEJTPdG621QUaUbb9ulmcPH3hknpCMLAST1m7DFPfrmr8/m
y2k+H4JB/g5yeQ6eUg6x8i8/BIM11iZvWD8uUJUKL/bnzeE00jz30XoCnhXOfIGAU9Etx399aOwg
Xt9ZYGeQK1FJMxNEh7qPY39eTKTlwnd38o9+C0yQfZjmtg7EcVS+4BpmTrMfPCjn/RlwcYKEoG4a
isjFN93mgapfD/aGWiIuyGvhSZ1nC59hjBr7XQ2/5EYhx1QWVlBFb9Gd2LZ38ifaKZkQttTzmr4U
a2DH8MIDVmFMpOboPkPktAy3QxdVPMVuIRvKscibDDc6OuwAPGRqqPAHOq527+0PLsUsb3NdViqr
JHKGiXVnRVTJO2pVuD+VRlnuaxJFlM/FxzXY5TflvNSwgssgLGSQDDDX+STIAlZ+hv/V/iqz8PeX
NscKo+h4cSkCgxPD/5Zvhl2X7x+PgomfVWXEc7/0SvBnJCRYbvGUMVfW66VylkwPce93pnhkEe04
w53aWKkpp8AXmFIQumhB6i5NxAuxjNrKqePRCoOhPAdjwHnkphrKmksCWpTPxFzWTHqMh/7HAtkg
IubiLWJsluF+tsaGl3bWjvP92azDsbKuyPHs6/qsymxmLhLPJp4GFthtHvlVVC/7uw7dDJnCBclG
s/Hencd9VWt/vE9hlNp43w1q30d7L8gLBkVI4lo6ukabe185IZaMdu3WpGjJlXbEI6p41GLHP14q
3+msyBl/rKgL0rHltm1NpYHvajXnJ69sltH+MPViv7il51vV/6XsvHbjRrp2fUUEmIrhtKNayW7L
1oQTwvJ4mFnMoa5+P9XkAJ9lwN7/nBjSSGqGqlUrvKH4AyGkAMXN3GeAFd3nSaXX2dQPoTc82OaC
Nsa1igBJ/k6oV/wUdBEQY+9xBHHUsjnebY3Ei8xOqaB/lYPLwGIfKcV4G1WvW8xD/G/mkXljrlg0
CF3p6ZOscLeIj9uPOGnaNRQIUEWNa2gH+rB2pA318txPfju9jG1k0vIYijZnVYUJ/EOWYYvQzFmU
WYwQ0pw7rXBfoM8J2LdUGeCXxEsvBc3jT6Ccu/gTKAUxe4+NrxbTgkZg142Phsh6gNpOJ/InafqM
5M/rF2h76fUt19VujYvOe7Ig0zFbuKOBbYBA/Zt10KL13Bkfa0sWZk1PpkOoI/ljO+1oRWtcOi1Z
JL/2DTX7hPdKjfRecuV4JK1ilpPGEbUBvAvTPNEIGWz/MR6CtvtmCmNi41roW3HG4imLuOnBYJ7U
efciBy0UHsvSAtx4LoVV0b7JrUhvR1Ebipb476Lgj0EwMDXS1afzD9AQkar3YJC6dCEvhiJ/8T1F
W+lURoiWUaFWLE4btsEtNYworzNKP61smu0CK0ss8QBIYCIqK9mY/9U8/9+nGwqsYJthnDKTABH4
U6Kn0toWEFraL6K3J25ejVL/U3RN1IVPiDCI+hPBN4Ct2/cmlgXfwiKECXFGtHJKjG+L2ZskxIAJ
aICd7UmOTbCvIkbR5bGcUTlA6qqNMtd/ArrmuRfGjiTXvwHy/4gcoyhAhhWDDKAfQKuRUnu3i2Yx
GUNtN/aLxr7Gxh5BJAagzBrJbcmtqygTjXOxjamfargnJhisz79+ve+yFa6AfWx50O3hCrGZ3ycJ
bYtUrmqmF8bbuS/+mEwa+8vJoBPMks99J4fkkngozNnI7tNYzXByKXHWPP5frwPOv0AihFaKi8bP
uyeRo0xfek1Tv6yx0RadDsjsfI79Ux+ZM69lwlZZbwh2PelIn5Q67/31ZbxLNygWmcQFwAcFV+Ni
hPnjiU/ToW8Tz+l4IR3CObQmrBBFx90MN8AO/vX6jGHGA6Ne349/U7r89Cb4YDId4PssBZ7CuzRW
LQzqZa7qFzD3HtUfwcLnOME5knbcYQs+TjWgCnFxknFcXqMIopb8zRMgdX634bWxkmBX+TbLk3f6
7hlMzO+6HNrzC1KwCME/O+sGS7KKt3dX9D3h/BzksmW7bUkM8/ZqGh8TGWWTuYPITTl6snLYsVQu
hklumA4pR14CMYi46Nbidk/rH8YbJkADdiqWqIODlsyiDXZJUxv9/Bl1QzlkuNKXvTSOJmN/FOHw
r3Fz78FG5JpADMXWa96EEejEofUXiaZMYbtx2jL2CfQqBiQ4ZMs9FVIxAhmE8YYoAO1Cm0tJ13Ks
D9tSJ0L0iPVJtYb/bGT1vXX0RPkYbDOarHscxeykETYppj40LJtRlQd/DXmR8ATrXskvyPYxk3mw
KuVyxq8noDTbpUfPmhE8JjPaZqzkYl0JUGt6QGaeMvFkWhG83j8MQYvvuYpkb81PeFnYHEd9FnOP
JyaG1DSPbV2qNt31SxSZ6SkKkAwPd5MLfbiB9lXN2bgLisFbeqR5PaP+wnORnLQKGiKqAdSTOZeg
BBrmDWqKt5wFQwxbgDtRPYSqPQEfXYaTspkipWdcUvV5VY/K5FLgw7pcWBEIRRnoaQv64UHMjMNQ
CFhLVYPdxU9uv2CxrVkoFWcuxSQ5m37AkbPE/Gmy/5QcsYR+bbyMvasbCWZGIxVZr9bTGWA1kS6Q
i9ZzyD/2uqK6Croj1fkMATm5QkLRuYYFw59fICHQZzUQMYOPc+fEbtuTSnlWCUz5aqFtu6tKNy/G
P2ffBqj/MAwyxVsO0xg/ao4MNshHzD5kznPqxqqf/kXD6Ja9Q17hGRmZlNkEriSPIAHG4Pwopoy4
Yo17TopN9d5ft4aiKUN86hUcrd7cRaDXAuOxVDFwMXh9OAeY4yE18Cb8t6QesJlrwgUKu6tb9Gr2
79sQfkZzyipX+fFdGSDW10GVRLvVFa+Gayp6koZGw1jAwsyMJLudOwc8ERKnMURSidFt/VxGyxwu
L+wYJVVzQNIgCmGzwe3T6avtNgpr0IhStrxY635CnqTneZZxXSKplY2O5D5J0wDkHpbUyfkgrL91
obBVN9v7trxEp0fVmk65wtd/ZTuVjcHQkTv0F4NHsqbQvw7cP0VPoKrAwoAokKrgkPMuaDVFg5oV
0PlP6/lBx4DUzuGO5quY5pHTy/UmXYm4Rp5QR0oGOL9rRPx0eEBW5dhAssal2fcTO6hJfZmNrTFe
UeIs5mtiwrB8WiqKiVejcqh1TlWYFBxrv7712739T8+LFo3nWLZWngK0GkKqeXdoeSX9Kvixn5I0
Amh3tsowDTNaHsxUDeZ585R0T1aTdCFjKitpfFRFfT/HgjPMcXRSX0KMaYf45kDoyGOJHWhQnyxE
Y4zwroO4xrtOVAY6Yk9Ui1BtNyxkpbFtEi1Ny4YhcTad7doFaXaKEx8wKXJEHcCLM2iBuHYOhRM5
iXn69X3ftMP+975hD4WoioVIotMacN8fVJbXTFPsFcOnsFJMVL5mM8Zz07e07QbeNzRmPnRnBdNA
QKhS2Mv0LqWrrPYAzM8OPveAY/keXRxdqVpmx4uqqbn4AVnPE7Y45oJHMPN3UBLkHyAR9R92jQT5
nft+sGZAcaHR0mDdebnJ/nqAceGV6THpY/KXixeFC+lLOUJYFw99ZejTyEI3InW/N8xTZ/FgqZQr
wSh9ThjmprRYpvu5npac8a0Byydgqs8pFO3rxLbmGk2OyMSo4DrXyPHWd1T44WicfE5fC/urLhws
3KEE582AEeK8LPotY1ugbvfep5Z5Yu+WjNd+/S7eJ7IUgJi8AhgHc6S1gN8lL1kHcjJaBuAHbjqO
9Z9U9IBUVOLE7DWdsxC9k2wUPI0ZADVX8+vPf7/16IQiSEarS+g0+qf0UTbEWry5gisN5kK9inWv
L07hswRsWPB8Igk8MeH//LmQK1Cp8qFawnx4d9+inrwU9Sj3arroQL66daf7uJMtdXzsZodWul8I
i+/9+nNvDJ0f1r5uc2MlDcxLDzne5+0MGCvUJ5W6jhZLn3vsm9JJ91u6SoDCI+helr7vG6g/tvDg
PjYFNVu6a4FBlR0lrotI3EUmc4Mqg92RB/1JiyGYpuE3qf07JjXpNLZzNLM1jRVOE2H6x/gUzmaJ
DYaTQGEPAFXsgzzRC8EF/hn8TQ6AVA/ohzJqv2RjR89mX8XLnH2j/hvIdbdSJKqnUIH2SPsC8Jjj
1EYzHdra1w/618/2XWuDy6UOEiZevojL4g/+7p12jZkFM1iPj2JZZvY7U2u9imbXWfiqvh0cIHJC
RIrtARdc0PcwwKcdeqMRdcmvL+anhW2j9Id+OdQ7/vPfN7d1mtBLeu3XysMdTuzMwdXJlSM6n88C
A8wB1zGvVK+//tx3FHP90lwUt9lUKD+jk/s+uIbxHCvIrkQavzH6S9WOuv0KSBmNwb3doz1Ef07K
YQx07pnI/LrlXHHn6AOjD3FvmHZTsOjEWlip4rK3jhy6yx4gvcCadSPUBjA7pM8Wcry9OvhzKUkc
XIkVa/rvr29K6Czgh10Dc5eDkncLxUU3Dt6tRHdJlECX57p1ZMNaht6HwWqWIDmmvvLq+m6kmamq
Q5V7TR7fpZXd9XjumIUexcXd1HA3fWtbpIIjdUshWce0qz6p2gWuv6cr6zkGsrMYSCG65M4hCiyN
N5sFE/sywX764vcu5jtntzdIfr+MgEJN47gmC4z9dZM2dRM9OWhp6tz+oRju/koUPGh6k36XgTH0
F7MGS+8ZqSvA+1eeOVbHIk9gxN0PzYhOhsJT1O3fttehllF3pNSw6BfXdZV0KF+wAYR64sWI3LWn
ce1L02ErWc1bL7mYE47Aw8CQSAbUTjVnymPhSH19DSiXZTpT5wUliL46D9zKuMSlWUscv1EBzoK9
P1pp8jtS20+nDeNYWEk0dqFJ/rw2PdR/Ffao/XWsUGxDFQYkQvNW4GrKPqUVrJ+hbxVRf+nSXPw2
+P788XpTwIYVulSmVv9xFZFroVDRjfV1a2W6dmVyvuAs7vH56W3E5Yrc4SqKOOOl/yb435yrfljG
gqjveXjcw/BHGvPdBSS9m2WWasaPCJ/oqioryN/okTrgHoCholk3hwcuR1GbNbQceIG2wubXPBph
IykqttrMsPFeNI+YT+laMKoN3cZHt03PBLZ0fpEhaynqRGsiNVPF8PxBM94+dVtZpVvoGUcbD30p
7hZ/rMoRUBNiZt6ht1DHA3IYRESNdIdSVFIav4mQP4VrdDBAJ9Mw0WN6633qAd8D4TGGtx+3EEU5
4vLKt2G1Q7navOVLQgzzvMphtSweLpvXqWx/WwAA4f4hvGD5ELAeGBn5+B7/pJeJcmIhkPueP5dV
j//IjljGZ0yorhCqQ2ScL7+OZ++Iei6vX2cAvnD1lCykhffjSpwM4cUyGuLPiRuljrO3TKZzuIYu
dK9IGaHLjV8RKSnhe3R91DCEJtYVcD1MehRAgmsGNr/bnD8hHRja8Qh0Pshs4OcjC1M1/DZkmXyO
w1hHEjy5HY77nBka6e+aoE0MieZrbYADvJQzUha0iW/nDMeamz+hUjXpk5ceBY/RU+hJPXWpod/e
GijL2CnVq591dlafgcLZ9qcGdS2z3HdFqcetawLakDuzCztvIRvd5lqp0+ll7pUlS6KAS5zhS92N
2MuGpcegbgcmPPIBKla9uexjw6/FoQMLyNZuILNRv1ZDWlLFjRNKh/Q52lDns8CnLC4PXx9dbM5r
8+7Xr/t9LsCmZ6jMQB4pDgRBNBvgf8eRQ2+lOBcP9stWWUI57THESE3cSClNlwydg5rt/buEiH7w
Dwv7pv7hkWFrpgGOSXALfvxkExgWq320T71AMz/Y+VmMoRBeH6HVMIfBopJ/pJWGXotIb4io6hFQ
TiI/2OsgxHOotey71G8Ri7IGOg10VuOArs8219lGlqOk9hl3JcjsNjkw/WPb7pNEyfYJE94Jk9XS
TxJwkTTv9SS2mooB5H9Bu6Z4LiYkUpixUTQBHN7GLKie6dGmO0IYxRg9yVsbTpUedL5tjS1Z1BVi
SlMVKms81/SEOnxis07UT0hbOXl5NkKtP8mEvJC4BorS8V9zFQkOY981UHo64j8N2uahsSOVmGc1
UAs9TyYjoPigiqRGNa8SeSqzc7GEVfRk6ROC8kCExtQe8mjE4e95aTumqqRNqWL90M5UcX63jEzs
l4vZsUdmNOcAt+XHXPa62yO6DmfKP5aF/pfcAxIGWrBDIVcan90JIQfmbjIEmXjKaeDY2NkFoiDY
T0vQQ0aj87gU8TEF6mi8BFNPnCoROWQ9a+Fl/xv9oiQ7x9o3HuHEvGITHwDNTjMGieskOfVoJfIh
YsZjeW8bCynsYZw7INf73lmSuEKGsE0y51LSdxvazzH9l8y5NwFtqvSqZJalDe0+6ZsdeJWhzr8O
yTyZb2Fj2MFlqFsLPlQ+R8WQ7Gs70AfdNn7ub0EiDZKBF9Lm0bDkjyMWDmQ2a9t1m8mH60Db4JUS
efomogU9KqkToR4tfR7iOHBQdeQ1k0DSgcZSO/6zTgLjrGJ5Jr6HwtyDt9C2bzXCcGQOA0kh+126
Tbn44x7jJAfogBA1cDUqSQqPH/cYW7uC8V6LyyiT1ME/sA5jmX22/MhnsFtiyX2H4ToCxjhgy6qA
Qkx9b0f+3VQwyz/M1pzmD7InCh4QLwXqO/U1vdwBDcuiGICMhSBgpyfbL7FUTGbXuzd5BugfIk3k
xvl90MyykPm+CJE3OwwQzobkXNq5IT9gMJN191qMbzkPNHTSQyLT8WvU5Ut2wrF7Ko8FzI5PlEup
PDa0O4t9qwIS01oCAL14tTkXJ+ngOn9oIrCo+7Sf/dg9WH0+Ww8I0NbPBjKXUGBEzHobymQ6TEEs
1K5KwBnTsJMhWhFjF4A3q3xEkLsqPEKbrnEoJRK8FNVgPQ2tC0uJ2YP9N/I96T1sm85j9O5nz20Z
oodJ/+N1LqGd5H371cOC8tWw7Py5cA1wrKrHraxD9tmMypF+dcJk/bHhuLKDwwzdKUXB2YHLYj7S
gzP+CcfYOTOgKw8LTuPHGirq3hddcMe9WvRuKLJhySj5GfnLfNeF7kCnOVSP8LVdgNJQjr6YeCed
+gau6n7EYe/DmDb1x8ip26c4jxVqwL341AeGc45CUx4lKmiM4oSoHkim4Hy72E1YqkZC0Wj9J1B5
8V3NRP6zWQvx14K0yZeo69vrYrTRY0z//FJ0bY+yYtO5B5lKSKGai+LNmcvRp7L5Yjr98IAyJNbe
dmcd1dRmxzxzbfruI5woYFjLPzUU85cGWNDHEsnce7rsyfPkmyXwfHiYR0Cu6sFcivCFtnFxb8WR
+BjYagEHDxxhl8dF8GAOmfulEEP7JWQucwa3YexH/FbvRDvUnCaVV+5x7YL/DLbOvXNHr3qpMfiW
e/rODDCW0fga26l8DCU60Ujl9y9W7tmHqW6d84TN95PtxMZhUqP6nreRxJ89pYe3YDUmxxyoroqs
N4sRwJ0PuebOScXyQdlG/+TFXX22GK1dkimDBBWp5aGo0yDDaF26H4Ha4LgKUKfiUywcOukPANOH
IZUFsFpPQZFH/wb5/Bp6cnizON4grqJ9kVMQ7roey+8yzc3PLgH4aMx58EHEvn/nqBTOqNNxA3Hp
ic8BdScp9oRP0EEGsvo6lJmAE9tk8pGlme5R6ZvYJ3a1b+jPsmWC3HqMaUR9ha1l3Dd2G8Di9cKL
IJxcpUwbjFKS6pVelMJJfsy+JlWeQoG2q/ljI6ZqH9URMO6SWQZM1NHp9yX6g28E1NLZ2fyD0F3E
EwTBYju7xTaaPxfDH04CzuslH+qBmJGo/MqMrb9OHDYIIkDJGYCA7oLZqV68KW2wUS+llUOgTcdk
iLvdXM/jqYjL7i/L76vnhPng0ZhK9EzxWDWRnsin+Eh743XKGGjNg/wjYSB1AZL5beycV68o4SsM
+XwyBj/fq9BuTrnn18bF6ps8xPszKnG1iwpnz7gGC7Ue7sypoDYaD00DUX2XwJ6DHxzVhNfKBfRp
I970tTWgwk6hAErs1sZfBijKZFe3qQv/ykyLfzwY/XdZYrgPSDs0f6MJadznWT+yudz5KXad6X5I
u6zeIaOFFi5c+b8mzo4HRBm8L8xZmmsZNSaUpCTvTx5g/Vfb6sr2gIdhe4+UpA/clCTwu5GUsHpR
FezpA9iAbI+J6NInIPwY7TgRhr11LrDCDH10OYI/3XLCUqBrF6ZbPOF7kGr2wUR+8pIor/skmUIc
BztL4C+g0PMpxmZu3GFXH3FDUutHWOITabuBVI4vv0voNac8TJ1H8BAZSkzw1O8nsMLHAFrnZxr9
An67Cr4izhR/QV8VfD4KO7ba8RTqFyvMxCmbLWCFadQW51gG6d8u2f+dbyzJmwtW/uIinEnnZEJs
2FNoL81RBREAtn15YkLV3Kc2qsI04xkv4FyptY3Tf4I6QTFnDoJra8kQ6LQb3yGgMO8hbMAvEHb8
UKqxfsDs85kL/5Z1XvmtURb2ujFjLuRSiN2IRBxbCEz8lqjD+9ztw+fUn90jCuztyWmmuNyJKa0P
mTDEo1sjmo0Y+N/04FxcgGcf2VOnP0+hFYHvYe8e0rYu/lSunQBeExKtgrwP72p3bD979CqZuOR5
+mzEWP1yCMtP2C+Pd15oqItJNDtjSB3duXw2BO3RNT6hCDoynapCTIpxWEqrcx4HSfbdIAVXr00X
eQwiFC6DySFXMF9gbsBgo9Hm5R6FU61I1NI9ihW6VrLDOI2HD02SA3nZKtC6GSmIt/bEVgt1U9XX
zqchwDOAPgYBBWTMWqIFfZ5Q68CPZ8KPC0CRF+F+LmLU01/9grXcH9B0mvgRsfa+Sa50qeTf+vCK
vhLkM7MeynzZWT0zyNc57ePmj0iE6P5D2tRIOBgXY+CQ9iMbfoHlVbnf2Ju63zgbPbPsfYcrWXJY
hnFUT+BE4vaujQyjposda2Inu86rnrNy6MdhF4eiz46QavIEH7HWaQ8GVo+M4KJqCb6bYAaiezCX
VvlguzkpngFAdzo1vltXV3dqouxPDBVQ0qXN0cn0E9NoVNb2dY0fgflAg3YW3pmeFNIZuwFMBGid
CQTocuwhoQS0xppc4vrM+DQ5RVPGwbWjSBcd7bWZ8UOxFrsZ3LfkMFhkOgfQavzv8DYxaZSql3BH
CVL230HM5INWBDE78c9/wyoblfqnSYg6vl9Mjy0WoIB4jvIIHfh97+bK+0pC5qfHIZsG49w0Vl59
3GClpbL0eMKs40q9rhVyWCskxvMo4TH6yWh1/zLs15h/DPl0uTCLUjfV8hrCpfW8psapaei+7YYK
KnNImwRSHQWu26hpw1GFkVt43hENZ1G1z+RSLGHsC0JqeqvATYQh3WCrMturwOiW+MwkoOYzUzjm
89VQjBovxQ03ggkKA9W1N4CEiEYjLw3AguzEOtfVPBMm+gFlg/Mvgvfr95i4atTShl7GYlOD6hJz
0lNBE0Hj+brWEfVcaWS2xnnM/3UU4dvSEbhQBdWefzHXtqyflHpNwlqweYrr1eROwMur1tZ/R0nH
H1/L83609J9tYySBCh18gtm6JP4oRuOCR6iDRXjo82jkGe3NpbU/RCMKGf/2uGi32QN1cTPSYkaS
wazvVQyGHLkhLdFbHgeAlOzTFXRdgTXsgJYg039DqaL2y2akaagvNaL5x5taIhzv5x0YA2lbQPZy
C+x06aJjbDMHClht5yaZ4uGC0B6PcehcPZ/xzIAHkq9sj94uE9oqsU110B+DlFHvdxCIsaStjVu4
8Fk9XqZegZ7SVmnCuE+CC8U6s3LsbSo8y14VhqVmebZkOywgRddn1aDhMZvH1jdGm/EZ3Xbe2IqT
Hm1bJe53A+s3vJorh5zIPGZNv/BiwgknApZP1erWUSVr7/ZGXL1y8TXQ977NAGMXM4sF1KJUsAHG
JNQvFJayKsRjlrt1geVhyuQK4RoHJukl85BSTw5UFnpm6M2JheI4PLQhI/eJ8nYhG2R8zKUg4gc1
fmdVwcJvT50BwhmmhF6OzUJ34m1ZJ52D8iGF701WbVzqxlTjfmFkqOfLPcMcM9nDlxTd0xyLORgY
8Cb6noYFJSDG18jz8iFeM47UKLMbJiZqycxf5teZ+UH3JuH9MUeWYUr4L7xScx46JD9TrgIVq6Xb
R0LpPlWYLuHCITAs898opljmZ+SuTSjH9JSy8jRAMBn/pmpLv1YaJgNRrg2t/JOZFAOYGbT0CdRd
22TuK4YUWfGYeqATTy31mHddY0mvxcuZQd5OmD7GMuKrIUZkHBGMN2m5GqNJm2HddM2Y6mc+QHvn
lY0F2Cl7X46pfqJ20RMotuFt3oNDJ+u9Fe8wuViSFSr0/BgAGTpwaDaVHs27IBV2/tSya8Xfk89g
6RsiLXR5ctHrQr9FLprf2TbtDZK2doG6yBScdth2JLpHULt2/6lcZFR+rW1GGcOuWIZ5MXeLCyIo
3a/xaGtZZrfgBAZHX06BgJQ6L+hpoaLjVy7CzGv/F7o704n1EbV5Xpd4CETBErEWKB/nP/204tFa
HZpXsKdXcKO6jZPXHuV6YuchihFsg9nVpz1ekPqcd2io8E3k8PQAEo0ygtoao7djHiUr2qxhvjjf
O4EyXrk3QevP15B6nd9H3Fv3qUc35rHiZKMRsQUIDns+xK0sxOc1lIGsydgTWxe0CEzGjd3aQNFj
VKP/MGFSxxor+07/4NBMNGwjWCfN22DXeiPR99KXaM2L3qn1yBRq+BAxaODy25Jhh9xF+ADxFY0f
jS9elwltM/0Tsqn1za9YGiC7+vhRE+U68auyZykvGeoKM5D9NRB7prGwD5Sw9ADNggCnu49jlHJx
sIj161rXS+9CHUnPuDNMhEQH9ph69TDVIsTMSwVTZh/ncIxL8nmJuYx/LESJh8ypQTpK+JfRw5jV
PNIa1DlPXJjEvqVG8ZmYxOmD6APmtqhmwNT29AJf57X/4TGWSM9E0TTTB9mEzSzHxfre/MTUi357
2R7wHvUqNZgYsac21uHGmyJ9PKd4DfFYfenrDE8jIucrxIgb1ohhoAGeUoEgJfkdCPtP7e2Mw3ln
HNq7KK06ZzgmkB6K4p72Z4DNg4VGVFB9rEJvnplseyWL/0yXPzfB//p0c8b7vISnLx5GIAjA7wYX
nCZ6V2h0pNi/wJHTYBrlMTiTzD9bvcsh3enV6pnSSeo9ImB1/60rLEkr22nd0k0Pwhxx2DhZ1qJH
BSYjZJ6MU4Lze5NjqIHmUDT0xJtpjsM/XkH6ePVuR46BSZQ+v29N/pgClIsrfdKRNzTlNDxgG0Aw
tdQPcG4qnQEgCcVxFeWj4HVuU/X18OL7nhPvHDq4/PI23BulqtBdNBjWyvqOJj9Dp3sJAohLU0XE
+3F7Uxn4T5Rl4eIuYVBSHqYJ3TbrGVA3pekhdpLZzw8bsJeRnaZYhoEfGvaXDLmVIjyN607elvG6
oasEv43oKU6NWSX7htG9bP7uLEQaj9Dnh3HB3MJxuYst00HUQ7//tDR8p38Dsn9bXreBSxxLydLO
wxERhaPndynPynRbHXUTgLHEgtlzR7ZCjQTvfE3XLNxEI4OHvj3AvM00GFNMGJtQqgwIjDB1jRJQ
Hbt0ZoguDvWKFuhQFOcRtkYGEI6JdZdF1CltwnJJbmCcwcVgy7+2caWDA4RYfVC1HKX8xbKgVAUd
ULn6b6SjN/OHt8GQga0uW3nDRFDr601Qm9Ai6Ue6sOaTa543DTIQkqQPdie+YPpvWhzB/F4sS5X1
SC4WAy36GVAtf3pE4h+cb19SQ8lL5S1xCwK/JztiqjPbIJH3Ki88g45zpaYSntQtjd6G9FULkC64
jIaT+t3hv8kXbC7ehLXyoxqSFi5M3tLg9UQcw1Ef3vizdFxBHwDmwaqqK/V0fYHMUoM1X9zcbr/m
ORLqhLk1taUJg3/YkdlWMlxku3QspG3NtLWtB70ToGW+2WN7xdsMwogZwzllnpg/JaNTkY6Rlelt
M9sR+yAoTL3JtucKRFDvlBACBxcyR73eveZEOBGQ230Pq7S5Bchb7tezjVa6BtJhQVZMR98xVSUP
Ge414Ce2NbNVHqBVbwVIx7T4soX9dB2bixWXCTDa5Kq2MmkB7tNZh6pIW+Yfa0WKQYieI/ZZ0vPM
1kN+29MQGtd7pybGVmcdzC3YZmHDMULfQqcJxTMe2RawjWLSIFVuPgVXvdHfyjpLWAdDRo9hOfsr
VilYHB11t5Gfu8BLYay4Hm3riLnqkVMQhy1kZ2tsH8xk4JvZON1yhyyTfLXOn9MkcuvzMClnsi71
LfsOMlfxIUbtQP15SFKLyHccGuA0KBXckoh1yYVkhjyj9Vv2mOv8xucRcACYpT47/3ubAyZs6Tlu
O/3yTXem34TwpC6lVGfoaOqgdsWubSuOaszMksHwdosKUVbYmU7ioXEYM9mijU/LCW3Xba2v78Hp
A/3STdFxyrdoWnHp/m2ouqXc20EeAmnho8J81mfx9hXtA/2KNsgBBaE+oK1OIFKFqIobC6AK66Zo
ulrf/39QwqTXZ38+j3q5VvOss5jEanX4aEFd6oyZXguft1FHtkvukelXr20l9SnsJG2iXpMIWB+H
jGDIp8WidQoETFcv9fUc8NaGBj3KGylNKQgAp87BL6k8msuMOyYMfVdzAyjt9KI115JUI3R53rEt
dSW2sTBHy9d9lBB3IkKuaiEsA8OgvQHUaBxm/TKWlTgp6WDzQRtosQx8jXDZil4lCl2ZbZjcYaj1
/kQspeFv6nJNX8sth9myRQSpQUIeNPhHCnR7JwBMu21vUX+RjcOI0MG/v2Vsa9MmdgI6mHtBd9CP
dz7HDe+GYvTWG1pXMnaH+hRe5/fTbOt55Jrsbkc35HKyTLedb9UQFoFc54bEXZGS+NvrLMm7tUbs
G/SWMYFO8tYsqnMRdHot10w/dtGVSQ7ZGikQAhtreqOkN5FxjyqTXgp22VH/DDGUPR28V6wcKnm8
lm2tb8/OSJyZD17bLduOW3PNOb2B25cVtLoRV51+YRZB11+nT1EEL/StyhtKfp9Apl/v2u5CR/HW
JlvP0A0vjHvMWJHg5Z2hOoAJyZA/Y1dlqmnfmHOIwtCtnEFFRKMc1lSbmULH4hHrk3MQGFpO4KnN
FkO7aNAnoT9NOo217EIPirf+HEpdt30RWRrDfLtYDvJF479iSEWvTpjp4L1BIKBz6fi+lgLBGuW3
Rw3c6tbCoIvFW/e9TmNp/DlK7PkpoJ3ouXtvpWBbiB8TzejZzZxx7lqJK9uUrMUtAAGJ1nnJ2v9a
CyBjBjjwBEnDEvSIB2eSwXaIlJ2dNjmzrVv5+wMo207L26bDzYhwnUS9fkSdk7tYUDHfw06rOgI3
1OXA1tHcSnpqMZ3rb1+ZYD35ke3N5ivnl21Klbguh62FCR95adtX4MTAd8sWvvV1a7nUcdb7NhDm
2TwlnqEfKVO4G1TltpBX0BlMxJ6HV62xin4lWSx5ogDY5xhdd153SovpY/dUEr7llbK9XD4UDQjQ
YOfOWBa+Ab7UHClg9D6bYjsdV0LDBqTu4IASDNKGMsU6epg4teO9VZfkKicg2u0IpcOIOxbpFvf8
SerzYEaNlMfYuKZOe1qv1hlOfcvRYvYr8W/rp0iKOl7f2I56q26lEsI5Om2QK5NhC1Z+FWmCXhsV
ujit1sxNikCj5pOSfo+82EAi+QpimRN0HKTQ2mqyzJsaQm5jeUr8F0HSz+Dxo5we03a1HVwGCkxv
NjQjksmyvqHYW2azPYMBDqwFY1xP4+8Ky3fYlyDj+MLTxT+Pj02iF+mtOR5IyoE3RxkWd8Um1tj8
6dY4XNsCG6gWmxp2jJ/R+qcobVydZrSmp5NjjXPWW7CsGO8cML6p+adpCGUc1N2kk2RYNxoHRL9U
cbsCFSHubEtMxrXBrtZMagOGkzne/qYJdIgqZk1rqtLXMdWA+u4zEcMkEX9th6kNjQTl0WW6QyDK
J3XcaknsVvQVrfmBdSvxh8HCchrlPcvt8xe6yzoxB5ull0BggrCU4MQYjNAMhQUfRKA84DkBB7iB
1pLC8Bp+sL9hGtHndLnvtWaWLnLPBP8cGqXcpSBsCO4b0mrbFH5cMmQI6emy+1zInTwYMKo69+vc
Rpe2bZUsPjszdzr65VsDYj0ANqJOOHfxcCyDvk075k63VHRrOZtr89gDo8krTNasL5j9iiEGRAhd
DFQq1XXoLEvdU5gGDAvNvZyqbhlfjQTYKBVlUFnWfI+AJpQsHDfLYlBPNayXWTz3YRx2GBVmAr+G
Ivk+tyY51MnPKzv71Oega7xzYnujQPQ0suIBCR4f6BW5e6uGAcW7fmm+w7+R43wwID3mz5TaVnHw
ajQyhj86GBRYEUCYSzDcE0o5/hHFT1TW1ejX3kF3o6ynLvOr5mFEVbNOzgjGzcvHJRkH51ItlSxe
K5bRv8JgrPtaeEM4nrwMQyIqq3LxaMcDnbqXUzP8adZohz37lhOV52jk+kBROd2SyXNuY34njshV
uWd6fsnwcW5ZWzhGRot5RhttUg+2ysZDLjMbZJDEv24vYsIvcBM3lMuuF6EYDuY0g/9CKnm6b8Xo
STo11HfWY6WqCmE1wF3eCfHFcNiFtprkQ5AWymxPbhf2PT3AAAJfenKLyYAFmkpjeDJADxcLeay9
IAmWMgKccTWrMOJzIOqZFTZTtmX8P87Oa7eOZMu2v3JQ73luegN0nYdt6Y0oUVV6SZCSKr33+fU9
YkeobnGrQfW9QAOnWSK3yYwMs9acY1Yu3cO1nRZUSHCeR1x1CMvseVslOIIIaYK55HLUZH5wdzqP
gbVrfFt3bkJ2+CYbbbDyXnBltEnSuzBPDX1edyM9q+k+r9yifamcElULSHdnujYMbwCTai9miZUy
1y+SFEg8Y68d72tYEPVlQ8XTvg3yrtKuSWYfQLcxKddfa92Fe7mhItAvX4oVvVO2x1k7At/rBsyB
VIZ133t1cygYGkLFzzF3AiacqmPXVkSTiCEiWhsOCzcBvjyca8Ko9qzqi7OyvaKINszsw5W5RhYO
PSOKtBuUMab7gEiGK7Np7WCpiHntMrYzSII5MxDw5UCCp/VSks456FRRob2JWUJDxMKjWsuFQm2U
5RbfPE1F8P/98bNPpZ3DgdwiVcD0WJzTU4XVlBYsqd8MTILBHmcLQfwtnUC2UPJFRO4Biwazn9ib
y1chVVSsenivaEeoXgYOxMnnCeM5CJfdfLLVqQVHljxlixT4ZHOamy3UZlsk1OLBHypK2QlJkamG
ocQkPvpTODat7t/P9ko4wj7rDbabSeKJI9IKZr763uEmq0paamIj+veZTWyOZqNhduvIhK4+9rUf
lq9kI7vhtwnE0XA566NePPZ5b1d/yfam/LaLqjt1ouM5aQEnYGB9CRVmJ9d7CLBelz/jbsqWfUV1
cfAP+EWj2dpZcSgW6kz2vZLTriTiS5poOICrJHBaCTX3j8vcI80MdRPL6H1jDBEJwgBrelwzg8Nx
ooOvYUwdW4qhzO5dqwzXPwY2HvC6yI0CWJtlGfWCvdVnELFezBx2vXasuhx45vjB63h5r7lA6mME
43VM9coF28+CH1cgLHdJEuG63jb1WEZE2OtkeQ9t0xJVb7XEWDTswqu7eg4axE8Ef6VsARw/OyRs
iw5OP8X5MejBp3IiQCl3APViPmW61uh3HY3CHc6xmZZRnv+Z9Ynz3Pt1dlGZ/vCVxaevd96qL/sw
cMCoojzkTYmY6K8pIqKMbcnX+D4m1OAuONdVH2KqmHcFMukrPx3H/TAFPIg99WX7Ww1+o9x1OKvb
I6z7+WtrIynb+Ks5JQIXX782UW22NwsaoJ1HMeWpdfz2etJT+wbDCpDKdcJddTCdorlziQV6XXBe
3zO75dzl1I4pyhXWp7hutQsvZJ537GoZL8wcXjG+BcvSv+D5YlbL66r/zDYkuuq4+YSGh9VgebsI
reelSfX7GzXo+YqQmxjVRxvo5YYWBBcvqzvzlRZE5tyaHPNKtMxTStwuDe1m05I3jc3RHd1j5LHT
2yS0tdxLx1kTkpp5UFLEYGb3upYFCqTIJJhwY9O/Q0eRx9N2MSFZmqne3CKxpltcermZ7VIOSPTt
murSKxJrlxrWdJOGEbGqeuV9GWBqfk3ibLhC+WjdT7PBKAvc8BDUpo5+KbevzKnL/G1P3X7emHrY
XhmGWf3J2sbKMK5d9qdm2OUhjnjuOOp9Ggo3/iPkPAROZUofSj0oDr3ZB0fo6fPBsmb9i1mY8XOY
OO7WCbLkQHhD+IH85fybN5k5ndjBnLda6TbkA1tMqYkWjzsUdkVzJMA4+TZXmvHU+V0877NRb7+i
fQWGhrKRAqBNPkm9qbOImSWsjXnbtFO4waO10KnWsvrO7+e22+uDWRS7MSjhVvd6Mh4915te0oCz
2K6MwNKadkhAYTbb16D8tVuHNf56JRJjD+HIeTLKJj8MaQj5qJiDS6ck8mYz9NMUXqLdHKI981L1
5BOpeFM12DX2NTu4xylKpm9m3Uc0oEefjryV1l2744tYT5aw7T/oM/YlOtGpr2/raCaiHEjfpovC
9YBjqPiaa9bifEx9KNMNf3HwRX/gr4Q18wXWXBle6NroDp+CBTGTc+tPs+fFe47fa+B+dHzuEPkI
4lcSItjtGEEvpAcaqFq11YbYHKhiVKFh7deFUjCO8r6Y79csyvpbc0KGf4k8pzYuqaNlxuuy9MGc
bv1g8p3naETRQYa8wdPG3EJcDDTTGf5Lca/rQLVZ+HkgdXC30JfdYLU2vGnRpfdJtmYoiQiwLdkP
XiFXZn3PWxElTw6ydzvrqU4nusJ5dzMtEa3dcgSScoRUuj5UfTt5Gz1zugcSrOwq3wIJiyH/zSWS
tE0KcBa7C161iihgekU7PBH9cmTebfRLhkFuPaRD7qy/tD2/1QkL6JLtoP7Da4LMBMHJW52wWS8J
Wuhqflg0PZjr7zTWuiZ/BlVUZMAy/8Zp/g8oO+gnb9/MRIdsMjiJu/RNQ9BZ3r6ZPa+mX2Fwe4gr
ej/NJoNDwrQQO3XNTOnE9jhXFwVBetjhMkdHsBFFtZE6NJ0H8T9Q+yt+UTX6LL2dkfyfCFqjYS3i
904/QJye+IF2HRRJPBe2635xTdKonW2K54dzEXAQ0bUZesLk4msbayhS8n7ieTd3Aw0LfhOj2srH
8KluaE8Gw1rUnNJhGJ+ZhdJ13o8pikXUjZrdEsSSyA+qUaHli3mzKf44jHQvvyOyPWRAEo7n8PL1
uuri63GsmHV0b1YX8J4Sw1WCGWrDg9NGQZB/IkRdXIiJVXxePvPs+qQhm0Y/6NY9HDUCuK8I83Td
4cDoduzm2p07EGKPEfARvkBp07Kw926bkbYDuL4QB+04YOkuN0ZD4u98seipOG2NuGnd4sKZu9qO
9w7NGsgpBEXoeYIOjuKouYvNsBmym6iZGm7Yis02AReMKW8NH3LbTYz0UI12TrQgnSfBUYnzCUTH
Y8j+xP0S5r74KIlVOtCUMqAFuC3UPeCh6sRL1jY7mg+qpBTomQuipMymLq731KxXy7pDXO/X8zbg
HAqC1MqMla2h1kbi860wM6BiGgGSv/BSHIK55dosvjIQjYljUaeDHLF2cUdwH/oi3IB888qpQK3J
IaThW+Rym6URDNo+7NmcF7sKVFUb76FnN1xEaOgdI5R8YKvQLrKQpk65UzghznSGHl4lum558wVY
PfhKu2jQvC661UcTft0GrD6i12O2JOPg3dV6M8/xRxqmBf0T080c3r0GmsLVqL2BRiLpOJxy0suk
piWHTt/nzKFvRmsJ7G2f1L1x00lAGvw9DIy3c582zoWWBnO0j0y7c5P7FLUen3FInJo//cXzfDKE
/V/noEhAxUDEU23ZeA1cYDlvn2feHWjknFcPI748u6VDblqaRQce3X25aYhQx8hp9S6l7q1k9lFL
EDVcX2I8l3gwnAJySGUK/KDp1uj1nzUghn70xxQydKgqWK4W4M2W/JKMBo57bNCEF+EWRUnZVTv8
xlrpbVgk2BhdznWnc3WJJXDpWEF0FO+nMKmoY2gdzk5I0RAlgGCsrhLs6vAS/F6MJ8C1Aewn7Moh
2KPfJcLAHAHmRRDPYWpRkmXDiQC7trDSgHMW56hCGwVcJe87QZlRnLcmLXOYbBuUbgFjOaW/TdwD
LLOp7q9zw7CK4McfLmbekKkW9ozYgo3M6C3NDmONzf+wk+x9ENmGR36I6nBEVj0W9WG2nGIUgXCM
eniL0nAZm6j9kUacgEGKz4jdRTAYKR+F7f1KCrkDajbMajiGZRo0lEDRvZzwSlUXJ1VxzT51rgga
cxdh5VSOzm6NQi3pt1oxiGIIc2dRRfeui7uK0VkHYw/KR7k5FTswdTp7bR7oRDlGc4FxRrCMzGYR
tUgsx1Yb7pwRvgSaCdAy/LlCIIbmyUralAiFjDvFeVKuLrPGvEi7jDayV9N9CWG4si9q3PTPzhDn
zr3ZORy5LssMOyEK2+iElwkYcosFwVcDb3f1/pPw1sILsUEnU5DsdIK1sS2Y5wHqrfBpZlGw3kV4
uigo1idXv1QFqqaAolYoKcb7b//Ws8rbmxR4GK4UXQKHCt7ZYzjS9a0K25/vVHdbyaCUdVX23qOk
EDU6XEHioVIFwf+N1d8U7/bPSYEHEgicY5BBhCme5Om3kwJgFE+0AVNumz0sKIB6Bik7xYTZQNe2
Q9FZZHWMdVXxrAST8IrFCa1eeFlSw6BGK0Cm0EsfYrYTJCTG/B2PK9mvghQlCwJ4+IRnbKBxk7wM
lR8V44csK8WSpkBcCQuwW+wjJm721O9fdXAkZ9+UxQhCCfM5cDPgMed+WZuWMfbXProvowrC2J7t
iF9WB7YiDPt9BxCC54IShFhpUIO6mArlFB5UcV346HJZwYpL028yh+BsfRgGAoUcrTyErkN05IbH
ZQZwbY0xAQanNqOq0suezJCjY3B2Si0lFaeeDRwUVmZQiHdVWgYjTEX9l2MgrY9tp2HkXfaUlMSV
IshDvIg71HACNlkXG7QXzJ5KSWEXmajss3hQcC1l6zAFPQBODuCwwTOMOEh0OJspFS1HbdKFakMJ
LpHsUBVKdab4e6ZH0+k2JaiC5cZEokKt2de0lgU8H/MT/naOrAVpNgcJIh7pyOJyPii1l2wK61MM
b+HRQpaUPeHrRBwlRTpzQcWfzoWAV4qhnVntehhQylbFPpDY8qw/yf6WQesmNl3chvpaWodVOQrb
oWgIkLvqJtXVOLHeVTt6HtSYKi3zY9JY9BWkxHAdrYWQVXRpIPQkUidv6/VJRZWjqEUeIZv8SnHY
NvRksouO3CikokoP2s+maPHKNnta2XlwUQZ0kJerVHaf1Qf2GkOIUPrWF4jubvHFNM7xTHSscrML
RWpHmRONSXuoWkJ763A61sxNlXKaH+4dvYTjffQpKeTmwWxim27alJHYUsCnmCM+1yIv3lBS3PAe
sySbo2GLJmNJtIOZUCwBdlR5QiTbo3HmCUwjahzRYzJOddRemmgQ4ssYajkbu5piNW+gxDUk0qT8
NSt+w35wCegAvI6kw4sjTqJHGj0x1S1SuxjfGktadotH0hWa44pF1bxQF9PU4OKQYTUY9dofmNJ9
Jvh21cQWUP25qQ8dfU2Lf7STLQ6BqLoPvRbsXyDliZbnigaLalj1s8D8bOceLdWHJSlmqrpSiqDa
TyySDDH1g+r8QBwQd723Z+RMSpauWFaZQXKVfmGY/tqTdbkYNZJ9JIi+/lTDMyHmLHbMFlp46JqC
blhpnLataycy6OxtlS5aPYx6Unqjt6mbyNDqndLkRvKG0YgVg0z2VYIaNBcduSGnRkA8lxxrAyrZ
y2khq9DHlSAaPAvn9Oi0G1G7hFx23mUtccx1JqQDrJ3EabYdJtvwCTOkMelXjVlS/9/TmZomqg34
YBg6ztTWZY+LaoaMfFdVpWgc4scn2WlbucNQvuanaWTisWQ+YO0n3+KBjZhHvxoNcrSGPlY4di3z
0YsjKP8EhhRxdlWbmt3Uu7zSozG46zmEMiZ7zutMQ6nvNuidJsno0BYkBDzeDmMRMoLsGsuSrd6v
GPjircJljaN+kjpJsqxSBbBwiS6ZwYQC6asMGjFTL9MguntK95a1g1CaakSTMLWxnRJ6eHX1VnK2
+cpR3ejD5Vp3/gOURifCHCDdCFJlPZ32mUVYi79EIDMYbDDpwZj6niRiBESwu8MRbWChtQnhbp1t
+mn9hJN15Q8y9hk0orNhiLzhika+EG4IQAufO6TRwhOZha2Qfyg+lGp1W2VuCLmeOwcvNv707NY2
M0Shm95dGiKa0q7DA/xoEL/pjulWPWaTRvgocsNkaldcbRsyyBMjf6AoFUMFQAVzepZHMqjQ9CZV
Jkaw5XZCtZpIqwBobR0gdmtydNN/YJm9Fb6emVGTjoWytR4DIY2qUp2V6OAlEAcikkxPIqrGGdBY
YngUup4MPwZTQcS3ZQqR/Yc2wa6QXbvsw9HKhAFKVO+xMWpUz4jdA/FvajtuS6kNkbnZWGyr0Uxz
/3nxPKKilCxRfR4lh5GCkZl43Nr6oO7XIDXkBOTanIspA2hiwo6BwolIhRSUfX+g3waa41aBZOlc
NmKalHTZsY7FAJ1KWn3WhyrAXenQXAds/T0SUtDXMBH8MNRziKznEz0klspvVJ5ijiEHyaaxzPR8
ushM/fzkpxTPyagqaFSlF2SciSdj9FxcFFunQwU0HV3pV6ilIj4SaRyvOfUADATBWpHyixtUmL/U
F1QqQUtKvajUi3a3FPOoKUYKrpTkQy2XoZS6OWZgc/XVjF0MkxDI6CdcIRYfsQFppPEBvaMuev8u
8OnyYZQC8FF2U2mYiQNLLhsSyj4zyAVSSQ0wPov9ixIqETIskFD0moVUR1UMmqwWhR0y80T7J3L6
k87GRU3GY44unm+lDGn0l0RLN5Mz4HrCt7Qnta/S6qw2pmZGnect0NubgdaPfzA1X3TuHekCUrv5
1IyEzJ/KK/JhczqBIQupIlPOkhxgA8u+5+ZC5KxMMlKBncwhmVSXHbOmPl+ZEEBhWqrvrQaRuhg/
RCxogMXNkTJk1aBWX19NwoHHY2htejZibrqLJlBKbGMMgObeNjaBzF6axBFTYprk5q8cnJWFe3HM
tKiu577WvPzGaTFh0Vx1mnD6DhCHyXKXh+hhbE5W5OJ+sfmP7GVlDa0ZQ8si/rCl2+Ntyt4R1S3i
CEX5g1qzKKX5viHqF4wLnz8LB3FrzMinMNRZPg22zVq0aBE2o090HzF2bd9SrLCrsOyDW9y+qahf
oaXjFVsnF/8T2AmAWzA0dji/WCNNgC8T2Gm+mBLPUdvlIwIL4+P2pHiZObphdpomkY5mVn/CeCHq
dFbrizpdt85i5MqyERuIjh9UoSiSZcC6rcVDOSR0mDTEK6FQ6L9/njg/TaD2AIcC8odDE6e502nj
H/EQMYFQGCgq646EVJGwlufenNKBOvVGbTnuOnNayfOiiZ5a6bUcd+9/ip/OkkAXA5h1LvUv7so5
m8XTY821tc689U/+JfXoZDGjAdno6VybzqPYgSgRYSE9ErHcGb3/Yc5AMaYBMg/yD3oXg6wOmDBv
j5JpWPVN54TjbezMwq41j+yymGFOIlHl2EATgOf/+P4b/3QvHLrohsUun7K4QY3r7RubvU+SSWAP
t45ccD1M05C6FVBtsBvogmovMCZDgK8skvv29z/G+fensCBmd8/gInCQPmcH0u8auwj7/C0hFbJq
GQv1PSVsoW3j2C9sGuos//47G2RYvTnFU1SAsUhaLyBUqiTnZ1sMVRHo51C7Ic9TTJe5F3Lu2ftp
U7eYSE/+KSVOmqVbZ/AbMR8rjQxRdVH40aiRNfwKCXU+RE3D41o4FCoCA4TRebnDRWACUC3Ub9QJ
W6nZ+pNXUA5RaXX4od6TbhlHumB+cZ3Oqx0m4LbAJjPAAJ0W8JnejpTWxV7v2HRx6RsRYIjB5yTY
Qs826h+WqG/sAWNu7+kveeaKcrRhtaXx0gwA8qNt0JCXQBk68gLcLs6YoyT5BS/zDARDmoZIXPYs
5EueAZT/DLbUuM1iOFj1LywD9O6rUgD2SBh+BSw+iwhyqH4htzAJ13HROtONOLsWeqhzPGhW+2Yq
fH+NP1tO29fZJXwRGyoQKwdTp0fCWPGHyb2g+jOPacB2qo9mFAx3swd3YNqXlHG84QdxacqxfZFa
JihhX9gVYvZXbiC+eaj1h/fv5/mDD9/DdnzTNeGwOPZPcFHm5xEKfuDdKlmnOo7XUE+Y8KXZwj95
A0l+Qs9prIXDTX3/Qzhvk4K4kKbFsPI9Jj5orj/hWFlDR1H7Xm5TbHMsamPTVX57G4xBHj5H86xB
7em1BSHX48pKwgjKZGJYIilKGfQy+673nKXOjliydbQjYR9lL7FmEBFibdzOGMFE+gN72+RoLzSw
OZREAqE1GWZELY5CMH0vJLFi2VPb3qagjkfYjU64aQIfsBaVpiqaR9RqrPwo618D1wmoubb8i/g7
WddjSFS85DARf4QK0ccklbEpgC5UIaFqTOQAmS6ADzw9vs/2TU2tLmZJ7SnyCTmE2WSNXjvuqchb
nV8i9UtjitBjtiDNP+pjo9URnyUehuKYSWtW5HdCA5SbcRzre89hE1jvdHwAfX/VNjGk3T3lg1h/
fv/uGT+NIfI3mKF0B7Uabr7zVcvzWQ/Q5Se3qqZey6/PnomT5BUFSZxFhCtNeUDPUyqzHck3V8XL
RuY8oUwXBTp9JVIzgILSL/wkxUnqa5MgOlef9BnK0IRw1HfDX7Vszzu2Lu1aEHGiw2MAOD2H7Vrk
uFEu19sbTlG1U37Fexdb5UGqkFWwkWKjoXzC7M9CIbxycoGIR9Qx+q+ejrOVyYNQ6ZIz4gau4VFq
PpvQRmTirUdT78ZbNZrqVFHDwop22nzye/5/7UM8HYWzY9G39kR+2Alo94+tGd0ZBFCpU9yo1qXa
NjZyU0iwXcIOlZkWtNsvisznnQWmAEz+gc/cTJH/p01hNjYC2DjVN0mcekw0BSc+98uP9889ANEP
XtCJHl9owLv7VX7HT+9vUbBCiyfK+TYLydmUXuZL3C++EV8rVv/EhCAOcm9iRArDET6JRpqi33+a
fvoA3GZEwS6MXQ4aTM9v11eXmqVLxl53BUH3NHvYp5OdWmYj1LBiXnYoFyRHB22v9/n99xdf8J/d
DB8lJjsgwQPlMPvTgpDNk002UrRcp0wu60ffH6CGxZ0bUlngQ7dad3BN0qt+McjN8/0Xe07m0QAC
KXtQxtzZ9yZ6eLTWomqvibqIm+HOs+tqeQ6KNl0vVdu+JL3R+twbreif0xcSZyy1vCehmYqia5MO
nJY6D0DvuiW7gTrToTULMTcrXQCdFDHD0wUtGEM4kITZaLRYWtCQIQauPtG/FdqL9y/r+R4OIDQD
22YxoEYg1rq3tzVE7zRDj0iv+2AENbJB1E2a+IacujZrQFJko4OfS4aROAu1+deBVJcRtAMSucH9
xU12zm8y15rb7ItPRRPt/NAz5Qi0UZ6l11KOmpxMbXIPKWtP73/5n9+OmYuWEeI7T2d5Pru3aQJv
JRhX5yoSXM/XH17kfGSr3EtB+y/e8KetGYsuxygmMbIkdcJjz96y68JZUDSaK2VmkqyBOcKeCqBj
Eg0eEew25tfxgiTSQFHvAl+6MwcEn/mB1K5Qb68hamTU71SJTCV8OJEu7DTSPTqfzMvSfAT2APEu
UYZEjTw469Dn+HV5VbonjiBaENUSLqJvUkuLLqu8xxBW1Ik4pGFAKshJ4CqtZMpq5gyjcAx4SSFa
9n0ctRRm/EEKfstJlJ1SSMHUA6sQrtdjIo9mGK3gBXVjIXJFihHD07NnJGJb92O30o7JqqNBbegr
bcn1QH+UyG7PWGrC3bd6pTiGkWghvDotYS28iTp+VFHpUAsb60F8JZ4f3llehy51RZEadaYo3yh+
BlpnYbhSkmN5dsnFYfN1AdzWHfxWs6N+M7Vau7jHriCJI7hMm5UENFkR0PUJmgvG2AnT58GJyHx7
kBdLHYvUdJxCDufMqKo1qkJdAVJbn1W3mmLaye5/KjTIgiQVHVGcPLGn9dLRl/QYElezGFuJylVn
Tt8MxMX0mlEYblQDDi6ECJ1MTpVNeQXkH6kttV3aif2Y4wodRYy839vsaqid1X+xu/RTormxSL1I
oTRqgjwhgJvLTaBIAQWUMG/ZjwxLQ9ivNOlKRYnQloeaxypwrwqznoJrSI3d8DEltJBsGorazhrs
5LYkEOjm8gCZsStowpFXF1nwSWyb6hT8xOIFiVXibXuq/G6zH/VauL4UzEZyVHCVaREQfYDM48Y1
wI1a+yrPiOLY8J8om/VZqjtH5UQvKV4ESCMNIjr+WGUpHet3b91HmTvly05VfpVUAAu1qHaq2mc4
gCN+hQKAyX5DMkdm37U6xB68++uQrZ+k5chqsCF9LzD1kd8Yp2vsPEsrNg3dYfhK2cSwn+nEjsM9
ea1FbR4AXmnLs2evuEbvgRsJe7KD8ZrWW+ZMawfGOF2NjsB02XxUZWni7oRfGiqusOsrzIRHkZTB
yqncNTi51WlFC8Gj2bUeVAea2VAI+dcCpu/46PlZr9HwkGVdZYps5SygNnDB4trJZ9TpRvooh/Xg
zjyy2enBHWFYNeBwR9/sqj3udzEMZYc81CiyX9SaCVRhO0oNkSwKZKQUMTClczA1zdTRYTATtLju
apAEFKYVi0nBsdwUaGC7x4frDNQNc4wU6EzbcLzzMiuakJQpjnM5xyy26pvKIeYvLq4v5SySFjwF
kJKPeuYHvvYZTuVo7QM5damGk/JeyQenP6Fp9VNFXV2mH07kFJguvmRpGZaleuqLgpYkLY+Sq6KM
VDbUcOYe8lUj/Xnu2V1gfETZyAOEq6Ppn+rCRH1bWc5YUDeWlXXZFnH9WYxGrOUYI48KtLPO5CvQ
EufKBNFOtm6UWdOW5XUFzwqomjMdCkFi86qSZ5XRrUVRxQQPdBZHhKTW6LEhKvuNETvxrZNU7orn
Tk6USRn6TKLFXDmMu6yK9Qx9baCRBbkJNBsHdiOxD5N8vRPkpLWWxf9EaDV3dxPiose2TIaXgd5b
HTHlrfkxtk+zXsdVYJJXzj85UxLQIKA6fiuETyyyYhVQTDnZM/7hezx5ZZV7NYKAuz6Pgyt+W60S
qsErWSRqepDlTEUIUPY2ZVBs0c4wLktIfXkegY1LkvU5aDSI2cjrOAAP21JrBffFkMZ9aYIBjGez
Syd6Txy/YnkO/pG5dDLL/D3Y8CrGu2lBGg+CHOM+v2/JQ7/qBZWU/Pn80ketbpAurbMmOOo1+ZDi
/kKgopY52+vZ00z+Kvowqm6SVSfGdCfxTIs0H+HSo+twa7HNoEOi/LO9nFdqXFMsWoNoe2p71I+O
XtFa70WDjX06XaQ/aulfxtG4iG2C/MmQeI9ZvrvcuyFiEQcHJYDKSCpkHGVMqGIxHkoGH1lUQsXi
yVQOTpyFcZtq/qLfNFiu6O/U+HK+tKSqxJ8jOpogvykxaN/zFD+YjP7KpUlVdcJqBG8siKp4LmEA
kqZTptBKCew2R0asJWNXAtpCGvEvBPBQEgyjoMysg+aiNqywCJz8wJ19AgvZ9SRaZVSn7dzfEsER
RuXOpdQ4dPtB10mH3fcSWC+HbWCdgvHUTkAt9yT4MgNcJo05oDkkuHwtg23UYAKIt1ijLW095FgC
GAjSR6kmZLVxVANdOo6MbBF7C9UUBHCEt1mdEBXZSMk3Ao2UPRhnksim9riD3FQpYZFpWkLjAtVE
GIjJGhKzjuRjOaXpsNEiVF7Ms0j9BwbM2rnx/NTT9OyhZsqwjlbKYUOT01y1SQ2QdOQ1nhxvSvCg
GN62ekX2h7wiZDRRhS2kw1oJkiQ6Cc+gsHrpLAV8qo7GKM+CXI+kA007UchiOTvJzVMrt4eKXaTa
jZFs7ko6o2w3quEpraUSmeDKDaks8nRyZ4vC2SXOfYwx4KLrRAbDlWSSp2Z0mYK14UFPNF/E1MrR
rKgFqXzmUiGlFoiw0UJF2nYIlrxLvy+bKsEWFbr2ayFvdnUiGPUpMX1E68UI2x4tVxf9ZWuMom78
GEZj6VRkEYgEutz3hAaJI4DocksZiZaeSt+O7INSoSly1GsQNkxIbza76a1q/C6dAwj2kITkvuC5
lHxAOuliU51KpZbB9oL733QQKqoHfUosA6mTJOu5kuIlL5J6xhDor+2w8/1kzd1LVazQoqnPjG2E
8y12N006norNrJIZRryRyQgbkk73kNawVNJZuSMEbLwP8IaNt0Q5PD/1oX/4/GdNjEWDJZmRoy6y
ih5iha4aeys0TvF810ndCtR6sD97DiFzVe9sDM5d+uf7x7vzGkXgmx6JDPTHHJ+A1fMi3eq4c5VE
ZX5V5DUycAVoVVSaRfbMFGvm/+mNLUSPmEfo0dHjoE12XorLM6tv/GqNr9I8bvzXhZOCh52gJhKU
aMRGm4tyX0JZYJp//41PZZ9/lGUoj3Og9W06dPRXCJE4iyrRNN9qefX4opyW2rcvKUr2bnQVEHqK
WJy++uD5R4zIrYF4Yx3iLi+3drJYxKu6rKmteZOdaHu9XvjYF4EWDFP98P6HPFfCIn+FSGVwfIB9
ov+cwbsgsfC8erSOSqEmNXCzyi9vU1Eu1f25zrUDhqo69lKodb7nP839WNf1scpnFHQbE+SB9tRW
iVZFW5RaqJo3BcPAKva2DI5v4iLPsUcluVaih3VasMabmJ2qFe8LgNUU7eXT4pwq6qev+X/ehGd3
//kvfv5a1fBeorg/+/E/x+/V3Uvxvfsv8Vd//9bbv/nPx6rg/979ldvka1t1YEnPf+vN6/Lu6tPt
XvqXNz/sSxFs/zh8b5cP3/Fh9KfPEH2vxG/+b//xX99Pr/Jxqb///ttXsph78WpRUpW/qX+6/Pb7
b6Jk97f9Sby8+jdxIX7/bfM9j5KhOP+D7y9d//tv7r9t3fKpbJo+9D6T+hAAcP67+W/Sqo1TCrlP
OAq1v9/+VVZtH//+m2P826EHQi0eXi6BLaIg2FVEkPz+mx38mywXRMgoH0ybxor9249vrVxZ8nZx
FdTP/yqH4qFKyr77/be3BVcavVSlAoQIDrMJOZjn/UJIr3MOeYgtkrMgeJvKXVENn4fcvsbt3x/M
tTv+47r8D294VupU7+gSoWYLUASB3W9rgUkVVVPK4wO+0/xkG9lLAqs81dKPXTg8mcHw6NcD2/fJ
+hwMzlfdaj/A78aXCia81axDOzjfWQxvsh4yd9P9AW4833ejG+3tzr97/7Nye96UCj2dLggdHSYe
16E/SPf57YfFJRnSvwlNEqqmFaZgPm8oEmR3cRJQMeWelgfXjtOL3u/Njy0AZaGpPbZxOx3Tdf20
sLHa5FHZbkYL+j5cb3zUc6BtcM51d7kV/+ngE8HlHC5b4FDWF38IHlsb2zZk9Y2F8fFq9e+jBOh/
wy6xm2Z70/aetR+HaPyEFsLaOV6B3DNMLihApuM+jBZ8/P0dhABvoxEYTAuWSFLLKDXMvjhzO23+
gDDV3g4wWY9r0FGCMefoZqpTb6cPZPC0XgVpwB+gGeQGmIEY9ATlQR9Fa2o8Nv2oPUZh5B4Cs0wO
AdiMi2HFWtmQpAThVCdRogcY4fqHsGhwx5Yp/NCQYsn3jjDowxBp866n5bVx8F3pvtaQ65zgmW3z
A/q6z9gIgkvWP6jo9ZPTiagfo9+SC5WBW0/SIyXu7OiBur7RfWIp0il8NmaEjjCR5g0WK3ujB1G7
A3SoHYc2IRq7arp9NGpXwdh8ipZC/wDmfdoDey/3hjZqtxmKvlfUH6LoZR25f8FFQzbhPY0tzNTs
gm6R0V8C2/g2JVrxkAdhcuOUCN13JdvDY5KkFQeMODsSHnccF+ilFJ5059IJQj/ZaHCsr/0l94Cd
rPETCltzX4UdWrk43fcpQRWJGcZsUHzKpLr9KSEzKF2y4DJYTaSqbbEzKmPdLmUwb1fkuXsDbyiu
63ZPrZakwa4dyCGH0eHQEt2MWQXYsa5X/j+H4N18qG/zZZy3pR/+lbpx9C2anZdu6fPtOObAsxOI
EBe1W1SPa0gtoIjwJWOD1YilMGjXei0aB8NOEcfH0cHxva+ltyYvoD+ecd1b9xAFs5s1NrqjWWvW
dWxEL95a5X80bqc/ZUs7E7nlGbA1nLDbsTW3b9vB0vamF5Brgk5h2pZeXV61YX0X6GH9pZnJpEnB
nZEvAO+4K7zsUkvqckcxMtvbbTJt29q9j7GKf+wTIMhGRfg0vQxvi408vUO3Vh+gzDuvHlvDvQbb
bKsTRH8gzPuhcnLIQA6kirQIggvmvuhTo88fKh3eB8rc/ND2y0VehRf4SQgtd1uMaEbf7RDe5nta
oRdtW8x7n3b7hxyZ7R2FQOeIC6e6w027EpviTX8ORLQ85ovR7qc2JjF1GePwaILG3ngBYZvdcM1x
oN0UhB/ewtOwB8K9fTLnvfBIHZKMDEsbXgmfuXeNtsQCS0Wqj0EJmcstZPZP9mJ9szlE3wSUvo/o
BIa9QyAb0TNp3z+ORUgciFYfrNa3j7o7ka85AebZ0Pfr9l0CLDUb5ubbOGscAlvb/TMMu+eCHsDF
EpfJjqpnQJ2rTtxtNIXVs10OL6tZ1HcG8YwXXut+Ti0z/dREbveIvTu8qzojumUKAtw8kvpC3EC5
7wzHvEfLV23bajEfyFhAyqGV6TFhrD7WTV3f1EmZP6CBHLceVpot/pdlT0eICl5SGlszrF/SqeiO
FRvuv0IgRJtk8aJ7x67RCSbeQPxIX/2BPvzLUqDZBN3/oV904xh3jn3NiQbDu6bf99H0UTPtz7Oj
PzsZ3v/tFNYRftQmvshs2LJbMx2ND7TT5iuHg9+lAwdmlzNBfjfm0rsmvzG8EP1wSt610aJ2rIug
3IxpZAAnbxiJ45Bce30MUQR7eX5heXjm/5u581qu28rS8BPBhRxukU7mYZIYblCSKALYyDk8/XyQ
e7otuluqrrkZu8pmODwBYe+1/vUH4gZGPYWbr+1lrQRCE8QEuVuCIXanS1Nf68aQ0dfPMN9xJh5e
rL5V0hCepL66TYLNm1dGvfyI1erMkW3Ld70eiv2KyUEgQ5AXZytWdr0V+XaELYHaL6qPyr5iWjNV
+9nRs2Kzhre+GkpchZqURv7oYAiPDEZJg6LXWrKQWgVTQBNmeRWjxUfrf0fURnbVsUbax7NODmdE
uisRKeq3NU2bOTDsIXrsrEHx0gGjf0QK9XRDJmBy7NeuvIsF9gNc1gdmUeR5ZV2tkTLTLqGEi5tP
MpcaxqY2Eg9uWIZfOKtEGoTh3FZt1GxHLMcxc/LL2qEbSwzsdJwKB5NEFZesdqL3ptLH2zYyJydU
StUlEWgI5UFaSb2HA+2qOnI8tyJyqnYBqZzzECXvE3akn6u2cwKJPf5LDzfhpBI9VLuNhK4HlkhW
30BpqXdTTg6TVSlF7q84mlxrEelfpaWT3Uib1v2sjw8qYuUjnlPogQxND2oU4UHtDN+TIs5vOkJn
scOdlJAEkmNrkekmtKy/7VTdCTujeGrbCg90k2qb3aBK9ktayh7NZo3hpy0uuSzH+PrirKHi6VLC
nnfku0pS+wDjoi1vyrZBIetmO4fS/GJUsZsb8koX64RO0VzxbktvMhK7DmMWnW12oAuVAQoz4hdK
Nx/ZJAchMj9v8+mhtlCSSn06Zb6NQ8ZN5GT3fYHtETdEdJZ6R3vSqDu8Gvelq2E3+n4ZjD1Gc23i
iX5akqCX5GRfTRb5VrmmHDJdid4Ha0bly45xkrqk3St63eKwIt7TztYOKXaBJ/Lcnc8p4N/Eki3N
oJDdsDTtURb1ON+nMqJKD0FNf8QIwd4v/TyAjWlJjuFzp4creXI+ENB8oc1sXNV8V/NWVxggr+Ty
FNgZGGhx3VzpLL+X4wuS4toFzHH8zhzHUCrEgpPYwK5WGzpbkmncIM9v/HyQ6mdYNdG+IY543+lT
dErmqD3H4yyeYiJNw662Gy9j+zu1I0Ca2zjDHNpNK47lLNVfddT+aKzM7rs0R1HhTkVcBWpRTReQ
LbI+jKS9ByO/62FD+ajCH6ZOKQ8jcxVvhX8AraocPQzjY5eRlQz9V+334AslGSR941uiEqcK/Plq
T7aJX6OmnyGPQo9wln63GtZtioyMWJsKqwM7+27oDX4CUibvraTcZ7aWhsMgkYfUE7xStgs3oLJU
hARNizeNTbnlFSs3JI8+MYFPzwSB3q9laz1OhYH1f5qXR31U38pqqo6d3rukEmmf63Hs7+Jx3ecJ
L0tY/Fsbg9uvreJG44SNDMlw7GnijlQGTABwa78boFGwsa22fcNOKgDJ2Tw7La5YHZvm1NMJE6MS
n0tHmN8jrasv3dyqOCrFzpPdR7hZicXx1niyZ78mMuA2UcvpdtIwmHJ/DIdX6M2wIaaBXKJU1CfD
EYQKpeLZasGhoFHnPnAjvbWWtzcKKGkQSznz/766jZTiUe+kDquFEq1gI4ydNhhHVVrSh6w2L03e
5Z6htkFvSflZ05Zn0QEv9Yz4DkIZiNBszcpz5DE0auuBlQ4xmpU6AflKCiieeK/bYfXp8t6ywfxS
RP3jUtV3K73YJc/sb7WpfSHIKXnEEzFylVi9ZHbxWFNkH4s0ec71uTc93pmfYkKFV5qNG74EVxwV
Uf116roYL8JxOog0ajwDEZqXE46GZWBvhMWyORrAf/esZq6va7GCKpR2SMMvyFqaTU+OFY6XfsuZ
zF2xtJc6l+v7WlXRghfsoPpQ1xsx/00y0xQcdF69kXJzYTASkorbBYaMmU3DBgaQt+R4lEcSRtxd
/UicUHLG1kraGWYWxorp4hEwkkXZoRA28uIQ16QdrQO+AVqHSHVktHdLRBZRb3qih1M/5p669vsY
HXwo6sne0r6M+2mu3+AJkwe2kLYnNKa2siDgy3B6bzK145j38g0mKFj4FasWWLH1atVSt4cJM1/1
Ij0KyB9hLOwVeFkntJFxSnJecqyXJ4LstK41vCyX8EqylDvyDH27MnXMmiT9XLdacYvlQEESkRq7
QuT9sZstnLakLK+e8KeUvTJdz9k8229OXz2txKDJzTr5WkODg1CRzLFJlcevMR4YLgy0/EHt4wHm
v61yoc5Guy/r1h4Oy1DpWzLB4C85ojg4ItpABmg87IfG2TM+3C9lXWlEig3l4BZiqrn0aDFJvHmP
cRcMgGBZjpmnIR3oGYWpo7T4bSe/NN37BJ/0MELYzTGfmF+IbHOuzMicb8C8q9+31eRVVEg4deey
S4bmHM5ZVexSQ7/HWbz30EzdtZnzFaHTQw4Z46hX3A3Ejgq3X6wHeGv9XgU9fAYHJBiGlnwuzE+9
YzP8N9LXIm+WG3lb6SwHCCsR0bxzHAurRhTthQchF10jpT75fIVysJc697DuL31Hrd66YS0eshh9
WVca8o7YSZz2WtNnZyGbrjWyw1QMkdumvLNmcI68pxdz+ZzjzROWSnWlWVfvkVjvJhPdE7PF5d6o
rAKVldW9QNagS7ZjczeQ/YSMdVFcXWyt5oxYu3cU/DxW+iXe3xgSacthsrlhcbIRvpri++7lfAAC
e8QRl8Yi5ALCVVVkO2emBJbnM/ZRmwE0eWJWdO8sGTlMZcSW5cQLaID5qbLyPRQQTnpkrud0pXNd
Zad3bdbFFfs/MhET6TM193AeNXM5FGURfbNm+nXTzoejJpNYUWfdU7v5ZWXtjPw7WTzLwbCvoj/3
JWOqj8IUterpWi1/6lLSSCNCJy4r+MahHxXsT1smpjm97PdVW+pvq4aJPcGMi/vfQ4j/F3TwJ9Dx
P2GR/y8hROCj/4whPtRf0g+QI4//E0LU/9DQHMASsPEfQHmgwaD7E0SUFPsPFBIOYBqlp6PwsH+i
iLr2h2XB5YVZaG2KBZ1f/QNFVK0/TOA3k0ECdlDMsM3/BkVUPhD8Nt4wdFFY0I5ub/qRjeL+F8rs
xKA7Tsi9onjdaG1lLFE5W/DMNW+oC3NHHjHOZc5EX+xaKFkGf8YJesDwFru8oB8ibOrEXPATlXC3
NtCZazLkLFK7DVKCvFkQF0ACv5KpX32nQOp2/5dj/W9wSTywPjC54cttEwbonwq+VQiQPnyImoyJ
NMvH9wFa3XjHi441usypJ7CAzFi6QIIIEtdclhXgSFvP2MStqO1V/TuGT3n8QgrhoO3MttAGVod1
yZ6wiVkVvwO2gbuxrBlze6rrLwMSk03yoJiZB2mhwmyutsBKRvZuM1TSVW0fNucZNkMiEG4lOj5t
NxepiePgrBsdRq+YJbszVH9aILMhMbdcC5JPnVyyjEDgCO2nQHiNlyp1cyvhPGYjCARD8WXkdaOb
yGLu3VXQdPoN3IhPCWrh0osLIhd3vW2U76Q8JBoVnyqaG+ZjzYutZqZy6ufF2UVJO3eeifoZUKPP
MTcbI1HjrzWk6xBAykV+V1eSrAY8yTlqY10NciY395NckyYP23R5kVRU3xjjjcw61gab8VAYG5lr
madpCfJMpI+pYtZBbObptEug5GoubFGOYytlGI92/dzMr/w11e1AGuj0mDiVKd05lDpD2EaGzBg3
qeR7UTSKcUHfVCyh1nf0PeRtS8CVXdS89ADAgweVsMTBGFult6ZIIqq4stQKGlijXvd4FwGfiWme
XowyzQEp7YW03nqGH3w7aEqT0Q1IZB4YDdwad00VB6C3V5KjMY394A6lZd3EMuDuvbXCp/EjkfIp
eqHWL9XQJM4hmyL1boLJSTVNbXasCQMBzR7HZA5J3WrxxaQdaW76RKMci6ZOX3zogU2BW9coN4cc
yg21i1ysR7h/KVGIcm4/M2el/RlJrqD2NYbkKSlBBdxcrzM9MAD6uwP+3tQJo8Cy8WUi9fG9qpOc
RrrUY+WtQqtwC7iBD+ow0rFRPJf6F6WxOUm2img8jLq+wHzRXtIlwFlQNBhdq4yg5MqIk0+1kU1f
1UrApapUuedOwrZ39dMsqhEvR9GgXmkZeLJ4VngyPa06ttx2weIwaFKpLQgz44NxdMfVjE7V3LCA
NJANlbB0nJmQoUZWAChxBnnIdeIkDrakcLP1ig0uUBUFT4otA1GXjGLnWwTG2YIZyo9bse/hfkLp
ESNPgc6hm1/Jw8PINpGWFXu+Cpt/hm89W27xphNOtLEw6Puk1oXzV1X01gbhdJ/nBLNb3U/NmRde
8dN7sTd975UtFO/QPy/XFYKg8Tz8CGsspIyl4c+LjvTSwgntepRHX+3ots9JNuEsp5l51nuis79Y
Ot6FjJClhot+jI1ntaUcPZR4yqouFarm1Ybo7jgmGnacyaK/SH2UnY3cwvFcgW3l5iLRv854afRu
GVVvIsN5GDWqOCUxqy5qGeMwdBW3cln3VO+2Ou7jonyPAUz9tVTNOEQnS+wA6KTw9Azhfii2AD53
jHqN8l020G+JSH6aR4iARp6p2NeI5WWubesGq+LykzPahCaXeFe+TrnsnPIlTTUPNBDkd8hwdRxK
oszaqso/A/86h8aYqosxLBtnN67FrTb19eAtwtZoBZBQkVpuJZ+ARx/sZKbtIO08xbxOHgE/bXUa
Bt/hGUzGNZbARx3GzcJLDKnioUbjQFfUW8yLydnDSjROVXcxmsavFWu5z6pWIgRlGY1bUymqs2LX
nAPQ2McB41mvizrjuFibryRFOizmfjJ8kLT0nuiNbOYY2iRBl0NzJkUqC2xDWViO+0+Z1YubRV3e
ZTG1T0AklRGsRiQJ6jajlKjFq+hpzsQDGv/40DcDDrGkZ/qjPQwvszPlbjqm0SFzEFHV+VDt6oxL
d0R+1cGJFuUREidt9pj0aK1mW/Gq2qk1T3Fs7lyhjM0UoCjKWc3y5H0gvv6BFRu4oY4cswQP6Zod
AxPwM5Ch5Do5jZMFU9PgqxtDQ2a9MNfGS9gTVE80hTivjg4xEnb+8M3G6lDgDpjWku8gDP8CGqPt
laJUXwdoJuTR4fn7NU1xZgiiSF4emqkxd3IaNxIIlupkvrX0vY1tkWAmEpvmzZrnGU1iYe9YSYZz
MWWWB/4THxkmNvuc2cPruJS9BzA5FGGD2B6QUhbVV7ZG0SIrAMgGMun3RVW3G7FRwUPVLnX1mFK+
WHsmHkitsUJKAOT6bHyTqln/bibjeySv7QXKVAx+ZDmfFpwiX2x8r18le55SX+/qr305bbO6JcWK
Dk1X4cYWSGjKdcFLkZlyEqIWzglVZHOv6wsArWLPKVZ2U/19kfvuHXi5uWWFB4+3ufdu4JP23xSl
tx7AVEmYnxQpJ6hjtc5Dqa+13+a4NGuRat/VxOt9KdqluRO04vcsmJj946PwlCmTcertRGG1qaML
KeLrt05elaeBiitUu66/Myzd8fDDctxSBvspcN0bX3ry21g/IM93Nzjero9rgcOdVyMspBzr2nrc
YxtnOC8VRWVMqKIkkkBkCr4lStrarUvbvVySKjJfSBDiZlfXEdGaZpDzK2F1ihdVPOTvdj/ptPRT
3X22W5O9n+XAzsnAXHEgVyNmnGQ0qWGZFOPgqb3OZiwmLiK3hLJthVMq5jlkN8ieMrMf8YHP1vGk
4/pg+bXs5Luu72yY0dZIPnrVVL18t1R2t+/7wvheYJ5xXEEjmDRqxLYQ8UDi7W5L702YpOEBFDgU
YwxgZs6B/Wl0lAXnD2bpMvCIVbHMxcKwn+F825k3E/QIco3ZvL6PVPJ+fKkbQUAogjK/0rm5fEUB
wGYUW0rfVWtI5HCyY9D3OF+c0TMktQGIn7ERmQkz9BIcOxy2u5q1W5GsLYodTx8YymRsnmujGpjU
RG03+F2jmtI9mbwK5tsjbEZyzVuFpGhTyZXXKtWV10HDuuJ2cDDGLRadYKiNSyuxB8ij7GLd0iRB
y8xzuMX1a07PSkTwEff/ovaMAgbGpirLeXZ2hNM9p4te37Ej2+NRT6dqBMlDFehKecrOtbR1/Ua2
qJHvMGh28LacdXztrVlj+8iRb+/xeivinYCiTbaJg2HfuNr4jE2TYeK7oMlUrXokTMCVRs8Z6zjj
eGtMVoE5LJDtbtAy50SYjGMHKgVe5w/lJONbSt/BYpKapyWqDdnDtkrstSgW9+owU0zptW68Uxzd
mIVQGo6h2lhHRetmaOlkrpOVWzsdVqKk4BWhFM0CxLbSTkVn10zJaKkJocfVnlj2AvA3kGTiW6EZ
T20KmuU0L1YdR0SrrFNzk7GHGh52iXfkxjEwlQcSUF0aaoqOGSEVMxWJUgxgiUmdZ+NswzZM6xbQ
z1Csr2Q2f2nLuH/IBRJPd+1aghWVwcRRwOrCBdN8JCNUW8EsTOkmy4v6FewB42CRYDdGoshgKq4D
jF64aT8K4NalHDq3Y7gAKram5uIyBeMiLcsKNHQaU43BcjGVWYjXctPsUO0xZBzwwTjLpbAbfx0M
STnS+AA01tqQfnZG0RkevFT7eSra2Af7YWA5Jan9udHkBHPKjrXHAwGtSc5MtCOp0naNUavF7dua
JW8z0Sr1sw1Uy5hy5vgvhDgDQ+KNdzbHrb+L5UFHapZVL3pej7usd8SrTsANN0NezUy1lObObipy
vyP8KvXDIJkkV8Bqmg4yEQ6ZZwyD/Bp1Mcb0048mIMnJMj6Dq3wWsWZHQeuszRqOJEbYsDMmBlKg
eIlEqxJNKBkYWmgktZ/kVJ4P7P/2QdHs/uwgnQPRlJib+0WCD62PzQAMYKq/zktWVVufEqVFRKUs
gx4o5rA+WCMjH5x2C+0EnzB9wyCj6jcmgn072VxhJNroiidvi4WhtBpkV33s9q0atw+U3yOpkJLl
IoNO93W0NYRJhb89Bz67ONgnH7pEaoMas2zMjJI3w+xrrOnS+cBNNynEkEB9yFpobaQ7SOY+SaMs
lGyU4jqp8N+3fMz3ASnJfeGk7aszJ85DvERxgE+T5qtITCXPKFdkODIj9FtS96bv0TRLkF5pWZ77
AcmaVyXkp/llOuXNrmkX60VpK230mfAzz9r6L3tSTL6v7Ga5jiocTzWp+tDOyLF1HSA6N59HKSNv
WRv3o6qXR+bNM2wJgZqXntLOLatn2BNLtYv38a1M5bETTvuUWlb8SZFU86Ruw55U1jBwLeY91dty
1aVGfTbqCapD0UzJSak6EF+Kk3ZnErNxq0pa27pc7Vm8m/UZp9gl78KEoOJPTEKtnYWH1OdG1sKK
gfG169UhcaNOc85rbr1VsyKtLsHmMreosxYnm7HCvh9X7pEoHtAiOKlqH/G4VA/sPt9J4IvfTKkZ
GaNjUg6LZwazrCTzLAsoFD4krLTyekOQCkO4Q3LPKplfCnvAMgpPN5aImquTvd7BN1jTHCfEz818
JookhjAbC1+rFUpbWGZeQePnQW5tb4s0LYNEm8YLYo3vRs9fjUsvHTCpyE+6kNT9GJleyoamBw1G
Kt+xG9MwAuyaq5N35kqFB2oairYYjV2Slf2NXnUdPncRqCf2SsdWimO4VU5EZTlYiYUELpYRwvUN
TBNAVy3MpYL6OsLi3xN2JY5yH413ald+WeN6PlJe9LjAmu05HyzZheimX3E/xm68SMYmmG1QeYJZ
NOtpEgTFJnBEKC/UvvdaG+cwRPMYAahcn4eoblNtj3e681Uv0+q+7OSek69Fo1u3Sd6flCln9IB5
kAwnnrH+e97C0rIUqhrWSSdD9VdDzJokc/mKyCa/djAu8VkzjfG2Q97HkqWuLPfSKto3eU5aCmbC
Lyhme+2p7ekJ9XZQyl1mWfPXKCttJh5UHdy9+A5KDGNoULiMV2ryVo9ld5rT4QFAWDpQjJOHl8hG
5Gk11Dd2RCD6WisTPEMHfQybSH3RUZyfSoHXT1EqfWjgsGmGsyS9yrOMUfJolZiRi/mESjI+zPQf
LoqqmmC5hb21hUTt2pkSHRoiL0k66Mtl3+Kj+mnurTT3WBeMLDB73vNsKspTbUMw8MjdnYGjnOwW
4UrziqLQzOnOu+pxmaPHtov7Kx6mVntAk8iNY2UQpB5bMoLx38Nct/cGU0y3qT5K0XUxRvQJ7eh8
LmUIK7YpT7ulY84RzvGEFx3lADmzs8jvqQfXUJk2FyhLMdqvmVG2X8iRbEHMmvHbDIO7ZTy5BhhS
5gSQ5PqOypNkEsz89eM8YrsKv0K6YQNEI6xI2S3xFA26SsTwnkk21kWl9a92EmjhYcrz6VDRJN0V
DIEtK7dX34qX/Oua9jWEO+YYByUpTplmL67SRgmD64KFYliTvVWBoUwU60huzMH+3k4yaego3myi
uyxm4t5oSm2/m2VzvbPWcXgmEmzZkw/R9bdLmy1hlfSvbMfFg7BLSENIUG6LJTkMfNrdIA3c6LaZ
Dd/1CX+wI4myq3yMLczLA3w3pFcMBptnstZuaqESmAZ+682alT5D/Jbv25b0IHKhVAA0OX1x4Fvs
pXgAL7SkhyoiqkcAlS17amYUuT0aDwACgljwgjOL8zis2YF2stxhyGy+SvDfEZZpCeati99XI1Zi
PYL3mewjozyA9fQ+aojlMCS6dE+sFJ8BJ3BuBe2eWKPhCOgXewnbVIhbh36JcK44V6klJQETPKby
TqdZmbsStkYJYAzpjYyT9wu0Gnk/dTBAgiGTqpNT4dnqI396tRKNGi5f3hUMSMJGzdPPaq4NFFZR
6veOIY4z5MsLvtfmjWrln1aJ6r8cyzersuVHo+u4g3DGL6+5Ay19mrvPvV4m6Rm33v4z6gPp2JR2
/2KXcpTSGmSVShQn89DXkoQIQFhrkHNs3gcx+PRDJnDXlMbK6taFzmcE6iubW4TCgKlWzs7jJ3LT
PVqFSQXIwGRa3WVDgiI8y5odChaAy+aHJoWhoIz1ZS7Jn5bNJ6gZkzp342TUT1KJIaZPY2/eLvpU
PLLjtkRylSm1FMN3hBJVjqQE3kAzQgis26Y+kX4VJUTYUlS5CfLaNDBmZa7PVCaO8BnKsszMukXT
xTm1E8oZwi7+nOT8xAX/K3v43yHmhm7gzgRXQWEI8DPsDy8nmlTN+Q6BeTna5D8RarHqSeYtVcys
sBqiCkC/XZBQQrT4NWD/t5GDZiJs10xMV0wZH7UPXhW2OXaNUq1f7KorN3v3YYf7ISwRQFc/VZph
X2n5cC/hRlR4Aj5Y+OuX//vIA2q+xjvQMa2zdXw5fv7siWUkEj5yQL6ykkC8l0sLANFJ0+VbhMRr
fESoQO5eQsgMUL0ky1+FEHgItRboJuTAAXyGmr8R/mKkc3aIBmnJTwMZWOrOSNRC8vWsa+bbalVs
k7Q9oUnn33yED2ZRkCKszU+EqZJj8D/9w8ADmYwCmK3nrqpEmbnDchocXCpL4nXGEXQuQE+j5JRK
GTOdpLQZxpCasI1qYPB8xiKtKHZrixWLr/yY2kiNZOa/kVUo/+ZN4lGHUY/jcI3xPn8+zjAuBuy/
mtw1mbWOu0iToBMVY8z7YuO+65Mp/e5goFx7Ils5yD+mSE7l0MipTayauHjGZBTNVgvPfF7Qhf/m
JvjotmDaCubAFONbOgI+NfYHRjvAdlJHDVyUHkrWeP/nTdepnZh3Sg1GdcO6QWKZmYLXQzRD4X+I
Z9L2bpwymWFeEACk0B0TMgz9sGGuy9caVwr8OmU5FWmjTbHbkzZt/0ZXo32wpuCdw33TDO4iFbkB
ruY/H9ta4JyP+CuDQpdz9WrZktuveUwOVyAt3Nhfiobz7U9SQoRCrKrwRVguE3EDt6lKTpAYYmMP
kS1ijqVCjggZgXWxPxnkALgGQckurHKmQSABieFNcBU/Gwapd67T5iYMrU5kegiji6DDoqDVoJZu
7J1kVwXkUW6BdzomcQ8VEaw1bZiZePNqS19IvLanO8JCzEeHVISc0Im+rn5zd6gfdFYcHB0BO5l+
joXPv/mR+78ymIDmCfo1cpqSGwk5OfK1ngwUL6VmqgL0cbp26dqehooYQHU5EWYUZ0d8uPlap2m7
gv6jSXRKRrQeqbV6TSqulYmTbC62jomyjMqfya7a+c2mUHLtIuZP1dmuUiokAqomHwMUYX+Bop2t
B1AX8QzALy+Pv14Kfl5MkeOjTWEZ0beLQWZZ+nAJJ5OyLHoWCbewp3KroGMvS+f8UMhFfTRTaDGx
XGGT0eu9GiySU3S/uYl+CE3+JfHiHXCQTYPLUHNMY3MB+vlSXJPZWEoBjWRN0q4KTVjnFJGrDabw
50iHw2zpB9j0yTPSKEy3MRneVlY4U98QidclwWdGqvsq4GxE0CNYZUjq3/BaCjZBus8oOkhExzaB
QS7ZzhgyCJgNzW4KuYa41REvh0gKDB2gcvfro6t+PLxM2BHMYS60aWzwN1J//nBGYsaIL/s3OpMG
AnJfwm4ayDTBUQEhJ10kvJUU8dsxIjL+Sy2XwImW1WZRgOYs0oLJKXsF52TTuS4go/64CPGgznO/
+IWkGA/OsIiTOZSsKXJklMJjekOolCxPygXDZgtXMQXYnCB6eKB1WQ41WJ7RBYVTQ0+MaIZ+Y/jz
wVDSQlSP1TnLCnZGLNrQFn7+xLkEn8Wo8rde2+ZqGlMPeoiq27AzWAmlZwM9jSHXWHXJofDh5lSB
u1KT09b0DWlgwa9PwYfh/vaGsCdBY6Uy3sdwz/pQLqCgI0QJ6h8LKdv5oRpq6UEIhySZeFCixp8h
1XwamxHXbgPrmjSYjMWOzo5TpiloU98N7sSgWsDRM5z3MrFFHwhCNm6IRNCUcKiz4r2F6hqdjLop
LgPm9vmDDGOR/mobcLLQ1C9q3RmPBt5Girsg4Kbb3X4qjWhMQ6hhkuUt8ZiOfizZWR52kcQlgilq
7MpjR/tmdFWmuUZdUCwuhdLV3sQYG6LsqqXprqhIdKKqLEHrcoryhKec9MUrWEX6Z6eseDJy5sBx
1ULX4n1pDc0edyQltBn700ga0RAFlU1Hy5gzquZAE3mDDbxVODqxsWIbtUtqBl+uVj6hB+aZIFBR
9maEkOfuWDhwmWsTbrkKJ4soyILy1chzxNk1R1eC2DUwbvpxYv+h+PtJ0fZPpeFHPeL/hUz0/5An
tC0P/5km5LZfiIj9q9Jwe/yfNCFJtf+w2asw0mVJlw2qkX/yhCztD1imeLziwqVQ+m2/+l+14R8q
IkCLOtDSNg+yrY7/B09I0uAQGYqiyDgVOuxEjvXfEIU+Fhx4DKPKsthZ8bxEybv5oP2FJ6SR24WL
dru4DTeZ5q0Jo/gdEQJ6dYxXQ/zO3/PvL8eORnmG2hAalKJ+qNFryQLb7+mHlaxbjDdEZKSzMgtP
4dPFGGmu3/5yJv4NiehjrQq1lDoKy0fACxut9IfXI8gha5e8QYgGaHyPUM98bPDQ//OS/49dFypJ
DtO/NkuD5CH2S4pOZDubc7G97Td/OYz8CIefRLk7Ha7hde+HoeuGp0sY+n548fj+4vNf3/fcPV/5
l1N4cA885nLh26Pv87u9f+R3wZEveXR4OFz9Pb+98McHHup5B54t3Lk8JU+/PSSs+PvDY3g9HHg2
l6dzg+3X4SH0XnkIb8H1tp/wNd8EruvtvT2vy2N5xtvdlac/+T5P9cpPDoEbBDzjs39xD4dH9xB4
/E0QBF7ged72sIC/5/m2J/POfHHhk/CO7reX3+294+fguD00OB7cwLvxfL7mU+93FR/e492Fwf7s
eeHhEm5vlPe24y/vvS88656HHm8e9vuH7TBxoLa/9i+Xwt1e9sHjx7++MD6UN387Y86H/bAQbafL
yCcv4fX1ED7yoQLvi7c/eg+/eaUffe8vro2PtxjD21ztuTZC/+756zV2r27wcuPJ7m9eR9ve8a9e
50NN0zVYbVnb63CKng/395xnj+PNKdmfLv7J806/PoQfSoq/H8IP3Wqk9A1OVxxC//WRq4Xz9JsX
+OHe/KuPtN12f7mtOrW2ojHlFe5O4Wm7oMPLj3/5//U15N64cq1eXi/h6+XauNw4l9dXzqV73nFh
He53h91uF+x2Z/eGK+zonfZczi/n84/L8ex6N3vON3cet4Xv3Z08l/szON55pxNX33G//83H+dC/
fFwknG1x/MungRQDLY/j5T/7j9w3HLHfXdXGh/X1by/xoahaWclLg5c4ha/XOOC25Ha/bjc8h+2e
fw7ujq+2uzp2+YTH9z0li/vu7/f798m9e/jdJfKjJ/vVGfywABe9rYliuyivh8dr6L3vD6kb7sLt
oF9C1jj/4bItk5wYTkTgsgZ627f+NXz0Hw/3F/+5Ym3buc+nryFPwEe57tzd4+3I4fNZRe4PO667
4Mh1XrvBzRfhHh841b6vuv4dF8Sr434KblhJQt/d+8Ed69Dxsi0wvz63xnat/+pzfuiWMgh5msKV
yoJ9cZ9Zc0eX9/2yC937P1dmPh6L6MnzTyFvImDd/fU70D7iX3879x/2oNVapmXaDvUzy/uFo3DZ
1rXLg3/1vdPhwGq9f+VuYbFmxWeX2AVBw/Iahhxztp79tgv4z5yc8NU/XK8s2Fw31/8h7cyW40aS
LPpFMMO+vALIjaQobqJEvcCkkoQdgX37+jlQt80wkWmZxpqHslK3SnJGINzDw/36vU+h637lFG35
JtwSmxu88BtR+8b9G8sOu8Pnw9PvQ+j+flr+0p8vn7/H7svs/gzdA8GOOPT5if/5+zenkZi/9+6f
ibH8+3H/vHne//EI+ftn94VbZHTd0N3hql/v7u+/3t/sN18ON/tfz4/cFN4j14G32Tz77o87LqL9
463/jIu6m5ubO2L2zZ6t99nVv9vMyv+w3VyuWORu2X/iXv506+0397j63//w9Zn/ewkKz/7t47dv
HETv15UvctnfT4o5dhgImMKWM7G95R/O7u6Tz5WH67uef/OfS867cg6ger94FFV5ldKlvQWpHmax
yXZ8+oz/42qL1eX2rly8yP253PWES/zi4PIfEh22T8utzIfmw/OrJ/7Awb0nIdjyq+XPHg67e/69
f2bT/Bvv8W9iw7Zul1sTj7rHcw9/04X9zQ0OuRz17XIGP2+XcBq5e44Q20+03vrE49vlM/r7b5/I
dPz9Z58/c/kDLLfD//mkCU2HDjUPVXDGNYDAW8vvv4u3/Tw7wBoKMESQEfpTWzLdrOnt5rKV46/8
XytwzVg6aR/KHSvPhzqgDGyN+kuAlueGojEN2WLMvoegwenfOdIVDozTVRko2cpAbJDnANy/RKJ3
q8qUmcoxrVq3qx19G9vDuIWBTHEvr+qcFQB4sPxQhaIItFqV0tlxQt2GyrIeqV/luMoPbTnO/mUr
p3u3lJdgyuIRQnq+TpvrKpOjFsybO6Z6hESOMwo6qbVhdC58mAykKfRzXi7bPL4il++F8LQBvQro
VDQK5FWa5BRaVeY9T3L039QbWaqQHGvS5JPc2eaV5Z0xxcuPd46DAgRPhNUmqmUui7xLMZX1pYuC
/LwtY0o9DbxhVyRQz+ykqTuwDllso8XL8PhUGCVwVwkOabePm+TQxYm5N3m+3elCcz4PtbD2l3fx
zPl4b89apc9TK2ZhLpMlqGnM5T5XGFrYJL0ZX7FzbgtRWHWgKGB51PKP1xXkjG2g1EXTEpaA3oOZ
NaEnGnfzdy3sqyvGzm3i0jGGD1uT6R4sv//OtZyqZpQ3mSrA3Grqd9BU3UemGXiGbk++Odr6lQB1
dnE2pS94qGD7MVeu3MNcb7cxrXcl63SXGVl1A/qSAlgMTczl73XOFPNFS7Fz6dn8JQF6tzRFMoxU
GuXKneqlmapm5n2TzKrr5GF9xcGWlO447LKUd6ZWDtbPVlk3CqsyZvE5iqwQRc6pguyZWekBfs1X
4BLfLq/u3Gl8b/JkI2P6X6nCRkYyQ4tMm2zjpg2vuPNZK4oO4RoPfWjZV2excSBln6WoZlDT6R5S
USYeLWzt879YC4cdZ4bYjbGn40MINbvOEIpVuaLJmVIdhbmNe2FeKVmcO+omo/uLthPtlPXzt3ZQ
/4uRTED0FxUqz3ag84H5O/iTl02EYmdftlec6+wJREtFJ2OhiKmv1pVIKGyhj1K5LfUyZGe7N0PX
f6qQY24+voGIVNCb5KxDzbf8IO+OugmbRzgYhAzAOZYHbYntA21trzjU6vW73CMUdZiuoz1iLhfJ
KuKCgYm7DLQMYIJaYwJWG0CAQCEEjincFQPzwKVp7MBupZAOwLnrUgju6E3r0ZUocnoskcrSTcjH
AJ0sSc/xeh2UpXu6w7BfFW1mPgLPjxoI+RBsvvIFlcWNjj0bSzRLwCLahkH749jS2IQUykfwg6Ca
0hsZicZtVZXai+iB6pvSeFM3pdjUqVDAzHW5N07QZPMNWqV1Dh2q41dSodNI43C54pE0onUa0quf
Z6BlZ0tMYrmlbA+aO4QOStVqO4SaP8CIXrox2spPTdcy6f3RM4Zllf4cnXrtND2iFTvmQE4rd9SE
Da0OHCuz1hVXvuzZ9b2zsjpiU186c1gRtHnW9X4XZir9BUb4cz0E0/K2MAt+OMSxLj4wG2cuY62r
2I0AYKGRUcJPBKeAJzkjTAB6W1zZvdPggxUT+ko6b2BFTlRNhBqkjdWCMQ8d84kGR7XR0iYB+Z0l
P9sY+ejLX+vcPnJkEVTDlnwSEYJUUMA3uJFAyOmlT0tbukU0JPRsO28+qf3ktD6UZYAd/392V/mE
2YVjBSQHNGle1LfJIMShjLr5E+iX+rZDAMuDRVu5Ev7Obe6Sbcp04Rkl+QsxeBf+GPUCI1AD80IJ
zfjWSt3YIQ7RJzsmI+QS1IjUfr28zNPITh9PQQuOJxDX4joXhHt+KIwmREAyaOBDZlbJ1/IEKGYx
fjztJJUmgzGZbYYUxlh5BBJvczqYermIBWcbOZ277cj0w4eTacfQGTuh92KrS9PmOM4VUyOErk6l
K1nlsNMALNFRsx5ldOLdrL4GXDqN38fWltP77oMNoWo2o0m0gm4jUDwttlJAzWo9T1dOxpKfHIdv
WFsNi4F15JtoK63yF/w4zqJoLqEgkpubyJbynShy+QbAtQ2i3exfxkFCFyCnjDR83BVgiaVbRX7N
g3xh1ny/SCuFEzxtuf0RjXKgg4CRTJGBEpSqUR0gjYDwrYwC48qKz5xMqF95KJNhm5yb1QXBm8Rs
NQWpAAPWMHqeqECUShKBXO+lj8dqZKL+Ztcmz5S/ldl3X9Eum4m5uJKEKhI9rf+qO+QMWTDn5qh7
kBItyioVPevLrnfmk1LioO5AIsLE398uxzurdYRWGVAb4nVnqmDA49j2ByZ3bwyhdfejzmRsgTa8
VzGzeMX0ybFdLl1ThwZBV7ky1micZWK5rCoiCuwtUJrIhbalFtNfQUSdfEGsUH1wljcZ6dY6ttTB
qMHLzpkFIqwIl6nm2eeJC7dbaRVXAEbnVkR0If20LWo5yipDhc2SGY2SeY6UIRloySA0+95LamZd
OSpn16QvamLg6EC0r4JYPCelPchdyalMJ78pJ50ZxS4/VGPXXLn5zpmCNBWmVHO5aK2VqXYICgH+
GlNVyIhaP0l+OU9vzOFPV5LDc5tHLoQLKMYi0rYKLlVuR/GoMg9f63KMTCC5bjRE1ebyeT9jZblm
uBrZPBll1uMw0oRW5FRxTAgzICyVzQY1IMHQ+2UrZ3aNhHqp52EDlMrKCnQCpZo0wcKQ05NcEqg2
AmK4x6AK57d/YYpwAeEvQYoc9nhBlgolqxRC0KVXXcA4Zdt4qYYuPCWRK72Yc1tHPfR/LS2//y5U
FHAdBvOUlK5j9q+2VWibAl7HK+ftJPlg5IXy5BL/iLu0+I+NKMwI5tCjCVcxBfINyVg9A/kSBwSY
dDiBhnHcXd4/ReVvPLrUFovwg6CzqStYXZ3wucoStCqwqIcOG4h2iT8WzKMFDko1LiMscJSPfcj8
guHsCrlS/0iTdNMYRbllVCd9uvzjnNtkPqQJoRL1WSAVx+uHBD7vUE0TjGT0sy+VUrKhRPD740Ys
wwQ4ZfD6pBZxbMSshjluGEl1x7iG3WxiNqX14TgvzSt+cO5rggKklqMi9ggi5dhQAFG/DKcbE3NJ
AeVGBHu7PEhbxej3qAVMV6yd2zvQ+xweS4f6ZZ0idGNjjnkvSihMjOA27afqUBJF/Y9vnk3BQycH
Io9cF7atjPEvJL6YG29yZDW7KN+MhhZfySDPrIVt4xFFRORDrXcuLYSUOjH0l9NgRffZ4OieAm3O
R0tF4H9kKhCEDd429t/2+TuXhldDaoF4w3Yca/mnfBpVhFgK+0rMPa10LGbABxlIGJu83JbFvjPD
IIUw5NxC0QOlzTtpsrWtUmU3YjAc5gP7e3swnkpJDjZVZAW31LtvmEQtr9wvS4K48nP8m5lPamLQ
/awTAZh1OqcNMxIBs1eVTTtGTfGgQyXb3xndMGjeODhZfGDmSb1Wpj3jBrwGwGItww2kWSs3kERk
yF3uCHfK4RFd2ConnynBO00PYe0G73fN4LnTsyCk+KQayKX1rd2p6EnNMlFEj6LYHRqt3kJ1dM0T
lh/7eEeByVtUyDhBAHzXzwFqzuFYW3xWM2J6GEURcZiK2TrogRNdOUKnO4gpWyNN5P0Bnnn5/Xcn
iFhpyrXBDorUiCV/ElllMzUbKV+YRTJ+RQPkMFf8fIn769XheUulkfAFT92xySitjDGsNJCOxTK5
4VTGa4WI1s+qszIfZgD1J2WQ8bZkMnqf12rz/XKYOT2uqAeQGCzwYuZhzNVFkBeVHPYDtCTM34V+
Zlq/str6bhQUqCqnyN1Ov5ZVnh6axSKPVrppVFm1lZc2cDPEqlIJJt1VHq1V1+1xleLKlzx5cEBa
htoBNxznk7tnleZBag0KTrTCrROErzzGcONv1Tzlul+Xgf5QpT2jbakdUTOysqy5dkecObOGzGzT
kgNSPVrjB+sZgZWC9jb8B0HFvGw6tZ4TKLB1NjV0GZe/4ZnAR6uEpzJTB9RReBMcnyFNlVIdtjEc
32weiIvpiwI9r9/rdabAQBIZz6mW81Qe4YBCmiEI4HOSmqb6EtU6zCSXf5ozO08/Fowm3AqMtaxf
DWrWtPVcDQT7KsJd+679OYDh9Qt5hBVmCtJPjf2qVGH04auMTaCNTuUMvCaDZcebIOcOGkAlJ9mY
9IyZaZio553TK3FzZbvPfVseXmBQNZ6Tir78/rsgkRcwF4E8FUgidMEXEPWatZkUJ7htYx2N8cu7
ec6YQ9mKCiQSIIwyHRuD2USNJOgO0PU25ZtSEd39UFiS35tieLls6kzwMxcTMg1Fi2afdmxKCXRj
smB/QNLOCn4lrTJ9sVsLjoUiy/Y0NKOvl+2dWRo1elDHBhUBG6jAsb0MXo68mwRxXVjQTEY0MOs6
pKPOn/n4J7NpOXMlsjSqxauzsShZhk2L3AK8+XXoMtXP3IQxF9pBUQtqgZcXdiamonHEwohy8lJw
PF5YAoNpFnZS4So5xJ+BiBhOkZD5ItmHvudXO9W9vKu4a668nM7ZpdyISdgIAZOszkrXDkrGAAN2
IWmDnaaL9Xt1otFYF3H0ZRC6gOQ7kq4kd2c+IwAFUgCL5ItfrNyht3o9R5KLUNdSJQgKvLxEQtez
rMa8ElrOnFCbOMe4HDVjmCtXGzszlGP1Q46oQTPPSIbM6m4ye3vf1UHio8N8bc7x3NJ4Vi/tE+rF
PBaPP2Q1WGE12lD3i0Y3D6o0q+hcGOJptpmOv3xmlhO4SgNssih6DRZwei7IY1O6WcHpOwWFK4dx
dq8j3+0nuhFt/4UV7l3GpegGOn8vknehi5msFMkeoknFgAbicLJ9G0nR8OFaGCNLy2itTRHXUK3l
KfzOSgO9d21OJVYyY7Q8kOioA+gJfTUmVm2Gmy8v6typoEK1vGNIKnR7tXWyPJt1FxO3pLZ97tv5
MRfVwNAn2YsFTfiVD3XOGjW+BUJFmZh33fHiygL9Sq3EuSHVCm+KuEZdJw2tgzyO5e08zN2V1Z05
GERkKtEOg260TldRMrXUklEzmGQGtL7oy0ayypiPUIJrWcSZw46JpTBGjZbZxVWMHEtdidpl1n/s
eyv3c7ADvpUKe2EACOrnD38zNpHWJCAFx6E9fbyLEEmNRYvmh4uyn1H4/DjVP0WtG4EbSBRyqfzr
0cejIzc21VJykkW7feXMs7DzEZZ1qOugxfNSKfR1lTn+pjOkjR7AezyOyuBfXua5PSWpNpYS9FJn
Wg7TO0+AL10qc0knx2yyG5Vu4gYhSYQZ4Cu7EhqvWVruhneWzBJYGKigwi0ZNO0PhOo22xRTynRz
jBRGd2VhZ66aRUdsUUqiqHU6FNfWdhYhSOC244yeAJrfD5BtOn5lNNVGGp3pxqri4Ovl3Txr1FzC
Cu7Aa2m1m3XuDEpsa0jIDmxiDBTkSz6ZUNAW9VY2K23LYK9+xeaZ5xmBn6wafCqwhfWwfmPPokm0
unB5KSlwLhQ3TonqwYROwT8i1/LvRi7XviHJ9QFx8vxKsDnNpZeuECGUjJq5q7Xzy7qArSmDHRmd
DOURCfNpGV4Nf0jQeX1ioDnYQEbbfJLK5sMthuW44ink0RQU1tdRgZZW3FKfRD4I4BAtjRBpkkR9
vPxBT2Mpr06LOiSwMupo6/sVdpqO6WdEikioo++wLvbw26L7V2z1YBTf284If1y2eLqhyzuXkhpj
2Spt2VXcidpciuSaDCJv4xzd0LgwHhxoTSBpp62yNbQClpoiZPwwKAOIaT9u/W8Wz8C2teTZx07a
S0KO0cTisV1CmOtbEo5J7V7AaQpfZwxTVRHA+1+OcpnuKRYrvy/bPw0SyP9xkLklqTVQKT22b9KR
IE0mSKhjqh3450daMiytRra9/bAlSqRUhmjl/C2wH1vi7YD6MiqTjMw5sPDDFDZMrpPS09/C4zZF
Vzb21Es1zhGA2QXuRmBYbWyTSEgKtw3XiZpVv7hA/HRgYFlJAypwbSF2kDhXb+VglUikafrr5cUu
h+Y4d8M6pXSb5NuCbH2V7yAzDB9Pg3WQY8mtUpoyuiOF+mGXXKzYNPrp9gAxXSUCeIgNShuZH0rb
zk0y6fe9PUqHf7EUmHnwetCezhpX04D1k0ClsZHDXD4ASg8mmtBw0F0JbGc8n+K2SqkSKhGS61UW
Rf90oRbsCkhYdQMOWEYdHSUPD+D9xhvbbqUPp6QAzuSl2WExSXqCCGsgRxDV8okkKdE2WW9n9wZ1
L8gVR/3h8haeO4sgL+X/FCzBpR8f/TyJocSLJ+58a2gOcoLSL8WE3FenITuUTS3fVPTbH406Kd+Y
gyuvuMKZCEcax5ZSdQIQv8YGw6XcA/0g+Q7GUEI/jIrigw5THnVMmExeVFWCfMzQ4+pFj8OpvrL4
0yuaDIsRVpo9C7fNGjElpLlUDcovrjIL+Y2PEZtuoeKMXheFUC5GwAyfEHI0/kXAwTD4Aj4yYWdd
+2/juIHsnEfApFSNJ/ETHnp7jr4pVpdeyV1X7o7nQTQBqpAHADGczO74Awd9VDDXPsW+PDSGr9hZ
s1MEOtWXj9G6qPdfMzbxDEYEgvbqHCE9m8uxpsV+Qo+idTJkNUPkz4ScSN6iknhPP7G4STXpIRgD
yG7pdj4GXfvB43zyY6yCm17KQ0tyG/sxGoYI5lj1jsRw2CGAovmpM2+ECd0/3kzhDTDj5vIurG6s
v9YB+IFYUaikUsE53mvEjBFjsuC0tcMQ1r3KnDZyuGgnxf21NsO5z/re1OLX7zPoGTJcI4dnv3Oc
eNNqme2rI4Qilxe0Cnx/F+QshWGYk6iPOsvvv7Mi9VFqRHES+UFcW8ONDAo28JqpTOuDNiHC/myV
bfDBbG4xCpIeb2TGXCadXbz2nVFt0qvaEBCYD0GE6iLwJn+pXH0spv+1Qj1PZQyCeRz4O46tdAyL
BBIFJt8ZJzu/7dAbTfetBrvrnnF9xNhiqyTiX97PVcD5j1FSDfoX2OYxcmxUBFYQQT0c+/koJwEN
4BItCQ8+xQHBkHS0RgehgagfdiGSUemVFZ8cGfr5nH3QCoDtibWrK7nuWxSegkL3jKoN93KNGK8J
8PWKlVVER8wZ0LBKGkWbVqMXvLKC5jwDLEJFoD6G5MObtEx8TqoRfUJzlDbNovwHBVKx1dQ5vBLO
T9wP0xCkLXg4lXbKWrjdSYQcpEkOKzx64sqDapR99Rq3rYr6LBiXpr3SjTpnD7/gzieXA66+8sFo
1jOodFAamlK9d7MB+SFoH5BRg+Pev3xwzpiidg9RtwrACT9cRXEEy6I6BVLjBbw6NkFVzDC5tAYh
DWHJy6ZWGcHyAUFB0GLnH8vgcjo+o0lqVsrYDayqkQVUnEW5k4I591T0WZ7anh5/MHRw7uejdjdA
LnzlI56EnMU8rRGSOpA7nNRj86rkOOTAkepxSOHImlvV1c2awrQswTCoC/nx8nJPvQLOInrQXMT0
NMFJHNsrwxE+qICwpmapvk+zokeXI2qvbOrpqo6sqCuvSB3NkZC2Djw6+pYX2mjpZSPIOyVyHvte
M67EmXPmqM4u4GwGKVjf8aKQbc7L2DYhtbZgWUq2pV5PkMxGRgZZIOTvOtTBG9SRY3378d0EOEQZ
gNSfwvdqNyNKjWD4VcnT0PB4i1LamKL5IByIjwTbCaBoKjp0gE4oETMxZZEJnZg3sZw3RxaFTxej
vFKBOz0YDEDIsMeDcYdFdn0NJdAKhEMCx6Sq0vUx7FhspDhWDh/dMKwsNSJaohSm1nxNjdCGqLSl
xC91lcyMkddtLDfXzsNp+EAtEAAVUDjGQrlbj88DpXo0vys78aV+QowgkrneBiXZjwHN+ssLOrni
FkQTORW8WLBrU4U6NlWLZco2jlO/YlTsnxlB4hcD7totipOj39hCugkpol457+fWBxJCo38LLIDR
15XRmQ0OK3YxiaOKljFQdiRwkFGRlOGKJ58zhUdxv/BeoS6ydq0sQtHA4lgMs9Z+LiORowltK2/o
5/QfdqZleg8MEhX1pay3ePm7RAge+3gqOxsqs2EWO6QK/9SaeQ16cPq9OA+0I8D9L9fmOt42mgJz
EJOtHEBr+tIJ5BFnGOTvmHttPslQt34qZqm+1hs7da5jq6s4EZiTYGQLoltNQWK1L+N2J5pe3V8+
i6e5CE1NKmhcm4yg09883kBjnOK0kniUSHYXP+RpB2mtNRZerpfqrYIqI+oCQ6Dt9agNflw2fW6B
XGK8bFVyIIDWx6bHuSklaUQXJTHN0TdRgr1LW/laJemsFYradPep9jJGdmzFSDrgtoER+5YK9bNW
oiOlVMq1uu7pkedNQyDUFuYsenGrRxUKRwtdN9LEMqrv3U4MZaNuYRBP832Vw2N+JSSeXl6YYyAF
Ai1eUbwmjxfVh4VeVbOe+MFc6bswrebHwogzP6mXWpXT9c6VY3LGBaj6AcH5ywp58q2iVtel3hoS
37bINtpWoWdlSQgq8FBptz248rveapp8c/mInNlW4jGgG6r1Jnfm6uO10pJ8VX3ih1w+W+gMIYCP
O0q6gsf8taH5M5tK8m/SksPxeFWtNtVBFMdyQlh4m7YNBeNnpH4e6APklmPTaRapeBHnHw7LFBrh
7VouOGjC7FUup1vDgGJal/sFzVB0lfTgxRxabT9rov/n8mae8QQaV7g5hWLauWsEVdtZdAGihTXa
IMHqld7wstn59W+MUImmzsEo2Po5LCtlCJ6vzX0A0MMmKmTZh6t/vnKDnpwLyidcY/T9qNksQNfj
8z/yeKO5mAif2fLqMaPs7stNjTrgpJhfLy/oJECSYUOLS+qBf+u8145NFXVRL+Dqyk+Eob0EILOC
A6oTDLki8FPLjs/NPSA9pA9llX5Phs7RrhwRWqgnn473E1BJEuQFCcIw/fEPwXMuZegzrTaTIafM
gUuzhiLUQ5/NcOt7Zq43+eyaCD1mjsv8ZJMgWmBDSYnMJK07iE6dWFZy5XnOtSn6EadgMXRI8e1S
eo2sggrF12BKkyJBqLNvpF8F4liB7UmxjDqZG6d9kSYbZLnlQPMi9Okr2W972r3JDrWWWnvpx9KR
hGdG0bD899FcaW+VFeXtH6WVy+HrrM6mdl/nVp3/qlIdJn21m2JlgwRXXKH4rbRJftOVSXwjWwjT
0hxDU+rbGBUtDfKiC+vE2qo6+hUegsD94Lh02Oz6k5wtbAkJ2vD2K+UdVb81maWUfzkNs09fkOeJ
NBT8GItCapedyS2/R72qK/jhxRjcQCKdQ02uoiz0rEySybikaJMg8HOa5KmXIJRVfxl1mNw/o4Yr
IevgOEh8+axFGG/Q0qNO4GvwxlrGvq7mENERdHhGqfUyOYNHeF9HjTTs2hyoFYpHI93qjTLFiNEv
0h0oZk5TGcjwtgfa9IQyr1L8ysrCVONdC1Pg1wpVAqJsVotSugcvK4L7NnZmwM6d0sQ8VPqGH9UE
WfJN6UKZoVYN7cD5uTRLMK1OCHXEBlGACn0Gy8iSx2bhocl9CR0756sRTFbzvezqLIK6U9aL7rlB
LQ1t775IshqxDURHlX2kIb70ZMYopPGKCFHppl+ZyJKOLpYKb/lXc7Sy8Ets2H0lbWEQGPrskHV9
Fz1aUVf2vcvYjK0/DgMqCignZiFqJt7SlSXHjidzFF9rZFhl3l0oZrWv86QNwYjOHTS8jza68Nk/
Oje2Gnq5JNlh489oXKg2HX/Z6J6FGcnGb3WeEYCmKN1UESTrYW8lkRfbfa003tRVom790BFDiHkc
2XlJgikHs96Vpj3vptAoijfbSBcKVvAS0bQQ7HfW8J1Y2auy23Z6Oj9UnQ0McidBdYp8vZoUtQEt
cthqXe3G9qwGv5u6UJGHTgKzYWxBmiZF/mbrE6pObqSPc917YSJV01sZObNyM6ilPn/Ri7oLnzUn
aIsXplvHzDecQBo8xiJmhICQUCn8XsSTjD5MGDDwTzF+fs0k0CMtUs4mxuuhslAJTEz9tU3sbt7a
gSACecDumkhG31AoobSvpozOq1tU+jS9FXqOo6IBNUHT4FqpPAMRKRIJHe9bDart0vGWFrgj+1Er
RU2/kSObMqA7qym9gNtOYpLTQS8k7+ZfEN/TxfKDqAEF5CpikoW+BSJUIPLdIJwzIY4iz8XwBsJS
SkKXqfKguIM9XAKlCs8PsGQXnbYw/WFU9VjGnhXKs/xkRiXkCUztTIEDDXQLRKZDv6E0un/yZEqi
yJVUlLAQ5AAP0TQ3loKIWHufCqQN60PdZlHZ7eqR0eDG63kUWKYP7Wxg3BVaYuYd3EVxVESHlmid
gJFWnLZ0NThsDE/VJalMvbgb7FI9zFpO+PoSZMbUdU9FqlWps2kKxxqUL3UgePuQ3dmGliw9Scn6
NLbzON7agIYadVOGM+rzgzN1yqZpJmiBfITEEtR6kmqq9hV8HmgmIisj0sR1DHVwftk5PPX9tk0m
809bxoN1q8ioJX+3YhU1FijI5QrUH2AlgIcMkgoUpojJrtqTLXgIzfT9rWzCXPgy8UDuXuVW1Nku
y0JTvW1s+Kg8wpf802pzCI7ibioPdTBnO9h+IZ2vhipUXDMcwk9moEafHSYPtmrmpJ/pq5X0e3LL
aYwXOzbydEO5qR5VNM8jEX02y35geLfUKl36hjAXeuGsKUY0ykwaygKIcjk7fixaDkqUdlCHj0Wm
7YBby9ltMxWB4ZsDabqXJo5afdM61ZZkV8rzqryTjNTJntQ0zqo7hRs4eKj0eJzuiHflt1lXpug1
RJcN/fM5tvPHJJVs67Gt5Nn5BhaoEttGSLHlR0rZT6hbojLp9mMBaHRTwaj8WziNUj8AW41zBGri
0fnJkRWcuUAB7vJYm2pR/IJoPDEZLKzZh42Y+1r7jdgN1WlXEjX86C5nRB4fDS2nPSUVU2s+FxOS
YzeRlKCMADg1yNLXILRbudjrQ2M21lY2asig9yMPhWD05sFO6j890l/y7z7Vq2Jwo1bRO8lrWklX
f6r1OHYaE/TFaM4+Exp9k3kwIYXh6DpOFBvMaohoQaXWKKYsisxTURW/rS6XZXQk7aphWjYK1db5
USFlX75asZ7HZAyCgx65IMNmU/VSMaHa6C4CtW1BILXHemfbfcYMOn2P6lOMcLzmApSBMsgWI/Ec
6EHTveXgQmuXGaq4IzQqqeKh90VfQChCopE0ihhYkZzGuv06wuWevwaDlP9CTyyxqVZm/SLhViqv
ikTFDOErBLU9qwrr/J8GtfonAF7c2E4uR+OjWQzjPsS/grs00qLCI/qgjaPQ+OWC7dO3BlDPUzaJ
5JcZG22+L8WoPZbDYD4yeIoOyXItvIW2gsK2qjTmTTFUUfdMpoAUJczxTr6rZsgtdhCaBO1GthDQ
8TTh1MZ+btCQdoH75q9CsfhY04y+Vj0hG0xtNJLdqITxwAOIBx2BUWVZsk1MI7jjdTPlCMZk849Y
4v4+lK1a6ZsyagYg2MhTbupKSbfmor6x1eUi3PH4gDWknNJSBtSG6J1f5oVAhwPQuF/Tveh2A+t4
08BiZl4VcMd4RtrzUWLouBOvB9XaQuo+dOmhiXtrcvXeBjsGW5yDtmuM0pwfT1Iz3oTQXkxoHxfW
HlmPdoSyZrARBpe4hlBBwpTXCTUF86F0ge7VClqSvjaqowLILoyeCHfq10YTyPqpk9N80RNU2oxw
DP5EdHYelRr6E3ZEQnEligV9JNmqZfxBJMjxOHZDsgpxTGnelUE+po9CzEWzU/UmKQ+jYEZn22mt
On5JmTSvfL2yYB1PjGagDSQ4mmbjIGcWTLYsEElOys/Ld6ASPqWi99ogUFWPHEVYvj6Ti4BLnBCS
5keE3t8sOvWHMxj5baiJeYRgn41ymcpptV0szRVT5XOcfBd8mtiLh0zaakx+G/y0BZAiA4UBYH95
iqxwaOdbpNn5JWVYcvAwtQtEIBMlfK3TJAn2eoguDtqTEYBPM7Ed4TlKVn5OM9OOtpaKiDKqSJ3Z
bjUo8WnpO3PquGJuxORFPcheVzKUSMf1c0R80IwsnwaryY3nPA0TxRtMKWndfLTKBtlMlAY/GVaI
Bm8ZaujFFeFgKT5SQ0Z5X82yukdPMDcOqOEgh4m0lE52aXXoGWlMBvVuiz5x6DZzrGfbAmmtzyrQ
KvFTWbQXJZuYiQz32IV+FFb8tVpqoQ/cI9uZHUwrNkKQ4oV162SJpe/IcW2pQxmuSH+nszYOv02I
V77lWcl9kqDUjIpg4zj1tp1DmbUoDToAOmMeiJQC97gJxtp4VY2psW+KgDkAD/Wk8Gm2wkJ2S5D3
t2MfkFz2w0CS18+loyI6qCPZBPGUA+1iNMYPU6Wq3xvdie5iZI51t5W1sCUYOknsFUFPYBxmRf9S
q/L0XRJp4LhSr8fKk9q1UBagWZ7k39K66qmNpU3bFfe45TRDtjhy85lBLEsPEXnty9xJULvIQo1v
hWJ0jidg/ibhT0Ua+mEYLYLVCZOrW3j4h4ajWjhPPeMmySYY4zZwQ3rU0T5GpdvcpkB1UrdnjMna
Bm1AOXiWgjxyI2QIv+mDtACimOZMthQhG0Rre9CgwRgFu1ntZXiIjDDMdxL5dPk1SrTBRX07jb0m
7IhddDasNHcHRiTzPUp/4oHaG4os9I96Be3CVmFCTOLNgn+ZsdTvIDhHXLXQ7bq8JVfh1ZbyWRLo
/Rz+HjnpjMZvRp1xeAZYoq+09fPfqjKHv6JSDL+gf4l+DGGa3RUG2Dwk/KTyYU669KUIpGz0ZQ7U
t04r5GYnp1rxUqeSTMzMFcQErdHMSArkwJF8g4RC25kKSrUHLcubF/rsBrK5vPd5vSErpj3VzNhN
GyaQSj9CUpa7QOLW8oDxwo8VZLodkwwWPFD7TDMf6MpDTjEzzORswejLCHlZtTV+SQrHTg+tnpIO
t71sbeas5x5ym7jQ2k0JX13smpIUvSUhk/MuoDU5f0m6aWj8Pq8CbUcoFp8AUQSM+GozUgdW55ho
xSZwBQCkcP7ItTr+kVvJ+YP2GC/bPgkqRBPlzqBpaTfcZwDssph3SK5uAoPnObiXhTAS+ZnqxzAM
TLqEkZanboPk4j80S3gDtQ4SvnMr1V/swBI/82KStBuN6fSdIpt27FHOriu4OKgCb5lcSRFHMgKw
J1FUKa+9CHrcRczhd5Tfh3tz/h/Kzmw5blxb00+ECA7gdEtmpuZZliXfMCTZ5gSS4Azw6fvLujqn
umPv6OsKl6RMEljrH2X+mcxWPC2+tzwlgnK4C83Eg3xyDnAVRy2k07Gq6+G0yXaqjolr4jwtl8re
bYMyzknRs/YVEUnapIGw83ftk5NA0kvnh4fceNGFcsbVAbgp9s/JkStWeWoIzeXaTP7XtsklwtNj
+0/N4bEfoyWu77zac/5S873drwIc/OQPU/hJ7VP9WlKmrLA0qul6CQtGpAAyhZJZND4rLYxBRNng
VrV/zeCIL/qfa4/zzdqXqqfVjarcXZUPdTVIaNN27f64ahptttmkaai2kUqh3FTLjWiNHlkQ7PC3
CGX+y1Lf+ERz+PQYqnL+KOeACvCVT+07GubxxrSDy6xPXzHGpITbMlONYA5UqjzbduWEbMGRVtFF
UJbLfTKyhqe1aWa2Klue14Q4qB5drzXdSTtVACLvkmh0Wie7Lmk9VEF0AXPpfoRzE4Tkk0ziQY4B
r7uH7TICqGKHPxhs7WMqIxOxlaIkiGGbhE2Om2+wcDTGUIkN5ytPm8diT0HWDO1Jqc98EdV81mky
t1Sc0mK4FOkyRTxk+SrlQz7E5RvKC/W6eQs4EIvfMqW+TgYnzUlgCKmjjs1zo4rgz9on6m6bqqm4
NqXw5TGJGWJOo2njOWuWM6Pi5G5x5Q6Rmk/GJMkrd3pfHdag6m5qHN7z1dir8Fe/+uLO1GIPTm5c
lj8LBtblOirG5LlMcmvwPjZ4DMBY6Na05TAcY9dEzeXgShpwCqnl73jwqVKeu5xC1H3c3+S2aNpF
g4kGmtyzggJavpmLFipyO61rub/nhbHmltMiaE+J13jHVlJing1IJhhndcFyl/PH8+nYxL6zdPuv
QeMXL82I0Zeq0SHw0kIwAxy8xjp/VVW3N9j9zkc46FV4GtdKRxkumvkxmu1KeC/ZDnwA+xZmO7as
B3LdfEM9+B526RqLcDgWjO1BJpR0roJ1489MMEGQBdluEc1//LXfMHz5D0fL6adETv8LmsDeFGqp
TTaXKvkZb2v/GyRQPY6Lbr8o/fKvev7MMYMlZ/01sESkZaD5Rwe3JfmV300q5ufSKnQwIp+3Y+74
q5e6Mh/4ZDkzwEG8YHpWhHuw7HuoIjg9o+FxZUvdUoJ8a/dGWxH8Wu0U3EVhPX6qqpE//QgKLZ2k
mr+aieSp1Cjwz2xq+7Dl2KuVl47LFH/CMDMkL2VS3O7BYMbU8iHeUebhVFirzHKrl4IhxXEX92Dz
SPXYuiifSy17x4dAmvURV6Hk9/Y0lhCEG/2F1HXepHYdDSsQtlKW/73qh4u8FdtdHp+LQUKoWKqb
S1qDs6ns4+XI1GS7TE57/Y5MP3/0lnCjKIr9aM/a4jy1DXLtL7uQTMJ01WHUZ4WPYf86Hu34SdSb
fA33RHJ2i7176rs5/hkUvmuvkqZoXvVc998zEus74iN6e6rCijb2nhSMdzpo2zn1uIEx/1eD+6zW
jisgL4nO5IgNoyfTOdHPxdescqiI5Vu5rlwdW29x/YRjY9T17NR0Uk8sycy+fr8c/M4V71XcE03H
zpCzkMaSMKeJqeW23bt5SrVUw5ryiodfQmyqOJbDRvhRzUZMRXrTPHR0FBfgQHDKF2rI69txJyjh
IheJexVPTfSnaCl4Rr/OFKNWRgx3js0ryHI0UOZO93ZmYkEbZRxoBPTUHnNESXzzdxVk0/em5iQ8
0WzpnYJwZaLv5nqvMm8cpw9n2JLHEHEfWvuOSJK0CVo1Zgn5jzdQmX2QQrxVL0XbzDrTc+cpQllX
Zq+Y4Cg/nengfKHMO9qydtP+ns3SNbcyLmzCVThXzzFJvFHa6rmKTn68uCe+Y70zuWF1br1JfCAu
wu6O6Z22tkAF063CHbddNrBErxFl8eU1yZFcjiVjdZlyFonLpHTMeuEUOooOYxDjUg8KDhkJWHad
u2qnd1oNyXE3ZXNj6W0KWMAC69M9b6eHirLWNe2iAhpTLWN3WUUQRccd5eF7kOv9c0iMMxz4Dpvb
xcyee0i2iYdbNXn7cxaN/krozy2ykAnlG5LB3tXRNpcHdubufjZWqEeHKIa5eE40IPDB9P5MM0++
VOOH69uWsaNa5HIvc68ID3FHvfdXswtnSrtm5i0Q8cy34DCqsxlOfuNfnAUAWJyrMfkOg2rsjsM4
7dvHli/uSwxxeGlXp+TF2dflvW+35LtdelWeYrfr3ghPlz+XXtRjtvmi/XAqbl16r+xOwWudELwU
Jv3JHUOe0iRcNnUU05LER7Pkurocwbqn1Ouku98WVBqS28Fa/BLKCXiRYniSAXwAbBqOqXSl2dZf
qLeK47pvgDn89qUxBCcQn753IjVjaT5mWTOGepHbRcdW8csc+nXgR5t4iKaDs1tzx/A8sMtaZYes
BdGrjrjz2xZMTQ+fwq5hXHyr/QwpWGcYnuJaxPHRI66HYWMb7JbtVdCBTEXL7GTCmr3nUtEjhetw
2n89GzlE//I9VN5lkGz615AvJJ3m0TL4GRgza42N/AWkh0JMfT1JTyhiOn0fdIhwPVDiUZdt1u17
8LjUW3O7OmLrDmbeWIXozg3Zr8xIkHw5zno7eR4zBgqYAhlwq6mfh6Ax3XM9LrSBFvva37t+zdxm
691pTzuor8woqA2fWoVqgGLNRYO4NW10TyydH6WzDpffGOLNkgKGOPpA32KnD+0oSgArnRSPqyUY
JwUoaZyLFdXudggMCZ3g0AlFowNIxJ3K8+kZUqVlt7d9R2vaOqrPysiFY5oMN/55xTSditxdX71d
Jg+6NbO5QK5fP05d4XqHgIyIpzkhwJFM75nU9y7cPOgqt1yYBJzJc8VpSYCM3lqKQtF41MXqZn3f
VftdIxtWtYBrsE3jeQnMUe+C8E6h9k3dVGPsXo5a076t4f9fS56qGWWNikuwCtkXHMYVL1SFVqZI
DXIvFtEwoP258GmiJpxYQ2Xm9UwTNMHjeRYuufmUnZqdi5It9QpM1X/ooy38W/qJXDi3ipnaah6g
6FyrtjunZqdk+zDm3vq6BaIVqetWdiIbgzpPSJgqajPdagTflmwsEyO68PcNmBc9bHO/kaEWZPC0
28C0v8V3kETjjxyJnAPhDxRCnu22g/q5M0RAtQ27yGw+oR91K+4mRXHslyirHVBSJs1rDkOvj20k
qJwW7AePiamZnHAX0S3nONMOzmwVPbeUf8PKGGiZNCCZoTtETK5jtsDxtXyTe88CYGQwZkGt5Usy
uuzVLqbLZygfFwhjcBcGIXq007mJ4aRsNOvHpWLkPZDJ3Vy1TcmMsRZiHQ7rVq5fXm4dxby36dua
Gm73yptz8Tru0n9C+7u3aTDnCQir043jsYXtu9v7AACsLIL5xz8kQ5qsif7jLaN5EJSnv4m8H9Qx
GYf6DwXSXKd6NfvXZsX44Nuu/DP0RHiwHPj5g7ZdyBGU997bqiSZvSvo02Xk9d53vnDk8afyjMGL
7sthMd34K+oEwPy+ryRu0RSosCQT5UJeWx0cuefkAwza9MyquuuM+lX7jkha/OpgJrjIktJMqVpc
Ud+RWAqfVMzD+qJtXFr0/jvVB9qLxj+jQ2YL03r4RxDk6GQso/G95201SO9oph/CtEzWlJ87d6o+
nzSmLPOnjutzzrbZXW8gR3DfImSORJpXkxvemWCXIdRMq56Ma5l3+ZHdg2cEPa/Dyn0XRyuH1RiF
zvMQd/VwM+WRZyCY2jU4FJECpiRGO/Yul0ESlRWQsELVutvZv3xC58OKUbPJNHDqm7uVgKXNwraV
BhLYoyCaJLjkEnTBtdscItzb2/6pOScNnBLaWG859vyO9YPxPg1j0f+lW1HKrDPlwCq8+v1zbZJp
y+DLq+mUyI7QF89U7tPICOJkISqfx4nxf+Q4iEvIJ+wjC85444wM2YUhAT5vNVWInHXYk9YqslcS
R+CfOKD1OW3dhRpqHhL7vi61eC3ceqyggsfxs2ty0NqVMrkmXcyqH0PiSb9Hbp4HkGb3kcxeGsoH
tPA5kF3bUL9xZohN3bnjzxzkz7mo6Uh+bB13am9oGd33dOD1Ck+YEeH/anEOPT7nDR/baWKW9+Mq
oat4nkSVIbEtv7oGbBYT5chCK8amgSbSTfno4YZdjuO80vqcT1D8Bikfn6/1GCpG5YRPjds0Ax91
wazQowb9chqI6WM3cRRntjY8sXHvRH9n37HP0i7rdKPjkCvH4rlxs2gNzCc4eCSzCRHyRUj0bXlV
SeTx52uOTEyte5/xry/A7Yih8fIMWHd/r83qfthGxW66eo24wfTe/wmjDeCZoGcCV2so4J+LitYo
VU4Lhx8U0XDVToL/czuuAyOtjFSQDU0c/IX3CGA7UBGcyeIWz1UnJ9YsguOdb7ATYPGOQ23NGuhD
79aOrfNDCTl4R0FnYZVtlYrPOHIOGR+V4L8HsuT652bz7ZdByfXBH0RLC8uG6o4R7pAwk8M6zRcb
+enXAD7OlvY8Qi9MS506FH4unKyPd+FfWHf2P5ygq95QqZa/FrDZD+I83fICnrp9G+oq+DPufWlS
hh4HzB9u7kv3g7wzSTxs4zFYE/cb4bjeUy+vCQGgjUI2V06jtp8d9V3BtUfn93iYUYPwIGPs/Mv7
aAbQwwGeuFqVZcRDeTMcw0aU+jiNlbyZSJuAbjKd/JP7LUiA28f5oRy3cDtF1Y6asFoCR7Ax9GIq
7oqgbvmbYQZEZnhe7alfFl9lLd/ddef2Dlwyhsw/jd7mJ93tDLUin/Igs8DV/jHoAlNn2lG+c7Pn
asxTgomCD+EZGKGuiL35VLPAPtMx7+osCYSwV9VYeq/IYUkGoJ2d2SDqyXDpZxd0pjjPAWmR5/pB
db5WHO5b9yLoZZfc0jR+pLuroydnCtfitIm5/RVppqOs6gCraVAtAu4zT+nXeTDBbzwX4DNds/RR
Os4d5ot3SZKhe+db6+23zSgrkfpNDtq0FkH0gFZXN4eYe3iHao8HDiURLNjrVtIhTgUFLuoiV0NU
33gcHyDP5TC7R7oqq9e6KSxwT7CJ6kihri+B8zxgZT2He+bZBfWw2+zNG76usE1b8iwK/vm4H8LO
2+eUKxKOY+Gm+TMRoisPMD7udbi1eUOGZRJeh00sDID+Zl5KPso3ve+YjE2dVH0mGs6+bC29ksjh
rh/0CUioeJzKcz6H2kL3TTjl8hO/B69ft+QIUGyrzXQoZTzJrBAaKYbMY+9qqnn/PtEJcEDKqIPo
8nwO24Yxi5ez80aduhUQA+EmuHfJTZxYYqtwmOkGal3/Qs3kvnEbRPlRGpaIVDY2OXXrLOrbwG55
mMbGMVVarCQTZaoDUL2MbRj80cFQ/uw4Uko+hGi56l1GokOMBko+741abq10+uqW6Sy83bQTdRfB
2q2U/wYtohomB9Aa113d8dCungCA2QsenjII+o/VLvwhg18VTy1L10/DToDFR/QEHOyxzn80caEt
bso9ijKAf2gAqN7xRmvGlFMLpt7QXm3HBfusP967y9Z/CyWC6sZ4YXCJ+3r5DlcVHB2vXIZ7oHs4
rxlTpOVQGsK/ydpWvy3c6h8F+vomdYh0Itck+mR+Q5lwOg+M5odq1fJhRu6BQgwOlhyl1Rooh1U2
mfWIISd0cxs/o7rnEFxK0HJukjkas7qpJr6KLeLRn2PdybQrJ/mWID36LJVr3pwhihcKtDvz2RES
7R7qchVPzBM7CpWBXz6K2x9SLuNbY3onSTmr3RoPFLoTlGNyZGixha6IPAq7nd1tn+a0IgAGqIEE
eWAuHY1x6i5GfgbuLH/4TrQ8ScGCmk7xOn17TtExj7AE6UMOrXnV8gcy0uWLf1MxkoaZqtapR7NC
bjVhnz7BtKtGZMGr3+oL7sLyK5JbMBMvbXefnKehCg9SBFF1yPkA3QxZbsS7mvMcZJXnV8iWyQyD
P9cIttLzmYxphS9YpiO1UrddDNwJI9foNwKm1O/GrGOPCn9XD51i8jzatdDQWtC77SGpV2lOpobW
HkzYDpmNGslfluMSPe45FwzceGx+6cZpPlkI8HFXrdhfPdc6uFbEsL3KwtbPnl1dQCN3g4Xj+uh1
hl4DZlrFc/+wzvlw30rP/zF2bPpPwE6+zAaUV78szrqPorftyxQ2jNgowGs0YVXuv5WB7XHg28q/
F9Dc5WXfFcNnufZnBSI7SJNuxLjNF4vTNSJdl4T7Qtilhk6CTHwNQ0QtdUnMZboN3fxnxXDxK2QF
LZg3fN5PnyGBaQKOKzn24VbN2TDtxQ93dhETaRidc6tGCV0R9Bufc9USP50ui+c+GX8zTy3lZBro
UtafKOpYQuy8/jYoi9u0nM5P8TTJqr/cddO99xDCPNCJMlUmAAYcmr/9MkkBnYCi9rAp78pZd1E2
Sm/kHt74R6ehlEtJvUcJOK4cYdWlbHOEQ1Nh5qdiypFY1GehfSrlVlr0aIt4ZzdXD34A1M0nX4sH
Pc7FI3YawnNzt5NXnjuDAY9niRIvXBAQENn0S3yIANXeABX1h1NsXnCMHAUuu46Ve49msgszfCUA
V+xrIax07UY245xFvMHo1T3ZhYqYgxh8vvByhko+8Arg8ihQ7L2L0tfm4JfWudwE9DtneGE+Yx3k
rwFTDJ9TKJYv199h+UnwrKiZcQPLoi628s3NqyC/JpJ1e+gGEmNOvAocbEjzuCv7gC5kGNh1KJjc
/RG8qdUhV4Xtx1shOVvSaC7m5jArOeypCG3+gN9ifV69eP5a5SzHS5fMkJtOQcUzufU5tKQMPsHx
No6/aCwuex+HPVhs1V8424Cyx0ihb/hTJ6QNkVeWmcVy9afi+eEnkOF+mpw2/KtlqcKjGNfu83w8
sKXBeZDlzSRxFeWmJdYQvvRjiDcXv0PpFx03lIiBZ8Ao7tWIuQB5TJjf75Gi0W8HiEOLUO79ekjy
vtCMRLK63oMOBFvn6NQBMFB/nAZhm/sm6bk826HdPB6f0b9uAjgnMm+cXrFDhc2zM5v6e+v36FeJ
HhxBZuk7P6d9YCkKFKk70pSobQrPwWNYLE7OWB6u/k+ewvoWKf63ySc1ZH6nmfaiivk82mOPRMhO
OZe1p9EzmR2SkwO7HspjHTOyp6tgE01r6DrERsnmXSHKKeMjSXd0M4Wd8D87xHCcVj7XcN2tzmU5
DbwSAP/J4+Rp/1GDQHeHfPO3j8Hj1uThk9uX11E3lNZNHd6sE9qvtEv66m2z0GVgUltwhwd74wlH
XFkeF4R9VNRzGbHNRw0sRji6zjVf3IhWozHitUlMgZDtLEDsAxqHLtZhrThw8+5jxET6vvlTf985
lfEva6WdUyfMLC84XIcmi+Z+LiWqCSBB6oDAE9R63XTwn+6ZSURTF6cRjtL10iRBC9/QVuHECeQB
9lKUgtGBrHzo7dVveJ/4EvIRHdMchBAfa3zXbBWNZpMPPH6HqQz0oDNNGNEtM6LPBZYAreDeKOfj
qiPln2gKAtKuF39872tv+7N13EEkcsE4H+rZDi9R4gp1i9C3uqk5Ldos2s5bFRwzvwRymapII2av
d3JIxQ2uRWjsaN/qT1nK7Q8cHz91bKYmOYBbqfhhlC2AMA2HO/sA+bewrl0cjD/xwengpgz66gei
g3lm4Fr1gmSmEmhGDFaWJhs1CqzLAkhtusVOO92tCM2XLAbu2i9pSNRV+QDXarxXFBb7F4PXih7e
RDKf3uaiwQpyHIngiq4EVP4nKd/buyl8s1zAycf9IWErRmOxCNIh2a8Bt4toFx8JkWjEdsVhcl8u
TVKiBitjhuu+f5mg8RFWOZXzJZBHdIe9aoL8iDgkQRrFatoe5IRGCKb7/ALIxRJW6HXxOmQxd0rI
hB2hNIPpS17nfoif9sXfHMjKnT8Th/JwgdJ2u9vXaQd+2zkZDhAjy3OBaHqBH3KbAUwzbt4q4hH8
w9L3I6k/qAAZMpvWghVPAUfO6DYs/THCEBfJ2DzP6FJE2UAxCB4b+FtiHBu9R/nlALZcEVLEgJv1
jgdlCAXXhSdixzTZTESpxSeQ+4a7yfeg5iQycjLjxp11uRtXD9LKF8ULw+O2HksSVK8Jk3FBWJxO
CJbjicd3Mw6pCkPd2jxtLMc7PCKAzxWp4CzTCE4itF177X4GjdfgH+6I0SRtdW3MofVX+bvcO85A
UdFGkwq/BaNNajTA6cJh/TyqQf1AmOjrI1u9eVuLsi2vBIM33Eal/aeo8EjYMq7miZzDbnZhDV33
bmO4+RzqNX4hLjhBfERbUX5UyY6lc/e9+X6MK+9X2XtRcKhr41ztQdHrhzHpx6fNdoGDdiNGwd6f
R/s295sxk86CKoyJXOC87sLpZ1cq9tyaWFAOeUSc+QFkXD5xHMAh4TFDkut3SgjEb2J55Jja18yv
GzSOuibRaBv+uQfknKxp7/TzHUcjPDE6ovwdJ4a6tCSrmgOCB+hBZD7Dh8UfNx0GBG/DNb0pzt/C
dLF/4QgwvgyYwOUqcUIaJDlcRHx0N5/1k/Tz+XdbeNPGQN0Ub2Tsrk+2HFduGB0Wn8Ns7d8iQmZ3
asak+Uq4pMdjyIsFEzHU8UAETR2hC7WMnBlPPGS3LAXvDS4GBj9W7+YbjL777HVUbalLNPwbLC4Y
zTbN9q7vt+ST7BfUPDDGwQALsNdIln0R/1Z1u39V7Fb8Va5C07a00SqzuqqD+UznBWvmVJH6VZHt
SnGPu2O3lyB1sJ7V2dMxrQli0a7fW8QnjsOXX0DbXU+b9ebUibwt4D2QokRlVBfjMdYJsmvuFiqV
4kLuRQYhO9zTPObYQ+SEzm1QdJQNVO6m+gvmx+bn0HMqM8QhPVo8zdGP4LH9Rm5aP+JrndEZVl4r
jijC88eZ86nMGPNd1rSqX148tOI/NNzNaxDCI0hux9u2V/5zrXzZPQ31thC1k1SrvfTi1bxM5TQR
g7qPPjFAWs35he39+nnR/gTytFlMK9bZQRuZXQhN3b24iY9sSSI8VrJnXTTTEI4Hb+atORZzZTgf
k23srjppvAU77ibjBGw14HwI/Jn/XGLn+dbVrkVG1lpPokHt2vor7hFOXBCRseZ3KzsOgi6a6p8N
urk/ktWAr9o9h7l0BVh7LkvkZBYFDPKG2VFf22jy15xJ/zehUGeY1ZpNchAwAx6x4vgf+EFQerTY
gz6GynCRj7ObXAxqa2BZcQi1lwZ95zO7iqbYuPYm5PMB5qDN3Qc3mxROxLTxPKVQmACSHPIcmwxz
ZBQ9gk0zbQa4Am7qEfndoaJiMoY8WLieENf4b54dqi8To+zNlIqYcnH/jUM2OHH+2NUSnRGTP0Mu
tGvZnHq/DV9E6yHkWQgNeZyEO+/ZEOfLlmJ/Q82kI6d/baLK/oqX0H0JIbSco5vvjjiUSQI5QTdU
UWXN2DKaKuF3T248x8+0N/YfjpgCBEt9X3gZ5yHwIe1w3S2WNNHhax79T/LkEXwix22vRoxX69El
933O+H2c1xzP8/W+bz0aEQDU31NTFR8eaBqK2sG0FUwsj1jq+a2wKAXXs+4SgRviACTwP/POlvKA
ImmHho9ifYHCnn/po63rufdg3xiOkeSni09O2rEY5+h+rgNhOKqVG4D91fX7qJvqNcmb5BHaEMRl
y/NdnAEu06dxKLC2mEoy7ltOtk+GBlYND5VlOveYHVKMVflXWAJVnKZkqOXBooVI0HnN9lruYUvW
hXO+YWpnUNVRriWwrELR4R/dNo4ezntnwKGy7FdTPxVjli8r2B75Td7ttO7yR9FwiqUEXFY0ELGW
nOJRM84Q3jz+3TD83VZDO3uHdXTgy6sYVwGfNA9kFsxDodJ1t+IdAyLfsbFEosfV7r76JiKqZUB3
6QGNMaKlW9N7GG+aLnmam3wPUpb1kqEhd11eCMcTP7bK33/k1bq4CMLPODNhcMunrCd/yPYNHCbb
aaDIz7mCFsINzOixtboQyGdZq1PrR+4ddrHxPk4KBMeR2zLZFzKaKYtK9GY46aHnvclC9e6m2fIT
QlFZXCp3Sp5EV5KikSQw9jf+usFmQIdPh5xjf8JiwV1/5dUyEek006U8d6NgF52h3Y8sq12NDbHu
+yfPusgC0IxNmGhyB74Lj9xyHExp9WF0jCuzeMcCnRlnWT5XfxPbcVtGtz4lZdLwTpVJyKSFAHVH
PlcU9cEFEqx+mwJg5rjswl2ztscAz2BmGyQXyeBV1+SPJe3dtlbxY1A1ajj4666wafVo7B6w/EBq
L/gU+DAGv/3tNp07nWy55+ZgDZDVqSgZjA8un+J42DnEmS1qWCo+WKWFCyrk5c/VEDFLDFRfCISe
K0OI5V39ozpDoXqF7+O5ny0JL+cagDsKEeZ3NLMSErKfwrshgHfO/N1qpMWxrslilLmL8paTKxUQ
Kfdu7iJ5MSCpKPE2ZNkHhX/od59r+6NXbv0gUaU7Z8Eg2DFobMQi2uu/cb6y/IHrghWCHjJx1QGE
zRwp5xcT3zZnrCgdI+g6xg+u9gf3Ipfx/qsQm3OHxXR1bjCT+b+3wPXP4IxCnkmXUHEFMFzu8KNO
94C5wHfR8PtLCc1OwUGGCIg3KjK181RSetBkvXT4wlbHCV6XaYRWHpYQerdxpuTKimLeLja+75ed
G9xcStCMqxr05Gn2VzAkMs6WWwQR3JI96pN7pgOuC+VM/ZruEyDGRVwNIwCWh5vgBUxSMYL0q4de
qmvip7DtEcNy3RQPg0JJnK58yj9RqK8P50UPKY6j8IMJ0U+P+CTz70aDIGerb9gwpIkVMhEqVT6S
0vIyF7q0EfosBVzR1gTrHknDk98KsI1kWE+Xr6XsZjZfJxk+yBkKFSBbp74LdxhRQeQNkBJubqXR
pHf61e1RAHDIor+QAZnHaTVRSn7gLba/EhvuK3O8jxZkA6oNUOEwNqKTlupZVngZMlio8CuIx+iJ
O2jyT31ewHPz6I5HZy5GRvxR+zo7n8725NWAO8fazMDYQbwjjCzj9uGsQbWH0gzmjsmlm8LLAkbb
HkvpxgPRcoO4m1Zuzcum7/2rGEzES2MC5lnhe6Pdhwkz4O8xd/aHELfonG4IK5bLeQd/e8R7lpNt
KqKez6aUQX+kxWuObvc5VPqNvUC8iQRgFBpIO+jzw5opd960+6G6XTrMgKxH30lRryJl/UKjmLuY
pi70gGr8Z0RraALlknQBh4QPNIbOtgCERwBU2R+oS1f6NhKsSydf4+VJ+8XSRfufHdfn3If/kb5J
xxqjPd0lrkPIGSjkv8zdyrVBMiD8gRCW3i+x9Hm6NMNyETWbeRRCEfYq8oKvbl4Oqlnci//84/9t
+D7/eLpasePHxNjCgv1vrzUe1nFGttKmWK9YhxRS5uXSQSXo4+7UD3AUSboHsrgZjUIW/J9/+L9b
xf754+HZHVhHPzznp/zvn05PWBhA3XVpk3PlHkc350VqqQU8NmwVFbImULQCZzb8ecVGhUf02HSo
TRhiALyHcH7/L7/Rv73n/3we/+M3+lfECoLnfBhbvo6il5zDUJiHuki8jFHpbWAU5uCBCx9xox3V
vAXke8X2outAALytQBpugRzQkyT/5ZP6dwTAP78WJYbn1FvX/7+SxQbDCb1IVuKuLYBb8c4VCDsU
aGQz9WF/+M+fwr+zIc4/7ZzwEZ3TTdHE/CsmRW+yo+YdJQhy4PhLVpGPPA67FGOhCcwXRb/efwnR
+X89hkTuuWFwfgbd4F/RFwgkp76Z4OGxA3qPITITxlwXLe7smCvUc8mF7vBu9374/1f/wBP4f6g7
s924sS1Nv0oi75nFeWhUHqBJxqDQbMuW7BtClmXO88yn74/KrHMUVEBsJdAXjVMoIOFM79ibe1zr
X9+v6iiN9XkG0r60mIFmTgUi+hfSfYDwKLki/BsWX1KVs+CMSBCp7feH9m1Hj9tbzK9RFyhMKQoK
DzOx50Xbj5cj7Z6jx1DQipeNW5pl+cnSEn/7fstvZzYtA5/RgBob+FHNv+wVPKgetVwKVWY2Dkni
wUfbysFb5B9ktbyMJyaBTBsqMgjiHLdC06FilaxopZeagzZL38xUOpCU7z8b6K1X5s3bdQF9m+2D
7DEJQb7mcXOmanlWKjBTq4bTrCE07BBxvKe4Rtq/P3xv14QKZ8PAjZx0D3zfeXhfDR+lXFU1hJwN
XimXZ9xgqMWifDh0EHhSlVwRzl2xXT/ZogKIiQp4ShOW9EKJF3aZtqz5IhD6J28k0GU10RxJrIL4
BlqjucIZOTVDsE4wKYQwwT8t6eI9jhAqmVuyAXAueifqx8Z0CqPusn8wFbEgggkvqSpfbTGWIWJy
bhSM5VQaJVrnxkJzNJQrrZwaP3DlEuIpXFDQxB9/sd5ApxsHtNKgENApLbSmfRTI1WYgxkoGn1jY
+1Pk1GS0RAv1ANcydrPFCtPzSvNHc54iUmfd9hlgEGfwfUPYtAmXmpWdZAkpmleapRgio6hCjVja
lORWm3AHpvK4kvz0MSShhz40RroyFRdmnc2WxELTfX2/iye2Lw4GIGQSeyVOz/LxmE6eOSkaIlEb
pgAVnZLh7eqReKuSRtsy8UyiEIq6UxUEjyvdPfE1gcCSbYbJxOaiLi4qnRzmgVmy0muvNb/JFF5H
nMVSt8esrN361Edv3u/qidUwX8iwZlEkjqTl1lL3VoPGLiGXhTzU1SBbbltBWXMlP/EVDRmimy5B
KQL9vOgWuBo/yuY158mxNKB6j+top9S1JG6lTESNHEbieC2h/w1WNrSTLXMQUMKGWSC89ONP6aH7
HxrcwOzIbHlHUwzjuV7N2iBIUks/2NsRu/aUcnorDZ9YJrQncrsAdo2+bf5hr3bSipJ3gwpTBjYu
hkOdid0GEqxwaxFBWdnRTvQR/J+CgQlLZbYLP26qTER56rWU6nxq/1yhQlo2aBWFtyEJpNsCmfJD
LFlrvOITHbRmNjz+QRoRFHHxTSmYhsHcsUhCCYCOWCFHorTF2/kiVQofnqQWmg8Llw1sb4BgHncw
ouiceBId9AACuVaDjqkvtTXe29ulMDsuiJisahDf9CUSUOxMXDxKfGAEAALXcR+j5wuibuUqdqKV
mY3H/9g9Qegvts+WepU00yyOHwONaCFlGmqdQP/wsuYWzZKTYSjKIvSz4xEbxKAbuL4jskA0kl5X
wHVyN6+EZm19negOG7MEzV7kkGMmHDdERkn1M+Kn9tRDJg1TuXIQLK4Qh9/uii+WovCysIjn+rPo
jcyFpR8ygpx0Nz6weYbjJqzRfxQDVf8bKqyL8dtHpxwwXswakahrs7XKYt8IkXUTP+DGrCgFT7bA
LLbFOAzu+62c6Jhhsi+qIoebzjvvePR6+K1+FZc8xa2SlGESGBeYydRb02gDpxj8NXOe0+3xBMDI
lPvdkorfyWJrGMR1kCAINfk/7ETJrno+lTaRGOW37VApT+938cQEoYvYmHHKwPx/8/SGj0/VCgM5
BllI5W5OdiFvpo/Pd5g8BMY0Zd51rQVo2Kp1atwpOrDbRPRuzIGCpzqKxxX3yrf3AkJRGkeJwVlJ
Sfxi7Xp6AG5qxmcqWNuh1IbKQtVM/xnJvrWzepMa3NgfSOHVTbp7fxhPfDmuW/ACNbwKJWIpxzOl
C8WwLDEssXNd9R8oAdIeptZS622Sg+2w9RhJ0fb9Jt8eKxhTMJRzJofTc3loB72cWT0u2ranZNNO
Q5X1PRHISF4IMs/zG48KXsnOy4B47vsNn5gyJlhPkwVosv6WrFl8L7nAwhu0O2hVV5GmpnZdFP2H
77F0zwILL1NwBfJ7cX7lxUAtv4nwy0rMbEddowfkTcgMlkKSpNrKBD01dTiaiQbOI4po7vj7tQqW
WOhUeZeaQ7iD7YW2LgkFqPSeEV3CIxwvNYJ2O4XL9d3Hh9NgGHEbMZk+2jy1Xt1EjJDYta9rqP8R
M91IMJ82OUzFlTfqqQlqyLyJuUNqPFUXd2aYT4UCcR5lsh4bdo1g4bsyQPVEf1vuqROp9/+gVzyl
Ad3y7GGrPu7VBE4lp0SQ2anmRehS5V7oyLyAZK3MxpMd45U/Xz74/+birQ+ZClkohAYILh41BDgD
kzCpc2tI9nGqifWnicqftUjYiUZnkxTePQwmR/jiYJhkZMrFRJ3NiGMbOSpKuEZ08DlcGz9N3feH
8u1NjsnBC1XjncqpoCz2lrSPqbIFq0NJVENxkRNOQ5k8UPtllAMV4mMvr73qXnxRjuPBs2UKLyuT
ceX2sPh6Q2oFvk5qwrZYdukm7Brxsh8giFlhk+09k9SRFJb1LkAZiQegQHrK9keDhGAKI29l6p7Y
byzAJ2zpis7evrxeBj3KTNyhcrQ1lb/BSBcJnw8p/v1RPt3nV83Mn+HVOoz0JulED/cbb5oG3a7a
Ga6FVaSqOaliNddaGghnYk9+zUwg1hYJqWjA5SauPJG44lN1an7xxf8yVmBnWKzWHJicZ6h02Uc7
7qioVZ+VqoyRhIn+oat5o73f+VNDTPCbs4STczZ1O+67qk94U4BltA1NKeGuUUFkjGm/0qtTE9nA
SFwCjq/wLedevxphlMFqMrS8E0Dold+8yCePWMr+I8bba1eBkx3izTUTytH2iosBhI6MQEDiwlFh
Iu56FYpAEjXByoXjZCsUlbDxEPtg/z7uEHVNXiFjm4pNsB+aWzBFauvy0qIC+v3vc2rksO/haCXw
TvBhcY2vuNybFLXSkNCIWwFlumvknXFbUDH8+Z80BfjZmi/WeIAf9ymth7qxBD5SMTTFtek1ARlO
ExkvaqI++vIPGsPtihAcV2xp+QoHZxNAh+bC25GA2bZtg/ElCnG3a5J0+35Tp74VVzQOQHDMnPCL
fqFhUvU6JXSjKFp6C8rCvNLNzlzZq+a/ZblxAkk25vAQJ8SSxZwlnT6GE/Muq9FN2i1a0TM2x/5r
QIRqW7RU+7zfrVMzg2AfEkXUSuSwFsef0lA0nuqkzuBpZU40UR5XRZiEca8PVj7W274RLVGZFBx8
RDKWfetVyUpqNNVzNXW1C7zyNjerA1I5fS9WYbfSsROtmXCXsU/A82WWmx3Pw75VBNzGSa9rvaAf
/NQS7rB2onRHaqcbEH3eyn3z7fwgsi5hnMM9QqbSdbGWQ1FHsC/kFLWTY/9WSNNIzE3uP73/uU62
gsshy5hQBjnP414JQqcPE3QmFG0QWNXOr66QcK55Kp0Yu/kuRKKFxwFB5/nPX220hOupjjLR1Wfd
2N1IkjdLJqj6Pahpr9/LpZf8+nC3mIIEmWRo9WR4Ft1S9KQK/YAnAYQxLuup/DPMjA96VBNY4D2g
si2xoXN4LK+UsgBsIps6nne5AkW3hh1DdFnNHKQYFKiJfLOV1fz2a7Gva9hv8qbkirlMCJZdQQVO
Z6HnS8r2wpgi71Jse6X/8O5OSYVo4FxusLvL5mJ3N1P0PghAYsgYTb5J4/R5mqVmlR6t2WC96ZCu
SLzADZEnsox7+WJRQfqthFakEFEqx/BbmgvFJm6CD8fnaYWnKdeJ2SyBDh1PP4SgqL0NcMMVZbil
HWcmKJx+7GPlsmsLZHtRbSGio06exQ/pslzNk53q57xt8CJnByHjePwLEl46c8Ev6qUqQSsTVkpw
oYZa+tHzn+Nk9tjiYOZkZms8bkYED9+qcxiPsjDTtZT+OUNkvH9/bc137aMjhYjnbBcy58Kt+f+O
G6nCrK6aWv/eUiNc5MKtHu5T0djmkmzjeMMFh6Iv/BpW5uSb6MLcKsVGhHXVGRi0+IZoCaH1Dvr3
oT1YgXmRdhs595xEj9xpeni/g8umiB2LZB8wySHiSgX0YvMI4UpMSEOpCtYH/wraiee0fdqdC/DW
N2bqISbjNHXfb3Q5Q14aJcdPTlPmirEM7UVQh7Q+HwIbfkd8S31AspnM0VxpZXk6/9WKyZ1XUWZj
vcV6IwntgwOmawFlTj2iEmEOxUJRcqgrXxNMnGhsNguhDo2MNxYZi12/ynNsyrRZjRh4tNUX5icO
NE7MofE+OPHp11FTi4mv6Z5nTCVNUZvYU8SQejvgKh+9ss2tEPnBG4O4GjvJYl9sWylAeQ+dkU1G
2/VkjUm2Tcb2ozOB7CxVEOxTRJuIjxyvLyoOpkjTKU70wqLgFVsHEBaTj+68ZH6OWlmsYh4kMAEG
Ho8AQT0bbtY3MZa+vd+TtxOAcARoVsw55myTsfgqQyI0sj+BUsO0SP8pDfAcEgp0Z66EsWaV9DJ1
X29LXDBojBAB2RLyS0uHuh5Ggjp2ZLHIokOR4c4oUKxt1BeVkJZXiG/zbaO37R74q+wMYSSfQclN
VvbGN6uYNzKeJxJaKXOu4Vz0OC0hrKeB8WCFVACUYBadQY/XblMnG0HhwZiSsdHFZSNgX8AI+9/i
sUytjVIq2iHDq87afejrzYoYlYcQKRQawv9ksVe0STJYgT70NmZ4AcrlwvwCN4USUjUKVt54ix79
1RS3XKxayWFjZ3g85RXPCOOMy62tpxR/13TQbRNB+tgm8dIKqZ+XzmCBuVQiTHkORioLqLQJZAhs
VERfKOK0lrBbyvf+aobswmy+x3NVW4wb3JyO/JmAjL7Tqn00lOMFFLn2Smt9bRfwYKaya9AoxKR+
q48xUaFQuvXPNLgtDp90baEvFuHLz9FJBcxLkAvxm3ikmckg9EBF5OOQ2LUaJ+cDOINtSG3biiH3
iy7s1Rp8aQuZnMzEIXnP3fj4O6pqCvp55DsGUXXXUtwDOkvZTV68B1m81/Lqexv231sJ+xzV+5xp
7cNABnrk1lc28Rlc+rU4xbxXLn4QB7nJgW7NXrlLtRAlFlTlmiDyRamylOcU/mt8yGqynDewM7N4
G4dTKn+CCRc+TSE06hW10onBn21sRaRKCCaA7x0PiFdNcgv+s7ORhsHw1fPcRT9cuGUQJe77y/XE
Gjpqav4pr95YpTTKwThPu6DRhbOYCXHBZbT9+EqlFYs1ipJtPguPW6koa/WyhDXUTn6wla1B2BYy
rKl/0BeeVRIpQJIQ+mIeWbgsJKDXmEd5FH2nKrq+EjpB//R+K6cmB1IPlgTxEXK3i10HwYVfdClV
1XEoRTssWwODihDJ3/iq31yIBVQHuS2Kg9JF3ZePN80ZhaoMrcfbhUJpdSb1KaWFCsG5y0HS+kd8
EYQzSr21mxSqHOg0Xb9h71/TBr6dJgjneW8hV+IyzZZw/AGFntSOUEXwO0y1vIziLN8HVr2WbXk7
tCYZQD6daIo88Jbx+kAsO10s0tGmLO+TqGuPnWreeZN+6CC4wGxt9oZafUzWwuZDRFKGFkCYVUai
uzgWqT/qeXZnI5WnwAoerAIw+L6QlFB3QMwWAczG2icJA6Iz+vr+55xnyvE2Y0qcW+gZSL8gqVk0
jXiGYrKYpk0dQbYyeNEmL4Jyg9cRxQ5NtRZ5mP++t+2ppELQJCNeXczcUZo81Zfh4dQ9uAN5SKP7
xPe9LTrriOJGo9jDIl7z/3u7l83pQCRKyEqZOctoeYDXIIXR8BUBGglOLOaCG6u1tS3ga63sZSeb
4s1OESgsQ07s40kKqG3CrxHIDOTAXuYAEWNx41lhlm6laJL0j93acJkxOasRVDBl51z94sQWBmqn
TY0KDG2A3SFU8K2KGOO0D06SWalOE+yeqBR5WR53yvIQnE0wqBwOoanfRA1EAjfRA+0ntWEmLLQi
WvMZfjOOiyaX45hQAGjiaOBQ6lm4kho/R4bUuGmZdCude7OtvMjwkThwuyJvrS/OhWAaAxEkEizR
sWzPYJWkDrVB2cq8eNsKcQ2y8CQ6OVJhtx8PIVTRLjJKqpStuNY2ZdBNEJv0aff+h1quLu4urCrW
FbNcNiGRHrdCZZaE5xNKl9bzxE+D1WGa5Ldno2J0NgZEw6cuX0sPvWmSEePhMsu2Z9X28s2XSIYy
KDWFFGFdSe4Av1xzrLwRbiTISteW2cy8urHZvN/R+fO/3kYIislc02bZIY0itjzuaDL0bSfGGEE1
29BunX6T75RL2Q1WmllmMtk0jttZnDncFlu9TGincL9/zVxWgP3zcPP4fmde3iPv9UY57s2g1wGV
f7Qi7xAU2Hh5bKQrMC8u/ieOtiH1Zp9X9gF8vj3ev9/28vH5pofzxH11+eL5nKjVbKkl7FWndxDB
20/GpXH46Lm6HMl5wb9qZ0gyeBAZ7ai33q6krP4rguaDt/LBlqf3spXF8UI5fpQIc2+mLd4gDuBA
J3OKlbX85p20bGVeE6/6ooSVpEbz97osNz9i5+5Z2z1+/bzmnPli7vvetFhsuwiZk1EKaabcIDt1
4A/YX4FtXk+O8QV+59nKTJjn8nvNLbZcC8dKtg+a650fQF/tp8w+/HI+r1w4pBMbxuulu3ycp3VW
G6BA515BwHIIFjl4Bjmmq7uPu2+1+wVW0NoHW9kulgVQjakUVjC32bk87Fhg4eZ+sp++XAX2Te0+
8iawgW2uHCxr328prleAdMjJ/P1G58e0FXc4Ym3qbXAVnnl2smvtle83n/XvfD95sYvEKjWUlBfO
nQyclP+pNsRPBzjbynDOS/W9hhZbhipgRRSQubRnRbvdeZRC5FV76GJjrU9rc2WxaZhGVJvZvNBM
7aH19iGs5ELG7CyLQZGsJZxf4mzv9WuxeUSmIGsAx/4awOQanwbX2OIB53wJ3dD9RdE9G7Fo/1rr
5cv9872GF/tJ76d4CZQ0rHyWD/XX/Ko8KD+8G8KNYLeLx/EuO4TXyo12tzJj1oZ3scH4zRDq+Txj
FOYM5AXmZ7fHM8zxbMMpNtnGd03HdNYk22+CLYv9U17sNKOcxUk9LwwSkNtwL7l3qTPZz55dMLz5
VrZXz/FTGwAJQUT8c7UcOu7jHbuOzTQT5ymLCfFGYn0orsXNQXWs89TBwu+2voFovat26oV1tjLK
p/bV120vRhmezJiQIOGu4vYb/WuyDbb9dnTjbX0m79diZqc+KfkEkhaI6kiKLx4EEaDqaKyK2q6g
v4sS1bfgqdTxuc0qN5pu3+/aciPg2k/ck2CHoiDyR7RwPKp6E8pekKiTIyiNsoWPBFVZqkI81sZp
Zc+Z95TXS4SmUHaS6KcGyTTgYh03lZiyPsgdzlkeVernuZVl6IGVZGUPXY7e3IpKBovXwFwtu4yr
qLhU4wcJ7qihKvca6KRxqLqkdsRRTq+jIk2/UMok3Xx4FIng8Kzi0k4SVJ/nz6vbRA4ooaoLvBox
nCw2cFnZU9UmvQVXn6zNxXkLWwwjbzgCNwjxNcqvFusAN55qsgxhdIysyywH9kX9BfgbDKVKy5X4
LpG6BuBrasCtJbJdCzZsxPQmiUbvq9ZkTQ5AoOu6szLV5VvUJCUeQ1VYmHYh4pv0/ri8uXyTcyU3
pkuEmtCFkbs6HhgVE42sMQxMLKWuw3NESPyR3RBmbeAONT6vYKC1boi2OJx2jxWZxye/tnzTlcgO
TtuoUPS1Cvfl/XL+SQrzg/QWqFd8jI5/kgCkKcQlfnCwWIgBDSuyjRlF+o3APzCCvujMw1jIHLth
N6xcbd8uNoWPhjyNeDARemVxOkFyFfqR6hCnaszvJeKNLw3woWuIm2sq0RMtzZU0Oml4ogpoeY47
6dez5Z0lT+D0Ih0pBbVObj5G0ELJUz2//5HfrmtCmMS8DAIMlKAtU/K+IQ5pDsrKMUDhbJpqwOCp
9FfSJ28eOXw2qioVJJkkkDkC5h6/WmI+yQklmtrO8YTAswccRe0o9RWbCZUewnbKN0biJRtZjNRL
svnJs5aO0soO9nbp8RvQ3czVSsjMlpG2cep6Py9ZXSYsZ33j557wWY1FNIFWAwvnDHwxKJcPj+68
j1Hgg9RHIlJ/3O9UC1IlTzwK7escAs6oxts0NZT9x1tB3DwnC9AcUCl73Irfd+SmxqgD84KfJyQk
KMOYaX94/FRRoSMSkTVylS/f+NU3jEclNhqEIU7YF9llotaSGwrQZ3rooW7aDt72o72aNRsoKsmA
MHPUxZyRR7FO8KKFDz+F/iHKhenMw5Nl5ZHwdkMxZY2aTTpFyu2N6JCqX1J6o1k7+MNmrijCv0mA
tO9FUxNQbGg9ZNih7s48of5bkvVfT8P/8p/zm7+2/fpf/80/P+XAnmbZ2OIf/3UZPlV8+1/Nf8//
2b//teP/6F/X3XPVtNXzb5ePRf3bts1+PjZhni3/m6O/gpb+/iXuY/N49A+brAmb8bZ9rsZPz3Wb
NC/N8Zvnf/P/9g9/e375W+7G4vnP35/yNmvmv83nZ/3+9x+d/fzzd64J//X6b//7j64eU/6r/535
eUKs5q+/6e9//fmxbv78XVb/IMOhkweYt3rSuvxF/fP8J5L0h84tQbdmcR7/zlzmleVVE/z5u6D+
wfltAF8jls8MJcT9+28srJc/k8w/WB4U/6N/I9qPWub3//lhR5/qP5/ut6xNb/IQu7I/f9eP92iT
4gyaEWWQDKy6WdtxvObyQGyIdRtb7A6x2amSCVw7fkdtCHaf6k7xJvU67fMIPAgO5TA1ZwOCFsGR
S2v86WO7hvs8sJ/HckRJZ7d1PDxUU9Bfj1onfG9CVc5duQ/6+4qgJa4WeM1fYV4SmOcJ2ilellaH
qZWECdITdPoAF2CsrQYoixkQx1KgBMkmUZMUeEe21mfc6ODkztVsWNyq+dht0Ohpys7rTd+6F0NK
kbAqaNU73GowNFWhnP3yY9FP3djHtXYjJW1vOSxH7CPGqMw3oRDSggHu8s7Qst5wLAF6vZtTzwAY
zmtbrCtgh2H6p+GsA4hPzgGpFqUIeCuTmq9qH/rDoaDuNd3UNfccu/Th8zYQqnoc5IUY43lDBO1K
9e1oFrBxe0GOwk1aKFH269WU+/vLvv6SxwcgH5IaAX0u5FM5HWa5wvGH7GFLyaOun4ViZlzHotHf
e95gFSvbzHK6cJ9FgkbZO6omiVs0k/b1AWglWdN2snTddzH8VyFXS1x087YO9typw3DlRqur8z3o
P/dMkmcac5NZSYMah52yiM9m6RR7Xtj+ICELgrxU4uQhswywBpZVgzEPhTw4WHkmlxvs1+XMkfXA
gmY2TlWPyCosznN/AFY5NUH/LargtbtQgimTeU6a1pTyBx+7O0qFEsm/GbCswPvTb0xxZzajZ54r
2I0gyKhrvDVl3WPu+YNVKTZ6ExJPIdTXg4KlLvStFHD2jOApLi0pEJobpZHye1OFEo+XTqP07gQV
YjNNvooNKs7NlosMnfoyvw8lsoK9UmDMUqlKusHORam2ollUrtqG9WQPGJEU+6RSKMgwAF4XrlCk
irTVorz9Kc5KG1gxJk/Pyowm3NegEO5rpNP7dqrGYo9PKlwrmOrac4O91aHXMEh0+7iNIcPGQtiR
aC3JxgyjK5cFSDnOeHiq6NYDSbuujBH2DSn8gch1PKU/IFtC9CfJGFJhOOhQwFVA6sYO6zHtZoB3
ZB0wbUSOq0wMATKTOP7R+J2fbfWO+mBnko1YdEmqe6WjqTlYVJw05UeJlx6oPBDCkqMLWKpA9YLQ
uk3GOJPxueJez3UHLDjDkbdXtZLW2oXepOQlxK73DrVGRa4dJOCSzyuZR56DyWR7HygWHpFjZUC/
y01+50HF6TBySI6WF1MfJCk4OKG9q3Bvgt/uI4TcTkms3E+dXJu2V7W8cOTI1JtNkNZ4WcZqiq1B
FJgxUoa67JsDVmAMBZWvw+fC5yXhkGZSMFlpG1EFjJiZw26Q0LnaPT7HtQPEp4etXmEUdVCymOJl
yioyN1CAwp0FTcyLBCR7WOyiUg8KXleBGAJcAWe8aSUKju0yD6Wvsd+Vz70/xs+BauIu0wmcHazG
SS8PhV+B4kSZrTmxWRe6y9Y37RvCGRcmJNfenirMv+pJu8JQOMsORYg36dakRu8wlYMqOvU4afcY
sg1fesEsDqnY4/uM7Ol5MOT2PmQUZdfA1qhwkNyEqDl6HL/sZEpbzNXQn9SbRO6qG92MKcTqEywx
Nn0GJNWWWrML3Aal/3UjTeqTzhjfgx/2tXPAt9ZsaynFpjOOaDh2ePEEgq2VbaM5XujzNRI5NA1X
DPMKFbOcUUMs1mm7LRQTa3DQ22E70xBBsaMHr5zEHMN42wB7OcMNpvyFOxvM1CiHEAugWKu+THi7
SBskV9WdFMTDs4aKnJeXotdn2iAJ/s7SDIDTI+fhM18xNlxv9HuSKi+2P+bY5cBJR927pQZdifYQ
oTG5tNJJqJ0cV+MJ6WzYVG4n5+YPaJrJpTDCfDxvp8L8NVAldY0xcvEMPL+oNpD7sX0TqyThnVxW
IRDCHlCdQ84q/hJMbXVpQGD/1aZsetQbpd5DkXbghZkeoen6UsE2NUm9/Jny5uLTWOBcYrOIoIDJ
rYVh6ojH7rUvxjKV5H5fGdukMYRsa8LwfMp8tbhXghhFbGNMDdBzzKQtdzIVzOqAfDD/JjMN97Uy
ddIWDrT1yTPxxANJEooMWDdAZ0ywiindDErbF4/jMbaFWPWe9UmDCIwyUtZtTJDF0VGTzrxoZAUr
2adswDYT6i5gbhtOs8a/09epeRFg/YrZ0ID7SVAOZbW3klRsFdv3J5XsXJ7F8nTuYeBjOoBYUXpP
oiZ0B5gvGMQlglzils7DCT+YtDMMW00t4zxOYEny6qwKQKFFnzkK20CHh6ccXuMy3BcOgHIfc+XQ
NzA51/TvsS+m5h5/iwwbBR/Gi04k50uFsbBuS6aQ4bhjVuG+gfBG/ZIOFNjN/Ug2q11WK8UV9lit
4ep1Bhyf4Oso7ZLYL1KnL3O9OAQKdwG8V2JK+3uP4iTMZUzxKzhq6bnCW/qnlmqMajP6wTVKD+Fh
6CKZSe4J4a/IHxVckHTKHw59nFqaY9QlPkylWUPUlc0WJXOaB+2vjAiT6gLJa/OtmapE2FVwDHwr
Tx7QZahlDZIYSjXiu8mDsdtDaoQ9m5AtJRaPSardWRa7fzhO2V0A7fWpigAiW1PTXE96YNznVSU+
QWjDSMIK6oJbj4Jem3Vqgi1IagkGqFSJnYbri4hmwmTceZ5UXnQfGQJ13Lo1O7mqXdfnmJFGnmjL
eaqVoKJV5UegpzJqBEBoXOFGGTioIDbXHttv5vi44ja2GkSqeK6lufbVF5vwc8N8B7E7avFtFcvs
+wVgg+uhsZIeAEo7BbYQDgIxW7y+vhV+pyXYG0xB7uKRNAWumhbpQRtYXbNroOrDdc7imz6qWw6d
0co1glxBcyNN3CVdAFbJU4rVxMxbV8RfZddmD3Hnez/NWKTUS4dc/2B2LR9fygQR7j64cZxojFz/
mYC35hY5FKNqU8SayZskHvS7qUr0x8Zv/W9pw6KjWq2JfYwW6rLZamKEsBshcTA4oSCIGJHxgA7c
Dj+mhzTz9AceNdiCW5izGfBQAVAPyXnc90VPpUXo51wPwJn8SiUKgjnEavlqYJV9B4iuPGlG30wY
nQpo9Ax9CgAbpkoZu2kSG91FYRpJxZneB9VNjXD4Ac8+Qmgow6I9vPMxcdW+bMuz2f8vdoaSKOfW
wJcaN8jY7CbcOWMj2wSeGReOp5WzPwY4b+lCU4bJ2BkNAulzoPdFcT9i9KY6A2TO7hMpRAtkcY8P
mSYonnzVC/VQ7qmCbZiRmSoPFa8NysuJdnaa2gDnLfRKk37gauJTeCHK/qhlAFjR3rMDlQDz211c
RrC10WMRQS34GaI/3cchV8pDqSHUIp5Tm36MW5ffaz2P147nAiyiagp/hFoQqHswrViR57nnaRdJ
IemoPLNUNsBWc8Xx0hu8XIAlO8Jcl+UoiaaBu0sSgOFYLHNrFRQcgkJZuBlxhIsvTNwjPd8ZcAIN
fuJtkGB8lamRcRNXgab/5J1Kf0wvC0N1k4zsjGei2YlgcKQAIG8LmDmDP4m2Lw+3hSdXhZuXA73Q
QiiQcDWgthu72mjL8At26gGuOlFpRu3XaSyn/EvYBqm8TepY9O7aKAWFaMf4f+tbriIyZhBWHZVA
2NPKlG+xgiEYZRN3qPRPIaAvHK9DZLwYh/WRwSkqZPxaF4uNmDJbdsi8/jISCLCwzQtAvyLxEyZj
I4m+Wl8KQR5kF/jmdP1lbZS4k2BrZMYGqq2Bhy/836oUr9tS1WJchDWlvy2KzpM/yzVWiZdp5Scy
Pllj95XQLHuahJOcjq1DyvXG7HGGkbxIVe77YBh/1VJVp44YVx0OJ2EpJ/vMV/qHWqLoc4PQqTsv
KQ01QY97PdcTvHqessyshTvAyC3MrUicANd7KdRkHW2UfxGBERbZKMcJQ0Ir7ncp5C68blBoPQST
XJRuVbeqtMckKZmwepy04szSAks+SH0ZiE4ZhBUhQoXBZ355xESLxqh5tGJfHNpTOuTtddkkSrBp
vKiLN2PFldzF2kotDhHOE+Emsgr/Vw4egNyWmWFpk1OK9EnU0nDa4yyfyhsVpdhkj1LS3AyEZXs5
P4+61Fc5ug2PjmDFyTOhV7kGlx5hPVeD2vMJnlf7JEeW8nPi3es/CGIZPgB29W/9PMMm3oeH2di6
UleDM3VD/1MWOzmCaKKyYWtyYJAgyqx2pOt5u0l1idM7Y2o/V0wJalKEIdyb1TRhCFrB6CbMPya8
vE2tGsBpGu2XQVWarxqnINKUqcxwiupC3bDzsO5vTbgVkKQH0lS7oFYS0xF47YZ2L2batRQZsemK
lu/fiZWefpu4LumEQmFe4QlaKAmWVQL+N0ngTz8mg6oBAmFBUlKR4RFH6PDPwIFKi8yn0jP8W08P
B8+NiinGF7Uii2Mn1MRwKEWpgX2IIg3NX/HB/xfhs+I5+9xUz88N8bP/D4JmRMlfxTDmoNxR2Ozm
sXp8ek5+O6uTx+xn/Tp+9vJf/hVBQ9D6x4xpo3abUgyCqPyd/xNBk/6QKMugFA/oB3XCCBX+jqBJ
xh8UoCCUQ9lMjQ95gX8H0CTtD2JuxGPxNOLOT+jtI/GzhQpF4AoF0JE6+WUCxyOCGHtdfUBvejV7
4Mleeogb8Qqna3cajLNOER44+q4GjSOPYkfb4vYdKv5e8nTw8UrBBdhjIq8F0V/KAP8TMvn3L1oK
jgd2qLw3xvoQFeIBDzzfDfKCo8lKs3MzaLdtjmOgV6UbQRmbC2x4TbtU2c7Sqf3Jyfi1NBuqgtTp
IHXSI8pFn1XLg8uoZa4+qYHuNEvuDKuZXw9j7mCSguNdjsme4eefJNwWCIOIh6QNv6nKhO1Dfjel
0RW//CvuhbxEhqrfZ0nt74n2aVT25VSBlPzAVp2eNdM781P8ACf/RszzO4wU7mCcXhkpZJygxs+1
16IHpQ9DooLSU1+JX/Ep0HdYe32GX4vbLgZ8dtvo11BuVvIFLwmxUwM6h9xfJQowpdMFLE27g4UW
zO5KsCISffYDM9xYvWQXluLqSeDiIGqHXnExFtG3PDPOsAJU2a18t6vrXa6h3k28fJ9iLl1pePV0
31tDokp6uJndKlwT2+mtmfXpWe9jhNoQfHGoz+o21Tg71OCFgMZ4SJypHDGXUPU7jJAxWzG627I0
zl6tvxMxxBeu9qmuLqLA+tCIXSxY3WH0+pskCc6rLLrVK+WSQd5Tn4NRmtolTgB66d5TmL+j0X9T
wyTadLMbNnYU+16PtmHhf476ZIfm/qk1sYeZanl260oeFCwobCZ7Brffv2l9DFJWfjqL/VWk8D/T
fk6XvfpKcY5nZ8Rxdag8f/9/mDuv5satNEz/ocUU4gFwS4IkRMVWq4P6BtVu28g549fvA3mnLIJs
ojRXW+Ura8aHOPELbxgn3mTjSGLq2BbKP5p6kHXv2ar2sY8Pq2knr6DyvwoSTzsNnLjqnQKpfcrL
bF+lLBNMTdIIUqhyZ2v11jbzZ3/oP1//qQuYzr8/ddEJCjK467EZVMeWVity8k7m2ztM3BySReFg
Uf2rMtg+Vv6SaNHnqarpMwa+7Oqd2FZQtVKOyobId6WreVrT/ffnLCrGIuKg4+VaHS0N8xiK14QA
fbXWOnxDp13aU/OCvVuYDEONyJer6qiPxV2ZlHd1AwWrFFPjGJ1qbzsza7aBTBBU6cqBHoZPEhKC
aFPTz35a44QhB4+e39y2dU3lNYlR+iKYN5PwVU7iz9jfuHlk/nV9beaNfunHLhqcZhxXw4ib2XHA
cVr3/7JTDDvRjjMw40wwX7k+yqKP/O+UL8rZBvdfmIZteVTy/oYMjNQkZX78A+aPG13JHbMqHuCv
b2xj3F4fU53/25c+bfFSeZlfZ6BmyyM2Y591YPYRidmG9BEqXC/+xnrNc6pxkL7EPhW0kVKWMPaD
Kk3oomKL14YNxokdTrCJL38nKcDVqur+sPOeu8zCGoam8Zqu6BtJ9Py3QhM43TPCGCUKD1Qdm757
LcJR3aghfqYlFjobS5/wOy2Tg/DtL6oKANKY5j5Q+q1SA1w6fYM2Ue3vRrn5nrYSNrX+A7ZwTmp7
To9iVByI234If5Wh+tyPBSYedPidQpF2dSqv0ADfMJKXPmDxZkwWReFA18rjFBKyxnrm1BkOfJp4
kSf1m9Ej4662SOfFW3RGnLEQ+9ZEgtHAFNWu78cEA1hNfJIot0Obe+5z+Za68y8uWtdLKVHjZSqv
XJza5YvzjLGTZVIypp5dHqOaYozUqhb2GcB1JjLHB7sn9fFHIpRgaKkE9ZgC+Ur8TPVKfjQUX+BQ
Y00bs6M8iBM2hU+onAbKRGhjptquieFTJar3Reqjr5qnfMEn7IettAiGxSBW6/CnXCsBkUiobcMB
oVXFHG+t1GwdGIwvWraKjPzdRy5eB6+MG1SalOKo4n0psvBWCO+YCvuvzlCw7m0f4uo7y3VrTNpe
r5pbGe/BDIj5yoF/I39c2g+LKz+zmqpV2ZnHOE/kbYJFzxaWnb8RSh08FYQUuM/3jpKlylaS+z9i
Tf9V4Ea5DVsz57nSqgOUnY1sYTeR0FPd2O2fA+56m8FQ6FXVEdyqVGn9bVFRDsZrJXXgfJExxzoW
ZVszFY5WVLdp0t3quJttdLi/Dg1bYwf1HZPwVr2jLBcfbAkzJk/9OanY8k1WhwFMiikSLmU1WIKJ
Ynlyo9XaQPOgTlC6l5/zSu33XVD9MLxI25SG92Rg14UOjPTQZc2XODHpvsSv3Vy4gpJwB0rGRRpr
N/Simk2EX1dut9NG4X9v1DNtelPGRlV0anukTUsm75cvdaeXTtFR4mk1ucBNTm32GlTnDU0SkDo9
BTfBpejwEsd7i1Bk28T6T5sKpxMWeroPPB+buaY5Vv2AochAIHz9t+rzJXBpMyxexC5v/LLT2u6I
I91D1d2b3YNWZE+6ltzW1Wwl1BpHo6e9MpgK2mieY2H2jTBBt7UJGGDuHYZUw6lq+jvKqsd4eMVX
+d6kvVfiBFVYpUtvZtuHYlObOvLnWMPrPt/qHT2bhkgsnKpsd3H+w7NsFyElrJXM6hmv1ttc6w6i
S7ejRy1H/ZSIO+5ejIvQGPkT7OLeFyoFn2R3fR7eMKSX5mHx2HpUDcOg76qjQans0LRh8hLTC3Nw
gA9vFKsyt55FWQZry2mbC2vLzpQdabIPlPinn4B1fFePphLz6yzZ1XJpOlpppTtFnYWIsIF1adiu
yeX+JoyBeHX6JEk4Kcu+nzbHKI0NlbLP6N+EeFjeexmCVwkOs35S9ihFcwBlrTW3eh41W9/O70Ak
+s90ANJ6g81X+GSFUfu5B6K9pYda3dsdTQQry5tthhffljMb7US9Es+I3118i1d/HPw8xNkgP9aG
3NB+xns7bmLhxnWo7DFlm3BPK1Dg06LeGfW8d7o0szYCr8xN6pd30RQ+4yP3WFDSMZQCaWWDmLmA
r7cbWqFTNvEMrMRoy6Lw3+wwiUr2wF0o4auRwK4vRRckBnFZK+Fra/tPTY67tOqrugt9J3Y1tcRY
EvNhHKf5Q6ngOxzKIyD1BsWqCut2wyPom6NGTJ1zava1243Jq1UFT2GvHAo9Se85RTel5z/QjdlF
iJ8gStIGxc7XZPo7Qq9vvDGOOUdzVC9nwwEFjm8NagNbz8Slp7NYJiwa+53ZW9o/NZ0TRNR7MMbv
dstSu1kpY9GSvBZHT2qYr4Jkoq57dLf71KPYREl/6/uzKXPe/jVgq469EjbLylAXOztroZ9pM6sv
V76hEH+MJ+1TF2l32hSUZCea8Qh0+U7Psu2YaWuwwt9kJfBATzd4DgpON6MiOcax9S3omh8N8v8b
Ayqxk6vBEzYT35A7+JaqweOQ1M0hyStuSjGr5mQAtZHSe6pT5ecYhc/X74ff/qJFNqpx5QaDmVHJ
KJUQj4NI5vrp1OYzsspuIIn+Kw0+NKOL0UB7Tge/F2W9m5TSsdLzwDxwwRhgTKkZ3fveFB6q1vNX
ztVv6j7CWgQUKkX1pm7k4ugHU8+BL+2Nge36QUuEsSOIGm6Q8diYknhE+BqTXruRNwIA2M5MaVIM
yaA/Bm2OYGTf4oKpyDkXN2DHlZn7zWu49DXAfza0Cswvjpke36iTcpjFw2XJujet/EZw1EEL7JFv
p7IefFoZc/7yC7f5UuAhVVNsl5OxP3qhcsBg8gAUJKDrZN3S9XE8XT7Utu2UhulgILrxIu9LXXsH
NaQVg/+8cCZterKCZoUK/8YXvfRzFo8si270paIMR7PrvmhRgvth083O38OTFw1kdTV1FCPO/kol
8zbjltCC/LNO1r+N9MnYaY0U7UbF/5WHeD0iE/BTWNKKJIY6Z9aXftv5wycXrYR+VxsINKHMzv/h
ETP/rYyKDUEgr13VL5VNSTAaht1tTDUsqesfspHfVSHVgI5eo9tZXbGnYhAeiS77Tw04A0dTkmej
03aTiF5Nk4Quk8ddVjYrTgy/e7GXfGAvkYArNlZ7VMrui9Egfl9HWJQDftmg6vqqxM2P3ueB0Ef9
qOvNT1RlATcVXkBNIXhIBVZ/dCEJcExtDxGg2TAJdNDL8C+sELq13T9niZemd/HmiYJ2rtQb7VFF
WQJf6eheKYd4CyLuT61syZ5y/5EIEoGxqbwDQHinABTcIGDNL0v5edywL5PFg1V638yK4KztHalQ
m8PbSflQwf8lT/lnWcM/gc7+FlL7/yE8Vucy+D0+dhuECffrv/DY+X/+T3VfEuI/cL2p4s/Mn/9W
9iWkbv9D8GDR6ReyxpHl//BfcCy1ff4CghvxR4FM3Fzo/i841hD/QZUBoS30rzCsUuWPgWNP9pFA
8QAJD0TbQDyYoFTe3oB3FSzNpAwnYc56q9CyzzDqzUXyqamsxPuiZmmufAn8KP/j3cw8/bNL30cO
S7IKTCtA3AgYGohboQc5T9X7shlGen7q+Yl1NDeP/ub5293D509rnkmnB2Rmc52OsXhgAafohQDS
eow333+8+Js7b7NSU1xyVs+GWEQVoyjScgICcKx3n77fvzxFztO0fZU3a5+yKKWdf8v8re8WqdQr
EuORgW7tDQTAwOFjUifbrizLac52NsySsONRYsLug2WhV+wU+cFM2002BXukkkEkgzvRQIVYrm1+
VkBbIATBFQdyjdpyQztW049AdTZtsSYTsrKSSzEiSqv/b5qn/eOjvT08AKFeqV2sDbF4tMoRQ1uP
POeYbn4E25dm86DCBr4+vZz0dze2YDeq+FagRATQV4Aqnh/Md4sIcnJC4N5sDrmp9zsp9gIHFCl1
BV8yn64PdVrh/WcoJN001I4UbpElHaOQgD8ldtkcJMPLX3zDOmbTELm95MdUSPtm08SrNbb5zP77
IHF9wLRCJZ8DTUeb62QRk8Qj6WqMGKNb1hhAT3IvNkbXVg4Qp+wIgiT854X5bfqhLedzHhDowXwK
aXHqb32ed/PpSVGpVqrKgCk4MrXSxU7PKrHlvTOdtuhLJ45L79BEgb0LmtK8NQxAxkC2rG1s++We
t7z/WRRyVWwbRWm3qPxaThKGAyIZ4UBlGH2fZ0mkVFyM1L43PQqCbRrmrl8VuOgOXYPbUGfe0IJN
b6UoLnfAuzVHa8tybwD7pPIgBztob3MNIk12iFCtebGcxljMOWI2gKpnW0t5hsUv7jjMUMw0JfXE
ojeQ9zaQ/n2e993++m46GwVfUlh08LGgT+jwPE437igZmhfLU7nHqETd9obX7QEUVyujnC0ngtE6
ippw2/RZonpRg5gqKVYN/K73TWNXXwsrk45JafSfW1i17vUPujAU0pGY/vIq88wuiZ0Y3qfUxTx9
D0I5o0EmxV/GtGl3SEu2zx8fCvqjBjMGzagzb9c8HYEuwVXc4wpg7MyynxwlpDoRqIG9cr+cLRPM
Ad5vWAssF5yZxQQCdJ4KLwzEHgLt3HsuegfkWbASeC6vFqSREZjn7M2+xTB65rl9f+pqAPtNb7cu
QBv17wzx62BbJXr4d+LZXGtTbRaf7bqz13TvFm+TjtL8bAeKlOesHKktSRKyithYo3cYyfm4E29E
l1TfEwM7tn0mh+G3BiDzK95cerlJlFpdex+Wlxu3G6GYjrT0GzHyTIuTwgDV1jpxlVgu/e3k54rh
DjX6y4A9Y/lZ7Wxf+eBMwz6B7aLBc0b1Hq7LYj2tdKjSJpPEoQMP73Lr+t8L0adbLOC128mChwk8
o1k5GstNBFsXJspsJsXFgoPOYnmN1JtSzbBo5WcjvUqysvsyD8KV1tHyAL6Ngi6xABUNt/qtoPdu
E4GB8UcOYO6WTZ3eKqlHkzAxmn1cD9IHTwVDqQg9EWCjFwsrfjGLQGCVcbD4IFHZk9ObirQxgWjt
PnbM51HgZ3AVI4BMMrUYJQKVaE70vl0q7zlBUj0l4R6qRaBiNcI9tJKjns8fbzo0A+hJyKaJZTmi
tXJviNVmcHHXQ3bX0IJbSwMZTXUtWcnjzzcEFnQo3rEPedVxIT0971MrNVi0iNGVPa96MLykOsiF
PayE0pdGQXACLVV8bWD9LeIvCY8J30T6ylXSUYLREFauVGZ/XF+kC4Mgd89zgSgy/OmlFUfdsNng
3vVukSvTLurzEbJECIr8+jBndwWzBeUQJ1zCE3K7xYzlFm6+upL0rsSefASb6t2pclXeF6MFVHgc
xl/Xx1vEruwCOMuszuzniH/4UvlVMZLCb8d8cEWm+5+AfSCIpcHdidK0dEq7B29TNOrOijxx02hh
vrJ0F/YiyDATsfaZYgmZ7XSDwOpXzEDterc2QmnnFfANN30gD5ukFGt6mhdW0GTLc8S4EqH3L/Og
UU6TrFN6189QY8AeAXCw7csw0K5P6aVvgoAO/xShNpiGi+3oFbUWRZo9urDAs5/MqFm7iMFT+8sZ
bM02fJkO60RxzN7MtudVVc6U6OqwRTlYSyT4hb1m4SAoSutJlvz8a+ZL0sM0ZWn9GqW29dJ7lvWc
VblmIYtH9XqTt4m9qu97toNx0tAMpKBBB1is6bwM765nfxCRHvWy7PrMQwc8Yejsg2Rm9D/UKdAr
yEWjUe9ClaDX4XqXlT3Ag67Y6pFamIcY6jeKI4YpDZtUmpDAheoufVX8cHxSh0yLnOurdXYA+LnI
+JF1YFDOEVgcuEGYUZtq0+iiemj+mXk0mbeB2gK8qVTjtlf9aG+nVn3fmr2JbMHYr9zGy5CIHcLr
i8IYTmEUNZaJndm0UMLScnRHrfQ2ambrW6XvwoOWptV3D13Gu4xvv7n+0WdblEGp3MAbNWR4scuW
Hej6ZlAzaXTDMOp+xDZA/q0f17m36ZTsv/T33yZbF0cDcQ0ZC9qHbS8OOe3zoepArrhZF3Y3ZmTW
GK/VpblVA3UNV3JpOlHs4OpUOXoodp7uPo6917cNhy9ppHzTknJxTcN8c+08pHlkqsNuME3wGNcn
dCm0xCmcZSApS+FkYHN5L5KpQNGCyayH0Z3yhrbcBNPyoDaa96SFVq9vIzlzk7HbFzh7fZP9vngE
rL3zMy3eagGE2WTownuFtCXZor3SqCuB2aUzSRiIAzE6pgBEFrMihaaU9FBk3FGHLRhk9fiStL7U
b+jBVbeanKxlLpeWARIH9mIEN3Pd4nQZ8J8MLblPZddIRLKNQb7fl1qdfyn00t+1laYf8l5IKx2N
i4POdH0ZZy4qn4tB5UTrJCNQJ7eEHChgJ+ioEnZq+VkNq+A50OQA6bkih4Z/ffEv7G+KF7A+5hif
Iu2iqj6Us3hAE8pu2OPEDYzKrqVd4nXWn4LF/XZ9sAsfqRGTol6EPA2RwqJSIg22B+3IHN0gliV2
UZPQrAlF+9AHNebSomk3XtHWHw3k5neMiFElYnyzdDldT9EhbqJVYnJl6qKwSxW9LLdYq5n+7vrn
nT3SbwNxG88TiZLKYg2tAHZNQkXZTSO5dUioYjcZ5DW006VRBOeUj0Ly3VqWkGWIDIPS5IrbTFWO
IJvXZzIIKyNdNaWcl+N9YWsOANDuomaH1Rl50eLkZSKBwxRLMF4qWR52MM5bsDe2jr6W5s/Tp1AH
fqkbX7dA1qIFQrtIrX3EeCsz2DZ9IpuYRBlx6IZWaKyJLF2aByJ0NIHYvQpH5nRZPdvLijAtFDdK
IBg7eRQb9V7owbRWXrh0RN4PtFhWctXEGzUGMiC1+vTFISvCMimTZ6UqYWte30Rn6f6s4s9zjd86
aRvlrdPPKsumzZGc4PaRJBM4uiZ9E1Gj3tTDkH5Ojdp8DCu1cuxUg4h+fegL4QQ2GCjzIEqN+sPy
HQAdHo8JvF93TO3sxbCmRt5WpT088y7o/gZepnznS96I4zhozLHDYGHlF1xYU9I7vh3vFvKUZaJi
qnlb2qKWXZGinLrJ5LruUV6qC3vFGfPCQOxs8k9ycXzOlnXibEwmQEmN6cq+oTtJAhEL+eH0408X
GQoREm8r/JY3eZZ34WRNi7GxB890PUMS1O7THm2Irg/TX1xEmNAhN65/v76GFzarOZeJiN7Zs2JZ
G1bjPCjKIDHdXOrxAPHNeqeNo3wkBVzzJLrwMNu8krN3HzEzFczTnUpkZMFDU3TK0E3zI4397Emz
PUQj7DLFYbLKzapdif2W/aA5VEE7ig2KcxVl2WXdF4eNYlQUX3dTdSrNPWoG6giRPI2fKiUob2FN
Fs9+6bd/641GlxhRJuVT3iVizfoJl5jzy3G2GGKfGmjjs2FPv54ivJHKUyTcDipktI0HopF9ozTl
JwkmpHhQ5ErLDpZRNNEhbO0KbMKgGr8aX7PlvRo3IuIEZZ2xQzgj/hr5QZk7NS9IfoN1zwh0KKkC
awdAqPmaZWEFeDtEgMLxOzSFt3I2eZ9zVUm+KVKYPsgBchXftSmuNNeOleERg0pY71aNEoHTUdgS
B4QrvGIvJRGMxhG3tv42iEtI9mDV9H4Ly8JEOMNKlT9R7mv+JgAtc7j6BnoHSa/GX0spwPzPThHa
24VJnT8bbaebG8DF8rQpUMfpdrna6L862+pHevKYGGOAqDAl/SjZ3/GlBi5m6ENcOTHiQdZ+4GT0
W6kDtLFNY817pD/U5c+RZhnoqWqdjdcvNThjr0UloFSdJFDZpKWlersp04cfSoMSy2MUttV91xtY
+aEzX/2ICgJ0IP2K9LP2ctm6GdOwH50KwP3Xpival6JBe2iDXb3yooWR9NdYqfovq270EgCZ1n8S
dlKoLCbUws3kqfboeDGZHWH4YGifEkWAjupG1ftUhbI0QmZs7KemLhQFJrjv/QqyZjA3aIEUD43s
dSbsmrz7gvae4T2K1uf1QDMBviEoq/ShzZSi3qbUs1Dr03qp2vVGlv7oZVoSB622ki9Djwf6ziv7
9k9d7kbfxUcnA8IHvBjxNE82flm+gnGhVhZZdhukDdg4E7NqnN3ymJaI0FvUD72WH7SvU98q92FG
VvpJnnrEcNKsVFTqyUPdIr+iyd6NlEZjt21UGcJsoHUxMt9poLpxVeTyYVBtDOlyNa01xy97ZCAG
ZIJ+5YaPylKsKDMrGVxFCjutSH4OaK39IoScbkYYnMjnKLOhtqGWlbavrMH7w7fk/A9ooSmyE1UL
fNr0ZKB++WhJ3yVfFrUT10n1CfGLhCiilfkZ7DN/Z8lNL2/gjfeIkcsDfbY+GVJ95/NI/v1/unjo
B8jNGs8nuLV9PlL9xGMsLJKV8uqFdxqLCQOhOTJRHFbmv7+72yOtsJGLqHVX77UK0ImclPEuRoLh
ewWpqN34RpVBadd8YtoOwq9z/Z6/dP1gRDSLL/IT3tiR74dPNcnLerlQ3YZr8qGiYwGlH7ra9VEu
BOxkvfP3kR7Sxll85DACqs61VHXVWsIUACZ2wstvyS1W3DIvKCILWmL+EUBMzP++PvSl14Xnmb4Y
KpbzK3o6v3qb+3OooLpjEmGBm4XGeKixs3o2EC04IOz5en2880+djZSwUcJHmPLk8mXxCi+TlKA3
3MlLG+QsOwnyg132RXsrxUidbKQaRso+mCTC3+tDn28lHAKogYE1RtvrrJ9L0wlvd2mIborRj+xd
3pjaH34Yy3C45d6Ce52bWbtrEQPoN2oQ2Gu554UyHIVbWnVz0kJutkxcmjEQ+iii9EaEIvDdTlhB
uc3CLC/hpBBn7xpSOmVTSWGtoTkIFGvf6ZUGiauWmy+6nCEOcX1KzsMYWnnUtEALEAKzDU5XH+kq
zOWSEM8sSP7Wxq4r+3asFePYVaH18/pY5zuNsTjLNm02xCGWqN7CN8osh3R2k0GV2wVaGO/Qxm3v
A7239waqRivfdr7TyFmADDDlVK51Uzv9tq4LdStMJssFMh4fQASBzDam9F6LEJIJ61jBpElb47le
mNC5QAiZmm8EjrEYVJMHsBkGnjnc3MkDDzkcpFFMO7+V5ZXvO7+azNmdlUaNwJP2rHFS+YEwG6O2
3dwo1L2kt/GxQW16/+FVQ7KUU0O5lk72Mv7CwpRkoWgB5ciRxBOCTmoN7WAX9nLPKVWClSrCAvQN
3IBUE8suSmR07wyq8afLhjyi1g9kbdSG1Tyh9IXm/JZ6BvyioS+1T3mZ9eKmhxyFEJCCcM4BkbXg
se4r8ymU9ByxOLQl/E3kVdKLN5q17yhInSX3kapnxsbTwqk91IXRfIrkpvMeTNTeXhtvtL9MPqHQ
yvRd2A8AAcj2aN1Z2HvMf3/3fEG+I7Q0Gs8dZHVQwIF4ZbBD5hRNpdE3ho+6pjN5FvAf6hYMOZfy
ToeTEJcpJpA/blG2qAhZWZZKO6rG1QtY0lz6cBoJHGduSCo4rM336ulo5ahUkhkontukNeGl34nX
FufFFazRhX3OKLP8gEL1lLfqdBS7YoQkGT03F1JAMBJrUftFHlCqXhnowvuAlgcm0kiaU4I+azSZ
elcKvfDcyQzNySFcVon+UINFjyQ1MNQV/a6whuAOMad0rShwaaPM5QDSV7a9vBQeSKgXS12teq4s
NeELEVGjfo8jLfuiSpVevFw/1JcGozRIkkcOC2BsUfxACM7v7aGTXMipMyk/mjVQylK+6RQ7XDkB
F659Nv6by9KMvjmD3QxTFiPlLrl+YqdO0jWNI/vQ3ppq/GPkeKzcihdufZoV4D6ppM0OA4s9CU+n
GexUwT8HBMyjKpeVIyaR3NVxkm2yopNuKiUVKzvnvKIDToWSPs875RzswU+3aNMF0D10Q3LVIhXy
xk/lwNvGJfSTXSvqARwe/vT2Rguz/qeketZBretR/3BpG4NcMBWAZmbd/GUZMc4GkRqilVwKl6ni
BrkHMKzzjb7fa0mHAvSEvEu9tbyx+nx9O106ofiQQcWaq0lgZ04/n6MYdG2dSrBHJnGbRpOEuliv
rnzfpVFQaKUzO4erlExPR6nh+CDPmbOyyOyZm54+nOZkrV2bKwNd2rHWW4BG65sGxeJzRAed1PAC
PsekmhTZTbFF8/FP3afmWvlool2fvUuHkWNhzFERveflcI0dRgn6i7AJs1p3dC2vaT81YjNG3f9w
OOihz71XYGlslcXhsAxwqKgoem4bN8DDWpSsPqF5DtUzRngSRKpe8HlRadsfvwS4T9GeJfY1wWAs
Bp5ytn4z8Y0tnFCXsmyymZRJfEk66jMUW7Pdh+eUueS9RQkdO7RlXGskFNXnZNJNFAPZWU+JnDGw
NIqPdb2yfBe2JU0WrlGsDOci5+Ls08qHRpaUtltERviQIL5+bEUXHT7+QYRgREdAF9n7i83vAw3o
cyJ514+T4daqoQtCckFiwUfz8vpQS0OtOQLjbbAhFHCl4Wi4+CIVxSqlTyLbjVDKvNGpr+yHEeo3
ybfwtzLmaE7S4F6f+C0ovbrrNgVWft8qbfIPkFysFfzHhWcZ3SIiAAwVZ7OR+fy8C6ESChspuhK8
/3UR0yi08uKQt1V39KmjoeTnJ7uwEkR8PGjlylxcOJv2bFNpgnQmt1/eqSHwMbNF1c6l11JFd70Y
gENZmQ4qV0gDTKzrU39xOHJUrh0u8LNkPNTCos00g2hRsoubQAya5bBc/VMPS2+NQX3hmrMNBK9p
cVm4WC/DHfQa7d7qWObJBEqtDIOEMpeqQUxvMARN5DUz3gtFZSJTOoOAlFErpcJ4upCIpqHHCu/J
RcofscQUCdN026qBPu1GT66kvcg9P7qlzF/Hh9Svu3wXZFqIMCa648nKgXpLtk+7bnNpm1oE7jwk
issrIur1Wse71nPrqE+xHqIIg/wNBkzBY5VXlFuDJLK8nTdJ3eBICBDedmk0/CVG0X4PCoSXNmWb
CH9j4QGv8C4oaXqQm9Y8jpTVezwf+3LNT+/Sis3RxVtpfu5Mnk5ghoTvIE+B59pRVf2FchIiLnGc
v4KXS0YnizpDXdn/52dvdk+eSUCmTUq7vApMzrkRKGi4jvrUlwe97pRXz0C6wCEMSJpdjfBx7ADK
0T9PdW2rHz4PFiYM8vx0yHOeu3g2WqOObVy/LeIqrbK3Qa7rCO7SfHyC3dcYu+un7/wmn0fTZ9tM
Cg9nMukB8N+28S3TLX3fOkhBkt20jb4m5XN+xhmFpwLUGhUXNt7pItaJXwm8MhklDpK9MnW6k1ZZ
sAecOKzs8YsfRB4EAwpMIujH06GCMW8DwMomqhQgaWxIAm6hdh80qOH+4YOIJageUtohNDsdBaSt
PNWjMN3ArFBqsZVyW3WydmNK1cdDJYYin6YiiQHRGQpW1dC6HYqeej/3BbR/+JlYCSKmOObK9vpm
uLhMGLXQdLJ4A5c7P0uJsnGnN13kYr8pIIZAY/f1AQXWfuV9Oz/VM8zKlGG0gAGhLHg6f6EB1HAS
gwm6K29uQiWz9nIa99vBzlQIT9raNr8wHkhiEJ1gAcGULQssXqCpGRAjy81yIR9zGWHKMplqVLwh
xyqiX7v3L41HyMmhwvPAAkN6+n1ZjB2NGjXcIWYkP7X0uz+RvJX1nYfR7y/ZyyN1JR27sHYQIUBw
gtqbWVGLI+b3TRW3UmFBc0d2J8zR76WNb6IUNH7QfXHe/PQs5wiBeBNhxcXHIbzaACLTLHfKJusY
GE3t0AcanEzPupW7+MJppnTIQZ7joDkOPJ3H2C410fDyuFpHqbap6tgZKqlf2feXVuvdKG+P+Lto
S1NwlmrG2nI5GiAwbXWk8Td2L6MVNu6QijX7wYvjgdEXXB9Ua5cIgZ4YbqSly1rlU4a0Tm5/GsUw
YhKRZ3tdjxBx/vDBpsYCycNmY1BTWlyKktWZFPpyyzU7z9+Ztd3uBag8Wl3DGqVkXpHTEINK8Gz5
zYNNKdheDNUaUU1UkDGXFeILTUF3KtbZkTGGHCgPQ0Mv0P7alNAVHCOq1D+vf+mFQJ7xwShQCgFh
R9PldMc0OVLCuK5Zbm9GeuGGih//ZZdTqzvYeZvJNlVFnT+NJQp+B6tSTfywB63+jJtcfSyok9Fy
7oMoXdnHF2IK7gJgnpBdAFYtA68MYZK2GjST4pMxFhtAA8p9VHnmz7Yt6x5zB9XGYlTr2r+V0qAP
fH1SLp0iWl2wXaizQSec7453+zud8dGlTdQrKql2hkSEW3i+0s31US7dQGwuDfAY/Ej+A6ejBL6p
D6FE78GMy/GharNoF3Wj5SBY/uv6SBei6pmhzUv1RlsiaTgdquFITVR5LBfcQ/eI/R1WcQrNDrFF
hU+86lkdIV9u+/0NGlTii630tHwbaa2TdGFe4Ula1tzYI6s4C9UQIYNlM9puhn76QxsX3aYbsw/j
8wUfy2NCy8q2Zznb04+thB6rfaXYrpdFqBzOJRKg2KPVfNB7cr7XZ3Q6PAtaDXPN6XQg9HRmcIXv
uTANcg8hfklDlzqp4q9JgrrxsY+S8l5TGnmtgn/hPlRJ8fm62avn7HoaMU6sszxhfyaxgsuDpR4H
M/Dvdb9C42i0xOF/2D8z6BB8H7NK8/n0S03kaRIlViiV6Fr3GltecY8DOiK3Gg2EoPeGnRESo8J5
tQ91HKX7XsHf4vqPuPTR9BDYP2gE6Dgjnf6GQW9QnA1pZbWVEb8OeEPbB2Gmkb0pMgL2Hf9iinfX
x7xwRAnB0Uyg6867unx4qH30GlYgtAcb/Lfw2wqRtrCLfVSN+f8wFGNRv5mvYaLk08/TjLHNWmS5
3QA0w5cktHXMzdA13wSp4Zcr79uF6xXA6r+DzQf13QUny/2QGSNZzKyhhCQhUfhrOyX1zQCGLNsE
k688gfiwkAUHJjy412f10jVAujF39yGs4YdzOrpKA1K3RwnTD7XPH0J0+e6gC6grIfOltSOHmi8a
da7MzH9//40x8UTRjlyvo1HtdC3EAWAU+i4oC29lOi99EOVS+sigRc+pMzqC5xNSVJbrtVF5E6OE
hOEJOngfnzZwmHOKPXdzz5ABTQTRLkNZDDel4DDFqDhPYVms7MOFFtTcW8WZl94gYbE8I+8XG5Eq
9lBMIhVuXiYFhDulfh41CQP2Tqewp8diW3hjcCjUIXTqAi8RCb7bHQgyOpc6aqCyhGKzaZbVQxoh
9eJNkbGysvP+WIRMlB7ZPXMOjgDJ4hd63RwqBnBfUW9ut3KOj57i7GQcnHaDYlgr037x8Xw/3OKw
QKjEQdb3hVt06HV7uJ/8yVHt0lnnuxfbtNJjNyoCtIT7BPsAEDSdvrO9qVzDhlza0VCMuMzmTjFR
0emOznVs5wrRCRetz+a7HSjhFhCX/xgb2Zr99qUdbRGU0quCkAIc43QoVj4QmTWacDsx0wBaMjl+
APDx+o6+dKVT7cfqjqU0z94xsNR9aHHNuEEwmjdBbamOBmKLMkeePZX4q600bS5sHI0NYCLYgDrV
WZUY5lvRFLYnCOun9tbr0GSoplR6YAaG7WAYGSDW+n+42Ol//1/Ozms3ciRLw09EgN7cMo2Skkrl
WuVuiO6uHnoT9OTT7xe6kpjcJFTY3h5galCRDHvMb/D/VSnpUChb9VH1zAsjF6uOi9Hl+BqUtX4c
R8W66L2V7CCpN+YTIgLoGdlA4fCud2q8oHsnYlYtqb2DjRvacair6C522+wAk6873l6/jQ35ZrzV
FZurPd5OaepcUMZKDk2i609O1U5kCCLdeTM2h6KlgZsADBlCyLcbsp4c9O5D3b4UNS5WEbjXjyP2
ys+VHe581NYk8thLii5QcaLztyNR6m8F6K4oGKsEFbVkFKemdbuHZXRRLgODvRNcyV++us0MMCxQ
L9GAkJzSt+MNmI4YFCqjwGgcJw+6cCif01LT8MCrjPGXa09efpIiEhE62Yb+0GVDGtxex43TTmkD
iAYNKgLadXWuww+G99eNgr5utZNVk/zxBomd074RdHB1QUlGJUQCQla7xdLzJBfCiAgyuvoRsZDh
g+0uzgense3HKOwq78gMdcjYd1705fYXrkTqXl412TEhXicioCQnV/1VNIDhWlQoUxkHsVPhljPN
gK9pCRWu+dgjG6kfNFFRH5xqskkkY9o4vLfygXbnoBQ11qphb941k20u2CvmzYIJWOr0d/j2uRm+
Lti3HBZNwpWd0RR7PIKtibMg1jB38v/X9aMeKLlRWx7oCMq4aOvrinMO+zj+lCdLd+/hzeK7WYvw
4Vy4p9vztnXseARoN0l011VLEf3OMHe7SbmohYq5V7/od2FhTcesmsadTbh1DsDwSDkGoqjrHIND
pxblkgRlj7nWnQD2sRyAO+fdLzs09F/uYGg/J8UEhpLEpvuYaWRAOyTarc9FikyX+Rwdn3W7y8i9
rjHxDApcbcJ6wm3C0+xE/7ZzvOzcMhtPkUnVmOKj7HSjNfN2P6YZiv24loKu8ere9uMkgiuV9Eqz
HOIChKQ/2F43nhLw5unOOdy44Kj3SGtZOCn0t1ZD6zgQGcbQKheD+nX/oUCfVfhoIpLzV/zZl9aM
e7HzMm1MLPbKErVEcx9Vj1WtY4oTvfZwQb0AlH7ORVc+q3nxXHTusLOCW/PKbBIAAihCD0D++atz
njtWr2h6FV7yvMGCT8VkLl4gdN6L0RkaDPhcrwQ6URV7OfnWF0JpJA1gOek8rJ6NWdW6vstHOtB5
F7vHrFYQJYXQh2a3MzXLTgi8cSUAGGT1DJ4NroXVfDq9kvOU0HNuplrHQbNz4KRilel2WDVYTYW8
l2v/Fzt59LVUonbP4mBzeCraqsyL6eustlCmDDHH1Q1BaejKs+YVkHoiR+p9toQZ02MPnbe6mG5a
NYFYxkH5dvta2rgrpAwO1Xt6cZyh1eejdVRpc5PGQYrz5PAbUkUX31fsv+G46CPsh9p1cNbNnAxR
rh74f+1rXlv/QWFfYv7BQtj4Il3h8UDDiTmrwTRhIxA95C6ODW7ewxdyomLnAG0Qw13TpSsseQ7s
7HU6W5Vuni2Ko1waYWOg6dVGpJ7RMEG3fJgNM6icStrh9kqLQAJecEX73SuidDrg0Jc7ZzEUTXrn
QJrEelFR+odRUeanqae/s7M1tw4CK8PVxoN7naVYxVirXhMpQKrH3kKJL4t+KcPQmIcwaxBNur0T
ti4zNiH9Zy5TFmN17NDOR0grA6UYlzaJkSUqyzfdeDGCyKijvxPOz3y+PeRGtMSLCGJcJ/ekJrS6
YohxuklH7yMwZ604t7VTnZfR1k+3R1kZW7xELAQqtqfiWw86fQ2czdwlmSrXImLByr74LaJMSx5a
S5uxidaXbPITQ4+8+7nzUNzuVWdRgqof8cDC/HFOg0g38vS7MDHvxJfZaMaHsBz6pxjV+u7QGUON
4+6SOjNsDrufcW1w6uZLQrZu/4cELXYkY1FjbLDAg9gTa9ngOEDz5NAA1aUbfHV8R1ObMlCuSaB4
ueEFmr04E2UE8C6+mGcv+tCnat1g9IWsyqFf8IM+FxZemmfDUPKn2svgv92e7a01pVbEWUYflTRN
bupXz4atKa2KIzGi+E5YB4mw60Ocg+m7PcrG0SCuAaQMcJ1e1rpwIYTuDo3tJkHhWOm9Sjj8KeuW
+s7B4/7n7aE2PwgRI/6xuTDWzxEqy03SLEyxHkUYY4O+OGhwEHembeO1lX83xxzODBHi6h7OVZGp
VC2ToOsBdytOI3J/bAATVDWksdrUuw+RFtd3f/JtTCJiWuSf61wwXwYDxWUOoB5pEfLDs6mkWHK6
+c4cbrxyMHAkwQDpCXgN8s9fbYpwdNvKjvI0yKKYlIhvpEiZOLpRY1ZahtOdh3tC/UTVf3hGeiV9
PyqafIcPtCTbAXzL6qLBuquezAzRFnNuSMs83cQsRNRPZaOGl7Lr4svted24S/lUBIdgilAcWb/q
CD/gqG56cVBYXXpewAZfzKU2jskcz99x/dhTT9gYj3omusOADGjsrm84oF0OTAQRBUWGKn8ep3i3
p0l5h3zTdFFF+QcvE+LCcHpdQKbXbT3HGFH7DesomAdprtnlqHtzlZ/hkO4xVDZOOkPxApoADBCw
Wz1LXN3pGIssClo78UDL2fqDUGstqBEVC26v2uZQlGvZqhKIss4kkFTV8konOxzwXjgsaZs/YM3r
3itFP+7wbjaOO8Kb1ARBF7Aj18H1UmnFOPRZHCD7P5cPQxsajV+TEBrHWizQjOc4TcMfVtEt8ffb
X7kBxaPLBriMpiwx39Xm1KxM6Bbd6aDCDlHcASKBzTm5XvW7jTv9IZsIPM/9IkLjSNN8Rg0YAJx9
dmzsVA522vfYBRu1+X1oJRFb9L3z2Nv8FyfbSpOnSLXM+Nvtn7y1MODsNVhe1NSpAL69PrCatkG1
DN5lFHibRbD3LlSB8nsynz19wa0aNegBxLJkC/+aQqSYwCFo6noSy6w/JY3AGhOTytOgR9WhEHF8
Got2OokwSY6ikQa5XbKnkLxxXSKBQtec0I8XYX1dta07NqnayL5rPfyvqvBzRCjDPIYomh5mMxm/
uFbxX5iKYWdvbLx1ZHvUJwCOkvKt28o4LlcI5tLwxeGvu6APYn9ypnFPemQLKUHEgiW9ieb5NW9q
muvemLA7BYNlZhhzY+aFoWDSYTGsF0bzExhM+r0rlOG71Q38D8w0Lsk146qqzujlZ/ad0y1evBON
blyiFO3goWPfyjZbY9ByLW9jOvcAZpsm+5A40fI/7N4XdJHm2K/nsP5xe1dvrDIwNCaaFUbU+Qov
ODoR+i/0usaGvotn/8/BOSRu7A8isr83mvF3VQJXuT3mxr0j2acO7zDA4Ktstx1hBjTZBAo5Mqqf
bVjMBxUP1VM0OZRpl/q3mtnmzl23cXo5uiQWHFzJy5Mp6KvH3zaKuCP0hXHhYTZKYejQoj6Fqs7S
HG9/nfybVgVgQkGJ6Ka5TatgFUTZjWWjFm3S2E7MITkonY72Umun9eQLwWnzK7uzhmMVa+KfqFna
EEfNRnk/HI44nNllSWmfrS+rqsmxqxYUFLRa0QvfyVT7qXWsEHaQ3Ynq/YEwzWcyG8aE8LUOhK12
AtJqUiwZkz4HiVJF3xosJw+JMYg/+bBXQ8nL49U6DpjcR1MxhBdsAss70Ss/jTodz7OWjX9wEino
wJhDAQmio9zFr0YqEIjQ07CHOFNMSlDrsfq4NFwO7ozzlDu15t3tfbO1Q2FUchd5Eua6Dtdqw6CY
lovwYqh4TfmoPKv9SW+74j9DW/Q9hObWGSQ3ImOjMXLdO0tKVahtZ0P4sC1MhrspwXPYAyuSHfV5
rimwpDomRShQJHst6a0PJQwHnMwlL9uRbyfWMyZ7jJEuuSxuOpykmcRTWRXqwahMcXr/nFLBo63s
APK6wmRhnm7Pbgz5SVTRcu7psx5aE2NYrXf3KsBbXwU+mAoJuFDQSqtj38WDWk+0zi9ZNeafsPbB
sLqencOw1LtGeFtXDIETbUHZbr2KtEfHK7NFpTFYm73zSSCbEPT4BX0Gn49ygNaN7QfSrDaAXTr+
HGnN7OXXW68GWEpLqh/LIG4VC0VmpixjYZEYxmGoBroIy/68UDb5T82j8H8CYev2GI258Z1oId/D
821NtfciXkFhn1+w3kD08Gg7eM7FKebiY1fY07l2W6wBwJB/f/8GovwIjAeiIwhc+VNeXQJOJeLE
ouF7qfohPDepsRzFkGT3KubeO3t16+WndQ4Jy+LfV6UvQ5/JrRSGaj13eaxtA7kYQG6Y/eAYNGTN
3obd2ERMngTTgAO7bo5EVlr2yeK6F4n+bcF+WcuzAMXYUImqop+zlfF6NSXCSiQR1f2st8l/tyd3
I9ADlMCTzC0r6U+rIzNHHV6LFcAhvbacQ9N2OWZ6zh72YWO3QPujTwnCAs7Tut1muGgh6jFw7X5y
nfMozBgWgT7dpU1m7wQ2L6Hp6u0nbEcgDPrAhv5EXLh9ZfWedxl6NRsu1phkRul39Db+QTls9L5r
dY63V973efNfpHTW4zKZyZNWh0b9bTFR5DmZQ+2MTyOiRdN57PAu/6aMg9MEWTc7eJ1i1158KLS4
+FrV9F18WEHLkz20vXKYxyZbHodaU7/SAO6ak4J+eH+3zOH820trxDaSsNWNsz7O4tiDCS0P49zF
SVDl+AjIsrOGnhM84/h+HkO/8XLvh+aM8/QZdT6vPehGYmqXMmnzrxrG9LhlwhwfjnrrVf9rzT4H
5Fy3dXdIi1JH6M5Our+VSuiYJEc9W8kVbfzFztx58msbg98g7wYx0Gcw6wTMn4dlhtqnuL6hDiPG
k1bUFt7FtWs+pd6cZt8RyjPU9585CH4k25wCNuD6eM/NsKS9PHNUtZTDOKZ1oBgpaliltQSDXtrv
D5QYTwKdUDa6lgpJCEFDa4Sjao2q87nC5OO+qwFeDaq3c7a2dj13IDwqSs9IHMg/f3VxdQMyL8jN
RkFsmVl1dvoyig5aFrntWcf1bw+BuBFO8PJJDwe4WzRb10dZAHYgd1YuPcCgM89j9Jc1Y8acouF8
TE3TPFI5HneO2+Y38rdKRVmwTeuTLewGWxgVCn45jG3A4oVPCGnZH2E7d6fbV9XWZQkJHZVchKFo
1K0evNaZzHlsG/oSAFYGOkL4zaFA1+AZ2+B15x6NfK7MQ5Kr5j10KxTZ0tgxxOX2r9j6YHBHsuUK
7/jq3YefXkCUoFpYx2P0DFq2PJhL434rFL3d2akvj+j6KmOXUjsHMQs2efXFRdI4RofE9qUhEJy/
9l5Z/aIf6tR+nSdmfM7zZZzPvR6W+cOSKOlj1NFA89M+s39kiPI/FXntdYGRW0p5RDkN3z7VAtEE
BUkx089JZHslFtaWk/hK3DfPIi8z9zC2nYoEWZcpxaGkN/I32I30G6FqqZxhZGv3mB3lsT+icvLQ
RGHyB2wzqTjvSb8KYJnrfTxRk1M0W1eQvimes8zw7urZRodZnYydtdx4/KQQB+Ogt80TLE/UmwOa
6h6qDZyYrMuRuC+4e6s62VnGrUoSpWZajTRmuA3WqVlV16bXFCbLmJjTo6gMtDEsKejtaUxxWprm
PzWE/NNkZz/GIU5QLdL+u71rNwIbfgJVJEC7G5IxWk8hs/QUjimSABfFzPLRrxKMdAEKaWctK6Md
0MDGMeHao8DPY29K9PXbqW0XOxvzFvmRDHg7vupDfjA9JbnrFd7e29+2uYrEwFx7L3Wy1SkRy2Sk
Vm8oFwvXnwsSX/Nl9BprB+i4NQqJtQR0SWnVdVEoKQVWMWOoXNrInPFqARivd2B4b3/L5l6RIDnU
VCmpE8C8nbfKVRJ3mingq2HjBB6U2Es5GebHwabybXnT8j961qrtm4NnPxqFtcRHEGD259s/Y+Mp
QVXFRRGPG50axuopmbyxwGIooayfTfFlhmV6GPomPRGaIv/sTf0dbcM9zb+tQSVWCfgB2HLYGG8/
Hd9TozCjkS53HCHArirhvaG15YccKU8cFErxRe9Ft1Nh2HhUkI5hg3IRSGeP1RXQtCKxpwl1kyhO
6m8aCqWnqBOAFBcjOU5KUzxgzW4e4omXUyv/hIEh8SY4Y5HgXFdtVISqpEAb55Im54eyq8uj5tX/
hS6VRkm6ffdRoa4BuAMcOky8q/ZXqnVaretteIkXR//LMeZY0l3nnbN/lZlKFgRQLFMCnflHHqVX
1+qsi050dDUuXt26n5uhqT/2nt4e+7x3nkRhOJDwakCJ4JfenWgwNKQSKehIOZmY/u3QeKaFKaYO
/WUa4h4HYzsWv9pwWWbfKa1wjyd/fVqlfjjJNy0p2rW0Jd4OF82uuUCyHS/p1EejX1g5Wo5MfNU9
xe5gKketphB6WMo6m+Eb1rnu5/pYElNbVpru4Fk2pp0E2aNnyemRaj1vf0yadrYapeXAt5foy2YA
94tTxGx8T0Xv/nBV0ZvnqDWckaaSRTJx+87YGJ6KsnxgCI94TVfXcL/ExjDS4b8QthiHqqOw5HeL
3fpllgyPbQmqs8Zq/V7vi+/vHxmis8wsecuvmhUetkkUWZqRByBsECqp8we1NMWEMW453mlL5D40
jeiPQKvD4PbQL5Ypb0I0RJ/ANhJw0yIiXFntAGTKMALxLHbA4gz3WdOZ2XEuQ/2oD/FyN2mt8lin
vfHTm/uBrlHSnlPVCH1ht4vsYTY+knjxv31Y7kn/XN2mUo2KB59/gRyyDRkRvDqElQExOk714dKP
iv3NLdHBKuvFuYODsPzVeLHx3Jv5+Hx7Oq7CDIpvFsUMGOckPjzIbwetAddEVqv3lzqvVfWExmV+
aZ04+Th6ldKcIStiYHx7yKt3Wdb7TBRU6dhIPv961yPqrqdRPVy8krzXwpr7pFIGP/3BKGCHUMTg
sbiCinVtY5Zh2A6XpumtfxD9rz9SXjD+YBRyNF4h8AKyR/J2+oSZu2WTULRoRtdCsXmq8OXx9joF
WzNGw95RQckiH7GGvbWzZdbzMA4Xs1PmQ93MMfZp8a7Qi7xqVyeDfjb+VQC6NGL5VSRTCyoVNloD
F3N03Lter6LmWIa29imNhJUca8Dxnk8BxHpakqr6hNln5R6RwMJbYa5zd+/pu9qasDfAkSBlTkBD
R0FeX6/PgwOH39HEIsUJMt03SqouqJCrVezbXqUrNL6n+fc7d40ck/KaFIcE83JVj66reGgBgF0U
wtNPvdm1T0Udjju7ZvPLIMvChOFd50F6+2X4UFoWoqsLIQzavZWJh2PaJ+IL7Vv9Tktib4/Kf3XT
0w/nqNFXI0gjalqd8mhCiJtVny9LbqYnDzjbo1M26dfJiGt/0iLnTtcqcYm6JHpvB1GOTC+B/+ON
oZb89lPthGYQKBD1oiiiPpuFkXw2Z3oJtqd0exeL/Lve7F85Fu8ZqydBsevk0DXgana4sl+ANpun
JvTmx66x469jYxZ7bMfrQILBkL6DZ0TwSwSzuq0nOoRoz+GPM+aK+G6MevxAPOom52JsBs8fTITI
/K61un/HyDOf3MGbPqYpFcGdGOLqbqBNIyW/uBugc9GyeTvBbtTVA94ny0UXevkJskZ3BgmGYPR7
D4aGthEZvq7zb5grb4cZiq6yUoctywYLUz8SKF8cPC2a9nLvre95PdDqdcg0vVBEbiwXrVDMh7QZ
xKnI8nejrpi1V6O84E5f3S2YjBIfpvNygWzc+nE5LJ9rM/031JfhiAj9tBNpXT3tcjhMtCTnR7JK
5Ue/Gq5Z0HuMkYm4IIq1nCpcU4LENKe7MV2EX0oNoLGgKPwHS/Zq0NVMluWsWYs5LBfXmrQ7lIeK
+0iM+s7+uz50GgUSzp0sCLMJV1dLhr+OaS+cA4yu50+xPotT56RYM0N12BnqemsQsCPRARUTGZkr
RXRFSeOuNQfjUipZfDRjEDxm3+5R364/SI4ijzQVZzjGqxtLVizBHCLYj121OOhzPh5GY6q/Jj3V
99srdP0OAFhhY8AgADp6lcqmpp6HWaIalxnqtO9i7Xyal9Y9dUWRHEfQuN9vj3e9DaUPJoG35EzA
aNLfbsOO3Z1DdsesxMuHOxzFxK+qShHwjeooOaU5Xtw+UFZ1pxCzNaOyT4AsIKtHfentsBUUYQed
CPMCkDM+gtQbDrlGs7xSDHVnz2/NKLUYCadgWoFgvR2qjOZUqHiVXUSeiSDu+uw5EvbyuGBh8p83
U7LduRflIXr75oA1I2jiNeDludJctlDQTeoY9ueIL9rfCMQ74h6yN4QEoy4qZJExKrDu8qbAoI9K
f1CaevXv7VXdmF7ZzyVKIpwg0l29RKE+tnmdlAhwhVjq9p6D+2MWaifXTd+tk0ZPhNPBpiU6vG7s
znNMlyqCFo9OaXwHKc4+LszN6fYHbSwi1BgOBQBVaulr3CgUUKsYuEaJVoRDa85CSqO2+iPE0foO
cw1sTW8PuLpY6MTysKFdQowJ8ocCyNtd44ACKOkw5QGVFffRCtGs7sx4L7/bGAUKNC8LCBIAxuts
P296fEzbPIevk5VP+FA2x6Vy90ieqzMuv0XHP48yjg7P86o555giy2qgn4Gplb2f95l2QtTiH2fQ
lto3Z7Rn/AgkxM4Mro7By6gAYkjqqCHTx11FtH3XabAsmjwYraT8C3Oa9n4IcW5FfDitPL/KhKQR
9wmocSR3jE+ZSz/tT34DrGj2puQwrKGXimHOE49qHiDh7H6xDAIurK4cX0RherCTpfmgKJ7w7Tkt
fuRmUz/f3kRbE0+uQzuPZJp8U/75qze+zmn9DlVTBbSZkbmcR+Nn6NjCJz7rDrqilx8gh3HrvXtU
A0o98gH06VHhWW3dZWym1ptFFSyQzT5HnarfCXtqv7Xq5H5I6+y/BAzGj9tjbmxk9hcde4cm13X1
RqvKvFuaoQy8ShgfRaUIP1bU/HJ7lI0tBfyAB1inVgPiflWnQakJgJxQygD5XfeXK9I0O41izOoL
kQ1qV4UelRXWRlFq+1nlIW9St2GTfL79K+T8vbrf5cYGx0Zpn0ifNta6tTV2rtfj61wFspjwIzSH
f+dytnwl6fW/bo+0NasvoEMiRC7y9SsZa/WCZWFRBSIMu7OXR9Z5Mabs7vYom9/DHffyVFBalrP+
apfGbRI3ZrOUQZuSetKCbPzKCB0yFeWdcKeXqcPeg5ICRB9pif12qNayqrTECi1wnEn/Nho5jNBe
4ex+QBFYRsB6NdhBlMZpfaQQaRXvPxqUZqhkgM91KNev7iR0YkDSJl0dLH2mHNt+mAOMGfvTWJnF
ERFvIp6pM3ZinY1VBITkGCpVdCnmv5rfMa0iDL2GKhgj1TgbYV/53jTueTJurCKsGHogso8Pfm71
aQbq/OT6YRnEWm76WVLXd7Who0KnKMPp9oZZ89TkMjIWBRGTpFou59tlzHJq96rCaW9F3Ex3RhOK
1scNp/iUj/jQnWuA54+R3QzzcUAPJ3vUYewpp2Z2xIhVr1fuiQVuTTHaPDjHQ4/Tr+QdpyKO+kWb
+fhhKv8V+thBhsc0dCdn2xyG9xOEFYW3K13TfmozQbxTBZlom8/RmDkBLrTK8fb0riozL7PLXw8i
UfZBrsj2Isn1ZvJEGViDlxl+STHTPhpFn2rnLorHe3OOkZtOByW9q3QkIHdWd+MjPZN0gHo4FCQ2
7NvF9TB5i5R2aYJJ2MZfilWN95rX6ztTubWHEGEmIJfiE5RJV8PQaRjJS4omiBRTffaUJvxYN6pz
pzRae6gzUznU2OcdhmHpzjg4egc9m8RfllJkOynkxsGhRwthmp6lRjqyupOSqW/0Lo6aABRI+TTY
VvmdMpFARTEadm7arakFc0K2CpKAf+RPeXXTpnWyTFpqi6Cnp3UaSshz7KF3tmAlWIlgXOpAQToh
8lvdBNCdQ4VMOQtUp0S9NWen8TWjN3BGeT5VKQLdfor0cHynufDLyEQ6EpsACfgKLJ+XhEKpgBhI
vTL6YnTwvqGn9jtE6qtZ5PsAD/GAUIwlrlwtWOg1XelqWQqHzOn9EtqjX85i76xfb1A5DN0C2K8G
Cep6gxZ5lBChhkkQDYIzPheQEHyrKbz6aciKMXzW425R78dRb43zoA4JYPbCKpUTHYAlc+kgpqke
3L4a1nItLzMs26KSkEuCso7twrpsdSdu06CsZ2Pi3VIJH2czKuiNTmy4k1qEc1A31eL4sZt6/xpE
v6EPP0xNH8I4kY2sLst8tcGU059so/2pzZCTzjjKxX+1TZ2VCCJlyR5T5eqQMZmoQIBBhzBKiLFa
M7MfyhgzpyxABWZ6SO0yCaYqx6IyL7yd53ZzKIIL0NRIiFzdX4pHk7jwliyAjZRdljbW/anKnEuy
5M+3V2NrJOlHT/ILUPWKbxsVFRC2qEs5aIXtd0bTBXk4GQgr5Mrp9lBrZ6+XhYfuShonC1Hcmm+v
jgHF4ggXsSwg1tR/VyZ9MqhrhveswOia8T3Oi1+CNfiVpmqW3tuwbl1fi3r1JyS3Jj+IpjcNXxD2
9B+serA+d3lnKScnT5zqMOlu+Y8ahqbmD+1kfKtcDFl9PS9Am46RMe99zebEvVTmQRdd3/26AMlP
wz0NnBGXMjDEqS/URhwGGis7Ed/WZUEKj1g3hG/O8ipUweYyLsEtp4GZ4AK89HPyCHQrOt9enq1R
eLLBuUmjMkpGb1cHQG7n5Y6TBnbqucc0RvaoSmb7+P5ROPm8zQBdri0MMLBdKOb3SWAVs3XEc844
wzt8pyeL3Gnc4GA/JNhVsnbefksCXyWuMLQMxkyPPk0uqtyW3Rfvv8QZhTgSQDko/XWTeVbssTT6
iFHUuTnBQ8rO6MQbO1HGxkajD0IFTIq2E7Gurp1G8Sqqfxl3QSlm5+REWYvy4uS6pW/XOPjsbIOr
yI2pk2wSSWwlhlq/71kRI8HYLWkAPGS+9INbQiLJYeV5eAV/n7QYUXA1Nf5W83Qvs5I77E1SKocm
8bZerr0rtbQ2dmxZUEmDymuMY2NEQoH5pC3GZcLE9oMWT+O3Eqjb/1Avdn4L1fp9e29ujS8lmy0S
cxje6xNgh1ZWlo2XBUNZVPOZqM9tYA/nvRvYXpZFOAiK5nML/K4/cWNhdmAsblbtBFhyPdezgPgs
oAUEBa9D5xyJUAMLliyI1aG4M6aWi9gEuvWl09Lya5yliX4vzHavxLyxzQxKtaQfRJLsstU2QxB9
RP3Wwpt0tIz5ELqlsPyE6jfYW2gM73/gSCK5aGRJibx9Hd8ZDmgMqyyDSoyq7mvYY38Rroh+T8Zs
74V0GzP6ZjD97W2QmaGwrCYkY++z4kFx0+iITr/qt+mzkqo/qtCqdg7RqtQr7x/kAWi1oITLlbo+
RH3SjcKrzSywUIwe/CxPx7/aErVhbKgT1ZVKSsX04fbuXXOYXwaluW/JRj/FgTXStWqR8xywuw8K
Vyyf0XmPkB6b5gtadzhJ2+V4HvBOPk6preGtWQ0H8A/Nifix+aedyz36y9ak8zCCS8dKDUjUqs7F
7kmmVncJLKyUD1aH/n7y3Pqxj+L0GJI3ARfPsDq+PQkbj5i8KAmrKdmicrt6xNBxykpbqbIAY/Tl
c1cBABOq4v5ze5St5aUTA4VQCqTY6+gdiR5s1TsCmSV2lXOJPfUZRQLxtQF98CXDK33n0dw6m5wR
jiXnhaO+es7sjvC89RTm0qDePCxTdbKiHosau9gT598eiricOiiPzrpJoU72hHFGkQV2o1u+JaZ/
alNbDrNn7RmsbC4VtBdAgnRYr66AtE0UJQe0H8R9Wj6qjjLeh9TWdsqtG8+ZVBQlipassithZU9t
2t4ZSbRwtl+Gj2XYRpM/eckiTgmq/A1WzJGhH71wEs59GVfx/25vlbW2lzyV6HZwEyCIRGy1zhoW
s3WcdiGUz0oXMUeQ4+olUtAaCJSlycYfhpY4+fdSVHg7uxTVRz9RZtTn/c5zquc5SW3zmNZp0x4W
KzXLU4mdpn32ak/bMx/bWBB+qQc5gDfgmv8Ezrg04oaz07ZkNVmeFA8UN3aOztYg7GPawvQyGWa1
lYfQpPoLujpIaN/fkdhkvrXM9U49ZOOAytySTQx+nVrp6jFDQagcpCxoYI2N80UL5+Rja03J33Pt
5s+CWH3PLmBrQKmVRL3gpWO5es8cEI1KXAxRoFSVOHYJWprdFM0fXGX5adD8Pt3eVS+h5SpIIFKn
NwrSVWb4q8pTHWLXMVZDHHSFqD4b9hKbPlS+2DrS8y6/amM4VB/cULXhCtLxvIz9MlDeN8f53p4X
3Tobfeamx1K23P5O08IowAWk8Xy0u2IwfHXOovDQpeVkHvpJ13I/0ow4OtleYmRUtV2DOgwcH8Uv
i1RTDlUTZQjoSgmec64W1dlzUqW5F6FrdH4z5alxLFKnoWsN/tI5N9pUJe+/IymIE1Dw/pFfrmek
0kvThcaKhsxszqfRxUAJso1xDLt23hlqa7HpqhKLc6xlgeptPJHzRyPlVfgBkzcHYamXf3Vdlf+C
u6gekkzR/2R3UctECATNKB721XYO4VWYRYSz66j1zjGqjKdIM8k3sWO7XxZlT/pw64zS8KTWz+Ul
Xaneft9SZGoPeAcjWVVtj4lhRccac56dm3njpQEnjRSV7FBfd6dVdMgj4dnKRdM7FWqX0B7aomm/
IAiSfb19XLY+6PVQckFf1SwhiKHO7CKj1OJZdzCVrLhzKsSo/mAUmAYUBYBMIKL0dhTbXqZ4kIyZ
KG8aP6MufkcXb88IdONBo2kI6BDpN8lkXl2geRJPOT4OURA6BoYgmaacoIMnZ2i1+n1hN/Fd5Obq
Mcq5825/39a2915QeSacDbRB335fr3Y6vCNOWD/NyaHlyN9VQ675XsbnjkNhHW6PtxFBUrrEMVJq
iRBMr3a9By2MPNRBssyclc9mq7nnjPLfeY5wmENDJYc4O+8BAjcHlWYPdIX4j3WNqqPZmqeWGwej
poenbFyGQ9/EVoAkjXMcKqu7eNRUd6LWjaOAvBOOmOjBwVH15P59tT+d1hahorTo3bil9lRndkey
6/TflMEzzrcndXMoeFSgc3nmOeJvh8K10R7cnPe3TBL33Nth7hdKET25Yvj9ByOR4wEh5wG21oSm
tPQKq6hRZHMtIfqDlmCgQIOtKn4WeGPuYY/XwFUZZ0HwIcDj7PEGX+kHTFFcd1kcB23X94+mq2Rn
B897w3fdyP7ajqj5naxiWYqDGbbmL7MyxKNYimKvPfv//BDZ/OKw0FpcbduoFo6octTIE00Yx1gT
2R3GX/151Gv8TAdPIQcUA1OhVe4B1SxupbBvTrcnf+OsytuBNwr2HEmY/naZYfWUozWhx95mPVJq
qfO7MPQWSafMorBiO3+wgQ2aflR2AfJT2Xs7XF6Nph5W0k9e1veO1dQn0BO7+J8OfPSeMOXGbc5u
os9FFZmC9bqpMVULLi9VrVySYhwPMPOa+zlT1eD2DG4dFAlelOqs4ILXj+BcCLu3csi/U520w9EC
r3WZM2hd/tAlxs/bg20uF3kQ+jtS7Gzd7opH1a4qHcZhPAzCOpRdxcqFGl2QtNKO40JesLNiWyNC
QUBwi0KXeWWkVZvOxNsChx0mAjr5rln0wBjSKHzKFXvujlZeOOr/UXYdy3Hj7PaJWMUctiC7WzlZ
ydqwZMkCSCIxgAD49Pf03M0/ssqq2XgxnjKbJPjFE74J6F+9OAxGsMI/gkL/gKCOOkCjxg097bse
n6FIK5AE8u+u8lUER1mGugKThz/n2C24RVjtoRSfZGAAxMjhIHyYQFjbQ2V+OV+whYD5eMKyw9/f
4RcH5rhqhr4mGH8gO32qCiuL4RKTIY5l1kdnjKluNyS2IC1gA9+8vM8+Psdglx+BC8dVFFjN+fHt
/k/CgOr35qt+7U5XRkV4iEW7jI2QvN1qY+MpeGxtNub7RMSiO5F5Fox1K2cgY+KtBTQm7MPyR1gy
7FHpkKiTwYj1gYu5z/d91mbhN4XDV0/mf3/tp4g4Bb7nyyygLQLgSJP6FeJ1dokJLDX/o8H9/z8Y
4MViqLXDrelz48fnHvs77Kgx/9nW+9BtqlYSq+MkmMdrZXTazMtivnnzxzf7qRk7kqRQQQJbjW7/
U/MH6eVpVBNqhkJW/e1iI0/yIGK1gZ12XeY8aKCBkf7E6wmb1VTi9u8H74tPGaicozADZo3HNPjv
w7Aqli+2p+w0j2UiGzpxLE7LbBHxgToYcxAfFua7HuiLMhTtAUBQKHTRlXzu4wUEyQDEhJtCFcTd
eWTUvM+sHcgW8AiHCCPWCBaAgAqy/0i9+ecVozhDlYSdC4bkn27XUd0PMTCYp4Fu82tVhBoLPxbV
cT8V37zYr54sSDfQPDyC8bAW+feTLXwOrJ447kL69ljSj0l0EPkQH3KNySUNx+2bL+WrpwouBboi
wA9ASvl0wd6IPgFCsD9ldKVPdh40AFdjv5uyyBdn3WwqRRAyqz2690B8c/F//vVP5xhupSi00fMB
7Pp5VJWZqMVWe8STNaw3II4G6dhw8DjYWQLRk2lHe7Vi37lS1iQLWl5sQVgYkykp5XXAZvtApwCw
2IHGs7wG5XTKak2j9qxIzDLctm233FZTOV1Ckxd+qFqXettPZabkN1/EF4kGdFPQmBAhYaP4+XC6
iY0ppEjZ6ah7dw2T0YgSAwuq/d8/vK8uU2Fngv4EC6M/pkygPQ1QIOTsVK6BvygNRJVkWnwnAvpF
9IR0LCQzcAShpfy5nsznbDO5zcWpzsB6aRIwUKCLHWgg5FKMhV/+fk/xF0ewhAYXAD5YngJB9SmN
rTB50sNxWdImc0n37azdSoDQin90IrWmzpmWlOCYLvHBx173BPqcFRjWs/P8RcRZv+1xHx1vfO/N
ewLNt61OXTzxk0IV+AecCKBAb6qynQ9qo+7Wgpphr9OQUftjyXM61KmEn0dtxpYGZ1C0HZGxVsPP
U2rkLZhN2/jNi/ziEYPJBxEdQO8wZPl8XiCEIkxhEoFqWYqtbsfVHhKaMn1qevz5TRn0map9jGDw
SAX4B4wf8FE/X27jclnh7odH3K1RWUPnike1EeEkiMw4NTWLF/GywDxRX4SgjocHTYPekpwWGDAB
VzqXJFinyGA+n0CX0W5Cj83fz8FXjwSMOOD6UdNDCONTlJVhJDa3Am8v+xLvP9RmHzg/k4zz/6h1
+c/jAGkUsE/wyID4/nSpJVWMwdGFn0IoNdpDDG15a0UraxNv8uO/3xXUo8H1OG5XsR/6d0Cnx+22
hgTMabiocu+HJG8W6JzU+SDv/36lrz4j5CcA5DCehaTup2GJbQczbLPgp5jGvHDRlbsK6pMkhGjK
bVrZtYaVy9DYSPfftBJfBKV/3H+ODrIAwX0uRtolo6HI8DSVWvQu8b649AB//ff97VEVBlMZCH1B
NeRTlOBzyuU8zTgesGs72YZA75iD31dgou+U3Y/V4aeshEthHonMBIjS55KuW8JWRGGPGyopO2PC
ynrK0ZF1xkdIQAGrQfFXD39/fV8c/woICJwQwBH+xDu3y9EAZQV1pvPTDDDU3J73EQzbVNF9AyL5
4qAceYYwUEKN8afOztLF1YRoPJxaF6zbaRVDrveMIZjqekwc2B1br5y7WgE1zX9QWsbtd+Hoiyrn
uI1BUEaC+RP2sPhJhFSFIPCEaffWBpjZw0ua9fdRzvlI5iIX9xDrwqQW0n99fhd4DaLNhIo3JyZL
u+t4gYf3YYUiwzkwXjCW1ZbSlPAW9Nrd39/LF4cBTQ8Wk8iIYAZ/Hip1RbqafsA2TaMkO4jY5USF
w3aismSruUB933Zu/Ybs/eUrAkgT3STmS9gy/DtqlFrZsC3W4dQUPPkZVYo/eCUt+vKUHfp5GS4E
ni/SW5id/v12vxomocLAV4x0jI7586UxPfISZpDDaVx4BhtvASo2AVNl62sOKfaxQabhHIIiSst6
XYcogc1dmYCivY7B3d9/zFffBCgAR+g4ikMsKv/9GBaZoHcuMg71yXwsCfr7+Lmj6Xi0bgkX982b
/iKOgSUDkgxmscfy5/hr/qfFRZctmNJIQID+FaA5zBBihL5c89/vCfUuphFH+tofOkQU9QoGhwZX
4VFxCxBtQljo5Y4iL35zQ199ZihGMdAGDfs4Ev33DcF9cBiDJQeDLWuHwyxE0dWJY8WTGyxLsC8w
8uG/3hxYuMARAU+FYg6Vzb+vCFFgkParXpzGHOLtpEzhbgjpRb1kRG2wgv/71b4YSqASxvYTg+Uc
4ewzMUWmGAMGLeJIuZZQFTeqh5a0FNnwCFNxdDKpmMuxXkAQ1LeVsoyStq0AH/dTFvhDjkTsMR+m
a7uTNu/ZLh9TK3ejjJcWgkbJmP7nFwLFYkgzHasOkNs+d3fxDF0TCZnPU9DJp11XuewMciqwRS7j
4Xqplu2b62V43P9OZGAJYzsJjA6oQ3+YeQBPpzF3Uf1pC+ngGmXHVPclbB1kshYn37yLY/79fC1U
HxiQYhgFmsen/AzlMPilRQs/RVDxc8PMCkH2/ChLTaAiEd4rtO0/Wz6P6rAVU2dqD7qGI+Co9hRc
6VEPZFwEy8+BSndn3NHqHSCmyUAI1oXgMVBraQOqa26btbfIxt/8/vjP34+FyD/6moCJYpn676Nb
bNDALUYAqLoimm5ajNt+2RZ1Haie8ZbXU5ulv9E4VmBBiQoRaCjS/ocYBuEvcsmhkczAp+m+KXr+
/IIhU4PzDWAMBm9/aJXjeRo4zR1TdaT0fdQFOUlsVe1WsUYP2rinvz+ELy53nNwj4KLG+lNzvgtC
a/nacTDn0I8wqJZfmX4DoKnKMdRJt/471syfyRWfLqpiAALKL7AyfYoQHwwZsD/d0t1ZBky2C0MP
8n5awhrUmxPInfff1D9/xnlgmiHIDlsiFKzYqf/7TYMNoMBhG9ZTPYTjbitnftSZLr5JpMdP7M8j
hZUpmlpUOeDPfd585aJrw3Xg1elMp4Ttc7BY6JX0RbarIh8wIizMzWvLXPEzWqyadyxzc9FANmH1
RJTB+g4TFhkfaWn58+Iyeq1bzsRVNs7wUpsisY4XYJUsc22l8wpr5olRQHpiOh9a30LsbKSLW29m
K3lOug0+47UbWg73YROKCYr3RfU6hTx4TsdM3AhkWYoxXtw+l5SyjeQcZVUD2GHwsUHZzDdyW9VV
JOjy6r3j4qLanHvLonXtQY3IVlknA3gdNW6FcQLFPWgGAjA2Px4/YUYcxqLZflwy5uutKvxwA6Uy
fh9KMTwXfayeI7f104HFfH5kJebau6jbto3wyVq4AZl2GH5DIoapU4PZUEDKijNLdAZP1x+2lQsM
RMCNHNKDtTlWJ1VgvH6lXYIZofdjdheEqvzV2WrMdh3qcHuI4cw2QEZhWKaLIcCq9EKALkUbkzk+
nBsR+PAcoPEk+bXyqgsIxJXs9oaINkBta+Qx4OrRJtu6qzy/FHEeIONNk45uuGzHHyILWrqCLeKq
8H1zYyVPgni0yWWfKOxmYQXswhihuQgkn07hqQ1g6ntcMpPXwGFJh3o3yd6xWZD5ORp4fxj8Ns61
OXrlnDhMnNYTXq78nbWxecbCGJWKAJzhwYSQ4D5xHP8DAcrSyqZffOwIFBYLGAcBc6/hhcfsWANA
RD9KqZO0Bt+x34iRgr8oTy3I3YJaLC3GsryDsHHEgQgT7GnMWj2CYjbxnwsUXXkdlzNqco9kVwHj
BuDeDuYjYiRA80QbERsHVIdPsgLmCoz595ZCfq2OIoA9AMennjbAqVW8wbjXPbaeRVcoY5afABEt
csf0PEy7lVM7kQled4bkkPvndVlB6reesm3+wDeeNRAbHG79XMmOdH7JLwJpSkDtCiwehYqGqEYn
MtR9q3NTrxXrboN5guxvBj1lQ0DzN+dDX3IFs001PdJx4Od9lshDIIX+5ZNcVId48JFuZvhm8LqC
CPFtt6i8J4GMV1fj+A89bBKh6EKmLSt+R2vSPm9wyjtTvevcDqwaeIPJkCe8WULkmQs2jjHIJYNO
zxjm1YqE2s7npus9kLsFbW+jLeyeK6RQDln1jv5QQ9vfh9m4vbCgn7c661jk6z5u6RuckFhAunjl
XT2AZUlJABsy37RDIcsTHS3uMYnH5KbSPDGkU3R4dMOWPVQ0NbbeRp9fGQFkacO60r6pNPAxMavC
/HIqS8XA4DIJqP+z7iHgXYgubJhavSGV2tYA/91Uu740UwunCdVfQ6CVRrizrhj7xswqG5vEz51/
A20Pn/JcdRlrFPZ//CRYxvRCYGV2vbWsagQY6lAygemkJ4Adplu9rKD/NgrLPUEEtPtqwWd7FyT5
NDd+sfF1ShOOPzI5NUJvpajdZjNWi8rI526Y+AdscxPQhqWO8HY9LRacQilvRg9X+zrznXlilM+0
Hh0VG4H/CT6QdXILlKEzOf4aMphekRbBTDQzHGrb/cLy/DEPe/sx5yV/TKQZ3G7J1yWrqzlnN5kO
cnoAnhxEIC9HQxvGp8wAooVBYIOCv4pQ5dB2JpYG8SGdB0H3icISiax0ni7dEIcDIp2wD20cY/gl
U9TNRBV98taFHWU7P0Ewaj8MvsRoB9uXn8kme9aUGJXBrhUicA9zwFpTiy7PnjDfm5ZdH9BJEfAy
t48Ae94jjc2VG9miwD/BeFtOdUUDcTKlaKprOw4RxCagyzo0Oc5MRaJAyxtw3PpnACyAAVvnZXWk
qsLlhdJ2hHmSVOEr/CKWJw6sBSQM5nh44ZnPxx2FrF9OKrtA97HocK2677ojxwJss4z0bac/bAcI
UTNleS926+qKoh7LkF/HoAPcRmAluHpxjC0wXWPJI5jcmEGGnSn1Q7uE+QJE2ipftyPABJ9jFEy7
jUpYJ8YFnAbTSCxhA6e3ZarLgrlHDZYOSlNY1mZwe5KwqB6grQk9FLgYRGSbYghnYmgLjd9cblux
KwNbAINTBIAvAKcKEdUU+oGnKmyz9jArfWT8FWmHhxI7TPzrbBjioJY6jsSut0H8iPGAGiH2agHQ
M0ol77Ooqkuwj0A3LDw4LmQUykh4W3J/m7hVX2QDmwuS0gngJqTI4drHk39I1bA9KD7irEIoLP8o
W9RxO7WhnEbsGOIz1w/QfOUTLcd96mBbRyptFg9YJeRASdCLlF8k45qedtSwV6oQFuCOyNhQ+34d
H+Y0YcO+X0FyWTHmV2eQ4tlGrH/S+dTpOXqF+WAPewyNf8FA7b1DmDch3cmpsB963RJIaoPYg2my
mBEGw1lVlyA5tLTxxheHKJbzWCdtlssamp/L70y2PCObDhnb934pBL4yWn2AxD3BQhbRJCCbQras
BWCADGauHaxAsYMWH6bL1w21BVOYRSueehIBVrDUEZ0oJ5GV1TWjDKIpoc9c7TnMrUiajP3zyg37
rXRs16YtROkx1Q7yW5qECt9/FqQSGyeeocCAqikASkisw4j3TFIj5+utjM1ce5TMd20AOtx+Ruw/
Nblrq8aJFsWxRiaKMSv0pgScuoPyLah6yLp53k5PcariDSAcOtxPfqv4TioAYAncpMprDb2BtSlc
izOp4sXNJwPYar8TGcibIZAw1MlEKmxNy1IPte2r1TV+OEYtbDH8raOqy0/6uO8uIVUF+4oZdn3A
c2TTejPAQcIfvALJf48oEd6UcIR3KAoiv1NG6OoKLXx/C3sL9L5TOhaikZkH1M0HR7gE8o1HRN4o
17uwC/lCNA2RduDYxgoI4vCwuwgCqhVZJsV1bUG2QH5cncYnimj/W25LfwO5NHT/UcrgGQtXki0+
2Rbp3qvI0MOcy6zC97K4e5V7dc58styHoUAahOQ+9g9ynMeWqBgRtoafhIDOcBoi+QfDAJmUsgDu
IJ9s/pOXPb6wcJuSs7YX5YI7wOiTtBOCch1xq+GfF7BVERqr/BK9XOdIAQFb3aR9YsLdNqg4rh0b
ERenxGVZA5AOYEQc6gwxPpGqvAYICM4cRcvagQTWtxLHjwUXM0QpBNHjvOIvu7W6Vhx7O+SZAq7C
ra2sPawLdobYn3EUXj1cA37rODMdmPkoYgGnFDAq5XOMs9J6M7zD/9a1kEpm0Q8hNH0IMlM9F3OI
JE85YrrpYfN0sIy1036CSyakifI4mjCh1oGCi43LAxx4GWCFkkv1vFbhqjG5G8wJfF+ZPOGuS+7F
ZHiC/iPqEqKnGJjGykyR3IdjkALQnQGj0WCrAfHD0Mr2Oi2PlsosxaYYWKQMUpfosDjMOn3M7J5h
VbNAgyyAdrgDvcyQIM+GXyaW23QiUxbcCRFCpGgGUP0hOgJE6myCgBrpc8DHCdAR8YkUgcP+Dgqw
sB5z1vyoOj2G9bCU68scRvSCwUvG18OU8PEEfXLU16BUIJMEaHYGlIcivZrSVmI3WLLozPogsgcB
2N1MeGnNPWRSMvzqMOMw+vJ5+DLovj+zeWuHWhYQK62XUbunEaC9hbBozi2MgBPnamamdSGQgWk1
HMftwHaRQSFeVxKdTYOjGskaq6TpjQ3pCrWiqit6giwThJdRACDIOZqDgpMYsmlopdZY3I1dp2YC
6Z/4DbTzDCVIJSFWXYxa7GwvcchSGLVYAsGP8YYC0qgIlAfaX4mJlsdNi8k1DsWHxHM6dgKTcGJq
Vj8sGJyXbphIi6Ul0Dfj2P2Y+626BmEB+X/L/WT3M8qklPRjRd+WMWlfsfaMRJ2VY7jWeZtqXBYy
wlcKe6T3Kc1QYbMwvxMQDJyIDKbhiuoQC1gvM/cKQyEow1cReNB1qvRsG4/K61eaRdPTUWEs2FvU
I8/BFpkPqPaJARxSUx6DtPALGVC9vAq+4vbi2a+YLoMHcNViH2P3ccC7N7Ro7oNrzmYsBDiOaCr0
NKCbWEdLepYiCLcuww+2NoJoC0ePIWaMmNpkuQSiIUvrQWr+BvOo6S2lFbIGTyHwRkY2b12z9EH6
nBr0ZnXqCvuMhhaBDAELOMkS4flioCLtah91K2tQ5unj8xGQFFk27l8yl4+awL4HvWUWb8kLiKKo
fIJuXVwzZBWfwF9a1XPXdvY9MwJQjl6gdSIApwTXqNgztK9m5O1hHUVkiTGLw2vm2djtYDQ/g7wA
nOWCrOj8T9FBhI4sxRQGNRJ8f9bCDAXRZhr8r8DS7lzFbu5vZQQokApE/shAFB/22voKZASlq+Qc
AuidbspZ0EPZTsvQoO7UALBEftUHsUKegbjJJxR1dqskYCexQecs0hiftXC8Dtv8ODAWFGkczizT
b5jmlgOxfuvQA2L2x3fHpP2yBalbSA5o0NAgRrdXbky6jzxf0r7J5oDfrXHYyeZ4qM8VvFRQuI95
ONbgFcSwdOgLDNrmBeg5i+rxR+lzM9WztS6sAQkJkP6CwbwP7QZOWhVsKiNoct2J7KsxIiitpgda
+tLVRQ8FChJMU/DKkTR+tS5XL0NCN6gu88og9mcqQ0eco+qKUheVCH86qOqe6/nJ8yLrYKvjpmKP
vO9/9KHqXgGTGW+hvyRepnyLioNbo3GpK4jBUzLnXiNjCGlUzTZRIPwLwIGJQIeD5nhg6asx03KV
dLgu6eAI8u70IDi67s220BHoE6Qa5OqsDkdnbzj+7o53QRUcchH5n60Q1V27Ln3VtAGAV/gSxgmZ
OcUAn/xDESIMsIbTtW83VgfcJICDlVsWN9bK7mFA7XuoRFm92C1PEccr2WeId5CpJ1q31W9o/owD
QTE4TbtqalO+hy5C2ddJyRBQfWvFE6rG6MJCP92QVGcR3NiLaJ73KhzLV9f2/iW18XKWRUeNOli3
+neEa5yVcslwwUoYiSgJxCAlEUYA74vPymtTbONWQzy2+4X6qEqJLwN5BlLGUmBKYYA4wDxgbE+Z
3jBHmsdws4e+sj1G9mGP7JFvU1GhoU3EoUdn7k4meIwFIMVnQbRjM58vgVvxvu6WslNITCNGUDKg
ePv9aCZO5lhypLPE2/I80DZ8MGwy16B8oxjaUsEuUDSjXfOMUwmUxLzCkHqNMbDrtiBBXQikHydM
Q39/J7KY3obwDTmRcazu7DbP8D+oYDtD2qh0qrEtKzTZytVKCESUZVcz5vF1GFAqMC5bY78rU8Z/
bWtUvYTBMvXw3asiLGTHrTJkLX1MiS4xJK+N0cl9Eq7qpV8qB5PTqbQWw+dZh6foG41FxWqnroa7
XRjVDINlSrISsqs01eg38nVkV2FQ8bFGRceCPYiJ2HaAB5nd9SyPZMNjAy3dBAMuT9Ioh+BJXzj1
nvMVNn10LTbk+qqcH4fetXfWJW3bYMkQ/55xN1dDFYNPWES8vHXd4vAbRX9kI8fFSwtIliBDj6aM
zC2G2iSdKvq6QM6R1kKNGhmGsnLcaXTtv+PElqxZtFJIK8uabCTTCWihCsDiqzYRyKkjBjTzPjoy
7M6WbVyvA94LBjzgUt3ofDII0EG4YbBRTMnSBJi2yt2WqQCHARvviIRii8+UUXmKH9zmz9ByAZut
5Ku4DdKIXcIexOWY6Dn1VHgzp3WYd+7e9jHF86I+PwsmFRRngB+XERZLhjqI3NIiP4OPufvQ0GaD
7QPwcx869RjL0DSEnLUAHAX1ysLNu86smYhfhvgClZk3B3Gk+pGqw4yndlK76wll7IuscgOdGizj
HyrYxTE05HOvoAdpyhf41vH7Fd4KSBUOMqnAQZboxYZNrTdVpXqGTlvF0S4Vm8hBqSrCH1gIBtOp
XNBbk6qN8yuetckZhIarmJQrNS+OZuIXKrj4IxEeuwAGH2GY0+kEQj66LQaGim2LpkMru/AcHFI9
AVjdKteUlurXLjG+xAqtojNEHKp83i0bnR5XzNpiFO900DvUAhgtFmbrIBgt2PjBwzGcsQNqxds6
UYRPjplt2dhSBfjyNidu5iFiH0DooMeOR7Peb9Hsrn3K7E+cj+QuhwndL4Yp50DcDHQopDHb8UVA
L+KSUkXjwzas9NWjYizrqffYA1YFmjGyDbF6onaVP7chCp9XGekfE7SCngMxT/nBAj94Db5+8dp1
tNWQRfRD34yYwMlmCyJ3AC4NqEIUmfHvDSjwnzNEjJ65dMLVkDpC44pKNX4XHnP+BkpSOc6cwUdi
ymSAcF4YDfd52kI+b4hbgEpS5P+QVJBmrogXvJrqLHTOHaoJExaULWp5xOI6vu2LSv0wGVPn0dgV
w8kiwpA1A7RB0toimTiysCSEC0oMn0TibUrv22D0FHu4uH+yFQsQNp2FhYNSU/ZbBoXHOBUrn+et
M1DcZLzTKUbbQ6h32PnYM51bVwD1UCyPEY3ZiKBGk+IgISFdEpxLQJ5xd5Aa8Ca8QCBCeOta1WLz
qqP1A1BCRJXQM/hHYrmkgj2e13Hbh2N+73Xh0C8s6HJOE+1sRrzCHpHoanAlQemxvoxgDUgC2kuJ
WVyPWpZwbAUkGXWXwthkQYQhAgDsDisTg4OV0Jj/njFgwDw7CgHGnOZE7lNgC6M6XWC63ng2gY4L
mghC4xhwtMSbhqoKyTAo9I3C9JQCSsL5jRlGWFYzK3KFnKuqqqb9OJ3ZGPJu+In92jcCBuaXsL6p
8hpmTeFj66b8Y8b64oekK2qMZcD5NED6TpgTZipFeJqDCn59XD7FC8TKieuK7mE1yZo8wMglvRsB
JdNyX2osvZ+ws55/mzEOEOPn0sAZ9TAj12UH+AHoyyGuDPqZUUwXUQc8xwkE+Fax86tqXwxixykq
Qyf2vQaGoub5ot7Tru2hm97ycoJ+a47RM6zuKrTOajUP42wZpqyI2eywFou5rJYFXHC4wK8fbLTH
jg0N4m3mB33ju6iQUDqYEovivxeXVkfxzbC6sNuNIGh1pFSz/+hFnpwrVvj7TEfDk8ApzaB0PNob
75LpVfVj/iixaMcErcvRbsqkNw8ccGt1UcA3Z0JHxC3ayjFG8byKqMdIaF0z9BIIpN14pTFdnaIT
rspkHTCEyXyWYLQferWEQDMVscgxLJhmusNWQBaocnqPyj0EMHjYsSlq0XNFSXem4f+H/yxho0aC
0kVhMyG+PvTBkNyUmJyi3AAU57eFCNCTGebgecJviYiEhr/HXmiOQE9Et/5eLEmK9Qpa5KQG4qA/
WzDT0g2b9XEOiChzBWFZrsDCiu2461v8HGw1XH4GaoRM9yEDQeidR2ArkxTL7wWqc+2KSqZCQQlF
LnT0CA6AoS3QcGvzrr3KXBq6evWi+iHt6MaTGFK9/rAKqLwehwuhPoktmrhdFgu37ngi6ZMMgJPF
+GLCSAc2iiyvQ8i+9g3zbFvOw5z27c4lW1E1UublQrpZF7ZRgGKUKEsWeQfGhu+xmPcjoNiFxYMY
qsn+wCBCzXVf8bB8ZyHPsBUs2RSezSbaMlIge7J61gnKs6Vs+YCPCWX6AYshmCHMBo3DmOtRNKMQ
o8f8FNSNXRLJEA1gR0OocVUeAI897GJddAM3nBXQTeS4p9i3JYb/MjuqOuo0EeEuF717XAuzVI1N
igUM5hyrLJICfLFd4/WNcb3k2Lg1y1rqcyRt8bxONjmpej6+Dchg7GQFMnfYl9aLfp+PY3Ut1lkM
DT4WjBD6uBgZ2ox8qHYqAluUdCZDgdhhwK73x/QYnVLbqeKyR6Pw1vIU5nXjmvxUC/Oq6XkkJXFQ
Z1F1xcFVgercFn1kMkVlQzAOW/JDVOh4ufFZZ7ZnDD3cfLlhBJ7vUpQxjLTc0t9g8VF/iLC6E+cC
lkdoCQwrxKOCBmm8j0ZIYTQYCqbjKaDFPd2vxcTUVep16wi1WyFPLcbpEzrRFE7h+C5QBGMa3fkz
kaRz9IywhY6m0mAhdKSzk8kJ75CDr1zIu+wmqCB8kpCg8m7ZgTzK71FVtflp6ISarlV8BIgNZebj
RoRqe1cdRoGv5kjePCw4aAs++RCLO9aF0S5ByOt3HQXfr14XWKYj6koR7ceSGvSmOD9YpUYWIm4d
pIMX/J+qTc+gRpUv59Wx6H6Ab0jp3noemBlfMIIPGdA+4nnN3eyuoL1qENpU2E/Q6uVJclk4l3dn
6HbFUIMe0WOQbi2DcmiLjJ+/qTzT1QGjfEFrXs7Yj7CMVusOu4nqkfkqABZw3OK3xKezu+NtPpud
ssNQYasql/nSpit0C0SkuvhgtR/tJQRmg+gQ9B2WegHcVNQecW78cEkwhfCFbiHbsGAXuudbZN81
7TEHGVrvLIqXKvpY8Y+vFxjBjcM+wRBzeSgYYtDBbxLNI55PdK1CsM9qDYYCKlzI8CR1BHmR5SIO
ZHdi9AqDPcj1mIsIror/x9GZLLmKJFH0izADgnErQFIq5+HltMHeUAnBFEAE49f3UW96U9ZVSgki
3K+fe338x8USLQmTp855svIhEkkZ9bH15FHA9YQ17NP8EOdLxIiS9395dtQ0Lvdo1aH36RAIEmZ6
1R6TFrW5y6XaosXc8w44JqHL7MnpNLwQqadwyR/mWfv2X4c595hGEmn+RixN098g65IuAH/PJWLw
I2jOLS6L8+ibvkz9QC765E7gRAecK5v71iAP6UNbLzbijo2UngybWrv7LtTcBQ19rE6XsQNQX8mu
aQ8NSdDNAVDCvrWduUJ0kmLcErf3YkNrREDqJUZ4+7f3GzNm2HRtMhrXXByLIScJsOC8mO+6eOA5
YsS9r6mh9FGv1dU8wV0licVZp3WyUsVK6ZqPOeVVnMEEBGuSKzN/u/U+e0mMMXo/8MCZ4Fw0YWWO
ut4DuoiYffWZ282dSUaP3bWpZkPhluUkzLlpabxh+6ij1rUZVnpT8Obr3gkvMbNVmkRyDRNhdXxw
Nt+ZX+Ow5jhcWFOtkhmT6ZpodjvvqWzmmeW3ZjNmvVxzvbd03T1ZZbhqXP6sYMdPU1rjoh7ipfNf
+JdzQSr+uHdtFu2ku5li4i2Y6/+jk9IPhCAV25khX/nh5dfriM3ikX1nl6u9HPt4obLwF+pNJnYW
ZV4ZFG1/qQrDvViX1h6kECA7028Tin5LkFEHcWGHkffq0d5C31WGgLsDYmXd0Tbk0/6uNpvdgixe
jHLGCx2TXxVPeX60Z9vrfzGI0Pwwc9UWtwgZUABaGoPGzHwryJq1BESEO9OMsovGmd+R4cviuK85
aaM4JYIh7dn9A+ftR2Z96KbQuvfBK6Ib5ISgP1i9LZ1bH+3j1zTnPmJpCRDGDFVbnGBj3CHNebXH
hqQQ8jBpNkE0vnbbHoXOafPyaMIiaA+VpJu89LtPJjBbAZ0XlFlaDHeLMbvowMIjyU9RfZeeo/ZU
LbvMkzbYe82qPOXJtOrgd776tqXyFYynqkMomq45j0pq+zGu8VAe27mN7HubvDtO8BnJgJkmcxKq
HqwBws8oIQj1afIlMCcexp017KPG2lNWDSKvA/lrPYgc/PzZvyZyfNSmLEuGwTPT2qyvcvpeD/La
f+0Dac/pNBMw/K8yeTQwLOAcbajP0W8QZ20e9MGmCTt5I5Llw+46lUwtwFeRGX+JzbkrPD0dY/jA
8nUa15FyAldcd1wtksT7Zt7UeWEb81tLHvXtyIrrMXWl2ZkqwnmkonT87i4UlepvuOVaSMNVIpFI
oxkUjlLMbK8Xsv1E78qDRA5RXrIWxp9+2t0EkoCAZvJu+mIklGnGCvKv7x39uDD8+sTbvv5fN7EZ
BBiziSNSseWyZgh54I3FbdHG6jYvHFK3r6ycLCFK4pUQZIZe0AXi2HVEB76RXQOyHrKL8L9q0ut+
6TgEl8xaZAQFwpFHDn7P2GbhdXNf4C+UspO2Rv7+TzVLU51wnNZtMjLHDlO3C4P5OHiM6bGVrdY0
qEO4VzXrv217nvv7gljxmbhiJJo7mFc5H4NKDd9mhI1Co5okymJsd8RnEO2ZcyIWrGPX7o5Bv5n3
8YNuop0fRz8u73AVj8WpHLdZHBUiMSrBXDO31fHudGA2nchZYFfXbB5fTATdE4yIgnqwvfDg40pr
D6sllnvJzD4+yYXDJHE0I8PEb1d3Y7nWSDc3WVpOx64e+pMBtioSwaKq8s5laNam+YRj+BwRkAWF
u3X1lrJqeeoT5W7OnprCV1PCjIEbm2teCuba3mQlmx8W9yvrhghS75YIZS+uywcDwglJVE4+f5h0
9iyQjhGnLe7Gr6obi4cZ1zIsjORzOwQCt8edPuq9LIfgYeNzd0mcRxPddyHVx7I27m9CEOoXz2/6
7yJ3WsiLeff2pyt5E907YkZ0hV3ShNggeves84vUflhIkP2Wtd+XB2GiRiOBWKymK3QQ76d9tbr/
HMmLfWzW3HRH9iD6/omX0USZW4ZzcyQ5AkjKqG3rT64V1OspgCjQiZZF6B8xBOn8bZ5oltPR864X
QmfsD/5lznhnKFid3+ycjf2TUpbjpqpc9vLYR4GOj1vFMpOXKZ/lL6/yeHWlGvOvOoo1CsbqiW/G
PXBcFbFhr2ZDMMzWYvG/xwILyWGgwWNWTNHCK8/B9K7R3MokL8fhZ2Htb5tKZkMPKII1WE1gwiei
AUbghsifqyPT9ZU3yS1z+2ALJeGN1GR3hAUWAcp4a3e/SrXGv6ot6H+ghr3m3ttsCbzc4nxwZ9W0
SahKNDbflj2etoFP9mr8QZVn0C12G64zyvXbFF6HFlTa03OwDNsfBxanJWwyomeNLDX8Y0BXyTuW
InLh50GgvVuxGa0/F3jJ8Jizl8s7jSXny8W1kHhPxa7FlA5azDAz7tJiQc1pbCokpfVmkqF5JZqX
R9Sygv67xcv2Z4G8frZikpyTriBkhjeSbdIsziUuIC2HmS0j/Z7b3pXOEmwthYntTnk/zy+7mVv6
6bEnFMYwoY9TN9qYHRVWY5DrSsmugL6nvQXmWDZ9BmSaltSaB/sJixFqmSqHkVxR+t3y2NIO/qfm
aGU4tYUMo8eCR+9v3a1jcRDuuruomPM63AD98SVQSPQHzYqQ9ihK45RpsBrvi/4CZAARbWvfJ2UW
bvBp5k5iES1T7QPeEEU+cu/qMpsQYav7WlXyvVzqpk4HFTt2VofTqD7DIe8CfjTBFEWwJdecbcd4
C8lCrf3H5AvgDjC+v4NULfMfbaydNIVBTuYMKcTKhND32aYeLWzjSUO39h9t6uHlXzNMaCyTYDyX
LLbGQdx0VqkgvMZAHkuvIls2JnOPdD7R9++LS9L1cVxGNuhyJtUi438b5ia0cB3XssPzrIfWLPhR
5f7plFXenUj4JfsMbM8zWc6DiuwLaf+rago7vB+CvIBVKIxTZGtp0NDt2AoumzX1iEVlODTMcMZr
hUoopp+wCg5gpMB4jrha2DlEEgOY7qZrWAmTzl1UrCnsW1mCmfTIWHNfGLbn9hHqoKNC633rWjop
vq4v24pYrDv12MiY7DP+Tde5ZEwEa2kDQXBCs+iz4FdO96kJx7NkuP571xL5LEQ7nqnjippCQ5bD
2zzLeL5Zy9X5L9BlkGcj+vdztWsgI67KEmdFHwbX8WQ7ZdiyAywla+mlzBP9twGcJsiwNOT/kUUI
m3MN0XnaA7etTnHe2uGF43OuU8pt4XJF9AMdsb/bMET08+WxoGyMTj4//I/N9zVQ35pQnhpA5ea3
HknKP1ByMJM+yLBzz4wFigvOeGu6wVQa11cOZu+ToF3p710kyOFFBajpB7eLEPl0FTnrLedmtSR+
3EdZdPWOHQwTBefsE9zanmiMStx+RV02F8jlegXK9DXG9BCl7cgT3tX3DoBpyxuIypFh2M8v3biN
96Xh5z/uwWS/MjybX+JIxN9u5zL1LjW3o40+bfPwACraP3KMrfpgGGyWKYMgRxzreGW4gQrfQISt
COHTIMeXcPHsJWVrzoqlc+r66GAA5xbAZb24Gap7zdDPkS78OBq9vK3ZaTJil3NMwSAfXesz7ISy
7qSgEEjjgTFw4tk1cXVu6Vr7M8wGypsZ8jhIl8b27xsYsPJlU2QbVeyxbvWUQKXI+8asTvco9mVk
yKe3Mj4JS8prkr52Xmx8mITzWdJdn4dYFZiH7d78typTLbcrGrB6pCTZrpkGUU493NnKPjF6pRzx
AjO4TyhTymQWnXTP6RpVH0ovtXcQueuPbzv6L+VUXaANU4Sv1oczDNZ8tzUO07kdc4n/gPzVzEe2
CfjeL0s1u0jBulak40CK6NqlLHg3gJbKVFPYykO9VMbia+rjp4oGDfmawah9BmiOvwT0d3U0k8dz
E8fNCsooxPZ3muONO7AeGD0XkDQ8VLkpfqx+jOcX0HEGrx5j1fHJK6MNihSxaHnaxTR/A9TWI0gr
5N5hmPegPXkGGCorTGxpUp03rRO1hvPTPlXuTCGbqy9DIVTgP1HW19ZbFIuN7+JqikU7L28RPhDz
N0AUBiX3FoM5Ru39+rqzOMR+MghGIBPu5HnDWS4zF1QBEffshpvnoYP48UfnNPbvIR7DdwGpP137
vOGrLZoqfnXzCnjc3dsqvlvsvmie1l1cFatIRsPJBbuF8RXcVknvMux93iXK0t04DkN85/Qh8wXP
zPWrj880eLDM5FYnKqDczdyaQQqbiuLZQuey8pHONijkelf56FHZMgXz35irdk502fcc1VrZHYtg
B1r93HE02j/5b48VTGJ7CGQ/gV90dMJPGwKSSsn66vIDlUbL7tZ+b+YDWOxIOiYr6dDu12uaAX3X
TNXS7+w9HinGrhvq9twk4bgppDDlTiIp+N6JrpqGRVFdBFGf2By41xIW32CqNmbfCPswlJecVzBO
NomGmdRDGynql37oEmKQ+YRR3Nvjz75Wwi2vfPS0ZWPs+m7iIIt/yXpplgMeUOFmU1iG3r0eFb+j
pwlvvifXAoS6j91evzVotPtxY0fJ9WmMEeVwZlRNsge6a44eqMoGikl3U5HkARPFfc0lOAf+p9Mj
NCVUuk57qi3dj7fLXMs3Z+xbncy62qx0WqF0mcgKmGUP/fpxZwOHdWTZeSuyri+K/rI4Q1XeelE/
U6mKGUaTr4b6s5PL9tARmkDE19Ao0lXXSlU0nbrTlN7xdsEPUjWfOJ7DM4mh08sgSvChdej734sf
Nj/MIqM3ttMgiU9uDn7PAtR71/brxwbn89PSKTNmK5MKCM9pc18aCmFm3oy7X7yZS4iZJhFI1EbL
aJK8ccGf7UnPx6XTIr5DpnTCdIpK/c3bMHCVIgEwGncWtjooqtCvNppnzBLbCA63FX70U6yxW2SV
1PWaAMbp/hyXg/hpLfDWLGiAKmgk2blHdO5Q9QHz6Hr9M2EB+Fg1d8R1ph3oo7cPtf3obJzzCWMM
d7wRcsr3Uw2y/gUlhQnC3drozWHz8fjYA+kZJKvQWdBZolw9TtHGIa2jmRi7eY3836Wsq/CE1MG0
TBVaXkS4xZgaSLBvzlzqBvQ0LOws9MOxzWBagec0Hszbncpyg7QjYPDSOrHzrIxW57xTAE3ukPNH
bXLJKWSU7V2isOWUFaPSX3NrufYxLCvOd/p2Dlk+JE1SLZtg+O1wofxay0CPSUk8jshsvxTRuZUU
+BluKK+nyul8sqHyQoX4XnrIsipY2r9rE00f22YN08UK7eWmNsXsvURmjzaPwbLc/9n9gq3H61xG
AQtZYl8jdL5/u3NwpQDmVYcrtx/i4z759F9ot2vZHh1rdSQWhmV6Ki2r+0fiB/3wZtvjt5JNpY6g
WvDK1Twj7auuVz71eWd/sDpNl2/4cJZfdCh46tZoi9Nt596EmhA27pqRe3ijVP/DqsNlTS01cZCx
IBs8yxYR+HNLi/lQwVz+IlSAcZs3lMPfEFbNHKI67m9DodiiHeUTYo7ea3mL9MHzQ+LtqpOodP1v
FodX75uMZHjQDEzKw7iBeeC9lvt88JpSwmFdh4d3Ebtn1szJNXVlaBxIcUzXoByLsFwUFL2R/mVI
0njz9rZgbgEn8TeccDvfhPOy46O292A8hi6geJLbqxhOgjItv871Y5nMDDKywSqpvkiwV38lL2J5
MR22NcRE121SaxEcsJOlPOQq/qDqrm0ZaUDyD7AlEIUA9J1LQ5A1OrJ01sfF+kBy0hL82fkmyVmh
YrRv+9BrcUlVkzsfSxlPIgsWsdXnJly9ge/L54xo9sbg+JnLVaa0NeTXH1YKSc3OE2YhiPS9+iZ7
C9MXP4WQKbPRK3DU2/Efu4e8OkCON/Jht3UzZFYQwXZRkXgeX67XcTZ3w5xPxxGzjD5HFqI7o9wd
anY0Dhqzhn3VKRtFVAxxs4H4SspvjHsFa8QyEr1d0JbSPNTh0t+HodFFGpamCO8CsTl/xEp2MZPV
efFOCEvrdtIyXvrftQ61m8gZRv5ypcX6lLUYaCBIfNGcBlaBy4vSIorO2lmq6n4fHPWX5nh74Tyr
5Qknjby3dDD1p2UtpH8LJB6/EU8l/3Zm2gg5g3L2wIK7kfVfqpMlLSUR3oc2nLmaoao6SVcCdppg
NsCOxPi2QGRStIlHEtNY5zdIwdUMiOfvLNWejfeEscqRx9w11R0xzLvJNKVu/aDpMI7dJMjdiq1h
5LRkBeIPS3y86gJ4OH/GXi4fPDqNNQVHNP8VgR1+9gLb1UMUL6M676NtnsNmFfWXjQKx/9qLeWnP
kdkKwzOKiyTtwmGOKRHqUN9URcjdwuHn/FodUm+Txms45Sj2OXa5ASdyRemaNGm0TuedrGXyrBSv
QveCgC1/lDVbf3swPvq6iWki6ODU/rbajgoxdNhdcGZmFMjML5ua8qlay4zNqteRVyQkgBLV7N2I
otClgw2mi7dd1F5WO6Hlo9rv4Z9uLRneOTNOIaqXod7TtcNlmjWhhCeciWET58CCIDlV0+5+hRNE
VeoAZjcnOwjzP8HCRx2nfCLxiHncI64RUKtpBYu5puHA8pi228yNj/Z9rINtHSAeeJZaDHHd+FFW
s+Uy5rkmEI7CX9bTgPY5cCi00W88xOIZvML9w6k+B1eWqi6OiI1D+eqU9tTD9nNHm+eyXhQTHCjT
PKvadVu4fnxZnx23cKmzg43mEsy9U6mFPP6phtKbTmKj1WKmVaj2vnRZooK3L1fTk136vU7nYZvv
6rnu4E2BI2mdBJPAe4wXygaLlTvD/1b0bJb0jJzWs+Ugbx9QWJ2z2zeBDee14u7BtKGrlECg7tav
usF7ZOdEOR4D6yrD6DmWT3yg7hvOmO/nsDMno17bnBJJgU3L/avIV4Ye0z4bMF8i7XHFLGrTlypU
cZvFNoRajd8OFp+w8ujEGWfPZ6sEYAWOiDWnI2L5G4D6Rv3sD25xX4xTZx6WeN8nfJDhDr1gY4dg
dGHwvOgJq/2pHfM8fOFDdei3WHfyZMlt8StXDHaT3pG0u2FZxjkwXsdhHJcgg5s9YTufwQfuctfy
w2OH6eG2rnnon0Ob5KQzfTqAPj0WEF0wOFb+2dTrhB7aqeXHB0TYb2i7xvVkMeYVF3B5Cs2gq8UR
1L3hQapkfT8pZ4FOhZF/wz0F/cVzqpoXis/4L8hjjW84LKYhwdLl0rESEFq+BUNZ/IYzCrdjT5Sn
TyfBbj4cW17oHof2/20nSXmC9w7N/a+79ONygKet7tGIRnlh00M7J2tb65/VLVG5EYPg/gdCA3mA
ho5fW1K470fbn/r9oniVi7TxpHySRVvh0Ah5ld+5nTu8AJABxX0JLR1dAMulSKcaOyqwJGPcNN/M
cNs2osoTFLzoYyB0qj7hHaSSmdq66m/C0anLi+NKxXZNFkNg0GHERHomq8/RZnPm3snYeLr/WFTN
W+a6FaGWxKWxBsHvbGMy1O6oeQTUJW0/WDfcKZvbF4+sjlPcunOzZgwBvDxrqwWJu7dE9Iu96goi
ZdiW/J6XDMTi2sy92oXnTOdmj6hc8jDiiAh8jEoBZt8o1Y7m6o9Fr4K7aQ2xHYTIABy+zhLeL3Ww
f8rRh5fTiPJx0oqcqVtc2/Q0bjVvTy3/Hb4VnAqSF7inE6ndsJOJDT7gZ4LNG0vWCnyBWed4KBSq
QNc7TCOkVRIUrlefwHHq6OjKqPVOq8WwlEyubjzZkQSvHfQm5NkLcukdZ1mKKz/mV4/GLLmCcauD
/nFvR9k98/6q4CZ3rGW9wUiBXNx402MZ4qRNVF/OAKN8idTixFe5du9M9yQErdEl7sfuodgwtN/E
G6kj4C/1Tg8htwj6Ja9+dpyu4w3jTdonJKlY2k+t5Uf9gYi12uNpq/YmbU3pq3RkjPpHt4zys1Bb
akyGEA2JEmsvnjW+gPX3YAQzMknFVmc5cEhw6memXed+HkMqR9Yj/AiuSDweIfuZUjtwq+40T968
PBlH1QHmvmZ7Dxdy/PlPBG2EYUGMt5FaC/tkG7jXw7QXjCeIfOBg7wr8iuhQAzdPW4PCHNY6cPig
ecXcA3GuAVe2reBfXIbFmBTuWsokGrfByVoirW/WmOMzgbYk5tTf3WDk/lpH/UvPxR4wp2K7kqJo
orQei2n7pes8ei4Y8TiUDiD9qe0Zdno7gEnwzqrE9twR34yro/H1cvDzcPjNKISxfdzFgh7WK0EN
+XIkmgV1YX0GJnfqzBXhjlQTTJ5kCoapOCM+pwiPzoj4f7OB0iBadeCnlGC1rREDwevSIVyklVS1
5m7LSX70btYdoPzsr230j5kDZizkoKrIxDqsIttVu/3iLWaciBlzO0TOppyT6MiiJVBh9t4G+EN1
p+JlM5di8Od3XvDrhr55KrI2VuqfMGL7AdeVOMgGa4MJiyiegwnik0sjwv/UV+jtdqwME29MdfHJ
WvU+JmuR53s2CkH/xOP+pGCkfhiixykM4NWLhDI9fu7bvFd8uIBaeKHdwFoyF8MjQ6qB8nCFebmh
cl8i6vJxjA4q3zn1REzEQ4L1plMZSzx8+JeB0yhdS2LhDxS128cc++ZVDI7+WttwOzfEFMnLgE59
G5KUdjWxLphvGhapwPGG5P+jaeXV3QAD9+mWY9RRWiqnB8Pm4OaRD4c1I9MqR9Fk3Up4jhYrqtNN
lFiD4oXkjTICdjj1gH5EOlhDBJEQFd0Ti8KGL+Juyxe51daXM3UMdtqQ2+SObKxGZAiVs58Avkd3
YbViJGHjjgcIZbPUT9QhgESbu8v5OgRltAd0j64OYXevvbX/Y7P+eMmm1SOIgEAFPONhpIrgtLK/
I0YRBDl6MVsQ0+Bx9xxoluJ3DYsn8c3kU0DMUO6/+dDMFSMad30L2334CLyatVPCUeVvw6m3Zg36
85/Bgvg6ABkX64lUevs3jwTJobQpNn1RuKyPBEx418S83ffYIzLWdabjSesn9ryMQNVid/4Gw97R
jTCH61IVkqadFnvYv0rSf0Q29FPxJImQ+sdlHgapNTWbSyPtCMjarmn+dEzqVhD0IaSv2RcPyk7U
jLTGWYET7YJifu/xrMLGRrV/Dl2as6SEu0c8cslgPgQj+RSJ65RMNLy1iMmokMQZGQY006ku1Jxz
zS/BJ5vYF/wtovUfi7CgF3KqWHzOeei6p0mF63Mlm6K5DQBXfoJwlp/a6nmXW96t/0uk+5SSeNeG
CdFI5XuoVDWfB7nj1wiLMD5bsXCXB/xh7Pma43WCp3Sl2C5RAHVK8TijhqiaHaaH2qzB17asYALr
FJv8VDOWvnUw7cljz/YUm9JIX2VjDJHeabf27W4azDLduFjw4jSoaVpxHC5xeMuUVLe8hAOfwpoU
QjQ+zapmBkqmROo7puofuiIn4oKn1/5Vc1p0J5Atdj1Zot70Sx1M1VOtt/2vg9vhZnVwVV7n5Cyk
N7MaCrbGb/6OOSlCsI7zIHYTr6cKuOmCwbNBUSwy5zxZ1sXJJ5uBobzvqSJdPerLE4p86Xyvel3e
lDdb+oipMbjfTdGOp4BIiC850Vkgr/btC0BntxwWny+Ox4CkgoQbk7SNJQ/2F9VM/nZASNigd0eL
HLbCCaBZJmuj5aHb34pzgUaZufbKhL+SreNRuMzDP+NGNAkGtMAczBKsHt3Onj+3Uyuso8BA8Ndu
GhHceIsr/pv23m+RVgL7Kd/rFuReRdPndYU0sAjGf0oFr4v9yw5oyap3UkMeO7KrQJkZJk2XrZ/9
/YjZvHuKEMC5NUgg/b1goEc0j3z9Ow7a0rqZkNdeB/wJ1QFLtHwwUMQVM6Dee3KQwnnKNsEswN2U
zO/xH0p8nvUYP2qnadYTvkyW8LrXiQwEzfBqOQZhyu7cuMx80wy8PtZopsd4KdYi25aGVWKa5Hd1
5nii4opbh4W+PI4Nq4PWqG54nkKyRGQHO1IWTMc4iUwkTr3r+fA7/1eI2qszFG2DayrZ8Hff+mqd
eeJaKCYKp5JJDBkuE2igw8zqTz2W8WPF9UY6DBfJd4C9a7zIMi/czFpD9AcEiUVkIRkjMsV6G764
+e6AvIu+bFlXMYZPphw45fVEkWe1A+5YInHg9hAuGMgdmCcUIt3rvEdfc/vwaDOXgnHqSuEnE7MX
9EfbVi8UaRRyi7IdrG6aY+q0+2J7bBzO0MO8MUZb/EpeS+gRvXmfgwplTMkykSsc8GHOWaZ0K3q7
0Vc7CqXkH3qaMCQRxHcf+Z65S3zfZmMYfvrt2SOP6yNXgyZ8oRRw+LvkBDmS2mXGi00H81IsYY0N
3+8liBCGqvmgKnD0e2QHhLBCae89j+r8yRR7fm8zqclvPRXsYULmhrVkcbw47WHfnGC77QuP/LTV
2O0P2wf7L6uc8vcNeHS/qUnk+mH4IVlo1oFAHFAVZ1LBhxJtzMnj9o54aA5d4c3lH/KMyvBEqBzL
Eret2QLaH2IRbqywHx7zcnBQ4AMar8wfGfXxM5QdPiY/yMU5tIDo8eMHOzTjOIzMIFTkpF7XDknN
skH/zFiMUQV0TJWn3h5GwGuQzuzeqJupe8HzMD1t1TQ/i1ZpjmmAdg2NX64fo3ftT/CPzBeyGMDG
oroNl1vOuNx+5WnESBFsoptB1nzfyYocsQQjKPzagcb0Grxvm+U2j1ZYSd/ySctkeNcmQVQ4dnGo
WbH038CE/Yqs4TQ+INrPX5MTQYDTp4wvpelB9knDuVVQUn6Wb4zgyG0q8KPlopD/imFy1hRknOiX
a2aGe9hBPvKjj+5iCAwQ8Yefu+U7Ue3qtV4lL470OnPeAmXbjGFK7xaDTuEeKh4aov+pd6rMrwWp
Epu045OKK3HHVNZ0bONG5n7spgYmB6HafzNxNOtDP4mRFwH8J0dOKLgxPcpH/bDncogPBWFVfqKd
7uriLqhrMqtwqs9AV8N+HBi0TE981PVl5HIimN8aYhTUwBcm27EbwFNydwV8XT4Tztbb9TuRT0x/
mibq/+p4DseDUwQRV0Uz4dwA4oAZ8UYDCVhclyMklchbeRrtFdKHUBxWd6AGCf3g7rF8Q+oP/Ace
xIbMUDeY8swZfO40xH9G58UEbY1o6Q9FZtcLiTD8X+chI/6Y3IIq3InCw89IyD/fLZ4r5COEV6Id
wiod58VUR02kbUmDVc4Prjvb1xCBqLzfd2FFr0XubW/t9WVEnqjocnsVB282BAjxBn5f3xZj1AgS
dmL9OTP0XE8tHvuHlguBdWoda2ELxk6Kq2Favg3R0P+RmODdeVbrEW0URnmUFB4Q9QUnm02Cc6/W
G9KJ/Ms4snLxgLEFKmKnsuJ5pc/3vx0E0Q8HQpOyCeYIQRP7ZvgauI3os3mcA5JuuJATjcnohiCK
eTjxz8r6oJcV803jBr2dCpxF7THypu27CReU7X0u4yJ16YDbb0TZKMPie5V0xEjdTHtniTNA4XSZ
xYyOZEWDT10S+vFvpmdugwnfKa/3A+nQ+CWaRbyRxGa/rtpt/lo8J1+6XdV96RXb1TaSc4L6+db9
xahvXx3KDnJZTIjdf2VrscyO+UuwHjbur9uYJ327bby2ebLqqvaTHS64OvghqMEnyRgFbjf2EONO
I54Z3X6nU+SeYdicmrVfXtaq2s2LYlyHbyoezXuLJgkaShD9J4TFEp3Ax8QABdRxUrIUMvQPw0Dj
eV5sZelvBuN2l7iLHPo7dA11UdRX+2kEi3Gz0i4sLA0gXIT0tGv5TB3ifjtFTvXZ7WAjMNsGBm63
q8EQp8Pmh8PAXEkhK4u+Ou17vOEo6xqK5z6wY565svMokzkA12NLC8cpoLTTP8adVz9gphmru6Vv
fFAguwW6qgvRQQtXXpH5aMk9JeR8nYMOpDA+k4KGdd13ZNTdQMkEIoHLyn+TwFVUT/3kj9WRVRhu
l41uvABlRu7wwALnYTg40uZTY7T5H2ln1iMn0qXhPzRIEEAAt7lT5SqXt7LbN8hLm33f+fXz4JFm
nCRK5G/UF91SSxUJxHLinPc8rxAPwkb+jUrbTs6JlibBAwnSnLgNe6IOVVY9ql8au1B+chvPeLt9
br0bZWogvRyjSu7ARrbhhxLp10n3h7E9JmLgxj+JrkYAq3v5CVVd9KJBOgIVlefF9ByWpY7tLK02
GMChvvXT5/9CGSiVJmx6V9pd8ACes7CeOhF6zm6yxkE7/Jfw9MpAFJu6k9fhlKWlWZGB3DGy5NhD
BR5OqNDVnD81IUrIo2K8FNWYWcek5cQaWz4cjRNxv0H3XAGJSgIc8JrQXbmjzP//DzQuxc+RQk/R
ugCj1b1m5jq6EPS7gnvmFhx6Bm0uQKJAQsixSlCU/LMAiUYzLZSOntZtwSQcPKBHx1AK+3kEDrMn
Q2R9VbyJ+4RDHEhNG+1ZTjROI2Ckb9A310CRlo51PGUhC1umBRJUYUqTLlNbt7am5tTCwwSTHXbn
+9DNFQamtIDD2UKfXR30BY5S8UnjjlxD3NarPvAB/c86CvO5tqi45A+4RJUJDdn3B9VW3zIAfA09
M+ZBS0+TjBbI3iPp6PZdp70gY7DPhtCUvUFB5kTUBbkIfc0xreV0KPq43GFu6uyLPt8y5V2bWmC7
/veHzEzSP6YWtKXKqiQvuUtT6HvIrGxbCx9pF+02LFpXPydyDQyhZrD7DeFVDjKxjKp1JfXjs27r
5rMEG7fBrF4dxTIs3pauI2xbfM4OfUqroRB1Be6sZKcM85L3lXm8//1WJ80foyzI2HrjS1RYQ+sW
NEW7OFT4R5vq0GdIXNlDVCGkJObrNtbDyqfC8kfFxFRTLXyFF4+GgbxDotFoXQse4tEsxua5jXsP
eBttf/efb+UtogVFVSORK0GrXwDQW2BL6EGi1sWoTtA/20j7hFSS4vnfjiOYDaqO+40Gina52QQZ
2zkiFmZfVOvP+SSQik6DvzEnbrm6jEIYqRsWPZI3xFlgjejCTWaeB27xZOel+OQ5gzI8TGEkXPKA
ntiwZp+///Umih8VlpLsXRYA+eVcF1idWPCIapcQoX0NTK4ZSpTExyGTPkjlmfUfyxz6myfEBvj2
t1HHYmwL0wRHwhzHb9Wav+2fK5qqC41g4eQ2nSI1N0boC3rJUBwuwEUmcrez0B26VUs8dqEqIEuu
KZr50LZ0J5xi1Sm5V3n0FFOjh9tiJtaY7mmJ8MxLRjstIoIUDiiVVtvxH1LLpApfIO/eJbTkp0fs
oFDIpjBPUAomk/HRqia92Ng+b6cnlGsOBgPFjIF3zcJ9UHOSPAxDMbqBHcuPgKLQMUyB+u7+5Lxd
b/Mo83xhh8YcabHeqliJDWoaI6UqMAOB0jd7pQuE2xdTfb4/1OoDOdKxHQOEIlim62+m0qo62b7F
UPhlH2ODzOwsHdxY1WsPhMkFDnK6NCSJ9utRAEg5VeUYmAwiJtqPtQn6YOJSR8/CltvgygIgs6mS
W+XWY1GVux4KbXNG36I9uD4XpHyXpD18qLafkUYADEXwBsxq8K13WmS3IlHGYGNjmf/+YhHYDK8Z
Fi2r1AUWGxjZ1ChtjXJwSZcopBBT6rV5j0yPjMNjWarRQer5lgn5yvu1yQCaOJWxzeDcfP3QhVeE
kdVUoxspIZYesk+OVtX2Rx3szd9/SoaafRIMHDwwkrweypcREPmYuRkZwxdDDC3dXdR6pW6kGyOt
vsk/RlpMmqZUQMi06eg2BKHv0W7J58zJR1pjROeWUE6oydrydH89rA7qUE3UMdJRiTiuH49+OC7Q
Ng0dNeKN76wY/0dacHmxM6E9pVorvo1UXr/fH3Tt8xmceQYv1bDVJS+ctjWfok7cuz49Lg9lSo+V
YtDxQIq62nipa0PZUhho8RxNQCS8fj7Y01xR+2JwewMoeG+UNB+F3b/t0DsbJ9HKm0Q8oZqUPTgL
8KC6HqkcjTzrNNm7Ud01L1BE9dOIecgnSrvlG9vzkS+G6o/7L3J1TKyC6DnjDESZeT1mOJJR1Oby
aIcsOKXqWyePCYj5QzgAToIRoIL/GVGTG5f7A98e9LqmcR7gR6vK2eDjemC0cFkMF6nk0DMD2qcp
tid4YPzM0zb/VwdS4m98x9t9mwEN1eScxehDLk2zKhZeH4i6hGWv1NwZYcmlcVhvfMP1UQhpCZ4F
e/ditmh1Bt1xaEo3zQfkIw6y/XdOJMXGw9xOSh4GL1qbo1XcfjaN1KnReU3lVj08M9Q79XSW5BP7
QwC9+Nf9T7UymJxPb1y5QPqa9uJTUd0arTIMGhfgjvLYYD94CgYvfR7VYstwaZ7i12eBDoKTaEhq
s6nC0pnL6U2TgoJXu0VRl81PeM3cokQ7Js8AClFNdxQfuweafLwXHIwSbroaR/39x135hECQWH6c
7ZjBLa8lECAnLyal6ppe0L5Rmxa5C/1Gr/dHWXupRCsOtzn8g8zlqWeHU469VN66QSqCkzel3+jc
TY+Wgdr4/kgrK21e25h9W1xexfJ5KC70gTZYlSujST23g+1H5LCBQVNz7tozyNXm7y2nuRNi5Kty
BeLoW54JRY6Zgg6awFUrZXjhNIAqJCfnUdCYe7r/dL8DyMWU4QDn3GFJz/rVeYf7I4am0y9ABwMU
yaD3M32YDesqKua05+zoqjAearPK/6U1tv+GGYE4sg+qHwWY7439bOV7MmGEwIJEJ25bnkgomwdR
ilm3gKb3I+xaypR2WCuXMUVef/+ZV76oowMcZjvDFYlj8PqRLStNZBuGrRui7npU+sL85JVtSsNf
TaIIDCQeMYe/HdJAQM7WaSBQwUhosQeg1MmyJIxqF4sJSA6mPFJ7rQ8q2PN91tOxfn+42zXIcJgw
Yq6iUka0FpHM1JPuChq7cgMtaF2AF/lZ4Vk3Rrn9ZoxC2Dsblqnk6hbvMUFXbHi9V7lh40zP4Hbs
c+I7iKtn1Mv9B1oOxZdSLUmujpNH4pq1OBeU0oDc3yoU0KuufKhzvUapauUn3wz/NmD5PRSLXbdh
Djo3lo0UYFCRVYnq4iSSXQhavtA42M9dWf7G+1t+peVI8zz9Y+lpABziuMkxqAiK/tS3njwYCviO
+69ueSbMo9BCo3JN17h1Le8nXTRqnBSt5mpEIxBXTfmq647lErNbx67RoiNUSOcJz5T6OMA43Fhs
Kw+JU5fO2taIU7iKXT9kjFUy3kUgIwWii4dMsdtLODcb3H/I5ZLmIQmHLAQvNDraJHKuRwHmJY2Q
ncXNYpPe9JQ+1BCMJz4yIapu7GD+0tlnHu9/YhTBnKQN53q8dlKIhjxFdSkMqt0+neLoS1VZ8Oju
P9fKvOfNEQfZqGTUm5OgQ+0zKpkUdK/g4UrXdDTBWGpI5NJjA99gY7iVj4XylBdIOsyhHWxxGJh5
iW6c/gOuzSZNSGUUveHjWu79h9Lnt/PnmcPbY6Pn2iFUCyO85cYhGhlxmUWFx4qvndcwzwISHEZe
fywLBQ2YjbtbSE7FD06ZUY+4X5RCcNxOUDLRr3Zir/ihBvDEbq3w5DtqdWFua/W+sh0UzuUUjLgg
sK3Slk49711eZY1yAKgjXya0OqRuEkU3TrKPQ+cfwMxj/TUoRIf+mn4CQVEMo5OHwVPjdg9BJgv2
uPSoaMdRfI4b5+/aB7ZxatNUah4WCYvriTT4Au4M1FI3UO3Ineg33EVKkpNMoNns/mtfWSOkTXnt
WLmvpJKiCJAFPPkJbFbQfbZwsHFpR+sPrdEW/w5jt+G2PJ8xi4+sUzrQWShzfmR5YbCrvs0mleGw
6YMrNPnpL4wm7U8+ThV74LfiLWwPnJ9T/EruP+jv4O9maJOrCjcW0qDL0zZN/KguS+RW5HZ987HI
jPALegjnfafY5uy1asO0C1r/7dQq5ReRtuUJXb/8WHq5+NxDQnjbkTI83v9VK1/6d/4XhTov5SZd
nw6a5oexgQ0qDdoXv2rqB7gf+ScUdNHGC1gfitIW1Vc55/WuJ5VjTKAMFMmXblSYkXmFWscMs6dc
QWDyHzzVnKUXJIHY3xcHc9qJEl91TktAJvQuAcluDokSBO/pOG9e7o+1MoH1+f4kSXEbGE0vHqsc
CUGi2p5c9AFT/OoT230aEBM8tQlQoB9CjMrG4bU6Ip2Mc+ZJ51+LEQMlDX0tziZX6wuLHnuQkqje
cHppffKwib/lTL1MJ7Axck7qJlUCorab+1vdKYVVxs3oxoEvDoOg67ErUFIhz0hRivo/VEeXfxl5
/x6TOclGTMRD+XExWQJ0nKlvsgFnVv4ecQj9nEiAz3mfhP/Poebj54+Ap8mpX/udPbqTsKPwmGE+
8C6N0QbtlEQV48bUXH2ZJtayltTxNFzGBKCCpR0gA3GdutceewD/59ZIkl+zeP7iT0XxChe32Jij
a0tP0MVlUMOmrLQ82mZRXtG3ZCtNmo6eBwCD56aoQnBI9HDfXw5rGyxpe5vBDFtay1Ue1RV93pkz
0KYvKFL4eXmhTVGjXTKG/NUT/WCLhUspAtyNLM3WyPOy+fM7Aj+NlDHjIVEm7svUQv3kjEBFh8y5
GIPW/uyCGk1BJfNsY2htbey5hstiw9rWXh4rpVl0FOBjvmpXVTkneeN1KBrHsDuACY7sPVYjwXDI
uBb1e4nE2B3pa41A8HvOAxwtW9upNAAEezszfBDXdEdDVxsHz95VZlljVjSJnr7oHu7P8f4HW5sb
ZIEIfqhLGDeReBqknjaCO3PLxE5OvaNYB9ABCdGjam/M/bWNi4BCFcRx7FvL+5LagXg2+mlyu6oc
T34e1BfscvKD6o/TmyDIx/P9R1tba6ACKQMS5Jukeq9nBHJg3feBv7qd4zniZLR6+4S2xfNfOj0X
tpt6M1VCi+vm/f2Bf9eLlmc9ihHaDzjqiZQXI0ufc04FcOHmyiAK2BKh8a1ycIFxG6u0q7OBDsI+
4dQVh8e+igPoBiXtL+gsB/NLDzYhe0vXSSxAy4e0M3m50duHYgxBxdvgBeJTTe+3esnLLvqUQkKb
WTle0dLAEVT+Axr86VNUdioapdGUSEhRrxlfG5927D09Sc2PqZkmeBE2EqED3TPlx7GPLBTNdjmg
ym8h3j1CzdHxDbr/YlZmANlaGGEOpwlR9mJbH6IM1t+8O7BeZoxZoSXKYxQH/VfktlFyqts2LE9/
P6ZmkSIjz0/Kfxl3FXhKBF2jkIHP6a0/lEU2Mu3YGY4IXj2NZtWOpMd/MiYVaMN0dFK6iwCk8skO
DxVjjobl8RE0BM0Ne8PJVIbhQ6c6GxNuPqMW8w3BBUelqpN+p65xPdMBFOqdB4Te9VO8G3Zeg43N
3gTcvSWcWVlSBrlpkyuSlMQFiw/oQIil8SwdXAPaQwBhQtUU2D4pbqWwWmMw/8E0vYnqMfp2/42u
bFOGAWKZ+Jl/URS+fsKpj2qpmtT2BJhx7CFkODpHLHv07tgJU2yUL9fmKXNUMw0N3A35uOvRjHSA
WUsjlVs2UwvbqAEEaoSKGA5WM8ErkQDMN/bhlSOEEobJFOXySpJnMWXsPPAbPSgnFElQNZ+aeG4P
lkEskTym3yBkPlmZpQ/7zG68jTN7nh3L2UO5dA7/NRNP4MXQ0NAyteZ66rKnlBc2/+SYNgj0KtuI
XBxljYvEtuqQVZEy7YqurDbe9tq3lQ6Xa4wKdHJ3i9lLCjglONfYFZrsnY2VkIvhwfcJF5bz/Umk
rY1kwRCfcz8O8df8//+IEWINqlbml3xXwiTxNohMkqo0HijZAUoPFZGdM6XFk2619Abj+ZJ9Lesy
uyDSsl/VNNNRIdLZ+J1VUMqHEN1K44JWJo90/3euLGeOK1xDDEEURXrs+meiUWksJx0m1wjo3RRt
Awm8pgt5Y5R5sS6+O/0ydNeTVyTLvYxaFKHhIAgW0tU49ZOz16Vt8Yjs2n9o8QeiUbnrK52+Gi16
tDDihPbkZ9M/5HFz3EmHmNYWBPTZWbVCRP8WDcU/axVlNyRloWNyMgmr2UMUg+YHr4cWE66YWH15
6Ui7R+Q4kfVdKjVQW5DQqnjkfpiMF7suMV2WhhX3gExTC0pw0Yx8pDAuAPA3bNZvunGMvg9GULwz
Qt//JQqZNgev13y6dz0M2PaYlWJUAym/etCh0vmHVJFjhkNOLx50tU6zf+6/yRs5IdcVSfZem2+C
1CKXl8AEYCywBN/kGt2G4gdRQdH/2wL7+Ux/dVC/qEZtcOcNO9k/lu0AMTTjwwR7EmnjLwuReLpx
AK1MdDL6LCXycwSly2qCrQG4TErNcPUc1fvON7VP3PKNF7wHhw/3H35lr+ROSL3L5j7Ko88b2x9r
SnWqrM8LE29Nhb0FlFtTGg9R0xi/NHhO4SeqDMHf32fIopCCREXDiMu90p9CEUL+14FBpFJeiBqc
8NQLLGi+jIZmbRXb5uW2WCc2oiATft580V9GEEE9UlucNN1NdVq4dZoWzpXEAQDwevoZ9XZ/StXi
3f23unIcMJ3IHUuDUoa21Apxc7S6JgsMitoW8lM4RwJncTvtX6rSIXguO7JU/hQ/0gHtb+mdV/Yf
/OjROqLcYUd2Fp+0Tyda7rFbRJQKoJtOJ+hZENX/fpfjHEcYSKGUPpKlUK4PsU6Jx0y6cWv2WFNa
uGwH2pbd/cpKsGdB0KzYpIK/TIpHjel4BvGYO0C/PzigvHBaa5SjnlM4vP/NbsqWbANcAU1IVY6j
8fbm9/rHUkCGT+MuDs1u1Vk0l8vUfGPYTXgMFXO6WKM1kihOmy9G2+mHQLGjw4TtycZbXVmOs+CE
L0fell+y+A2SFgSQUpHlmnQdfU4is4Fprnmn3O7Nz9iE+1t14bWnRlNszGk9gTbWnn/RH09t14ks
6PWRc7Cb4Wdv0i0zZXRoOmZxoJSEbd+IO07cD0BY/bDHm3GyNva71ae2CfKJEPkxy+USj+o4BIlq
QeZ0jFNMU+4esxxwVSgKDrluRVs3/pUl4qjkrAVb/izfXkgg6XtPZOS1lkvLU2TDB3FiQLVGdmhs
nE2swphdr+3wPboHuFG2WuNqT7p/NKNq15HxPYCft88hCJrX+5Nw7YeR9jSwkRJAYtRF7KDlEOh7
VTFZu7bx3iLC3Zlt5288/8qWyJv+v1EWO4QJHwkv9BC3ixjSK6feV2zpxeehN7518H8f6r7RN6LU
33WexTbMOUPBmsIufTTOYmZDpiditzlkiyptlV1hKW11yrOhwA0FQ+Bdg4sLbToJzIC3GTgLWpUK
+EJPIgIp/CZWm+4fWK3jBZMbr/snTBQDuweRwd8ZAaXACEGoBWGRbl1/X/V9/N6TPWZGsejknvTo
3CyvJMMrJRwFA0Tfr03M+czaOoQIVs5B3IBg03H+peEQij+OMVWkeQeMSUzvve0NyJJyfU4r+ijx
/UPdg3aAsWsaWxXc1QWpk+mjHZX+BtUQ1wvSgo0FRrqWZMLy0TlFEbHbuSotNbhoMZavu7oyHGWn
jaF10WQ7wl8QiF/pxwo8eb4/HVe237myw2ykgwQt9mKdOGGrzaYv0p0oNBwj6eOOFgm8vZxU3dgD
Vo5MhiIxPivN54Lh9WPHZkyXkS04tfww+BnT4gS2uMCe0K/GJ/rehksLhuCBir65FUnzl5czcxY1
kD1jU6D2uhg5hfwZjZN06wn2W2aKbm8M4VapbO1VUgLlkkiQhevXYv5DXxzj0LZMt58GvBJ9LWVn
i/TPcGo//f1HY2ejo8FGLUUAef08mGVgEaOnnMwOds9xHObfUNzqT2GDmuL+UGsbCali/KTnWJU6
4PVQSgZgsCiYH+lg6Q++qZQfZZqKNyF37jdigLZuyWojtlp7kQ6XK9IzLA62wOsx/QjmWoQZqWvp
fmsdFYKwdB+aXXEErxJt3A3WB+NagBiboFUsFqNROWWKe4/phpiZszPkM75ciy4QnoyNBXA7FLdW
lYCRfjzCY30xDccwNGOjY1N2RDI9ltUIrdozpw/FFGylcudXdD3j5wuyjicF+VxCjcVQ4B5iNlVh
uiZt9jRHc8inMA9P9yeHvF3S2ryNIdGddWc3uTunC7xAtJHu9r5ZOueBooV4Z7Z5Hzzi+5wluPI5
7eM8r35muFQAL+ZYhRVWxx9xMFQ/Ogaywn2VRiXUKi0SVM2htVlQX7FSw2qhbrTqEHmN/TpYktZz
LRDZr4nWhg9dgTz/5OXSIEE5eN4PmdDKuFPMwP9Eo1ievrGBodm7qCX1uKPHQtH2dufJH0kbm/o5
hBH4wzJBLQDJVsx/MerVf1T49r3FVtX+3gDXzffcYLuRtnRR4HtYWvU5cIrW+kirGRmueJrK7n09
JFH2GGPQ8G7KzD4+eV0x/cRAsUovXg67/zD2KIKgaZbiY09zPBKkEpHvHmFXpp1IyWH8YiRZr+98
KAE/ktgLumM+Rg2gEALmp7hQJB56admoD9gwggTU1FTdtdZMU0+k3sqNY3zldKLuzhFuzfdFEhyL
BRE2qoppQqy7RMEYNEK5cvzvahlwGpJoC20aZ+MIK8tAOgkcdLKaAM8BRAJWsAun2giXfsfDi5mM
aIY7pMZM1qzlXbJruh5SpEpRIg0+2Dgxg/iIgJHBsh6qJ3u0miPezmAvIspWuWI4h8AIInBDuk59
SQEcREb54/15r83vYPmjSJLTlcVFguLrYgOe0hykZJIL10jGNgYZYivZmzCDxcFUc/zP1oR+5TJk
ITSWGuh5tE8ddVIe6Mtpkoe0SIfoZIQp/pQbP2zejpc/jIIyUT4Cb9KUix9G6QuN6ZiDqgryvINI
5hXRMRn70nkaHbX9NilOPO66OrbzPShHFS8Ailj4rBh4iL2KtBnUiwLnST/ouOQWICGa5hul+fFt
EWrdz/u/dmWTEmh67FlRTeixvAqZGHtih1rpFMpT9UOMW+mwH3Ugjhtvxbl9KSTfURUj+2U0uTjD
upYmLDtQdVftM+efpPMxb0DA+VYnToVrg1VNCt65Bz401AnAoxIbBW1DFHB7jnK0oPgHPELqEJ0g
v/GPS5hC3zeIoJINmf/4wCe1IcWmAtQItHgfrO3oXBIkkRv3gLVXzClARQdhvIb2+XrYsIDgVDcT
ia+pE9jvptEDtwaxsUhXDjZh6EgBMNfSqWEvXrCX0MVPP4rhUgHAIh5iivOjdQr/nYE6Ojr99azh
lkEcSTKavrPl/kRI3w0ZQGw3L1LTHTEDeTc1kb+R8155cdwcLfK71F0ROiweqeztLIKeq7vElP6D
p4K3oZGrfL7/LPNfWSxXVBso9YRDmpfrwPXnyabG8vS+7N0s9Dznl9MLGR/oKTAgX9YswKeMevXG
mCsz0aCPgSZjIoPbWng2ycG2clq/tFKvv/bqrEwBNbKzQOwcCriBb8YcF7/7D6rPT7J4UkwKTDIf
9J6QrZvX6B/zv9axrA4HvXO7GDuTp1SU6OTA8lM3QcpUvfB6cLHCZrSZ4bE+9W1oX+bRN+ugmAHx
9OX0RYBrSJimkXbwoSn6bwc6iz/14USNaxZpPFlJmeFZEAeF9jHwiXd2CPFnv+WYDfebjrFK/E/B
1eqb0gRafonZMGpEXCK0Tn0SA4lNCa3994ndpXIX5NuNmWvvnjmFJpPcj8qXv34LVuDollE2jRtF
+vjBw8wFkxCggkhZGnEayF1ji6KV/fv7b39lms1lOZT61ObouZ3X7x8vP8hK4G0G2nWNBqqXxId8
DhPI2tPuar9js2o2Ntx5V1l+bBKU1CG53c4Notfjkf9qiZ4RkWOpar7rM63+AbQr2ENMADpaNdMP
RDblHvJTtjHPVpYtF0v2IJN7A296Mc3MQtSFV1H/bI0aBBqAsbPpm8P5/vvUVl4oI7CK5t0BXtgi
vC4nO+rLQtKfFrbgShrTU+uLjDThyqKXPhM2j6cdRkWKckhAEE2PZs2c+NBiQBrvcFP2mp+VjznA
iY2uA2wmKoHmJ1f6TwIramPj965MO3ZLampz39JtMxHWIvgWVxEFPFAPlIZl8TImCeD9rtHjdhdW
XuLmQ5M4h/vvaW1ctmi0BMidhVgKSopIBxoD4N9Vcqu4JG0TvjOqHD/gLtbeckzWwFir8PX+oCvf
5ndinLTf3Bq5rO133QBNfe4d1O2pgI6o4uxkd/ZxaPNXD38p9/5wKzMOjz8Ks5yvKhXpxZKuslg1
Omwr3bpuwX5YnYMFg1EkW9KMlRoWWngSNYQymGiwUVwvqsksKQViYOma6KCnQ+/r4beM9NKM9c1G
LJGDynA12L0dMo04/KDCWhfnzihNTM+FMX67/9wr39YipNH5TARvCA+vf87gZQosWbV2Q+w1sfJO
QutdwTw+N63IH2MQY+KoJUH+91mWOVJkWejzt70p9kxxrIbUI+gm7ICAex7OiUns15eOsOB4/xFX
4kawyyQ/uNiSZVlePUZn5KIaFrWbT4G2N32p7cpKdfZqFDanQS+8s+apzSlkLZ0CjPQ+3h9+7SbG
pKKUxF5KgmIp5ogmdO2hKBoXbMbkHYTVgiPKsCh4CQFV06FuAcFCpcRsP+phYpBijTT/sxpA/d3Y
0VciPIsYkgiWXkGUCIt9deCKDeaRrp0hbseDRJ8jd4YytNWh7vJqq76+soTZweleYF0hQ1sek1x2
kW01NX1dfY5arwnaC9esdufgn3MAj59t3HnXns5igySTwdcmUr6eywGubIXuRI0LpJmG7bLS8REa
stH/Bz+OWry9/11XTkcKslzPOKiYWsvRKOYXEBSrhk6yttm3igaQ39Ryt4005WQN0IEHzTLflZCg
NvZjU/Ag1wczuZY5bOYx5wLt4jMibYm8PKF5iO6+mKXaEapj8tCm044chkr9i7aR5ymx+w9OFGCi
mBv2+Bnwt9If0O95pNht25NHf5psGwp0oWIXZXs98Ly+qTF4mMoh3I34J2gHSFBFdaz7BHBd7SOU
OdtxPswE9QkaqK972q/UwXcGnqM/WjvLK6wPWlEryW6CY/bstZr5K7Y0JTiZAyUDVydh8jH3PSjA
XZW1iDzq9oPTA584OTRpgABsTEXn440YU3ZW73QQ/2SMkBcjsoNJRyJkncDrf+UBcDuXhr3G2uP5
YmaHCs6kt9dkiEvczkwBLu/9MpDmxjS7/fAsZXSc5Mo07mRLdYuMRpr8wLC5cLML48MMYXB+Ya3V
BmfY6ChJgrSizyRiv/V2hGxiS/a2/gOIi0hbqNqNvK/0A+zcLIXzWBpN9H6q0dVAKK7LJ59o7kzB
KHpG2FG/Hekm/XJ/1t+uaeKlud5B/MGm9nuz+yMGDWsKbVOsT/CWORNUC8aoioncrgegchp7wqL7
492uaQIOgkBeNdcdSDPXazqJraDE6YceA6POjiH08qNZqf82Xdvv7490exJejzQvuj+ebBAiC3Gs
oPevNcfDZDQT5ktdecKtLz7Bps2YwGN5vj/obdjBoKxiWyOeJxW1iECbaKQXPeDxhEcGtQ91+6Eb
4mojuKE+fLtjEEX/TlhTvL3Z+LN07BvyJ3PJPMr6V70DdfvVKfNY/1ZYNFQ8qkYg+jOdZhipN2EF
W9yDcQ0iPoGveDRq4ZQuoUpMSgrhWrQr5NhMB4x4BXa/eTqZO11rinKXYAo2w/OKInqMnISMuC/j
ooW9g672wEbTlm5dGEn3QmwxCdj/dvezMDy6YoOwbOBOB96kgP7XsMYs48HqDmVQs7dqtdZA/U48
/IV9nOw6OmhGvX1RAosoFEF3MHxEDqR8kmEEF9NP/NZ/NDsbQzkM5v1fnrRi62AUkGoPZRtSdjRk
UO+mHurgfsL4OjqT9C+eKWeHyXHOLk0gW0L51qBQEoAcabIfOUHiyTA97Z2N8P2l4sc/it7BtdQP
fBWnSgzC6sM0kYqAxR1F5RuamU2yzvDeX7VGs+N9gP/YwOM14rlvtCn6Uk9Y0+1Iizek2T1iAY7H
tCq+2lFrV9+bJCcpCu7LCR5NqIHj86Qq0WszjoF3KMu6z0/gTp1zJzK9+YEhTvgBaGgan6WEDH2x
Me3KX9ScJfMjIydQ8bxK4WPJKGtUXM0kPsDxh+NV922UHIuhaPOXqKQtba8Oph1+EzXp0Yfarjha
FF6MvtfSSkA0NLPOuQD990KXxQs5ZMJqgw7yogE8H1fa+IA9rG3vs4D2u7dJgyQLTXSGgYSN34f3
jywi+dA0Ag8vMuPk9nXSvV8Us6o78uFaPHxMpkI4B5vOF/2tF0ZGcaTjIY33Fuxm+7X3EQ++mUoU
hK8S/nb+zY9jRdsJq2ouegV7jVy/ag07I4IQ+kZpPL/fDUNLdDVRrzYeqyk0oouf5hX3qRoV+Q4g
sKLhgj3KEL/tqaxPwBI59RK7ogCgRqZefO7q0Oo/16ZSi11SCvHNL/WgfszDDN8Pvw6AGQ3sv+pl
xCl0wElkDuecRs/fmqZkm6Tx0lJP2FGowBwlcN4hReB74ENk1aEhFx8Cn5WaER2bCo90lHhT8qDm
+B7vp8IUX7HV8yDqYp6HUjZpxndYaOGrZ/sYUjkgm3X+Uw5PeRqPJVjNLGj3MeqK755XSXJDcRoV
j5ntDD+d2go5o/qCz06iasAOPbBMxbUa2hR2Cf6sIQ6jxDjHBE8IueMGgRUfR7NI9nVnNxpm2rb+
vTIRQRwp+1DexzsU3lIaNHV68EWlhodsUML0oqWtlj7g9QOqPyyc6DXHuPhR4uVGRdz2kneq2Ujz
aEfo1B/o6enGh8LRwvpkTZbnsgfH/VtuEuETPiNqfk562VR7LLtZWFYwUlkcgjH136ha0+uXJFH7
DwnUpR80vuOoayTAR/eTKdvg0Pedj3FOoUQQH2XVxnuvBhB6xmtgehoru3zkrfHSKV9TxyqpP6W7
0VYz7ThFDgaPKFFk+zqoTWX9pNWjxX62brH64lzwMKquBGfvaGazYR56EFq4OLJ+Zjh7aD8GoXav
Q9hkL1oitE8mLTL+OQyS0O2HOtUOY46tGZrFsqrO/And7WxuXru8MqnXAAnaCl5X6jHkKufy5Xy/
dm7Sr3ZcmGGUhLbrNaFfEs0F9slIhfHNAB73ITZG/WthmslTVejVUxj69qn2hex3VmUGX/0uG7wj
bqDw6bEY0DbupCsxBrgg4AI0/IvbOr8iQ2EPrUKbuueVe6Z9cRocZ3jM1Gp8VLvM/PuTH/gfC4/s
N/poMf+eP07+xsfMril4FxH3wncVHhrDjlMsuXjM5WCXhdL5OOZe+/rXZz/aUY0LqUku8aYmj78Q
eNx4tFwHIMWBS2r3xqNod7o/yu3tl1dI8g7NO3kubVk6aBEmN46nWa6S6E6y41LoYSUd9fpzhsf8
a1UG2aNhFt0b/AT791M1lT/u/4CVCA64lSThIegL0ZcpePh9kWgq3i7GMc2h1hEhFj7y2AFnrMv9
odYmjo4AkdB4vt8uFQcq7ajq0AqeleTYzsOsmysZhwKIeedZo/1p6yJ2G1XNCXhJ8hD4wE30JqK6
xrJAt1xNBN8MX5YPU+LI94k3qRtPthInOixV6rhIU8hOzVeCP6Yo9XERs50gvPMDLkdJrz2bXT++
v//+bkNgUBHUL/DppKUKKsz1KN4oRdlpg+2ataI+RpGv4DEaWLzEprhQEcj3vWD23B/0dn7QKj7r
4+emiLkt43pQOWF6Hnck9ASOScAYMXSggGwiSO+0438yFDVbZgg1vOVawLCj9NS+Is014lQPB1Lf
BYY5ntPICzaW3e0HI+WETomaKGv7RnWLoVcYENjZbhkgrp/F6E9EveVGDuJ2wjMKpQDQNCj1yLJc
v7spQVkT9YblspN76hHFpp/sdN+0sIJSMFsHZAmp++9fooP6nmwp2WhOkesx1ahmNWDfBsxUzDEV
q0DbcxAre9mU/cZd+3b3QrMsYYuCBgIZuSxJ1nUdNDjomG472xXsQMH4weW/OTuzHjmRrA3/IiT2
5RZyqcwql+1yub3cINtts+8QAfz678EXn7pIVKhmRqNptVsdCUScOMu7SMzZwb1KsMyHcTRcvMXJ
7HDWBQJ4YOI3tjvn/G9DZdVw+QuP4b5knzJue/nMheNUCHm59kU2bqQE2DhZj8xpLTNgNuE9Q0ZI
/0AHtHBmBDZe+wthow26VpY2Lh/gFH3GCU59Qv9Vqc52KKR2EHWUZifhDhg8YObcuofIs+v2gyx6
faCgmKLyU6RA33g3zTPSLHALF+MtOqo4HaCIIwPgCe5FzO3ECCjNjF8gWQZ9J3rf7mP6HChtEXI8
2CtrzF1TiXlCA8u59E2Z3sU4ed7PajnsvODbz4zqCNQ6+ioQFm/er+clovYUAmmF9vPTMLXZNyw5
q9o39F4zsNJ04mtZ4Ifg621TnfGIa768vqv/Snm9/MQG+JSlN7/0wm8gF2qXpG2Iot/FkE6pH8Cd
2OUnmdXtcO+WtEgDcNVeEeSUSM8CK9MOyygVa2hY+0n/LUZPVh56BTuqO8hseIWpaLc2900qHeM4
KRKDIg0vyT1K9O3n4ZsweKYPucyB1+cjnx2lZtOYl77S5mOSagUuYphnvP5yNkL0spsRfKLvxbFf
fsV/bh+J26fXJp51KRe35T5jSODXCTt8bnJ9T7NoOUurD2Ggz0fUpG28cApeLpbivdJHKqwIhZo4
GLxx+ipm6aQYrcTTB5MktQmG2FEfEqPflbTYeJ8GT8hgRqVbwit9ubihisjIbED2jUPbLprsLOgn
a+9y2CAuA+xELg2uLGIPQNtfLoMeSue0zeBeUKrt38HF4/EmzNI/drqCHh11yaTQWFN7vaFK51BA
fcmoCrJSMSQkfzXSMLa35x8QuEC10XmNOCVVqlU+4gp9gYfOXGIdQk8/P7pZ2l7rHlx3gGFq8q5h
lg4KORvab7Yg48BXKnYHcXC4/dUjRDzvl6v1KG3hi2s8egVVPuWfrlQB2j24cBtzicothhHem2PN
IoO/NDRBn9MSW0dZUYT8zdS9uEOXHzGuNu4MYDhvv78QfmQGwsVC91RfJTmVp4Z2NFJdJHDyg7F3
MlwGSjyVmmnv9traTdCZEBRT/2p7rJqXQs+5RXG0JD/s1AM9cOsQk6zvdPe2Tud/V1k9EA29tDHN
jNemJzOonbo4RWMonlPMhHaW2kgQyUKR1Fgw2GQeqy8UyiSvsyh2L4OqSWyXJ8wlid04XNIbevAa
hvXQ5J2dDHEjy4G+xHFc8O2uvmYwhXOP9ZhG89KMMaCx8lmeVIlPJAOF8djiovTh9XC39dkY6zhY
iLG/bmCBhdqOwpTSuWS8y8cZZ+0A8Jm7k9psvctlBEdkJXVjH7+MAV4OYigRiLHRgfS+VZh7e9h1
0lfB7+xad1K5YB4l9jTFNzYL/Dpz4dmRlN5cGC4tvrwlk7jkIzYfSa1EFwze8InzYncn2974bERv
BnEUuXDP1tUE0R2cXql6KE3FJTVnZum/FEMZH5ny5O+gUxY74LyNSSsgOeR/Ae1zczD0fflKR4wd
IjwIwwvd3+gd2lrOvwAljS/0p7znEfzjocx6AuKceYdML+yPTVqF407mf5vLAP5BjhuVDxvQxPr+
IpmtUIOromtl01rH7z2V93M6jWiUoE/wT0xC5eFXFWdx4OllRJKulXWyE+Q23v2ifIOHFNkbSper
N+HEBTRqENiXXlPnyfdUpZhAgSrTn3IOCamxHVc70Xvj3qZlo6P5BaAAya/VfjYtxEPj0VPwz5mT
ywh+40OFT14gkqm9S+Jm9Esvnn1BRXF+83mF076gMuG+GDefXUaFVXszzUvL6Z0P0sZDzSu9fOe8
/g1uq8QEkTbEkqhWlyxxdWmnsEij2WsU3A5GVcNlHTUqoeH06WcSjIEPllv9rSpO9iGFE42hlTcl
71WMRn/o2mzNz0WcpaFvkxzGVE3WPD5WSVEVPvhyZGVrrbG1wFNEjytLpCTaqe81J8SrKVXxDhoi
j0YnxvLzUcBkfeggVqJVMuSahN2U4w0W25OLkfqUyOxB5MwZfAFo3bqro0h7hsbgyTsNdDWzjUgY
T53swi9o9CRPfVvm+iHDlrs7MkqJ+/MECfbjjPYVGHG5uH/31O7A1KfGxHI2W9yFRWKOn+wM7n6Q
Ib83Ypk+aO9xm7CxKrOK/EmUcWEfcEwtnwXZGu6Obk2m0YcKblVWAqw0aMeiBY7Z9E53KIRXF0GP
BZ3t95GG05zFfOiJa0YA7UduZfDjYWyY5VRj+dGqYtya8GHAONwt81H/UKbIDQEZNzBLTTN3upYU
o38Kq9f/DBEA73riHR9lNBTfEaTMPH+knd0FKoPrnxCNjee2SIqfjDTDb0Mbtb/cHN+Fazqk82eI
VRjiuTxqi+zG4D7Ao4XFlTpKfsIqjJovpD+EJSaCUjm8ttQ1PxeKY8c7d+9G5F6ybwBYDJ4XCvjL
4DYNbmdow6DANU++TKNuMx1oNfdommWycwFuLYWGNAIZ5OFkSauMosHcmJ9BoqKW5fgR6ZXqQ4nD
1jXB23Xnkti4axdIo07zB3LAzV3LgC8NMZBzLz0Tk7sMg8/HKcUs6/UIsREO3YUKYS0oPyrZ1buz
MZXCtN5xL7iVKF/5gM19nHhqAk3FcCmZKrcSh9eX3HowcCggf0BVqSQvq8+VdlHKgI8CfUJyQ3GE
eJfrEFdfX2XrS5H78d5oDy5drZeruLHUmgS8+EV22nzIRDEezEH+Ak6W7Wy/zechwkJYXwi5xnLt
/acGNG0lt+2Y53Gwor7DexJz0zrcm4dvP8//r2KunkeBBVrmJUA0mp15kKF8cWZwlAQ9BNi711/d
1gNxX9H2X4Ru0Dh4+UB427sZRn70sTQc6jvaXf92ipP+fPMq3L+LFd7CTLvpn+B97OZKG3uXqBPF
0Riq6aRVVfn2UwSBUOVSAlNHSrl6bSnaDwUGdx6OAImrUaHJ0LvDUVr2Oy9t4/tQMdFkWuRKFymK
ly+tV+ewKLqWmUU9DM+ZTAEK6AbKaUzRm2gnidlazGSnga8C03XDR9BDQfulp7CBjBEeoNiDwu3E
6OMotucHt5G8eECB8UZjROFQ6b58rsguyVx0ZjE57Q8lwNuT+XiYuanhT5VS9wAChPuzjHHC06i7
P76+STbCE+rIfDpKHFKndayIDdSripm+O8bVha9MCm6gMq5NKLb19IymSbTzGbceFzQiHFxGQvx3
tffnnF5rCjjjghpE9gvcL2a3ogvnA+O+/FHJwWDCyFAfO9Gijff6w259VWgSDEgRmaLjv14bZbJk
WKor4L3ztbeFRapjtc474B+mvhMfNw459C4DnxMqAvS0Vot1BJBwdioHVF5kH1vDKx7dQs93Vrl9
JCQpmJowwFh6pOvXKYwBY8WuCy8ecIc7kA2dP3Rx9X50dr0/NjhrqBmjPWbB0vFojK+eCICpxpQ6
Di9lQ6PnQJU+xYelbZTQxjDcz5QUrQwwjbXloeuLbgyqAsdz36zNEktc0yQ/PDpjZ+/BbG/31PLD
aBLDxYCztlYAUVEXsrsyWfKTOYpO9D2zn4iLmifch7Uaib2uNwN9itrEzyssUY+vb6vN5RcgFZMJ
gu36DI1uhdmGqoWXZBisIsAsexJIG4H+9JWoq+6FVI0v4CLz5NhLVM3enGGYKmkejRH0uglXqwBS
tRhi4rMRIgoO68dUPO9QqrU4lqFnPBVRtjeq26h1uVCoq12kY6h31+VW2zYNk9UqvKgG3unC7KGT
InVgn6cBn9NB69WjpaU4gNSu/IB3MdaSpqyfXn/pWxufggsECQ1T52b+hMuC6DqvVS7xKI1g8kaY
s3lfHvXSsXbO2O1JXi5QWqbEjIXHvnrBTtbZUSUr5aKP2FOYKfW0oxfG/7CLmFGjkcbFs8iUv7wH
nLkf6rJ0l7eaTidVy7Fw7Mv0OGbISA3YphzyTBqHxEHA8fVXufybX1aX3N84RCxCmiCm1k2ueICY
F85meEHz1w4a2zDfRUNTBq6qlO8VJhB7t+uGUrYJ7Xs5q6x5O+3F9c3E5Kv3LjPwkKVuKzL9O+pg
UfNkidkuTmUxlF+cvjc+d6I088DBzd4JytBNKrypq/aPgLr30ag6ujuvv4ytKAceElD1ImoBkns5
7f/JNq3MnXO1rYFk5FZWnITMsk+qneoItaLM90VOqlaf4I6X31XFi0wfWfzyo5E4enuQg5POQaPU
WrazBW87O0BQSUc4ddbSZ1r9qC5bpFBax7mkifo0DcVDhQT5OfE66zpFWn4kPfgXf+35EOVN/vX1
N3LbLeQ98B9qGNQibrwA7VKPDbugWxhp9ruhzA5Z3AYAkfLHvIqBvaG0eff6ihtnG3QQnrdcmy7T
EOPlJ4gikSlG03gXL4wBgHuqOMa5pv5ba9Pb0Q10dkkquc5QNOYGebnUUE/wvZicXhKn0ANDaYcD
lK9+5/NtPhBMk2XSiOjWOvHIEoMklRbMBZgeRqYUflQYUA0/zdKg2Hj727OgufOvYVJIWv7ykRCg
0s1wpISObECFYE/LA3o4Fh7P4V4NuGy7VeQAjE3A4t5jgLkem6gVrHVXGbxLYVlDctcLKGR+OGKL
4WM4NVaBaicg0XXhRp9U7B73DutG5GJ90ixqAv5vDfCh9+GSYhFHVFeZDy7EgONs9M2hckQeQFrb
0/beuAkAgvPADgNb6CyrGA3/VNempZgfOku+oxgyUdRP9maeW09FswWSFgk5F9zqvpmEwhyAwuQS
TZ6dXK1Iqz4ViUEYVmsnHI4oDb0d604UdhnmIkmwgayQ2El2ekQV50jjt6527UNdzOE7OnH5HrVz
6yygLYscDI0XzExW73BSisGT7NHLWKsSaVe0jlt6koGKsPFOd3ZjKaaDKHYz3l80QVdLqTMIGGOy
jUvs6HF8nCWTD1pmlvKnjrusOL5+7rZuDlqz0KyWwIW0xmq5rNFmOSNbdAHZ2fyRhYESGLhjNfPT
nBr5PM1VNT4ZrZxR2o9a1GGEB3v6kGV6Sxe2g816HNVazXfu941d6wKMoQXFXqJbs4pxqJ80WRFB
4c9Npf0yq9GX0SqVp9effmMRbynrKN9QprqZlKlxaGh4NdsXrdajQKNTeFEm0P2vr3J7NJaGFmgc
cOzcz+vUswsbbTAX4OLgVvVHxR68Cb+uxAb8Mqc/kikyd4LpbYRjwUU/lUaKhfbF6ixmKX/UaYjt
weMLP/a2WZzGxKs/VUCD/HmKxVe4RmXgpVa30/TffNTlwqeHBzR7HcY7LeyNVBUOIPdxOoMaqxkm
GXagQ7hlEmm8XRUB5XaLISf3BoPwm6iTeTYT/gZYbijGczWG2l0rpPPmqx2tn6UZpSNGTA642ouD
jsomPSLnAnkZnpdqRA9lO//0dFG9/f2hWEqjaNn1TNxX16DpDCLTJYhMFLP1R33wgEX3HZqzraKd
ZjWxdrqUt2kSk0aINIjmMTFGbffltds6Io1tmFdACBA+T+2kPY4oTQRCCcerkppTgGrPWx3LTXBD
Cyvb5jbiGl5P/ABmePrc1cxUW88+JBXWIGyo+riov39+/ejdHnBQi8AXlgmbR52y6sIC9hlYfwzv
RjuJP4pOthe31uSepdZtzF6W4YpFbo2XuGYFT0aPwCXcvrvKNZU6UDStOkBJxH9X1bO9EcDmYvS9
gNAuJ3ytj4w8skloLMK7SbXzczfUeDHZTXgXa80e0vvv3PNFroRmJWN9chKa5dYNfU3D6Mwt7Da+
KpMLLjNGnsM5qkOGEFI7mf2vqajleKhQXbd9tc3RIhqsvvxRzl5aHiPHKlHvH8fmS2lVxW9Z0nQ6
DfMwVXQa8upnzLrJSW9kEwamNTh5kM4NeOfRcBXnvRHxzXQ/ivCq9fM5NR2EjpIhD6qyQl630JFG
O8xDFoUHLtPpi9GEzW85ZSl4QoBdA/JRADqI7BO6xgujNSDWO1glZhObrRycXgS1DJv3ljLT4irm
KMancjaKL3MpUcia21L8mdOovQNXZGmHuPQ0XNrlkEP4UOfsaZxdaDBv3LDLC18MdJjM0mlc10ww
EIsyxP3oGo5ddGDUU15KHYDD66vcbCFAtpxAziAVF2DRVZhRYwWJgn5ULh2YsM+mWhuHfNaGxzjk
Tn99qZsT+Hepv2oRrHQDV3ZjZCAsC3SG03bJ0RCtfj+XxR6IYHMV7gH6SUtbYJ3Tz/kw2Oh70EyT
uXdGQlI5lvDXdp7l5nZDrgX5kkXkE6LFTde7nr02Fa4VXhgu6sfQ6fNAU/Tka+gN6dVsx2TP12Dj
O9HlRjR3Ab5xoa8uHkZhnT3jT3zF1Bu92k51ziFYPD+OxV5VdAvo5OGwmWdKwRRz0b1/eRVU2qQ3
wDKVyxyHzWcqS6M/LM20B61PZ+HT3BDikORDLqE6zpKjEtv9FbvA6CnV0/FJL0f102gZfYwb3agM
flXpqXvk4JY/GT23e6OvjU9OVEJnZYm3fI7Vu9FmOx17qGwXpyjTj2o7JN8hV6o7skHG1idgCaYd
jEGB56xuSC3KlLyxPYhVrpIwhI8j6XEnG5QYUwtX7i4Tozv7XZigzzrheKXcRQzt8QfXevdHkXhG
/NEoI0Wg9i6sr7gAwZiKkYoy7rIyayef+WPvHKVK8LwXKPZkgRVbbfxRC8fMQiymsFM0ZPXeOitJ
onQBrIPsRzmaYgo6YYFXRBazJMIhL2gcLWdomlNsoE9Hq1sFawHOaP5DF7iB+xaG+p479NZXINXU
+R91ETLTL3eNYqWahXMBfdzUjAm2zXQ1wgZC6etRZOsrLLBq1INQOr+JIqLTpVUOZXhpTKX8NVhG
/K7W8tH0bcTr34z54iQAMFuuVoQ4vXVJpAlEPmjPh5c8FRm0w1n3LT0vHkDSiePrz3WTqS9LQYWh
U0XP8GbqjYr6EBoh04kpGc1A2ug+FFnuHid1Fg8dja2zUmKj04y2/fv1lW+ac6y8CNARXGjg3vSH
RYxSpeJK79J4QBT9esqsu6SgLYBwYxMoLnqMup0Dryus+QgKv9rJPLc2DmgJCndEoQg5q40jtVnl
Ou28i1WG8VXG9hygBlCcXn/KrfcLgkGlaYv0AAy5l9sTscxZWKHiXUynReIO1UZxzq04/7Zw+e4U
Rf5opdMFgPLe3DHg/TJxWq4jphzkhi9XVirAW7hshxdLzsa5bg31PIJyAl1cl2/tGJC/c5Y5GczS
6L0sr/o/zd/OFCj8Lfs1dNvsodTV8r5sBufU1mKvstz4amxVECGLkvFtm25aWnRorkRX5MS7fxoj
WhifhdiR79v4atCqlrqE8TK1wurd2RVsjtFEgM4QbvYn0oU8lwKG7bFupfd91gqDuGaV8bnI6nBn
x2w94ULU+QvXXSZFL1+mkymu2zMFu9bVYJ3h3xvyoJowrg6v78zlGV5m1gCd6QVQoDOTolf9ch2v
n7OSsUF0nWH3HcGZ382FOHpJP97hZ7Lnqb3xRheqGjRRWh3s5tUbnYwpMfU4Sq6xUTfHPHe8Uz1M
NoY6dvrZaPTmortF+7WHI7SzOW8qzIWHBEOF40eYY+j38jnHrPIQoWyTa26D8Rs1YZ37PM+eYcwa
9/nc/oEfH+40XP5G6NXLBcyJABcOFQym1hF8Kmxghk6eX6Em1OGR3rKChJBbRZ3vSHcYj31XFemp
T9LKuAtHrRPXAkQbsDURR19yvHxHf0Il7hdMft3yhZmU9ZG2//yU695g+XlXdb1vCLap35lKdNaU
0Tb81mstlzBmqe/H2NDyayvsvr52cRv2fuX0GKYnqF/+6xYTXALFSy6iHlrdrysveQRbG3218dz9
Gkaq/JNEKhZdUQPWy497T/8F3iL/VuJUEB1txIDiR8vCi7fPLPOJAe386LBhIevPqj0FCC03z6/v
183vyLmnvgWxetPfbbxSG2SOZgE9cuZexaz1ml/onrT8rohq+ywnjNuCEU6wsXMkN64qimoWxjOV
HsVfdsh/4ht6LQk65kV8TZ0h78+5yCJwjF1kWk9V1rXv2PDypwJe+j1p8aA/oO3KXOv1x7/tk7KP
/+6pJR8nOK3uq0Qz8kEaSXKd0qzPPuYW1zZ4Rib2EEkIS/6AouocKDgn/4ShPn4Y8SpSD3B8uzjQ
Gkd8moWRKjsVye1Ym5+FuiG4e6T/oMiswpU9yjDqekJlVXadOLJQVweiqWG2jAwhNd8rtMQ6a5qo
+6CbGiv3rc42S9/NTW2nqtz6TkCKEZQymOTcIFXMAcAE7YDoqsPCOyxjzmNaT+FjnoOxCgsbb1al
LA/JCOEwY2j86/VPtDzq+tADWGTuh97jbQETTqKSrVdE19JsG99VJushJKneOQcbmSjq4riYgFJj
U67n6pNLBQjRilUiKk1gT2iisMpJNvNe6NxeahmeMtoFrb1KXihDOyf0Mq6ITPeO/TCaH41Ukwc0
LJqdPHR7KZrtPBYc3HX9XEcDWUwaRde0kD2uVqp5KMp59gcx7E2FN7cs5SxuW9hfLmCjlzdCK/O4
rLA+vORlZt+jO1MeldCwng2l7B7HpEIhTC3zQEUh9NSPGkwvI8z/eX2vbB5nEP8LhXJhBK6r3QZX
sSTWSGQGbXK+MeZMyIGbtn7fqXmKkgl2scV5zMx40f0mvL3DTKOaD1VkyG+VqSmer9ulsWdGvRVk
2cGLKwU2SzfwVDUrZocoEl2528RPdNhHoOx5pH52wr67R1ITRq0uMYF7/W387U+ujg6iUVQi5OP4
kJvGy0+C36RggqgkV6YuCNA3uKb8rMCl/6jGSf1W6kPzJCYnL5/0VFQolzTqoPqw/VL0dfKWotTr
e+cJBZz084yMbu4Xzqz8wBdQlEE5D9qzUXtT7Cdl0whfNaRiBqjYaMPBteOJroJStydRmTqcb4+L
tZF1BxtvSJ1PGCLk1tWA+4fPVNziWRvPcfed8UWZ3xcYHv6L3a+g8s+d+ogb3F+oOjI3AQpAMbD1
KU+f0qlp/lXSpJJBBQ8AgDx6J2gjFXFqHLOyCjsi41T96Fyt0nzU6xt02VKj+EBpqFRfO9eq7gGI
dsanaB6zY2F2c3ffdGP6q4lz63cSxfLfnQ9yG8pefI/VEamjyZ0yg90preyHLhLnOLVOE5RmNt+9
eSVI90DWYXEy4FzHmGGicJLkQdfJBPRmCUy7SimcQ5mM1ofXl1p+9GqTLXONxSeT8ZCzLlPKrkGA
WemTq6i86r6fUUawq7Y6vL7KRiRD/ZNaiLkXAtbrC9EBBIvfwJheaYkPX9AiSx5LL0xOJdY5O2nm
rTYpQEmSTJAtgAn4q1WApjuLnq8VpVepeM2PTqrz9wlm4T8q2i+fhrqX72VbFz+0RiT1XaLGEpMl
aQz1UZpu+P31594IHdy7vFnKeqQ11pOj2AJhLBryE7Bv7aPbz2gQ4ctyYuLrHK0q1b96Vm7vfNKN
IsZ1accQNUCo3gh6tF6ulE2lxdcGra0jZATIHQggP0ZD2wcYmESf/4eHXAZxtCk3uGIIcw1zxFNe
0yShx7SolX+KtNLhL/Mk/Mb0f5x9ky6UsRMht/aui3wlMxBAIzeIG2Ih0k7MbK8x5W7iG6U7Y0Ud
u0+vP98txowdRb2y4NItnGfW9/CEJ3nv6FN8beMQijIAQfGsmjmi3X1oIntWR/kHBQ7mr6YMx0sn
6hyptQ5n1qMsZBP0vZpqp2YWzc6H3jpVCzcRIgOb/WZOGOlQJdohJvvXtexRKo48y9D1HrI525ul
bbzqRXCPYpE8ZOlOvbyL8ljYZVU38VWPhfrdaXXj1M+wIF9/0xvHxUNgFh4DwQLDsNXRxcC68WbP
jK6NzoUzGvMhGcJgUtMpCDMoVwMKFm+PTMA5uGZp+dFiX4daOZaobvbYmJZWnh9MO1LPtsZA3kbI
ZSeqb5xLsLUIz+O5wIrr5gJiYqmi5jK51lOn3IvUHR7nJFWmICfr70+lUunDzgnZ6DBQFC4CxQv6
h6Hyy89Wg+jVIo0Tohp5+64h8/7UOe50j6yoeo2TeLi37M5VmPClynB8/WNu7M7l0DDPWo7OzXxe
6LPtFKpNG7E2irPpJN9Eo1Qf9Kb5/fpCW3sTVwm4KaDXgQKs9uaUgTISy/Gs0Bp+D1zohwrcYKeM
2lqEpB+0MuIedBFXbxJTGWnMNCKuWofJzoiCaHyMDbPdo4FuHQEugwUAAwrtZpMollYmcc/DDL34
1NCGPjO7dk5mnyctREa1DpIWbvXOPtn6VtSqIMWYO97isO0SJRZs+ogkihl+aGtZBK6GL4xdTXsG
zn+j5SrjWPjvtPKgYRFYVzU7jA2ji+w6v0LiHcOTPnRN+h6Z/OFPa1ooP0IfQaFt7CPzYNBvdHxm
GP2HGrUJwLNz/C1NBWqSThLWPzqgQr/UKBo+lXmP5mJRWnXjS6929pLx289vMZdZsgnkioFl6C8P
EkfI7KZiyq+14eJDNITaEa3heqdxsLXKMjdTlw7Z7dzG9QaSXSeiQybL5JCii3Kcmqx+88FkGxt0
bfjUELlvgsIQj3HfN0gyznZ+YsPn57bV6kvWwrZ469FkWAOdZBkCM7S5KehaN9U7KdOro4Clr/Ou
PrZVsScgdXtm4E7RAeK4aDTb19PAYuqHIurT9Kr26L/6et/MfYA+hvM+7JnM+no9au1RADnZg2L8
rcFebmYmUqQFy5wIkuR6FmxTTKEsmRRX8EHGkoh0uhsIfWjHQ40tSOyn2mx6kiIrqroz/Vjb9hV1
VH/UuT58LpEHFQeZDlAquU1thk2iK341Ra9hItVEaBrGYAKiB69KYsCvwMR/04Yc31vop9oBpAjz
venFyVOj2eilNLrXgqSoCmM8zL2W4/nX9659RKvUAFIeR/p05nuVU5DkM8rtVijcHAZzZ7YwtLWi
D9x2kWbJu8JMgqpWzX9mo4IuLTyLkJNWEwWgmbcuYkIWf/v1vXIbg3iVFnk7vTOUDNfzBWDx4CkN
neux7NNzjsX3Ua/qLKiczNsJ5lsbZuHaw/8Fq3MjkFOHUywVY0yuIwKnPohV+6eZteB8HdF+gpOC
PdvYvRmLyyXIPJYYSxcOJehVCBFDrxlNRpoMckS76yYIL2rl4Qc36soBOGezc/ZuG3/AVSjobIo7
MM03HZ2u7VE6KtOr5lZWfkiy2PyVtnaoLWTADKVYbqCTM3mlPIJ4cX7pUYNM+evf9Db/WMw2SHcw
TNsS3krjTOlCQf5Rp2UYiHCKnulF5/fdJIsHu1ebi6m3A7Iy/P6dtbf2E+UmYw5e+y2ivAWINemS
tcs894IF/7hoKJuo4uZ7Dd+tuL04ndnUIXTi1686UxpKnIL9FCIifBzdsr6rvKLfidu3+SPy2iRT
qJ7QEULZ6eUdlE/GzLm1s6uuFEGVF8U5pP/uqw3SLsAudnJxbeP94Tm0FK080q0URpTmmWJVYGgi
fdBRBpgi+y4F/fbsxmUXHpdoMB6sqIN37Aq6OX7bZMqDKEAVtUmSB6WCb+GdLZENC0KI6vepGu2J
pfyF1a3iL53lZYIFBJSLc/VOxoiIh64Zd1mEM8B5Bv4CEoaJALZMPfLgDxrqguqxGerhfRSOZh+A
8xLVMRnq/FnFf/EPPsDFfG+rSXWxdLVfZK1bE4fiJHWONhS79KCKxIWAmKt1dcnpfylXfHJyEbju
4gcVIsQyHovQ7jKwmanodrbxxt4CaIQiiLOUnuhTvvzqNp2MZBr4DBpqIM9mYXq+gY70jgbj34tq
/SIZr+LUCdMBxOTqRc5GUnOPAzTy3HacrgkeKppf2czHgOYpZXsPoBPN7SFpLO2jVVemEhgZ4wu/
sxYqmw4sr0DNa5JhkDpq+SmMZhNRDxjpoz8Oak9LtzMHhA2FW/k6tgfFyRsAJwZpVOZtEI2T+456
BAjjZNcqnlBjLKxgFLr9vRhm48mqJmn4GvC4xFe7OEmPmT669iEaFKs7dDl0rqM2NLZ+kILRLh0W
Z/ynao3CDIScoruqsmTvF4mmfm/qJPxd1KH9qNkTDg4OgNjnRObGT+jzyCP2pVd792GJcLNf0/QM
T1M2i2/tHBeKTwBHZSGPlFQeiwEy7YMT0Rn0KymV9uDhofyZ7ErJTjMmY5cpy9V/3bB0pK+Ybf+z
aMTE2QW3GaGDgiK6T1cj0d6lZjP+o7VYrp9cyO8WOcFk7JW6G50xKhjgWTwFDfabG3ayY1yI0AG/
tN2ILDN90kNqtlEQqcX4fukRPnpdWjEt68t3hdIPh575SeA4g74Tyf5W1evdBtJpKabAcN2C7yPd
KDI5uRcESwzz6EUirg9N2jXt4+yNDadKj5PoPvM8mZ6LnswAdXslS+66dGwtv+896Z2BaIXTyTAk
+vOFg6xKhgay5Vu05d0HRibT8FvV2qQPEEmi5V2wXT6rg9XlWL/OMXLxUQu3Z1SEWj3VgyvqU9Vn
8meRO1gDoHmuVe9cd/be2fNkm4c2ttsPqaWkX90aZ1eIGGZW8I+NHb+8L6YpUDpHpr6CksC3pJrV
7FQ4ag9UfEooSubYLOQThHIOy4QoenkV01BdZZcM+AkTXMZD7k3ae9WYsYpzPPbZTiDZSHooLBZY
D0ecpGC5Xv4zsBUNwjnzWHkXXcUet9GLxvN76quD1NgDStY1h5gsd2fVrU3HsohTwCtnuLQezYXV
AtZtFfcSI03gpzbIDZkV1SGpByZZQ5UHbtGFQd+Riqp6Le9R3GrPRjftwWs3chGuZkoRfgss3xsM
CfrqKWMPfgi0soNssvlR0cf+yBzKeuwHdUTRvnBOlrXXBN64SPVF1wIhSHVRIF1FcAfMgGfUy2ZX
vfIUdqkapI1nnhaZxvPr+dZGq5JLinkhXRA+9U2bYiwZs5p4AFzcbOw/IqqD32/qgr/2O2Nm/msX
2fwxTQRy+06jMsWEDDYkz4NU5u+GjnBCgzAjTCc/SkK1fDO6DMw/GczCjqSKvmnUjNityEVGxFXa
/JglxXw1RlnsrLK1z5epGfENgsgNxos/KIoJgj2+hqnCYAvQ7POUee1yewzedRwyBytmK072skBt
I+NeWA3M2S2QrzfoOVD50umbWLlEYd6NR6ONFsHEwrPArfBHJuj8vkYT2hLTz9FKxt/Eov6JfcNg
tcwmDcPe2Oi9o62FVnNHppnph9CpxZcJkBmDPCdVTu7YMrtPqUefdrbO5q9fKllSbeDU6xkNrWSp
6RHc9HomUoEhZZ5tpXkHQEArzIfJwMIC4md0qitNvR/DSG99amIrgAtmPkp8UoJOEcp7zxiV0+wO
6qdo6uQdOBTlq2F24znOlT09n42UGLE8bjTqZiCo68p/8Gan82LgxsSR/JLORXyWtVn8Tscxe04K
Rdt5SRtHGXLMosJE5+S21RhnDXySnvWgTuW/ctglTVCJof0QcenvsQ42F6MZ7mCAjRrDujXdI9yP
aZ2tXKZxSA//x9l5LNlptWv4iqgihymwQ9NB2ZY8oSzJPznDIlz9edCZqNnUploDh7JdXpsVv/AG
yk84tKDRfEWGzTjfX/ydIBOeOlfjis66lXGs0H5DIIbvook8ecqCdnM1G9pBRrq3Wiu+mR3N57Bu
r18gvpBwKi7JD3JgJ3Wz5Ced8tAlIhDy40o9wtftTSCvHRVw6Gg7tVRoKC3WIOHDVJiDbxBZnSQM
1F2UNN5eQOVmXwXA6MQo2HBvipp6GFpTHq2flsz9E6xUGdllG8OvXCQH99vuVwHSpXS3csRuYAH9
SIt1yKQHvRbJ8yA50wMVy+6fQokt9/62OBpqs2AYzSjxFKUcLwRZzpZsU1aDR/wlCpM3q9pTVedZ
MPmDTim4htd7wwL/N0LxDR9S7Hhid5i11sPoZbxOFpfI/c/aeSEoiaCCsCbT9M7Wm/C3SEhqezUF
TwLXPBuiU6cv6UtciNS3jOWfZoj/0ztlPHiYd2by9yHtTQwwlouRTcbiPChmAjUMZ7vpU4VuqiA4
7Y7gA3vfR6kAvMovpPM25GpWeI2M18dDbZvli4Q7zWPWdPpjaXYoz47RyCO4WAc1tb0vXK0x1ooL
NbUtmJV/uPTdENr4q8pZYMYDdddqUc+RMVYH23LnHsEHcxXVorGFxu1mW854typdT0hZCan3FyQZ
/VHrMc3Tk8QjTTdP9/fL3nirIOuKX8M0YNv/hRkcDqJE2SEbRHpO+nH5OXbGN73v1SAxhXOQi+/M
JNkZVR5aoISrW655oiSllLcrziSO0SM2cKwoMN25ICt55DWyOxRr9ev9vOXQTlUCZxGmQcDlOz5p
pTG/UPEx3w82PKP7k7gD7jLQQEOsCxUO2unbXoBh5jiemeGqPOoo52kuJK+eSt2fwGRcJMWaSUQW
SLWQ015are7/Ksas9FSllh6jiGr3/Z+z9+W0fE0wC+ylmy6U1jB+5agQq1A8Pc2Q367EdNIpokp7
gEjZOY5oz7Bz1meP5099fd2IVoSjJeD14YM2P9VdFV2VRJLP7RLlp7Yz3k9SlR4AT9YjsEmwQQTw
DtGqp3ZqbUS75a7IEbWfpYe0K6OTM5fZB/oQ7YFW8e4k/jbK5stquahMvB+kB2GmCfk4lpZu6jSJ
iyY0wKX7K7aXSYLNh/fKaq1O3psnYgjz1c+Q8iIUD+tfDNGNhxEZCl+EsAMIRR3tfYNb22MfTs5f
SpPplpcsGjCyJnwzw53sArLF2qkgzbjJpbWW5D3VCM3qWc6D3rTywImcI0OJ3elF3m6VroG2v81Y
JTm1orSoo6DTjCmwcwA0thH3L45T/EGjjjmFDkCYtHKlN3M7giZMmwYArT3FwC9Vp7zmovh0fwV3
D8Kq+Eb5gaL89olAhMBp7RBYdIgDhztbM04gZobLYIoErsiTzhuy+MCGa28Of13cQHd4nrYaIQCT
lMlCHDfQ56ijNqhWGMMym1kIYfj+5+0OtQpKcL/xl20yUnF95miXoR0N+86b5wyjjU4uHkKk2w7i
9XU5tscbQAcC3ZBHbkHddM/aSm7I1RBnzS/DYMvIrQzZGQHV1C+GMf1GAmZ86aPpD8rRABNNgk9Q
LCuT4/VlNk6I5yAUzS0e186lQm7Lt5JhPmg+7F1fJFiUSwin177Z61FQ51dGw+aoAzpGB6SV5IdM
VbODN0DZ25AkjqsKAU5bMP5eD2MNCq1WB7kyqTWWyEWeqgFB24tZcU3sqdpraC3afzTHaKK2izLV
ftvNor0U+WKsdatJ1C5dgN7xLccCSrvujdit8qX4KZdL250ob6pHbaC9bbYKKJPXUEkhhH39o1V1
iSfM2KSHUshzsNht/sMpVe1kWpPyBwfWArZPBw9BwhskIRpZ7SjXOQWNqrD9FULlJqY8XOq+FOcs
m0u3qKr0gGe2tyi/XP3QbaNKb292GKhGJ25loGZSOAp0HxXsLzGBOGWG9MG0Z6gK0LH+4OiuRHiT
9JQi3bYy5ahwaFT8ygNLifRPWdUmHirc7Y/ZWr7dvyR2Tq7zq+jNKGSl251dpItSdykQN6lEJYl2
gt4+akmkvOB752AtaUTFJ7PX6+UCrPQo8dk5VuSmXPBUIqn0bG8oK8XbCvfXKDAmgLeu0srgNVG/
lQ+mc3ccamBUwlaMybZyoVehGTedAUO+zerRFcZonUcs27+/fS5X90dwezLx1XYu4wIViUUXFDFR
SQpoNCNoNQMEpdcbBkjO954TQRHE7uMo3d/7QEqLxLMOGLeb0oxKo8vsQsqs7VCIjzSzGqgm7dGj
vBfxkA+jXY74jMUZ3FyDIZ4o1txAV43jVY51SZrO9iEqrPq69bxQxhzL2joVqVOELrSUcaJ6G480
SxZtsDytLbX6IJjd+/KVRAt+AaTmTTG7sqfISCuY94Uuzy8d1QfYANNRdL775SR4JAsrEJTvf33J
GTniiDVElQeYEcp1ojIdYIlW+ZEJvUPLJRUsaBG9gLyZXCcexIPcO40/jHZzUG3Z/SVr3x3LBOCF
NxS70RgkwaG1H3IJFRO/iIEvwAk3ksYvzdkyr8gPDQg4yg1u0yqJyqlGoKU9a8AMbDeTzDE9+Ek7
D4ADkh7YypqL3qiRGMAq29nIwodsTvJzC0LnSUsn5bwCB/9gtcGjrUoXgPdvNIGLpQoRFkvY55Yc
n4y+SU/S1ByRj3bya2QT0VImnEDUcPuiTXMZal2DJ4WZgZ6Kmzq6ClnJgP+0oV8v6Y/718be/IF6
Y+pUqvU37DyHZLrKq9WV14TeL7fIQtSlwD1GZPnb37LVpnGFGK3E4m3lgPpEgy5VJCFgloSXTutS
ydXNtn4S3WJoRKKxormZES9/3f/EnTeUMJtbkdAElaUtxrJCSL3HHJdUCQ+GSztIbWBbc/QYpja2
F8gPBFOnHQUm2ppUbqJSBzIJFwNXPunW5uWOa6jtmIgS39dSqZ+SGuElL4nRYaH/UZKOQeIcggE/
b81Ntbj9MbQ2Nl1WA0AOGmbIQy9nuuRDQLHmaw9NI3MHGNCV17TtPJzsOB8/zIsjgTtpM1CiSjJM
qYsNR/ov5cWJznqxFMm5R/roK86bWeTB9W2/yT2sk/edIwQOcwCgrmnd2pYnuMKig5By73nnykJz
FiFL0Eebe8uS4jpp6pqSsxRXCMpPVvbUzLVzbqyUynMRd9VD7GQO/Z86udxf9L2rGfi8DTef6/lG
XTU3IJCXSoOAt6omp6HR+kuRhEcogr3D6mjUQsBVrUOtW++34mlV0F+XR54+qUnzqyG3MhhVDJ/D
2sDepNKyg7riL2T1dlf9PuBmV7U1jomQDlA8tSqT+npXeKs497toAhzI3zmuPmOKlAN2c9UQjS8r
oVNyf2p3P5oSILcU9UaS19cfjas4Gipw0rgy6ubdJDntOVki1ZMazXAjpzrqlN5eUXB3aCYQj9rI
Bf7qNP42yVLTpSJGLwbvEoF5tNBR/YGRcDLD/CgJur0qXg2lbj6tSgEXOekq2Wxb5felWEbPQUnJ
o3envXT0qZnj4kgmaK2wv15TPmqVbaZlt9pXbNa0IcKmu8maTqnKfIYOWEhAKCc7CXPh5mZXfcgi
qn+O1GE+lZtv9jxe2cKgSRWOKMTxbeKXdYa9TOoQB5pWxO/iaSmf7KGpl4cUYGt4sIP3FpNzgvQB
2rK3Mlid6EZVwsU+yKIof9HCrsdJJZze51WfHrzXe0ORFaLW+4t4sS01Tno062mbA2w1ndrvUxuD
IWQKTl2G8vX9I7E3FPUvbMps2GY31Da5LWs56mHFJnMiPc6KlP/sNNH71qxNn+8PdXv6qIFRayAE
W0XvtnWjfCikmWcHeDW5p9TxWhjaGJ2zcMx8iiTL6f5wOyEf463Wa6sBGrHf+nt+O31tl85JNKKX
i0yi/Vm0ZehOSwgSWSqUkxiGGQSaqZ1xY5h9TK6ypxoLK2/KFO2gDHL7mlBqgXVAJQRwOc4or3+I
mY+xqAU/JBz79L1TGY6nmeSmSBZYnj7Nhps0ErjvUhgHZh471frXQ6+PzW9zgMBRbohhzoJmkeUO
pE5X98ZJNrLsebHR53PrdkmES+kZ8nChtFowYChQB0MeyueOh7ln9hrt6OLYeQ2woUHvAuFDjvCN
nME00MQS5OeBWmIZUZadeemlJTmnYiLdK/L6URNd6vdC2CxaG1/SapT/YOuvyou445Hj3uTwna5g
VcEeCbLesLywbOVvyjD0nomz2cE67G19aj2rMzZl2RtIiZCjhhISJKqsXv5GRqGUPRslGl/qautT
SSXh4ALZnV8CGIJVJKfxd908B1qso1NhSHEQpkN+VmOFClcyF5o7KKHpV1qon4yWe6tSlfid0VCz
xX6oPagf7H01kcyK5yV+Jcd+vfnQqLfLLoIppzSp/Y/c9uY7MWflGUmN7lEngjsSF9sdkPnFnBN8
0A2Nw1LSNMwd7k3FZmsZhZx/nKW0eLRGKf6Qowt9EKrtPbokOkgtoO7ADbq5Yap4yLQak9ugGFCp
sMYRh8FywqSuHNKZ1FaEfpvq2sf7F9vuV4LuWPGfv8r8r6c1joj8U4HeUOuI6dtUx71bSnH6Mhoh
zdooOapS773ytGp+8WKgNW1fWbVpC7kv7TiwGhPnvRGZGKUQ32YzNNDjLxZMA+PMm8mW3TKff97/
2L2djIITcvKwSrjPtzU9Q1SU6R0sLEP6VDgLRgoCl4qC0tBF6s3lXGCZFaitap0xCRifKZdpH0ux
xNZBur7elJtYR6EeC7MOQTCEnzdrbTZAmfNpiIKcfrabI67wqR4l+SDI2B2FLBMIt8ah2aK3bGbY
zm16RXPSaD+pzH1pkCP8+2BOdx4k8nRcs2jzU0fc7luNukczrPY4cikthkuZiDJisiT98yDXeDjP
VAgC2Y6tr5zcPAP7imCqWwrQpW4+gPl1pThcWnd22IwulqFD5C0mfuM4QTRG7w+lWH0lqyyTjh71
9a3cLsNaquMS3TP9yomznaRQSMVNvXE8aYyXp3SKO/uSDIkuX1NinIrQU+2/RoUsDN+yJ/lRCbP6
36gfwiezyu3CJxao3mw9sFqfE0Uh9g6w7KaMOcLByEtDAlQmReN5anrtHIOj/6nmlfxhKpcjEby9
rULkQkERjYSV0/36GmCrWJJA4DlQ4aQHhhoiPDTAn31/f7PscOPQ5SeAAqVEtnjTD0PrR4qpgkVB
kae57UKQi/+NQ1P/0i1qw04oQpQMoSVF/6qDpUzP0qwVV/SKWuEtMF+7F22uMuukFmtOArVz+hZb
JgiB2lYl+2oZud0iKCTmr6D8re+tSHv5okyceN+00wbRg6UoPlV2iJmoS0/H7q8jamLOqRoqvN4M
KKi2u2A8MZ7HCXmG69zb8+LOelU9gu5zIncUSvapnGvVfJbjdKgpww5Re1HBSvxj8T/J/tfHcNOB
1raRdepqQqQTXJkm+nQwkztbl/hXxYcR2NzNTWapS1Ytcw87V561APS2+TJ2XXm9P8rOm0TfkAuT
24ri2PaeEk5SQf6n71KnlfzY1mPzaJZJF+RLVrzAPPziVKHy9f6YO0kEaRFXCbgQ2onbDncv6k4t
KrY+Ggu1NxV68dDQA/ZhjyQHF8DO4wd0AMIxvXTkgrdXF49+mjcLoKG5qX7Uji1Y02z+hNGH8y6M
nHI4CBJ3xoOzQ81gfQBpeq9X6W8B9BzaEaCSAohAqM2QJ1fIwLnJJQpWkaS1kwfVUk6/3J/PvUFp
SqwhEwnnTW8Qh968mQcRPvSJpJyWUf1uxUvnmnONLGO9HNlB7Cwf/A3mEtYoF+u2St9YSQc5if7E
0FYj8Xa03t7814buVYmWHqzgzr0FmJPKLe/kr9jw9YxGulZHcrPiP6oGdQgZQzwwg9rBQ7ozhch1
goNFWWQFc28DYB0Cdm3SXm1lmijnRqU68ckcnRgItNMu1aluq8j076/bzkT+QgiRa1KuBRvx+tMw
izU6lASlh2bUG/QOF+mc1SntQZLdg1ncGYq+ClCIlQtBg2XzfXk3pzGCZQBWGlGdLdLXZ1FrceE1
+eHFpe4s2RrmkryswmI39W/on6akLloeWGgulycRKlAxzUU2hGsYojXdhDTyRztYyT9JUQyFqyti
yqBp5fp/WZY2z9y49eJrLazlU52p6DtPUWyf9dlW/oLLY5te7NSqA/FqgCMkjX33XRGq/FOzIxOz
lCodP9k4aR05k+99F0GWSmWfks5NqVWfBioEk5QFdeK0CN3PtR9iI3JwI++N8qu2QtUD29Xt8dJ5
iYwpIgc39CW/1iPyNo42H9XC9kYB1QgrjACV8GN9F36/qCIlSmxN5AFIwP4pgZfldVV/ZKx4NMrm
OhwahhnVLg8SAyiBNpnxWTUb+Q8293odrbwDQpztewI8HxY75JKgLmTJGzXqRfTfqrMOOPXgnlh/
8Ot4EqwAlwRCuP8vbPV62kCNTF23pFmghFHSemQT7Sk0C/ujUMwi8rXRsM6o/l41K4sPkvTbI0yU
T9n0V+USq5XNEXaIC0150rNgKfUSU6dEdjVdzEEsDfNB8rL3laAWaWBZK9B2iwuLEZ4rybrzQIsh
uV3iLu2Gc2tNduTlJeT5H6ol0CrQCy0M+mmGfHv/Ytwdnz4zhGciSchrr2c5abORTjSz3NdG+agv
Y/RC/VR27c6Ir0U8pS/Q2OQzjLLuYOTdSUbQCkw/ScMNp7tXrT4BJ87Ii6wsHv7w9ncDxmfk2mp9
tG9vTweKQBw/zGUY8iYOKsc6HzpU/IMEIjb+8nP8BDNvuNyfzNsID8YAECTuLbj9N74hqVaO9HlL
yNLI6ZUo901G4aNB0FWuCBvu1ibuw2eTwstR02inpLqSFdACQbmO4HK7j1o5KodOy4qgQn7iS1i1
03Oep6Z8KlAK+xH3hvjQd6Xlo64/PGaaFGVeVuZV7po2jmJ/sLSU7WBUg6G5JdJHIKpT9DRyapv1
5yYurIfYiFVfzpL489tnHLDEihJd48Ct5BMoY7UfzLgIQKbn6Ao78ocZurrr5HX3uXWG8myBgjxo
Ou9UPhDXQfVpbQQgIbi9HzrRULstoiIoRVWfZzNCX0IxpvcjlWZ/sNSfczM4l6ztEWTMu/JEzeOo
F7y3oVlpdhp1kzVv2ZxbaQzRKrCyoKVAfhkaW/NScL0H1/3ul4JKAEoKEuW24yzpdqTIoZEFk9Pm
HzA5FY4rq5OTurlSxyvKfJyfqj6KT7aZFJVb1ub4ZcG98AicfBs1roDW1cIewLV9c1uE6tjrAxZ3
AX4q2eLWmjV+rzNon8hmTtGpVLI/Ocx0z7iUFaDQNzSgdkBHeCAuWCnEOOfYPK6PY0fT38vG0Gzc
IUtE5rWqaI2D47O3tr+PvP773wIGyt94GnVpHtiVtLzoY2MGGBe3B5Xv3VHIdilR0KcD/fx6lIkC
aVQ0IUvbOUYZQAIM0ThNosHx75/R3aUDdILAE+C/G0HfWB7JNhyeuFBXm7Oh/USF6jsmX6pXOsg2
3x9s5wrmNuAepAa7pobq668aenmKrExLg2xU1fQzfZLsbxW3DPVdZlrhBROE6kGWh+l6f9idb4Ta
R0uLewFe8Lbk0+uzTpfaQO+9G0BAi4XswAtTSmCJmnWPajmIg+rPbe0X4VJEIVGvRTfwRuwdWKeo
k5Zas1mOVNfdsRnV5smWeglUrF2Jj4usCu3clEke/69Djao/F2PU65/f/uGAZVfRQsr7N4uLmpKa
MXQS2ACin6G0Vn6ttgKYXBU9xdZwJAi10zfjuwHSo0UN3/2GKyS4EGmNoDpjawMGWXFY+yKZ9afW
XvpLa5nYhsQZckuz2nn45LQeNriPmRQp3wjrxMGy7+229d0FXbWCt7avLgLtg65T2AmqOKOimQ+6
VJyNzpn/alo78cWgdw9OrURvlx0E7wxfCvzCCrTa1j4iFNzCrKBrFUVh4etLmfutfVYK4P6JeBK9
815LrfLg2du5MAhSMaNZawO3DWmAQiAYhEOrTA6Rbql768VZqiMu2E5YyCgoAK4SCqti3usDHDtq
4ZAoIXZqSIkHOaM9L8oc+nOBX+39vbs3FES9dRet2ORtSb8E0FJZCwJOzjLCf2r6FsenrHdClJwF
7pH3R9u7IqAoQbChwL8i2l9/WCPBMu5iKQ0KecKlLQHd0gMguDpL8n0BV/X2W5f8jPIYYCSqA9sY
JUqXSk9aNQ3UrmgeaHPbfjlq3QMpYnZKQ6M7iH33JpMi3FqOJmO/QcSViIgMqsR4YuziIB7D5dSj
qONXSAud7s/k7lArMpOO/Q7lJFemWUqQSA+kgqCkXkr1lE2d8nePB9PBLN7ueQhl6lpbR+GTW26z
G7sucpy0nrIARXriSzLPk9pDh7z/QTthFsPoWMvwguzUjIDgm2x8lWEQF/awmM0uazpzqp3Ihtav
2e+RDmsuFnKmrqRMum/qbXvwct4+KOtvsHD7IrNHcW8TUU5pj4zQTERpGAMbhlv8OglpfkpZb2+s
nclwuc8rF8cvtHXm9IgLvf7/X+f7jI/OIMq07Nib8rjcRybqgjbxiNq1qWua7WNmd+0por/nDSB/
XFEv84feypKDk7m7yBxMSmj4trMfX5/MXukGJNYLZr+I+9OCZPqlK3Xtzbv2V2GcbukKNIHt8XoU
4KRl0mSIWE2xFHoV/5U3torlR10rHVxse1OpIG9JP5TI9QbcvfLoJaevGSrsq+toWf25N6bateTF
gTc1yWdQlOPZ6DvjiKO1I5DCZ5Jnq2RlMH62GVnX6L0iUcYIGlFaH6ZKT38UwgD9u3YixIXSJMYc
eSwlz3Te6ubq9FZy4iEYfHPqks/dEoM1QdjxzSUdfhZtFwBHhNY3OI9IE6KUNIO4MDKbGeRWGn5c
kITsfKltAQ3fP9B7OwpWAfBxdBggGG521BTVuYVVdBqECGdrLvpY9ufG7ru3y//xVRxWALEryWq7
pxKLxvuSVClZ/9CKc4qc4xcbYWCBXoc9PVZ9QW4POTmPUCPUwoMMQlV2jizKQ2jNAtm8ldG3dJHX
vVOkwbIsTfZRLfoJvTItWiJfWVUH/y6mWiDlVCoJ2mJjOqqzr4Fk01xVQfjNTWy9jvFESMvKlRKQ
gf5kdHZ3zZel+9pPag0lY6gFWo5zaJ7rYp6SqywLLXSXWY+1gwvw9llBlW3lXJAOsXe3tU0Dxdui
KrM0aGW1CIpsmvzeNvJrv2hH+2P3wgc7zjFBSYcS2OayVUNHaToh0iAGTPWuErqGUhkqVacZbbZT
0iTTs22MyDlBcPvP7mMQeQqWSW/fpWgYIUcHR48+0+ZGSvtkiAwD8Vhwhv3LtAjJs4rCOrj39s4C
MSo+dHThiRs3xVTkiOOyt4EtFFkjHgyrla5ohtlHBYK91WMMRDBZPPQ4NjO6CFtUyM3RXW0V04/l
xPS6Hsamk0fWASv7NpKjAAEyDp0vYOg3iltc2iPElJEoZ6n7ZwVxeOzaKVlOQhH+otmzf3+ddncL
WEm6ZtS5qOJspnDIJnQXVxemfNHk76gBzeLUW6XQH3PFKhW/pRjeuDnKgrnrlFllvU+G0n4nZz0U
pvu/ZW+a0eNdy5wERDeZBzXbSLJn5NxjSEK+rbdhEKeOdU5xpzv47N2hyOHp8XJObhQTdVAkkEGB
9VZgBYWv5HKnPI/ofHkYt9D3vf9he4tKXknplAW9BYnE2KLIlpSRUvVG6U1Amh6jFOyBk4T6D0CY
R/De3UUFHwLTiHwHOerNG6HWqKlTcsP1JhzV3EXjMH/Uel2vr2gcL5k3VlQPUKeKPs9lnDanOmyj
azbV2lF9ZmeeEVZei//omenEX68Dk45ZGTX0uiiZLJNXKAtuMsCt0qsox+bgydgdi8uV/IBWLAyH
12Op+cBS40MTAG9Wr6aTtifHgk+XKZBQ7i/ozr1Dq5d6E6PQQt/ObzS2egyNmO2DVuClKLr6HMrh
ER9l7w0k1sFUlGoMT+GvZf6tWKfNE7RdCBSBiVKr7iJIOf3AU0r5B2CT/aIpZYVNxxiq5eNQiZrH
EN/B6V901lPnhFJ7/aV3Znk46Uj3X6u2j2R/rNMxU1xNmbFEVXQUq72UzLt1MTbJVgCPbZ30uc6d
tx9tIDAkw+Te6KJsIzf8xukwo1wcSKaGHW9jK25eRNk1M3Pj4GjvHDaG4urk2QGDus01CpFoQh2T
PKjQFn9WpKG3vRY60rdkkKazpoezcnC89zYenBpIQ4TEYL7X3fLbMsX9glpHQfSNQ8X8PHS6fWmk
qEc0cXAO0omd6BsHD0CnxL9gMrcfV8/VIqD10QWyo+S9VDrpw9JmZnVh8vVnKHNWQF+zwYoSnuHB
Gu5tepIY4hhQRsT+68T/9ploSQHdKBg7QcfjNAPGPPVG0h984d5krspYPOlcl7y3r0epNKGE/dpN
c5qiMV1gTQb67FL6P3PR04O6wt5WAUcKtp2c6ZZ0haZmisR9n+PRZqanRI3rx0mKPtaqqPzSsscD
baC94YBRrKE7pAB2zOtPGxEfqkfgdEFZFbrf8dr8FQ3QmyVdZJdCM44aWHtTScmYGAzNKBrrm7DF
SDKr1fUiDxY06f1MHUOfLVn6pSa9vWWERwDlIEqHcPxvMDDkK2ipgNIK5FCEj0otmlMaFUcN5d0P
QuyBpgkgqRuVQ+DVw6DblLn6ObLQF05QPKod3V3Q5/1y/4a/rb7yQVBxIHBTc78pFWaiAh1V51lg
t/1ylrgX6YHF9jugs8Wl67rsIW9C+c1VUAZFzoJ4mXvyBqFbguBrmijjImkIlY1IEbxl9c/7X7a3
CyGlUJck0qLttX7578e4wC5dhTIbaKB4oaC3buU08zmaReNLSnkwj0ejbfag3pQdzwIK2KJKjKc6
L/5Nmyx733P0vLqbs9P9j9vbIYDZiNUp86CzvhnOUWd4FWWUBbOAZzAAOfCkGPZpVHEC7g+1+2WA
koHqoRB7E0LiwbsgaMxm1CXJOSeaml/VLuq9JE3kUxtP4nx/vL3rl30Pmx2U8S3tTlMXxyptCi9O
puRnQvk6CFdV5fuj7E0gsRPiFjzTtz2uWsfG1xkqROBs4ZwMaLinmUrlNRrU9g/Wig4DGSrtFoLE
zVrZlIzz0eQ6jFI1OVdhEmu+NC3TCfFnURwMtrdaFpK6NHaokt0UW6tosdpI4y6UYhmSohKPXmIh
5Cwv9OusqjtCoOzdH6BuQKZCGgRAt/6e304ZqBOYJyXP2OwU5Ze26DsXAd3knNSd/AV9meWkJtIR
bHVnUIJEXhgyYVZvG2WxD4s2W+vkTEAXVDmqyW7em703m33kmVKBkfHQdl/vb5ndUbkjV2UoHu6t
SpNkqXBMrSUNuhKbw4QM+pLTIjrnbWw9ItNTnpelUt6+T1fBTnqThrLW6jcZTi2cRdRpy6Bzl70M
5RJ/TJUk8wt10g/AYjtHgryfYhj8InKL7VKqVqw7IsSTcLJixT6HZt68izKQkw+VSWpzkFrsbFTu
kxX7AStyVdF4vXEmnDxyLQ7Jx7Pc+qeJm/Aihqa7GMkodS691vHg0dlbPpoQpGirvPYN7JhJXEoh
sHeEFid5SYKPiKrH0VWLVXEugcd7uowN9v09s57tTUF+TQfWtu6vgGizfGpjD8LEoj1oSqV+bynT
C2mseU4sPDmtuEkuc1ROlwmjrs/3B95bTMYkPUD67rYupZTtkAE8oRCHsFfq4dWD9G8xwmISphn+
wVquoHXK/tzbN+WpWSVkQB0+CTSzinsPjfy682qtjimGVVCq3tslD/3Bu7TzTvAA8q6j2A5aYRv1
4TdbrBEvdLi112I6Zf5s4791sIB7o6AjRoJFxMcdvlnA1GygRfXUvJvCqP1sXsuNtSgPbu0d6Bnn
jZafBfGHxGr7MWmUjzXS2QD5FIIIT5D3fXWaWnrfcgxTL0O1onS7silrV4EJ5EeRbsT+kgA0kS2t
P6gw7P+cFZy6kqZXG7TXhxNyQlWAYCS80MB6RKIqvBLvjCdlKc2/cQivv5bolOMbJRXXnL6bP2RN
/xxNqEbe38b7v4TK6qrmtkMZi50p5+QqJNR5ZrTePOnJk5FKCVvazJ2gC6P+pVVa/TxXxvwO5Wb5
OW7xk8dBp387zxWQhuywHeg/o3m0mRVsgc2lrKj1tln8I0dzhqwt7VxEV9XLmErNH2w9oi5ufq79
W5xwlHdAUAyTkFJJl4+G1WTvYqAKB2d356LQiPwVXB1WsbxtARvxDXOO0E0PAJ+Np06zf8xd3J8J
leuD92XnLoTxzyXBMVp52+tR+z1UEKE9WaUMGb+t6n/1uEqnh8Lu8hcZ9kLtdnFRgnlpML0Y7MmU
Lvd30t7oFH6Rd0WrCcD6JlCJFrvucsoVgUTtlQYwcJu06aqz0k7xNWt089LiO3BSucgO1nFvhilD
0tPnIuZtXX/Zb989RJEyz3lBqVvO5lNqSbYfW2F2oVJVHdwjO/1nwAPAI6DicyVudyhKLtzC3RgF
2dL1gSz3LTYiReEVXTR9ttDwd0us0i5WjE+kS5P17SxBEvD1EeDF4WLetvqxjRgx7maJZ5GdYKgs
56Vf4Nn0XeKzsgcTu/Oic2PyM6EeUObdokHwO6/QYGzDhzJ1UGOSDPFkW/HstXI7+xl921M8ytHn
+/tohzG4MiDRdAY9QFq5LVZ2RN5VlPMiyLiGTKclsugKm4tZFKelqXB4EaDFUK/WskqBNzyaH1Oj
j6HgG2YovMmqlb8VJcK2wLbH/8ljnDe+mmHF4LVNIT1ldRjl8KxVBGpbnK+si1im6EOiTL2Om1Bf
P4ZVtsgushxReu7brvqqt5UyX8ilstylCd//S7uoic80u9q/sKdNdBYdxVR/zp3EvpaGOSd+oUTV
+xJ64OAPSEPmPyiPk9yh5bCcln7Qo+vUVJHyt6r282e8Z7sjpMTOcUQxFmoK7V0mc9t1zZBMhOCY
xIGRh82lwKnhLAZ08HKpTv9Laxoyc1jGkHES+Xp/AXd2DXQECjgo1hF5btuGcag0bTnS5FLruArw
lIS9OcXDB6oe6GOIqEUQNTvCzu8cTOJ3ePTYioB23sbWTY5lzuDAjiyGqD45Sy77GXLZfzeqlqPS
k9eXKSqF11ngz8RUDd/uf/NOFEO1YDUsBMa0gideX0GVJdIMWigBGkLkD11iJWc5X9oDJZC9Uai0
AOIjjsGpYXPB1wX+WM6crS02UUUuHr7Cr/JyOigv7g9DO2ItR8A43YZk3cLzEINeNMalLNxijop/
y7g6crbYSVDQNuLC5kL7FWG+nrNo1alh52P1GDvGc23jR5R0mup2CCb41bgc9bN3P4tgFv0YSDts
ktfjaSNOUU5JEF32Uh2kdp9/mnJx1GvZH8WhD+rwFvOn16Mg7G8MEU899T5U/v1olg0vyvJEfXtY
gdcxsE7eO6LwLXrDSqGxg0RCvGjU+8gVSkW+VVkdtOVRAuT+9v3NSFSLoFXJgFNef1VcKWpaNGDm
8hL7s7YGkR23h0KDe3cWLBtYwIRloFI2o5j9MNQNCKRAjzTpheNk+Snibk+LnXUoW06Wz41Seooy
vV1k+5c1FbwbFSWOmxLSIjlwxTJgo8pCA3OuZCzpFmn4AGvw6/2Z3AlW6JCvqGA4GbQyN7twjG1t
aosiCSKzFt8qo2z4sqT7PAGUPli0vQO2Ku1DBaapdONqnjpCs5MeP2e8P+lDtE7Qq3numeXyVx/3
f9//rt3BWDPqweu238YKEO5tSct0jL6HqH92jCR2i0G2zzXO3KeJuTjole2cs/WzEBeghE+Re7NX
kkVX81GrkKgp0vlMIDH/H2fn0SQn0q3hX0QENoEtlOmq7la3vNkQMp/w3iX8+vugu1EXRBOamYjZ
KEZZQObJY15zmeGSHl5/qo2vxSrks+Ru0O1uU8u4y0Y5aRIjbj2en2SLG45gGvjQt+MeinNj8wsw
NmSWnLB1siVUvIMwQImuDFpc85qoaZYcxNw3d6WjuBbegiI5N2zST249i52Qv/WcQEchbTBToi69
ub8Ko8Q3Bp+hqxyzJj0EY669D5IxqQ5qpE+n11/qVs0JngBkClNOmpq3Z0DJwqAQtSiuGRqGR20y
gkOqysxL7E45DbYe3MWa+4FCEf9jq3AhJWvRwenTnaO4sWUXNzb8H7h+GBUuf/5X3YDWfB00yZBf
M70MLwVKOL4Eq36ycpckbUj2cpSNL7yQCJcAt2CMbh9bV0vFrGO7uI6GVBukReLoiyoVvT3YWjCR
ucTiqU2j+DBBSPz1+jvfOC6A/ICOgFVhvHZ7XdTOyGUemPm1zYH48YED6zlU7W5PQ2kj+QOcRt4H
8B/jklsOu57PnaXA0rxm4xCiTDxAjeU+PhYtIL8aSW+/bdr87j88HB1HMD8Ina4K3zCp0ENrtOJq
Bmp7n5tNfmnGpN4pr7cejZoEFixtOPA+y+f9a7uAQzWrVJmKK5Mh62c7zPpdoNnpV7cqDdg0IVJO
aA+ne5j1rS+3jJRpjFiAj291cYGpAF8MooKueNof08aOEd3Uxx242EYAYNIDzYCJEBIOt/2xgMY3
1KOsvKpGVaqe0g5kYqMNStZDJGbX1WzjKNCR5ujRnNZwXrmJ3nVHijYoAUchEG5/59hj+8i4ZfjS
ulpUHGwD7KSPyW6vAcCcZGmdX98xWwhgfgBMKGaXVAy3RYoZaCnbxmGMM0vYKXNvpqoHUKz53kZu
ghNfbVXz3UDciDw7DfNfBpb1n+aolT/qTncSmstdqHkKZOtg59re+BRc2ZwhDZTXBuYK83hEBAU/
LURMVQ2d6WQbmXlH6aPuvIaNCEgOwgj8T1haMcIUMPyCJlhGMldXB2suhwfcEXu80RbfdTjXO1Fo
87UTaolCYD/WduSKlYXQi4F+9G7QvWkTYT2T/NfOCbvVyTnFUlVmDARlqh5aNJ/F1chE8x65VWTc
7V5J1Mucp8YdIHz0LF/fEluvnXJn6QfCS8Nd++XxVqpoLDXJjigTK/+pxBPkdgWNj2C0zH/HefPG
lxtg8RFcdX8V3ckkCQcCBUb82wpM98Fp+uFk0H34+O8PxXALHgo9yMW76uVDSShDQaxb2TWd0vIw
qXFMeYXCXK5P9k5B8qfGvRnFMCpf0KZU4escGptNa4riOr92WZB8G4tmftuN2Rx4Y+qmF210zbOg
BSM8M8kR33FK6zh29G/++fi4BBZmbA4V8hqskmiF4ialkV9rQxtNH2phnx4Auy2otklv9nRC19vG
pVtPCrHUewvb7+UbLtN+cNQIeLm9xM0ynbJPkxDfUXo1/vmWYyVGlCSkMGFX3fGBa70IUJ+/6lho
eZYazJe6zPYAOOtbjlUQYkLWEovcVWCkTz4agxMzmUCA9yP7RL0ji0t/GgDubE+NRH8cVETmd77a
OhKBB8PWicAHsG/VNEq5tJM6kagSziJ7jxSwDqW5bN+IyazD82DEmn56/Wis71VWpJqlKQ8xYIVX
tsuGCs0y4+sYh1htj11+UCpb24mwW6+TXQHNYgFCrPIuoyTYtczrr22dhXdNWWrHKe+dNzHmaidq
ge79ouf570eRuT1KuX8qP/5zk6pEMZWKNlPOxkmhe2nA0ZvdPvLpFE7vG6Rtf4+MSy9a32QnVAhD
r4I0Xux80q0XTJQDibSMc8gKX56MyjFH3gnTHFrp+TmI3OCe7GWvD7Ju/DE1hBhJq0oAUb4N2wA8
Jg3vh+RaKcrUn6fYdO8ULu8PoY6Y30nvBlWFAB9l70Dgxr3PKLV5/vedBMSQVqvOTiLuvHxQdPvC
LtcjyAPBEF4MQ9EOI2q5O82/rRPC0QS0SQPLIj96uUrPS+47HGquuhPO/pTL/jltdATRw/BHkoF2
ef2htuIawVzQxAI5vILIFci4YM0Df0DVCG5KYxjY0kTOpUN3bGejbJ0RbBy1BSK31GM3G2XIdYPt
Z4PtjrLq0LsWGHPESKGY2CJaZJa78G4upv7T60+4wdKmLQJ7dyEpc+3fFr39pFSjWlJxh1YtA98B
aeNLGagPIZjX31beNp0PaV47W2E6uR7Fohkc63l2njDdUpjvFKHz8/XftHVmlo+7UHDJim9L0hwJ
RKeZhujajrHxIw2d4tkc/oOj63JN04YCYwmG+rYYVBwFqkbDbMCxuuBqj+iwuPowPYpG3dPM/zMR
e5kV8GHRwCMAMq9aATophtGccgnsSRpnuLki5/BQ52M+ebNRt4A00hCftNBG1+uUcIV+wE4wD380
YRlBH9Hbz4Oo+ie16/Lm0Il6MM6OzZanR9fNwpuj0tQ8NBwNhjASWOzJ6VzriGVO1Z6VXq2OVeuY
Gf2EOv7SGe44+UY7MAjQ5Ax8y9Xi0vZnALuGJzWKnp3ov/E5F80uGqZIUa2VUlGdJtdTgFDI0v2g
9Zl4zFBm36lLN04qi7CHMfogFt5GwNDI9C7tjPgKu6g7YBjOUECf63trGNWdO3MjBoHOBRSyfMp1
1aRHaTXVC+jFHFUNUfl5fBo7PXq051n/Xqhy2IkMm+stw0726YaS12AXaObb3NFKhkpiHIsvCHFm
dwPtyyckfJ2de3PrcyHMQV1ILbWmSSiVOyCPESFU16g9AzpNHqGodzurbH0vngcxYlpt6y53Hc5a
W0K9vMopS+61XlSHUtE1H25YtVPVL5Hz5vAtmuEkAIt2ODfUyzujRJARGxIQDlFjTT9TxCb9ngH+
neyz3q8UJ3mwsYp67pJd16qNh0Q2kXpqGcvTz9dfrqx1GtNFA3Uylz6QdULYM30T50nzNUuU7tvr
QXNjl4BSoo8A5YtXeiszJBpjQlt54ROoU3zCx6Hs/N5kaFykrdJ4TWHqOwXcxkbBmZeqisELDLvb
AJoaxlzIuMqvc6SUvhgK47yYzhxff66tdwifgPbE0npeWRQJxYKUOMf5tWlNWtxhFF9x6hU+qLQ9
rY6tpcihwHGTX9Asv9koCF/1Lk6j+RUhrvk7loJh4DORE19iSHq/Xn+sjeseRRhQNxbjUi78m7UG
grOZWDimlvqYPWpynBo/yFv9fRzoceFJXSuRSy2znVi8vSxdNLziNIY8yzf9q33XL/TkagJI2ziy
6L2esFJ5Q5RZx0iaiuU3yJZdJ3V09/z2tt4tYxhgnwDJyVJvnnfilPw/j2iUvTjEGAx+KAysT3Op
6u9ef7VbSy1dVxrrCx3xNpNSUkuXaW5zFXSFheQMCvOeXZnZMR8N8A6vL7YVXLhvgOECvlnLTox4
JE+5wJBDHS3xuc2khsCt0doXkTXWJZkr406DPvSYFIm5xwreelB6zPCzeKmmrRsvP6YJdHYyO7IK
y4H3UtbmfFTruD7FsRPunPWt6PL3Ujf7JuvHLKykxtjYyZNTkTjtaeT2+D0bMaZDdRT8+6wVCDS2
gn+afwu74uWzGUpbV3GBDUGvjb9jcwgesjbeQ2txz/DX3NwNy0XHdqE1RC/uJkKjhBIzZwA1FVSR
ZX7IKW/m0oMur0DM7XX1lM1xa3tBoKedj5qO1fsREv6UyzBL8F4pity3tV6ZzqJ2ROVPoaW+xebG
+Gy3eWh7UGuSBkOBXFoH1cxa8TzNafM7haOUeI7TuB/C1CqKO1egN3E2nFoLj21UlK2noNB9zTQN
W3c3TwPVjwo5/hZq4WDBUjrqF00Urn4IgUm+HYYxeJcOYm6PY64X1UHoEgV3NwmHB0W6bXeq3cT4
4hSKHA5m2oe1X2TGnB8y5jTuobXqofdw0VUUnEbn+Y3UjUpcqrEH7D4qYO59F57rT6ulsHwX0Gkj
ZgQi1c561bTwH6eZPu2A5pw/xWWa+V2g2NKbrI6Z/AxuEVPEKS/aNzCOsBquMyeryC5K+SNHcRCJ
a3pLQFOKUH6SoUw/EqXs+al1bQZTHmD/zPqF2qREC6LVoq9tUsfjJa9M95wPkEYuij624ZFsXkt8
I1Wd7BioWSqOah6a2EiYoW4Q12JD8Usjid/MAAayA2ZP7f+IHlLc65mM9WOoKA3AqDEpho/JRJFz
mB0zL57nsm7fV0ktHtHXC3NvFqNsnidRRZWXNWL+4lip+3MU83RyJSZWXh+j9HOnaKKxz4Va50gc
jsPwpk8LPX0c23EYPQiooXOgrhxJ73MrDQ9zPkAeTd3RnO9UzPFCL1S59Y7o9NvZQZt6s/GrUWBt
WNGbau9SddByL8yq2jw0nRvfF9PY9jh/p+4XRMhGx+9kYX2sXastPBu0jvOoK+N4tSptzJAWhvTr
q1w08m6IyqlG98HJzRh/kzbXvM6FOgXTpxq7QwZAqr5oaSQw3+KyqD1nCLtftYnOnxdkiqjxq2Pk
7LfYyKv3VTdbn3oliECAWUnhZ32BqqJIGVJ7EzC38HmgmGy93BG18qmQjS78EH71Vana+b2RoHL/
XOCzO3vkbMnApnSn4SLjuvk4TK3VeWbVGZ+rWp+1E0qrovyNJ6We+zpuGnsNpI27krqQ/h+jPPKO
28q4SmUI5Q8mhtXnxjNI3OCDW7vOz5za/H3dar8aWU0718kqpC8MDDSguCBJdlZS6W3qjHYNhQA/
nSn22wVsV8VKcpwU68frF9eqZUSHH7lmSlLEMVnr5kKWtPVVa7Tzq2j17Ksj3fxtaHQC0JGbdF8q
BDrPfdqWnLxJfgKwm1TH13/A6lEZOVFH0X4kXWWWeBPhZSLbORtrhKNrt3wrIzlh0RiMlG1Nevov
SyGeAbabK+UWJpEMRRG6KkzAYISwmRfhDD+hsk66Euz5VC2/+vZCIZtjdoiEzZqkEEczaEenYOBb
j/Wvxa7rp9YzKfv3B1rEcbkhF9Gg265iGCPuBpqf6skYOLbNLBPXd5zE+r7ox847m3LrkqTgxfkU
zN2CLn55F5tdZUxuQQGVQtV/cGNjPA9MiOVZGJK0tXZjeTGHQjuWqib3TuHWNsH6mrYY42ZQKDcd
v6IGfUeLiFPY4h2Zd2ajejrrXgql6/5dDhcUDcAAhHnBrq3wNIWI1S6a6aPqGqT/VCdEOZ08t7iR
7LzTP9DTFxtlwS5yVfJGMa5d1TW6UESJJisT7SRLxsPSML2fGrf9MZuF8z8RmdxXau6kupc3TfGY
iiZyHiezMpRDFylOdgpkFn9Vg0JlZDtS2L6+w1bffPl5+K1BRWA2utpheHZOJn6l+TUKmsLHVJ17
pJ1H45BV7vchtI2j48jMD4Jij0G1SjVZmUoBePmCIUWn8+VuK7U4GsO6zylDAnlUjCI/ZlU1nK3U
nh/02Jr2+iurHbYsSMW38HepGm4jIdrDdVBHLFhga3wtJ1VyrKp3cFKynSbVn0Bz+9Gh0VKYMIik
Jbi89b/KL2xvJiC6NpNIfQ4GTx9DINtSH63wYBpdw70Y1E7pkbEstMq6qNG0nZLmm54m5VsVF6cP
uhWb02GeoMTfDT1q2V4RW210Z7i1/TFvWzHiBFGl34ALZF8zPQC8NEke7zjopTYfx9qYfxZSQe2z
GgLja4Piqpbhndc0+if2fN95STvL4W0T0ak72i2sUqZsUOw90h5BUw2Y3tc6DC3pUQ7YsY/FaOJ6
XIVD54Ul9i9vCFvp+wYdqMDTJmf8/PrGXAVYvhbEQXrWSOBBkNRfvsKiiISMCnTtY571KOag+2jF
SvqvwLplFbpgjDOh4KwCgWon2F+pWX5Vs04nzsXKY5PXe7KWawwYyzCfIn5RhKynQ3GSZCIDVHqd
7SA+Z1kwHsl31IOMk57vrwV+lOnmUxR3MTZz1vwtamzjCXGuPZrbKtdZfghjQDI/WITQoF6+VTEG
Kp0s5v5xak5H3IgI9krLbFo15CF1FPYkwXHnOGzFGJbjKJgYkK64dZw0d16AJ/RAwuJ/oZUPl0QJ
HdujvrRPgVma3yCIJY8Bqtx7jLutQ4+gzwLtBn9ABvzygdlaFYesKq6in8b7Rs0GAGcB3miDu6f/
u7kUKse0VFltJW+TKBXl3oJdQo3aocGphFBVUAuQ6ezsJDobn9FRGbAiy0pTjn7/y6eiigiNCcGe
69S65Xky0+papbY4aowa/KqOynvVDoqdRTeej4YS8jAAJ5kg3SYjjVELMvM5v6K13X0zsKQ8x03f
9V6sz/YetE7buB7ol6EVRDt8w/WSxhkVxMCmaSgbvWawtItomtwr2wx1wnhSPfD6ybFJe+f3yKjw
UMWA7lKhtncJLJqzUszWhS5Yt8hVzl5Qq3tyRhuZNeNeukEoNamADW8usEU6SJOS+yS2bOBTKDzm
BEtU6k54O5QfcANqv8wAiE8yRSQKuY1suns9Rm6+o2VMypFdJk43MbJ2gLs0lNrXWU/FvdpbzzhU
IM055lClsDjZyWW2lmOuQzOYseVa27ASdTEzccqvlaMpH52yRXnAypEerYbsONtTJ3cWXKNsaEPC
b8FtEozSemjZDlXhZnkHaDUQ1RtwROEx76oI4SUrTb5iTjSesrqrbN8o3OlD0CXDBbJTuZMjbW18
Wu5w9Kmi1gahulSyJjcB2eSije9z6E8I9w611yl5fPj3L8pgixn/kosBHnt5sPNMnWsnHfOrk4nu
aIexe0YwJbtzq9C+7+bG/vr6eluPRm/fBBgHIoVnfLmeHslqHEUPITaM2m+sZM0+0svmR2sYGnPn
c27tH7YPh46JE4KrNwemx206xMMqRWwJe+1US+ezVuv1uUSZxO9tGf2Hh6PKxhKTlia7dnn4v7Kw
TCtSO5ixSqg4Kec5KN4NrpTHGE/UT//+Gv9eaXnyv1YCVaKFM+nQtWPIfAAWltL3ou+Ggexew3Tr
i1FP4I20MCKt2zOvt9jAuBol4dRWpVeC43vM2g5bKehvH//DUy2YUbqhENxuk4UJ4ituvKCjErXo
rrHNYT+UDvFtxIdN2Sl1l512kzIvmG2DqcEfwbObV5jSKlPpEiXXPgp7f3SM6T6qnHknFdl6e4uy
Jqm5tVH4ja2IzQ44LELVs/ExmaP0KDtrPlVzu9fi2XogChzKDSqrZTb4ck8MmUs/qWZQ14YZskS0
k6+Ad/YQbBu5FRuB5JVrgGn37RAEB26RyBq7MRibCKOqbeSZztRerEFEx8ihPRvXQ3smIdwLVVuv
kgwdDgc4wDWhPBcZqAIuNXS5khjChjrd0YVK/Uym5en1jbj5KrnhQIkwsF1xF1ohcZmKRHYlvYbu
PHWIag72Hrhx87Yhm4LyRU3MfPDmOkVgO5KtvZQcgdsfkzaZaZSq0fvJmJMTyWWWeAgkdUcjnenU
jX2LY7Fd7pBT1qhh7ryFlgJ/gYtvlbEGPYKeFD8ZZuKdHh4TPRCSXnpinoYELQJAJU4OLViBae+V
hdv057LMkTROUyxbqbbz3ANK0F/IufeaXlubjZjDL6NnsgZrN0OYFIHOEKAALn0/ipohhrCV5zwu
f4yBVL+7qLV9Gxg57NwcWxuA0EDxQJ225vfqgSMUw62yq1QH8Wh3Y/wZrZI9baqtrJpbHvAOhDWc
PG6+P24UepFWeX61Yzv8mfcy/OIq3eRpEpY7ECLpuTLds3ffOkY80iLKswBCb4NsZ+Kh43ToOVm5
pT7m2pRXXuDanekBydJ/vH6Qtj7gIgGHNYhDv/sWIS2a1pnVnMX4MXBqjXiszghGBOTHTWSeEQWK
3shaHQ90p9udUnsJ4DcBfsEqU1/Ccqfjs0hX/3VHRlUWospJPGSgZL6rNeVXKjP3N15cETVwPzQ7
o8yNPfNivZuv2USBPrjLCLzLtCHzCr2bfriznhxef6Wby0CGhkhCSrPKwQn/8BsjI4XAXyqPSg1h
mSHuTiazFZpQYFiolEA/zJVYOl9TZW6Jj9kQ6cNwh9IQrST82sVBxJnQDooQseZZRS90L2q6pvCw
2YmzQ47h2D+Po1GsQr8VgC/lJwfl5qZW7bQh+JEz1mX+zbBSbISdXvigTst/v63xNsEDgZiMLcjt
6EANzMZIOpQm+z4vP3WlQ9eqKKEHZpP4D5nB8hFRtFwGFSsA78Bw3+gzGnEOQhPvKzu1nqKkCg62
HOydsm2rHbQ0BQk1NCU4+TepAT4ghSJaZNWs1uzhnkx6/ztPq/JHo9bVg0y04KRlbQ2LHxO1IxzK
4aIbRa95mNkZO/t3I/6wo7DrBXmGDIXrvjyWU9tUjqKRJOsiCj/3zaT51lg21ywLp+PrR+X1pQBK
vVyqxOd4mF1gUtEUxH7Z9/UB1ar8jWJQOL++1EYohzeAlCF9GHfB37xcqjVwA26XhDxKNTBLNvwE
GSXxxZVdeq6RRr+boj3sxDoSgFwCLsh+pYDjBn+5ptTjukuKhla6DLBgC0LrA3WjuicKvI6jLMNm
pAG05OW3JZsRhbY1u/QSh8GZjnEYG4/tqBSHQCnEQ9y2e0oCW+vpaBvCCWbT0pF9+Vh6WpfGrNH2
iaNK89pKCx71MUrf6MYgwC/hnPP6p9t6jVA+AWowlF16wC/XK4R0u7aGqNoGg/2+V7T0Tadq9c4q
672ISxTOE4wkDTKa2zIqNqnlBaoI15HU/yeiucEp7SP5aKjpjlLc+s5lJQrQhb5NdXNbB6Qm86wp
Aj4HpaT6ObvYJvl2p1pnJ5AMBRAuvVgWs9fYwTFy5xhsvUvWXKgfVDwYU7x8l+A4oBsbgOpKfJUu
rZTaQyyrPSTp1g75axX95ouZQRTlk16wI61OfQ71KT1V0TSdhNZ/VQA+n1/fIFvLYbC4uBeQEa4Q
kElPYg5NHq3jqer8YlTsxMPBIryPRd+eW/6fHQGzrS/IXJSMVwNutppgi9bQghFW4rXRaumJyAZi
g4gCWn8yeK+A3aYpOSRfcXZ39+LYH8+/l1kTPSdwUeyfpehf1Xfg+XsKqvw6JlMHNsQmg/I67MA1
f2A+8qGqU40oqoJEMYL+mspeeQC1j5MVbpCfyefEdzRW08ZzZJ7kKFUFw87+XjMLYOUyTOXEklIu
HgQvN5mjp9bIsAGCH1iQd2FapqexGYIPiBgND5hGz3dAvHCxzvAUqXNH9RBtNvxwaJ3HrLSjnYP9
Z0/fvjEAPfwiimKi8c3PsVTQUHE3wLaF0V94vciDxk9Sw7yO+eg0Xh9ZRXzA/TCfTspYVuXBkUiA
erFmZI4PrMnMPSdohOMD5sV6OtS6KH5Okqa1/W5IMCSz8xnsVRw5dPhl1+jqziMsp/L2CbiTyUEI
CcBGlwPwd6ZcO1EZuyK/utR+R5Mm0qlHYghOqNM86gHyPm6GUtxUjQUirM2emO3G+bJw2ESgfwHI
rioSXHhdDNP14uoMjfI0qkN30qzMOjfl5Pr0hPb0HjeSWw6zgfwihQmd9NsIyeFSijDE4aVOXPUy
YdTn15bx2ZRuWfvWNM/4JFUlCATY2sOburbyT/Cg5L++dRC6nLJFpQcJjNW9WhYCo3immResZL/U
jZk/w38Xy9jVumuqJn8y5gYUmDpnCx7Lurwe1FYJC/OphSIMJXcRib8drvBgAq8QKS6uAhekBDf2
xOxoeGT0IE+5jscpzdM98vWf6PFip6GYvQBouaBsqIjWTU0mHXd2EjVxL66J7uCDoQtIKu2Ymum9
aUn3E3rTDipPWR97onHq56GvVOFhW59EhxRdryd6eapyF7gTk8M5SMP3BZv3jSoQRp3Ndr4ne9D3
6o/V/uRHo0qA2jKdXVS3lnD91/GgUS1lVirOZaijzwkOc2fTDtNTC9ff71qz3slaN5YjLxYQTgG/
rzk9uAK2weKYekGuUb4L7Lb1mRBjAD6Fyg+nbj7860aAjAo4gabaotx5uxEcO1QHEwPYS2kUBgOt
NOgfjEH/omSB+ZyjWnkHErTbuVJX2RCWHBjPYvpK59akZ/nylcq8qgdqI/cC2Gi6OGbt+OaEvOA4
om74+vOtUhKWok0Hy45hIkCjm+A29KUMg1ay5QRCfgcHebnwzgQD8uv1ddafDaoCNKGFDMILvZWE
GyxOE70q+1KPmXNIzEy52D3wnmCO41NX1drONlkFbQSq+GwoKjFTpp16sys7fXTqXG+di9WHzVs3
Lbu7GkDFXWhV5VWT7uApdlm+cSRi55OR77XP1/EDnQ6KHcTo6GuvwC21mbnq3Gn2JTfU4Alph+wr
Y8ueVa3C+oayIZeya9fh4fW3vN44LIseF5cFCdIqWe+bDtl4OBaXyFbmcwq+2Edf1D0hJp7sbJyN
DwpBkySM5hGjj9uNE+YhsoPGoHDs1Y8AtPXLGKv2CT/u4jBUMvv0+pNtLLe4f6DXA1yck3+TRiBX
mJeLMPolEc2Ye9C92q+jk8ZvZJmjxD9O/4yHAh0Bc46PyFh/mei+PINTC4GOToB7ccbCea/Uleol
iD5+AXbOdEdrfr/+fBsbZlGcXEp/whr75uVyPYZ/1KqaewmWim6Ea/tmSnvtyVDs2mtcrb/MqtGf
Xl90lUkvz4hQAZOeha19mypCQwGeMjfupctNNzyHWJ1VnpsvsI8ZlFF6QcVR+WZlhfa9zJtuz6p4
HXtYHnjGIuu2hKGbb4oYaz8KQShveOjT5BjpXcBD7nSttlbhb0eflXucw7jsrL/uJycxjD7oHPdS
N7X5uUZE9FrG4T/3HS02CwMfC1AL3P7bdmoetjJ0FcizdlzQhlda/dhX6V42vXG+X6xy88acxjRD
+vyoqk1ue6zdCtxwYKgeXYe9a33jtYETZk9yJ/B1bgN2WLLtzRBJXbub64PWT/rF6J1gJ2BtrsKn
Aeqt0/++5X7JqHJHhYye+Ww+XzSZgpUP5382LuTjMK2ymeNArOBCeLkFtFDT8rpB7dFIik9zF2Tn
vNFiv7bFuJO1UoHyd73M4cjTF0wG4nfExVvIgJ7Xoy5jPJPb0bGf7LIOvwzoVzxpsxolXm+kSAzF
RWxKbyxzVNbAhejZp2KwoNQHQy9AQkYRuF5zjO8Q9MBywaQp+RQpWfI71UM4IBxp4L4Lkyx9jAXy
YYco6dWfahmJ3oOqob+zOxuQaEFbD2vJZDAfIyfPJi836T97KSktLs4KBh82qNvYd7t40E+Z1tX6
B5LyXPUsNHiGI/rjNolmlqvJoayxCfRxfmXWNdmleBZzWqjUPIqdHZXR5GZze835ZTqpWsFeCLlv
0kaaz87UUxu14ezOXjTW8/SGJNe6t9oGychBOur3UrrJ7ygy7LdQfMPgMCoIznsC65P/mU1WvMsy
NOfOBdH/CY2koDyMwgZ/qfZKavgDti+fE6Uov7VDn7v+aFm5c8iGKhixwLSjD6kDs+bQQb87GoEz
9ndBL8VjPSiyu5Z93GQHpQ2ML0kHB4NWvbFgdqJUOY69IUNPIMSonFItrh9yObaxP6ZK+i1GsSq+
K9D9kp7dao17whg7KnzHVWrwozFiD/BfJHpjvW7VTxicafUhkJ1e+WaW1+ZlbhF1Qs8p+VwiDF9j
wRhBcVHiua89q+0c4Yk0GpQDjDK795OSfzxHsaonVIuV9FAHkIUPgrRN5SMJhQ5ExwX8ZmrAQDEr
mox7O7dl86jo+dS+bUND/V9RzprhpzWqC95Q13P9rAdpek5Eib1GSM9K8cC6ND8rvvPgj3MaJH7d
FnBGTEeWb2dbjrZnJW7d3Cm6Xv9GiSCLLg1L8il0yDSeFTuJ+yySSlefhkHQmqEwaR+ItUgogISr
QGPZmf0dd5QohSQ15Mm7AF5puaNVsQ4py5R/ISESkdeKGIEDJspERfnCxW59HcKg+8StMvxr4IJ3
COgKcyVS5zVSp4pmhSE4dmlYA6VvEgSkvtmx5e5ksatnWVYhdpHJMeIB3P8ycOVDqgS2ItLrQOgF
KdP0V9A82d3racBqFcIjrQVm7QCBmHrepDoirjUVOl58nbpwvNeMNjhaomh2Suqtu8vhIqZKJDVd
8Xom7i2JsQu6MP0YH+BDzUzu++TQBOOey9DWUnQMaNUsIm8MyF++NlwNkR6NM+TgZwUDJWo1YCVx
eqZubHdY7htLkZRC/6a3tTHZUPW2HK2kVi5B0hl+Ujf5qapF+GB0g7uHNVq+9s3VAk8JuwBuY8xO
b6+WzhIYyQECxxTD7I9iUtOjVVrZdyUPs4cRI8RmJ8ff2Bhc/uRoKM4vM6mbpDSDKqyXQxFcZruV
hxyLikNNYNrrWG4us0yFFgn/tXhXB7o6wy+WDI3c85DVveu7DfbtDuIgnhh186c1NOmdmHLjkIuw
vB/q6QeHMzuEsyjuxkrv/a4ph51jsZGS07dGoY5qAxDCbeLITAkPmzl0Lq2o8C4I3Qhkf60eO9sp
v5mTsM5ksHvYmo39xKJgwhff3DUzNiCEzxlA7EtPl/kQoB1yGuYQWECv2DuBcr2daGIvgxCSmEW9
fPksfyXG0+wgK2hV+kULw6z3olAG8adGhTo9FlEbfy/HYE8TYv10bCem8swKGLfS23u5ZFjAxZXt
oF1iOTqHBuHMY6CDd0+Kei9AA2i/PS4sQjHFv8tDrvAjFXrOk1MzU0rMwamPWEaLk66GgfC7CNEG
b5KV/TstcGM/pVmXOJ5q5rZzMsqgSnzk/O2POuO88EDzLw4OcgzhlIIVktyzpV16qaG39SHq8THH
irbUn2Lo9RJj5ZIMD31gMz0p7Wg9uw2Ow+esmLpvGZDt/2lJmn+y3CnUzy7defeihtgJPBiELNPP
GUZzobpS/yW6xmpPWGiMX2zEAae7ClUg+xjQCfxa4P4Tw1vO2vnUGVl2mrVxYBrYlJZ9WVjj1Ulz
k8k5iAExkHulb0lVQsR2zINlZrHrq8rYI1SBDUxwjEoJVFgjO/yWQxouscnI68TTIQ9Yh9hROt1r
TLd537YQnkk1HOAMiPvZml8GPc0FdOENG/nvoYk80qoy8BRXTLpnZmGqfZV5KUpA8G0GUSU1kh9W
3MSBTxaQ/gyZhpmnInbdL0rlwGFxwyK7bzU3aM4NmU7pZ6Zoo1MP3/5HmmtBduot2b3T0qpPMD6I
S+kVkNIyrzR642Gc53G+Nyo3Ch/dVHEGPwDP9cUaY0EeG9noT+duOt9H6jRmBwc5l84f1AbzcrMP
yl8dhrT4+ZVIBB60OEgVeNpG9X+cnddu3Mjarq+IAHM4JdlRkmXLacYnhL1sM+fMq/+f8gY2LDbR
hAYLGCxMcHUVK3zhDY+2k6WDh8DMrLvJFGq/lizPv6Vdpz1grlKOBzULp9a1rCSsz0naymdcN+XO
7Z0cDMhYSD9VE+lDW2mMb/PoSOd0ULMffdPW/zQF9gxwH17Qzin7INbPWaA5H+dUm5NDGxKfHsRt
CHPZzJPCjZZk+MVHr58SrV+U96j8m+bBVoc++4D9FS6mA+zHxq9Vaf40xBNsozwbhpOUzLF20IO8
Q5ehip1nZJ6kGv75GNNDMZfukNtqEl2KXgtKj5Cn+pZlkKJdPW6M7tg6i5yeLTPQf5VT5dQ+WaME
qi0i8vGzfoHBOqVGcKzlsCo8tdP72C/aPmQLyNLUzO6oTO1LAI1fmH+XWv0ohyQOble0huWPcqCl
Ln6DkM6nRerO5pAtzpnWBMKNEw6wz7UU6ZwGc3xZysB5aktd/jhH9DbPVdhlsZsPZvaZHlw28zX1
sDnUnW2Hp9bS2m/QWiB2VdAZh++huoyKnzu1QuaRzkZ9imKIAXncNqm7dHUZeZFiV6NvV0N+nmKl
anwuYfWlUyJjeedIU/tvU5rODwtDAukBO3i5e4iikPRCCuPyYYzMyD6EXTIC95m0THEhQ3TPTapl
cBmhkUunWUJRC35x4HzGdW0aPyInxVKqCTuc88kl/1wSQnQfEQON2w+LWrSh12fktle+igqkfum+
BiiVGSe9WKpPVdnUi38/Grx59og5BZqIVh3wm5to0M6R6oZhRsO/jr0JuiNirL1+yOIGbv7Smoeh
fDN/RgzJbQLSWMh0rcllVklvEAwDMPt8HI9djE9G1TaRT32iuViLFfuDnsw7qfpN1CEGBV0oBDtp
7K2DxKIq/6hSQwqc2uBLr6b6B5K7PQ2ymxfvzyjCnxeoBuW91Ys3KFqMt3EIZWKqc49mqOJBwa9f
er3cE/wSUe2r8PDPUBRYheYXCk+r95x0hzo4OspXnpUhdse+wu2kSYEuIrIQuB3GQGCbyuyYanH4
z3/YNH9aVvTFqX6sxi5jynhtD4QK9yzLa6vOor6uT4fM6hBVmOJU8ngI5G/3R91YXLCLdChpl1Bv
WQO38jxCb2MUKhhVbD9muGS7tSUl3xBA3Svobw1Fj4QPiB8RH3NVeYP62xWTWNxl0VNvmJHaVrS8
8Hs8Kd5asKQMjAoq+gfEnLctJ80OWn3KcLlQC+U5JvJ9aBBe2Am6b4I/giPgPOLQOUh93uZ8YJIL
IdyG3hpErVBOhoNt0IuJ60J3HVL5nVzidgEpMMtC+oBOOtXYVS4xyhFW8x0M/TBhR3SSrD0gvLp4
IUznnQXcmJvIlVk8QttbNWVrCCQYsRjc5WGdn+u0SA9N1nWnupQrD3GS3b7tTc1PFM+5uMigSTaB
K78Oa0FXGGYXj+lV7+Js9mu0HSWsqrXsQy4lS/NLVVJio0hTR9qyaTS/LyZsn4ZoVhR3nhOkbww2
17m3hE3z/SNye8txhUPW4mwKYeT1pRDoUT5EOl7CUma3OFkpwYc26PuX/zIKCHk+MI23tZ6PozWU
Q1KbomevVr6EzvY7Ipbh5/1RbrcQB0PgtoRUGK2n1SVjdBDdeD0QeWijANvEIHTR9I4+df3U7MD+
t4bCIJGLlJI+sl2roYIUw4IU6sQ16NTkaZ4y40OQL+Pkduk0xjtH4/YbCZ9Uajx0mAGgrgEmsGA1
JxxROlXNVPZGLYqPmtLsUVM2psT7I1TPeInQHV4VRWYzXUqq+AmWutK3tC1yf5Jy9YIG6bizG25H
wppUICJpv6K0sC7qD31t9FWBYpxulMtjUM8/M2vGsT3W3uyULXYcDF/xftO+Wnfn9WRcWiRKU6Ta
IREPBRVauGySq0bVHizmpqEshmIyFONAJN/gUTowXTJy0LyuJfqMYd9Y/zowTo8ZKptfy9I0PzPl
4VLFIeRbCRjaTrZ+S0QRPwDAIrU6Gtp4+L6+ZIbBMsqy4gWaO6ueTnkRm46r1bJTHawqKAJXo09n
fWiwW/xld5WS+p1DtwFvzwCJgiy10bTpItNyQ0Uy3szr5sfRWwGvwwVw64KB2JWjtQaFSj1MlGu1
mPqJgrx0KnH43LnRtuJTyiMqTVlE2NjQr9cBZaeZsI4PgfUu3N5cyd6ZhZm64wgExI0CugBlu+xB
MrY+P4BRkCeiX3rDLu5wC0BuHdl8jNKNAzIL3ORjbZ408vFTR1fuM5rXi5eO0UmJ9nybbh80Qjos
RiiRATO+ucQtbcT0ryLOqSWj/IxpmuSGSFm6Qa6lqYt9jrxT1dxaY9DMcLuAn1D/E6vxV2kI40I5
kDr4DZNhBF+GKJQ8LHMCN+3G/KmvkkXUPaqdgPz22mCW/39QArrXg0LO54pMYkIspMpPBvrgD2Mt
mOT1rjL6xo0L5AF4pLh44RCv9hAY4Lq3YfZeh0mlGEJt91kO0r1HRPwp64BceGkIsU6hoyk+61+r
qEU9POmACdEgU19wus2P7WAUHtpZuuKWU26ekmj8R1Lavb7Bxm5FpwicDa8kENmbhKoGSVnPc3it
U3X4EaJ8tTBeo9DXV8HrumiGOfWHqrCs/2lzITcPSJgme8DgjUVWYaZQGxfuszfiFsqg1VCnixAT
cHMGtxmFR10q93iPG6NARRHAIi4g5Sau7JZyItKl1p+gUPDgjFNkeFZS2Xu7c3McyojoBjnCK2C1
ZUBkTJ2Jth1s6VjBTzcLnzMYgTtnYGPLAHjElYgavyl6Mq+3jGKnpjrmknRR+7zw6NE6+HorCzWj
Wn1nV4nqRWjKvw9Bjr094iE7NP8wboBirB9t1YjkIUbc+BqHAVJ1hhQcUGa3/T5cop3bZWMpKcly
2BEfwdp1DTsJtWFUubzxzEW44H0zWsp3yHHJzigbdxhVDH4iQ/0hZ79eyiWu417qg/Ba2hhKHpQ6
VH8Zqemg9jNljX2EsFJNlzIk19nJrTYusv/HxqLPBURqjT3LiqEpbRWURjdSLXOitPHjean8qZCi
y5tDYuJgm8sFXVnwQ6srZlTaOAPHhox8FeN3Sv5QgFEM4yP+Rup/mBYPgmiqAfu6qaenQ4rUeWCF
qBmGPc4qWWSeZziotJXjYtxz6NxaRJoupFNgkCG9i0301+U5NobTSHEbX9Oax91Cn8kf68Dw7Vja
a/Rs7UeRlILVs4hY1zUaW1U6O1MXcuEiCJ8oL84nSRt/3/9St7BqLOABMhOxAKqhebSaUOk0xmgS
tV3JjqpDoqXNBxSj8F5vRu0wJV3t0+vFhjSRzEMQjwbKnPObgTD8BiGMgJ4b8jvczq8XNYqtPpED
IvNRzutLptXKSRtRU6/Ddt7ZLVuLyukWWnwKD8DNzpRiR04KxFTTLOrO9pTMpym14x1W6eaqwkMG
PUYvC/WW1YwoKNIBhUFwlStF9aNStY7lki+uBQ3e6+U+80cExbwSERq3mfv8Qx3obyYviVWFDQLY
Htm2GyhkPM9DFspVDJW2LI8xBRAAl+XoAnrJdlZ161SQx3N3wocHeL067xE22FXfNhi6TyF2Yf1s
uc00Nd/mdhfhsDkULG8gc+RWN9FLbWmRbsAxv0K6Tw4qqmi+NsXwoGPtzbBV1FUAWXI4KB7ATVnV
T4S4mOZkSg7Hvm8+ApyxviBMgliCY0bmTnIqVmgVlAk4BcPRQ0dHY/XCSpxuSy+QdJGybjjKsty7
i6Bgq00ineSisn/cP/cby8h4DPcHg3Zz7GWpT0JVRjOnr5Y8QnxY7R410rH3wLWCnd2x8eQhHiOG
EsDxG4LuoFcjnAVBeaRNnvgGsZ6PQoJTIJyQ5vwNPU1OCNxaH+/PcSNqgZ/CiwAeBuLquv4lG6VW
IR5L5K6Wy6FRq5j7Tc6etaGV0bhNWhpTvfxcZPn49qiFQibirRBWRKVmdR6mPJc4JQYSCN04+UYY
RT7miNlhyncNgreuGvYoPohCnJHsYXXVtOaMkleGrTgdXr12rdicDpWqTMekME3Y+5paH3uztK6q
BPDKL6e6Nx9qR+u/vnm1RWhIyZGC6u1zVUlGHGaqhL1B0DdPkZS2HrU3er1p8CtVsfOVca7xpwmW
2f2BN650BjYhxgjd85utjDW9NlcmWVOUq84TVHH9qauS+HB/lI0DQ/GbGx2NJ54OW2zyvx7+Isxq
3iiqtyqNmU+K3I9HNZyFlsauyOnmhP4aanUXYBY6WBPtx2s3VabvKEvmW3K/VznaOB3CmlgnIxP6
wn84hX9NCIRrVLUimU7HMf8ObTf8rELfOVXEHBc9KeIEBqFR0Lc1++Lz/cXcuO1ejb06H6o2D41M
anvV07w4IMtl0X6ieMrtobgxa7uzRW659IKvT3mG4owI7deItbJO2rmVEJUC+BlGgAjC7JJ0qf2V
4hUugGOPnJXbAvnx5TkImbmTaY9GWC5PqAbmeyCQrb0kJAsozaNBjFDK672U6AtfH0u+K08/Wv0W
XdUnEyxD5era2H96+1pDcYfjrhmAhv7cH399ZwqBk+YAa0BXqPpW0GM7RgnCypAcYz9TpjcjhVhp
lErEu8JVf9O/dFAwAp06Uw2Pneoa6XrrJZYu+VFoGju1x60dTEZK1EiCbd34a6tRHYyRhp2u1oCu
AC4aRB9GqUQzPeqBvIxWSAujic1g8kEapW/fw0QfoujKtXAb84BHmCcDOcGrHC8mUJ36lzwjdWOo
Vf8hsZJsZwtv7BkEWbBz4Q3lDlo/Kcqo2XMG8vg6NEP3HtUo/XcdjvW/1SD1ezfq5liCWUpB2byF
mNkG3aDeREins4zpsQhM46IARbv0BvTK+7tzayi4HgTkBg2Am5eyCGR6DwrXatQN0btFGpejGebD
p0Sq1dP9oTauVWJcbm54LFTM1+FcWoymXAb0abLJSN5PAIPPAD7+w3ciLGXlVJhTG98poOlc27Lo
OdXRv3Pb1V4HYOdp6FttZ0LqxgGgwcdzSzoDJWZ9tCUk5JIAlYfraC+WBHi5spoDpui6c5yA2MSe
1uRJ78E1A2elFpb5Iyh0BH6TRpO/dQvOzKQm5Qxe01DST20+8Z9E3WhijiINLTq+Wcj/74zZgM45
EghbeW4jatWjHYaB/ZwMnhM5UuzjNsSGD8tc+4Wh9ZgcZSPAgCDubJA797/ixoahsSJif0hQou32
+u4EzdU7Uw6RARnV+gCjaz44CE4+R+34/v5IW6uLYSRwQJQ0SKTEP//r4pTsNGgb5MzRX1FRNgaP
ebInMz3h0VDi0ZbnntaHE158WODdH3njeQQmzEelry84kKs59lbXBLla4ik2JPkhYT3cOk3HU9KF
nZsX8rAz042TAcKVdrvOi3SLOaHXPWPaBAa6N/XwUJbB8g/IemcnHN/6cn/44qKAvwGLUKNoAcMY
X4MFfl4yqOOLNCJMhvDuXuS/NRTNb/yLQJCS568/HXVCIwxlCgqNWfp1HDZHOCKZm0LW3/lWIu5b
JW50FQUKHp4Vj7lY2793yQzpXlYD3Fn0RBpPZqfV/6gSIlaeUwbxMZ+S/AM00yr8D+dAYAnQAyOA
u+lt16NiLWFiM24EMBC+1PRvHkzv+sCqX+7vxs3F5NUBlkQEcVNHoC8LINYw4qslhQlKc6HuoTaq
e7NS7gXZWxtfbEFq2VQsbh65bvzT/phjtH/m3DPhyn7Pgkz2DCecH62aAsr9qf0xRVp/PbT9CYzg
U7NdVicNLzETbCcKQNYYGf/QdFC/1iBnP8igWr8aVR59mrIac57YaqIBJfZA/V2CnfhoQ6yRPbm3
pNkj3sGj0xrq4oIWQT+7dotf3ogBanfsE2v4PhitXdH2rCdoTpNR536jlsaDvhT6npHeRoeF2gET
Qc+Iv6zLk7wVg45iTHItenug0S3lPyvy3h+llTSDpy+6Tf2nUSd/oUP0WRvtdtl5lLbuEmSARNlJ
MEfX56E17Mlqagtm/2KUXzUTZFmZhtMOlmbr1IF6orfNlxMK0K9PHSShbjAEskNq5gKgYtyepjj/
7DhTfQYs3HgOdsnn+5tl6xxQdBU4cTpYN4n2QubZBjrgi8GSfkA5Up6qNInOatb1OwWTrWNgCz4x
IRjFp3V+sIQUKAi4QMcssvTNlnTlu9ZmaYiu2VI+jm2xpzW29dQ5wHH+AA5hCK6WM3Lw6zAN4dgd
NdUzR2L2nBivqUqydVeuxu6L1krzIcvYu/cX9fZDahSzIFoC+d8ARbUaRJWy5KbunDE74MA8Apq2
p4ONtaw39fhZ1rkR7eye2+kyKHk8dEiU3G4AektNBJMkeHZKQVecVUn/MZqp7mVLqGJ0lBnPbVAa
vor15U5daAMtwcicTCFWTc9ifTrs2dCaeMRSRC+r9B8arpnhjvGywELEVuAAJRm+c9KkiA90jjRy
7xjOl6Bty3c1nk6q2xLCql47ZNHe1Xsr0EPfCzqCYEJoG5As9M9VlaSQfMZIrC9gOQpwTMioB76h
DMUvDMZKA3aBlDy3c1f8yMOFgEjvVO3fFNDo4tI5zLOdR+72MuE3oW8D2Zeskora62OulFMpZT3B
tJz33VkbkDc1GziJ9/fg7cGmrAB6C3mCLXFGq0hofZeEW06QG9dBSu3Iq7JYUt1ed/I9V5mtzUcK
ByKPYoRQ3Xo9p17JY7uXuKLTKJYe8syQXUfOpgPJpHzKZW0+9mGpP+jI++yEKpvzJJkCn4xw6Y15
DrQTmI89UCswKdABBpDTTc0zJiloLt1f0q1JCj1tKI+g+27qLbXWJjlMSmK9MMovEQSQ2CsCR9J9
O5MK3ODmwP5SB231kCxItu5sm9v7k9YL4QqqfgKPs46fwyQ0E50veK21ufXmLE4/WKEVuUs5Jidd
TaOdN8/ausXoqlLdRhxFKPO8/qZAnua4LoVH9aAlT7HajSUc4KroIFo0yL9jy5g3fFyYFd5S2pBT
MzqW363Uae2DZfdTeYGiMTcviLvBGFk0G/ZsNMbju0FbOvvrEI9Sd6BmluRPi6WW3Io9KBuf/M6Q
zo2ZTsEJ5+E4ddtgVhw/0rG/O06102qHfADjipRrULQupYpeg1Qw1E+jOSQdXlGBieqXqgQPeTpA
NSjtxfxKN9oOXTmqC0GXKfWnoOoj2QMXO1SQ+rvyJbNiVEXHSdLKA/pLeXxoFvgRrpU11MxC3kUc
LfRsECAkDZ2xgcafxKTjEtINIHost/pZm9BtMocfBqhb1R+NyaLD2QwZhzy2Z8sr2gUrWdXoGnhu
rVSM/iK3HayMaUhNt1qMQfWzNjDto9rHkeJmlZxPnN9Ir65Sghv8sUcMvz4Tx2mf86KS+6ccukfl
19Mgv5fp8MduH5hD5C/dqGgv94/AxiYkLUC9U5QB2BNiz/yVGEwVHilqxZuaYmnm5vRavLke9XcJ
v/unGVrDp/vjbexBTBAMUeJ0VOQYVuCoXCmXTqrj5JqVvSp5uvOYo2iZuYEcaj+HQm5f8sGudl7S
rStFSJMKQTc61euN3yNgwfMMpmBOQs2ndoX1IjHwqR67bidS2BxKeLNwaaLrtD7UHR35OjYzMAXO
kh+5pRsPUZngocUg/f5Kbnw5xGNIQhBmEC+DeJX++nIGDP0ljweatyhZaG7fmMkLmZZ56ia7+2HU
8h6KX/yBr7MQ1EYoB1PIpJRzE1l21jIAjKphOudWYbhSENbYVkrcFzvX8tbM4J5TCBckzhtRLNns
TXolmIcvctJ4Iz1nv1fqzqXsOJDBzHtqaVvfjP4bXBaK3MQWq3txCnTE0m2sgjR5qU54RtV+mQ7t
S08D93D/o20OheIXqSO+GJSGXn+0kNd0kIsouZpyPzyEaKBflUprD/Ns6v9hJ5IFkORokGGVtWNE
MQOlzJKJVSwK/SC1qe7WYdQcIh3KwttnJSpd9F9NUWJYzaozzUmLKtSi53xCa1Aap+SMVloQkGSi
5n5/sI0bBM4tEnvUgP6obr1ewlhXZlQ1hLOfZqeetjh27wJb7l1kKKpTh0r2O+oYe+CP25SVniFM
JA3wLFnr+t6qshJZVZl4KJ/0+AdtqfqQ6kptu40x4R9O9yKgH2NCtYLm6pifQ6l3doPfW1IumCz+
c1SS6VqgT/l66pbc8O7wfl5hmVmUpIpaeic5I1KrVVRnj4jN2PlLCGG5QdwfdL6HjU/1OZflnPgi
RpRm51NsHFRQ8cIkShR4aWK//j2TkquDGZeohE8lan8oTLpNUqquETXpweyCPT7GRoNM2EJAK2eT
UXuRVwvg8DKBwyNkitREdbvZmc51v9huUkWWnxp1ejatsjrq4RIe0mVJKDb3wXWxMUS9vwk37kKc
6yl+AtYXRLjVD1EGQ45zm2czybL+bAVG/MHJ9eB4f5TN+VJGpnlE2xw1xdXBamh3ovyMQUpiC7yF
nTtHjKt1HN6RgWkHu7hYTgV/nzzIawz0U8IWII9Ogf10/5ds3FsAsCir0QHhp6zni15fWVpoNVyn
eQp95Ay5TIx08XAR36t2bU4ayArLSxdE9Hxf76q8jYM4h2Z31YNaG1y5bG0Dpqva/CRGrJ5hUCaf
y7g3zkY0P44o45PqFeqljdo9mf+Nq0a0CZk2dzXA9fX+Vk2Ck6Vi1kYrwa2NsuGB7lb/3uzj/kQy
3nyh6jDt3dwbwyJgALeM5whO57o8FnYdFToqqhelmDAkLBc7UjwNFdNjA12p8GCyIx/UVjbyjfc/
88bI8OfoForaGH/WCqVRWWFrDl3qXHSjs45qVRQXZ7Smk6RD0U3Q+sFcptjT5do4S0Bmhe2KYIbc
VAM19EasqGDQGB+HIxiZ7GAO1DjuT21jB+P2RUuG6gS1xzXLCoC6TZ8Q5egE6Kov1UnoN7p2bKFQ
v/1uwKWPMjR3EcWxdTgRLksEVJELsQJ14U5ao77vwkTdGWUDUYMkMLMRYEQGWmfoWLAaHaYqaLxi
VjZ6Y1dLL4lit0RMYxhL7tJXpv4kg5wXjKiqRng2asvwsaawk7w9rOHTcUM5iEWwaVf7Bm3ZwArk
LrwGJIvHEtWCz2NqGW5kLXvSghvzFqxjUMk8ACIQEEn9X3EvUW8G5g2Ut1lgrlo4wTLzzinKj1bN
l9pLFKfuDlW1BB9joQ3hFUk7PDtdo/28v6G2fwjRIg8S7JKbvqZdD9HQc0Nf0WgIMJMqYw/XWy12
KZQFMBhb5dhG1eypsTr7eTyprhro5q/7v+J2W7MaKHX8YWyidiQO19+rUZdGhfG1dOnlCn1nfg9C
UbaJ6LCR75ygzQmz0bgheIHZcurrsaoy16MhNKRLKozKPC2sE82NSw1X2Az0xBlZAbU7lZEsJa4V
DEZ0zI2wuaKBDK/x/rQ3HgnAjsyXwijEPzRRX/8WhnPSzjBCemdtBGy7rMyPCTpv7/KwGv6XSFqM
g9Oiv8xZM1/6EpnrA+aguuYWS4RG1/1fcxscvv4x64VRZJLnBcaIWsjFS2RYKHqNymw91kk1etms
2AgOQSFz7PB9hS7Y268CQiGArZxA9BMRN3q9GHVbaf2A8t0VRW8UGHQi/D/I6B+YNxD6ZWnlvJuH
Mjii5ScE7iTnylpIxc4tcHuRC6g50RC0Qkt4rb3+GYnOZgzNPrymhtWdc8OcJW/J4rbfGec27OTP
Jo0XuEVaK+tvX3aWE0mjAptEnyBzWQm4TKPsj4thRi6iaNKH+59364wJPxFKy47Oq7yqWUQopS26
M3G75ZXkt1M1nZpl6F2kRpwd3sXWUIKXB3iG6ZHfv17Cwh7Cwh65UxJDit2Qpp4f2gsCfQXiHDvR
++ZYYDJBCgr/lj9ijH9dHVZiFHlRpOG1S6IWMjCgSKOVJ7Blxl67bXMoQQ+wyUhpoqxuqSIFQDBF
Jnq3mRx9QExG/5yb4/AOsy/nn/sfa2sTCjy0JfA6JuX41yvYBhLu62YCe0sfxoNeBdLRSrN8JzK3
t4YR7BigpAQT1EReD6PloVEG4xxcnLif4qMV63L3NENKD993htJ/jZs0U7zcWug+D1XdfY9h7iQn
FPWK1ItKpzQ8Hog5BsPnJJ/yeWqTYzhQK3brbpZ/Tg1Pp1sFU9kiDtTEKb4vXaafGiKLxR+Wmcpl
G5nh71hPmsrlLcKFJtLiKfHKJrMGv2slOI6LZcSRp1Js+V1AtCc1MIzpPfZEU+BSIcqm5zoo2c4y
epidNzpqQc6YNJZ1Dm251r0hisyCJzXTjmhu5DXSdr3Z+EM3Tc6BnD8d8GIAS/Qkq4v9OVHSKX/E
xrdDqBpFzMOsJ9gstnhknTOryMGHWFWUnJfU1L6ZGWYAblD0YXBIpyFfTlY2Su1B6UoUOyu5yuxH
wv35HIZodbpC++WdJpVgoudR6r80dpYHl0hrmp+kt050kOQqfVLrrkZlacwRzoEO2fWHDgw5uk9B
jDpkg6RB6bZyG34kYUJ/IgrxnHVbFas3tyiUGfGotqFuFkt6+Z3af5zsPBQb5wA0kGiayopBBXQV
uwQx7WAV/ZtLoo/ZA+86br5ZCORjodoc7Zzv2+4GubAwhuGpRnbDET/mr/MdNE2phUUTXx0zjA/0
EyYXvfDFzxe5O6Aw4Bd5hpagFe0NfJtFgJyhAiFqaQYEytU70KtlrzWWHV11OU2/JDgvfB2VMUGH
XbW7C67CvMVdFZo78914hXFjMyjSCD12qDqv52trUdDXqU6VNyrbZ5tFOaM6/zzq9vKQOPr/aGtK
p2YaKMSXfb1zcW/0TCnnUV6GGASsAF2Q16M7xqLoedfHV2RECwd9raE64ctEXarv4CC2jT6UV9Qh
1dZFkCT/Bs6of99rDskkcq2pOymNdoqjfjzfvw83thyVCtFosnm/bgDUVh7mS9zIoKZKXDR5Oskf
k37yJ5piO7t767vjasilSxbAs7LacDHya+qSNBFKRLEJpXTpvczJf8laWLpJ7zgHesZ7nfmt6XEF
6wqMFAFvWj2YUTLn2WhDVIS5rx65QJRLgCjZYyIpe4LfW0MhJ0oSSXYuNBNef+G0A35GgMW2Vmi3
GvR+/KFRBiyxi/l0/6NtRDjkw3SShXypsH55PVQwOjbgFJ1HLJkDzS0zJ3wc+3LoaLsn3SmGGibv
nJ6NIWlHin6k8KWkYPx6yBCXFhz37BCXsSo64DFgfKL/FB6dCFG01JiknQOzsVlEk5fmBYSs29JW
mWgjFQwksmNH5Ynup49Fk5XfwGWb3sI16RrjPP+HmwlwMisryFLQTFc3UwYc3DInh9wxrnuvGVTz
WZoLkuepzTx0lztvqqo3mzfyFRWTWjUaVijFm6tBTSQM7cEkppuMEqHEkJKk5QUcCOs/fEIRjRCj
kpMCg3v9CZWwLVF6W6SLhim1S0Mj8rSktH2hI3cq40w63N+lGzEQRXEoPQJJTB14NV6QBnlidZN0
adKm+mbZRe/ZqbG3UcSf8rrtJJjIVN7pplEVWx87KR6WxEpt6ZK1hXoa577wyqWwvbZsjLcfOzqE
8HNMNiUp/eqEz9Ps9JnDULoalk+jBOEj15x/kqS2D3h77qk6bR25v4ZbE0oTMMwm/WFy98iJ3Sgy
lNOsFZ1vRJl6AJ22V67fWknAaDyOBsV/a60z1mlRO1vB5FxmfRldhOnKK7qlutcPUreD1d0aSrCP
ITsLHfx1cWquoHEoCF9e2jkVcymrs15NrGIPm/z+LvzTyFptEHaIAKDR372tw7QNZyu1IjzhCrU4
m0iN90czCMLP3YA8YJSWeB2PaeOkB2ysk5+N3jejO1J6BqjUz5xIXZvt5dwVGmreGcmz+VGOnaX7
hG6v3h10fGRkD2n6oPbzcpGN95imqSe7SI2vid6Vo2eAzXmIssL8aJWL8RU1VGJ301wy7R1FOSs4
8syXP6tMyxHVHOzuKSAXCn/YBJ6zC+8DZ694AljmTaoSxb4Fhl12RymwHbfSgci7yPx39o92GTr5
AIs1/BZjVjK7mTHK+sVuCnn0glge/knVZOxPCOEYX6jH8UiRoaCSr0WI1+mSEqbuYLUz2IPZSn7n
lM7pHN3/GBsxJ2UI/ifyVx4SsS/+ijkX00zMuELROVJT8yEb08CfFZTWRYOI5IOkWQIk8iuD4rtz
djd2HEVXmEMQ7JGaWV8TrUIAJePEix+GUR5H/g0/i1rqPbMxvdyf5FYhTMAICHFR0mQ88bb9Ncuu
kjpwZpp0kTDvO8/ktlDEpHQmvmYHStksuTxeo9dEpv6sF9p3tG/qD/d/xO18MXMBn057Qqcpsy78
5Tgh9kYBJDHvKsczgfF6QWMtn7QuXXae6tt7Xoj3iCYf4sqQpVbXYp7rhRWatKpHGkNnolvpnKV1
//v+hLZGsRFnshlio8piLGB4qoLwHVNH5bGcR/2Ciq26h/lSbm9d5JZQ5gF8YgqA7CrQ6aYaLSJw
VqD17P6DAsTlezpMi+khI5cNHhBrSugoY3TPZLPdZ9wFltMcQ4uNF8X8Dnk1/l8yNg5gZTn6NGMj
cB7Zzp/vL8Yf9MbrS40yKy0nVPgIbm/qm5RrMtUuxuiKgHV7LanVzK7cR/nvQbLDM2kFQoMq1MDH
uQgH8t58+ZQv6XioEsnyjcGSj4PVm89DZC6X+z9tY+PRrUGag3YNPQ5jtRuifoknfGEQUrfb4YTD
YHM2AuxtClPJ/LcPBWsAyK9KvoxQ2etzZks2bbAMWZVO6mVfzno8F4o6OGRauisjt7H9gKPDxOAZ
Acu5bvAXhAUg4ohHQ0jf3wdKqLlbUmZMT4HWj99N9BcrTwKZErpOM7Qfgb8Mgwvap/tuUtboHrsQ
6YtJbwcdSBjVHn9aHPVHBcQL92UbsoyLDOsyHaNQ7ijtSWWduvWgtZ9wb4y/2k0+Rq5Gm/c8q1OS
+UkYKKL0Uk7fHAMwri8bff++ElhsXzMXRNVbSUEVNc8ndMqU0KgMyFOy9r2jB0P5NyuNxh14Q35P
YxnZboewvklDYk5qT8U7JKAaXcYf62hx9vA7GztEQCrJsKlG0xIS//yv61Gi45W2EboquR0Pnjot
xUEFtv1h0so96I7YbKtjIprwuCLQccAaZLUZeycztMAh/VuK5JvSa9FpkYzOs3Ot8VW7ld87sCF8
3OhlNy66eWd/3uYw8AEpONDuQ4yHBubriSogDuw+ozDcaKns543T+dCQay90HIyF4YUAa6z3pHm2
pqwR4Qv3VoQP14ciHK08lZAHv05yYh8a+i+XzmwFlq4fg5ciCGZAKUEenKKqpK5Q9w0Q4fvncusO
FaQlESfTb6AG+nriSOWMsxOoAarXXcq+c7L8QhsocH7PODco/3MoNPXuQOPj0oGajM+YO/EoLrTR
pUNT6Or7MU3sL+pSGL/1sRyRU7QGivfLKO0hF7aWi2YE0H1qQxt1mVoHxWU1wSU3F7sGOQGeDJHq
mBiwonhlul0cqxbcnWVqzpUZRvJnJW51e2fJNq4XsNTsVOAy4KrlVchQxDKZUdoQnmjO7I2qmb3X
i656MyWDBIntCGNAMFXXGVmXplaLXrt0matYHn1DcqKXKUQR1Cvn8v84O4/muJEzDP8iVCGHK4AZ
EkyicrigKGkXOXY30q/3A52WM1Ocku3yXmyzB0B3f+kNo3lEX7v/9PZeuBBO2fwe5CTINOddkawm
x6yETBOrwvUzHrXevRHNtAYHcDrBR5/h/ue3V7xwvQBXZf/v6BtoUSebTxgp0HORpcnIhTiQVB+k
Rb9gqavmSu/sTz/25Hohl0dRDBnTfdh0EoCcakirYpVaMi+u9mjnQe2FFKObHhX9svxkw20YB4BF
AoHct82aVKVR/Jzp3bSx1vbjCxr91hDCtgv+SV30o0Nbc41Hp5qdZ/xBljkUxlAa0WboC8KXjaaL
4zhprXO3mj1dM0/QQf/HEOi5RGY2L+QAaZ8FuBks4wc1F3iZmuuSAnurzP6zUwiaqhRJeYOZCqXk
YZqGCQhCquRPxi1IJZmLZn+ajI3h0tgH7bPGpDQJ6GdRsEjNDj6Qlej3mJcZRmxPtts9cn0v8j2T
KlDWviqbLU6NGtz3ZA/be5uUW4v8Nqig4TatNt4WVYuOvd8ORh5r5mhjr4ar4k0AHbV+T+oPoMfs
VrQiRj9YnAiPAE9GhTJ1hft1r94Nuhwbuqcew9O81j8ruCQfFbJOY6jl2vRY1EOfITrDlRxtC+jG
rgn8j5ZFQQVwe/KeLLBgX3xDdD7AGUSn46LzBvuYMzUF576Vyxa327YMYTNODLswt8zGSPJepnDL
cGQKhzbN/djPXZ/7qElrFWNHU6oYNoReI8iyBRBMlq6Gd2Jmmh56Vd9+hymBLxOSquWXtzf7eYjB
8xOKuw/TDfnU05p9GqXjM/tzEp1m8kFqZvGtRp35qDcTipKLsxyxJ7iWd10ocHanUXY9dRyc4tMY
k0uKGccZ3WRFXQyVJHuw0bmyu9VhJgnAP3StMfunHi28zuhO+nwSMx/X+h7CUiWuvILz8/76x+xX
63/SCWSI+DiaB7u/arK4xY7w0LmDeVj0q456F942GGfo2vS1GDGfEi09t+FgzaadGNycEfB+/U45
Xd7gXrkFx42D8igt1MXe/sYXHhBcKUkMl8w+MNmv2P88IMw8WahmspKJa/MmdfUhRtoAbsZ8TWn+
wkoU5kAF+BdPeSr/WkgXlfISCxkFdjsepFN+kHqu3w/Kyb+9/VBnceGPqh5AHWeHsREfTh5q1op+
MrMg6U3tw8ZrvTNm8SkQBRqCm5VdCwqXljMZrBEQeMKzsa/R2h2wpBKLUzxqDlsu7YhkwoiCMrUi
u9mu2W+evcl9srZXJuSdICJPRV5xCsmdVN/A6KVe8zmdZAq+SsPitG837Zr8xFkOsy9Gww5JBKLR
WaMVg8DMqZEVTJyqKNLbFhyRE9Wt2RwG0xUq2tYBv70Jd46MWzKv3wm1tVfE4i69YPK9PyxIh8B7
8j03k3EEtqZe4jO2fsxW26tvJtCmA7l93d73XKFXMos/2j6voi+PTTpjobFPxXlWktnc3g3AniDJ
K98Vt4Mh6i22mKFBDIamMAGqwjOkNQoHDlygWis25JT+Fu1sJtJTkJdzv8o+90U+g2/oRSWg1tfy
Ws/rLLXjZ9KAYawLQpZe/8nx1fyN8KNhBDsAY/xkotr8jzdZf61Avq+C9CFUMaCfZN2vz1NgwlbD
ZwO/13ZYfvTN6oKxWpnxZygkfX777F56op0mBqSP9sPZYeqsYE435hkJaifLgZxY3Rd9YcZvr3Lp
CCF0EsC32WWGTo8Q2V3TUKywq8u5iiq8cG7or/ZhGtBTfXupSweIoh5cCLQVIulJHufOAsdFAOyJ
MFo9Cz1nsr71xO33SjXp1xpUQo7dUTaSuqYLCD6Xscl6pQK4dIAA6qE8ttP4eejXH9DA1AqjrNVP
VvCBux0obQPIYGIqaeS2mp5gRnrtuS98SFppnFpKAntX/H695oqoOam56SaUNH7cts1wayH6n7z9
dv9ALk8OKhUWeQqXExfi6VjNHg1fK3XM3jIIVr2Iu03M44H8ovzYICggDyWFrB8bYhAS6ygXCU88
t+rxGQVTIDRb4XRDhAOK5vwYMUZ6VilGKCEQ8SyLdGOT61OALE7+lHp59012jtTuN4UwVrQGXvZ7
su2GHFtrtyNyu4GIdAd7MDvVMNlS+FdgdiUMq076uUu/yNYrf/uqqj7igm35Mco+q39r2vgERfM4
TD90bwVjstjz/GuWdncN3X5h0+8CyEA/dkEHegavv4g+T75XzRiXef443hh6Jo7tZGnHTlbt8e3P
cpbM0A9hNEeUR9WQwHiyVFuv+ehqmHCv5NoRYJAgFHZexpBCthvHbCiZkBE7vL3oeeNyX5WOJbNO
5vFnKAxauFXvIJuYINGjHanLW8oB5jcfO8Mw7gpSySxqmek9LtPgvNtE1TxqNDTeSbcqE3cK4JBI
23R/BMjx5lfquQvHweGto1cDjZ9fd3INELicrezpBZia2/1KNWd7v2bL8P+8d8oJOComBfFp8lxa
wpPF4AeJ1qFRVyIQ1EVpndvjgwehQSWlJrpfQ1khKP72u79wy5GK7AGCgmAnT7/eW6NZj/1YTmkC
MJlRTyCDeFuCNFrdsj3MZaffyaUODtLIlg8Y9f41CpYvT/uB5JINbp/tN3x51wpl/YDk0lFJL4Mi
0sq6ua1H1aNmZdQPY9Cog1Czeexrx7wypbj09ADymMcEpGQQIl8//Wq4ZW0MBRmg749fdjmHd47V
6bx6D7U+Q7TxYNQipICco8XTr6KjL9zvWEISznZRGH7BfvL/k8XzvKuftnWa2Dt7F7k80T6Xfl0a
sVSb+bxsptZSIY7DP+U252y8yvs+OLl9D6JjNhBN3qzlVjLI/JGmNklKaxfZ8wI7ur+yTS5dQQGc
853X/0cU6PUPXccKg+uJ1LUtxuHHYpYeYIFypQ6frWy+EuQvHDmwbpDbmTruNezJkfOyZdHGjDLA
BNXKpFQ6/7qLrr6/vfMvvHvqJwACwHRp1py++zY3al3TOgJQtbm3KG8Zn/NVyqOe2poeyeGv6V8Q
e5mH7YgOFHfPsv/KkmM/j3mQzFWb3giExMuD16ixuVIZnstdsBAYU8sEvMVo4o9N53821WYixZGW
JC6tIXHNqI3V9elBKOsHnlpa9zFI1+mnMG3EcQkE8sWsCxsHl8Cm9+y1RX9Xen0x/f0GevWjzNcb
CF9PD6fLwccsc1yPaMWn700Mgw+Dnm5XErfzTsT+AkArEMlAQ5FcvF5rsFpv7HrdTxY7VTdzDu6p
gJwbel3Q3zbcNhFECyvkyBQ4ky40qVRbV1c28YUTw8Vm0+XfuyIEttc/oi+HrdJ6QYZPuH20XQ0+
2tild6j2XnPzu7TUzjZjQokO8Vma36ptXJ2GndXZMvtXyEkdsCqXXzy3+/T2mblwMtm4YPV3Ajk3
9kl6YDh00gqwc4lwhH1o0qz7sIncu6Ilc+FkssYOiAS7fN4e3nwGl85I1osU1fZFz2V5O+PX9Fzw
qrOoCpT78+3HuhAGdgrSzvMnFNKSfv2tZNlIL9NbP+kEMOXQm4fiR7145fItNxogV3YX5C/bWKsP
Sw1FN5rQUL12QC7t2p0Ui6MPQgDo8p38CESbPTG0s5eg/Dn/YDaX3oyYE4vQn6y2DFNKgDyEzNdu
DCTG8R6MwHa3+lidXDk/Z3gMCo29tUQ83qdUp9fvuqVoXyndSYKc9memfCs0nLk6lAYqx01fy/er
2rTIQUroSjj+E29PigLYEpzZXd8EhcCTQ+NhuePN2eAmvtd728FehH0MKoA1YZ+NnfmEyGU/hhZi
ELddYKWfcumln8rA255WUaXXjvCFZBivmh2RzCWykxtfb4uUEiuv69RJzGYUGB3xfcIZ4kPsIoty
NPqxP/jNuL28vRkvnDEkEj2UBAEGnxOkudAByQ+NmzTK/TFsQ3sPFyG/0pm5cGWgKA3mGU40lkOn
M1DKyhqCN48mCyzuG30Z0A1f1foTvzp3OLz9RBcXA6TB9AWAN0YrJ++xzHaH7ZV+dNl0SYt0y91u
EBsHYrb/PlunAw1Ok5H2Pu85+WSj3rhp7S5OQhcHdEbTy+OqO9WVE3Jxn5K0wiYnLCJSeJI1L3pj
zelaOslmL0N18PW2QfmnqcsP6WCUMho2o3xQRVdWEY6Q+ZPqgTaF7TLjiNzqDYrMf/+GoXvvfqNM
z89G2oHXCVGvFTvV7PL7icZSF87w7qpYn3xbXQltl3Yo7BXgFQDezluL9CrtZfOFm2iM9yLJLCnC
B7i+UhJd2jWQbgHcQiwmlJ58ShuXoantWIUxPmQ9y5mjyh7WI+gb9X+8PgjqxLMdF4XU5esNipRh
7/QtS8EHqMI6mJckKJcgTrPRuLLUpXfH1uQG/QOaPs0682LUth6CaKJ7WnM3sR5Ix+WaZduFYILe
yt78Yz6AQ+NpyyCgVeLDB+fIFU3wW2KlnUbpJuUcbu6K1LEBNPU3OZKLxlGz1Zh1d20VW/ZMU+vt
rXkezPklO7hvl5El2z55tyJjYu4XhpN4gKgep6qaei5RN5swifaaB3OV5rX64dKSO/xpPwl7f+lk
57ggVouMFDExYardwlvaFWGgXB0zLMDuFktd6+aeb1XaA8DS+ah/bBlOQjdN9Kmx/MJLIBBMcdmM
2ZF+knNoRxCFb7/Oi0vRkEA4bm8en06XrUW3QEg6blJrbgNrWsezDcnS4yBK/QpFdH9Nr4MxT8XM
h2zaI4c9FZIgA2PQjKFaYvWjd9DTZTqucnoxisU+VKVHSzT3U6SzBgwa1vI66G6nw52tT/238/td
FzT361Opl5aWA//xkgVnIjAQ2fgRxyzjXp9SvIAHY77ZrLFTYYXzUhFabT4/IVtzDatw6YVz19EN
A7JyXiZOUOVKx868RBdGczQhV0S2tda3hsm8/u1ve6EPtoML+brElp2juv+W/1ZuHQhjON9uAuga
AVUEwMxfdZmvFC2+9qkGwXCjOU3wcRwXN1mWFrt7BU3zYav1+X70reFGFVP5wVPV8u/bP832zPOv
wfZGQAY5QYSHT8+xXfo8OpjPJK2yYHoh/ert97NTG1pkaZY3HO3NRcHMQ7TMfIDVI0FKr9q6hrvC
mnFccgw8+7B1BuS6igo0oPu+77VW9A9OZTvVMxm/KA5Dw58Pp3HpinDyquFfsGx+98/aujI7DgYI
1gept6X5MARMdz85BRVBqDB29+/MbsqAC616t33P60C0kStsdOM0J1ix0wGEV74A+hnmeLJWZd1o
ntUYt9I3pBUFferaEfreKv3Xw2arAXGwIMYWMcnOykcxzSMSpdDTl3hCM55wZHfqpXbzsjqCyAfD
lTcI00WZhr5I1PqqkTH5LTMJgbzu+i4vzYnGvRaIOhRjOdyptZjTsICTsITI+CNghxyS+ewXHROU
UQyIz1TVajSRaRWC3BN4tA/SaJl+jk43uVFh5iqP9UHx/xyLNH9GOm9Qd1UxGOltlg66ecDFDty2
yIJZfKmU1Zhu7NEc9162eTSyY2sLLz30FsDuw+IXK9YQYGi3+ivwDL9/WMrCaO/n0lm741hTEvyc
u2bRI+Dt7hS1i2l3h6JVCER1yH6O7/W612p0Rrf1xzg4rR3D9Kg/SlTotZ/4dndPWVdZegyrvnXm
RGzC6GWo3Ey3H+sVr5posK3lYedGgaaYpPPTU6aTPhuuoNuNwt3w1XGHqYqRFwY8ZsgcFBbMalMP
UUpD9RfdEX3C8Co1v0Drz/8xLBWQcZnL8tAMkDVv3J7t8wECbvPCiMMbQrr1VR4iD2N8W1NTE+8g
ay1GOBq4dD8w57GenMndZtSi7PK3Qr60/5Jndb3e0G+eH9CN6prnjZCQH4rMMcuwnKpVhNJxlztM
cqb0OG/d9AUpGDOIV1ObPxip49zreqV9CVb+jWbxuhKDC6+J1Jqn3zvKOifUx7Sa4lmuG4oIgdF6
QagKL98iaCbdS8MsN4tsu7eeR5oc072L/B6ChivPGFqNstaotwast3Lul8/e3MoXKXxlxkFTMrnQ
weuo+yodG+um0gpL3RaTav+BatXPcYtZ+M8mUNUQVoEzWmFPOXrcpFu8FMiG/Gg8fGxDV6+R0Mq0
OfhciFw3mHtVhgqzSS3vtV4jFyzLvhBh4DCcC9XgFsbRBtgZHJE5xPNFowyPl51q0eeTZ1DjFU2b
SDzK19vKavqUH2kXjyWOr7/l7BtDbBj98lllq5vHOPT4zy76ce0Uu+Niee8XI23syCpS5RyZrkNX
GO0+l1RnytC/WgJhvaSu3ay7H2FEpFo0utJbYwvaNMC+3AFp1fY7HnG0PerrWeRBiiTG7JD5KcvS
Pnh233j39Nvk50Yy53vx1wpyyCpUmj8aY2m4X5ZyrW5JVoHTF10uQOoO9TLL+6XKrPSdZxbF+Fg6
vddFKEwG90zKZXnItGB97AN9+TmVGz0wiAOYDpTGYL/v80rqzxsyTQFXIdow3KS1/ctgBFJF8FWD
5c7yhT3dMIgUDwuNADescdLKwg7dF1QkgXLL56JcQFKm04Aj4gZJJEwtYwJ5Npbt1xmvRggPttpm
6OX05p5VL+onDV339HZK+2o6KDpKGZuuWR3k34ruQ9+1BrjjlTc2ONvwUQxVN38xcpXWh4zr5d2m
ZOlBd9H0H27vD+8Q1JU28pZCN+B2dxJWK22pNUTdevNCX0rv2UMYzYbvgzLZg9GjsvEeBp/8to0a
58PK/PFxdNnbx5x4AFh0rPxId5ehjFADH9bItXDfiltkDdev2F9V6zGzgLPdd5tR4AOTLUX3NdeE
NG5sGOofc7W23pFv6wdPBPtVRbidTe/6tMuWCEzgPD/2qwcUDVUYT8ZWMW4VUhEoAIZ1sYomtAc9
ryOvq6fhWFemmx37lnSaEGeo+mCZCOKTkBjd0WlwN4uKbAL9NVWm80vZizTCVpk1AvBUcSGNPDbv
im1Y6K1192EB+fLT0FTxj+eN1nPdoB0DnbEtfxdinH/rleeWcT9lwgtnmAV6PKvV/kinvASZamw6
JBn231cCsmjiQHXr98AY0o+Tu4j7bmnXfxffXZga16v6PFF3c0+0i5Qh7ofD19ncakxza20bj3Vj
tJ89S/Tf+9QoPtJLzjG8qer+gPKlgSFGMfk/nIqeMQa3bVHFLdI9/7o+c4G7VM+nLjFU2+XxPOX6
u87XqiFB37l42pQ/u1EFojwN5YTPXISgVP4Z4e3eoyhhV0el7jV9IoF/ljFzb3d9kJ3rfM2BBKWY
QyhPDxHxXv6dfSY2KGlhHOVDJnwcEUC2Q2d0UBmuXSd7sOu2r0JYLTk67asc43QS3GdO5W20gqUU
fDLgge8b5i1MOWW2bJHWlsWvrU83+0BRgZeQLW3xY8o6o/+6LH7zhdnirEFF6hDlaZ2cmxZnJc1L
1NrniY/TRMe9YQU/5mntf9m42NgHrqJG/75Oy+Ac0zE18GrIV90+yKFvn0yvGb9bqO8R5GdTPipt
NL/RT5Bb5FhCLaE1Ub+Encnfu+m7tXDjQSzAXkJZb71/58GVtuCGiWkMq7EukIVA9g1Rc7dr389b
tji0vptaRanQ04RU0vvmUuxVES229JPfImQb+esgxmdSSJP4Uhc9rN2gDLp41bTtV+tNuhN2CpOV
eASiQO3ouat1t0jTL2O4+qtxWLR60W/MyRlvhSE9J9a6csofatPbPoxTN9g3eEiyx4E9LV/GGjxl
pKTpqSj3g6rmiwwU3NUINBcokoNZHvlC/4SR27beOqiHUvNn6fZZZjlPSSdw/dB0xWxEtjujnbis
VqPlcHLTzf3dSjGMX99Oe89boWBN9v4YMp+7PutJ8TpNnAY7r4yk8Ro7qbRSzbHUK8CM1koJFGZ6
mt0LJKEfSuUZw5UC7ELpgUwUAllkmSDUTot42OJ6TUQzkqAO9iQtK55hAzdh75bXtEkuLAV4kV4v
CulMw05rPS7kptYkdzHC1XOckUdFXpqK21X2f634wwMhiE9TxzboLp9WsJ2lZ10+D07SCss5pGir
H7O5yd6//eUu9AB2QTUatyZdqrPJbicbpatudhIwxNoWQoTpvyzcSR+tdB6heurZr7cXvPQGAbZS
vkEUh1B9Uq1O9tg1cx0AyCSvPBiTNB/m1kPJq66u6Ype2JW7oDt8DqwLcLE66acuE0RBbAdtrp7O
GA4bmtKHtF/T9lammrhBjc/H50jOLbGxN/JrThznr3YfT+w7ks4A2g0nT9pUomizrgMQKjP76OlF
em/WYGvtYNJjxPTWKz1d2t4Xak9MkOkGooQCaO7kGDak+dvkmyYSg7n20iNwmOLdwK8I3W206mgc
lV5Fsp2mKXIbX9/CSgjxMKSWDi6rxQXwsGbQbnExwRya3136L6bAAyksmXGUoZ3p0xCPOjGVUGF1
WBENevCyWuOGPtsuURXXXpVhaGub8qudTdrydW4Hs4p6u3W+TXplc1FpRQWweetdhJtTkjYdVfES
B/YGRs02yp68aUJUhmKgL7RDZQYyveOvpNt9b+83PZm9McZ5z2SmQgR39t+l4E7WD2Lw/OKgTU3v
3yxDnT+Pvb7aP0bDWiyMrEx00kkojSzqafihCJMT4LK47gOYzDoEtfSmkxqWwCg3jXdBILpdX3p3
y3oqG0Mtt0AtTAQ+inbxQ0iBmhvpukxVbBcWgpp+qWvGDW3kpYonLXPcYxEsRhuTBLUKoRZ36G6H
xSPlzkyz7J8m10DIAzbDUH720JnTQh+N1eIe3vLQH7ze7hEdwiYcay4L+sdnmxL+3baAsY9KV1oq
6lW5bVFmoSAfugJ8Az2fVX9eGn+qH4FzOx83Jyi7KA9grR6mPDOagxFkHXbfCL8DKmc4YN/2U7e9
LMtmfElR9iEUN32fPWiGJ9qQ+Raxx266Bl2VoinGG3B8w7MKdugWiiRNQJ5kLvv/ECXGg4kVDhxP
mt15uKba5jMFzHrtIKexkJGHZBS9CuWUImr7QLzXLL8hMhDH5FGTA+8gqrrV+tT2bq2ysAncWYay
UvXw1KTFMP5bbmP71dULl/LBsVf/vjD87AG+YOpE02Z3vOvCzJyboNV8xCf1uhMPzWwK53bVXGoW
WNrNl6CtBxcGh+lwBJj/f51m5d71/WIGN2I1SnjVTbbeydoZu7AvnHS6mZvS2GLp+vU3VUD4Q4Nw
svOwXirro3L64DsVTvlxCQbzPmMGqUUqd5r6ofcByIZj12rBLeR49VjbK0zLudq88halfJFGomJG
cJR1Sc7QgEPuYuw2VR9ySnWklgbTf6py5IzAI7fIiIkha/vInZruxbYxyuP01cEvO2vymSOz9faB
PEtnFJllMFOQJDC2yIQD4yCY2E0flN7a1YNeo84AhXFNv9pNszUI8PvFN9JDr47c2tk+BXTE/522
Qd8OQ1Yvn6pt6dWNBtNcokhu7X+zXIrqWI2T+yHb5E7W0D1JD6h12qd+qoeOmadj/Sb737THdQ7U
x7lF1DWcYDfrh9ovhgoGz+p5N6mvCjo9Da4Uxw6Yxj9a7fYr5BYwguFkNVaDn4CzfkDtbmijnPai
GVo4GDRJ0LfjTSGaIIgkYtxdpK9Bpkdk7017vxRg1JDc0gs+lpJwjrdAWV2Ya1Z6KKo+DUJdc4fq
SDFnUdhhJM1H1ZyjNeeKwYaRLvfKnFQZMXNYGsjAPdNsr5Pzp6kYfaabgSk+lWPnmTGIAteNDIfC
i6FTjWkzflHfMpHZ5o0zZEucllOP8hgDnDySmdCTarSW6dCMo6aiagXYlCxmhhGBMaXlM+W2+6Mx
VT5eiQ7nAxX0/KDV06QGxUWAeN0zrQ0I5miyWMm2d0+YAovYnLLgWmt2/zOvm9EsA1aLeEfb/UwF
xvBa6pGhtBNAsQptCEeId0FbtiNHeW7/YaDevltF69xUObqiYeCWvbvTR01UE63y+9u5xnkCAG4W
HVMdtT+y0tNn9je8pT3aHwnuRt1DkFKaaqap7mj5ee/p7pVIKAYq9O2munl75fNIvK+8k+2BTZ0P
5WQ9CNMTwkrEaPrvF7UYlBdrc7SV3z7NRqpdGZddfNLd/hmEFgKip1mVnSNsOPeDlexZXtgFsov9
wSqOddr9SIPG/UZ11NCmHKfj2w96ns6hmk4ut2PMYdmc5t5aOcFHtFwzcetsQ/3KUfFiVj4NLX29
stSevZxuLSTwGXKCRdudCl/vYLoaVVk6mZUMVrrFdSOyR8ll9g5d7vJYWUw7J9dzo7ef78Kx2V0m
SVRp6YPW31/8f0YNk7uKTm2lnkh7GJJApb+cVb/mXHBht8BA4fXhwIjx0ukIt5/yrkBbX08WQ7pD
5Ku5+YnDrnxE5j0YDsIvnCtk1gufjd0Ca4f/AB86hbMWrkL7PLO2ZK24QXUnL1BQaouj0vzmCljl
fDy2ezYD0ghIgenznnw2XBfNqXOUkWALsh220TV/7qpiN9DZ7LsRMYaI0m5Ed0BR4KOceuVGuvBu
UYhyEb5A8AFoxcnyRV7VXs2kJpkQgDuME+jdyi1TMtKtjNRs/x8HAkjKnoH/0do4heY0FUOwRupb
MpmjHvVb1aEAWUyJ40z1FfzXuS4euAE254664QVzrb/enKPjzq2jXD1p0o6TrWueeNmV64fQmPPx
V1Bjk4MmltX2YVkGWhlR7S0SkuhoPCk5VLAcPX3CIXkJ2r+uK/lpFJRoBu7T9dPXYA9SuIrcC1XS
wvkwWtb605iWsopnv7d/9QY9kysn9cL1wE0PJArNM8xNToeCQw3Bz/Uq+BgALZJJF0u8bhZejE6v
7nbfw0jBWH37djg/RjQ1d/7YXuI5iOS9/gBd0C6Gs21W4qSdPBhzyzhpZsIQoAf490uxEqBiGi2Y
GJ/e8EAo3SKtiShG66QM1mZV3yAU466HSqERcOVlnl97XHmw3ijUuZigpL1+MCTV8YDTfDPZJqD0
tA3dx03azpWr4fyTAWADfgr9DIwVOLbXq5T4cQ71kOkoGunF4+iQ4xZm4z44K0ziSdf7aLVq4+Xt
b3bp0eD6AR/ErwuZ2ZNFkZBMPbvQ9QRvwOZe2EOVdIG6phd36dE4ncATaa7smK7Xj+bDoDFtDCMT
+EP+OxOEA/M1KZ6rKrM/DUOgp+GaA1K9kgdcWpZLDmwOO8TDzeP1spKrp9gKpSeG1evvtaJEq6Z2
iuPE/MuOjApmAtlBOQ1X1r0ApIGPwgvlMKBLxqZ5vTAbybQnKEwJnWtvZ7+MDGXr0d++IqYPnGaY
RyeNBSnosS8WFMEM2TRx1QrvmpPL+Znkl8DLYTS/29CfxhtNQj0xmoEMdN2qY0ovOzF14RyMQVyD
D11YCo0SGnR7ZnAe2lpPyqLZJzP20D+lhS+fKkMiVtJq5uFvN+2fkOICvsI3kNDy+vXCNBOdwMMk
MRkJDLGWOozCnK4xrpzI88MB33Z3j93xLFw2J9vWXPK6aPB0SZyl7B6A+bfxOpn6lbvsQrZKMgAH
Ej4b4NXTp6GN2WpOb+uJuxAIINLArDkua1maR78c+ilypCp/rjTPmCKLtrp2OP8gKU9SSVx19sag
yT1wtkfgZdgqc1eDrI4OZChQSoa4UrXU/Awd656Kdp31EDS6+QHtCibkUETtX8jDBd8Ct7d+6dUy
f0txRMeVhzHrkxro1kdLviuJzwwuf1TWbE4vpqHEh2Bkch/qCgRtYqFt8M6iIHqpct/53ptFPsR4
rGsi8oSnfoxOud1bopIasnXQO+J+pVlz5bBeSInA6+4Ba9cwPnO+cUq/ExU4v8TC04A224IuuZYx
8qXUjqCYqdu3N+/pMYEN5u+zAZ2PviO/9v/+Pzm0aCyz9V14eWrKR2ZmDOltrUbxqcn75MpSJn/r
v1/2D7UWVDDYQQDqXDqv10JLrPHpRy7cQyXDPpEa4qnWvMV82iow9FEwLvIesQV8CrSsyL8DnJzV
HbQxhPQk024zKudu7L6Vdrp6TwPo32gEhvyypPjA/x6dOnjQZyn0JfSH3HVpFM0O2oWTY1QxmhVO
/k7ki8OAfOxVFy27nVaU1W6awSz39O/bGmwYFyIYKo9LrSOKavbDuMSacGsRaTvRKsRaDDa1vo1D
dqsWffnqaGYOQLZxeSDZ+H4W5+Xct8/zPIujs8hpfbLThsaFQNU1uLXnoLCeBzMrCafZVCFvQlLa
J3Tziuymox/i3gLJWTHq8+nwfn77C5xGID4AccBgDIMx7Tkz8o/LTdevipRIqS+S4VdxwO2xHh4E
4Wo40mA0v6FNj7TGlW19FoNYegeh76x2MiRwYa+/PT4ppq1p7pRY/phVkZ/3GCjlc5f90LvKm6Ic
sxDtzpWISSeG1IwvnE7EzJt6Axj/12+BRI2jpTPFAcW6H8H/bHlPlQDgabQnQqRT3KGeEJZG6f4K
bMALbt/0ke2J7Mrl/ecBTzY/kxxAccDjgHWfgmbxCKDR13cqmYHETZTkbvDOaOjDoe82o2dW2guN
33xNO/2xWTI4E0M2SDfWyl4AzzGy8poi4OnR95AS2uMJoyySIP75+j3kbVEWCFWuid12wbtMaWXi
67MVb4Oornz+09DFUrztfQNQAZhnUN4awijF7rwx7VHl/6g7k+3IjTRLv4qO9lABhrlOZS4w+Ox0
MpxjbHAYDAYAwzwPT9+fS1ldJSkr1bXsZShEBunuMPuHe7+7M/oiP9Qo7bb/+o39Z/8KqBgU7aC5
IH//YR5QZO4aKWJU92s+FEGyZhiN2/yvrCX/5KOsM7f6NYaHF+9P+nwTvtPkZBzRKdnnN6i4ChLQ
6UK7GbRAZLdUepw1VdocXaWx7rSynP7i0P7zc8xPwMyMaSFoDJa7v3/nqqlDomMs6n6Y8miHuC7d
NXhvN6kd2ftMbxe/suL1LwqDP3W0tzeROQtPMKBT2sc/1Dn6CNsun+AqkmCJFEdENom0CnbmZDOU
s7of66wxWE8w3tXE0kHhM9TmiLQu6QH8sYZJ7FixkUSCSPmLn+1PTvxffzagCvgZuFv+dI3lsQum
I+nXfa7l4ljJybrtjZzmm70SUIN+ZSxmwHDsaILutp9A/uOu5V4dWyPxUVfHpY8AFBrUUk9l6mFj
KsSu7akufKUnJdOz4Hu1vt7Tl/hRMlkvut5Zs9fWUGeCQTTdvUVTPfsqeo034oS7GqR2M7IrYZL/
PvH0X+Yika0X3coXr+2bovTUWJ1+kGCRMvvsbZl6Zs96wMuR1N8bAOzf1KGv/yqz6o8F3u2lwiIA
LIa36c8cUMOqo9Ttu3Xfmlp0p5qlfSpkTICGsWbu9xIB3g/ii4d2Y1et9fivn9B/cgoydmYGAwmA
0eufamXMY6Lj+Vn36HTTKrQXYf7IYrAUnpEV9nzTVUWXRg4y9zsOxzK4FQ0veT8T26AZPdPxf/0D
3Xrl35/KugBOwWz2VgDRm/3+SVLwEBhu36v7uqiqdNMAchghYRHFpukwo70+ydgFaYi7imAx9BSh
Lh+iv+h6/8lBDHqegpvDi7n8H6+G2VDKOFraaV9XrUS9oC6hqmTRlcKv/osj8p+cHMA+qb8Y5lMc
/9HRaXRRRHG/zvuVncyl6TO2ykVT+1Ncq4eSkz8oMpn/9iL/28f87/Fndf/b69n9/T/48wflQ5vy
pP3hj3+/jJ9tP7SfP53f6+4nDoTv731alf9x+yb/94t+/y3+fk4/UM1UP/o//l+/+yL+pX/8JMF7
//67P4Rln/bLw/DZLl8+uyHvf/0H+Jlv/+f/61/+9Pnrd3lc6s+//fxRDWV/+24xP/zP//ir/fe/
/UyL+d8+ebfv/4+/vHsv+Dp2Ce+f+Z++4PO96//2s27+gkmU+TxBkzeSs0FxNH3++jfGL9RMeBhv
XkrGSEL8/FNZtX3CF+m/iFujxhDvhqUlf+Pnnxh33/5KuL8wRPkV/cgFQU/q/Pyfv/jv3qz/evN+
KofivmKV0/Gb/FoI/NdDcmvV+W/M5/hW/Cim9YfMHyMhmtIG5OpXSPVksJr5+gpps31wZrG+RtVA
PiIUzO5zsfX6uRTKkiOHEZP9QMZK2/g6iKokXLJiprgoLB4zBI0k+0SFeQcxIw3UzC0eR5mq5Jd3
5lqHcy7LZzRKW3uy4jLoR910AtOIblJEve9EGFVKU20KhY2ch1rjJmkCsqqeGKhOxME1gyGDOUsV
bZM6Tn40tKrb57YU57Vsh3JnFqpUgskoZOKP0QJat4VL+2kggyLhooBMfuwNQ0k8NJCGu1X6vhIB
2mujugodfPgetGydh7fInzN04qjiqXVLDUMFz8BG14d+QSfrDisUQI1GAvqKgtAjVhViLTNLG3ZE
+gzZfh6ANgR46ZpvswVRlcYSWZ5nVrk2+3UMAS8Yzdw6ZOhh0r2LQbTxU0ONVA+SZwdeA5QzygFU
Z7qn1/n40LRNlPiIRqettPJqCdYycgd/HoYuRdSs3rR1U6mdm6grn7ube2lbI+T+qpaljdBfnwd/
RJm5esIpzJNOwGK5cSkKqzM04HeZ2P20UyOZRN5cmK1DPJFj4yWVqVv7nVq60pcwYdkt2nqePvSl
yL9jcli/FHpOKm1aS5T9MQt+T+qpc0KXmMuQiNVo9Bl+1xWStMg5jm1fwictYhTpt8uqDZpEAtxT
UmsRXlXRvXgzN/oaiInPnS9sqjxPU9tl4Z/nV8WWNVRksLWp+7kSUMisso2RB3LPVd9HNh5O2C+Z
8pWmpZHIYhhl2Dx0SEttJzsXrj6SIFFqyofbJx3J0d2gtjuXoFtj262m81qPZNhPcuSuSJYp1mFj
yrK8H+Ja3uFhmvhkDmkfYSoB2wy6UlN+LItRnYZ+1pat0SQLEoChb0dCnXR3bHeGHefjrnBg7l3y
qtHNs7ZW7nQsFtB5k1dG7VK+ZmozAGgc9SY6NG62Ii0xS1fd1iuGlW3J1HkOpJUgHxfaSjpuEa/z
YTRTlXx0fa7Y+LpLqfDQ0PgdEBzkyQ6rJdgfL0YCJHeakuls1SeHxficQTHypZm6XwpYBMWO8fnC
Jh+iR12e9MyJu++duqYI7lNzlzaifDenpooRvi+OCG5GhdUHCto8VnwI7sp0Tk8NhzXKHntqt9lQ
gxVsdOG7o1v8xerl99fp7biiy2UszrnJbotb/fd3eoGtR1NGffbxB3bhDDvB6254HR4+7TcL8v/q
Zvsfb6nf3WyX+rO89u3nZ88F+P/BfXYbEv/bf94af7rO/PXzI0kpc367G28X4O0LfrvONOeXWyQR
6u9b5Aw8JPq0364zTfxCmUXLAhUF7aR+G2H+4zoztV9U+CXs5WgRefscytZ/XGeG88uvS2wbpyBS
QcPU/zfXGRK/P3xA+InwHTIRvxkQiQH84wcEAo2jEOZU+mlbOdeqlJcOZvmOmulJlkq3bxa38RbJ
XABbUuW3g/2OqcO5TwvVDjFASSCu31Qje8CBEMZz4We10Z3GutIp443zWqG14SY92oUsfYaRRKOX
9p09JKjhu2q/drNvjPrtrpuPedvt6kQzvdUNpUnp5VbnlhAWpNyeTKqzaxZf2Q98VFNE39z+6BT3
bGM+V2v7SyLGzWCESf6cuJ/VfBzd535VodIf4umAFPykOU9Zo9+OpMVrjNxXgelHyxZ9jscZ8+HW
3/jp/DE+q1aGUkxbwyIt7nuXmaPAEU5DkjbPVOFsoufQGbjkUQqbjEOR3sv1uuZnkd7EI9HkmcqH
zNSnlfZwctc7B3rP3BQ7xX2cYLTQsl1k+wb22q9z1auZua740+LkEM/VeTFwtKRb2/pmMPIcnuOi
3vJaTkPiuel51u9Ef0Dy5PdOSYyd+ck89LHsBuEXLke2cb8oEXCv7rGN3x0CurWIqd41ojnNBada
AyqWcPDSiu6nZA3NRAROq54To96tamwgZjPMs71m2BLbjwioecfx742zGSzzdLLV6ZIsLTLtBBFf
+i1ryb16r2ou3IxWcMlB49LOCrFN4/phoQZwx5ub8GKAnPaZpvd7RqHyIeafTWLdz/SDPt634lkS
fTMw062n+7wnNAxf4Yg5lXPZyxM32SdDdRozTaDJhB8UtV/iHJmTdh+VeFlsPcjb9j62xmvrZAPd
7LLt9NL0asmflKV4m6sbRtlaHuLKOeo3D4edQtBx1o3ar64/Y7etJ/VLZ/Iir1n2qs8L806zogvU
fmjqp6H1Nka18bzIZ7UrtvFIR4bLqx1fasAb+77OuB7w5suMBdIingAIgt23vEmVfrHY3rLu3Z6g
gL48pgZul7GrLtZy1q3hh7Tnu87Ng7I1A6evthE4ZzN7K5Duj1RynVMcUy5xozwuybXF7NiIPhjM
d2QYTy0U6FhG3m3CY6rjfSfr2qucU9cTwqRroUWdUybfkddtUIe+9GK4Rmm5F/nojasTLEt/5y6P
FTMBIzUfOrv2qUH2uaHsJn06L5XKZt58YzL6IdtXl/w6pQ4i5gJu0e6N6tlu7QNdqVOUl9a0r4Oe
F97sUieqfAytcedk0UM0Fj8SUGBe0y+pb0zg3+J5CFZh3g3r2L/bgvV/SwbRr29GvykTtcXvVHkw
qgtc7M3BWeRbokQvrsNDopj6j85VP7nqRi91RjdkxuG5URomqzwKJQ+HNiY2obh31yRU55ukSWmI
IF5rf83UcqNN89WW8ZtLcD2lcWaT/aULDxHoPqmMlfyvZQmAsMQYXPPLbOOd0Mb2aeE5amfOBjXf
UdIQFPlGZZ6a5itm5V2Dsp5D5Jr2HxpYF6q1NbDK1Zvr5JvmNHeJvXhiGjFJkJvhofOoSJfEXQmZ
ar3kuF2/cI5OgWYvJwZkFSWL9X1SndCp8tWzBWpsu7mSQ3Gi3DX2t0XutlmeBkJEV0OM901sv0Zs
Er2xMq4ZykMb8n5o9B3BnHl7q7m665LkXkHF+FB05aWps+16g21bs3Nw8omopLhed0THFGGlKdZm
TXg07WGS4ZSlX4ErHSvHDYcqujhjhWcmOxHKsTzSObywM7pH7nSUNv1L2fmRcRwU5m31mH72CdRf
UPte6lqfbSQkqyvpBN0ik527CCOcckcirSlm0hnm+3EwlTe9d8cbvgBP4mIKFiPL0HsjFtuN1WB4
XXiaDCU6RdPa3qVNM9/0qNS4Rn6yzajZRf0yOZypZU/sErbDtIgE7schdFJMdaqujHvhVBVqc/3J
ruNiLyMVTETvWlelRROGCo+WQ1HP0RJFrz123I1lzelz29fTxlyS+oEPiAy7Pk5PNnnex5hFUhB3
RrVjMVJhFa6bMI8V0OIcsEFDKDq3ItgQasCz3bqbZm158xQC2YZkGyPC5Vj7MFGqezjaFqyhanaN
nagJ26F1wpj8hj0FbI4W5nvdx1dNUXZ6o1SbRXzpiH04RSCiAsESJ2w5sTCRMj+DoGiVd61u9Bs9
6cdvieISA4usV9vTlcY0ia7JeSvKO3ty1mBax+bS6esQLtajYs71fpZY5MDHtP4c/9Bv118svhql
qgYJBa076cUhq/t5mzsBL3LNXK9BJjBnGcjd0ggtnKJBsmRvPYvGjTnhDMYa9pLHubeo+ime62Fv
LPY1zZbyjE0y+8ADrni1MslDlK1A2wvT8Rs51wGWaU6nxkWol+balrLa2vC6UxYgzyoIZUPrr/GB
tZp8QzDsvWkoY2hC4PMNAppCsy76TdHcvps+qF40tsWlLMW7ruXz1qxFTIBusisa53HSxQWwBfbg
ymxOg0qhYD8L23W3EOF1v73p2ZVq+YYkfuCUmNOjY06Rr3YObn7qLkTZVuQrzXkhSZdla7r+iPtU
wx+Luiq32hdQBt9HK34gL4QAL6fgNBDo3xf5hCN8j1v2nBTaw6rYtMwYP8zhURCUqaEvxlHwMdvZ
1wppcarU25aXPU3zLdypreUM9MmbyDjNOCe16lYzmYe0Q12OKyDBLi+1KaiKyMcJe1gJY8HfPWzz
iKnv0pwxXx8g5V1i+uJ8ujRo0MtSuavqmsQbC48CGTsRhVtnaKGS8WgYWn3Ha08FcVUM6R5qrNdv
VdSNx5WQIvylONvDRB21S64gG+5o51evsNXOz4hGUf1VNaI99h5nm8Vi3rTlOAc9Ybi6109GmeKk
W9UiWCc3D421w2Khd6O5i22bmXRakcWLj9c9NLVuHx2WLN/Ic5/9RI0qGmWLUOW4V7cVxtMH7Cfc
jImo8k03FkqgrJG6teLc3YjC4HbGkh7qndD8buViKt1mPY6JoXzRElduh2k1dwM+MQzslfyKP7P5
UjGdI3htpUrq0jW6EppcTvToheM5oC0I/Gnm8WKyvNw3tanuZD43Ly1gHc+YbiZeUBejvyhluavV
enmU66KdW+T2h86Ah1hosN7RbfcPrqrQPpYV1Vwj+zunx9o+xxX1DB4WBYtHkm0Q56aP6jCxGedX
93Bm2g+Mw+xAIs5n7G/XO2T+TVgpI5LySPScfIkeWBNpC6TwFoeWjDI2tY2+YIuMdX2n1/puxlZ9
GN30VXRQATYoRMwXNggpUZwEObD1l/euhQea+7/TB85oO/Fk7URP1ji4ewa3K2/qUHlxG1GmLERq
akWnHGnGCUWTrv6iyyJ6LfQuP+j6NGFRKVZKRSy67+tIYaw0GpYc9o0w/gApnudSka+tm8P900zY
5mIqXCrMvB6/r3lt7OZRMXyMMF9Nq1c5EHUlsJXBOIvK+ZK65tacMf5ghg5ay9k0rQgGVTk08Vj6
ZjoXW15JxdNj5RyV1Z3Tzs9GNgfTMt3BNTT4KI3zfKR874JmBNEmF1xnQxZ9hamzyYlt9/SsPKWq
dnITbsDFyffqUD06U/HEeGcj+5pLiYQJo3rkXiX01wnVcuyDuZ3z0IzlmzIgK7cYys2pjRcXygV4
1u5eDHnsg4GAM2WmDClUBioyOueiOmP92rvdO5/Bys+zqQ7JdH6ustmri+jSNYqgAFS7fVUlyUE6
pHFkYixgIsuY8Yfxsk5AJIZR8OLbrZ8J55uLwYZ7ICk9a0nTg1yM+lGIRvW0eTUe1zwdfBJfXA9v
JrUwENtNJXE01bJ9WjGGfMmyrPfKeHX8nrlcYbsBZIN4E0V5dWnaYfHqjA++E6PfVO2ISWatHGLb
2Ija/bJoX6vU9PW6980Rw45a+twooV10+DPKG4VgVj1X4DFR5u28ZP6U8eqNYtiYFTiEhtlkXCpb
A3X1nauN39EJSySU6IBIDMH1nPJR10xVmXiq0pbfkF+YHmDKjuoK02ceb/MZOyPSgzqUe0IpjmUf
HxxN3MVKNxxKdbivkwlqLLqgLT5ArNVdsq2VNgCViEKM6dJKdHk3h/lYsL/KW7vccDvY54zk2u0q
4nRn4rh6UVuOBHLardzTss7aGIVq3kGgt8Kiy5tLggE71DRSuMEvOkdaOR4CLRKwaeJcbirGlDvn
ZtpW0rx8mhXFDVlgJ/e5yNHJJrr9oufDsrVUUNIEEKSKR1iL+9I48Xpvjdb4JK0lv9rmIHaqOfab
oY361Hdw+rwIs8/PCelU5xzzz7XM8d42VW5AesHkSzszNXsN4NTLxKIDVEBZvM923n8bqS8O/Too
B9VKtG4zNFr/5I72cAG1LQ9K4uRfrTibc59d47g1iJ2HEuAW7p07Wf1rb4romrUy/qINKRcRxijq
XBGlxeOgL/rX1cKiG4A2BhM2iyYKdLeed4PEwypEaT+abYP+qszmu8ys1eOqpbRgSLMDyy60ayQa
BYNVq5xLI172RWs3dwT4mMJn28dRL3Md6Vu/NtaJQ389roR9Tnxy8GyxAWK/ZTI5HdXWuGJhSF5n
127bQE+W7mVwzV6AxZnFMwOEed/G0gAYmFWhYsr92ivpfo7TtvfcvhVfZk2BNlBS1AaiXDJempGL
2elcXzhp8pxL/OSNVcb3rhiTH4MxurAcYiPLvKhaGZbDOY+2q9kw0o2EtlkHm87QVurlmLkxd4Kb
OYduJgBmrsqwbDo9lFN5SvjU4udDWyx9EoA9FO9dkM0MJYzeeiyU9p57tvOmkeoAbR6R3MZVLRJa
GFI6iXFKd9qsFD4lJkF05ap9d4vR8vQ2CppMB5Q5y+JzYZ57N+Zyn0bkLpU06MAlNC+OFCfM3Oy1
ikS+FXaymVycXjpnNoKeB2mSnYv9g7Ireyur2aQ1F69tUdzVZlPymKvxo2O0uaeaESMHVhPUDWIC
a7COmN1oK5MfZFxwP5i489QXNg3YHPJwMqCViI4cvlasB0eNoqDPMbWXROulE3Y6ssFPlcg3CIyw
nNOA6XUR0I3e+scHQOwW/3Ead1Y0wHUZH6z1SZrsvnOmDcyTHCMLCKx9VG/z2lWvKkA4K7C3ame2
N6TIpMU0fFp9FvVnDzOjotICX+Tlsrhj6mGjZbVMP5nVylcmJhl2U3uWE7juMW02umhynqEUZZ8a
f0qt3MjC/qznNH8qC+XczTeCftNRVhWRwUKlo8om98PLZH2hk9rzUn7HnojXbIiUMO76TRbP75aw
7jnkOON7iC16/X0Zy1CtX7E6gthgXAL4aPLJLo09rHs0ZXJ0OBAyc2utKj8+vAcuJuUZE1jYFQ09
qVsfh3YdjirrGhZWCQkJlhu2t+E41qUxyEgd8cyI9w5SmuGcdHZeUr41lnaJs/pDSdwpSNH/k3iY
LX5Oqi3a08ogUpM5TJuXMPOqYtiQfpxRONR6iJWzwYUKi6oQVfcQr5rkyHc4WnDLa91jVs2naHCo
KrPquY0hotQOXkN3ZLtUpltNzSDT7VBLX4demT2RraBdoE3AZkike44jVfeHos92jQRFX0fIbjsd
ozyz8W9Rrp4GN7LuOLOnMC67owGq3tPayg1LlzUMk14/N5OTyhwotGJDvser5EOIc/ZlreYf2tSb
G1KjBC8HK53YEXdZbxxcTGwMM94hO6gnI7ZOQwcMPMOgcRlKyz3Pkz5fsq61txPeV5Esx6qOQvyI
glvJ/KFaJZeM7Z4xynSebV/dtq6e2fDZoZEzv52UfuJlyCdvhnHmqUlN3mM+myeFidMVZfvox82E
ta/r79ps3Vpp/FCUlPRgKZ4Xeu2wWcGoiJjXqyxWlZEMe8nOKDcFlJqyip+ySs8xrQ7W0RIRBXuZ
wH2qNg4G/LBN5nstL8zHgvFi6hBmEBe4fo08sbdV1dgbAr8kwZ12fiNuOA9Kkn00U3wvVuPAT/LM
nXhWgEYUtvPu5iVzrUVwFEruxihO92Zq4BAF78w2Ug1NpbpvIpfxIt4gz8nSrYjgYlhl34SL4Rxd
Kp6mnJevXFYatX0akvLlnIYMpY4rVBlM6tLeY0OuL5QGZ63vjjiP9GCcDD1wJvmQsac7dFH8qY3w
HKFGfZCZJJDcxs51zol7G7IKX3DLIdnOwybO2+rBynCLJnk15F6ljc4Gz6w41GZtnpbcjS+VQgJi
p7kIk6aBmcxSVjdEls/FdY/ssiZMznrWCTedFgfWmF3X91w82xLf+k6DoHzpzTTxSs5g25QXIAtX
bNicV/r3sV5/vZV4R9jeBnxEQYJQ2gSlbJ5Me852scGJukBCN2gipIBF3zzr1tcUy8MlnmHkJ8M+
Bndii4cxycNcfVeYw12dypw8PHzNQWvX1qPzMq6LWLKt06/jYxl1mFadebjIUldCrcpIXV7VswmV
J0yl8zY4DYVh2j43jMQYs3PwDsi/PH3CiZuzI62bJeE3neuTVDGjuxF/OaAgPSZAo0r1MgpzRvFa
NR60es+xx1CMCoPSJgSJArIw4YGQFokWPUt2ChWGskOzz9xor2rKeYpxceOlrZ3ZF+kTRa/wx1bs
mlaRoWmSR7LSEDN2fQGq252TLjE9o7BNv0O6Bm9g3LacuaztCKMxYEsJun29QAfFUAQraNy9Zg2E
fhOYwBGs6RBE6WDsSsMlfpRZ9FPVd92Z69KE97xwD8r6R6I0wVxlTZg6asKiBJqAJYaOTo9A7wNe
ajYSJqm9XV984LQ9Zk15mi2MhNmQvbZLrB7HwWoByU37oojrnVQxpg/RinkKjDOZfEAKpqHTPh01
77eTGE757WVXCp4SyFmHETVvqC1LOApSAMf2m6tFKCmVaI58KG4nODwCaoF9YE3TbgrHGAO9FfGh
0LqPIbdxEkfWZ1KawRgbh4EJ8pSwQx2HhBsJLJ0/SCQZXtmrGjvTovvWOOZ7VgMCytxRfyR185GP
wf2A6iGo9fiT6kecarc/6JNlHmdTOcajLHyEYNzTIIbCUicuYJyjEBSUGmjS8JJBmfZxrZe+WGkg
q0I/Z3K+F7Z2seL4RRkWRg5GsTXXWG4bKQ5FnJZe21AL5EVyIhr9YBTW5JOIUtK2Mytj0skCXZIP
lpthUYDp6ybIa/KcDAe72NnZY5md+7q90KYGmHQ2yK0t7n4r39gNEbtV4aNnsL0GnHVQ0P0yM9w4
dXs21OQyGtrDoDDPTNos7NtVobhxLxhxZ2+d5nnj5p+Kg8aCD36lsqQHZ5r5VdrtdLW/n3t5NVn8
781humjQmNqpglUplrshY23UqN8jK+WkT1Nz26R9zLp/qi42DgGMg33hrxj8vFxf2Ol/VVv1B6X2
zlYcjBLKsFEW5+oSS1su6QU2xHeCJvST0xkuZP2iDhGIT5dFiY/tQgcHuvulj82b0KLi4r4rlPzB
jRGHzBxbq3tQ9GVX9qhMgAVsrdk9TG7nBrz8qY/VDBzA8jA66qXmzpvUpwYL+VgmviymLewRtCzE
BiASvPK2ehRKaApHiqQucu+X7PYAu5zMGk9c0WYXiA7HYRGBzbuJeKL0y5Vbw46S7yKJz1pJ1ysg
KtUguPax6b5ghyu9nh2k3aqBE8Oa4zDSlJfBTK0QyullrOQagAlmICqr9ZJqPFJIPKIgG2wTsoj9
6jbVQzXyu8wzcRkDy6h4CzCg5mdVtoXpvul8y4HP9ATmQ+mH7yP2MLtRg9bc5NYdUolNbCUb1xYo
TRrfQiKa0zWCxcDA/5YL1C2F9W1Koq8xd5tVT+EtK1loj0t7tkoSR+fhoNqG76jKbhjtC8TAYxU5
DVexlJSAqV+Adg5bZm1Xq+LBNyrhBEnTMH6zaJVzdb26LHYfoU2Z19peJPLOWHvUq0kmrBDjCHSv
qVZHmuWDUToZrVpU+PFAf7cY5gRFWHuATWUzoTYw4zd4PrRV2ceVEpPH5nySy0TbxPIWPCOhnnkF
AkqOCDtl0/pWVmi+MJCd1tLBtEETVJPOsG8QMbrjcMnSlooKAR51IMksaJkesqGFXRY/tAiSSCG9
JEqeHdqk2CoZ0AgkikdyIpKDayjTBojSS1YnFwJN9lrc5kEN5z9kfAexg0GSLzvi3MGhHwtmiE+y
an6oKiNV5IyOJ1f+AbiHV5sTkIjQniFXmRuksBj1URH9Thp5UI0IdgSxp3QqD2NnyIekT1iguQq/
E7qj/k64yqlOgFpm/WVtBCoYSY2zbvvlo4+ai2p+KatoR7Yj+PKcPq5lI5xXG9GRT7WUXxziRkWP
FTP73vXJhrIehuktvJuja59KuSmHcYt8F0FzcpPBs+W2Nq7UqTJaUIeAOsyT1OCZVMe+rIPEeLSy
7gJd+xQnzV0qlGDu6cD0qb69a8YbgQNdOHQZoO8hE88K6GZft2J6mWmKIttfB3471RWb1HpM4sXP
2mcjXzaRmd3BtdjE7V6OQT6fTDvZGvGHSxs+LKbfUA0oyGe4Yj0z/yHq220781u5IYGFr1Y/b/T+
IzE2ql6/5rJ9J7fuXp1u2gI9iNEYkQ3h10gw2/4Eis9X03dg/X5Nuyk5hpt+I60u7CVXHUOZ3Hor
ipzjYkzxmLg+NeDBNnn3bZVISzONHusGkjDp6ShvcCL4CMqQwju02sD9LPWLzO342sZdc18WDATr
tcEC0SruFimH8IXept9UNzK2ZHHkrGo4h/y2m7SQTX1FnjajBfaPqeoc0egaNy0Bv+qSAICsh+4Q
6eW07UezDquiNJ7LVNC8zR1HvRTME93WyMI5qS+GLLU3k3AW36yXnsFtTtoH8qe9mnFE4zqtXgYN
1wz1KhF8rXRqSDURmbe5vOSx5nhZKknwkoazHEi3IKFUYNykHLiJ7gVMoDzQtY5FnvnauNHOLqqr
bJUnu48otN38LVrqsK5Utl45h2glhocOWgaX1TML82pbIdPyoqmE1UebUKaKbzmg35hNRwe4nU0A
EfZDSOueZd2zGI29SJIfE3D+vqsTr29zxoJ08oP1pXecA1SLYVvP5oUoVwCnkX5RU56WznXjsGbz
VUevnPJpkFUDM2GdYAomQyZrQDuaZg8A7haY+Q7/x8EQ1eQpOrEVJDJ7DtjWdup3q6vfxblxaUz7
qyLML/qkHKTew1Jut9KcWmYEEzgXki52cSbv8wq6jEjjKwnqh0LvX4kgX7ylXbnBjcTcwa37P8yd
SXPjSJpEfxHKsAdwHBIEF5EitSt1gUmZEgJ7YF9+/Tz2dPdUpVlVTedpLmVWG1IiAUSEf+7PQ/TR
ceXb8qGerEuhy8DTUKUry1qPE/NGvJOdkZ0iUiqohP2Hk301Rq9BW5q5o4wWJwkSr5VNwFN78dVJ
9KxoZGmLQVwJQwXA4vL1PLE5zQcH6Iu8ta3+DpAmQ5cl2lpT9tb7GAhVrD5h93xYesX22k0OzWSW
W6vUdlHsUGgsp10J08my61As8cF3GftETsVEO75JI/+ZjeEtNrCrHzG5TDo0JEkSS/egHznYLIvi
mFosp5VFlXzXxGgE13eyUQRuJAOqvWfK81BIqppflFaOV0x2W08OB8OergPFCIuhH+iVyrfK4cgS
dW+zKs4ptkqERPmgS1db17XHXDK6761lDdrnrbTJ2nT9uSvTMEariKT6IhWlQ53yH5MK70Rbh50m
Ng0lMYHd11uv9KydmMs57DDPbpbU9CHt2CzXuX07sVPsCusyFO3eBdi+5jD5bkiGM7qrvRmwNZEZ
ja/UgENapv+YeiMie/1FTsY58qdbuNNnbYwCt+1er/DgcmhCTcz3wv/w+zDJ9VvGhWotOjhXLu2Q
NEkGROrWHWefTB92eZp84sutjWpVwwdL9SFemwNbDeOUM6C2WySWwtyniGu0oN3P/YMn9nNi7ryy
uJuKBzPTgq5zr1YAh2JI3WkgBQH/mqNsH/vTTT2LbCNH3KKTxBWblsmNWNp8Ax/6nOLPZs6HarUs
FWMkTrYoymxu9a6dQlWLbSr8Zl1nnNz9nIxHSqgxLtwf2lIcsX48OD08ssUogEOSPtBR67rWYiCT
zpBa0c0H1rS1EXevuZoPubB/xE13wCl9z2gtEKl3QuM4cFydmYcx1+R8Cbm2AY87FGJr1XMgymo7
K2fb+63HLKgxgrTrzW0J0mSVaAOwKMEEkm1Yvqqr4dh7+g87vQJvrKdaFR/U697M/vAJY+uHpkVb
vY/iwMVGsDb75nvnpXeaY6NF9c2957DbHtx9okacVvHRB+NFtGyNu5iJ3peudcPGFp/kSp+aKbtt
jfmqeBXmbUPyr+u6sxxpdqcXHAeDX6z9ivdov1Q3IA4lgFQsLirNX9nk7vW6ec97+UqGzWIOIW6m
0Xieh/qrZJC7MhHwkL+1R51H20CA2i7z5+K04O0r3pKxCebBc9+Rj2vcSHa/IWB7YS0+mN588Ty5
ZoOxvboyRG6EDPXHgH4vLMw9TDqPb9SZzWNaFmckO7GWBG1W/qiOWoFzSWYaNDVj/kp65lYNO9Vu
9Pog15nM5q0KYi0+Nq0SQYlitmrNbma0kRRrAfl3Vc3a3qsH2r1xyHArT4ckLqihtlFu8aYYobpm
9WCoHOnnxDDuF8UTmdB1ZWof9FFgiJKPvSa2RjJwxSGVGwyy8iaRMx+fYioWm1bF/WjclAwe1mRH
q3XXKPRunlWWB22r8PZsG3ew15GZfDmp/zBDhg2Aj6HbFVs/Ht46tw/A5JeKEczc8EHLNAnE0LyV
zXS0OSfIUNlztLIVlgzXefa7JGBI6qBytMNmHmi+n0v5rjXpkzPZ8qacfBP2WO58WJr+5QKBGqXx
DvdR52CtvplJekzmKWcaEV8HUh+47r9Veg3X1dqlnbPWeBZwE9W84V4XH5sEvTDDyjKLYzTVGBmS
PQm2C1/XjQbY7jpSuqS5HSidu8lkJpHjecjpC5zluW9PvryduudEQALuKBZJTXWIl2ZX18O9l+dq
ryseLfJKj07nYo7oMcHMBqZGfzy41vTqpATt9MkUARPch0XNq9gvboxpuO0S8VibfISWGQrZhDaK
2GosXG3baexyYutbVN01Gl435S8hDDIo7j3zrELe12jTSHIrW/p3Br5GELsvsZu/1Yu0tt2YPrRa
9n3AcBiJT4ttA/U1h9GxmH84B7PbauNWZfvZUbgVmLpm+en6WKRVmJOxjtOnnrme398n6AHjJrOD
ueFcqzPkUCmQWj20ZqyGM5pRVyTmAZaMfvDG7CgFljBP3zxJf22cneuEHTNanN0ReZaPSS2j+0bn
F8WSqh9oJgHGnJXLDqy69pmJPNvkcigfFuyPX5b0WGFMQOMZK1ExJvI2KYBXByYhVkatc/cCSne8
xUVbbEtPB/5G/ewN5cvefsa9HXqybI8zW6AjCQT5EZWyYUnn3Arm2uXoNOlhEWGd14TnrEZmoq/E
Od4j/8oTocgAFNnG7CoYJk3HoEcT5gY7oDoOcmlOdEZkt8IqwGW0w3Nb8jHqESroxtLKZ6Eyh+G4
2VsHIydz3ffZjyZu1rxzNzLWwsWwg6l3A1ka56qVLzPcxZ3uPrcJDlMjKevrIeoiStMEdsf7zWK4
/linrnbX+wif1nvFxmIN1n6V9fopVdmlBq8e99FOQ4DYoSNpWybK9JDbiwV/vrvUibhvpJfcj64K
VIUG3prldGgwSgdT3lJTmPe35GBek6S7qczvpEbXycAJhMlMx7S5Yx6fZttsjlcTM6pIT149/TRC
wxvGI/ThUDBzid1LJYYdQ/FVzcZOGJ/ayGxRaru014LZqt+s9GPxfTTkZ55bKg44Y9rx8qYlwww/
CrUvbjUcIi0WGm9e3i0R3XQ6llPHrdx1xICd3aI4ZCLeoJTcxqnakwjFwhRjGDSTl8aPuuvppeat
EgdL2m5ILfNFl9ixtAtJi3XDi89MAtvckyO/1JAlQy/pN1auR68Z/saQmA6rLGbHMZfBtAA3L7eD
Sm6gbN2lVzFpSstoM2peuydewwl30lGchwdK647R4PmruPPLYPGSaW8uabyJ0xE/tszQpPDNXiJd
855RBmVoLT77fjj0a3+EtFJe5wD41jLA8CRTLRFQzbwxsuuepUncde2xtIJiF3AzxzW8mxOdmuEw
GS9L19y0Hd5cyHh0TGBWTv0fvskrEnlF+yYMAHKzdOJT6tJD72nLjVaBpKdlIYNtybkY5Boge2j/
LSzJcpkirGHRD2kyAezwuWr+cKp7eRTdZ9LqGHPAie5sZ17IxOTvLLk8OkRK5mp6LZdqU5VYXD2W
dEblGbTDSq2Gmo1ZYXwX6fdG0QqJ1HcayVmsev7GwTK6cthk56rp1kq/gsPzPOVFMnqbxFLyFifd
inezzyRCoIz21Sb248e5i6vNlWTzWTSqDHT0tiA21IHx/6lJ9Gcm3HLd29R7U61XgDq6UtvzgjHt
P5IF/1HG4i/TE3/IWfxpGuP/YWaQ9MOfRyz+6yuW7yViyvsfcob8P/+TshD2bx44GHgOFjwtQhb/
Tlm4+m/gDWHEGKQcaH83iVL8KzTokQzUXR0IFxzIa2TjfyODlFQShfUMj/7q67/6V/jj/xIZdP5R
Uve/mUHyFaaDSYS2d2DcSNE/w7h7Feutw751Y5RjemRg+zljfw/0ZWT3LV2GieOhpofwEFVDfNAG
+S2zASJ5g7PWzdncGE1TnSp3KkCQ0lZD8YbRU74Q9yAzKsqieHa8xr/0DtviTTskCKxjF485xlyH
/U4t7avnEAkZcxqI5Cnjneu0ym5+OE4z3SwTk8gX5dM9/6LSrngdOjGcOlt8iN7gUSnRF1cGVTdI
5rIYi7WrZ5u4d/197frBYHcUNRLP9e6kDcDWYJdMd8UJnAVH/hWQEs6bnTd2R99LvGWX2NSjcFYM
LA/emfKcYdU2uXEYODasnXqc1hgpLmKZ9MBht7ZCJUBw5lfXautGRv3b3LhV0Bc23iBjSpqDPRTH
FiZgvlpiQyBNVWlQmo27xYKdcYwtyaxZN/RapFvGCHUbDsxtnBVkK8AnGknFYjNwWn6mwwbPqxm0
LV3dICYoHxrsWQE4sQpWHdDANY05gIf9AMBt7p4LZA2g0MZXr82ntGjHh7gubvE9YUlSxTgX0HlE
89w0dBmQgDi1XJIp8eJCgI+8jD931qU8mxlwnRWT0uKznQcbKa3OMBs3psQRMqE2MldwqXVZy9Z5
1pqGqfcYU3K/tvRxYXjP7MY0Ry8E7D+PTHIN+dBjV7pp5PhcJyPFCW7PWmMoPQ17HWnT4WO76Cxn
PZ2N8aAuVdl3m9mozQDOvxnEjRsaQ/ueVRB9HKPVGadgyTb9rA0ldb/bwQcagniN1u45xrkUfe/A
v65GiDHcMsOBAbi8xHQo6HjFsfrtlcznJ9HCPw/mRN22jsCpnR6qGIMGq3ls9+uKbUe0kVcCCxuN
UmL4ReRMU29EYcn3TZd19CbZ1ajuGOUwuyMplBRI9x78dycfBcYsKnEakD36Sr+q0XaaO6saorID
r1Ek21aL9/00Rm84buJ1ItsBibIfXEK808ZwyPtNNlr5lDtFs9KmkXajvH80okWc057uRYbuuLAZ
/iVhSykWro/SPlsUPvVRWRKdcG9oaeiDTnk6bUx4/5pkfuMY9MXUdquM6hAr5KglJVbuf7iZNYWZ
Et0qavyjMJLoGX0Lf0efqlBX8UiMqOyylucoUQlZxirqttWAOefT5GEKuafn6dDjBJnWy5IdiD+W
oczK8sFecLSuBDHXE0RkH7IMr57sUA31dAGzRJAJGKrHUT0th4VOE3TSKbZ19h9pe4DMXtyXDfaC
eNCPLjIumpXS5kPfDDdRPKY3Ffoxx/vaz+EU925x7bsaHCscK1us59bCiI0I0W5p/UBYTQQNK9sJ
JDaLN4EwRCq/ZTbV0o61sTHpHdj6Z3d6f1Ug27ZRJ5RHppDk/ku8kDV7IEWMghMK+L+PITbiLBTN
COuYFAXDWtdnJBbbXoiwEn8tNJrxnpu7oCis64wtc++0OZbWqtbyL3+001c4un20hbGJ81H2KHIc
AkemyxGpLqbeyT21eO/+lGEyxiYftDl4uDpj48TxyHqkuHU8CG1ot3prWtsiiZsgNbyR0V2dYGPR
5q6BuFL5+o7O9jfg1+0BTrp5IxTJEnxQcYcTi0T3tlNX7c1uamsMa2hNvPo69HIT1BQfeKNhxx7f
IXyZ2LioSuOD5TZL8k1VUZwxLxNVUZoiIxBqGZmRFWeJZkF4N5ZD1YviNhW2ApaNZA0WqiVjKhv6
c5Jm51beI2VD8LQm51FzIy9nlB0jdERT8xTb5jlXGCm1wdu5ae1dB3LeVvjWK+/X5kD0fTj6FHfa
+pC1eDTUCdqTw0Et13WONVLpkzYD9IivDh/syyHFdni2WgfTgev0R7mI5kbTxrPjS/ZyXgoddz3b
NCph9AEJsFNJ4t5lWqFwzCbltyFL5dPCxAO7uml+s/yaeSoesVIi77AVe+IuR54axB0siXiVGfad
20CXXy2yPkW+80mT0w9TXEVpoeleQFhbv83T1MX0FcNp4fUN4H9tFk2PM5pw7y717HuWKO+QlLkI
mtieTrWuiseygI24sr1ig0RQH5Xhz9zGecmqg78XQa43F6JwpLa6IgCB1wcO831U8JIlNynawwiE
k2NDPW8w8BRYGgYkpqax6rVmxyUjOG1xceBRV0OSDzRKe3WtWSd9UvdRZyxdOOLF4Q1Lu1z0Upe6
bweo/yYWQ7qLI63c5mD017XJUA6HUabYaxv922IM5WOXeNo+6czyOp9izJxqFuZct0maZJ30fr6s
3aZ8jERCnIIDOW9Nv8xaHC7GMqFkWhReRDGFlAfJMvZOhQg2qgJse7O1EzE/mFTLFezqXfD7HEO/
D4IHNyS04ZRrz631Z6qCkoNVuuVmBtb5ogbDqg+o3Le+g1rnLm00rkSbk11HVpqSON3ANz9OntDY
rEuIOeCUyYe4ou2+ZcKRxlq3TQOLDXPKizv3lr3BtJWf8G+63Q2Ox2latdhK/Nocvok4a8zj1Jq3
RoPu3+aoT0SngjQvv5epHiTDgAofSew7a7Osu8clyaCmuYZ/dCOCE9eRvZVtyAQuK5fQ/JaemPRg
tpb/aPUTLmMPJZXVMce8x1JZquEa75bWfRKZnCy5TWSNNa/wL1LnywnxVzg+p44x/4iNjoQigLAU
28VyPZEkQEnU2lORrILEL/g9oHM2WeBS1Ki23eT2PclPnS5JQ5dl/Bh3s/jMy+EuSnVG/qbVCWR1
xc4q4BvsTOoTZ1xitiLrtE6ntmpCv/DEu5mM+kn1k6ADi01pdCstT2/WCfCCfqVyUq8rr9eQgEcT
J9yOucG1c6VPrhPXxm3r7cDwFTVdUHOhNdpzUlTkCbmVdlqrm6HLBmViFl4O9Bs4lYuVh4fWszBI
AfY6zlWFdzWlTyGphpcGLkaoDEJ4My9T2a8NH8+vn5Q2Abore3PCgpCnirG17abUH8lKvUwZTT3r
2dUnI7Bt/dIa0bGszDlUEBFuooI0MC5DTQZ0N2bTdlH4S4NYFhzvQQ+hkUbJrAKCrWSS6mZZ9q5X
JWAMpKmtSV/tUKfJe+k88kaSf1KO5a7SzDJvE9zcZMOGsV4vc3ydeZbKvNVZSj/AYTYbxBPmPgSK
1q7bBvQQMy+GDtHyIMzxwbbsGyczCAtFxI7pcLRPs+XIrd9rD82kJ3EwiKQ9JFo1YRhqnswYzhK7
WPl9oTRUzwqOnlPbPtMDiHAwpJ710ZvRuOu9yvjii1U7zsHulmK8O44cE2aOMik99uDRS6fEtMk0
+qzq2tAHdP02OcTD6I1PvLm9/tDJyDzMTjMytBy9J8k6DWBEV60bpFk8fgyazqAqyou3Ebvs2q2s
bhvBbI0hJlja3scc+C6tjOnfP+YWZmuo7wsVczAtcC86FruYDY60A6NN9ME5bhK1XSZnzo+9JXhT
YsR0qRAfUdeXaSh+5JYY5sOwMITflmO/+HuPOsINSHoqBNWCB3m1VH32iBrJmX6mzynfemZBcmIc
DQD6Av0iPnnm4jgn6YDR3FRZmVg7fOflZvAtwt5zWdvlrY1/dCLfwetqJV2ygdHotV3AfzdYDyRA
025vN36abjRVM6cfcTohAOEPrrFX+505MzN2r8okRqdSY31eaxEyjOlN7kcKdf7CtI1eHTmy48NP
yjNG8jzG94AtY2gd9dbkgv21XTd73gQgR1d+rfr3pewMY9cn8Zwd24WCiL5ImS32GmG6hp6tu1xP
ph+ZkHTl5gTkEIEj23nsbMIt4dW8wmy3zll452k+gZm120fWkaJnqSags9Gq/MFIzLw60MW1DBjR
YLrzh8wI3Zuo6doftdSZfI2jOjNZ2ELDLJ6girSvoKyqnPma9F4cc+DNnjI6weyht5ikRJXd0Inj
fODvteCb+Z39baC+rWN2RTYpzIq6JJHXsqGiWOLSVIKn2JL+e5JzPMITJ+6mpTZWbOS6btPGvFLI
QYMzxY1+HaSmlIOy7/S1AbcWmo+EUUnmIdRZvCQ+Er77rT5m8TpiVZV0w2VpvKsWwmw4xjpXhPWY
pghPlIleOy8zO+w4Nbpv09DWWArzOleBrjr7GVgq4Zg6BzOzmRnmEGBwXecOtz9rm4ynpD8m4EXW
wGhil5F5cn1Si6L4aiIHbxjsYuOJHUzTYKEdrtukONsRai9voyKuPqZZ0M5haIn+4mpjzjlrkCXE
TjurLpmvnHybpFHJLs6qwtLQrSGMUqrCTrSudP4+pR2Ihb/FyPDqM9Cr8UQr7ZQnsbsbqiG6bXQN
OpeQSfVUxnJOwjnuhrs8MrqPxjWutHcr+mrLeggzY3ZR4KRecrdM7GbzRlnnXB8HFU4GEBP+im5I
2CtOGSpY9XjvjNATYqaNFIoujj4EzL87b9MlUZmeen/G166xSmPYlm01rbBpczoir8ugN4OIWG+c
qLOjsK/n/mVSqrmHVNi7JNIJH1gDL4HXyo/06FBysmvZ12OWCVBp7YaMvXkS2mLf29lwyGM921I6
ywHFrSfzMvi0KfIMzH27lQ67gtU859l0Kn3cDsZyDX0YbZm8pAsAtYM/JBqpHEPX2fTKeQmynPji
ESQVh6CRKo4CDcU1PCZuMPsevHyGHzTVpsuJz07m65B3dMe9Nuhi2qGcqO5EAt2tLm2cwsQgz202
cGWs9HtcYssLMzKKIftclrKWPOw3344yDa+g5t5MqWdursQ+tup5qt0R1WZwPoHlYCWkUqbhcMVA
NAkiG4NZmiY2VYOpu0eJaS9NzvzQ0wiN0x9evgqrjxmLDd7e57zyQKWUfMvjCa+Pl3tXL4KJeyW3
IrwiA8EfFNqqG1BQzWlk/lWYgDsMRn9FUW1cs2wPOqyYc2LzPcgpue2kjsVcYzYa8ToIpjKaJWOJ
1O52JoPu+SFXuf0lLeyUeFfp2tv5qYb9OKmFRKgaaCvtuc0b0qOxW148EOA+XuXKBfW36sRU+h+a
NRY6VY9+nb0NY6GOTc1zdxaKnuzdmGg+NSh62e/siDydxbweFeshVdUD3QUvqe/80PpIfxlzwTMJ
cGciyQrrprmUDpfS87tRj0ELGfziUTrju6+7B9z/2EmEc4pUsXM8T6vZ7T53Gete6Rzqofhg0/qu
pfWd36r7xjQ+CyM9mj1z1ywlMN9O76YEe2GLjknAcu+nOZbkNn+HajiTMXNetCsrb7ims73qzjOK
bw7pokTXzjgXnGMVQ6lyCSRQiFudqbA8o9yQPOQma4zl3amqbxWZtoAqcSdkHNmuJl7VZBmc7zWp
th8QEDgVdIAXOqAflJqgimdH7To6IxdA/5OY1lQ+Uifpt/DHdPN6wzDzzThSr4yWqHRhpbtCkSgt
AJRVC7tO7vbPkbjmyhjMe5mSsSB8kTgEimYXgZwCynQVJ4QV9hoW92Wnp3pFXBFgweg8+SV2qk0J
W5cfQbiNTXRgsXBtL82RBfoWvB9rHD2eBG+ms1P7O7m494g6p8oo97TcQVtB97ji4Il/tytnJnSz
ZDssr+1+hGYURGYaCkx9WlveWuzhoyx16RwdmCwuLu1Q8ji6WnEqVQpUSlRnfcjZl7jdt3yyFgqh
kj7MajpHzZRSMH9SZzZcUI3RBKRTjpuCyfxG77onfxaXxvCrM3blY8VJCleHu2JPMNVPNaldM3et
I0BE7zAOHHMRbeobClKXW8OdbtlrAegSYuc1pFecTqcPLfqMS0z4ScS4yTW+GW4mgSAA9k+05NhW
8WWYqu0IBHroZvveyvEf6Q7EFaX3/qHkbt63lVbu7JK1CaeoHojew/efFerGpBp5b6fzqy+1UCl+
QFb/FRvXg2S7uo7o4VobGAemPL9tDGfaU3Z+XzktDb8mybrZrZNjpTnkyPCO3bMZLK5Ymo9o6uwV
DQHcEwmfJkQKFRRpHq3MfOogV5ZnjEUPS0HwAYvnfPazYf5obW9PL+wzZp+3pOrxV7n4QDJ60yeW
Pauy6M6O1/qikt0M6m5blBz5lOHsUniAR2mQUJsLx1rr7UITNembszOZajcKtcWezGS9HrmdeHtD
tSlayCPAOLyFx+N6oN6JxninsNknuyDwQiv6aEut0HduazRozeapNMf+DOg7WvUqe2xcasTTiLyC
VNRqF1/sNhAG9OgzR4bJfP3kFuxMIZN2fK4Jy1Dv37VeUx4qaZfsRnJJSJmDdLsZxRwHrbSc13jW
J8AD6bmT3psVgX41nDfmleMGaD5zTB+xm1jIuPJK61urYViKE3yhouWGNdpj7Gbdmy+HbGPbyb7O
7YPeYaCCqdD5Z6ysI+fIlBTOJqltJp5tH+fODp0fobR0oAR+t0qiZT8a3xi3wDz8Y6KM5aGtMHDV
Spp3TGetR3dJl+NQxua6UfoLZjcMRk4O1yyttCCeNWaAYzuPO8wM7cvk8O2Xwyw2ImkoXTY7igwj
uRwsFRU8npMW9jPiv2424qOnz5s9FsK6YlskU8VKM0z1QwqmJGzsKcYLJW8EBot9XNb4W9IUl7ZC
fEuTQ5URoy6WO0tYjzH7/FXd1+IGcsO8S+d+l7MhNW1zy27uVFoTNikeq0AmCXwdf3ZDN6VljsPD
o5F1ODR80s0YMI2bmk3KzsPbjiIJUQUFKEOZY9pNSl9f0j0tmMWu6Jgsmy2W8EEBQzGSZWcV3UmQ
WV8XWXLuU/1prt2d3ioV2MhnN7gF6k9tYRcQ92T9Ow5PIJXsY1K2Dn6OaV/6YK7FdKA8LnqIVT/j
W08Jq4rM2scuJ8jIytpX5ZRIhkt6a1pil8oiO1n52MH0GLIjI3X3W1Ln321vcVYRCaaV8Lqnhe6c
R0ZBQDkAuoSj1xxoXWy2sWwfIblQQ9eYhwaFUyWAtT2rKF/MBKzs1FcfWIA+VFsGY8SJvnCmLvDz
8SvjIakyRmwrLa+KMCENxRe7yThOWugbHEm5KqFyHqW+jcM8thnHjgK+i978SEcYgnN3yRtj6/Ae
2Sc2vMOBDFmu0SgM/6rziNN6EdaV+Skuak7Qcf/k2sr9Fi+xRds7Ts3Ya8EP+0N28nTxsXij82N0
lq2cxBvoIkKf094zDH7mujaJhau9TZEO7bYnKoM/MQ7JdVGPBcmUxBIM4qc+3jMQK0gG+YySEM3t
kFa/KqynOQmcilhbwHQtOvS8pp4tvX9NO6JBJJeeRZR+43TyZS2Y1KdkCQEv3bIvJBxsOSg6dDUb
iCNBKa/hrTp78NyOA0/EV9c0C2FEXkB9Wgvm/llYV/ZpsLwOOcGwzfc89TCGEEKcojBmfE31dh2z
6RsG0ipFL9rApooSsIfb8WLJKoxoRSfOoyRwpDxOC2YrnSNQOW8zddoWBUaAivGr19yr3JPPt/zD
gfrzbmjOq760I8nbRkA1CpAH2rPDHAoQQufQXcpsz79lx1Vau4UyU3Mf2c1UbNR4DW+RCW6epzpG
w8CHThfBeBhodoTP5onlybPIT2C+HI2OgZTmQguYcuUXLHz5UJ0HVAXYC45DEtIDg1B16f2w1JOz
6Y2mT7HLV6O8pwrWyanRYFwzO4N3aHh1fGVI+Ccd/NCn6XYxXQKjkUxPdJQPOm8EUe6ojGsPWbOM
+aqH6ORkJ347Ic8SGo1zyFFowwJtC4R81llbVDP4AXlWBioGOUD/ydtcFKfMnpBaXZuFFJuyjxFr
XQEFXTUO5vwy88Ix0VHdh7pVt5rnnIqo1L4n3GsXA9uAZ6HvNOY8hP4YITWD9a4ITUKVjUIj1n7w
urktF2uTi84JWi+mE13WUzBAYiujiCgTqcBsk1Ir/MMxRwnZqMOmg8X2teZkwxgIGgts0WqFFRvL
pO9tFdw99t/cYZ0KTZ+IDiOTxtHQl76kqy9aeiTVbpguh02yHewprJg4QUTT7UoNeEUdbLwWhg8t
N/W1I3B09MiidN7bQ4SnN8s+Uq20gUYNzmSsZFm5mx5nnwft4D93MfypN+EPDoa/9Dr8P3Qx2H9N
ipRJ+QdO5PU//ycn0rJ/E/TYkFzRTWHZV6j7/3AihfUbbeWWhc3MRtb2XbDd/+JE8q8cGMm67juk
X72r7eGfHgbD+Y0WT0wRNhB4YbEg/iceBq6DLYvemvJKs9S4tqCCigEM//x37RDEPAsPTHN80elc
DlFgxK4aOTr8zsvxT8fE76HKf3b1n8j92DYiSk60+BJx1lmPdpyEDVpS+GtXBwn9+5+doNFURIPh
nXlPMP3p0+ucFs7hr10dSvXvrx4Lk1i/8u2zihiD41jAtdSI9a9d/Cdoq6RlliALUQmQCU+W4z25
lv131UJ/8qF7PxWmeSl0ydo27XNBjH+yqpsxM4Jf+rGv1NLffyY0d48ZI3j7rOn6o8NLbgXluv2b
i//UOPHve/HnLqaxcv1UQPw5M9DIXtjT9odG78o3X59EWGHk2eRVZYVF2Zo7pmxpICo3/Zs2yj/7
0H5qSWmy2DXIldhnEO3JGimOxdL8/muf2hXQ+rtnrIh8BS6SLwRqBBwu/xoFZZ74axe//kK/uzg5
IqoanNE6A1jL6A+IzyXr4C9e/KfnV2jm7JFlgJs2u99VvTy5ufX5az/3Tw9vZ+BAEFEJT4MSAvwZ
40mNpvlrbwbvp2eXmtR4TiJpnuFz2CHAQ31nXg2Pv/aj//Tw6iTNqKZPTVRzc2eM8Z0EDf5LlxY/
PbtqrmBlKK+4FIBcAoo6QClNvf83tQh/cpMDyv/DveKgNuikWfLLPOYwW0ynai8k+xBVf+2nv9Yx
/O5edKyaOf3QyEs6dwQ3EkiOVque/vriPxWz/Pv1IH56RJH9Skc0eYzSlz6aGSbQZCycLfFec0Zo
L4dw1EjGu34/MjgjXeN7nbuZ02J6ID8yBI6mzL8r1PizT/KnR5rSETufqIo/R0a6baTt7cxSFfu/
/k3/7OI/PdL9MOvJImR97vLoIRpsAg5L9IuLpvjpkY7N/+bsy5bkVqEtf6iJQEII9JpDDbZLWbbL
44vi2D5Gs0ASmr6+V7pvdJQ5lZVxebUjSAqxB/Zeey21daAuk+eqHAiajf6x5P/DE4687WUNhUsb
d2waUhKj6dCaPhUQGPsUVcAeIJm+8v0vLe7YNHhVA06gVXBqUWIvdtGWJcBMsfaabuWl9R2rBkoH
PJ9No0+isuh4NRYl2ylnT17f9JziPTeNxBSoqi5ZdwJ5B3A+STQ/8IWtX19f/XztXsjiYsew2byA
7TcZ8H6cQHHTKUyvzRalbd43+eH1n7hwPK50DApcU56tizzFMz9mUY73FPP8tLFj2YCCZL02UXyy
Mbg1WFJBXSFsiZ+7jh1b7cD+a1iwhCeD+fw4q98ZVX33O5TzYT1zeC1m2sKNlt0pxEQOkJDcrl/6
TBs/fx07tipRljO9CcSJBRl640/LKI6vb/zShXEsNYswFELrFVQDUQ5oTZXEGO/F3GBS2ODT6z8R
nr/eS5fSMdiYAOTC0FU4NUJuaFRgTtkoNGNGMe6ZBArssBDVfi46cLJvBsg+xW5RPNg+rWwAsdKq
g9tR6YSAaaCN3wRAcyIgGvB55Ev1Xg3DD4rWJJB03QfbFfeYkMCEkI7G+94AaPZmKcLPr/8hF27+
+UX3/CNHGKFgBRhPTpgxAGKkrGOAWvprOlUXVo8dt0PFpHpDsvY0huDuaipwf7e0za7o8V1Y3VWF
BrJ00ibcwlNhy5/TPL+rpvC917Fwx+dMM6sxe2SSkyDzFxYvj9vW/vJb2skj6rZFXw2KICdL0aMI
qT5lIvF8k3LH2TRrG+XlgsUVF28B6A2a/6eScTH6nf/wF+47d+4JuuChBIeKOAnxZ5a4Ho6KQpUV
3zc8jnNn/kH7AWAyEkT/KwmQ/58R8fNXf+Z+QKRtATrQ4oShifWdyUCikWwYVlQj6Pz9PoXrgqJg
4oaWyamDWe10Uj+IqfZ7c3HHCYFLHGN0dZ+cgMQr0cg15qvNIB7vt3PH/TQh4OchQ0yUlXkDUOR3
HeZXvvQF78kdm8WoIqBIqpGnHqSeKWcEYPKchG8zaacrQSu48BuRkzCg6QBUxcbkaQKb/Ldq5cFO
xyGm2YpieMJ0Q/deyB4iOo1FnzwPNJh5CzAEzsBj3W2lDh4xJww12E7EIGUt259ehxo5Rs8pAwhb
U35aGJD/4NW8DWL9xW9tx+qrIj4DIUpkGEl1J2kL1r4Seht+iztW30I/jGViQIoBrOhN1GFSIp+S
r36LO3Z4btOsMwUj9liC6kv3NPkySZX5OdrIMUE2AfkD6tTwZFF8OWJkEvXdDgTkfnt3jLDF9L+Y
gizGTG093jd5/6lOjPULP2elt+cOqlQ2qiC2Hp+gW/UhbkDGXoCNzW/jjhFSHpVzXaI2sejlbZno
Mxne3etLB+cP94Ir/zPu9cyxThhzTjpl4lMZzfXbXs7qR2RF/jFG7wTNYYC20HlOxg9RDeQRYKXi
Y7eJn8CbA0VenKG78SK/5KBfj/2+0h9B0GcbgujJgsYUr08hDYHVmjAF976YotjvOzHH9KhawWHV
1Q2oVeJbBN0fW2wDz607lheYCmK8UVyfVCtKQNzBeBFRaL+9/qkufSk36CYZZl+kqE8FEfGDlD26
KdHgF6DOyk7Pr29QBgO4+aL6BI6fjxCpv81Vc/Dbt2PUJNZcACRXn5AIvwugbRbwN34rOwZdRQZi
uHFQnxJa/9jQ1RyCyvOaOObcbE0zAH6+nQihP1qQ8WIOBHAIv3079lzJvgT4NIQkS9RCDQlER7do
UUZ+9yR0wulQy6pmDGqr2QLqSQKasH0NSgW/vZ9HUJ9fFGHjAOLixXYKtEjAsl9FOwUupyvu6GyF
L3ij0LVOtP7AkU3lKYvov1vbjAAUde0HTJt3d8zObA+1gs2v9vTnMffM0cw6mKJFCHlabaswua+a
48LqwXN1x1oT2ZEas3fVqQ2Rz5NsfKLlcOWUzkb50imd//3Zzq2iXGBYWwLBocU9Ol3QaV4w5ep1
O0PHXvPJVhWEbqoTyerh9jx8QFVArxzLpQ/smCza90FcapudoAhQhvtire0Dt4AO7qAXAQYRpgt5
TrQg2ej31ziGTPk2W5aBshwS9RhDtGEwQs1Fh+Peb33HloG6yXQUhcBGWcAmNVirVkWCo9figWPK
JJAVWHxtdVqVBif1mAOvMfLlyjW61IUKHFumeTSUrCMouhgwORSihTrGFlS3DSCRN00+jACMJitS
bnBZYvI5+nfsAmR9fn+bY+o98BlVFgUlJo+BtbTVHUv61G9pJw5XxlBDl7E6KVkfQOj675INX/yW
dsy6IblRmMjYTlFtCKZ6w73F9LbnkTh2nW9kiYARLU8A1GSYmAV4aA6vGN4Fn/Gn1fDMZ4CNJQih
qZqBGyz6RWq83jrDPZ8cgWPVi1gmjVi2nMQ8DTvkkCnm+6WfhQWOBcPhY7axK0v0vnPMMqO5z7+N
K+Y2X/+i5y/3H2caS7dTNGM8EsA8WaZTIr8POYhvlW4hutACu/z6L5yv3Uu/4Nx00ADPJMl5ARUm
AK4ow9hWzs5TkiCBABt53oEg8PVfevEj429xLr5agmzB4CSAdzHAkPjTdkXNrvwVl9b+++b77e+8
9rNLKDSI1MBVVaYyBocJFLIgN1TZW7/FnbgF2rcJ8MQQH3LOYrDc8PUoKvLp9cVf9pU4WueKlxv0
hsaYlGkwBPO+BBn3WVVnGo5xZ8IUFebhrk9MfWZ4ikBfBTThA9gCpE+mi193bCC0gP1ZXZRpy8N/
SlXd1nPoE+6xtBPAWgaK9jhmZVpH9j0Et9kesKr/oXq5WCi8cGncXlBtTIkxJHwTpCvljgGFDsrw
ay/FP2HwBcNye0EYwlrXjECauVtpzfatyeKPGBQEY0gpN0gWzqgd/QRibMgwsgPg3qFgJfCN1UbH
O5SRols+ZuSzmirYSV9nBwgBYGoQlSg820YMaYMF/weU/uiVWtqFw3DLyJQHM1BCpEjBm3QDPiwQ
2Sr1+Pr9vLS242PEBgZavW4qncANv0uiVUIG8qvf2o5XYWBpATFanOOYgfNeu0+RJZ5L/+1U/o8G
BeFYF0Gejg0kLMcRJN4E7BdXEpxLh3L+92fuRg6zIaLOyEOetOwRleLxR12Jys/fuG3CGXQSPTja
yzSe7JMsIYHAljq6EpUubN3tEzYKk7QQgyxSc+4sA+rPeTj4pBlguXUOXaxoyZbNWKZ2DtfjEoYg
c+7VFUd5aePumQe9rgz64SkazL9WaMJmIBf13Ljj4YOMLVZyGFBENES1pAISiL73uuSx49/tjKmQ
osuKFCiK+wxBaleGnsYZO96bh0m/lQvq59l5cj2BjIcw87X85dKBO/5bTGxaMFlapJAO/WcIoVzP
FJuOXqfCnRPf2pkP+JwYx+QxlDybxy4xH/yWdg68qtqwjaMFSwMGtE8YZu4HJj39inPissdILObN
yUNSNnoPfTy9DF4vvlj+pyWiOVrgDJJcEzHrPiAZEBoaxJRex+I2Q3JBqwU5EnYOuZd3HFb0BL6e
0S/Y/6ep0eMtzKclT2dMAp8nhIbC76ZETgDCTByiZd7nKeRFbk03363R/MPvSJz4EzWGqQmwckDQ
IVsRxeN6ABx/8ctr3Z43tJm2hgbYeLWdaZYCUe/7Auw/fnt33GG09WC9gSDdg81n+g6cPRTzqXHm
lxa6/ZISiAlaTiV56JsiAympXg92pX4GCtD1X9FTCSlGNYrsoVL6kbT27WTA0Op3LI595tuSqyTP
YUMVWCk4OF72IADyvOSOR1zsFsYLZhNSEod3mO9XdxpK3n45hdsvkVoh0oP+IUVxuD6WtJB73q7/
M1Twv82X3eZHwhrJoxmrD1AsSf4Zs99e5+12PQi0CfM+QDrB1HIXx/bBYMLs9aUvvYyYY556glBh
HIDvvauG6D1vQeFQhYk6mK6Sb+cp/q1A5AW1kHxKiUXdwU6m90vBmJPJjIh0OfgoQDHcgY8Taijg
zlza8vD6X3Yhsro9kTVug2VFWyTlOLQB44qgclN+Xoc5gRXAiBkwMJmnmIXXe0a2NwujXv2FWDLH
cqHDWGOGKVIQgj2XJO0+glCg35k4hgvAqQAzeIClsxg0J+32jeXGp+eCbTt2SyFykYAATKVVDznL
wvz+Q4jqtW+3KWLnOK8iaVUaGgyPt3Qp72ZkZX730G2KgOeELBWoV9JwnEGTn8THNoN6k9/W3cha
xbUK0aJImxIDtXkJKgU7hl6gehD9OdYbkFD3DSYL061vPkN//VMygsXab+eOeSqM+kFbtEaKBxE5
sBy0IOIRtZ8jDp3IKgNQUTQYYU+rEFPSlryZi8anfowzcYwTxIR5qKlEWF0AGM/oFu7AOa89T8Wx
To4h4ViNSqWCQGpGzwxJZN5fQzGdz/aFmkjoGKhUYwXBtIQ8lCTIdlMx9FCGqCEn0M/XmnQX/GLo
2Cmm4xPM2YTkYewh9zNV6qbPIDPmdWfclockXYI50Vql3QTGtY0VH4fA/PBbW/6d0YQ2WDFBCArl
HInMWk53aNf7fdTANVKmNBS3KMF0danSNkjs3SjmyK9yFDhG2kDcda7yNXkgi8bsdg9mWJOtn/xO
xbFSMRaRAb0FeQjlcMyK5S20n6+cynl/L1zGP6CTZwUYcDGsPdUzeVigbnYTDRjkLDM23k/xyL+i
UlXe+PwJInFOHz1uyE1PffKAGecDWaDxgryj8ryRjjdYixmgXjzzHhoF8bKyy4a7ufPCxMbS7ZxI
lciGaCTZ2drQ42jQcZ1awq6c/58A9NIHcLyB3YQqagtTRYG3PFBKuzfVWsZn/fF/lrmH+6Hh8qA1
6E7mzD6KqD/VLc0Oa8LUvkvUh3yOY4ymQ+9rMg2UgbrtY8cw5GwMp7e2zr/UmBD6yAtzF4z9aSg7
DKbzpNtxMeXvoLpT7qmQn32+svyTgD67TfOCzmqSb9kDeO0ewsVAaDg2T15rU6fTilFWUGgHRD5A
xcYc8ix/jJfaqz0WS+r4nQ3sjMViV7ykouadXMQG7om4uvKNL3hj6tz9Dqw/CWgtEzD+iHdjJB9N
u/l5Buq4nbEF1LOJy+ShxjTksKsXSiB0Gg2NVw8YB+O4HswHln0eBsnDBP6V/WyT7wVYWvy+qJMf
sMBCv0pM8iFSVMUHMEPNxT5o0e1+ff3zHl8wLeq4haCP0Cyc4ZOrCvoUGQcb38xteQzAunF8/Scu
fdrQiVcALEKBHWrKfUwfagNm3EE2no8E6riGlRfbOtU2e4D2WtyAJAnce3dLoqGG6rd7J00ATpGA
lWZJHkBuAvETlPluWtJKn342hk8cgxVhZmuwxUD+2i4fekK/Qt3Ra+Miccx1hubcWm4aFhWuUAg9
Up37xCkRuh5MqnDQYHwvgLLLbzVEojbR3XqctghdB6Y3cKcpGRUnKlZohjaMUSA3C+K5vHMmYpvq
em0UpisWDaXkMflol85zmNJ1YUEP6kO10eUE8ZfPYwx6q/PL2yd842AcJwa67Q1ocbWctgH5Tbgi
U20xOn/wO3bHg+UaQIQtgOp5DYWjX8tZksDUk1fEw94dH5YQvkZmoNsJrEz/BqE5Jes1jMyL7gtL
O+4rjNoAfKgTJMLWoXjM+hlUubyoP/ViHp78zsZxX0kdWxkJM55EXEHUDJSo+7xpoi9+qzv+q1+6
sFm5GE45UMl3PRQWH4BgvuZezrfjP94dx+M4r1xNAxHQVziJvI3+gS53fYAcjb5dVWZvjVUgKnz9
zziH6f/+UOD6sXguwCDZd/3JjBQsTroX/4im058XuaoPIzJzaFnaSN29/msvRhQBTo2/I0qSQITa
rINEGYTfFAnZg1rTyxICNwdnoCHfcrpAIxa0qzsmoVRu+BReOaZLG3esuKxmWaomkGnVmXdd8DEw
pY+3x5E4Fgzxdcy1oxSXbiX4qIcZ/MoRdJ79zvv85zxLWcFXnEzQgsW2WQRu2AoU1fWaeZU/sXXH
hqM2q7lmjKSEg5JyGPaYiPH8mo7ttixZyAyKb7C2dnfhRh5n6lUVwq4dwy2g67J0mK5JY8gtdODn
SiBv7nfcjtUSGYoZksRY2rYfKfRndlNjfZKxM6/d358SxGxT3uWUpJC3Z/s8F2A8bbprbuDC/Xbp
RuqQgXO34iQtUDQDOzeBlKRdfAqr2PrZ9zy7hRzN0Aj60SQNdDjjDWduswiPQK8zl45lTlMC1Y01
ImlH5k+g1d6rSvmUPbBvxzRDVWbTClRkamR3pBG/B2XbN79dO4YJyrcghhw3SYe2ugnGzwOtPc/D
McopsAm4v1aSUtq8mzawwUMjzm/TjlGChKxfwf5MUGaO3k99DBZVcM36re1YZUBtZacB20ap5mGx
y7HW8W+/pR2rVCEb1y4ZCURnpdo33H7jQ+DnvV0WEZ4Y1CZarN1FHMxi8/IYhfaT175dZGi9rMAi
Dbh+oG/5YEGbuVMTJG78FndsMuZMVSD8xwU0Ymc5vSvWa1WfC77ERYHGWd9XYZkk6TKt4HYHluXW
RtN247dxxyirhhljixkXpUMrkZMD5qf8TEc4RjlUPStIRLN0FO2xBysCGCR8SvpQLXOsEhEsHDik
BFJoZKbIH1BI9XmIYmXHKOdqhuJzNhEAhzq+O0dhyKN61R6xuGOVzTTAbQ8iSSOzfkLJYQMZiF8j
Aos7dgmMKjQGm9KcttCSXWDZp4DE10g0ztfhhbzWRX4mo2pzFWz9qdq6z0XJ65tVgE464uTodQ9d
8OcAVv9ELw1+QBeQbQq5geAB8iu/1R3z5FC4ArllDH6XPFfocwa7FgMFnos7IZMXc7BB2E6fSgm4
basgJ7LWs1/QdNF9YKUH2Qo4hE8Ft/UxT3oJvV56bZjvvMWXPqtjojUN2bxBBOYEDVj7nSd1CI5t
be/CquK7uhOUXvEFl+6PY7C6Ewvmagw4agBHRkaEqaHjCBbqpxhaJIPnjzi2C8WPbaXTqk/DIKvH
aBPirSzKH22x8SsZ6flh9dJ5uQasK4IRRQ5aB2hW7NaQxfKwqahMS70FH0xfkwOkheTN0lK/Hr0I
XJ6NQq6TAIvqOSaypyzJIDxK+p9eduGybEDH2cyQlGlPYcjCOwuI9M1YRcwvmrsIaVFywrYtw6tD
LcnbqN/uDTSv/LJg7pi0RnEJT211Zo3L8wcdZfTDFpSbD+hIBC7XRgiGcJIl24RiR/kUTfO32fLm
yjW9ENBdug0FHrOGhSC7bUT1aEoQq8faj4YtcIk15nYsadv0INKlJtwBQnZDy+2732VxbHjswzky
0JI8UWV/ZjR8DOrac2nHci1kSM0U1sNpsJ16F4UGpNBAOV0pk1xwPtyx2m6YEp4TOZ1aCUrx3dDg
/VHQaQSb7IghRb/TccJvp4N67c9DUxpaQLu4jd4Gg/3gtbaLIg0A64CWj1lPNBBvSCa+2dj+8lva
KSERRBQ+j41Ml4HEu8EG7+KB0YPf4o6NcgOt8wB6hpjoBh1z1FagZV/8rkzkRN0RVEkTRoNmMB3Y
x2rLvosRqqt++z5fpGcv7MVYocqFJGl/VlUKwuE9l761mDMx7vPFISxiC6ubJM0LXJR1bHvIqdXM
c+uOkSJZKAcI+42nLZbvqFzfZWX/5Hcq4d8bb4HaXVpGupPAjNQuWtmOodLp5xRdwg0zZSQ2JulP
OU++KQgm7jvU8fweOZFjmyziSNHirQWbh3ksUCuFlNsV07yQQbkA0g5fswpKRFA6x//qNlB7m8Xf
7DjEd5BU8KyXukBSniw8xkgQfkWg81GO8Y2w0ewXpl00aRtA1b4fs/IUt9N4lwTFfmqa9krGdL7V
L2RMLpy0rKcBHB0a454iZrcFyMp3Tc79RucDFzHaDCwv5ykvT2EuwLSLuer9nzqh14V3EaMNpADB
ND4WGAZPnogCSE9SP7oCcGj/bUyacyh8h7Q4LVtxu/Hs50bM7OcDXMAoqCDrfoP62Sls8/cFL39D
pcZvqDlgTiwNqwBNMTEVpyGzAnT+Y/styhm5Eqkv3RbHUJOmaAiNcCpxST7QZv4FmcZryOYLa7uY
UTEUkBgsuuLUGU0Q6SgAJxBP9LvnLmZ0YMBd5ozmp1rSL0B9f4ZqcOfnG10aDQvxBjCdG3WqVlCZ
QSr3LjLQqPG65C5iFEo1kZiGM/syKbK9XKBMF3fJZ7/FnUAKnpgQQlXYOfQAu73k0McpoeXiufXz
l34WputthE62hKZcgoFaaAnL5LhUqxewUwQubFQ0pFtJM6DuVibfQ6hQmqB59DsWJ5ISNUCHuexQ
ByriWwwfPQlIOfsZv4sYnaZ4nfRQyJSUnB7LZVSHrm9LzyN3DBSKPw1k+TqB8ljyBTW4g57iT16H
4kJFtR1yk4VKpFUzQ7gIIj+7ovI8cZcbA5iBJOoWkqVdS4a7JAluyVp7tmFdtKiOWhCFDFWcRmKR
3xfoQ/5eYlSZ/b6oCxftNA30nJdRumojb3obBUdbJb/9Tt210HwoyTwuLEVP9pNY9dtNT34ZugsX
DTcQzMZzHKaqT/Su24dl7Jmgu/QXdqAlAeHInJI6gmJqAE1kmzd+2aIL4oRifUY7qeY0muVbEp0D
EfOr5rnkFyYpIWKigjnlK01O/caogVTRKPwYZgIXkbQaKTvQsIxpAckU9GaKeV+Pg58zdzFJYOyk
9WbYmDJo2+0Y2/5NVup3DV1MpamyETxXUDEiXXjENBlkpCrp6RJdQJIBvcNEWTCmczPebZZ8sNm1
9P9CUuHCkThgMHpBLTnVEorUkPJUO0CUnrxs08VTQvc6WiDfNqaqbW/iJjnL53k2H10sUjFM4wJu
2iGNywji3JCFBWW4Z6rlopGSgNmtUmJIRxZ9qmz1KKbGz6lQJ3RWM4YUGoC2U15GCcRTpQ3u15Fz
vwTUhVFCYjwGO408L5//aiiKrfGceAZPF4W0gWlonqBUmRqWQ/dS1mJvtuGjz2WhLvIokBMUP0XV
pQv0l/bS5nwf9srPhKiLNIogrwn7L7s0g1bZautDEFGvzJm6SKNS5mPPg6IDViI8QFw6xOvW70ji
v/NDC8FEPo5YeYgXdQO8vz4owTwXdwInVI8iM0KjM12SrHnXVHNY7m1V583Rb/NOcmsTm9tpC1uQ
/6yZOZRhNKy3oBbf/IA7VDqWBCmvKaF0O0uB1W/4Ztkhh3q43+m4OiYrJeNch4FO6Zbx/VZW74lK
fr1+MucT/m9JgUonBwXP0Nrj6Yy1ORh5spGxn+cUrNuxufMLpNTFYm1yoCszrE3HIX872SFtJb2C
NH85ZNDEOXf0coaJx7xNa1YOxS4AfFXsoBDReToC94W+KFYTbpp00mjW7lm/tL8D6HB9eP30L23f
Of1gsxnYKOcu5VDS+0x0Bnls0oReCRJ1YVmsMUOSB6pJk2Z4qrj5ZSPzxWvjLiZrM7XQqy5tatbv
7UB/RpHwiknUBWRtA2iA6gorQwxwzzfMg6x057dpx4Whj2ijfi5sOtHe7NoIQr2q93tYUBeQVcZC
zWGbjWlmefsTBaPtE15JT347P9+fZ49zTC4qHlJc80KCCl+x9WO8cS+QBpXs77XjEeqNMovaVK8m
OTZDjYFuRq+RWl644S4ISbNNVtAV79Ogj3Wxy6a5g9B4N/BroieXfsDpuWQNWJCHfutTqQjXO41j
Oq4kYr+8Tl6Iv09nZYBRz2rW6RarUz3p9rBAFdmrAEBdNFJnc6hZltuQloXB1BY5FVnp1dGF+Pjf
+5YNb2y5Nci9pvIpmfpbzns/t+JCkaAcvKG7WMGNl0Ts8XB8amLyw++4ncuYl+NkwJJg0ikiwJZs
7H4ZjF87h7pwpM2qLSdMmbQybHkvs3Dbr6VWV1Kv8414IZK6eCTBtxHKD0SnY0uT7pB0k/zeFfmS
7yDpakEjZet92cS1Z8rhQpS2YTFZYRqTkiWI9lmNZtUR7GlLf3j9U1xQbqEuTKkvJ0mjbOhTXQkr
/tkCQ6cHOWbtV/Supf3UxGaSFTialWhvobUGcRGoXFD9ecbR928i0bFmXwRk0JBwFRB+RnHOrpB/
rkB3Nwds22M6D0OdsprIU2YqVae2p0/L0Cfz/ZytonlbkJFZTH3mK9TB1RLuDGGi8wsHLkrKhqJb
NeTG0xxy48B0f+2Xa6/7PzWCFy6DS4AmMzmxnGiTtsZu8Zsl6aj8BnouPH9kN/Znzap1+NR1azXf
a9uaGnPiAxTL5g667K9/vwuO0e3pDqpa2ABcdgpx3xsULX+AstgvRru8QKrL5TRAKTHdquEgk+4m
yOcrb8YL+ahL7lbKds56uZkU6uM2OY7SLvQwbkVp8Jwh0ourQ1AXCUa7LtBDxUwqt+iQBK04VDGk
5LxOPj5/kWfR2pCwsbIKTbpSbT8EtTDH3KrB77u6clBhHED5DpLnqS1z89Q2DbspiK38EjuX6y0W
81ZDemtI2Zp1O4pdg9jTr/dCXbK3WWIIb7S4NwZN2B3L5JtaEL876SK7tomsG7Tqceh1hvGaZKp3
YCz308vDmPbfnxQXyOamXQwqPHzYQZL5XpDuypFfuPIusstmYzNlU2bSbKv5nqIsdS8KAQW0ZrnG
nfSnNP+CP3IBXmFdRxQaZQgWTdL8U7XD7wky13dw8SCY3tTyDfKe2VtCsu6wLHTdDVVj72xCh5vA
2Px9w6b8MNYanc+lFMN9noXyTQ72duic47+uHMQlj3WOrM/spk00CwYNu1F59buv62lfZMty62WU
LggtFqDRpExUYAEt3m/M5Ac+AV7ut/j50z7beSMSUs4CNimW+t9crffa+KnKQM/k76UZm5otX+s+
jXgCme7qLUj/f/nt2km2BIF2Lx86k4adNO9w8ZI7OzTjwW/18O+Nx1vQobYITz6U8wMVjxknfo9+
F4JWLZidBh+SSRMTPAmbxyciyvWj37adJzmGPRfgeBUqaGzBe2WVLdTuqyevxV3sWWZzsHVXKKIl
LTiSZS6hay9hRK+vfraTF4zcZTDM+TL2RKk+pRaFXNLw6aFcaftm4Lx+00Ss+4zMyl6ZGrjgtVzk
lVLQ9Ol4j4dRTbJ9Z5tqt5IOOF5Ahf2eRy6FnxEyEP2idRoF5A3epbd9v/k9j1wCP5Y3rU4okqNC
TPxzhZrD+yXWo5+vcfFXEe/yvKrxmaELS/Zdgcr31HnWMl38Vd1XxTITWG0xke6mniGvK5T88foV
OnuVF66Qi8BCmTQq8qzp8FwXvyI1l7tFN148mIK6wKu5U9lKK7y/4p4sBwhPFDszcc/3kIu8wlQP
MWFlu5SS4u2GyXaMfeK57ncuTuloo01twQvapd2Wf9VIpod68vNmLuwqQ06UVMtUp7Eh45uhS/Zo
r/d+99xFXSmdLTPm97pUsugASekvVVt/9jsSJ3pseYeukcTSMeBih6JWP7st8euoURd1ZebRZLbS
eLxQSGEusfo+bKFnfu7Crhh018lcwHV141DdhRF5lFk3+xXrXaa+oZ+zpIGOQTpZ0R1X4K8ORSH9
PqcLu1JlAD6i6lwHJOMPkau3rRFXHl4XLN/FXDW8BNHMsuoU3KPsdraK7UKpxRuvy+KirgoyQyht
QQMmqBAjCkXuW6OvRKJLO3dsczXVDGKxuU2JPtRRxDFgz7IrIfXS2k5iF3VSDjJGnKBT+7POh/ti
hSSL35mcf/NZ0jjkPSReEpQWS7buoPmy75VnPurCrfJi2mLC4cbtID7zcLcN2Ve/TYd/b7oCAnIK
2gnXJA6TndmLKE48z8PptWR6Vq0uijqVEmvqMav3c3TldXghW3F5+eQYVqFqY9wRlSBTEaVdfve2
NLt53OYnr6NxMVfJIqA91YsaQLSxPhJZnhY+m6Pf4k6ZG3X0ZE6SqE5bVMxIlN3bbP7it/Q5nXx2
D/t8a9eQIrYJWb1ha3STCfPr9aUvHLuLtupHhWFHvXapxmvzfoxasy9R1rmPxOa5ecdAy47axcwZ
EpZ5CI8Bl9FDqbUfTQt1UVcdKPoa1Im7tJf2Jmr6HMiRuvDzuC7uKlhJgDqa0mmr+G0VH9rcb+6W
uqAr25NKkaoAg25V013dDh9HqA68/kkveEQXdWXbmE+YmNEpGN7tThpxGgLiF95cxFUxTmUUgIzz
XMP5CmKih6Lv/bIVF281VKEQfK11Kmv72a7yA++LH14n4sKt2CTZ2PXduUU0Qrgo0ah08ysncjbv
F/JxF23FdDVXjW50CjZzvY9Zzj4I8JrfynhMwPSezRBDp2RvlLnWxviTS7z0k0445dPWFIOQXVqb
cf26DjNme/MmK48W6jFvmyLAr09Q3dBk3Opd3yTVh2SjSF87ob+UvVw+xO1o96gm2FMVZM1tVZfr
E22i8aAK8YGVfb3vKr3thySp3o2YZ99VlbaHftDyttB9edvPs7wp1+x7NzTklq4LVT4hJk5cXM9E
Mx6s49qkPI7fQ3zjZ5AFXkOO1MWXSW5VRGirU0bHBpRuzO76tvfMFVyEWaIL1Rcx7tg44DFJN/Ak
lr0fVw51EWZTAvg0hYJ4GisF2cqh2K+8qg5+1uEkDHXZqjATVZuua3AUa1juskT44e2pizDrukkk
YbHUadBAFZFw+Ziw4l+/jTuFIFEGM+YneZOqwHyNeXK3hjr2vIdONJembyoJLuJUlOqnIs2PcJY+
iQKuuBPNV8x7JpnFkZQBH28qcQTdvxeYF2s7rqEQY5BNgwCvdBd29yHt6nfBlFzT3nnR12F1J5TH
gkxzXXdNWoZBfbvOa323ASygN5HvKxGRA4laDvZa7kXchx88h7hniQ/p2iqf0O9I+ymc8qO1GJTj
TQBf5HGDsL7zQra5aDTVbQuXEN4ygRkZokEC67e4Y1frKuIxa/AUnIriE4nm4WDyLbn1W9xJxddM
tyFUeMs0oj3bTSXNdwX3mu7BsTiGtW1oNdDw/3J2JUty4lr0i4gAIQnYkpk1uSjb7bk3hO22mYQE
CJDg69/Jt3LJlZUR2njR0aFSCt2rO5x7Tt1BGa4O8rIjAppiyXuvnbuYJ07jaRag4Qbl0vi1sZTk
2QzBIr/FHbOFwG4QA0+tnup2LZHWP+50sFcuy9k+/3p2eebinjTAGoTUlQQ4rtzoMdRLc8A0wXgY
J07uab/oN6qSXuEQ/tpfltwtG8WcDGD5zYe6v6c89AnIsbJjxR3a3YBvzv3TZmSXx5KbPNz6f17/
AOftvXRIjsVGQyC3PiFAtG3ZTZ1lR9amt2EmvkX7NVRAdN7oS3/DsVrZgK523il+wJyG9mR4859k
snkXCAxeBmsdfdxNxd+AGnamebeG3WMMlocl75d4fEfLBDsZItOAub6s7c9VR+Iabvji1hybB3VC
tIRAmT010a7HfB3wmoqqHB4bCc6RQx/3KryZKMhqB+Qpt3UyxY80CchXuTXxQzJ2211gRA0q8IQf
AfwafQr1+OaOu8hIBW7iMeif9mRjRxEKDBtpr9IrFnfcxRzunLYU7/ASZ9kNM0QctgxYzNdv1Pnm
vPC1/8KnrRCunJVW4FFba8wxGXksQdvmubrjMMaJ8HiRA8oOEaa8571acqu98g6eudA0ijLXDGQ9
Ut/QJDmvRg5+VT+5VKja47z+eBtlWS8bT8L+Kd7NQYnwd0mC3c+Nuti0KGtRFOhRFRA6wVWRtM3B
2nYlY7pgvi46LVyHCdzKEr2Xqq0Pe03sQW5x+gZyil7wFxy84yGEBPUeVbx76uc0PU5z/7BuUGl6
/UJe2r9j4+DiajjaAT0m91Jzn4I59NCNUQxjHhOfVAX7d8y1aWKE4Krtn0bO9CdhmndxMMvPr+//
kkE55tqBsqkPQVT8hG5kBOhb9rmagSTxWtyFpBl0wq2UBjs/T04k6lGkwTu/pR1TrS1dp7TsIchi
Lc/bsC3zJNU/Xl/8wuPu6uIRiAUSHcnuScxW0kM1dOENj+L2sxpBErIkfHu0SyxOr/+1C5/A7YSV
vU5qspLuqdyW/jCG00ctEr9jcikIQIXepi2m+p6WrVYHPHzZYWazp2dwe2FADEi+tQaWRcP4g8lQ
UYA0t7hy7y98BReUJ3rUgOQE09p2dSrF9CbV8k7F6anBrBzhtV8I6kLYtmHKWFjCArqq/JpV2WMm
Zy/EMM9c3FpfZsRAhPe89vqLhvVdlbGPr9+aC7GVi1pbV7SsGZCIKOyNKO3X8SDvQ0CAbmW3ZF8q
mnYfXv9DZ8zUC0+uC2CT4I5OQpuJp6xi6ZQLqESj5bnJ23kPzb3cRgtsvlVTnpZhBwyQXq8Novy/
APrCn3bboRmTssZz36OKPqyFNRAETGYKAqO1kjfzHCw54B/ZoZENeGBZFRyIbJuPXCbNY78HXi1C
fETXxYfwLobjI8qIfG1E9283eNFEYmnHtVu5gCuzQ5uAJv1N12OWV070++vf7YJbcRF22UZGpXas
vQfb+zae43yA2IufZ3cBdmMEidm6aeBXEvWmrFh7TBs+33jt3EXYoWStVvTtEEIufXjolvk72r+e
tRwXWpeCJW/qp7R9amoCxCQHFVbcDFeimQtn7qLWlqitO1VVHRq+208TTfNhN1dFwi8tfg5B/ojx
gN4mQTTDH7YzuVnn4McMmXjP73n+m3+szep6NNzie2ZhSsHgpb7qivm0IHjmKu+uqzKDGLfuqbJh
fFNCg/sANtfm1u+yuNaZkShOoJr0tOkp+ADFggcotO1XfN+lI3fsc7DRtvUUDxzd9vpOZam4R4n/
Wrf6QuzowstEpuoRKUD7VIe0OTEOhuWIs+q0dcqrVswzF2MWJ0m1r8nSPcUjOC6t+AfzJX7+hZ6f
7T+uzMDkolO7Qtc7Gj7aqfuxLerO65u6WHjR9oaMZuqetE3q06rVcsAUT+UXb7lweCMbFXBUWZ+M
XXje0OxBhJiF8Nu6Y0ibpBnURZD+EqreZElY464zLwIifE0nkwlRzSWDQZbHGqAEsrDNwwVvv9/O
HUMKq02to0UhBSAE9pgSkeWhCq7B4C6EKy7Gboy6ERkR68DkHOXByr7MpT6GU/+pzVrj+QucXGar
qUDRn3ZPO6ZipwaU+V3zzetwXKAdBmrIPA4Z7KiVn8BbLA+rCK+N7lzwMi7QjjFg4TOoHT71Yzvk
wCXbvCxnz7K2y7YVCRpYvQBJ3Uf0OLH400ao56k4V2alihCdwj3yff2qx5veJH7OxcV8mQgF5x5E
hE+tHe+FaT92wlybK70Q0LqQr8mmel7J1IJ7vp/6N+OQJJ+qWNZHJSWIScO2BhcUjzXLE1mTH3aB
spTXLXLxYGkcWKJb24MpnQJKrEH0vPPlt9/iTkY80hi0ZFmMK8pJcot6B72d1br42ZaLCOvHTECj
xnZPQUDu1qmU+Zr5RjYuDxefgQmhS4iwqVvjjx1R9Ej0ul6JEC48s8SJm3g1McZ4jSRstNkdr7fq
XQa09W8t4JSulIEumPBfEq5U23BRK37BJHQuF4EKn7SeZ++4fakZneiEeHhg9a++TJ8MiBc9N+6a
sEGjupl0h34v2pt2uG077kUOzhGIPY8QVpXufGqW/mmqguFEOLmJEur5irsQMbPuA2l6xAhTGkx5
QKqzWqBf/OFCw5JlFcZUMCXDJrDagAyh/T4ugDp4WapLyKXo1ky0RepOMKl50HyBymRLksrzvric
XIxvke7p0D81nH4IGyOQtGdeDM48i84P/B9hX4JXthkb1MaqIeoOlAQyZ9V4ral8wVb/30r5Y/VW
pMu4nCM/At6M+3qf97ug68mBdSTwyy5dkFg8E9ZuYhZPIa3HfIbUUBhdk8K4tH3HUisCkC86gR1q
/JOAxiHrptPYWfm+qYf1Cjb3HF+/UBRx0WJ1WArA8CeU+sN9OKV7Zw6LjBYEa7hAJkm+LtXopUmC
j+1YMNtMu7QxwO5ZFSZvtzrt79OGeiYnLn5sAiutED1S8VUMt6r9zid78rIwFz627l1Qc8NakDCx
5bTSiN0GY/nJb3HnoY0nw6CmgrStnBN14KRKjzayPtP6PHMRZBglMGNv4RtKQnoozs7yGMTLV7+d
O7Yr+01kabm3T5byn/2wGbB2ZV48vdj52Sb+MN1wnOeu5zMKKxgkvxO0nB+okH6FFRdQNQEeTWVr
xNOgS5Ovc/ajjrXn93SMFkCn1JAkbJ+WdM7uLTQOjltYWz9345J2tWJKkokBZkyY/Wckpj1Bucqz
HeoCqpIp3Kc0RFoC8qXqoeZT/07XmfbcuptPQbFq0CEaZ0ar/1Ji36j0mjzC+cb97cRSF9m3GMXD
Nm5xzUeyz2i1ZuiE7xGU2RK0ce6kiviVmPv/VcOX/pRjrs1uIWYOCWSgVIXIeVOVeZeE6d2q5+We
TSA5nyv7Kx4y3R+oCGjeh4nOMa2t73rIAz1OCeE3kJIit+XUpoeIhfW7mC/0uC3h8j4DSRJoKcro
DjT+/EbNYXtTLsiLDkyDivxItt2cqrKMb0w2iJPM1hLa0+NM75LFYPx5Bov2ie7bpzqQ/c3UWkVv
IqsGe0D7vBzzxRqwAlZiIB+7hvTpwc5Bvx6B8IRwdLmD0w+CCqcwPM9ONSD7u+3ndgBOvt6TNE9r
Ju4bPkQS2kkjL7/SJeo/QHcHDY4I9c/PKdHbO0zDkvskRaAThsnwDpSv8spT9XJUnLrgtnrnaus7
PLUgb3giZD/KSV4J0c5e5aWv6rgyA54XHkQT2h9ro284hvYgNSeSEwvW6t7HW6YuwI3EerJdgztK
0h0TH2P4RQ3zNfzQpaM5//c/vGWQ0DbBl0LcnSTZYbexOnWmH3yG1MCP7Li0fgShxYhU86kHG27+
KaTEa1QFK7v5QrqDM2VDQVF3W3zXqw1SYridXtlI6goq1tuQKmigooKzanlIQQB5MqlWJ78P6viz
alrbIR4GwOSIkod4YW81Jsy9krTURbKxIElaFFkR+gXVHc9kfUC9xS+iT13+rogI1OZ6hWn4Td/E
7foIAI8fyDp1kWzhCsw6A4D4aas2CHsGYfUpWyv68fUz//94xAuG6kLXgK5maE2iu93QKnkTIy7+
hTZ0fLTA4uX7Voafu15vh3kI1W0MZ3gjTRjXhzHa+H0rjW3wf+L/8rtgbt+KiaANedo3gL+r9pGW
5IeeuvWKw7jwqLlYOh6V8UoxPfzUB0ElDyTdCLhR0XE6jvO5dUpGCKB5XjfHf6RxbzjSi/YprctH
xep3qQ0jz7Ud75HFwpCzKMKTqfYOwVaP9FRJ5meFLveiRJ0nRALWYo5G2xwDexSYIuvVa0pdaFs9
2IVVSdKAyCcOQRdf4eXrqVc8BMD3c5/d1MbMIoF3UpmKDqVM8Ipacy3XumQpLrYtgV5UJqYRJXK6
6Q9Na9ntBijRCUhkneYTinmPG7SZit72kCDohXgn00nnmEUup8PAxPLWTia+cpdffp8SFzsO6Sqi
4kFlBUY0bxjcHYpPUXzlebrwUxP3acUFk93atmVRrUt7tM2S3miy60Nf2uGBqLo7Vuskvu8YQCe5
mHh5b5IhOI1JJm5bgQLVCn7nK/fxZbIVnri48pJHycKHuCySIdQPQ9rJh8yofsybPaxOfSoo9PhA
Pfh5MlPZH5Dax2vODF6oI4l482D6sjl2cTIuORrA20Nf7fONsTNv8rBuutuow1z+69705agncT1M
OjXRUk9jWsg5lqeSzPHjLi3/CPKq5IrDvvDhU8ex9BRMCNzEadFU9GdFhu/jyL04RjhCyucGVLY9
Jo+mPi0ARqJQK5lYvlp+JSK8tHHyfHFt951lukuLSpFPDI2ywxIO314/90trO3UQoOJnjDulSQGD
46da7Lcoyeqj1+JusGaBVI6rJc2KkAZvMr3cRkz847e0cyZVliLQTKasGHfySU4zmILWyQ8zkPwV
rPWwhF3orIgX+k83mPsexuq3b8fTrjwmE1VzVlRl+q7syfc1I36OzY3TeEt0rCMsrcn20Jbp76BN
PJd2Mk071wzYXphOzGR3YMmMCRJAlb2OxA3T6mbUahVpWmTcdMdyQe5qx+6KD7x0v51sisZlb1WV
pIVN8WKGXb8D9Jj4XUL32czAxxmHiOyLaC+X2xIDB2hD0g+vH8vLMRdypedWT6HLZfsKZx5Yvt6a
vg1zmpT7UZgdHqaNsit1uZerrihCPP87mAxCq5MuKXg/l2nIDegPazAXRMOR87C7C7MVGUUNNpDX
f9aFD+KCxaG/Nu5bNyTFOIT/ZhL6VFHk1X3A6MDzX5ICU0nqYEoK2fZDzvjydmfdO79tn9+tP7La
8zgA9PSipJiY/TDo6juojL1qCYkLFOdJPfOqJXiXtCohAlg3n0A+7MU1Cn0S52XihGa7hb5TkW7l
esQgwJeRJX7xdPIXkWm7kqEssXg37mn+mNE2veInz7fv7+QqcaHhJqY1qcFlXIxtTN/ELW0fmrZd
b2PQsOYiHpubLlqCGxlWwxV7u2AHLhgSWhW1TQ2w7Y1kDwadoLzpq9+JjYskWpojEetHv6vkPAGi
ydJlO+tsbVA7fRoCHR1EkKR+t8lFpsfn+d+ar0kBoVzkouN5ss0Gfu+Ay1S6d+OCLm3LiyQW4lhB
Deuk12szVRc8g4uKblU9TTwZeLFkzaOw3a2cyv+8jtxFQrOmXjsMQfIiTpvsuLfZO3Vm9PZb3HEN
3aLHnS6cFcj+02IEsvfDNHTVlf7AywyuPHHh0AxAKDJ3Ctclo6HKJXT2vtTAIj5lVn9T0bidVLfP
JxjLko92nd8g2PJDeUPL77nXW9JQW8C8WYHycXWcZdzdUCKo39vsYoSXVZFq2xNWRFsZ49EP6ds9
VPG1lOLCA+rChAWpJ9AGJ7zIphqwr423R8wNI2Mpp9C+3+mEgMDrBri1FzQud8LSkBU8ovofxrU9
WCaGKw/0BbtwQcNNFYV921JesDpLTxNmWWxY3/jt/OwM/3jWkrmKtnWfWbHK6aEa4v+q5Vp97NK2
nddYhA26tWhJF6HelhMjW3yvmRmOfht3jQ5XfkGx5Xzkdjko2tMjA1uz3+Lnn/THqaxBzMeupzgV
Y7o8a8PgPu4TL5FInrio4WqSw7RGuC1JpEC33NnoNkv7n35bJ8+33qwNgAttBmcUgMtakQKYYb96
auLSXS7ZLqquhqPTvAvzYV9uoI7o6UXdySRo8gJIoHZWVDoIj6UoCSolqRf5A09cQDIbrdoabnHm
pvmdrNwchgrVS68zd6HIqkTZT/Aed1HIVh/Cmeicl5T5VUSR1j7/plBcyeAcBc593f4JJXApM6We
8aGLSN7kOqmok6xowqC8n6fhP2jFzX4e3gUkVzsLByMZKbJ50/flmqobQLKudcoueBiX+TMhXTMT
oAmQS0f/hjR6tKP+9vonPbuRF8JPF4/c6hm9xXQnBe068l7aUN4PUzndVbZr/dy6y/yJEMGMEHyi
ha2GACjwJIckAD+8vv9LR+OUdSgq0RHrA1rEEaCYFVM3rI2vjX9fWtwJYONpT/vQjFi8MXOOcZwH
Lne/PMuFIwcEdZeA1ee7HoJJwkiZg3/Zs0Ti4pGbeiojTCqzok4BJO3FwerZc+OOkS6M4cpwxQrQ
IP2a2vZbR9iVzOTCebujjmVdRfEksOu4S9/utr1do2v6AJeWdp7ReS9rOdQNKWKh2NGacchHFfgB
7xN3yk2UtUlaOpACHHrfoiY46pD+9rrgLvYbmuWMjQ1Ik5YMjClgn5G5quh+9FvdeUXXleydnRQt
5kh+yZjALY/r2i9adBHgw4Km5Ir0tkA7wOZdW1V5k1JPy3cx4CydB6C4VlpgKnnIQYn8Y7f9V69j
cVHe+5hUk84MLVSf/CZT+Dsd2Se/pZ0q1NSoNGtWHhXDBJbYHHND4rOk6epXY3Qp7rZwUmsVjqTQ
lWI5VeGbLpv9zNMFkE8k5RPiIoIXNDxy2YUHUdfXpvAvGKgLIFezacKyknHBSvEfRctFCD8LcsHj
FYaPIgqi+yLc6TsM9L3JoswzUnRB42Q1bVmNJipmCpBQsgrUdau0vPO7K/HzeEiOWZNtdIqKTogD
3TBp0/rBSxLiGL4CmqqLoxFLU/Yrq+p/eqCW/HbtPMmSoNE31hMpOEgaAFIKfg2LZ+XThYyn07Q2
sdlIEbVzeOpVerNCcO3Wa+MuZhxCDVULUZy4qKX8FO89po/a+Yvf2o7ZDzHwj+tskKZoK3I78XcD
ytB+QZCLFt+UBc4mFaRIFJc/4i6sP1RR/ctv5056exae21q1kGIKNnsXm+69mq1n18IFi5dlSMNq
jaJiG4PtJtZjcEzNfAU3eMGluDBxGkMDscVofTEP8uOajKBemr148Dj01Z+bZj00PWosc1SsVTcd
KrB/5ntUTZ4f1DGhai/7dh6Q1IpO/baVgQVBCMTvezpBLYC3Pd9bEhZN27PbJOjnQ5wOnoVyF7Zd
aahG1dEQFv0uoV9CHgPa/vDauMv6WQMvOBApQnjDvahZ+nntjd9NcSHbZiLjaFm5F50FT/EhgdbC
p3mx5cfXd34hyXJllvuZgnPehGGxmLnuj0k7KZQwyzj4t4LGzZVazgWqBVAfP7+SQkGBR+5VWMR9
w8oDjQfxjwh7kH3uShxSjDzmlkogxhOWRgRcD+AHtQHc6B5U20821PXp9Z/7st1xF+oW9t2QjbTf
ixQEsLdpwL+NS+o3Cpa4MHLQIdTxkpVbMbSjHQ96wlwkVEijFLQoZSr9MN+QTnh+mIONeaLDbC/k
Ji1APIYfeu+w20WUy6GcB61x3/rN/MaATnOg3TVNn7NffiGjdwHlcs2yLbHRXiSZrJ5oS8Q3aGGR
0xb27GGZVMv8HImrBx3iPKqGJDuqZGz7ljRsOkSYILvWDjj7ur9/B/AZzhfY17FJ22YvsjhbT2YY
21/NmPKfQTvV91DNqvHZw3E6qXWPjpyBFocmUQCOtr31kgHmaH0+30JFplpjsCUsdvpfAlecT2Hj
V1sAJ5SzdmRnheZJWAAqzg49uPnjppuuhGD/j4deOjzn0TZBlAzJGu/FpsMKAHMz5RYT549zvalj
2abNLRt4+WBsLw8l3aNcZK08dJECcRrEMXKuoUs1MaLrPJ2C+ITRQvRS6xXcWLTettt2COP+WMqp
P/r5DOc4zNorokVnC0joLSedoa+9h5tfmM5dBOvQDJyatsfqsqpzdObXm4SmxnPvjuMNg6kvQyvs
GUUjDtMm8jqt/J5r7oK5BKmCTO+pKUyHzpQUGPgByYffzl0QXwDK6E5v8ENBBGLosr1T+MfLPYDq
4PkFz7Z9rptM7cVKt39H0Yhcp8yrBsVdvJWkPDVVJPcCTGff13d71/70uoYuNn5WmYEWooZjlj34
AzOOcnS+gIPU88CdwE6EuxgYqfeCYhDkTWqG4UCn5RqT+PloX7J6J7RbylUOQznsBaczycEmKE8b
lMb8PqgLu4IAIlHjiNVDwsqc12OYr6zzisC4iysMZFhuteBbMUJ4+WOro+0d1zrw3Dp5fhcVRAp6
EqRbIWslTmJrwBpP580rWucuYjloBVUyGtcC8iI/SDS1R9VEfvNh3IVeVV0LGN1obTH0a3vQRpS3
wC1WVx6K80v2wo1xsVeIaGIi69kWEe+SGwtNW3HMmjB5FB1rv7OzqqxNKiAJsnn2/EUuDqtMYzMA
ZL8UtoazGaflzRpuXhUToICef2gUM5qR6mopgFVY7ss4im5Yp/36+IAoPF89pkZwKADPBZkiUH82
SXIboUftFza7JJ1miDbAN7guOknvxPzBZoMXVAZdwef71nFG5l1RXeiu/C9sfjegKvSzLBd1RXub
rCUys0Ky/QZ8dlM+m/C3lzN2QVfBuo8zdq6Bqn2TdHbIAb66Ru9/vhAvXXzHEW9yahlZIl1kwzTd
sGGbTwB8xHcxCNcf5FqS70m1+jGHg8T1+fmLNUJSXOOHQJs9ylmfre+t1u2/XsfkAqFENg92n+Op
KIdlvwe+fc1BMeYHVuIuEmrjqmrU3k8FmNt/mTIs2MSvhPgXnisXBxXLLtIqoWOxNuYzC+y/TRZ4
PlYuEGru1gyqSbjyUmtVtIQPx7Pb8TNVlxRSsSAug2CdCmiOH1YWhnlmm83PpFwclGzrBRqM2Dp8
Wfsm2QElEcHgRzTPXaRTrLvAVrOZiqDdW0xJLxiEsPN7v6vovLMAy0GRDlz2xdDNNwEk/HIQivrx
nHAXRZUg1ed65WMBQdzgTrdZf7sJ7WmjLogqDqKq5KQZCynJBwwhHHprv79+KhcqM1CueG7/dqhA
uIFKZBETze9Km9yNZsXToQ5lrN4FETtNWfKNV6Z+EHPVvqES4KfN9tf6CBdeeRdYtdUWJR9jxyKN
xDZgpEXQWz2m5Kesa/sIptwqyo2IzfdmrFu/q+CSNIIwHIR7aTYUMtL6UalpOElJp4+vH+kF1/EX
SyPOrUsR6hZQtxTHNZi/DMIzB2BuOmeWNtJiHgotP1sUOHKlpfGzbVdbOFEMYiGSqgKErMcpmjEZ
ca3uc+lInIrVBinBoIs6HIlJP9xE+MfvqB2bnoYk3VphsC4GfsD63+U0oNcEdC9t2nmGh1gHGeN2
KODmxpsEKo6nOKKlX2DuQq06psr/B+fFkpRRPlR9PtWBH4sOd5FWXWvFIoJIFebQyTDJ9SY9Hy8X
ZwWswoz4JFbFVIfykY/T+kjU/snre7ogq56Muk4b1he6ie73df7U22vTsxe+pguxwohz30KOQRYt
T//FGFqVj6b5x2/bjlV2vC+BBtlUQVPycQ3sY8sQg/utff49f8AgoZlNwgZ9uSKgvBV5P7TV42CC
xs8VuhirzC40FISLIrXLeGggznWA4rvns+jCq+pUbaUkmSxoVn4PmnLPl1n72b5L+UhaUjd1Ggvc
FR2d9jjQxy5q/Io4rqyyKmeKocfzqU/hHVKUzxNkUF//oOdL8UJ074Krmpg2EGPaRIFJB/5VpQE7
sh19Ag3q2isDsBfuuouw6mi6xWWp4Mlp8BEEI20eZ4FfvubSyQdJTFrLd1FQu6bHIJkqQETl7OcV
XZRV2PMlqqJKFqlct0PSjw87iPKvmNKlk3fMlM01tzJQQ2E41+9nSswxKdPxjSiB2vf7uI61ntnw
MVPYqILsMKddz+2Bj6o+NTbcvSCL3AVdDdW6m3RuYVNcFSCyvoPGzpWKy6V7Q577mlqFOzLkri8s
6ZsChK3lqbWxvXI2l1Z33tO2my0EqPVQ9Ez97IYyg0Sb+ex37k4WmzZxEkBwvi/qsN/vK8PSx2Gw
5RFc3NeaIheychd3ZRRIylZW9kUUDOGHwBjR5HFn9JumTYE3Dlp+2mrCr3iJC4flkpfpdtDTuCZ9
scntLW9+QPD6Si/2wspuFzyaKwj7Qce9mHb2OQvU+7jzm+rnrmp0OFUE2LRUFTrR4jRPj/tI/CRo
wDH6/G4GAsTHqEsj7lAqyft2fYggP+d3NV2A19yE65iZuC9mVff5FqxdXo1eOqacuxivFGxQkWSZ
Klj0e0uBNlwb7lk8djFe3bQOmphmKLqtRHkrI929XtZreqPn2uELT5UrHD2TJNZNMIpiBgQmfaCE
1e0BqEkD2ouEVb8EG6jfs+JiviYA1dZtkKIQIrxN5vXDsPoR6nGXJ9TolHSxMrLo+u47qmlfh6Bt
j15+x8V8KQOA9KAQhNRZLcaD4BA37XSF8ch22/0GwLiL/eoX0ZVRhBjNarMeUrGDd7CM/V5cly0U
kQjGYDYiiiim2SHiS38a0olfOZ8LTtNFf9EmYFk/a7zn2Ti+MaaEZmOiwDOGbny7HiKSDLdbL6Ir
vu3CC++yhzKtQrOPq0TvLVKnBNJzgMlhiDESXjqgqPM4MQStWCQwo4onMujylMg1J6zy4yXAnNpz
H6d0qcEGjcWNovSxj5bbkbep59nEzxeXRmd2hgBl0ZVkO2X1+B9EeJuHjhBx5WOft/mCu3BxZz20
sXqjo74QxBx0mTQ5tf3H1w3t0tpO8DBnZmuCXoti5dWvOhg+6WC8ElBduKMudmsBbdJebaYvRmbm
fzhgll9GTHtWECJmU66aUYLLNfXDEnMXzrX2azmhcY7PwJroltuxOWYlrf2s2UVzrancOQrucBWt
/tUQfRdRfo199sIncDFcK7ftsG+DQMW6lkdbx295N8uT1/d1oVNWCkzNgcuvEAlJjxkfklMHthW/
ar6LmFqabBQkW0TBbPsUI2fJs2n+7rdzJ2heahrVALGIQll+rzSv8wps+57f07n2jdzDRJVDVxgK
0brQPPTz8t5v307IvGxLi9Akags51joXo7J5pP00dpgLkApIRpcuMW2hhrg/AO0THKpo94oVmAt9
QjnOzsseNcUky88d8sRdzFeWftkXMBf5FMxlM2iMJxYgjQ9RjW6G8p4O0/xgQhW9q4IgAkO66L75
fALmsmBl4MWSUGVrCpUu2R24PKsD6pl++i/MBdDUuhKcdXtTLJDc+9ds83RTkWh7mMEFesV1vuwS
mIujYWW7VY2dm0I2JcZzIFt7ECN0IPyOx3mx5lKkk+krrM62+1XZ+mRHrm/9FnfMFkr2dtA9rzDT
sb4d2HJX6n30SieYS10UcTuXVMRV0QLxeBAVj/MAvNZePoG5iskdJmflmmxVYbLla1eD1jWpP3gd
igujSRYBJRIg/4DtZp9KPT31sfzqt/S5//NHHbOk1TCnjcDSJr1bhPpCRPDTb+mzMf+xNIi+oVxT
jVXRLBr8PHRHCsf94HnsL3hebMehVEHwmAh9NL2+X6Phi9++nViSBCZEDQ1LlxH5RHY+5G0Q+tEh
AET0/FAg9bKvvG2qIkDJ7mQBSAblAnSI/bYeP18d/eVFNSQLHlko3zXUFuXiJ1nPXALHSmI6rLIk
eEybIXk7byp5Wy2l16MHLPnzfZPFVP081FWxqHh9m9bUnMYspV51V5BNPF99CxITbYpVwENF5+nz
BlzMYfT99SO/8DS5cKi6gf30MbbeLE1Q51lAx7cs2lqZl9v/ODuTZjlxJQr/IiI0AtpSdacCT227
3e4N4bbbIEDMYvr179Rb2WqXK0IbL7zgUkJSplJfnsPmJ4sb7TNVwb2T7a/vZaVLQgG9XGJq1yCr
h0DL0xZ0+twV4fw9bubwEcW29nHvh+B0CFn6bckuIEWDpVU60kG2H7b7HsTBfMaBIvfqPpQuIEXh
DFXAqQg/iPZfprJ4G0Hk7Pef5kYYdOmoMu+k6Xt8dxl+D2HRd9ZMsjtB8NZ3cNYxbHeQirRB8aqN
IcRkwr5/POhcX5oGt0ENV7AaR1v/BXe1fgVm6WJTIWx+2nmegqzdMIvjCjKqde/X1AtI7+clUgq1
YPaitka3/gESnW/7sbiTu936Cs7aztXMK3CIKrPL/tGs1euj2v3yHBeSKpdVBy1aFl6JfI9gdLnD
X0z6TR4XkSLrDmm5FjFXkP3Co/C7UaMfzihdQIox+IuHUJ/KbDu9NHtuEkbpPaOrG+PtIlJWjHyV
xZpndW1emkl83tG/6rWgXEJqKiM+LwUPMjCT32i/9k+Mzn5KIdIFpGRpzDAem8pmYr6XFLzwiHqa
X2B0ASnRYG6zfEQI6CHLEDfL3xGBDaDfsDhRl6t+0OPaqmyv9s80KN8t/eqXnrnCa2Kedb4RmWf6
gEzowZcv+yiLO1uvvK7u/1aGpItHNYMUYYFAkkFsp32102iGw2hsXxcVTA4uGoeIpwEt8wlEj/On
qJDBW2xx7cvew2A2iUa7/kXVXLxlVNIugaCROM3brOKkX+r5m0AbzIeo4/XXKjxEkcDbLXxnqzYq
khaOIQXO49x+1+AD/+JEgG0KhroB6biyh6aIm9McE/uljPvjERcMaApejXlTlhT2v1s1r7A5QCKc
9IGabVJiyrzqQnFAyBweDGERt9BTasiaiLLE5fw6RinAi+rzFgcl5DnjRT7CornOChM0TwHEdF/C
de3xSqvyg+akC4f1opzowDlkuutJJ0c14Sq/9ovILhy2ywmc/qjyTNr91K1hl1iGTeT3s/nXtwvS
Jb962N/V9vriPXrev4847L1ojkaqyBSvC9bNz7//Mze2KRf2mrZ+lIMI84wO5CmPm/crUvo7P+HW
s68/7YeThw4byN/AKT7L4eiSBM3+IMVw+G0lLusF66LwADKRZ6Hlmc7lR+gT+iWqLuqVL6jPNGqK
s4bGecKD9wGl91rvfl2Dl66yVtxFcLwKrMryGi3wM9+LJzNZemqnw3pOy+s288Owh2aZrBmgTD+H
U5uEYn9V7fu9ssmtb+qkEesBOLcOwjhDUeaFHhU9dQutPL+pc0JgCzjoqD7ibJbLfhboHDwNdTd4
FVGli30VnZ6D8uhVNkz5N93Rr/Mm//j9Krpx+nCxL3nMEKgic56VizBnXbDlIeIKBprxLk+qDY6X
Iw79uG7pYmANyjIb1NLzbOsrhiJc+1aayKsUjLjz89xBc7kYS41dZ5/VdBrU9lCskR8yKF2prUWK
KW7lhBfPSfPYk/51MeV+anvSVdpCawobQrQvZ0sbC0gRxBVMnU18/v0HvjHtXRBMmi2EagCyomkK
81NAhypRB+v9NkoXBJv6yEKGSKpM9Lj20xvI7kNUH/1e3VmxRUU1ln+gsrC1nxpLvmmR+22ULgdm
SzhP7wajAjXj53h47qLB77TiYmB9AWuH4KAqi4PuFVpsIeghx3deA+LyX1Ewtlas17cO0WBN8voU
xYFfC4B0AbC4pkc7VIfKumFOyj7YEgFPA7954vJfmHYFz2FynW2det0aO55LUmm/Kc6depve+QRN
gSLKNt0+tTAePFVx6bn0XZmtKa7KptZFmOlNp9zkL/Hmmfa7xNdW6rALZRlmHHaqSUvXJzaqv/2m
ihNKe1pSOBtUYVZPf86ifVN3y52IcWNDcRW2DHS0SVTpMGs0Vrti4QsR7Vu/t3bCqMHOROO9DzM1
B1mw/M3r473Xk13Ka8upaQm9jnUQkowGVfC8jSi3+T39WuT5IXFpTF3u427CDLU8CWGAdTvVMb2T
6P6fB/nFKctFpKxpNlg9AH2DWDGW+w4vnNNWhcXLUu9I36X6poKoTPZ4kymRJvyCtWye9wl7T5kP
XCdFTdaHkM8S14wBmgsKBLQ3W89KijvqJocR3UD9NlYXDOFw7whX1chso8l1UvuZCgKz/nmEw8J2
smrwXBKGK3RMOpK01Z1j7I0Z7VJiOZtwwGM8wjqsU/Ra8oRF0eqXGbqU2Nq3SpZwpcpQ7vgaEvPZ
YjX6zbrr7/lh1rWdGkLKlMz2lqxnTcb1kcvjXoHy1qjwn59el1U30aKQ2bCI97LuqwTQj18dyKXC
NkVh1gOiDoZkCqbp5qvaDr+Ch0uFBfYAwhYImSkcniFDs6BaU8eeQdLlwpQqkJlNELWAnN6/SwxN
N8H9fG2li4MdTQ298QWQnxZ9AMGcoYNqxF3K40ZDmHSBsIbxsWsWzJYrhJQsVyOKKIRtUUIR305t
EfO3Rc7GDyRn/XjKZzXqZA4H9dTu83qi87D7TVsXtcqnYSGBylkWb9Hr4Ogzm3Ovjn7pglZao7ww
7lZkU8kz03cZzQvPRzvLIda7Dds+5hlZwLoFbfuKz9U9nO7GWnMJK+xpmtiWs6zX9szD5okei9/+
Q50keu5lPwGOZBkuUh+0LNNyk3cefaMi8B+WWWhcKCiMdNj1bYJg9J1PcjgfNWv8Dr4u0zww3Taz
CFiGRPrloNPFe7W5dFhXrRWBSBbLZoMxCcm7vlF+U8VFwSgSAbUtO814nNskCnRKj8Jve3NBMCJ1
3/eU7tjehuqsShslULBp/QowLgoW8J6hHakkWb+xb/s44F5E33nxG5PFBcGYjcQe2ePIdKn2tDfX
ST4vVbIo4ZmFuTSYbLajtD07si4cTKLy/HNfqXvn6BtVTVc+axzHVhfxcOD2rF8+tKKo3jXrUH6W
my6exVCNnqcCV0vrQPFRKLlvuAxQ79FfCVZ09kt0XPWsnBnwkKtcs3hp9ueg6LpTZCO/PhDhsmFE
4RKDdni64tF5jqfhsdFEeM1M4bJhc7QfNVRVMSrWrEkwqzcDynl30vdfz03h0mFHY+vxwCEy09hs
YMDaNs8wwC2elrJmd/bKX+/wwkXC0LtvVdyi87nowLJA2Os0duze6frW+1///4dEMCBBw/qdrFm0
R8XriPYmg6qKfrPkon/0yTWFS4TlZT2Ai5jWjJfD8DwFkLGuUMk++z3dCa4Ql+kgkY3R4cARkoax
zzyyXrmmcOWVhqarYPXVbGhaqSBqoKJkhG3TnZlz67M60bVidhhh27NlRHbLI4cDzhMx6Fv2Gxb3
OEwUjfs6XrIwbs+jHt+s7XRnO77x4i4Rtgxc5b2xS9YG+9u4KeMTK+zkN9ldMUaU66ZZ9GTMmjk4
2/YrfGG8LtWFa2fHhAyX5timTCgKt8+2e1iX2u8CWbhI2DKIeWN7MGYi6IqTKOJ3QVUeD17f0vXg
HCJh4op0U1aqjzUxFsee2ne8rx/5x/WvFoIGBjzbiu6zLqY/0N3qtzJdjaym7uuhKasJXEegE8h5
Dnxu/BaPS4SVhqP8JYsJJ0zQESUjpyAcYr+A4RJh+9aaq3M3XrxcjlPf5Zdw5szzYzoLc6s76ILA
1SeDydirmkRfdlW995onLg52DJBL3dBul+WQd0kqPr/Vyi/+C5f9soNFGI3NmFlD/s2X8ANpVi/k
WbiMFyrHY73OeHQ+Na/z/Qnmw17HReHyXVbmZa+YHrOS2uLc9Jqe4Nlw77L6xj7oIl7NLuTQw0o1
m3AL9oq3NHy8lvD9NkJXBAtFuq6RRdBnu9o+sJa+Kvv6g988cUMmqWCx0RV9Fu7h8dgY8i04Ir9m
FuHSXMfRD3WFLsBsLrZ/GMAUO99Ntm6NuBMyo1yp9th1l23R+ioc+9O+bl5Fb+HiXJUsa+jub21m
YXGYqlAtL4QaPwFI4QJdPXgPK8AsZUht9Qndh2exwajP63O6RBdvtKYMhfqshTLyQy86+xDFA/Wq
qwsX6crXBg4NGxuyfVcvUmZ8Ce+kKL++PxYu0dUuglW4w2gzldfB/DAsHcieidjuawRj23d0KePn
aG2O3m9FuZBXVCtYetIZ4yRC8pBHVp3qafzi9xGuU/aHOMqkgY5vGDVZNAZfhzYySTzkxi9muCJY
OfpG6REokxVj95HCoFgr6pfMuZBXWJBj0HNnsiCy/NlO8tzkh/LL/F3GS+5asXyeTTZJMMlzgCbh
mKBi6DfkTiTF/hj3na1MJg3pz90yovsS8vx+T3c5p2XrSwNN7TY7iuiL6fYst1AL/P2b/79b+r/X
MsLlnMAfxQpNqG2G0bHPYd6XbTK04362wpjXUPbSj3Kgx9txjeyruZr2B0M7+iLboMLeF83wA9ON
OV83Q5WsosmnE6QYhzSv7EIf5Ajqiw1mx2hDjfrUCKQDXVUsr+A464f7wzTt5wlPLAybBo3Vy/fo
2yLo02B3r1oD8vKfH12yqNop3NuyaciTroe5prTCrwwvXITKiGMbaIU6UsNyOHANb/La059cuAyV
5vHCsZft6dKZ5wY+uN/LtSu//X7S3Ah+LkSljnpdLK2ONNDLNzOp88qUH4sh/g9p/rB7WZEPqFLX
R1oSDtkpOkHTCt1JfpaTwhWB6LY63mKdhykghNfgKNek6qo//YbFyQlItwHA3s2RQqB+OG3ounya
IuEnCydcSa5wzYNY5fOeRnZjaS5MlUDRw3oBH8KFs1BEjuPeSJlutj1eKK/0qdHH7pcXuHxWpXJc
Whd1lAZy+RChqJOUKg/8tkeXx4pgTtSXsgghdcJlsiKTTKpC+unOCZfImg1uJIfQ7il48uFxncr6
cc39fFuFS2SNEiJrU0R5usroc9HqRzH1fg3RwgWyKmKxlcuapx1kWnf1sc07v1jqwli4BojDsI1Z
yhXWflSO/ISyst9ByWWxFj4hwYBhYBpUNs0tPLZJ5NkUIFxVrqoN8xbHdZaic3Y/TyoS54p7luhc
GiuOI9WVw8TSY6DjaetQYcghinsnUN/Yc10iK27Rx02XfEs7UTZ/GRav03N5kJL4VRpcPCNAPxg0
NhqeRiV622KdGFL7gcjCRRPKqAtwFjgw7GE/JnSFEuJVSNNr13XRBBjANeHe9ltK1mVLunKKziMC
lN/m4sJq28Lg9ABLrrSmhU4gmXlp4nvU6q1P6uQtxQpLkaMJsJl3uk/WfnoeyPLRa1RcVE0tu+DQ
imfpwEvx2AZoAlgUig5+T5c/p0Xxymto581bWs07O9VsfsmDyY9CFi6r1uojPGwRsTQ8NTvvk7AY
PSeiy6oZyyN55IqlxSaeoZcFu0xz7/rl1tdkP4+J2ocorocwTBurPqxz/oiWvnvCbbee7WQWi+mj
umjXKKUlf4uO4vdyj/wCv2sG2fO2GatWbekYFE1xGit2lfiXO/w4vOaKy6yFdKd0jARWEGQ5cZH/
qbLNJ79HX4frh1yRNG0R6hyBCOUYmJPMXQg3y1D7HXVdfSkocQJZg0NcKhkOQQWujd7qbbPPfu/u
TJeqZ5y3HTK5LhinJOrjR4gz/+H3bGe6FA3U0oPJstRuS0rn9Xk/Ds/d1jnpDocMd7UvLIWg6PYY
CIsrzHglnoVMlx5S8wYIlmLM+x2AR5fz6kMc8cBvzF14aDgURLzDdkubOeKPMVLeh9psjd9KcqFB
OmkDeaFhT+eSigT37GvSEvRyeX1TFx2EpGIFM1i9pSZcK6AebHxucTngVzNyaaZZRHOzlh1PCSlf
23W57Evk++bOKlUj6dgeBmsqF6IuqtyX55Buwq9kT/nPe4BZ4FAEv7k1rQ64dM112XyMxCjPfqPu
rFKqRI9b8IojYMTnMCcPcAXzavUQLtI0rZEWejJ7WvXhkASo65xgfuRnqy5cqgmnlnCYdry4Ggf2
ouLdPORQivBbSC7RxAepqkJg0Ims9QvVdkxzc9yTJLxmEb8oSblQU7SsJW9wgsMmUMyPlET8W6NC
857vdrzzA671m1/9CSf1IvPYBJAUp+kYtfGbItbjuQnH8GEzcYAYwv3gVuGCTmqAWfmwRjSNuvKz
iIa3ec79MjyXcmqCJZiGVlCgcDV5w2PeJsUchn6FLxd0WpjAsU5fn75G74gKTGJH8o/XonIJp1HL
HgJX65bCtbT+aJpyfbNGHDrjv398fOPbOms22i2JwEKvqQn6/X1PYWqTwNi5f2hqFpwPbsa3eizQ
/2DK0twp/VznzX/nE3fvO8sNoQrCXTbtGiqf9gBHVx0EjwSQ2yc4+u5vZzqgEvr7H3gjG3TZqn3m
3V6PAhuqXP5AD8CXSGm/GOayVUNYrrJvEWXaNT7Zbvqn6A+/OMBdsqqCK/gA16QFZYOmPC39gruD
2M9XhLtklYwaAhn/YUlZHdoXWL8tDzhrDl45LHfRKipEb6Ehs6TzCNGJ60UULNn8FjJ3oSreRCgT
gLdJG9nxJKb4p9juzMtfTxXuqmxJlvdbMFC8OF2D83YlWcbI+Gk9cRenqkgEGoxg1psCOjhrsCSW
rNs7n1nOXae6cYPtRgP75BQH2OpZR0Ge2H2I79z4/ToAQCMdC/mHo8M2NWhy6Zs1XaCp9mFmUJtL
mgr3uHQuoWU3V55SR9yV2wrmYM/RCbmm+mCfZzkn+YK6tt8YOdn4BFqubttwSRc9yQSqKDU42uEv
r4e7cFXfyQbU77ogBBQtDHDVq81uXlU+7rJVC9aSqdfBpiramge4m3QoUUbf/F7cCe7GdgAJFrum
YyGmp6nfYmhowCrG7+nXGfXDzIEhwRpGfFjToSjCEzkWk5BYjp5Pv+ZEPzy9y2Gcjou4JT30YJN6
gva7Ud09CfXrU34RplzZLTtZ1TVQyE9RwBWPBDtyVoguft7DvPaKIEg7fv4BYKPLdSmKKV0D/hrN
AN9XGvo5enIXtWppUYVDjenO+mp+kJbsiZSh3zUrd1mr2ag5n/N8TgOxd69Z3y7P9SyjOxnnjZ3Y
Vd9SqiQIUsea7mPfJRtT7yst33tNSZeIugbsMJ+rJV0FeanM30vh1+XCXSAqFjULJWFr2q17d9rn
gyUHt53f9uVCURCt5IauGBNOmuWB7LM+C8n9ROpR2ft5JtJ6YcGgsPEStldpa0uI4cM4yPPdr9/5
h4W6Wk6jaanxdKiPP+pjGk9DPHkdx7krcqVqVW8B0Us6xPQjRCZfRwfxm4cuFIUpbtu6wph3zLQP
VZu/bUmwP/pNRKfwJFoNZSvC51Sjif5UkLE9De2dZ9/Yu1wsykhbg9pQNoW14XYy/dg8bfNUn/Va
+dXkuMtGQdSg1MWs57TiMXmcUHV90o30S9tRff95xrRFS7bhiOc0BteSBcHxiS5tdwcpvjE6Lht1
LBxH2ohsKSqidf0Mmb/mXU2G6mUqWHjvj9zYw1xMKrJdCztoOqesmp9bKj7tUemX7blElN2NaK4G
H2lHR57MYzAmNdnvPPw6wr8Ie67slYZ4M4F3MPZHLdFfPy7qYd0sXFtBM7+nM2tPrC/IacjR7uu1
EFxMCh1ZDGrUy5KO/chONiTNAykOP6kA7pJSbJU7hVTImFZ6yjYZv+VVe6ecdmseOStYi6ZnZEbZ
OGyZeAnWAei7Zf15gJDQnQzh1p9wklYSAzZoIlzYxSXb/u2Iqh5Wi1WXjK26l0bdOI+7yFQMOayO
zTjHqqGyX21Vkgc78e5c6Z2+FOHEn+VOmr+8PrZ7vRlYfOPmKOp0P7pvbTVUDyHBQcvr4S6fpQg0
WOOxX1LD409Fv+pkLNDT6vdwJ1MuQbEGZJMTbgnlv+gbv6Bp6Lvfo500uasEynjzNYSB5+kS3i7N
P8PUUz9TFO7CU3WoS9qraE1Zw5o3RV7C9XPpvLptuEtPtVWvpc2nKY23ZD1a/W1scvLVb2CcBDmC
F8dirBpRnuo+GabfjV18eH5P9nOI4bAKABmwd6nV+5RMhXwZananInhjE5XOzlDO12bTQXZpkdP5
xMuUkVYnS1/TpJbrGx3lx6Ns/G48uUs75W2I0jLE41JQcvrEaSmTMG70s9c3cGknRZSBhvRuU8uL
7m8URMjzQqGI7ff06wj+kBryXS0dbfEVJriAv8n3On+iy1be2RCuC+gXwczFnTYi7BIoatNZ7LxL
ujXmpwgOMgXACkQyE7HAbza56JOQUwy1QTKly1VosIOzVMLyvT39fpRuhAGXfQpDEyx1d4wpCff8
vW5hIdD0LX2cY0iA3Pkb6sZYOUl60AWtPeJiTdXW0NMeoSFqZ23wamW2OteqLB47VJ6TeKUM8o44
tXqOnLPGYfxO5jqc6EVuef9wwDP7Idj8+AjuElLjsrBhOxZ6CYqSJ/khwTN7dpJwl5BaG4GrRYmH
N2XTJpD362TsFxFcPiocedhzikerELon8dyaZAbe9fvZdCM1dfGodj+WpYvYkqpjRSrBIdScDnW0
3bmsuzFZXQxo1zosIgGsuVlKmyfD1JVZ0UY8NVvM72Spt36CE4zrgPVkM6iPb6H+jruik56hbvH7
4fn/reIvdg2XByrNCE/vYhpTIK+lwsCDYt6vdwcl3EYf0CXYP+dFPb6se2VOc9GbR7KY/IF3xvz7
+1e49fOuQ/vDrhjVjbErvlIqDVRS4/hLmA9f/B7tLPOabdvc7tOSBnSDl9MfVeSn2sxdYKgaDpgm
ihlZjKnfQuiDL360IOfs5+FYJZDJVuHCQsrgHWqfX0ThZ0bH/6Nt1ZY5eqpGrAWiv4cRepGnuP7H
b6id5L1dcng678dwdVf/Mm3vWDB7LmEXFGqatbVzXNKLUQYJ3fbAjbpzOr4x91zqO6d8a9q9wNZj
gDVE/XoSa/vJa0RccLJW01GKHM8urAZ/OLVogAj9mBLuwo1o+Kg47XSd2rb9zI1MNSd+wBpnzqrh
lgR9HilyKe3+XongY2TrO7nijRzFRad0F65tOwfkUvDBPgcHMgfR9/FrY4k8Q9Ho+OA39s4iwrVZ
2x1RTi5QzUzyOn8NdeuPfo920t0JpfcKbpT0kqv232rSZwtr2Tu78a3p6CyiKth2Ga4xuaAH5l8S
RX/tY35PReHGs12CKsj7sGgLDEnR9q8Hw+QZnrjhg9eguAAVlifmIcOLD6Z/q+MBNppq8pMPQvn0
5x1xhCdwNeSSXNQ6vim4fba7nwo1d+EpyMMpE9d4dLzpU8zllyIk9zqobg24E9e6USy9mARem+Nq
WHVfAxyT/CaKqwRV8z4udMzJJYzrD23T/xl37Z2M5tZrOymqXhkUoEa8Nj/oy6LV0zhJv/OPqwM1
wk8r0sN1RMov3bhf4ja8Uzq69dLOoiSmZUtDMR6sqx/i+bQZ/eg3s50lyfMqGJD5XneS+k9SH8ne
+/WQcReWYjsUQ0eN4Rir4k3b1Inmjd851iWlit2WEgZgJp3I0iex2Y7zUU73TFZujLarAHWgi321
dcXgwlh8KIMd+mnH7nm4dMmosmQrJ6NmF2Xzz9WiPsf15heRXTLKxsO68eW6aob8dbvqU9gSv6nt
YlGmK9W0rJgmucV5bi40FMPy6Ow1B10uqlFFvRdoOk5H3etnqPfzs634vbPwra/pxMoGyDsJDMWC
V/bz0owPW2/9RJO4SyTF8aGrrj5q0IY8TrgR//Tr5pe7uUhSpVmYB4WhQFKDZF7s07Ear0czl0hq
qy3X8RJUKYMfkqiSbfrs8yWZSyNFrDMq3/BgNHVgg+1OxsZeeQlzUSRYgBm4wtvjssiFJ1U4buiU
hPqI34tfE7ofDmlbwOocmo5VutjqFa2ar0M4+EFUUPT8+dmzOOpI51WbYgEBoCJAaXkCebDZ82te
J/4P7w6fi2WtydSkS10ez2HBzTlcPEs6zMWRtqKelJzqLq2q/u+R91/HaPUT9WcujNQEuWnM1h4X
WJGEyc4WkjAtvHI25vJHx9AtrIrMcTG8PwuTf+S8vFdW+PWewlyzvyE2ZATa3aYBrz/nB9reJyP9
jrHM5Y/IFMdd11l2sfO2NSc5VhHk9qvFz1uauQxSvmhsVnRs0jyQfwfQ26hI5ZfhM1fhaWsCMtIi
anGTnEPzsZ+2R67VvXba64r5bzGHuRJP60QmCJmpLt37vvuy1oL8MXZWvy8WxZ+8NgJX6CmGRqiI
D96mx7r/3VTmFdPEi/1iLoQ0soHkFG3GqeqMfiX6iLzUcrB3pvv/1Xd/NThOYhvNstq2tWlTKHub
c7SZ4ZF3Yn8smp2emBTLqRg6kidUz/PHI4yPpxVz+MsarPNfuBYo/mKI7/kZvub5U72U4ZdtRIkj
pGPZPkGjcj7BQYfmD4zI8VzoKXw8Jtl6ZQDMBZx4aaEJiHG/4PLpDMO+Ohm3mnkdJpjLN+1c71Ks
0E6N7ZFUpn+q53v9gP+vWv1q0J30uToEDCto16U6wBZ80qChz1BmtNFzBUymP81wh5EnUg1Qf4Pr
1zOQ16A/BUG+nRZViIepFqgKyrkKzqyJaZWgpWP6wBtK0rxY9FNZLORcQ9bkKUIn+V92iKPXaFJH
I7lWajzndMeHodespkVN+8/V5uWjZHJ8NTJcLxs9bS9QK+zSfBju3V/c2Ptc6CqfdF0NE4YzNN/G
VaXE+hnIMBcmj+CRYtt+6pCWCPJuWOYtYbOKvO420cHyc5gMZxCLVS/pZeLs2N/m4dZsVTLD2F15
nUqoGyqbrlZ2bHZyafUy23RUhVKXvirYnz57E3XDZc1x8cV3yS+RfGjHflC4OBrW/M74/HpzpW68
hCKf4BAoOVDPW6f5hQd1DgF6hVyF9eiN9Frp9D+Rs7GQgpcFvyyx6P4Mx3b7lPN49NpiqRs6Izqy
eQrh2Ge3aR7PQQDQeSPwG7tzr/bruU/d0NlXJTdd0e2XegzslNhpi8tkDPrabwa54RPWDBziTiO7
HPG4JeUVNH+EgcW4eJ32qRtAYSewFmIt2aWZaHRC31sbJcHeBbHXVkvd6FnW48jbNt4u5Aj05wE3
UplaCnUnxN0afWcFByYayTShUM6NgQGUGaLxPOtq9wsU1EV4yR7lvRjG7TIr1uhEwPL2rMto98M+
qRvliiiYj52O5EJNNeHG2kwIdGVl/A4x1A10MCWN83XACm6IkA9QuocBzF4eq9c9HXVJ3qnFQZqa
br2ouqZv2Vp3+bmDn3zst7j+s/03y1hatuwX2eT2Swu9x+cDtcs/vDZPN2xBNqLndirXy1SQNS07
jfeOYzP7+cJRlxhmEOgHc4vRkcekOjB1lPwBum771+/1nQNqM3Ax7vG+XRqzNmdSR2UN1z8++mG9
1IWGFxnOqOby9ZKDG3iPw4bdH+q6lsZr34cDx8/RV8/LMqsCWQOs216H61+1ZxsRc2FqBdcwVOfQ
G5yHxRnSA5/jQPq1bjF3VLoaVs65DOp02Mb3qszhapl7bWbMFZeso4A1aOEv075a62SOx+oJ3nl+
UjXMBakN26K2b/omPYKBv9qiboN8mafnGXNZakDCUuWl0mlYRa9DQgB6Nn4VpMipdOdk46aBFGaK
roR/8mD8eFBxJ8H5dfhgLkjdLzBfD7TWKYb+bRTgPjEym58hPXMRalPpTsBFUKcFKoLJbgCn9EXl
Vf5nLkGNPjAaBWYNLqIK/q5n3LegS9Uv6jGXoC5mE+zFMQcXvutPrOhS0fhx5czlpnVTirroUEif
x6l6tbX6ZTA8fOuzI6Id4+cdZQr2JizjpUTDzfQaOd6SVFPvBzIxl5y2+SZFJPoibVm5nW3fwrCo
OPyKjS4kzdtCFHAPBWtEdf4ABYIduUDrValnLiPdcvjBBrgLTU0TbA8dy+MEvdjv/cbcWZ3H3MfH
hlV0wZ3R/CLj4zibkfkBXsz1zN27eG1sSePLfIjhlQEW8UyM8oPHmYtGm3KHzwNMPi+j2JZTV0me
2HIJvDJr5uLKbTfSeoU882Wiqj5N9DhvQ+lH1TNX6HEvIqTr4R5fgq6Lk0pEf8t+nr3SLuZKPU4j
1PQoZB4uOuD/4+zKlivFtewXESGQkMQrcEbPdk7OF8LldEoCJCFm+Ppevk8d2XW7IuoxBw8HNOy9
9hr0fRXRnxEfw79bjX+yleUYt0GisL5yXb9Uni6HNt3/Sfv8udP/Bnz5k60sddsj+KHiV1gasKNg
VF/BXw6l7+i/a5iSPx0fQxdHzaoJv47rFJdxSLYv2dpn/9DQ/4dy8nef4I/ZFN33QIluxbUXQyJ+
MpSVL0ubkVzvJr6OCPEqOIVl6xyq5pG5HuGIQ7y9bJrNTyNi3n+NiGNqjyyFt3bVtvSY1sPyLJKK
PDBARUdEbpKvsc2a08z3rJiQz3CBIM+BPYlk+H91JvzJlk31HLM5NOk1pba7h1UovRs8h5Hav/r2
f9KvkY4B4mrF0ytbqh8h8i8xAKJ/963/AO/iCEvms5a5Rm28oeUOa6F49k842X9ZnX9yrZ3MYBMb
1vQKbywL04XA9yLhffwcm9n9u8LgT3/JMUmRa7lOKUYFanuVk9wOotX/1E9+1uZ/szr/ZFx7gmRh
h1THqwEj7bkJar3UODxVEaZsoAXpelj9cZb8kzv0Zy/zdz/vzxu9GabZ7yG9LpnMSjhKbCcNGKqE
oZg5OpQp7//w3j9f8N/9oD+ABBLvzVgvYGck7RTPL57Jui+63sWlbHtbeGSA5BtN/YuyKWEl8poT
CMxjP+ENDj2ygrJP1UvSp+zCm5p9N+mqvjTNlj2BeD34nIWZYj9aAt7kvoB8EyG7BEXtkyStfqjH
SJ3gf7l8aWFndplcr4ecKMdvANp/3WumDl775mQhZ+3bXNI5PmWb206BRu5rS31061s+LnkqaJ37
1gzfVQI85B8ezn95NhR//7+miW5sXGtCtV/d5OBjHLv1IAz9h1Hlf3vDf553/dxjctDwa41dfYIN
UH1MLfMH2/Td82C2+h9wtP+4IP3dG/6jUNHbUAeXdbgakA5ALp1dAuK2wFbMFwQAHsAwdt9hFBTe
IU1MD02iP+KkYXlstzY3oCGcBr3JfyAF/pe+4/9waVmIGwXVznXw+68BnnB5ZfFo/9Xr+pNOGwUP
510GxJBN/Odq83YY/+Fc/y/v6k82LY1UU/MWxTuJ3JrPzvQFIUuai53JoifZvwNOkj+N+JrGchNX
IcGramgRVePJiX+plkr+D/d+UAHG/yK+Yi+J352Q1bFHVsRf///Dl3+/V/4k30/TBnPMKWZArLLs
myDjeqU1t7esFv4wKOWPSye3q2By+XfjyT/5+D2ZNz43gV1rDD+vDEu1RKJx9e9aqj9DpGMdABeO
ll1DxvqrcS7OexNnL///0/pv++Bzof2vk2XznBJML+jV7atzee9RkahFJl///28PO4TPY+Rvdv2f
UdIYN3etwcD26gnXihW6hjt7X3hCI5bkGWzGyPO+zHz4ZTBFzlxe7/UKn5+kXiJY+RmZpFWf7w3u
gy5HsKyr+aMCtWdui36Ip1kXo+QSpJndD1vcFJGgLfs2/mcL5uMKEtNvNYVMrTmG+NN+X/MmVe+w
EmoATa0KsU1x3u22dveJWdpDv2XJSSHDJDoMxOOyWOfJnC1sNuRBw1Dlx1iF/gQS3W3SbDWCgN1W
QXjmUlIwq9MS5smwZY01LuBshAD9HCKZ3rZw9n2KDalYSXajl3yqGn1EXMFvZaL9V/VpcNdOY50H
ko3fK7FW9161/NVm6/QQtCNHLZBJsuyVrX9vw9b7vF15Wz30MK/6YaUk0UnDI6V9ENOA5ZEPqP4s
Frmpo7yhcXjITNOXgyV1Dm80vOOtmWXZT6lFr0vDrYmN/mV86PKGty9ds7PbDJ8BcQ16XAtMJqqS
R01dNPVkn0S/Ihw56YM4dnidjwQGb/N91larL6rUpQ9IaKkeokqYczvZOMonJHEUzQ4/fqDHa9K9
QAzFfa5t9iOqYagqheJJSW3ylSlD3iuW/OZb4zGnM/23NJPK5xADE1OAvd2U0E+lpe2GoezZOB1r
qQYQME1UYZQrYOfbz0P3rRvaBAlcrUbGeK+zZDovek/IQxatkMDpeQnLue6rlX4NvgviEHmHr5+2
dP2cAjPXFLPg9hwMjy94AR6/pashbbt0i4ItW7cA/Rlzg2Dc+lul5ALfz6HJNn3AsenrsYhcK91t
LPGlOTV+LvZekUdjFWFFCz3zsVLeIsl+WtgUleOweHUZm9boB7dO/dFgvd+2G/KHJ9oNCJgVnSjd
YGieoilxpWtt3z2JRrbkmA5BkKPDVJAf63TN+qrs7A5MIMcI23cPTkSTvEtDFfQ3FwInD17G+8jz
CpUjKZx2TWjwm4Q2OgE8THZXGAcix5UzN7XHZBuW/gj7CkXf5nE2+2NUOaSyGYjmuh+YDTQLcjk9
TZaQJ+ALzHnTzbO7TRLS0tsVtBDzbnYVm9vYDPivFs8kfUKGHInyDS8jPWqTOn6kQ5/J8+KqXhaO
VKB35x1Bhl0xD1sm7yonMvUqoEzpj9CZwRVPenxBuVsfwRJoWdlYPSGBCWaakFrx5ahDx8wHLDYH
MGnQnM3qoaNYiCc5zTO/et/VyFjtrAHe0KkJHLMR8e7zYyMndaj7qAKlKqgwi3zIloV/b6HI6V7D
huDmJ8lsioqFSGxPNsUdPe+OifV3nehohtfBYgLiVNZIXaiFEVIZ67rWl5HrbvygWV/TO0nqZnxt
+myVZ0pTE31VlnUoIP0gVgk+ZE1ZIcXSVd/wVW567EK6E5EvNJLu3ggyTCcYHvPpwOxA3JdWsHW6
EzHWNUz5bSQOIeFb9x3ullOKTrPVWMcIqcpOXTNl4W6natTnrK5t+EF2mdi7jXWDiou5D2RSOSIy
Kb8IGAC5X31Vf6o5PTSdpzqGM9i5Xe2mbjoIHuIz1xkqd6io1na/rJmdF1U0aepNOZKVfZ6uUxzN
393O/XjsptDR2wSn0ZYevPFVfW0MBM3fZ8Y5/Pe4y3iSO7dUTOUQsoM02+KssJcVn6l+6qH89Ycq
q4b0AruQtH111TaIq0bI89H0Om1P7YL/jwiQ3VcHeHHL8FQlCIhs8zpuEn9GGbMttkzdTNoz5P5m
dcc9kwg02Vq8mPuIM3BxkO8+WX7CRQTVXpwZM14WPy3uQyBjm58TD2OC3MA2SuVDz/u+7IamjX/t
/RxNJxvDOrbO+17MW851GpVqiE1kC2J9mN58Ilby6FrXuDrHSWMUXB5jEhRgKg4YaWizmuz5Hntc
UFlqTfUXfDSW6FmEOJ6uDr5464nZVsjbuIln+V77JI6/jjAUdMea07H6QeN+Se6sYGF8ZjUW6e85
iWZx0SBPBZJ3URKzvxhJxv5MdxaRm8HNq8tT6O3Ch5jnedM5nTHJ+i4SM8RHbyBaumtGwtfbJVA0
R3k7K9m8TeNUZfcybgf9umIjzDpnYhmqr3IzVXSsqyXhx0Rsq7o1kO9FRaBbnOrSJozC+DZaolPT
TyG9WcAhM2/AjpI2QDs8x/VQVibJgLMQXCbkHTm0xJT4QbZpys/NMWxFxTAKWvLEJT0Rh4THaXNr
khga+WKHH9b8a7dhaN5ql9bj27ibSKA92+rtq/Sy0V+oB0fzY2oN3XzZy4hP6ZEbCjzpMI5dLG/h
32r7p6SOyKDPFm60cing5DCG86TDStW5yyqzfViIxXA9mJSy6gDbhcyaXLa8S9ec79akHLEE8Pxg
+Zh00XybyGCq3GUVE7htq2qADT3vxz6ND2DlcTmUmrrUs5OYwFh5HQxs7NLTgjwimGFvDDz1n/WU
hnEr+DSDqma3CjLsXG5OzTznLo7kDBGuWU9VK/3QnCrKuYpLwzMZuSvg+Yk+JTOse5eCrhkPb7V1
U9fltIm1uXr9aelYMBO3ds9buYgGyuG523kp59EJXWRgBJFT7SIkGcIrltbpBRbPW3MWkYvn3ynp
uDgtiYm6kwb0JMt05/1SDMLWKJhWM+jUHGMvKtViKDNzd+D1vG+nli9N8hpV2g2HdZLsd70LF38I
O9Pm3K2ISxsTlhTtaNxjEq0pyXkT1+zUotyQN5lKyIoY1VSu2zndY3qVyJzYcF8vtjlWfTSTr442
aj/wLKrS+qSStYlutyGa43dpE3JGRAOrTxIp8fUB+RdDOhfZjIzcO6NJnNz5dYNTXwGULgGXFxyf
R2WVg2eLnecA+SHdLtHUu4NaJpjFdxP8hWc4+JwylFH9T5CoQBvHRwYh4NI32RKyXLs1EwdJJXjH
+Y5QIndZUFni1DC1mfIM/tNPEgxoF3JUVQtzp60Zk+Q53vmqoiMVJKxXy72pn6J4gIEsEmwSlGvY
ujEcsgR1mf5LRTT0Z2nENQa756IT2DvihM3869Jl8AYNw96YshZbIi9pPPQS/za4aMgjoHDmr2ar
oH7cZx3pKyprTn+MPW6uB1DsbfJcdTtpLvMosQA52IEYbIx1OtrT2kcBv4ls2D6d8f7W5mnnKdLG
B2t+YeiEy7Cu9rNCuPFvIQYN4s4yu7l7pEjFmG5Fp7f6gUIUnD5sK8Ddl41CBHOGSsAanc+tThEO
0dJtOyIQafAfWRxH6bFVI5GvbBLT8pJOkFm9VMr21XuN3xX1TiPErn9Wo4g4gVxn1/xht1ntYVzQ
tiPBJyPc5Zq0BtLGgW3Yv/0wr3EBxNZsuSdMqIsEvn2sVw++MdwTO3NKmlkMOCvWpn6o+KQiVJQt
QcY0SIUmsyBsHmYpk/5LygkSlgtibB+9TD6YbjlgMFGl3blt6/aUCYmrehSVzHTRZy6iKM72VPyq
YIBKQ8HnbiH3fF5Sc0nWPfV5gpSJ025Z/SJqqzqU+gJ93NHXnhmZL2Qi9o7J3nU6b2ppw31SNa2P
84lvE8f9HPXJgBcXqXq/g1+4nnxRd9uW4+8jUJvbVE9PAy4IHH+QsVSgP6nBuJJu/dr9SqsteuI7
Q/duYXJ741CmjztOtKTfgdexSH3BqoX7uICp9HIZJIroHELujdzHY5AYxlZZmqlbjihehpJh9nI6
4Bu35wY2QusXLbpsWe9CFnfhcfHVJsp2alvyhELBEBgZNNuojpElXDxPGaqVo+v5JJ/6rNPLaZhE
dcvkCNOOLFUnlFyqgfCTNJk9QQBF44cdZaA9dAnWlT/0cPgYwmVOfdoFVNSf+J6O5+jOTHWYfw9L
PYq/FhgdfVt4Ij/QnOIwO2abhc3/nFTrVHYw+v61ISCxMBglHscBTm9V0ctKMVfg8KHzdqgXyGfD
iU3onMNF2c6HAxr8rJElm6hdvuhOq2UsMZEdgyojtkuKHJ6pT6bHNBuW5BFR8tGrCYsEWVWhM5AF
3Zxp5Dd0xnDzmpoOCb7If0QyvCjqqOcRPBsBrbK01MyNsM4cs/FOr5S8DZQH3RVrHdVJVSZzF8Ui
tzV0eD9CzKKljOjqpiZv9qWa78K61IhLGytUshPGXaRNDsOqqu6nNJ1cDg12RPos8SGmaxbEkrYF
Rj5jWYdum0Dbkr7NbcQ/g2MdPOkTtLtdO795msbxaZOfeXiFWKM++oZD1vIevWvUbIddI5RsybM+
WVmahw62xife6FTfbWtP6XlBBvj0MUsYmul8VBbjlmHHZCJ9QbZe099amFInGTx4J9ykFaG56BuP
6xEYwZW3n5nhDL7IB7lMaemooknZN2R9NYuMTiJJ2IObtigqoxV/BvZOPwI8TbrjWIf6DmuF3zDZ
ZBhCjVtUjHNHL5Zu85d65f5lEmmz5nATzdCuAcgc8xjToi0nNBY++8IZWzGGcN0HrcHxAbQOygmI
bnu+qow/yRktFkoSmMDGaAtPBictiOA7g4B+aR4H2uOEX6udXo23/Q121xAXHkF2ALqz/dLA2KoA
vXZE9b3M55SMKFDWPgWzUNoCGqb+VHezKmMwo84DTauTUNVyrQ0OKBnPvuisT+/iGIBNrLsaBRto
6ZJVPbJndnIQQx/ncMRtCpnQpUDisD/NM+teh3nAoQVfz7KuRHyAEyRHiQBGI5XL937MGrRlDIXT
iJZ7bwdy0DXOjCkRe9GMfMmlR5D4RgF4jDX/RvU8YslBdoaDojpEwE8SPIOoOo4N6dEx+fGyRes7
orE5qkaFhs0K/D7GN2sRr0OF56+SeChsM4YbiRIBXQCbfofA469di+ODmWh+bf2wFIH1/BHhqfXX
mtbVBVHH1bWWweE8CUNOo8ALEBzVYTMU3mkxt+oAzRbKJp2F6AxW5VRuoUZJhziq8ee01TLvKoiX
avBEvkCzjWkTp+ooq8Semw5FIGjv686KNLIVLHPRNm/gHp3AsOY3oGH7Lk9xNJyUnznS7Skd9WGt
mLQwj0zXv0CJRAGM5pY9hsYbtP9i7T4gXSDngUXbM4PtwskrMTcQHO54aMqkpaoDObQ0dO9uXuTN
xPnwotYuwcpPDIYpHEiyxmI4hlQh9aLu2DmtlT0gqgILvbfu3Jp+24stG5ejjUKjcxIq/aFaax7q
jKoffml4nsyRtQeqY/+tddW6HRtQK/nVEN8cjR35VMasdS+pUt1Tx9r0rYo78xtpqhGCHTkKs0zK
r7uPInoH40L9MPeuuiyJzqJ8he9TCVsY1ABbM/mTwRDobcQ5GM58B8xV1lpVpzqtkDfMupboYjfV
dq6yWOmDJ1G05II0dVx23qcAt4Z56wEd1ZMrG1xfh2qvtvh1sCvu5dyANn4TM7GP35J0ROBNls6R
ObToY4YDunXG8mHP9D3dhbqjMW8mRKeLFiCS3d4J2ewrB9/gjkewWsW7Q4uItnIGnoB7MjqMQvYv
8DCFw3Y/IWjsd2XqpisIaqh7VScrh6BjZDoXzT48qhgl5rjX03WbEuRtulgGdY9pWNfc7yh/1aEZ
mXpgSeayclfhsx1pUV8UElf9G+eruIDn548Jj/rf1Uj6HZjnUl2hrNEid6hV0wKro1ZFS5AdWiSQ
fD1QsWAbLfNnjKiIU1jwtH20pMdkTUWf9yLLYMs+iM7CRaGm4dIK3H4Ha2n4jATpDCpImz7pJAz8
LupH+YsI43TBESyJHq9e7SvpmMAqxgSAHECIQZki8Fb9oZXb+BM13vAdoavVhw89TfNYRiop+MJQ
GuvJzdBiregyi23O5gmbZSA/jF+mexwK8Vsf9PLRYyz3uEhI93NCGqzJaNnHu2XJ+HXRSr/zdkz/
QskmvjtiBXoy5eboZkP2yG9doX4DyZ5tdalQJ93P+6D3gq00u4nVkOAwH4fkuRlRveUE61/n+9yq
mwQViC5C7ZLhWK3D7o5qYLO/8Njba4g/IRCBH5bl+BZuRN1pAWq0QbcFhQ5RfDdSsbZU6QSZTwKJ
X1pMCxKA78eUNHDqFh3k4I/DKnCySYbz73Hfpyr6saKqu6b9Oh4aWMvycicrEFc4DzbZAQSP8QUm
xciwIWyVKYLgKpU97Zi1noF4oDfDoUgqAEOy9bdhJCQUwm0RdDEB54X2gSffteqyhz1Z/Rcfw9Oz
3MVY9QVD3h7o3qEa9gnXwTqEl5az/X0cYYO6EjmwQ7RZ90xHFv2MvBUn38vR3EyBovxLA2uG87YY
843vhs4lQT/7tMDK+qPem7Y5g2K3T0W/Ato7cgvTBMgRW/vaQoz0AOmzu+8ENLOHKvW6PwCz4HPh
0IOoqwIqP53xFdk1AcXInaiIeV0y3nu8J2KCKlZJ+u7AORQ+hSZCo+cA52Msx57Rp2zZ8ELxvXXI
hXb7A7FQDuUelwWitOiKK8vDqtrdLKpe3kw6DH0ethbzDB6YPBHWjwBQtg1FOBsWaIBm0ywC4KzS
pU62aD8Yuip/NXuLndqAqpFc8NwUP6R0rC8mw4RvcWNMLgke3Vs0LYDeWxQmdxmFLvBYkW7YLqJp
PLu4jIkf/eTn5lFwk7h8anaHDYGbjYcLwAPdHHoBgOy8R+vMCzZZeVPpdYOuEylhgLX5PMcPqL22
EV3CPOpCzisxaOHqeSkhT/i8f5PKZ9lZjar5zgzR3VM2xjp6ElucbAUKdL+eoqFDQkqzifhxml39
1ow7GunUbIAzYajWYLYSs/i91QIVCJXpoA7x2EECRSBQmO4Y+PEjetqZrKUJRjx0dTT/1Y+TgT9m
47MDOjwAKxDWdi1iGHX7ls41LcU+1QmW+jbr0nFUBj0aM3+U2aJPPcwORN6YNHrfZyHugEhIftpo
2C6fsdH1O+168jz3yqIX6it725HJhkehKbkAgnzU7UIfYkRBX+HLiifrNw9ngz6pBMBGZzU9uWEF
ZdWZSb12WbvVOYnpfLF8rFmRmFWd9gT5MT9GxAEdSBh6FPh+ue1YzdClL6sLZbqmipwiEXffQzck
WYmqt/dQjvmpO4VtbnAlT2jM8q5J5MEDqMxy62PEc81Md3dJLOsxH1BZ2pxROz5rB7slnC6LPfm4
3X9pOmEq3GrYq993ydyPhyyD2cY1DTj6gfJKVBepccOnY1+EYo0kAXZf+ZgapsuV734+JCzL6nPD
ieQF0FFqjzBDtEvpCDdZsSjY6PBh4Zh5bBy6DG6A2OQxWXCiUuay+1RGaxExad5X2jQzegxD5mNN
ei+Qybyi5iGbOvLEZXUeZUgiQ+cAC9xcaW/Hy+66LZTOb1rmbTt7W9oAChsCVLrmIibKH4Bbp2Xd
UnUvK4Z1khjxjY8J8CqJNjeH8VRlv6loRCpBs2YtSr06+08oJqubMsW48fOjgASSL9mkQr7EdDxB
MbOT3A60Paxpal+rSY/HZJnQ9OvBYs4yZ/3z1PvtZ0qmFL42FgOEYulRch8mY3ASJDKV5FEj2+VL
u+8NHDCrrnmOGoQh3geJMDc06wtstjxGE9shraIV6Cgoyt3Jr0BxC2w84fKhQ3ZLjlHa9uxV2KYS
mD7ugWQC/pePHenGC1GteFOZbtzvnXZLnaO9BFpAOo+H5JBSf1P1tE4K55gDH7fS0f4YuKqaU++j
OaBCHrNbcPXHx2qCdemBOyNlaUBaG8tVZM1e9FVQzyt0lXOxweHoCyZr/UcXiw2RZXVcn9M2rk+4
53EzqWCvFrgYJMboGj8nC7N+MAvWFKxitza90WHRw3UzgncYqAFnOE8qs+uhrbf2LQDsPihfmR8L
4/MrDNm3XxsamysAeKw6uq1f4J0I9VsLqaw8NlVgDxNamwu2llnKjbLQFq6HXBjdTSsojANpNHyJ
PRv5iVvfdpdPivxWYDiw3DsGXsANBlgu+7mte4xpXI/qGwdGbz+6rt/e+10n6riQOf5SK0zHlAnx
BcwFfjMtcYV47y4dTuteGVToGMZ8jLzHKlByjUGfoZ3AYJgH9L0VctJTDuBvhlLzi1yWh6RKWWlT
1sxnFAg+r5NNo6YI46/Mr8N8h6xzlxwcV/tNw3hykYH2t+Ni05Mmcu8KwHI6BeaLLMMyVHa9eLxo
AKRwsb9YMeCCQzVnhtyurAfsALgUEcoQSpxAr09+6YChSj5HGM5AqzX/nqG+NTjq5yb3ylTftjas
AstrEL5UUT/j4FnCeJdGq/ltWYYiOIUMLkWSEcOURSiz3HWjC/7sR9m8rJHGkBOS7a8rrjZcxsNu
AGCuDIPgIN21sln8vEUU/sQ6Ioe5S/whJpiV1ThjcNBRVIZUanGgCVHXvZvccaH48TEZ9XEwHphf
BrHTZDHkyZ2Q+ghYuFP5ImYTSmgZw3PTZOjEYHKN0XtPqrvOeJS8c7OOb3PdhLLq0xS3StTavJPJ
fqwM/HUxs1JV4ecsOS/Czd/EOk1tMfY4Q6A4EXeLFd2ZbpVjmO0Y/oAODPNuDM0K16Y9QIBK0deh
NfNxtEo9gTkgy5GLpVy7dPk+RcNWJhg5PwcRtQ8WYWUFYE5/1qKKvmG3gy5KkGCTAw2LT1PVk8My
AEDAXahOLYWmC7yPCm2JRBxpYa3BvrS7Qwm3Qe/BF/0WxwHmB6n0aN3MdN9b8D1lhbq3iDHaOicD
MADSK3M3UZfkgERXtJwjrIrXnvU58iWReJAxWm42PM9ghZQJhZA5XUV6tr5azyzGMNa5bbtFs7Ed
V+yIxzmNzBmUpPTStl4ex8juJ3h+tbdjm2YHF+p3ByF5gS+FJLrrK5NPvkHQ+ebNVvpszR6bOiXf
FuOTEoNJ8gBQt73vjI3fsdhpuTPtC0rnqipXTzDlUInKPdUkr9xeHapmrt+oAmZILVHnwcS6FGof
cIpH0RvoZhUATfMWb9yeEFouj7MEHwvrgv0SEP5P+rAjp0iVNRftkxZmPAKRxli0WteS9mI6iXET
UW6q+S8Y3QKaqaf9Ejz7hYL7I6iFP8MkYysnmPrcrzVmVgtw+i9EEXHC2DcpTbRmF5n10f2whDfe
+e7QBI3piqoy5GtjtIcWpMZtWQv2BcjCcAJo1VxJCsk4SIcBF/lWfyRs9GfgkPyp7ccvg2jNt5Zw
hKJOqAGgUBoqmKM2zQ18y+Vz3BpR7j3wiGPEM5s3us+S3PvN5tsoSFm5+B2q7gHPc07LPest+Ct6
4+Lg4JnRF2CyuDxb0nkpNNgTGpc9pAtlaEBrCuuoHleoSJMaHp5venF0hU+3II6zg0KycjHpXVt6
WsYJF2HDI8xjHsNWE3VrpyGh0XHjkFYBlRpHtafYADadv897trozyrZtfQGUWnsMq7aeZV/1MLP3
tNm8fiB6FeHgY7n1v83/cHQey5HjShT9IkbQgWZLlldVyY5arQ1D7ehJgKDF17+jt5uInumRqkgg
M++5NzfPjHWyLrWQu0IXyr2ZmGUGX1Gp7P7Cx01YjHAhCZC5B1k8uixq8a5maOudn8+t+2PzHKMu
bu20yI3euBTqJcZSNnDtzQ63pN0oZ/kP53ih/kbWEqgt6WTpDOC8/AHVBnHTS8Luh6lIJ7/Kmelu
Tvw5jQ01tB9G+R35s3b2w9xl/88CqPZuOI5vxTKVbbLoaLD22ayqLWWoG1Ja+iPoODciK95hSGXv
Fl+bqn00r8zyg+Ze5pl6p6GU1EgNx02blo3Z3m02cwzPcRktxYFYScdO40bJG0MVF5yhzmr5b4be
695kJbbuxWHdzpDGJRf/yu6tZaiSkpe1uvZaqjaNHfKt6TuRsfyEa7nrHrtxNHzSuWFam9QbA+u0
WZwBqcHzQWYucez525W0hSz/GK1+ix6ptuzyfVuEkYmZfLm8l53iYXJdpCdn722L+xPhNXKeaoYs
+b+C8N1/UwiJTcAroHq5m4Ud0c32TBjO/TA5XsqkyVhPlD5jvtdRYb3FC08J6fN+XSgbMKEMMcbn
SgiV5NZUduxTHUvmxqOY2auQRkU0ra9jgTizKzXUk5WEPaAvLG0/ri2yr53Z0z9nkRB8e/S83hfX
tSlY1qeDDPSBe38c9nHmWNNHLaxu+RszUopcYmuHdeiox0hSX1PFtc5MmeupRPzTq8x/eJWFIk46
lxdZ51YWOmp3lQQ3uzQuyFGNGM+qn1u8idY5wfsM21kPlm77XajbqLnrdVjjY1hUkVRnljfmlEWs
vDef/jy1ebrYmN+B0CaUpl3bkkH/X8Foy3teWUgk1W7V4RRkRFUJIvWSwDHizhqteEK0diE0bJ9P
aE5EBjAgE8vK16t2WAHTPtCT0u0mnUtU6R+xCSH0wZuD0oD/FD0jiwdiNfJ+OKzlzAxssvOguSn0
sOY3AlZnfmgOLPGvckYbYTIom6W0TzY2UL+lVghh5dC2an733ei2ZeTsjRN0Hb1TMVoj+eHGsZg2
HFu+zLw5c57QwLFktnfNh53Podx5eozK+gWxYFv6e2S7YWvvyP5S5lfg5MH61YRTUaNwb0Hza2Ui
MKlD6Xl5cZBRuSqZalcYdcsNAjbbHgIyPVbGA+3RfCfXvEjDpl8E+HlUKXpoTmdEmLONKbTCn5CQ
W+z+Y95fh3veviaad9G4DTeo9Ka7OYLWrD9wl4ZRk2SToD/ZPM4JPum2kb94mSv/Zo9uqRK1eIt/
cKqx4O2vWZCezo6OSP8a4395YZdfM/XPOqJzFSLSKXur4zY/Sj83zUsWaK5rY7fDE4dJUJ0Rt1rx
WkfllD0udjOPN0tCp16IiWJ3aaaHdgezLvYVjxu1yayiP0Vc1XGyepXiFc0pKygZ1Wi9t5zZ/Z7f
v5n2JWh0Q3pN5O2dwDbTPfMZ6HyJ3ATyE+LL/aO81USMFhBQGWsvkX8ViNT0HEgb3jELBoArp4+b
l0iWMfs718AOgt3c2O5AmI/ffBRANtNjTHuxpQijobrhBo/Kw+bx/u5ljAiceNNqpJuqAk/w+9KP
i7ePHXvVCf2Dedz6fjF9MmPwMGlVMX99sqBexAGJmbVoFSEdGwXJqh6Uq6Y1zbImK04kthaoksXG
tjpeHtycvbu+qNxa/B/2Etjrl91FrrPbJhpyhqPz9r66zjxQHBOa/HN24v44LhBrXh6E59gbGfsJ
2NLUrRvW60WuzavEIKPiRS9DJtgxpsk05h4zu76HAkiEKUIW2PAAuG9ZLZgSycZq8KpXzZP2IxU8
aqpdipZinFbUwqq91HUZmnNAwswZfD34LeLVLvYAG/YHVtL5NeebJfh3URuJ6W0ADRraw8sAIxD+
CZjN/8oy3pbTWndLtyOFiMlgaFMKnkPUd/8ClDA/+6W/MeRvu4hVh8Ke70ttVfVDVRc91YbXTl++
jL31bq+x/ETLW/+0WdjWaSyzwk/6yfdR9XJ8Ihb0arrE2Ryl1VwVLRcHe8wYM/KPE5UwUhNfVp6U
xmpusomCfZe381FE4Vqx6WVhDGF/v8i9G6OGbHL4LBZiY1KNnM5dMcs8ZBTq1u+unvu/DULhH/YP
9ObV+EJ9bha2g+eKRYTZwzDUFgn/mzXHhwyFfNgDThq5izvdUpgsXtHdxVYuPLYlQ5QDnq/Kegng
OzB7mXr4hST3zRl/j+t1sq79xER/LSSSXZ3bQ4YSk1deupQTBJzYvLhngWbk1Vyows4eGeDi9Urg
XWv9j82OubMvQFkotux4iutdJ7bWOVpysNwPu8969c5bFS7f/gcGXItiffdjzBh7SPji2vCvjmX9
q3R65fAMmak4kIItgwcYMq7qUuP7CuJahamxHPcEoFSRjVIwWBh1L5/nwFUMNwdQhfIpd3s/f2FQ
Fbwwgq3zP4Gmp7Cnav7oSU5+xmK6dqkTcD5gmZo0Z781NdZLztn17GdrHqZhOItoH6xFDXYaKssv
H5ZGes2P2pcdx2VeWOK00ICFpzhiZHQIA8YjBwivctoR/gCi0m4R3h2RKxifsKns7VXxp+uQsO3N
51wK/S7a9J7dP4RdeXmu3Ld2Zbi7Hhu3Nd6uxrj3lI/s8Nn7UEk8V6Zd2rRgRTzj2cWNAVcS1rKE
/WOx1UX22YimElcGQnMWpYHMIj9hiGTU3lNBKG5RTmn8yGbI4dz2pecjQg+Kc2mqYn0Zo215k9qo
IrGEq4skVi2qQ4/EeWy3KT+HLSf9ad4mvbAKGYAPgYNz6EFu2rgP4KN2/dpzKwG1d/7Gr5dLBpUf
wky9v19iMk/23rzMw24xJb9FUJI/HkxZ9xqvS/hmx0H8w1U8ySnLVG3r37bKgn8WXfbXHb3hM7Ln
sD+sKFgzgUFyzfeNYXScWpRlwW+Xs88qkikm4+slWgJh9nNbaPXu4+y3Dg3JYtmfjjIj/GGkmJ+H
3G0eLEqdFy0jBYNCpsypbTKxoTFMU5jYll9pBsfhRs5GMjWdKp581TX24+zAoV6bbLSusoVo4ebs
tru0KKugs6u6vquxQFOB/MRw1RZNsxehRZBG2IxGoJY7uffWwc2de2cM8qeuHYp0oUtIJM30nCwi
iE9DB985d5b6YHmfjpMmd4tH6RB89yQ4FYudqcb+J51JDgCgfKquniFOd6vbZmDjJ/sEG7iluipS
O/JXDrHOjQll81aXMyoqzM9gc/oUbFlP37i8+9RobefP7VwN/WvEOu3qPBSN+q79eVUSs3mMl7bZ
Ey9rMJaw1y6A37Gg+m/HJMw2A/vCrPKVjiTu92pw57vvduKWy0ydY+oFQIvYcr0XiJbV39Fsaf1u
Ghe8MlyCtnkrZWZ3+zJfIXYcNBgmgkum87vtxfZj7didQGGodX3Il6yNTp2cRXkF4qsYEM9qzP4h
KVTjTxU3sn/LPIMqRCE18g2YVt8yBrL+AQZ+jBg9zhN/qMdeHYm3gvvPCzSmU9yP83JuIHtfqsmt
3YN0ZdbskIa3/MkxGVJ3YQFj3lvEMOLdWofePPF6115ejDXx2Ms6H0dcEtx84obAzS/RlS6gYsVb
hVNe6CDpMjOqm8fCmvbk16YwCCwjLCczcnPUvdUeGhifs1o4KpIKv8WcUqiOd23p6TJEBOJ1fZ8/
x6HuL+Pssts+tgJoIGuDnhrQWsResFv8lqN/pf1kscdaDZnnfVBRbEEaWn7vnX0jzL9K8ha9LaYp
b83qqk+N5SRPqp79oint+rLdxjEO4Cu4OsYUIRbyT262Uz1MqEPLvlWWPi9kDPNjqj58Etl3EL01
edN9a2T5a4gDeQzX0cafNHqrfQLhF8MhXkxItq+hSE677ynPhVlmxhwnK8zRZ534/DeKhQhTf16c
Lp3KsTuDIQwvqrf8gnpz87d4J3qurhQMbCme5slAIfAmjrRqof0PdKJN27F36z3/c+UjN6jAe/CU
JeOzbtXQ7LCDsV02q+nBf/NUT5+52cY9nBd2BD/I+mEvnZbe3m9adz64uZYUhNb6KNQcHaq8qrd0
niYCOUeHw2rXK3s8KqP7P1RY9X4W9XIVvtMecExOu5Xy7jrlzDV7PAefS9xXPJCyJobQyH7n67F9
cqpMtsem3OpHpJH2VDhr+6is0ttzlrlojus2HwZqoaSKTXwSstqe+JTHaU9J2EhoksAeUzpc6FJP
5ocpRy94llw2A18gMXWv9sqGPj+W0w6kgij1NZ+AVf0hhuju63BgLGgW7gutfTSRfrj5wuQ/hfRX
979qcEbHPy64iNyPYahKVv5US3N1tS1e3SKIfmSQb3mKxyibk8hCJA4xr+pkaCv37wodZRI7npdb
Ifrl1Hg1EExrEGi74XtswO6SB9aXRDmf/eD99vo66A+Iq3gHkLebNp07FsOccwM/0TpuLk92JmKP
ksAlL9LO/SvfGGXAOmSAVbWj2Cpg+/csKhmRBtK3xoPAnfO4Ftt44y/5ANsi2IQgAvOK9xBTax0N
tZNmxWSfjIA22udNbfXpAC9nyETkroiMzs/5Yq2JpP06gY/r174evIyZUjBvL2HUMWgw5OL2ST2E
1nYHmIULp+iz/gtmDzl8Gebvu970R4dkh/GI0LWt+44r0f5r29P3jiRIpzplMAFjuHheY3Yjfe72
yFwYWI2DRQm5t4zTLux6cLgrDMae/kj2nG/tFOpo8YK4xNbCyYppLBLEPUVhWdmxFV+yqsgGYJ+G
7iiGOBIP4TihkG5c0CeOQcCssZMZDebSz0/08/5XLHWA5cifizVpLD9/D4DbLnZoqSdBlqa/983Q
O3fKzSnbOT2I/A+7rC3GgrYV7cNlpVrmoY1OimeCuo0Cu0gF7SOymMO2zh2mrmlL2jDohyfTLUXG
MG91FJNvnWcQHbC1r1Qq88R/W+ZYMpq+eyMkPLQui6Tj2+vYUf/5fr/uOFDyN7Y3UdoSa1tSfpcm
DliQiiRVJHDaHASMEznFbUSAO9m0FF2o8vOe79j5smlM9sXkC3HgqoRVyMGG0LxqKulkWGrIk2WD
sL3NFKxBym266iurYFR1cIBAtidnUtpBNGH53OH7HGbrHLKkHSWigWJI8ZI4xT43VRA8LSve8EQG
cg0e41aE5hGQr1jOcBHfe4Ns3qpbxavaXuZQaP+05bKk97PXxT/GfeYUf10sB6T1WiWjjgLBdUns
Oot+xn3kB0/suNc+L7VVuDiN+ibfBYXNwthpzeogHTkUunSQIzaTRMG+qedt5O7l6M8bIKyUrGS7
S8kvyxAjpmyE5kw3D9j2Gk9qEEC0DLOt//h3Z/+8YjtmLb0XXduh77ObM3hNtl+6NX/3pq74wh7G
uNsvxBLuhmETjG9j34+md9RYv3tolxDRhzEl2CY4q4LL9pQ+SJsOOpmxTLnMVWEAdjV0PMMirf9z
Me3IQ6vD0j52UTj/zQtJfGFgtDyNHv1Cwlry7RBCfeaoM9N0V/04tQczb9Hw0pmptoBeypw1TVkh
h2I/x13920LE1/euyCO99/14OwahtWzJ0jeFlVTfLgPq5TY/bFlZYh7BrJwGaxD9gTPzX1Qmy2vR
hyigUeHS2UZLCWxizLgdBkqJNcUlY8s3dFs+eisPbabwLFuokryZvew09bLN7p5l7G+359h5AOU2
tNjNJx64+9kvunzsui7ckmkLxJuQLP+mR7ej6uoKXJO3RSNO/M3rEJ+X6YrwdfjGuBDo0JAvPhPt
9uBWwiBHWau58SA5VNL1Yk5ai+ypMaCVry0N+5PPpQtDgK9ulwm9mqtblXV4iJC5Pym2SLR1O07R
MoFzNj/sUcQDXsAB8jravJlR/1T6Se0awYPTq586Vt1uQPn5G+T2RqlCmuzJmpfiR7Ho7o23GeFS
ZO5pQuX9rUphXtdVBFe30+bXVlbNgUyk6hraYcA+K5gG1AcAw3KofhN0Ibu0ccWG6VqsVwswT6fT
oFZUv3z4aDE00JrKKby3OEO5Ibg7HatrcSbWjMhDd5Q/4zKwkNMa8w7EuD4a1MdzY4V4B9ssLvcV
i2QerLUv704z0xmbzGL6FSqicWjF3BDCPJ8OynHnI+jI+AlXZj0uRYnCDon5gLFUxXsMbd0f0Cg7
xTHDtF4v1ltULMNLv8n1i50Y69XBrPK0huul5kE6UiupV3tW3F12OExH4PP8Es3DcO4tF7raqqkx
if+y946YfzOXwI2ji+oKFYYLzF0dVqfF4ifgsCTFZ42/L8YWKIfd6/3Z5MI+uUu33UJOYYCTtv/R
50C1Ft/I72Iu+39dE2BmWUfrbYUaeiHPYLnW8zqdfSCQq+dVw59686wzw77lzF9FZ0NZXdyioI6v
+fxN9OnMaSAJHWyeA3VxM8thx0kWMXh0uhwxzN72aKaokADZgvHYCnMTV2iTuOhxweRTIF/IZFpn
ELDIUgmtZ/vsugCOYrG6vTuWy0c7t4xcGW4V8W4j1PGki3WkLWZjTDpUNH2z55c7GbYuV6oNdMpa
eE3mjWDCneZNDB4xymGCAQxVftOWAkUYsr5J7dr50nVonVkPlV2yaA1/rpbvMZSLxA0NZPy1VdYE
tGFX74sTorpMi3tFYFnO1mymB4ww3S6Lh2ifE498kZNV7qwqX9+RRYlBj+w1Gal8v92HztGjeSUJ
fD1gkPoK4WtPo4nnE82s9xUpOT5oI/pnhoZMXz1NrU1yXWrJcG6QW2yfI6+0jrCxNdYEOz6smDCJ
087Mb+PgNKswg/8Ixm74leOgeUYax/C8IFRKq5mPrEgduSF5jKCPh2nHAMvV6daF5p3nF2hF9dF/
GfpWvXNnO/+31Z21RwigZ0Wzvju8c4i3U2aPVKV2d9NbLZxUeL7zmltCrUjzdnvZ8lrSSFere6ML
sy8SwZPLhmUIQMyoNqw8cjRcQSnei20Y01pNeZmw4BOLdLRQQbhG72p3AgJiqrK9jtYko4Nfb82P
KPCZwjKC29MPwcqFs66eYMKY6jAosM6bjNtT76EBsiQX4xBndJdQ+dc7PHfT76ALyg/8GRrRI1wI
GvPrm8yL9iXWW9A/tz4ugqKQ7Yfu2BKfxBtpLUkx+hENDr5oHHUNRJE71ndZeyBcgGXHRlTVZWoz
xt6ZN65ogOt2KaVvP+DQHo4W2ku7p/at31aKQvg/XG6YMawGhZE1oMKV3o+2rz+7KFD4jseJi3AK
KnbyEJKCMBl4buoswNWnahuAdMkyRYHGtb2jqph3ATMF8KGpPfrVJr5coLy7xkuyc6OOm5avNeAW
WWiBCrSJlKq4TnnK1ncbyGxKkMbw3wXs5DsLewUmV5oOvbC68rBAQ+BrR28IL/ghved+CYbn3Jjt
pJy2nlGXiwmqSTn/6sq0FyzqNjx/a8Edxj4NGFCWiv8qJqt5sn1b/1LHYxm860/1jQScMXxA3K0E
1nxawxOI+gbdBFtUJRQ7XZYsmNJOlILRTRVDtmcYDE4ySC9tWdHzC18bQjIk2Li3tRr/y/BgOj+I
MoifV2cD1MhVOTVVEngLHkDMKNMhbEfn3A6gOlg+p8M253i+CtVmUzrbY3hRTU4qXx/33XpxyCag
NBud7jjq1SGb3pbmSQQU7XUs53kXBo35kQVFlrYFqejHmjiez7wP9F+KCnHaaKkORjT2HvtM/+aa
yHkz3uz8lT3uFTFFGfeSQfJbvCb/LIbZLcB7XP9atN24J4sdzJh5jqgT1sPwP80Xwtjj0nIuEBcL
c8jR+hxjzHgMmMP6P7W0/rkdS+uLEYPfnTYc0A+Yy4hor9vyvNhquInc6oA8415da2vm2WCD373Y
+N1iQW3LG8VIioz4Ag+TXuKE6df6zw9KvcdxIPiZbPG2sPemTJC80eWgd1/JAMtuNvDKPfdkd2Tc
JvEjqe0wMj7wEyufZbEnfq9/nXtFs1Y1jGKKyuvvW9n1v7rS6p6sOLBOIlTmTUF/4f9kGGXSMZ5k
hdelYlIZBPHBnerm2ZjFOziLEQwf+vhvgD+JAANjf8PYdX0aSTFiMfkYP3lDVF7rbFvev5GYu4uy
/18Y+vNHU1B94KcyfwZHA4uPM71DQgPbXBihbak3TPpiwf8/f5sMsb1YPBSpiu35tuoWM83omt+F
7XkvIaj1mZDx9qlyzfTLG7zFw7wR1D2nPVIDpC9TVmLWakQAmjqNBcLhIPTDKTv4azbfIfkIOSRW
ratSX1cMs4EjAsioPOr/i2Y8s3tumu0xH6eq22u2+b4GNtdEjb/11zr5oEVrjBB9t/FiVV9l5qAz
ORuUeMzs5J8Nabj3h6kxf0uiyA569KfoMZoduKLRaqbrkOO7uLC30H7XmjHVvhC2AgEcZVidixzG
pGconI/1LtMVDE5ZEY13xHkdta9ErcTOXm9Ff4MUtv5zJUPoQ9z5qjj0IQp2WsM75gfMROKPLLKg
P24Kp0xSRNzfhCG5rf1eO0HgHAc2o7rp1vAlEKgxz2YIoP46XNnrZGUXvc1rrFLJNUBu3SacbEtp
+BZ1hbLbWNYbD9ipGCdVs8DzU0wbPSgm6YM/WV7FPADMZj0M4yjOVrgp97NFkE/HJnPmFy7BcHxb
ligvzqZ3F/+ZaDWzJrWyeHNp5ryHcPs/Xq6z7RH0K2qubWY1pLlRSFf6LrSq1pE5nGMOJHWAhK9D
6Uc7S6rZ6g+eCNQOCN1lhd0Q2lLyr5LzPtm7rQjt5Sdw/rdcSKdrYTmSfUSsCSEx14b8Pe+9Q0+K
39Bm656Tsam3H7JgAlveZKA9mIZOLc7ebokS3I7abPS7yLK1uJGW4i4p0x0FG0nmeD+/rGNNG1QH
wC9tZvtyTSvh6+GGjBZFuE1aMeRwZCH0XSLybjAPcoq97sUMkHePdmADf6fYDc3w5EX07VDOQsRv
dmcTFb3O/rRembZtX6KPgUESfDLToS/QOeNkyMDZKKhDEcwslcS8QmgBKfrAFP1zBoCDbYhNvZ/B
GuHPYEC4ein6WfnSUqN8oBOqC1+hfo1FnTFGsHzMGqHwfyn07s8c08plUj6UvrMQ4dB3LVOlGMXs
F68Lg/GBpBq6zeGxcMYy7QWEoYgGEJRlDHBTYOD72XljR58YN7etkNEbt0J89OXIxVTW3L1upI8G
bpUegRn4jo7Z/xk0tifxNRCvlkAyOGk1fFMxjB3btIlotHYlMxM2J/XdIWhA2bWuGsHcNGv8HQSS
+1Q3uXgYh7m/QLb1L6D0vxwZl9j2Kv2TsrE6aDeo9lvOqxH7rfNqR3J8IiK9eVunOXvWBAeIFIrY
vgVDiP/e1nrOXuvv8XkaWHM+75SxuGnQLfuDM20EHhiV1x9+nKnlfcnKUB7jijkBSSWc9kSyDTnX
nu/4M5SmT/pDtMA377g1ZlZ59WtXHAvBSUxFXg7yEFQrF+ucwSuSYBAxZv//ZLRd3MU5ocJHz3wf
VbM3a+TE976KPII5RrD+Xd1ERf+nIOwjO5QktwR3mKF2S9mNN7S3sFvL6uAWRqmjQLjmZFhD69bg
XoHNwrr6GUwGr6/qyy/tgsHtQS+8JztTK/VlQHI84o3lxT+JWUKVdgFs5EHVE6/yGpPScw6y0Ixn
tDvmDsvQ6a8F0L48Y61qLAxuK6sQHfy0MXE3FaxiCFLXXLpALl9qCWdwC1AJn3mEiuzEG2xcb9iO
h/o0tx3HAoiFdp8MW/impyDKq/E4CHcL30Jot6s7brLcbxtBICeGRzPivZ7qMQVtGdt9LnLX7JvN
LdsXl6kCTTeAEwYKoI7+o27NNl9Vh9V8NxfVRB0tesdJWiBAmhxqAXllgT0lU2gjiu1rpgjpurTr
/NTZIT9lXUmr28msN+IgQzFLMJpamwQDmUtzU03BP69puVK4YsL3yZX6NK5l/RkxrRHfY7qZUzuI
zzZ3i8gSuN9gwoBai+wWzlgrfio7xr1jrwgXL1rYbnUd2PZsJ9uER4itEOWsn7YChb9sS+dV+xjY
driYt+OIhWoAUO0imbgZTAvDLXxn+35lN0PqrnnnghAz8TgwpGGphM0XC2SS20jB0GNr9YgLRX4G
WhLoOEt/ohQi43BNFgIeUM7ygZNGz6yPohiYzVtnqvyzqvXC8Rh2zBkhgAJScJxS4jzH2bNei6oJ
P7al8EVas1GpPE+sp9lX7tpZV1/WtT6O3wkkRwjLRiYEOebr0WH0af0lGH2uUl3mwzefE1f574aX
bWEj3uxu0OcOwaxflogl7CpxPF39ssVZy6s0jTVxA1PmF/6fuaxU+29sQxR+Bvt1c94ILqBEyVbC
cYqhKeZd7A4d8F0UDTg6TNGU+cNWsFviE+dyGHI7hJ2QL3FnF36R+rRP86XxlyU84uSdNAamXouj
Vy7hcCJuoHtBSYlfBunMb+MiV3c/8KW0O+7jtb1ZYzstD8xMqueOdbI/zBxsTRpEIFEHL2iX7NAQ
VHPqpS8fyq5m/krbj+BCBIVzWXnu0qJW0Xs5DjhOfArW36WbbdnF66kuflYEAgU4I4gdhdPbtq+N
ua1iQ9miv4C9iVCbJ0rMBzHEWXhk4CyyvQJVveW1U36tmJFePWvzf4zUPgjk4C4cSqIo/ctEqMKW
DHKyiUCi0o1eUQ8W9VplfQoMwrip5R6VUfyQkS2wj6oJd1uELWPdk7EGzQ9eMr70jG8P7mjs+0Yo
wQ0hUUCCWPlIniOJRuSeMWr5D4ChAlCt8+zwDVXBf1WgO/RnokzbSUznKnPElCyLC2ZkN91n3nwP
L80cLV+MoavXYlqbv+uK5pnyhkHMjRRBOw6w9sToJjuwdpvNG4h78n0ijuw4h0Xw0GYESPixa93j
nGtnksyej7mzLKC1Fkpcy998j8codI+NGfVdk0uFRVNn4XUNoGaq2NXVvsioLtParuu3eLKcjy5u
PVJ+3ck508lWNOt5te4XL+/tHXN6gf4E0s8VYawKaocB29HPPLGLIwc9XW5hTwQHJpTEyNbBDNWO
VoY8O5SM8Sr8HbUmnGBQoY1qZrazwHhICI7yzTGj9UjIHZ6/VCgXrPb1GC/nKd7Cw0D5eRBD1T3C
QxHEA+bSXPqKTXMofMu9aevvSiEr7l1fZQA1o/df2FpOfamaFm/3hEZxj0YVH70qtnaDiJ8323cu
Phk8yHNZHV/oheWfEcXkFFarDp46lcX6hlj5X077sq9Ct9+pbSVbKrYKTiYEM15rZZ75KcRtc2kI
GNxrQmWXkagwwAWiWNoLvlWf+rQTZ02jNz42hMxgWiMnOCeaIIIDzsqi/WuR1vzQr6q+YDhbUhNk
uPtqnf8GHR0/orIb4P4w6RMnoIkUCSI+XkEgX+LMDKWRGgY8rWwjrK887+OxIc1j3zSTpl/AL/rd
GXwLOMs0YPcMoJx3me8JfgK2fuzxbvwgpUKkgSf/tK507mNHsB4nDEbjYm6PXWzE21Ta+ne7RgOK
xhifh7L2XnvYFvKNaSpzXgUHxiYKwTgiRx49i6EYgxl0eXaGKUoN3I5BQqrB9uDpdaHmoHJLeMcc
n3Gh74//4+zMltvWsmz7KxXnHVnY6PZGRWU+ECApUb3VWPYLQrZl9H2Pr78Dqrw3Ldol3VRERUU4
fUyQAHa31pxjIqgsmoCiYE5xqSpTiq/OEl2gJVWHfKgn/gwicfHwchYPUy2qbQC/5TyqLPVUpWP7
rQRTdD47K5PGmVFB0Ug+wc4nEHzRHjm0DmgQaVjhpTVmzidW1sHPBZVVUBj2LacU7dzJxv68FlHW
+RZPvzggABQHxyL/lsEPUqTEnrrKAHr3oUBfL7yJNTk+t7KseqqbRpxUkeK22mgKtqHVJSc5gNiz
NOjH1crdjScDMben9IN7Pwg74xvbg/lODwxa3Wqqy4ZSVVhvsb06u3EkhMhJEvfEIEwRP1SQseUC
3/2ltWs0+zX2oY2NknhP1ZThSNBTNW8tDqvhiSrT+k41YnwgjSJEslZoEPAq1AKTwYuJTIEHiFSm
2gztwPanxSy8sBX8BCnRPlfiRScxGjV7Lo1JlXatUW3yTi8u2cp16M5sCgHBgpI8i5r6ZM7a4sKO
3GDbWUF3NiU01lH3Bger1vT7hvphQ6NLw7pQriy4TVvrP6qa492Y4QURjog+sainV44T1X5oONWD
nvbZCRIF54JGarubjYk5oKLOu0/qzvWppaUHJjbaNU4UF19MpDbDtssXB2olu44Add3aDmKs0n7+
oovZ/jy2vbbTJiu54NSEWVr02VaayC/DUg3A2qAk/UixfH9b1vl2lkZ6xVlNzL6K8+lC9CVezH7p
ki2gCIH3peScBkkLZudI1kIMMdU6zQwQVPPOJSIhAbIQw0b/liSlUZ0nLGoRbqTRrluyapDYZxug
YeyYN40m7eBSj9i0UT0nnK7/hMgythI2xVVO3TOBhAOF0YxclaP1hBaG9glFUH7tcE634bgEUcfE
mjvV0l5S9uZ8wdGly9Mr1mHczZvSydBYXtBeJ5t7t4AYCZ/nHOD0Ti2o3T5pSMzK57eZqf8bkvUI
hN2FIyIcGYoDu7lLF0lljZ/9Qx9tuK9pr3AccjnOlXHg5nyp2+lQNPo7FOn/5VsbK473F5Bs3FpC
ZlkhDlgksYTt26z7YCqPcRRTpAnUKSnb6MPUzRzdFmfT6mP1MVazcQTADbWA2keTGoew7a847nxm
6XsHeP2/3RL79S2ZAyYxZHnGAcwdZu3wVksRfH/sSR69JM6ooxUxsEmUefDN6uavklf9g599RBun
y4DOxZT9AYpNxlwtTmPtg9kTL5TgX14T08SWaVD1PkRo6n0zNkwQNKr54MM8Iowjn1eJrYNCYEuJ
ySndIX76GNXfOMolyOsKMENsVweowJvy0Uzmd+72+jb8gY8sjsZkwwIacSarDg7aC83L0MEhn0GE
EwOQ/WDOijganZa0MV6UDRcR6U+zyq/wAvsfehPF0eicKA6wxhfVIXPV17Qpr6lk/PzYRx+Pzdrs
0lym84EF9Uq3tnhcP5b2I46G5lT3DQ2leD7ogOjVdG3P6cfA8uJoYAKdi3FKh/MhJFHYt8SarsLh
4mMv+Ata/5fhIyuh10arTQx7ZV6hlqhPUVz2H3yUK8L7l0+PWrTFrerHgzMOZ60I93qZ3HzsUR6N
TJ7kUsOnHw6F0W2Jb/rSyu6Dd/xoZCoTAGAn2uEQEES9RWhjb2U9Gx+74/rR8ISHhdsd8c5BzElw
2UwcccHWxx9bNfWjcZkCb6htE61qu/rEq955DgL7g9/8aGAmLjqGsYEYa0d0/l2t5LCQW+k709b6
Pv9h2tKPxmaj5VWQG0sHVVJ2CLKpKQWR+Ngj1Y+Gp3LbKIVampP/IhHrh+eNVX5sC6QfjU8tbFU6
hE19QEaBxD7DVl0LgF4fes31o6XTCicbBDXkciZwIBFaeJ9MyfixJUg/Gp7kWC+GnfbVIRBitaNJ
NrMpKKWPffWjEaqIn+Qjy/IQFosClDFcUpQvvY99+NEYLWAgJSLmq2MGSTeQQXYCk+uHPly4R0O0
z9o47wcWt1jP7qC70Isp+uSd22K/ZF78/qYL92iMYuHSzTmxuTF4ZO8MLdmXVv9AFxFiWkXOIlya
chUsy9NKLoepbLy5LZZzW7n5soMnET5gaExPE5s8Gxm0LmedpvTWgw5t2vaHPaFwQcLVr8T5xqPV
fRM0nHZhNKAm0fCWNjOaxB6VoT0b9qGewbuPw3c5gUbFvbihGKCux8JNrzId9SLKtekSN0Z8kMCk
NlGknWa9dRs37lVCQlU/Dp+nOZq205JSJOOYtxRctpKFNt6pokh3naOHW2Q17i5t3LWrWt2k2Eu2
WdgL9MDRcCoQCNpIFGCnz2fTJMPdUtp9e08AwImZNWO5wdal/QABLKkc2AMKCGi8A1AURDzmvqLH
fo4TtaQIlQCSjeIrtw6CK3iYWz1shy+kB+Nw7Byf8F9zi57/TKjmcaFde2r12ZVWDDQfolq7k005
PU0uOwNHP8uLFJJMUMkToQHkwVMJlEDFK+lXigGwwzQgwNTaaSPMAgEKXt0Cg461ocRwHoc9gs3y
TFTZKYfW4nZSQbC3NeDXDjL2S9BlWNtmJH4DREDLuB5s83pQ9rjjEJhjGpUTbi4M4V4RaN3WTMbe
cxI3+5zEyKriTtsLJCLXKYArGGyXNKsKPy+T+yXLlcfurJh3S6WdwCu5q7R5pCyChZL9pu/SEZt9
+MrXFi4cD1EosKNmmk/gBoCyTyN1DpVxRGUwn2t4LfG+2Z4Ig4AgXSjummlLvPvOtA8gi544psBk
UMgd+qv2gSojcoSBjjLMf6qVMndcaDUZKkbPAL7lATbRd86oGY6HsxYvmmM0Z8qEUA/NxqohLNO3
68zWPq3quTsP3O6y5GVc4bRb5YLp26uGXRYcndH28mE+6TvnfAyL+7Gb9yJVfbEtB8xNlutkn1o6
9eezrV8kkCi3LbRgL5IuliUBOnOAM3uGu6nzulq/FyhCdjoUbF60xM09W+XpQS40YyW6ekfh9LXC
PcB8eo/t2tdV3NCq/+mmavZziR9bUnw67bFE+bWFQTJ0VE6ixQIXuNefF2u56Tpip67dULZgzNsG
tpCYziHfzfCciYmOnUtloKKh8TJdzIShwUKZ6wV/JP0i7ILdYB5Ccioerb7HBdko/RYshXNujyVG
Ati1+ecR2gs3wRo9Aq/c+RZ4zYVNXcO4D8qeoIPyNDUd/TwG6frY1q2+6w33utaS6mQZ6Q7JyAdj
dOqY9PXdadi1a68Ze5vY1naz6S3qlwoN1l7FIXwceAXwEninvdXagwdmukkhAe3yMT50qXkGx+yb
DAd1KRIDelPXMLLnpVoelzjLwCLEsb0H/W945UjNdKijQ66b9LzydgYxAeKWlAkXAbljy3jZ1UNs
ntuGTELf6Cd9B6/5wo5dQ/mwxxGmQePaoqoINL+Yq3Vn9TWKCLWAcpJ5duKUzyIoNArnaf0Qx7S8
RVs02wi/5/mwBA9Z7Kz+sGXIryxKPzsjLw/04BkbwHfdfq1hlRaqQUTzG7g5TDOBdYLL4AmDpHhw
NQ5xSNZJhKV7WvsaFU40gMhn+fOgX9mALrbTOGv04atV3CQbTdsq3DD3EW6prWob6Svi3/kKYcOz
iDDXzbFenLdzdoWwJrggtuFKYwqvCiqApqkhzkZDQ5bICGKM6UCAEP8inOqkSJsTXjDtKsSyswtk
BPSYBoOa0GmVTY46wK6haGH0YzgH9fKjKhBGpa2Z3iLgMlATjuGj0NzxNtEt57Epeu1CL1E+emPf
ue5XmuP9dw34bgNVp6jvgqZ/RrimncG+Qys58yhRuPaHUANJN/NE/bqTyyc2Fcuuy6Nq8ZEAIwGg
S/Z9sBrO04NDHpuGAUXPcQDNVvaVwvhMpOmQYp6rjK27NLUfuU0Bsb257kaMeGlH1J5pdSE6k2bi
yVil44IGd79SUgxP9K6OPyMJ6MrDoFnD7HUo8M6TcXClZ7rdl6ZFB2oCEj8M+YicLm3VTCPH6Z56
9A9e4XYLsgzLvnPNVUzSYUAMaBz44E1wlMEoxv0BgkaADvFasE4n7lCp/ZKW4TmNE5DPojngA47w
VtfWNRKL3DdpN55qrk7Lwai2pg1M2pvz8Jq6IwFFi9WPIygfM6KlOv2kfevIMw1qeP1V0t7x0qkJ
93YlwXm5zd0QZeKzziNF15fjtgJHUVqVXd3Dblp6X9VNafoqMeRjNrh02mpdV5d1vpzAY55PLBvt
z0T8w75OFkyumpU+hWnk5D6F9ALBmfkTrIb6VDZ0TLss/mHqtOpQ1YnysZ8L/awa3PBxWDvkNf5e
P2NChjNRRjLZsKfJvCjuO2wfMdyLJBPDldbjp+6DHDqV7JR5CtT9DoeWOA1RC2IzldG9rKv5Skty
a7+2OVAEW5PYugYmNAB0dJmA/V0l3bBcW/rCwcO0D0xoIcjEDAL9rmozmZBigajDk/Rxay/Xs4Yl
qzTRYruCpkdeFe0ZakJwVQQz9Tcjpse7MhnacyWH4h6zVL/tbDN8QJZasUFAD9/tSAWaT+j+T+Uh
FaQAQeKLbNKmWtp0fVQwByVZuRkrDs/aYmHgsCLNR7i+jYMalr4zm/5YWhcjoNwNlmlmtTG7t9pg
JKoguKnRcAvMS022N1hJ2dfBqjF7rpC+eEvi+j5gI+ahJSuu5zDhyeVS+1AmpnCPTnJdiaQNVJh1
6EqrTr3EqG2U7S0qmneOiuuh7U9b3KPDHFbTDsjAbMIsQfm7AZLAnTfA4QATNwA4z+P4oZOdcI9O
dkmEvz1il3NghWEX2bdYOCm/Arh4OWj85/fpv8Ln8vp/vnT7j//mz9/Lam5woHRHf/zH/rm8fMqf
2/9e/9X/+69e/5t/3JU5/3f8n7z6F3zuP6/rP3VPr/6wLWimzzf9czN/em77rHv5dL7h+l/+//7l
fzy/fMrdXD3//a/vZV9066eFcVn89c+/Ov3x978cDmT/+evH//Pv1p/497/85yJ/atLjf/D81HZ/
/0vYfxMIyti88e7Yuit5gcbn9W/U33QJoRsTke4K6TqKww0Y/i76+1+2/JskLsJ0DTRnLk1wjptt
2b/8lfU3Ps5wXctR/D9kTX/93y/26sn860n9R9Hn12VcdC0f/Oqlc6AEm1yZKxmWdCx5XJssCwrO
SbzgGMOWiGSScOmgq2rWVIByv9yTf17610utJ8F/vd8vl8KoZnEVXQgwLUcnaORwAZM3w9Qwsb9z
OWNHxzk9n5hWziM9rPZjk2f3SdWofRVjonz78ubrYsn/XF+atkn7SRGXah0VH2hizkGOf8SLyWCP
roURqa0xqRiXrDlwktfifIAzQOIfFEHhAG+IwETcSnOQ38NEBteGharJb7D1QzSB9u3CyWlkvQtS
LUdlsZDkggEzGX/iiJYJQFRUhF6tuKUNrLsIAgc6zQ0tx+LnhJYJNKGRSLa/Yx3d8f6o0Gusmrwh
OUPlGmzjXmfxvXCHmTPNWGTR/ds3RLxUh4+fiGQRA/qxPpHjwHi0i0HjzOSljbG7duV0y3gqBjaR
yBrtPN9oiWN9JmtAPGWtQ7NAKgEgC44axBCI3zURP6OBzyMiRkyLstDxEQ9V31sxVRJHIU4xzy4S
JUEChJwEacSa38WEO2Af2ml3h2VuBMmbZNk3m0yfbKcNHK5OVFeVj0TQrHtHJ5g/sZ3AvdyoCI33
5CB9QavRdN+THiBlmwJq2pK0MI+XYu6jy2Fqa+OAQiuyr6KgT9IdcOm8RfpF6BQ/CFvkJicGFauz
Y0CVStEXILNprKjxI6rH0nPTonvS2WKhQ1rJA6dtb0jnYlGl1Py2NdXXQNQqPSllRB8sGhr0s3ED
+AYEoQv9Ddted+vYVhhemzDqDViiKnriyGOs0VWGPe1HOeWDh/YRj0xLtaLeQrI28eS3nLbXiEKr
9qKGrTflhFhZbHkWKgW4YznObIiV6S2w25Ne+90ypuY5jDFXnrVkGdWEMnGWix2XiA7MvMT3Gn04
9r7FcUpiBJ5c4zs/2LHPMBtw3JJkqsScRdgzXwSh5ga7JeZYuVtBbNku463IkdYURoZa3MwyPxjS
1sBMAun8CvYoAqSSTliHYmnMTD9LRHNlQLwvaXHLETqt3RaIJoKhDb71wATjHcoWGXo8pHnZJFD9
a38ZOar6MnVNcBNIYEffRUxZbak1jDstDaZ4p88ANd6pEf5pMlJMuUJyjBO6fVRwaxOaDoPO7iss
pbt3ImQcrdPW4BsMzpX92K2xO8igBx1TmMr64Ofbg+/1Yv8yGYGGtpAfuxh/5Loo/Frt74QW0mLK
Bvg7YbHtmtI6Iw0mPhgIZmEHu8k7vZaXpsrRWHdtysGGcgxWDvuoOIrfWpQV8QveWFAi6jDIwfYu
mjPKYeqpr6fmJDAWkp1twD9zPeinoOzMb0QKQPycZkqeeRJk2EI06AQ4xOQ7FT6xzv6vv5+lU8t3
bV26OgFkR0VK1LkVwTRZ5+XaXFyXMLL2vZlAY9HTIdtg3UCpHE7RSTHk0t2UkyE8s7OWHXkA3Z7q
jP7OavX7asFardu2ZbPrleZxc4AMpoJNbK97WCdqzMnJGLob8svyd+qmf5iEbfYHsD3BYVsKlNvr
N0FUqY09dtaRmY4D1OsEURvTGVy03GrlM55OPKxTAnCJA1xE8sea4LqiHyL6wwKSyOynzTw+UnAx
xa53mlr3QWdkWObagJNKmVPL+XdfXls4pulKw+TOsAl5/ZWVLW05BOtXHpbqmzDLdh9MQb6LZRHd
gpKy9m9fT6wP/18vh9R1y1YG/lLDNnTFmDkarZpMOcNohu4NGvGyNaBpZ1X0UuZTIecyp8baSfJf
Fl6he04fxrExnc1YUz16+4u8finYt7Bz0U0Oq2xkdKRYR6M2Qj4oKpHUngWX8iYjWGqjD+l89/ZV
XtqUv/7c9TJU0m1bV6vk7LjojQQSSDk4XSJlbDKxRFS4tzn+nE/YwubvvVURwdI2y32OB+A8QGNs
ePjgUQ5Z5OumO02oUpwgx3sKe+L43hmpr2fO9R6gwmLbaKFwUOykjiaSitNyawVR7TVjHpzWttKw
EItoT/3mPkQIv1XWIDA2pxG0r6G9ffve/OnqQvESoNcnW8o62kRivmmxvuE0QglPHkyXlYR2psT4
brDstP4yldpFOgBg90Wl4waj6vT17W+wPuPXD2fdjhs6rz4TN4Cjo5df6hGbPN4BMPsFZq8qgKhL
JNF0XVYOwMEki09IbR22b1/2aIJc77tNGYmNv80siWbg6N0z65L6bzVWnoUHLQYAo+v3WVizNRrA
EVywVyNHty3FFdA5rIl438dpF9txmvlkEy/YHnQbj+Db3+r1MvbypSSrFwspLnq4OkezNu+IThUE
y9QSZAOQsLCjgD/1D1ZmLWdD1KjPb19vbfe8vvlMBLaQ8mUPbx7v4QEdGoQQs4qJwnQhLWhE1ZPQ
RGaa6m7ziphoUUYzgDlUo29f+fehv17Z5JS0nh4MeTQFLQLwq0rNHn49W8XQDtJtIKfsnZn1aJl+
uaFwLywmOepW0n6ZCX9RAYyuDc65bgbIFVF+EmZxcIE9DxlaL4q7PpPNHiHgt74Vckf0rLaJYhne
u12oX6wM3ANyU5pdjVVgl7fVO2PPemn9Ht1+IWw6ArojHFdXR+9gX/YGccBOTSlvvA4R/NxAOWiB
qOlZj1mCG4OnoKOU3w1s4C7tHj9fitM/0fYKOB1xSAkYQ9iyFMlDjojYUMyG5c0kNQwjZNY533Oj
xO3URgBufaTbpvQjkjEfSXJ10QS3bJ9hQWV7XnxKXKH7OQnBG0uWjGCL/jFCuglYiWXUBgbMtrf/
ibIzerQ0AjUA/EbxstXtlRpObm9T7Iqpmr9roFGwSBO8fjr2dg6fJe8G2AykmfhN4dhMaWquvlj1
qF9pRJPC4SPthJiGgoufpYMicc9yxSB9vQviKwOcf7TB0WGcUsR221P2zBVxga6xRmyllX07wp4M
UKfWCXHyVmDAMJ/ngZq3dIaCjXtuNvsiFh2o/pniTB4TJuGzfVY/l1CRTjuNnXvviB7GLvZOBjUZ
3EhB7a5unimQSRI+KMkvPizLeBUBs5vGQLv42Lm6u8k2y8cM5vqzCs168SaqiLZvt03yHFHNDk55
Ny1FY3PGaIsVZfzGti0mBJ4d0Z1O7M20c3CcEV6bmbjAEz1Iw11Chpy2EaWYyWzLxHOvpumbElF0
yeF4MO/4Me7D0BYpRwDUihco9ZFXNZCWY+A3wEPZjBrQAnKtd9HmIv6kCTbpXbp1ZFmQYgwZHMlp
tfDNWBlqBbLIjB/zzHHhuouZB9qhQcUdGvSUwCfyqvaLI8miJc3C9SdRIL3GxGCeFk0ml00zE2bI
DkGlP7DHLQ8WbkJ9M4x2cDphb8KsN2KgxkADrcGrbY2ytpG1yYPCAflETIsLYh9w5heDfekPjhGE
ZPQiX346uCceI1yuRFqBLplOMeba5upKN+8aLa2/lP2o3xAZ7N5oGZBYXwdXc6AXGZJGW3DPPVJ3
XQxSDn1kqrhlC0DBBPXB75LfhbIzgEioshhjpWUe7FQ5wZ4zC6d3Ktl9szUqOxzOQmvgeKgRemDs
20kLKZlyEmr9PEqdwB9wVOJctOOSg2c6TaeJiqrVVK2ZK8Ff6fHBBDKY+vGQ9rybBD10TPARx1Iy
lCCpE+jWejbNEiKuRGzwQlaljkeumuqfVjZFT6ok3AV4/dIrb45TRTAVImAyAQZKUNxJcGRb7AG9
OsyNA0q9xuJ5OsxGhNEzWpNcOtb5b8C3MbTKBXzKgV9eTZckxIdin0ZEFm56TN1UY6op0f0uEIGg
TYnLhByHlD00Nsg2b7Hj25W+httZrQ/8YS72cct7skm1NjR3UJgpeC/g1x45sEOtUsg8LlNe1mnT
6LgsTwycmp3fdImDXp8MQMOHg2niNMm7kA5Uij2QZ0SApMRkT8uM1gJPMO6wlJZp64dOMeCsTizF
B+ah8RjGCuZFjYeq5iyVOA9jC1jQd7qeUhFYmOTRMiHNbKSmeu00tV35tSKvLKDbWIrv8AyrGw28
bIlDZpbOXos1l2dOKsIZ5BXYEpRf5KfSaeLMI6mcoZR1+AkNzVQ/aUkFj0ScLFRks369r9M67Ey3
vZvnxeB7L5UqtmLSXBv+QcgK00qlfRF2yHYLwYXL5iai8U6Y/JLvWAZtPIr4dS+60KrAj1LXV1sb
iak3VvCrd3E1WIDds4mAFmiAIHenGmInFq7xFjCZq8P8Ei2i/znpiUMybNwd4TLk53GMPoU3dqUy
87v1M1Mn3WSY4uxW1+HBbKrMDACid41NGQdQeEmUOqVir9eBSGyVTS8fY+wQee3kiMuqTGCWUAUK
T8ji5M0nkx6qtrDCzJvSSUe5EqWuD41SWBditjhWuV3u9uhFBk0DZu6w0Woz4BYhpsMbbTSKZ30x
k898gvWz1bBH+MlUF18Uki/wlyT6Ijqge1+wxsVV5M/KKn09IplhQ3aCGW8AIsSfROw6CxwJ2/B7
k7CHK2UAugJkYlIq1CESfpqCen5IcC9CeDXU9HnIyqmCWMPLcmK1/ZxubXCsA1ZaDv5+W81ZdjJB
fqYeA2as33COWH4yc0I9w8BFBakF/rrphyiMYXKaAGj6SndO+3GSbKiaOijRNJXZ0u/GtqTxjZ2a
3KOrfrT68TyKnPYaBMGabyZKACbYgtvca5qpTpD8VPlXAkHkyBuXuTSjiHTREn8QjTXvSfzKzQvy
MVwB7KBMyEKMLaltTWMZJm+OyJv11FAFwY6QiQF+YyUi5g1BVA0jxzF98DvDDU7yfifS2HmojVn7
tJQCLywKjvTCmFpWwsiISBxMzL7v99qSbtco+vOxB1N0AnMUOEDbfIoDx8SHBnTFQ5twkUODg8We
VZ9FPV6DyebvTAX1BeTsexu73w8ujsB0rwuXA6TJAfX1sQGkMeVFzF6eTfAB3e6urADIzw1CLNtu
cBXiuoHVliTLFV5NOmCTXDcGVTQTd5drRg/tBnw4KS6ATBMPcnb/takygDBdraEntiF2Ye3XZ1K+
qdRk78lS/3D+4AC+fnWqvLqJu/X1D6gngZ0D453n1jqRnMpMQGzmrotxT3SkC9a3Vmzj9IhE2pxS
VNK/V8Ct72JwmmT76IRVvHdLX+SCr7ejVCEsigMmjOl17/z6KwHtBjRDG9Kr25CG6IJI9L4i7+h7
35ZOd0K8FuVXF+h55WeGFj9IXYWxVzUYOlcwTfJA072PPeIQhhu3KNlZAUemaMpodggQTam+XrUm
DDsQslGOGqgbGhz6ihzZIDFolrtuMbPn1bToB6b8ZNgCBSBw2EAaDDANuf23GuOnOCyFC+E9hq17
AlwN2+0gNA1dzTAHt32+Jr6O5RzeEX8ZPbV6MJl+F/bmT0q1+pdsCYmdTd26pytaBAQM6+MKEYwW
C9mnRV41JryR1w41BGKKMyfMnfssXsMxosBsvkS0kG5NkaLRyAtQXRSo42KfIXVhk9d15HpYVNi1
M7NMrAXPfI+J2XHScENKVvozbkk+gZ7OhgCqDVV0fM9WDjEr0J1znW7XV3BfC7k+M4b5BtlEuZGt
q6MtCUnT2uSjRggqdIQk8KF7d4PHBqjc2UWeI/0CtL0K2+rPvduI0O9tuSJyOgqzXtG62VdYHOCV
SBjMtpph47tUsk1/OmzWrJOM+JVdx86R+Qj2CrY2rr3CxtIq8LD0dlfuImMCYWvgn6xj4PtrKBYk
r6QRdEbOstUFm1QgUEGpgTwZ3ah03ymV/H46dhzLQnVjcfttTsiv388mFKrHrzp4U6MgGcx55QcI
F4gBgCpZgRd+53prqfBoPEgqibZBN9EwnGM3QM5exx4bxdwMz/jM7bT4czmS3SUshGnvXOv3+cym
k8Y1KFka8rd6bV9qbpwF0HZT0WZbfimaH6T31EPovFPYXslnme6nhAFckslrvFOJ+/3W2ibVF+6q
RZPUMs3Xt1aQRakHVDg92E3z5QJle6+RWoNUs0c0h6DonXLw71Uf26TSwQQuTVPo8miqATMP36tl
j1FMdfiIT9jy8OBNO8Wu5Z4gz3FNr81u3q45iHVOff1Amdroy4Ec0F3bEkeLBs2hZkgGp/VaNwat
4k7a56TVh8Psrn7zhhMK4OnE16I+oG9a0DvBju5FbtW8oxj4w8+3gF0YJg0Ex2XKfX27gWopShER
X6SE99LmnbN1R6KtBwsKuYwEvuw5fc/NZv7hHeN1BrrK0FGKasjrq5JfJjOywFrPzNrhB9lINoHY
Q8OaM8YEme8IKyGaU6OFEewLZ+pIV4Wf8hR1RkBsDVvCwgct2xTbqQO7XGNnt70g6/sLVIRO5hmy
4ZRijQoBS1oJ7YtutuyT4QHdLXOV+mFEkGS/EIROAqZ5QQAx2UhFh7kdDGxTOp5N6MFAR27VF825
BTGExJYQPRFWdq9FK0yMMJ3Edo/+v6Uth4l0MwLWDLZlh7j2nRH5hwqVJJTNoRupdIbkWjv7pXSU
5AOJJRBcIEsWwWf2AeTXYgqcp3eu84canKT4KhVlYB359VERCO+36gBy917cCZO6K8Hkjzk22C3h
wTeBNTILs61viDJqwEq9PSJ+H/YOAwIWFy0B5Ti/VeFClE4OdGjPMSKxB/41YlROlFe5aj5oiTv+
2/VNx0KHYVHqtgzdOu4C6UNTLlaTdx6hvcsKCqvjlRgbXHUMfuAI9Ga0d37i74+RhqDLHTZphTnO
sU1U9iX/e9XRlHfMxos6hTSB95lY0Ldv5e+DizIODD6T9V8KBvfr1wVLcNvi7Og8YgPia8Z8Aomb
A2AoGu2xB42/sdmYn1KnHLZmriXXb1/+D2uVbVHHpZ7NPoxz4uvL6ytDXUdHSTO4U7u+N12wxNWE
Hk0vH9++1B9eGrAhAFvZpjnUcI9mUZKQw4wZml8qlxlWRWgEJC1K1KTAnDZ2lLYP//4FFV1Wfhxd
K9Q6r39b1mm6BmwaknKKv1nRKDkJqCbc1dKZz2tnTN65nrGuPq/XCQeFkUHfiHYR4+9oSJbF7LSO
zjtDTLxL2aoGDAWINC/82lByL1rhLvt07Oe7ykFWv8lq13rQ0mQGKSVhg3oO8QsV4TlDT+aVi9AB
9bAFitKe+k9Jp9mJr1czdXbgQpXujyEEoHfq6394HW00yui92VNQYD+6Z6hEWzGjU/VCKsKHpp/S
K/KQ1phkW282KMvB+8AS3sJGMnGqI3J/Zzz8vsQxqVmoYey1wUC35fVDCymt9QUAAE+2QeQ1iiC9
iRSvnx0kasoJ4bRxdOQZb78pfxjszKSGjuHForl5PGdXriSjpHE7bzJ4KRc6WQcThODFv38VlFc0
bRnra2/h6KeVsoMLz1WcUi43DZslD8lI9Y5A8sX/ePQWSqzJkqalyTRtHA1pxpWkyJKPpKmbXykt
N2cVGT++zrHjNK7A4phCk9fUgymgd/W8TeLIuByKfN6luhOEVAeJC33nqf7WOhY6Ig+H0c/hDp2T
bbz+7WDf3DpOp54QOC24UlZRnag5KR86Uc24RPTR2SrMdPqG2M7kCy8B0ehG3793Vl0vc3Rv6OvQ
vmNtRl8jjxbnggi6KB7yHon8Gsdb0V69b0kBva3nsJX0r1rti0xj8p70cpqe0Xy783UWR+I722gD
uVyKo+SdIfeHN17RYsbivW6yODK8vjXtQByeNFskIVrwVFjhfGq2jnnQh2mB18khEfC1/s6N+H3z
sGpPaB1Rz6OVZh3t21UGlnoKUYRboKxOw5UCKiwo/9SKCb5nLdguyaCfw25qv789CP7wa13BAmCa
7OL5BkcTTDgxJyfIqDlqp0RD02290gz8E+HohCczGLNvnFLfMzq+4BFeP3clTSn4pWpd546HXrlC
5amZMfTIDVAkAPVGd8m+Jq78lvUVtBDcXKgwtUsDh+zGqd8mOjjq89oous9yMhKOzJUVFd68sjN2
lByVhZ6rz6YN1e4xobwJ8gYZGkLZVFnPUUd8KSMtoEgDbNzeLbVFLACEH8fZR2MMu6sM2/kCrm/7
zjr7+5KO4IFFXUcYw1A/LsdoWabgQFJL1PrB3oNzyLZsrEiIC+Ly9O2H+dulXk6eaBcNV6KAXZWz
v+51wSnmSVSqxcuN7m6pNRxWDS4nIJP2v/vCsopTWlo72bRR1PEgiVVOMNhI2YsKf+xjGwpOC8o+
nq6JioBHEfi1WbWfTEyEu7d/4+8yEF5WJVZ1mG3aFt/h9Y+kVGDaQRAuHgYt/bYA7LMxZ+rjjXLK
kwW453VWoAgEPrr4NFbMyzZpy5vVSAGRLZSnaQKthVAFpo+3v9lvq5bDN6OWzhhehcjO0Xqig9gi
J1uQ9Ac35oJ4T+cMOqX5jtPWeDnevho87PCRR6/6ZEk/wDra1mC3/T/snUeT28i6pv/KiVlPdsCb
5QVBsqxUMqWStEGUHLw3CeDXzwPpzD1FFC8R3atZTO861K1kJtJ85jUaYonauMN9eHIOsYp21a6z
q0zb27RrP3d2Vn5WRnNBaeGjDD6xSBCuLtBmw+SY6h+uCLQts50bUaWBnRI1X90xdb6VSQlrIkK+
ybnXSNyLvUwV5YMQ9fA2d9quPqBOlSAwlUAr89GOKwMqiPht71SsS6JrA0Hn3qOm2zU7AayZDhRF
qGiPzm7dHNQB4WcMUIKCMi1Vb4jCEbVFFNjwUG4lFke7dG6pG8Zp/6VVVWCgWt6AbjLsvG88q6ce
6cuosj+WoPWVW8SqDQiwdUp9XjZ9ixYpiRmGRqmFUrzl4t5+Xbm4pHgZd72AoKr37VVPm9R+n2PZ
G6AjyIb4pdfSfHTrcfiBTTXm1VGeJ67H/VWBO8TxAoZQDPnpQOJKA60BowxNchi6bxiWaV/pLGHu
NYgQF628H6nTo8hfP3R5F9BI0PIA8LMtwp+mHU5LIRrnbFq1tfE9xlOuRI+67r+kZWD8ogGt3c5I
pac8e2nl7q0Ss9tdPmHeSUNITW5miHy5Z4HFAtGjh90HGoH40yhkeZTIpwxB0AG8S48Y2JTpwEZb
siM7tizhj1K3Gd2omg+FGTbKsSoBIvvmgJcI3k7F/KmoCuXRwbf4C81dtNtm9oLj0eRBkBfQaR34
fSurt6Exyu8OFhKI6eLy/bXDaF7z6rrKH0VfW+Y+wklA7CIr1WucxxazZw6LgsfOIAsKyQB+I3w1
1DQ99lpYXCngkeCbdYWTHdK6UhXfSBRMy2xMqsE4oBOOZQxUX5x8nE77ZSA42O4CMnlIcLyNAt9B
4cBuVtTGKwoT2WBXauU9GL3c9SxiG/Q0scsLd6hwL92DvBTVdd1VVbgHz4bIk5H0veEHGEIaHmbp
tn6MMjl+q2j+6neRhiW20mNpukdvtcaTWFgDBk6x0XxuuOQeSityyl0W1f09+KPiCcln7WNPs77c
t9kY9H4vlpqx1Br3vZtr0UcUEGAkYkYTfFPoLn5r5wFvxwjY8eecUM1CV12FP80BA96JK+7kerVT
m6YP1RN6wNjCT2xUCsAAT4X2iBxxtW+auf5O/N9f56mu516bT0OK7H3vfqe2KmIEQesOBhTGQl6H
1y3bte1AjTcoVtWHiOYwn3gSEK8KCotA1B3Q0RAPOZFehAHGD7O06s/ZTOHb6yLdANiiqdUtJDv3
54TXGFeBFQ2c5xYOpF/2Tt17Q1xEdJsNqxK+DkCq8DvHHJRDGwLevs2IPd8Q/Qdw40QJTo8qMUTi
v3sdL70PDbyqBTbHdldxd4xOSxZLyr5GWA9+2hnwJ0Q1bz1Hr0I3qi4wUlwKL2A+gaCdPkddAKqK
JiY9417SRW3YLl8zdVaxOBTODXupfdAQmL2tjGo6ZtHiqTJiTJWVmYPz1YIRm7X6apzAz6Belxxp
LH+psI55LPkMzcYTde7xtG1Nhd3i0CB6lYO3lN0Gmr3KrosMu8DdrLAfC4jGmZfQdbulD4jAtm2N
43vuneB9Tbf5uqjT+J0swrS/XWBQFk6qavNEQyTpN37emfiFHFexqWvSEeSZP11LQlBcGu0E1988
0b91dOp3pVG0X8oyer68OV4nQHw24l1gzA4JID3I06EAVZSZCFoM5en++loAhp+g00l+UhSx3vYI
lB/LfsKDM8zD+ygey9uBhu9GbrhEBKcvuU31jMLEEskgt7/aoshN6LyZdD/zXBNHOQXQZ+vxi252
xhvkLdWNzObscDRCaEuo7Nj1nMeBIqRjUwodokF/Eyq47o7GnF7DTYDp5MbBxtl4Vbxgjem6wNEh
WoMGtOoOpDwyQkGCd6eJxXgixebBEznONUjYhvsA7dcrGczO+5ae1L5xAp6+y1/5VXKz/ADKWwBT
NdRJ1/X50gknOY9wqxQcVn3IffaN3sz2Mw4fPwc8oT+P6AE/XR7z9R5mTKIyyjWGBthmNWlEpxcP
lhIzZwSG6aXF1TXeSy7IVCxpN4Y680FVVeN5N8ndbM1efsuL2nbgYiVs0H7d0d6K410MlmX0+saw
vkiJ5OCtHQ3tF8oOWYiZiEmRFrp6fDcHAU87J9t4X2En/xSLRMOTJQQkBAFl7o+DWamPllDRohxj
8w1sqOCdQuMdqUcT7xVfLxvqAWKulG9zoRsxYgmhe8yotD0WlRs9BwrqyX5Bmnwrh8K9n+PBiQ6a
MZjgq7okf3CCZBo8a2wL26/Uej6OppvFPl5XobOvEYR9hgAfxXvMWatvZkt8S9tVYgEyGQBmOoF3
uBeLXMGCWBGRebT1cPhF6Rm/L62dG9pt0sVaBZ/wsX435JGT7yhS2S4tsCHmRYVbuFU1OPcp2GUW
Wa3Gx1hnJXQeOsvUaxKiMfuS55Z2N+bMDqsskFkAPoqNrX1mPO4M6prkefSgfjeJXnx6R3exvYcE
sUAs8bqbjECA07IrrIW42XCsNJStK/PMztZhyVDC4m+HMLO6raBxmWjyzyMg3Hl+M/KgYRCM8QfA
mfa5ROvzEJWt6gO+WITC4b2rpNRwmKzPlavAg45wFBwSCP2JyJMteb2zP46HHuMSkm3HWdUxRC0d
vCpIimp1jJ+Q1UwR5x9sCliWNW+k2WeuFUC4nG1QH3RZ10QEvOhkJHSbsdwE4dW6rhHonZVbQKc1
/1pGxwC49f7yYf+t+rh6LHQSbZ2WH3GG7awulr5MoliYzBBxFBhS9WRZwS1yERH8dUMbLAL0IIwP
tsy0J4RoYFOiIK94agcu0o9w65nuOJE8c1NCPQvbijz9XjmBjtcZOP0nEFvdB5MK3LxrWqMeD3Ne
O2/5Ow17T1mu3w/I/NbHqkrKXyCFaRH2YuicjSvtNZ6GvB4tfAcWmGHpfMrTK23g4I6IJ6s7x+qb
T+i3mgfqt8h/VGrh7sOgyaHn6WIXDgDZokwHMpDiYwnTxmrvmtptri4v++ukfvk9jq26pNyKsua2
NCqGXmCpgXEWmGETxdKewfFFDTfSevjJ61hgIXgR+9D0gfq87uE10FEx65RypyDldtWrStntJ3Cz
7ya7kKpnYZQ00vxKoueZAlDnq9Yoa9DleficjEAZ0CzXo+u4CcxqEbPI3yvEFlggGYTf5OStivCv
PY3vKByNTzE21Og6xXJEc6DFFBn8FaLGu4Ae420aplj0icIqf5D4qj9TbbTJxRWzeA+jFzO/yY2w
uwBZ7Fmia4ODoyhAthMZ1E/qjKWWl9rA2nYAiqxfWVBn82GK6pCjoSXmVl/wd/n85FgA8qMTyRtP
I8uAOH66YcLOdpIgRugacLNa+paAJivwepaAY+YBIKKtPlGb0947SLB33E7jmN9UuWN8ik08sNIB
3YV3hB6tcQhosvV3Ihjz52KCGO1XqU2dwuXX47HdYrT0wbaTGnFtPYubP1TEv6UOcB9/b8q2/NWt
uf8nYgFvq5/Fh675+bO7f67W/+X/gyoBNIpfnLlFheBEJuCxiLufP/71X83zt3+hGt48dz/bl5oB
v//3P6IBpvXXcvHawC2WQ2Iu7dE/ogGm+hcxNGz9pccPDG8Jhf4tGqBZf0EbMTX4d1RFVR7M/xYN
0LS/UJeyuG24UKkr05L8G6IBq6uCMQEaIHMHCYsQECTA6U6k1pHX+D9pPr9lOKSGW1zHAUzfF4vz
8Gdn/896AVTNGQUw2QLwsamD/gbHnDz8MgZF3ms+B5IyWyn1r6LH/zfqkCKCIiQAcuJqM5Opf8pk
Uj5cHn71zi7DA3LkHwQYHOrZqyAgmxHgC6zJ8KWuKHtisHIHLlXHOw6vystDLev14mT/eyiyVIYh
kl43zmBWR5qG8K9PXxZaz/xRQgLa5Qm5xGxjRz8IZMfxsPxyedgzn5H1XbrwAGdY6tWF0gyNMLNc
MMMI1wHUWMQBEO5wvDzKKn77PTkoU6wl2BTocqt1TDXdmp2Awg4BbHw3jdhHQNuCuhrnxh22Df33
y+OtQVPLgJwXxV0aLjyu694A0PoSWqyt+24HvFg1u/xaJKYaQmHQ0KjvyIZp/KFte+gJc3/JOf8a
K7gd4bpUPW78lmUJV1+W32IY5IZ02cz1JmrjiT5JFKLnM2B1QhPOn8b4bZADDApQxdOxJNyVQXtv
8puvHR1/4ri0vqIHFvpC6evd5Z9zZkuf/Brt9Nw6cJ5i1xC6bwot92ezfVaCULlRSjgRG1v6zN5a
zDNps8FrJpRbffXOSDsZjgDypN66cGrSD0TL2kZV4ex8WBUD9YoF27GEry9uiMye1B5LTr40J/VG
pwyyG+0kukpn4ID/YOleDLW68sAFOCNek7qv2FG0C21k++y+gvrQpvvLI51dORdqI5BRwDXGKr7X
lXA2Wm4kvxrbZl/aSn1LPX8r/Hy9dPTqOB3ca1SgAD2cLl0Kh8mALolJVqAr1wUOTdcD3vbXQQ/Q
/PKEzg1FU5LypG6To/3WZXnxlSI+U1AYduXnMu8+5UkormYn1z6FbdD8PaADRx9KMjuOlwmkIiWv
01l1pA514yqVP0k8wqKyIffG0nzjC62yIkbh05AYArPlaeBtOB0F6sqoIMxe+bze6k+r1ZO7dkZU
TbFa5SjB5X4DHB5shOevV/F00OWmebGK/WjXuR3IyrcC1fmE0TAYuESxyT0z19rY7K+34PKpQIyw
DUG/LVHNy7HKuh4Ns7Hgi8kg23WUCImuu2BDkuL1w0CmYf7efS7PwrpdrKtOlgeD2fqFKtQrvUU7
lP6r4ekyZxlVYf49DOvy2UxqSBbkXXIPd705ICLZkY4ksz+3NQ0pZErkDgpvhblaMd3U9JP2uJKW
Gxfhme8GBnxZRHgTdExXF4ddRqHuYu3oo3CCR03R5DcZGlCARNUtkO6ZBQVh4rIxQfMhprHKm6Oo
HsZwxKZuVvoBp6Gm/4CYjOOX8PIOBv4bW0jQM08tr6xJpEncQn/cXE2uhRA1anXcQHZMdCpSHTaY
moVAmpfRh8MbCPtITFEb87myjRS2UNd371xV1u9it6ZhcfmiWUY7fWwJbhfoASg4fWmEnG7buCtS
O8/wZzThhzne2GUqfLauSycvKsL6fZtMue1hP7R0rpGvMTY+9Zl7gXuZO9tyl0DuFdSoaDVVRoyP
hGJw0AsB7QS7ex9bmuc+caPrGl2ZjTm/2l4WacBSiePeU1C2Ws0Z7DI0qK7tIcEWyR47nMJLS/qS
U1n8vLy6rz82QwGDBXXP3LjIV0NVHTVLq817H9Mjeu057q9HRwnw4rE6pFxlLY3jVAbJfp5aXOcX
IvK1Qyvhxs5kvaXxfWbeaLKADnCArrLfV1cUclhz12ui9bu8MWmi2vV7ExWKj7VZJhuPyqtjZUF7
IuEhcVq2+TrvngtnCoSZd36llNG+iRN7V4lwfAyiYDyEU+98vrzQr25fxqPwSIoP5gGo2OoYW5hW
2k3AjQG1wf2ejrN6AKcqri+Psm6QwWYgHuK9BFiylBLXnzMZgiCeTcm0qjS4VZEgjEGZUVGFNqKp
N5PRoI419i3252htTnWY7O10jG9k5XQPOLdS5sBOzLjDBSzeX/5t51YAwAsKd5T6KQCu3jpLywZh
FToHmdrkzaBD35zLLNqIHpf9enJdLHBPcPK/h6AxtmyxFy9q3AcizEwM26cUluaiZZPexTMmeH5V
99pRF0pyj5nt6GtlgMszPQfhX57nGjG5fAODFB5VOqT8qOusIomwVlHLRB4LqkGq7VUbcjaokYUN
ppm3YBFAWmQYI3qhM9qP7FH3oZVoKjgY7fnavBh2KeaWUtTZZYH9ysIvsfv6Rgm1UrPToudkBWWM
ckClkCtMUulgoZZReoXaz3iF2FhzAKHm7ieIE8HGpfbqImVZLJ5q8lIw6sY6/mgyxxSjvWzNBO+R
itXwrHRKr6Gmu79m4Yzs0VndOOYrISbqDSDuoZBQaaCrsaTip/vB6vH/DMtM+oGtPxkNXnzdvbOo
JAsDK3bM6wzrWrfC3RhNtwni8kV6rds/htb1WxnBlUW6KpzfXt4hr1dCh/1CjcWhFES1c3USKPSN
kYK6nW82en+HTZz2BmGJ+gFSQueLZG7e2pNdfbs86OsLjy2JsiSxBK1Eqo6nCzFhHdkDMVNobNnJ
7fQrbffGWOVIrDdbLkdn5seTaaoLywns91rUJoct2TtzCu8wiZt3Onqze70oig9p1phXQRY7dzMl
+Y0K9OsdzrOhUyWj5MH7seYDqEYUFLXDosboCPqRViQ3yIO3Vxmqh1B78OC8wmha0T0Q4dMb+EBb
bZXXjxfjwidZtKQArqwrFCEg/KRL49lXmh7AEJnybYA74BfZZNrGNf/6KqX/TUSydIVZ4XURrUqq
JR6bMRbPzOBHXgTxp6LXv1zeMK/nQ8OA6g7Hz0S1ZS2RW8k+DEOHQbB6az7As6r2ooz072kDUuvy
UK/3JkORBcD/oexGlHe6N+UUNaMaoXmm9k12bQH0UrFvjrmz20xHT3lynb/9GC0vJJhWcKDAVe31
iMyr7JVu8gN40Vd6U4t7TeLXfnler7/TMsrvdAsALUH1al5K2PTwhTnoeKL7uCfUO/RE08M/GIX4
GC1aSlI0n05HwQWdRkjcTn6mErvkbWLd9qjqbey5M98ITICNkB/dCrpcy5+/eFjTnt5bbjsEitqo
XZdlbV3jWVi/N4wo8uGw6Btrd2b7qbANVCqM2H7SWjodDxOsJI9NxsudWNzoiRBYtxtZYXv5OG49
j+cm54B5WL4S4faaaoOzHlXnVvQ+XURMACLlmCjhL/pCD+yerd73mV1BXrUQQxYED2/T6czU0Gms
enI6v6bhR87UGcCZ6v7q8q44s37LWYIpoRn0GpTV+pX9QIkSZLqfGOHPPIgNgh39S8eVdPwnAy0t
XVJG7orVJhd90+hqpfcYEdTFe0T7UECg3HUXzP3fv5HYDYukLe84dJRVIQgjzAEuhdL7KC9XD3pp
6nthi+rDWI1blMQ1+Yq4Yalt/2esVRCHrqkWOjZpd13ZqNojytDsdHuOx11cqME7vWsH64Cbr9ru
BreZC8KoauyO+KET+OlTi187ZFDEarrF4ns3SQ0iV6EOzuAh0DkWH6Uoqp+NOWgaHs35ZPs5RCHb
v/xt1jix39PQLIIt9hs9nTVESzRREqF4OvjmFCr7KNLb+37sus8Titl7083dvR0E+ELkxizutDYO
cKc1qn+wFZfFBHtB958G1+mG7ycS2knD2rY01PoYasS5SJT0R8pH5sZQZw7yEucR6UA/JLRa7foJ
lWHT4ib366xO7wt4ksFuCkV112i4LlSRXlsb99TZEWkpoMYCXFNf1w3Ngp00pN3gG5RNrpFU6K8a
F2NDL+wD9V5Pq+jh8jc9c30AuqOVTwd86detr4+5dfjgk8QSAsN6DElKL9SsZGPnnJkWxFg6SHS/
CQLWyiZdZgTTIA3p1wncwERm/U2NhO/VrMTNW9Fis3B5Vud26kL5gKVHBZbVXB1uFIcTC5U4ZM8A
5XrhVPf4AGmYDGBW+3GqM/Gc6zIRPqVb+Q7rJfcbDIV6iy947twTw1Gj5yWg7LQGcIQhvrR6OI2+
YnXqvknT4lpQUw93uhH1d6ORRW+hhg+3IDBxbrFKC4GEUYFsNQPAzvrqIdNyhQrkhMKzU+aHSLYR
ws5h6eNzi6UyFt5gZh2t33iez1z3Sz9KIatYyF+/5/XieZ7IX5S0FNLHkhuCZWGJ8crNpfpQFFJ+
v/ytzu1AdjxH2gWKCevr9Dy7mGoqoC9Zo6gJ9lFZ1fgbmOHhH4zCYXZo9iFOt34mpXAdIOYFSDxA
LFfotJU3lTtEW/vudbJCvWCR4CQVM+mxr2+MIpJwhNjoKtjAHxITp36Xz5G719LAcq+VPEQ0SqOw
+4jQPIwGblvlzdAq2bWLW48i7fwKdcERd+Y0fDCNRTtgosqBZpMyfLq8Imd/KuE+MQrYzFeUZ8CM
xpiVrDtFjvl6winqLgsbdO2BRB7BTbVer1bGRt54dmPZNF4XWCgs3tXzXsPNx44FaRokXJ6a3tF2
ilJLD+Z8vr88vbPb6sVIy5X0Ygu3VDgTpWSkYigQtEF75j6aM7nRoDg/H4NEGIl8QO+rewa7rDCg
FDf65eLm1YQ9uv9xN3MyNTfZQvCenRK6wpQ+fvMxV5srwWW9FpJLLZWpephK5OSaVqk2pnRulKVu
Sq1jKdevo9faHnkwzHb0DSn7vTpFvZdW47Tx0J1buJejrN6dFN5OreoVG4E87gOCBoPfgeD8hHAx
wNXLW+FMWZoS2lKiZdO5rN1q4aRqTFC1Osk2QIgNeuSAemPRyhtUvpwn2bjqzajjYDdWSvaopaa4
C7o+vjVyCGJbN8SyI05Liks5D93UhXQA3Xe1LwfIpy6OT9KfNDXjph9B9irR06ii2xpZxS9cb/2i
j8ObuGtRWRrj8DA5W1JjZ78xxSJk1gi0X0nLJ30QKeM8Sh/mc3WFbFLnlXWbb7wia/ziEi8ufS2E
wBegLLCV0zNoVwaOCKg5+fiz2bdzHqbvUmLXN7y1CCJqgdXdxG1o7xEZKL4Jp8vR37SdzxolvWek
RdWtOPzcpnv5e1an1QDCJuFsSd8JHBT8ES716WdUuGMhXXV5z51bYdTa0VpaxPRfWQKlKWEJrRAe
ggmdBRkY+NpV6RbQejkl680E1GupSZJtmu4qFoZl4wymjBAXJGbvPUQXU8OTS+/pnaGkaDsMblbd
KVNLpUoPkjLdOMXnZrnI71AFJoB8RRyhZxvac2hKv4zc/KYeEowq07x5f3ktz9TAOSnArIil+AeM
9+k+0uoo7TuHokejT9FzppmoE9pzLz5Og2veqhBN892YDO0bLHui72bqjhFKAYBjrlEAF0+zgiQu
9YyZpvHlX3buDWU1FywBUFEgaKc/rE5rZYRAJCljKPpVHioYVMjOfsDpML+ySrP0DCM3P14edLkh
1h99iSghyaDX4Kx7iGHYx1qac5tNZRbv46h96EWZ7HrL/KJ2YiNKOPeFFyUdGhDE05hRnM5QK3sL
iQsOCq1i7UaHA+Upidn/gzcHJB9GQ2xk8G3LwX3xWA9qatooeUhfH6192BX5A/LQzYfL63busCAm
s3TNaLTDUTsdJDamjOCazkBm6+2noHPVN7kztzeFaLqvCMm6+wSLMM9VpLoxvXNfDHYyNTVk0GnB
rvYvrbkhKUEH+XooYF/GTXRT4x4X7XML4WpE7vL08fJcz342Wkd4AwDbU9eyWDCi+4FfNPpwX1zf
xJ0P9kWcHC6Pcu4+ZUZg6EwKXRRAVysaNZojsYzxgyBX3+jIwtzQhOmuEWXeUnI89/EQ50CZBFjG
Ai09HSqDxyNMFadVFKnlmxQmwmMAU/YKKz+xz/ns1yEM0c8FMkj/YCkptsKcBKQHX2x1AirFbumN
CiIVfYw/xeWiP5gXxkYX59wHo5pBJYocyCbtPJ3fnCVWPGQ6V1wblaiZylz3IO+6/+TG/k2UsReT
AIBQp+NUPL+FVZGRzu5iCijd6WhNVe1f3hjn7kXalYSQYHdYtNWa1SE7sjHG0TeNQN73cZBFe4mJ
KoxQt7H8ZsqFHyjZlmnd2bR/EU9laHBeVK9Xs0NDpYNFzbbvDUV6JgTKh6Cb2kcuR+sqGHAYbgF/
HmfMCt8i51g8ZHO9Yf5wNtoERgSWkOQKAueyOC8uM2NWsVgYORWZDLRDprrDcbCU6jlpg/g4zYXx
Q9Fm/QsZQrsbsxbCUph05kOYwTa9/BnObaqXv2R14yXoeVRpNBPKWxV81SLSDonb1BtN8jOjgBbn
baBaQFF/zaQ0q87Ak7EksJ4xGfWGUMe3bMyQHPnbsyFaJW6mkk88sG75VrmqVXnbqVhJtfndmJTD
saGvs7FmZ7Yu7d2FxMzrumiBnX69QinqxtQjFQEV0XBpWtN3SPPFsQGZQ/svNJGnBulwvDw3l791
9aazXReqy6IGRif3dNREi+oixIjUx+hNQ6XFjg6upo67VCu0XR9MDYIHOHGiiDbt5rSCynR5/DM3
OQAZ6o3A2Rew0GrWmAahSB+Gqu+qvfKQkwLt7aKZPthS/PoHI1EOI1ik98OGOZ2p46pzmEEc8iU2
sbe10df7Oa3FB0Xvtt6MMxsTjIzD08QjiAvNaijMyysZxI7qTwDLvNG24FKXUbBx1537dORsQCsA
ByxcwNWEGjNoGhjNfljbYJhcq42e1CyP9YPlIDG8UwoaQAov9SHQUNTbhXi4Fxtx+BmkDsHTix+x
/MgXd46VtpHVuTE64Xk1/Epro3k7GBpKSbGLtmyZG8VR72W+x4+5hTHgjCgjBpbxSYtRYg26fRk7
9S40wi1FpbOfAFfcBda43Ier3yWLAe0MarR+VOYQtMYp8+3J2lI3+IOCOT0/BN8AUUhD6JiTCZ3O
X7F76aLX34PEQGH8yp7m+vOsa56hzl90tEZSfHXTo4lgPKKsI2aKpV2Vqd+qCKEekUYt3uB+oQ67
rgx0cdXMamd+7ONGhG+5kor7sZ9RgeibwbC8oSabuME6OOoQkBkd6zrUtaTC4K+xQ98Kw7g6lGnt
fg3GCk+MvAlKE6/rybzF0BtfeEjFEzl912rhXR5FE8hDjOtR/US5O+Y/F1N6zNF3xvGO26bZYRwI
fkRJyKZ9VQtbIC4tSu3oBbfuXpVZjMd5YWTO3p2CEH/2an6U5ZxQVEPFufFGB2Km5wyGDPcOwjLd
TSqnCodLGBYFPYxUBPwtZZd5mrQplyk9CiFQ6YJc82s3Lb+gqNFrV4Wpx8WhVamq7aIqMeGoD2Bt
vFZrMWvO1CmNaMiUCwklkrp1HGRiHxNbuNmNgx7NdJWCt0QFpaRbddvqbRb6wHdCjP6MyvoQjLBb
fGPspPBK3DDlrqQQnu7KNjbTRz2MR/MxxR/gnWaizEBpfJx1j+RLINnRIwziERvieR/HWvykUWuA
C6QP9X1Zi+qzabZYmmt2c4M84Rx4EmEtJCdkpKOXZOkp8PapFjdigCzluW2PsbMRmFD4wsmdkMvB
+XBnhnoy3GY4JdpePLTt+9aMDWiHWLXUXtjRTz5mPQKJuzwI7LvEshvXM4JZG49tPCpPWpgnk9eZ
qf4mDvEORSCcC/+auk+i7+xOa7UdiqVZfVfDKNIOOaj+3A/0vr519QB4HYYXc+S7vV0qOzUY7Ppq
cJSqf6vZhfgUVMPwuZnSPt3ZkqbBrdMX1reJHftsOYV826hFdevkc073WZGaR7qjWIcUt7qPCvon
pZcYjbyxUWMHoZTESFJi9dx1Lqc1HyFTO6HzRungnV9hARqOX3rHQUU3mTQdCZuuw5NGdlme4Byj
6L/GwoCfLhSU3wfRiF9lTMXFg1mTyIOsUezeK0U2vefGzFykcOf8CWuZTHhFSK1kRz0w+gqf3bnW
4zj/WbZN/CDVcUjeIkZjPKUxgr0gbgxV82QURYrvGDrKQqWTA9TN3U6vd+hOZu11jmBp42XIiT8V
g9KkACVkUD4gKCRS3+lpAO1mN25+mHZUlh5CG6jBBHY1fO3iSFZXdefk6R59S/MpwoNlOCIaF2g7
ukj62zQaXZM+5xgdIuA0An8xd269yFgMEFEqzPs9YnUV5pqNnYWoPczu2zRE084TAT8EgXcT3XQ+
GpI27qT+aMh33hSuPnxDikiInSbNOPZMJzWecMPlKDp2NWPxHiHW649AUJo9UCnVuXZF2il+7DpE
dYUrLH3XtnP8oHGWw10dgkjZDQFMA4zpxwLjnSQrrl0jNgwPYWSdblTT49/QWFq3CArU7uBpIX4N
73ok72w48zFSQLWSFpUvHXNI7i1Mi8xdjFii5TkialAVc4cm9OpWx9SJ/KX4rEkF/ad+wKzmOLkN
pxPXmUXLpR2C9KqRsJjRG8ChzqcmD4kkLoIOXJerF+/G0TE/iAjRrAMcWYjNk7Rg+s5RGks/79u6
8AIguBMXDmUKlNxV8U41y1QeR6uZwqUTZs03Of5BauLnNcxp0+vN1saiVYwoH7XfQMkVo3inCDlb
s9dhsiGyxxKpLwtDijHQ6Kz976KGZoeosOFjtF28ofTlfjC5ij6aWiOoptVuu7diK7tJ6gz1fgwC
uFgEPne1rT1OkZrwx27bPNpBUbGjslIUG4Hiq1oY8nnIIoIEhREOBXtd8gvBNg7F6Bp+YoUfWC4s
eNVg8tIGp6ByCIhOC9yN9CD9wauU7vpE2KgDUrZxEWXaVX37Jz3+/1Td/wXY9kVo+4qq+xEHovZf
z8WPf+2e4+9l+6/rNuPf2lO6Ln/FH7ou1Oq/Fm1JQIEquj60V/mjP3xdYWt/Qda2gPEQPyL8uRTS
/y9hV/0LbTusBoC78sFJf/5D2FX/gsCBYBg1amrJcOX/DmH3tMCyqB9Rq6a6vpSlwZOu4TCTmEQQ
LRromky7T0iVh5jDAAmwMgMxoC7+NTRJ9UlXt+QvTzOPf49LoRhxW4hstE5PI7d5YfRXQgkPrJzG
sdOb90lLqoM3Tj9sZDmn0eifsShTARgGqQeGZRWqs5T9MAxEX1hbYDmR01vBtHr+WwnBn1GoPwBA
pNYHinNVFWthNuSWyigU5/J91+byYAdqeoWhcHEjozG/E5haaMaxaeVWy2VJaf4TB/8ee+naA0Jk
J9HXWRVATGCWs0OWehhhEu/tyLhrxHyPZ0580JqYS79CoPDFrn/485e/5GCf+YDUGRfBnYXuhlrs
6QdEfzLpSiULD0gexLugUDDNcpJ5Z9ZmtFEkW/bCena0UsDFMjmY6quEznWjqpFCCEwsK166YFR8
F/fS68C001vRTl/NVLl15iG7wibQ3ZjnKsf6s7ZcucssIQSAtzudqCVazCQFmXE1lA5BsD0flanW
PUT1nSvAEQ3ibrPtOTQZcccmQNUIjogRJd6F6eeFlL9Dfd/cWJNzy78k7fwy+vhQ8U5/1axSDSlL
XewNI0PTp54zBORU1Gjivt4o955bAYBClNAxh+ISewUWqhMZZ0YcHYbQLW95bcxvKKxmX/GMMR/r
AQdulxy7UpLiuk/vRA12Re9h+8Q17LJ56OZ3KSZsW1WulRjM7w8DgBl4Fx1VsNKvWHu5UoVda3B1
jXj1eLj3ke0rE8zVuEIGA9HAzPmYhRMlavzfQq8CIrxE6tMbt9TljdSkeKLNwf81qVnkt4Y1L1l6
Vd9pvXYAf2EHcIhCupiOcReH4luejgCJo8hG+AnLsavEkiY5DB2FjQtrRThYpub8acXTYwNetpY8
T6FTWBARxL6J7PRgDjM6Vm4CELAtFYBCSOsovxDhJCKbBOVWHQom7kvTgPfdWFS214Dkuc9HYXa7
aqjcpzxvAbXXYRhFhJFTub98F6zsOH7/Xjj8NJY1XjGUH1Y37FgH5lSOZrCfy6D0uyaBoF5S8PBy
s8lv0eNV37cZNuNcvkV/P+Pd9ZBoPRCtBAJV6iGdm3sUczo8OkcN/zwMVTD7kljUIW7gEmmNmhgU
zzHCD1U5y4e4VqJ3TRAGsSfK0b6No9R8iEcXh3vkEcIMVb9YARwb9Mji1FGr3VDKNPHZCDAUU1vU
X/GjdJGALebHlLb9I5JM7vfO6PAR6wHDXF6e1+/PwtPgoQZQCAJg7UysD+ZAJmkE+0CPh8esmpRj
gaDlxvtzfhTEacAD0+dav3LVjFSDcJVg74ZOS2dy+onr8BY5/HW4wFTo1nEXwkHjw59eO2jYxXNt
yqV2sJjJJbP9ucGd0wvDIsMU0sZErpJokTbFFl3hzMgLCh4JjAWjTnXvdOSk/T/UnUmP3Naapv9K
ofes5jwsasOIYGTkIClTQ4a9ISRb4jzP/PX9nPStviIjEEQW0IsGLmDD9tWJwzN9wzu0zhSpZJK9
oQGxCadkFw4J2rl1g5ue9XUI6vAbzoZbAnNvld/l6yPuGLY3EYTo967e1jo0I4mE3TloBdxuVxtt
/5vW1813tYlpu5NxSPtMkSWPlCVLdvIkzzhsZ6jxdLFaNlRirPIxTOTpbzoBj9WQNUJqcWyx7Err
LygIS9ghW9qXWQpKpG3zPHyRELn9y0wl/aNWOvGnsUv8jXzi8kn95+LEpJ2OBZtz+TXR8q0mysnO
IQQO52F043wujeoFyXEueGvsPKq4H6iyhhjUUJC5fR6uf1IOnIlbN0o26z4R0kq6pMu1c8BLsDu2
tR7ufCmvd/BiqR4lVf8xlbALo2vlQ2VCmQOIT+LNqax9ylR/OlS5/S2x/MIdQ3/e66rwApWt/K4s
dNyHmqHa4beogg8ufwYaWlBdVn9Po9KHsaNtiS+t+j7i7qMkj/kz9zTKO3Sxl58yGEcFLUnLOlSB
ar3MXCcuLvTRQ5i14GumoVZ3gndxilofGRejQvMiq4tPft0E325/16s/hSIAtEX0JimKrn7KmKea
FuFIdOjrBEgGlJvvPQUhOGpdc7JnRfpohbPsVlj1kr/XvZtM1qOi1e3Lxg8R0cfqzIgQmEYjHCbc
albby2E14TeDf+yr+jHv1NM8G/IJHlL0SIRGMQedhh0Q2cepkfQ7rWycI/aP6b6M1C36zJWdrrHD
2WwIwytUCZbLE2oqZmAEdge8UbWvsCntJ5OT+tAoebVP9cA6WoHyHWPW6UEUyd/VJHvbHNCegLDw
ntNDXqdXReW3qGUxOkJ0/pPfOLanZfq/JG3/XyTj/U+Y9PXP/0A2q/kPr8v//t6Cjvn/QUFLZjf/
7/+WprpIy1+6pom+L5Jw8X/4VxIOwP0/35rDvFlg0QlS/jsJVxzkr3jK4PzRfv8n0f5XDm4r/0l/
E8QNATZdK1tYyjdF14b/9b90knpQ5qRcBtmzIOi+Jwd/ezX/fVzYFiAMRFwASA32PI/Nco/6GvHc
FDsz1n/YaLNqcmTugi6uu/Oot2WKf3FcJq1XiBrZJ1luZ/PFt+04xt22xg2kVrjQeRM1R7MzdHWS
rL+Ls7pFEG9qiYdLv5ZxSXWKb+hUUkarM4Th3XxIIuNApOmbz3qIn4AnFZmEs66S53ZNw8Qgtmq8
JpmqEPFQot36UKFu/2LMvay6jirJn+y8bv5yZPocn0rJie/VEpvZHchmStZTEZn60QmqgYhV74yz
0sF4cdXYCbK9PCA/5SZjmT4RTlBQwxrXDN1Bb2vNzbs8ll0zssLGi2kFvEiBrjb8hL5MPVntFfMk
K/Gc6p7ZTHyqVHIqrMBbBE+n9+kx/7M2QloWICMLfWFdg4hkr/LNLKCjRRDX4kKvGxakdB6yRKm3
1AtWd7gYj+CKvQbqhP8B0V7thSho2HKtHrsxLF7dVXu4LqLqpw8/4FurwpU6qsKHIi+m9K/ZaZQv
fTk052lo2AJT1IzDRjayvEH5Rch4EFSChEGQWrxzy1/UBNIcE9/Rcm9iSB57HbnyfVfMEprlsTbM
R9Sqw+Zgpw4OwGqVj8UhzywaZ7+d5ysFhzcUx++nhNhZ0M7/kXTiwK5uctPMu1lKfcwIQr9NzX0R
+YX6McE53qFO3g6yhwAser1oQsjJwxiY2k9ZSas9qvGq6SZJqc7fEcltnG9seVKJYzr29N/pfmC/
4LuaJOWnmCghOYAPTrJndJkn/y+jHxtiOVltB2Orf7sM2XUAVBx3aBbwuJEuvtC5kRHYx/nUKENa
WHbx5wwTPTuYoZa+j4gjBoInLhok1IaQm1nHsEau4cje+Bmfzhpbcyf1dqo86dmYwCej3TPtBgPr
793tFROv/HLBxMEhwuTdpYtmiSjht+50Zg9VmZtoarq2GgRumJSTp5kYZuC2s6VRKsL/xVgomEP8
4dAghSkcAJdjBZrspGqSdqHrm+lY7hUtUf27dsp7nOSr1lAfWtysxy0f12XhjQ+L4D3qVZRGFMGh
Xkeyrd/b8PMCEwnRYDZ3o9IknzI/Rv0/d/zmm0J24rWZWfJy/d+37cpZuPiyDEtdWAD9BFvsAjYG
D20qVJ2Wki7P2CMpxjA+0aErAQMrhf7X7dGWqZeYJCBjil+UaaFmkgYtv63VJmo/z/TFXPpoMNNq
onS/07Sj5KfoTmBiBqJRm+9DPvDGFgI0vl5YUeEGwA9cXejPrhfWx6BbjSqN/dPQWYcXmjh6k780
dT4n31PwSbSezIDffbSNGdGrEOnWGg3BXkoR805KyA6+qzetqYS7IkEw4ZMFZjh/mnqtMUFpdKn6
sRolc+CxTFTaz67TzcX8PCBmURwRPbSzZyxR6tajMTWFodv5QzW9lK1MOwksu2Q+z34fzb+0qCqN
4Q4HiGRS3H6w5PlrFfVS/zPApD74Cg+utx0qHnacPOnYLekfolxWqufcyTARClRYY/FuICpGfla2
pgllb2WwoR4OaTF9aIJCzw6jPVb15AVzpM7drlPySH2NpaI1e5p8OF2T68SWk36F84KbfDgGM4C0
koJw7cbaPM5nuDdRug96IzdcHSd3U9+BokCW+lSmSGU+tIGshR/q3s5jEIIgSO74M+DpeKE0okeC
PQ0KtvhhhYh+qYGO2k9iKg5XRyObko0QthXbcXYSpWPQw+VojA4OOH0GfgrBaCkp3A51IOOQ0sIa
SeeUsZr0X7lm5kN9h4VKKkX7QsudST2grlGF1q7T/ElXIfP1U34KokyyfzpS5nRf1XpIkKAwDZh1
7liEqF1IRlmquyjMKzoJ2tiE7QFNKan5SXxjtSArKJL8dBy8T+8lzScycfOM8PxRompmIs4bzKAw
sa/CPDTR2zhJXH1oAO+osZ2nrySaykDrVCmGe7UzM+duCFAkAyZQtv0pzHtJ+oBZTMAbJOVO2HwO
82jKPxHBlL8y2tvOS1BLQ2juuhJM65mGQQBPHAcnmsJmMk7yE7FhpL5M2EhpD/0IAdjTOhUHhiIx
I+OeBjxB0j7Cvmb8OpX1eBc4lp94pL0Tv0tJUmsXlVk8GPfUKOsvkZwp5NgtXkYSMVLQmfMPO0fb
lziTJQMCkNqFnqCo1mh5+9hUOKeaxzKPlLTcOwMQwsm1A0M5zEgca8jH5/PDYNo99odNlqSngYYy
dcfUaqPODu5tmOJ4hlsxLccvAMuz7tsc5jNeesjZyyEWAI0UsnVtJRs9xD/TUncbWY4onrfGoFWv
agt8877og97M3B6g0ly4M+oUBRgcPYcS7KKSZSKQqUsZHBZt0uOTNvalhLU0Eufor0iJrH5Cv4Mv
68IonPUfwEKU6MTihgjW+Aqt8yyoE/Ueug9hqTwMY/wnVmqy7SG0WXUfSrUo88d5spXpycy6Idop
kSb1FZC8oRJeDXI/Pk4F0p1He0AC+4nydBB9s9IIb5AnDBVKuzkMQ1i0047NoY+nMpJb3/6R1oHf
fPWxZIlUd65jPNR5jIc27117xJz4a9PrUXRn6g2iGfeZRV8Q3UUr0QLPHiFaqx/rCX3S2pWz1iqe
IZ6NjYSAmMZN4c6+oqd/TMOgtq+dhNgBnBBJkb9lVidTOpazYjxJtdb6T6Lb9wIZRtf/mlrDSrce
xOV1TR4l6knCUgSdOXKnda/AzzFNlWzf8qqJsm2RJ82pyYoK1E+FDv1obSm7XY4HdhH0l1AnF/j+
VRuKuq2udP3keIk/hHc56vt3CGMWrk2B62WeEdZ7z1so5gdcUwH0in0SQfHa6kbyzb7HYMzxSsTU
duzG0cN0eN5RgW8ebfy53CLz7T24jGKjvrvKDN6GpriL2hhUaqGztnqGOwTU0FaeSdNwRA3vE66K
cYdqrv8gI7r/Kpv9hP0pi7MrQSbuAsw9Mi+uYpjyZpErG1I5F7ErQSWNF0ehb4zWlr4q8SiBJkX2
EPu/winQ7uNOUU+GFW1Rt5bLS+gBvwiWDdA+CniU2laj+FI3x0yx/pXw4JauaBk3xyIlrjzmuh20
+652kEG+vcbrhAdAPr1i04JFDvsfJvky3jH9aSwxRvV/VZyyfpfqdDKOtSrHo0emPvSnJEpaf9fW
LcU0/uv2hJmHPJ1v/4rLqVMWpJZP+CMLHaTVrxgNs/JtDXSu24Q+admxHIMam9A8tbX6qSJLpIqn
VRrop9sDL8M9WPrCuQWmETcXRW+afsvpqzDXVbXSqcv1kRm7Ar3YHiGbKy85t2N4LBoITjPC8uau
jdADubs9/DK2FdsczAN5CpQIGSVaU1sOL6mB2elGZHkTSiF3qaZW94E6hB/8nEBpY6WvjPXW2EQ0
wEDUdI3ZT9V21mKSVY8Y23lENAAEu2Ekn0oz3pKGvRwKDWexndjLKI+sfXhSpG+GyagkbwjRCN7b
Y5w+BIVURS4Q6C0y7zItebsqeGARoaF0BSNCXmVek0od1ciD4NjEtX2K68TZhXpeu2qJqpRm5zIG
VrG0Zct4ZVT6TqQlwngTzMtq5Wg7EfxquuSlRto+42k2nExzQoBylNXPQOGSnSL1xqafl7ji/536
MVkT2j19IcRWhBWJKPv9nmbS8iEMUZ3oiIVxIh+zuB8I7FVocq6qZKbnyHjgBTtlLrr5kKZlVuya
SbYGKF819OD3binRCGDyKuUKvGnWl0fQ9T4qXkRVXaxIdMW7tE6/9V3Vu8ZURe3GLXzxyd8uKhJe
hGaQNV5Xt+M6VFoVmNzRxhe49qIkq3ZQyYedjh4MKsRZ83dnRna6cUUs7yY+OS1eElBuJd4icjNx
hfyW2et9VYxh5TfHIRnlz7GmDi9YLQ7Frus6CfS1Ym6NuLyT30akzUIV6o2sQLVkOaKcKJLWEf4d
g0E5qHUWfMwloMa52pavbOqzqsf5S4YX92NAOPd8+0pa34gsI6UvjhOFOS6ntY4JNj9yWpl+i4gp
SWeCeCzlyqL5kupqD4C7UbyBztV+jJNxY31X2Asxb1WldUG4QR5MAr5+AINcCkIITMceiM8xstvZ
dcbM+aue+/E0RXq2m4c22QH9iA5pD1fFTEzzmMBDx0TUllwIgT1SDzQiN7bAxX3GNkJJm6UEhsJV
s3qe6C3zOLT1dJSwDd05RlceUXT53mf91s158fUZSSCb0J3EwR7Cw3LpjajKuqKZcQ6M6KWNuSrf
z2HTYmJrSH+0Utg8AkkwXckCDXK4vfDXJokEkCjQM7i2rnwUepDX+gxZjqoaMZ7Rt4mLk9h3h2/7
9+2h3s7M4hpDcwHlOuwTQf0B7VuttC41YxQrWGXxBZpDlyqjK7d1ccwzOzlVqdnsChXNbdWugg8j
EOJji0jbzpZr+XM5Tybt0epVz9RyF5Co7ZxEyZ6yJAl/5hJ8+9u/dbkiRNuQpAhBYfhR/eLdXPUr
Wkw+GMiO90aEq8B9ikHF/KckpXg6doGffLRKq3nJehkqNKiUQd5YlfXwXK3IOQCNEc+pzDW03BDJ
YI99ahmzNxRWf6JpnD8bVf8dTm1/pIKQ7ppwcOD3Rq13e97L25Y3RgxMy1xQsEHNvx3W3649I2vG
BMS+7CGRnv+dSsmQ7UOrlsddplmQsyrd7L9FNI2+3h53ed2KcUVCRdcKw0JEN9dgSUVNCsgNk+x1
ka0eKb2r+7wYVWGlyUo3Q3r6H4zHGnOwSa6o+i0/cDlpI8UeCuqGbzUP1mwPT5jqglyc4x+hMsob
1+u16cETgjmq0AAjTFoOh8FdneKYKoMFLZyPuVGTtbVhB5KbZJyym+lv6XFfHVHwo3GQZvuuCfxF
i3WcQvTuDboc7GWnUo8TZcOD5iMRko16sdEGFjvy32f7nwVk3WAwQvPDpEn8nt82TqpLfTOWKh9U
x/s4CKf+ZeCf7KEZ2v+DoYRHmnD0kZEyXR0OG8WfTse52sO7Ojw00yQZLno49iHxR/zxbm+Ua/Pi
drRs4XYA7HU1WKsMwaTbkeLFw2g8NkZoP5pVjTku1bqX9w4lCsEcPeJaHsK19nU24GE3xIbsqb1j
HRxhbicbfvU1aSprg7d/ecwB+qBXSqIvKGzrWKN1jAx5YVP2ErMpD4YOI6IOYmCcA9m+bITFgftl
S4Dz8lMKHxhM+1CB0wD3rc5cZyIhBU9N9mzIM44LWKT4MuqDhkQUUezWw3Z5hZqgEgRjmkidC2l1
5FSnSwCtRKoXWXhWf1QKq5rcKG9tmDZj3WhAIzB+HrGvbu3pSxyUoxZ5txf0ylfmOqWiyXwhwK4r
N0aiStPcd4oHO6ehSZeNu7xMS6+iELArY8s86HOcvn9pRabHZQMqhUx39XJZc5rBJWPQyrSwAiV8
PwW8dg9TZCmHSpsMSCd4AN+e6ZWlBV+vAuoUrybStMvTz8ftgKaPGvBg89zDf/eUKdd3Bn7yG6jg
a99UBEpsX/olF1gkCdpZp0mF5skawbiap92JvIkYMU1mmFlOQ5ez3AIeXpueLbhHYI44FevMNgJF
ECOWrvE6TeG+NYts11UzwPe0Mg63v+Tlvc2SISAGikM0NNd7JtIo5ErmpHgRbsEoakjah8GKhkcf
Y/AXRPO2HHeuTI0dStwntCCFedRy5TKz6KUhZjy1CLQ9fgrjJz3M/k6qsb27PbNlOU28EMT6RHaA
lBBlBlC2HIne0YDh1TR7JVCks9zlGYoraR5vvOyXw1B5oGpHJw00FGSF5TBQ1rKxzgPFw9dJn+ia
UGKCHa1qr7enc3m/UFcBV0OQRBHpAq1pgxqUmlhXPDm12RNcRHhpFtXfcpiV8NP6+kB9q0eWoNoq
0F5uEQHYwXoEFWPoGOYqUZxtqU2LFmcEqK+Sl1faL5vewKPUq3/MfmXub8/z2mhUJmlQcntD71nd
Jzl5gxLQEfJGDTiZFVldcGjnDJnXNMV4EpOv5p0jiuq6kMCnqEOFjoBwuYK+VPkFavIt7TEnRDZW
+dmp1v1olr5LG3p45wPPaDzrFMaAvggE2+pr5krWO4XstAeMTuVTRUx4BJnpp7gP2PGWpvH6Y74N
RqSLqx8qwGzQ5dQMUtUibBms7ACeqjjm7pOsq+7nPsC+uizMjTO3rCmIyjKT4162IA9QZV7L+tug
Pvy+19vDqLTGKQ/K6blzUt/Y4ygaPzBe8+TPtX9SG9M483fVxm22vl3E+NDWAY1SuJIvtmqTEDqh
Rtoe2iAdd9RTYzTfRtjSbb1FTroYCgiG0PVmO77J+60ustHpkbYbtPIwQAT4o49TFGXLqmviezMq
k0+3D8W1wcCg8+BRAeMkinX+LdrVwK1pSqQTJpV5/ODbSX5wCjqkrdOUG6fhylCUG0UpwmBz4t+0
HGqEJ61Xpl4eZiWsoP466H/BuC1wxiggHv/57okJDhkRE2AaoKSr05B0JsDWnrMX0FL3yJKAIUOz
37dhrn++PdT6JaeowmsAeIZ9QbK9hgTGVoPJB1JHh8xv23uzMU+kFvoBDh9p0aTFu7Kct2gca5Ip
FEVQLEgsU0xELosyxPJrRrZGgxqf3INVOvknyWCbuKFZt3fzQH/XTxTlwVI73wMHJ/s7SnXTIRr1
qHLDWcqe01yn2ZcW4RbT58q3QFqVwjl5ME/jRfnNSdpcsejlQ47NvXycnXRX6cV0CICu3JlZHXl1
qQep+84l4I8zRYWTej23xBq726J5Dv0/Hw6gJSYQf0ALdTRidmC25pPc1hQdlHbjfb7Yz2JMATZk
JcgE1tJafjBKY5gUwwHVsuRXpHWO1xAvnIpSbjY2s3jqf89JWWEgS5RvWXVKOuuIQ4u7IoQpPxwG
3ZBcA2TC16xzppfbH/HaKKT1nE8hEwQkabWl5rmaK9McDg2Q/w9oppY7WfaHjdNy7bMJgwk8BcgO
wfctRwm1qVXVzhoOllb196OaVF4fNlLqNlK1lahd7Ea+myOaHMKURDzBy7E0o+20qgzGg1oJf0lj
RrgYnM5zWEa+qySD6aVdl7/3nhM3twDSiemRIYp467crNfKTUVHijkHxStnLhT5/4OaZDoqabdH9
rsyP/g23ANuetu46pFHLqcV5hSouFCLtb1uTx2wXa7m/Q9ek/VLo8nhE0Sb7cXufXFnBNwQkUDNR
WbtoOobIQMPuHw6R0f/SukJ57ICtUFfTp41q0/WRhJmBxevEHJefUs9yKtoG3tigPoO72ZS4TByk
VjJa5xs3yDoK5ogxqX8PtQpoLD+UfD2fhoONYshjjHlS6fal3+Axq7WC+xZ+kvog3kl1MWzENivc
HMGNGFvQNZmjML1Tl9OsYzuyym4eDmh6DK5MNHxy4P99Sq1xBFWcJT1Gh1FjvBSY1qE4a0/OJ7n3
x49yUzcPvBHxaXL8cp8UmIG4fknzmyxW3qLPXLkf6LLzxPF24x+3XnefvNHRKTAKN75fCiIhX3o4
hhvXw0VgybfgJQW1AVYTTMEq+pnNNKFiw5I3vZUgAK6anl372qPdh9pBGact4ceLwFKMh7QcRQby
AviDy28PmqpMs7RnvEpXPVj0NJg7PfIo+itoz3eNx/0R7JoBxD9m7FtiEddOMGaDQHBATbDyq+E7
fU46PwLDVplj+qRUSi8fG9Men6yinm3XLtLuY2u0hr7hk3X1MwtrF4igVB/XYI1ZSYexl9lyqZZ2
e5JZ+6FpLXVvZmm97xN7qw9wZY+bwCPYdRxjlNvWMtx9A5hxNpX+UFZV6rthY8Y/KXIaX6BDQLDr
kY9EcSkz/0b1pt+XdRRUmCfr1c9iUpLGlcMS/aPeT9tDL48RdDKKF3sc1ezv773c2Azkh1SdWA8Q
M6v9UPQZZei+P6g9+WiJkptyMGqlUHYQHTV/I/y+XAYRQtA2pAaES9pabJ3DppklyLaDlsi9C2Jl
/gOCBrcMtjTMVlI2LtRr48F/Y68Rq9KkWJ0upUzntJ/tHth80g9goiYfhZU06nK3wdwSLBbrVGwM
enmLU0oT+T21Z2GTt3qFW51ueidjCoYkQHKc6ay9ygE4ax81m/fxd8VVCqeOggKJItNkry2XD/Dc
ZE9yOmF90jU/1V7H/wtJ6dfbm2SF77ocZvUdG32oBzOap0MPDmrfWG14Vmo5xjGV4PhXpTWW9KTg
Luy7kxrIP4M5HZ9lPco/V1Hjd+8NOAhy0B0RX5giOIXQ5ZxTsjqtIETwFL8Jke0nCUBDT4Yqr20d
44v9QzEf3yQhjcJ7RVy1HCqosB5IktrwiqjvPoEk0w8B3H4XlYUc8bikGzfexisD4ulI1kjbQkgP
i731WzAFbRiSF86pnt0Y+SOsX+ObZsPnsZ3QeAo7S9pyw714DwjehC8UQTYNDL7sckDytbTFikD1
Rl8uPqpRYL7IWqL9CnQYKG4GGpRSnEzT5D7oHDm7ayJpK4e6CEXE6EgkcV86om272lzEeY6WJr3q
BXlY/ZHTuvwgUxI4y01bTLtkjNE56GQ0WmO12tjYF0eVoRHVIRcTlsDGhRx8OHS6b06qRyNF8JkM
1JRQN+9OQTahvnz7FF28fQyGcpSDOg6DUuNcfupSs1JDn0vV60eUmyIgxy980V/ZhHa4AaXuLh3w
eb495rUJ0ingVILr0oBoLsc04BkPvEKqV5ST9JBMEvrvVdpYxrkIfNneeGWvbCbAn7jNvvVLL8rt
Iz4Chj606EyqRgT5eRof5sou9wW+Cp812PeeHCTpEy5XupvKavHz9mTFaVykjWwUEKjQr+hkELCJ
j/Hb4QniGU+uMlW82Uyye7+z/NPsxO3GMq4lfYHtUuZEfpmeIn+LocByGKGmndV5r3vSKPuv1ZgP
pybS/XOTpYG5bzEvSSF9ISpxSGdjLHfFpPZ/Umu29I1fcmW+aCQh/0D7VpSzVj8E7UmjKemIeWMS
GN8qMGanPm2qjcbN5ZUk4EXcDm89QDpcy+ma9Wi3OUmZl9bRL12FUuTKDisLTjx79G3w8O9eRV5O
ckXKj0Sq62OiJWbQk5joHoHCXyFEf9wF7a1ujfjRq61Cl5H4Ha8JjDjWKiYNTo/+3Da6p09GsCuq
onTJvpo7R22T4+35XHw/iguwcZkLwEZiQXEt/LYr27wmq4Oj6EUDCG3kKAAEmbmdf0KU+dmPk35/
e7yLqTEemxK9E2FHRmtoNZ6lRq2FywDbM/S/yqDh9oD982av17XmbyzWxZ3GYMJRAqUEwXJbN9gk
K9OLBltyb1Lz6fPstM3XLJ0BI2tzeE9iRvu9mOfd7RleGVRUjHXhMEELYK2pnXVSDX+BGQLpLB/L
3pEfzMIyjlyvplC7m/atAR32XYNS3SM9E+ee4qeQRlt91kLN8qi2leicqoi2uBliS8/UxFR2z6jV
qZdayZy4dVSo8saCrjbQ28jgiSgdCSWhCwq2NsetPs5WeA5T2f+OoLX9aA9Jr3m9Gv5ZTX5bb3zf
1Q76Z0DuOC4yUR5bB1jcX6pfxFp4LjAZQiLCBz17nzRGSTKSNHG08Wqs3n8xHPG5gdsCRWX6Y6sQ
pLK1Mi9RjT1TZkmax4b+cLlrrAByUZbNzfSh6xK1ubNSP1LcSEqm0ru9tFfmS5eTMAgi9Zul9fLE
aPMMq86vo3MXKkhzqCWqzK1h/z0pU/H59lBX1pILmy0kYBQGrdXlUMo0NWmiZzHk+Rx1pHnWlfJe
SuawR5YLkOZucPLpndr3/3xgURkULGlRVF0OanakoHmjR2ej6tHTdurQ2fuBYv1ysth4qIM0PaKB
VW4ZKq2ep3+GFcgR0ksAhGvlJbQruh5xMvsVei/JbJBUdf/cps2QbGD+VvfBPwMRnTNDgddY45on
lFDNoB6dV94wRFFpb4bOLqH05OPNEDXpM/IaYBSlOm/T8/vXk3NJmsdlJCoLy0+LiyaSYlPqvNrB
UDyapa5j6Fe2DwP42z1OL9PGLXTtmwquP2gcbiMOzXI8Ln1kPufWfjV6XxlOaM9Ue8Mq02EDF7IC
95Kci54GYbmQtQOqtU5iDb2liQv07TWnDn+KCync5bM0nCZrknbYTiRf1EyuomNQF4c6HaS/AQfU
Nn3e1mzugA3XXwoor5VXdNoWr+rafaEKr3OqZay5vPoGVTZ33dg19mtgpg6616keB3eq1Q7dF15T
U3IrSe9eiIi16qgrRRSc3r/mwLzQdaN1wF9Xa271PRSQWfFfrSqzj3nIezM5pe9No2nsKmLQjev4
2vYm3yWI4OYQOM/lmteZEkLkZjzaLfoPudTUYnLRok0G1ORmFLpNxIGHhxHeS7RRyri23TAnJskW
Lw9yC8uhYbeSziiZ9OpbetXsNKnq+gMkv3eKsr/tNiIjvil0Ik6pthpHs4rMClXnVcOB9i4pESre
oQRtbtlfXrvpiWQ1oKrA18HrLccpQmVWCkNyXtsGwfGsyLMHEDaN13dF9PX2Lrk+FB0DGDUEfmv/
AkAySJaIoTQpSe76TP6R+PXwtWx4S/8HI5G6gx1TZTj3q+td7TKTzDjyX7MobPdJjkNjXfbyI3vY
33iqr00K3XITsQuWCuWE5ferEvT+MpOjp0RQzKesySaQJWWOuVXpbHXOru17ohDAOiAEQEOIH/Nb
4JynYwPFOJBezTAoo30kD3PkIomNGXGip8XJQbhpvne0udhYulUa+7YbqU8DRRJOlBcmu1qa+aXR
RsE5qq36O+ej/Jxa8g+gH86jEof+MfLNEB37CD3GFkTERjhyZd4QzQC/iT4eIOfVeYcQhBp+0Afn
NnPyzxKwqAmHVad8UI0+/dOsnOhzTd9Z2bhmroQm5M1vME9SWOAny89Nzy6fAjsJzyn+An8AbkGP
dmhQKDClRH8hatiirlwdkC0rrnAYQut9i1V31ZdGTFwbzMW3ag79T2MTfFayLlF4SJAqv31OLi8z
gx4sn1XwgOkjrg5/hSJDXfSy/TqhIPACLZn3iiBM+357mIvlAzHDyomqP05olGWX31GL5SyXjLA8
N2adfnZyBaXrfrRQUrEmrX2QCw0OdJMZW+iyrXHFv//tuECJIN0K1OKcBgaPgm8Zz/YwFMdMAicQ
WxFufMPkv/ctFJMFrktDh+sAeOdyUJjivRPqWnnuWc39HM36PqlLwlgzVF+csivee9cxHlU0KmnU
fcUdvhxPGeSGqkFQnk0jNPo7ikua7LatWUofIz+K0vceRTEcoqFcQNRkdWcVriP8VKjWkFRno7Cr
PZ26AgWIKb+jJFwfi1I3d7rTWhuP7uVCcvyps3A/Q+WgJrqc4zQWZaYbY3G2jSg+jaqDTUfUhK45
ZNg5VLHkxuFQb1R5Lm52sF7UKXhSBRaLntByULwI6jBTreKsOINs7UNDaV/SCerwvmo3s6Crg8Fe
ZikBmIEcWA6WlMbUZ01anivinW9dUZTP8HKs3dxK8laB++LUi4n9NtYqWqPWWIMWyMtzOpnGeGgT
4V1uJiP6mLfP/cV1JgYSlTICNT7gWvZYncu4NsahPFtlaT9TyM89OoAJXtmBeh+PdrcRol/bJlgW
CUY4yQBiTcuPOPIa1IHm5+fWkp1Ty+Y4aRaFM7dMyeqsopGeIXUebk/yIvZmkr8PutomaIDkTqXF
xRmdyPmRnSF1Oysa++RgI6z6ravS4Efo4ESArIq/cbFe2zVvbQpeRQFyUZcT1pB+G62BsTstx4gW
z6Z+P/aSZe4TXRtfb0/02raBhADphyyLYu9qor6NJSO14+JsSFX1nIwSDhQVusHB/vY4Vz8oKDoc
lHFOoPqwnJQqaZY0N11+nqe42DlYhgjr6Z+A2H6MqEVMO4yIQzw8y3yLSSX+5N9KoJChhSDGf49M
V2I5cjX3auB3dX6u2a/fShuRGRM/Ug9LmfIu7Xrny6yVI4QZ9GX8napgbnp76tcODDoGeJoBqaUj
vJq6jkFSWUZacdYH40FVS/2DioPQQU07JFZGdQsheeW8gJgD7MWdCoBtXWYqHS5tzn5+9gu9dUuw
Qxju2rXqcnkkXyy5th/RjLC8d08SphoZAGPT9FmXDRO7bHOns/PzMLSIQcuFf1Sw/bj3x1oNERk0
kci6PeKVnSs4gChSIAgP5EH8+9/iAND6dSMix3NetslhDGu1uqvbJt1iWl45jotxVvdPYQz5iLVJ
fp66GvUlWetqmMBAZAAJU/y4Pakrm5Vkm3UTmhfk3avEo8siAoKoyM6NVlbKru+c7qR0CDz6xRic
qySWst5tiPlUF33Zxn6Jac44x9s/4sqG5UfQmyD64HVeA1/rrlIiir+sZe4L20+IKwH6OXcEJPNx
btP8j9vjXf3CRFcWhBJ8WtfBTqdIVTP0Wn4uE7U6SC23nNvQccewy8m3BP+uTg4jA3AgYEGQxFtu
G9WoWt/wg4KLKOp2U1jML3Jfyae6CZUPyZQGGxjPq5MjwxIoME7IGrCsWMGYDDOTK5K+fhw7SMZu
2Q1hvpdQS9c2juG1w49AN+VBm6NIdrOcnVmqVp02UXHmdIxuHGc2wkSW/KzYXfeJR31GAL2xfr1/
/YStOiwMJko7azloYMp5YoYTJ0RX7CenVGRXgyf4Z25lw+n2UNdWT4DMUbxBEZaLZjmUUmhxhYdA
dm7bOB8fMy2OpPv/w9mZ9caNM2v4FwnQvtyqN9vtLYkzsXMjOMl8oqh9oRb++vMoAxxMtw03MheT
m2DCJkUWi1XvUs8KqShy5Dn5birDBWjz8ajvripYPmgYFCP573RUr+4oVyOQ/ywb03wasjJ0DgP+
0z+s1g6f2iTH50MEl5id71yZ9H7g5VGEoLZyXu4NBhcWi9OXz2bSZ18jubTxoOB8b1fn3wK/Dy9C
THIB2HMljBL/z/8w6RVMROsxhOJ9noZ0RZ1Yhlk+FwUyHkmCwdEYoYcTG0Nn7ZTQFsi50WkulF7e
+8IAfVhkAgGx5yysgxUZRCMEwWDqyuvECTXOA1VzJVt0qVMA8/9hmmDaiQU0gGhdnsUDXNqdSjRp
9QznoHgxcqvdgsPOH7UJXcIbQKWhO5Y2FxxV3/u27GE4grwmwX6fLW5omJjMhX7xPNsJ1i1LZWxJ
g9JvltmjZjUpY6ccd/iZDyL/8uefdYWBsKNAlYLbO93Lle78Iund4rkdh+AO064BmSqvLeOmaZYt
sh7oznlNd4H0+c69RnSBDrmO6lLkPR21G9FfNLKU+ZLsXcG+nT5jQZhuK3A54zbrGx+jtUpxrYko
8T6Lbgx+fDzvd9IF9jAJA8UuyATnmGqdj5aZtPyCytahvMnGUiDFHoXz/uNx3on3jLO+U+hagBc/
SzdtidBjG9T5c5sGYbdRxaLUdae7vN5lHWJsV/9huN/qVCuXiv7M6cJSg7Epx/vy2fFCdlJdD8K+
ha2f6Cou60Lnl6pL7+xc9u0qh/XPgOvf/yvt0hNQ3kX6+TMyM+62j1aoloLW+q3peAR2Y19fVXNW
/cjbSf8ZqnLN5FdYJU5ZQG6oOJ/NNehqO8+DNn920gFkja9UmO8rbau/Wuy0f+Wy9C5smncCPyOi
/wLOkVbmeQieQn8e3N7Nn7u2Ew/IcoJtyea6eMWssPtfhXNlXNT+KC7cN++dln8Pe7bGamwrw3IN
rIvS7rVGCO1YuQNKmHBh21eUxI8AmB+8oVc3yJTXlzhx70Tg36wUhNdB9pIonX7hvlrsxB74wnps
0mfMeY5tmS6vg+kuB3cIpj8udfFVKT4BWgAMA833dDh7mXJDTnnx7KvhR9/BKUqc1Ho2Rsu7RCd6
d++uhANIRTZ/ng1lKexmI1MUz1Fh3iRInd44XTIrKCqpOmRDhlp7KZLwpkHh6L/M8l9Dn33SqA1x
POjbAjypHPM4aFcFBcP1vg2kgRfGem/Xck+CAgfGQcQ7u0I9NG5tO3flc12qsd9IbQ/jjd0WY7/v
jCDa5obdJvHYWp6++vNoRKELpD8MHeT0z7ZOpdJoKIxAcpkGy3H2wFCG3eL9dFWvLuQJ78VZXrhk
m7yIUE84GypBG0FZwpDPHraq12Gr++uxroJPRT//oe7F77hDmZIaAmhcWmpnSadRL16+SJE/Z34p
D6FGMG7OFdrBARfJf1hApKYsXFlWItXZrAKg9EjTc/Y63Y5jPOYLAvvCVeNeFHgEbz4e7b3zALLo
/0c72yjDgnRYKNHBtUUDGF81KEXcWcnkbrIij+I2mEv4VL0dHBqvry6kQOf4wn+WdcWlgtqEt+2f
LavGosRMR0YvFQlhHIip6Lc9knVNjAyPF8RmMtu3lOG8L2XW41ai0VK7KXKjSC/kgO/tJfh+VDXh
CPCGOctO7FYtFiqd5XM59RO0tTw40pjvdr6XY4318Zq/O9bKlAWFuyqpnAUCPx+aoLWMgisllXFW
olG3aTK0fed2oPX88WDvrTE4HFT71wb+2sA4Da4FwEljqWr5TN90wG/CgR23wx5J7WBmKPcAVUJN
m97S/nJjDVZ9H/nCaLagvtpPH/+Ud4IS70NiLyRrhFvPacJpJMWMQbB8zuoiuK2yyYk2gTHFXvIz
KfP1m5doqX485js3Gc1vRHhWmX+wbGdrTSfM10sDwKud5uGH11udtQ+6MgteJtm10SbMwuqSXsW7
Y/Jo4pW66rKea4YOdm3app6zZ8yg5U2iZ9yA3Wiar3x4cPdwo40/5Oyv5+j309RjOLCJ50HXKxJT
zH4inzESDeLRRki8N2Tx6JElbXyZTpcGfCeV5jnKhwT0tFqqnl2jzoTrZDAyoLSQP1ODjd1Ejmza
JVbCe1sGzjEPYB7dXGhnm7e3Un9OrZClHI38ky37BufuGjv140SLMz20TUhtMZnH4JLe3ZuROTG0
plb8GmUiUA2nxybLQEvYWGc/V6gM8e6lbo50feo0xaYI81RsPHspuo0XVcGvj7fs25HZN1xrPNFW
cYnzV3c6LaZhD5F6Ti3a45vAkrmiM+3D6EZ4HPNDq9LDfhmtS6HiTVxiw65VI0ApXKZUV06nLKsw
zPBMm56Deuju6nqECDFgfoIA/fT94zm+HWqtvrnc3KuAW3SeYOJ10WHDJILn3O2Xb6Vy589ZmohN
NC7Bn0bbNX+lJUzEAeBAAed0Vm03efNoyeBZ0fqcdrUBHmDnCG8+lpWbbz+e15ujv06LKhhZM7gb
cFOngzUSUivGisVLGGLymPap/p87+cs3gRfP13WfXcpn324WJgfDdFVSclftn9MBdeMUfTfk1csk
vHLndn0nYl1G5bGIGv19cqb5upJ59B+myTseWBqqbf4bfEGSDD422F350kadv60q0zDjwLGLuIn8
8qrp5WD9pxGRs1gRMkC+z97UDSdR0gwvXsoGQ/Z5VuEdsurpnVhkhfR+OF0Y701exIckb17R3px/
AOan67o4fjMZc1i+zL5KdovK8Jo3vfkr3Ra170Qq2hgjUsnDIUoumd26/Nv/aldxYfCKxyAZPDJx
/c2Ts6wkPuhM7Etj4TNU6c2grj7epr8v/X8PwULaa4+BaxFta5Ke0+m13mIov3es19X5YV93zfBC
qe+7vWjzOPPIfWnQtd/nYT58pQzQ30rVfwIONTx9/Dt++yid/g7gfgCvecsDcCTenv6Oqh5Aipi6
/e7ZhW80CGNhB3RMHaGGo1JRDbqj1r6b7TxaScs+ymXq9HGQ9HJ6wHlKu1epCmv1cxgGrKTLIQr/
ChK/+xHkALvyFYwyj9dGVgNkANsajfeQ+/q/wep6KPQPZh9bbjneI2ilsp8XprbGldOpwYACGYOm
zRrqzuPO4A8TWgRW9n1GKVPeg3QYvssl8+aYtBds/RKY6S4fZOhdZU7rOitP2CycXZVVhT4uZmNZ
jwGml0WscSgQ26WS6bKxy0yj8brUeXJvAamuryUS8961MwcyuW5Ku7Q+5Tl/Gfijc8nu+Cy6cdcD
nODAh3CPkF85R8pqAH1JELTLK1Dj+rOtokzFkZUHm8GOcNyuxgslw39kAE4WEZ4FwAmgfhRISR7P
42k2VUbh1MZ3D+dID23bhYdYDDC+9W8Qdrbd2wBAjHXXKdxWIx/Hkp2X1CgDr3Waco+ydPjdFMKw
tkm0lDIG+DWGmzbzG7GXhuhQK+5zM4+nWqcPnoKEceuFA+aRK1+/OoiwtapvvZsk6dFFiKRuH9oa
2erhbiiX8uA6dFc+axlN9VVeq9KjeS0N/EM7t0MsmD5Md4MfM47BXTFb2aO20umu8js7jBH8kz/8
XmD6VLudfnIrzJ+3vTFyGougaPdyWebxaigNXEdrOWK8NhdpfVsXRSvlXjXRrG7mUHfU3iZnSfx7
6M3Fz5yC2Bjj7YJMUuAYVfa6uEsWxj2uJHJTlDlmRbOFp6nc+8WUZF9ggBQv0cKSHSta5MGmxYJK
3jVtU9uKMoFLUz4evNYzjg5KON8DEiOxc9qoeGg7rbDWTBLpH7wylemuj5bCvZ6Romy2gw1icqfH
bmp2IVt6iIdijj5XRW9DKp08zCbB6OXQaL1hiTZz2jvdNm/QENkHeaqyazRwzBsppDY+91xjCXau
dlbGAK9m8RS1UxPuKssX4XZlTPa3lWk2RYXvVBmNu9TKzWwDChdX4tGtrYC2QZ9Um7ZNpBvrBckg
hwKpfwwWO2qfeDe56t6rPfQAbUvn+Mq4TvWlEZzW267q5nvT65SKC0/gcla2ukuv29HGVKeqOuT1
XPjA5cFQUSDvzNzO/XtEOhDfdo1Oa3ikoURKMhTg10td1VejOxvHTNGK24ymnKrvaSNStZm54H+E
fh8sm9avm0cC57pqCODMO7e2xXJ0hq4o7oN60r9SjTbrdTLUQZPHskZKKIdn2CWBHTdjNmGKAcVm
OaQimct7PZmGVcROTlhttkYpRHrnkpIkT5YMLXXdtmmEEZnZ4b2WlHU31xtHtVX5lJalgZ392M7i
1Rr9tnrozaAY6m0/FIm9m1C0Vk0clJkp/0oMoYQdY2MT1PamnLLS+2ICOvSPZQ246jpo6xR3p5F3
w4ajp4YnMzTsCuNw7ThNupkyI0DHu/Td5GZC4xPTXqQC8i7d+CMyZ9iVtmEWfesSOxdbG3o7NfW+
pc25iNT8KtLO/KxpC6ZxN4IPvEZGybRw/TLtv5Mw6o6ulQpniyvjsgoAdCZWv8JYplf4mqiA8ChT
8uvUjN69aziivfUUt1JMbLJpf4ep2d0guxZhEOXZAzIKkQ8sZ7Lr0vws21L+rQC5evdo6sjnhZqe
H8+GLPWmltI7aCsUVmx2gf/D15XzrZWdtNjeAtN6f9HS2ySNg+dBhPNpH9fQJ9ONDR1bUn3p6z7m
/7f3hVs2M1AjnVmbftHqZ2iJpdz0uVE+9kAWQySi6nC+qmizIJPUp8iGekFVlzdtPrf93hSDuNZO
4VjbbhgWI46WYRlQOTOkMnekU3W5TacpfBgNbbRxj8aTtXUTD6cJx5W2m++EVxj+vtNmm1+PcJZ6
UAhFEXkvEFTLn8nocq4LVcBT97todB/CrBnUTdHZiXvboAkxYoNiate/ybpEfPPwvuy3BdYwYu91
tlttgjb1nrRtyWlr6CUYw9ibvLFO4zbkBY35U14/pG6eDM9FBGZpQ4PIlnHamuvs6mY0tnT17WbP
/W/rXaMIUZ/q0R6vzKmyea51sEg25SxKfUSrOVEPuseNqC6S3HzuaBv9j4vNTb+m1bLsZ6uvzJ9D
4Ke4K/YakJcn0qI/eI2uHs0ox92l9jvp7ZzZVQ2MQN8dN43fuvPeoK0Jdjuv/AbWPJjHq4L+iNhW
iRt8q0B3LMdpCMdiG8LhU9cKQ+1HIAjoXkx6GKrbLgfttUPXffavK2tiP1tljXMiHcS6+4zQQNYc
QDGN/i4xcamO+yYwrNtxhJNpbfvJS60fS6mK7N40Wh3gq4jFhX2briVUcAAp6xlxZ6hNwjum+abk
1NTZAcEF1wi26NHp8kIB5qyRQcsP7hfIUoQbuMPhKp9meLTNE/Sscv0qU68fr+p0KJ7a1krVQ4Id
Yh+HXCNWzG2Dqm89DE4TY04f/iE5fP0V1PZW/jDyZUj9nb3mnQG3UlP41mviFFkWE/SfrSHKK8gl
xd8fJ35vkiSG4tVO7XuVEKV7fzphaAtSpENjvxIVq+d+GdJjILLu+4A+PMroVpCL/ccjnr1VmBzc
YRsw8Go0spJvT0fMpRhzUlrxIypwWEOCv5nurbG0bgcDI9q0aWUc1I3DzT9YzYXPe/aQXzu61BUp
U/x+DcIUPx27wr/LXTpD/hiGZsafa/Gzl5Ji1BbRm+LSa+H8YUSNmDVd22JAhFxMN04H67s09OhM
yddUDMZnCRtquOPuqOutBZMhRFqAEu6h8kYveigh57a71hzacdelmqQsdyScAthk7XUCHP/JBQc8
UuAdovF/2FZhwrbtrEJlf02GMM09DJPSvM6irv/VVr5fEDfDsj5q4I3jFble5VxAub7ZOFiHIBbO
o4zDyDP3bI+Ocvb7Ri7eq3ZsHn7c5lb6mNuiO07G2LFpW1V3u4+3zpvPx5i4V9JMxWpoRdiermin
qnCxKfW+rreWimFGTNmNMiiaxHWUKnVpt5w/ilgciiJrxR/+K1vnbI7ppKtSi8x8nSXE+n3TWJV6
RKR20kePJ8y0CvJo+Dx8PW9b2UX4HVzGaG9oy8CTWowim4tYwuUsvojW4ZV+gEOqu3u7qZR1VSyp
H33W6AI3Gca9ZHxV3DiOaP7OlibxSM9HeAlzXKvEzL423GTpLslR472PwqIsNzagxXxnK9t6MYU3
WbHvti2oyYb+Gc+bRvY3dSm0eHK7xuse08qukdfRzqzqLfhuM90YfmcY4aZzpkReQ0VHDwmDXFuR
5Sa2sQswvJMj4jyjFextOvRabma3D3pcD01SY7krR2+ca4x9h4r2WSKbsf/saq6wb1GSltWPQHQe
VmIf74LznUf/h94WDzsTTQmqVmchK1ONzJC9WV7oFKS7TFcGflNZeB9o50c9FcaFDtf5leDDe+Np
DIuLEiqc9rNjPHRitiYxmC84W4fZ3l/ydL8Yuf1oYlmUHsxQj1s7LByJtoTT4rzl1/klQYk3U16f
+2uIpvhBo+1cyH5KTSMtosp+Qa7X2QRhnj9VUy1iavcuKQcktvjjNX5TcmHWIH9/4yYANVETOD1q
qE0pDxs4+yVwySqyIeQ9IRDNnOokiY3J1wfMRa1NlQ1/GZkhj5Zy003YovHx8Q95Z+asPIceOQhK
TOfKe3iAoirQFs5LMmTZtQnnaueO3YJyojCPCn3aS7WmN2ceFD3VHS4obFXA6p7trm4J1ORNvvuC
uXr/K8A0+j7i3eMfIdIEZpwpGeJOOuS6ONQ8VHjidka3U/bY6G0ygUzbg7JILpBAzuqmtEn4UVgL
wGD4rdC3BsZ/YVhSg34/JDf3BQCQQKO98nYhzpNmrNEa/Y7YlA72GhEJ89vHq3/ejvs9ML1LiDbc
mqtZ1unA+LiDbCMyvggRJn+BLunKbef2zVUr8MPYiVosepsnUrzkUd19o28qd1BuTesPb5t1AaD8
rQp11KSpBp7+DjfKaunhF/Gi+jF8lJ0dbPC/9AeSwDYg6QzrXB3+bO4ghgAMIX2A+B8Va1r3p2MO
RhMFukJCw+JZ92jZRrdxM579YJCJ18Iwd3WpeeVYbr1XZu3ddFV4SYLp7Mb7/RtIl8CXrRQgjMpO
f4NZTXx7v0EzpBQe+cE44pihC84iluMfz/csXfk9FNt+BYKtcgTn0KFGGdRhcD7d20mU303zkh61
xBD441HOdvI/owTEb1jLnJfz3p8xRxVFA8JEWwt3L7JEbnIcyfaGmbnH1C/dIzDRS7YR763ib+1z
ysc0V8/FDX0V6BX6gOI6XxqEW1Xc4HaS4a6GJ+zH8zuLV7/nF8ItROKH9B3RpdMPFialGfVIWaOB
Js1tazjGxgpkDyG8zW6N1PYujPfeeq5AL+q2v3Vezw6ow6XM04jaQVfn9oM91KRilZXspnyONg4g
/Fj5ubwQlN9dTwRBwD9xLoDcnk6ytBdftlgt7qfQ5N0/5F0sbCPamXghXxjqnfVEgpOUD5t27vvo
7BBifzdT/xD2nvf8UkOhQiqLB5EbvaBi4G5TL7hEuHtnRRmR4TAkXHvwZyPC2dZTm6AGBt5z3qad
1BjlgSjhKupu7UV8X2CXXrh13llQtiVjQatD++j8mIug1b7iKyMNBLvWHyl4TkEIs1CW/eHjDbp+
m3/VqNcNyrzI2NFPJX363eP411UCvca18ygx987cdvuc98i2mtN6S6u4W52g9b4PdbNLkumPddfX
kddXA0cRYMd5EgOrd6kyBZEpzxJuEerSFG5qhPuiUP+HXQNKZ0WSAIPEIOd0g8LrGXwnx/hHNinu
OO2sN1KN5QMkkTa2jeFS1vDe96MjRI8KDCJX5dmByPH5S9VCgEnXjeMvGHFQsC2vhLv8+vjzvTsS
zT4ozFxMdDVOZybRpg7MvGJS8BfsXxPVE/+TxRPQWhUe9fPHo709fbT2uX64gFbvj3NBJ60728nh
Ee8b4A4Ui6J8lyFFeOiXrLgxC1TtPx7v7ewszh2dZXAhEPzPlWkGLCk0VVZ3r4TpXbkFJhnCpt/m
h4n4/PFQ56kNB2EdixILexE5pXNaqPL9Cra4Aq42B403bPwpKIo+TrOgaw/j3Mt07w34oN/TAcnz
cjMruxyfmrD0gcZYYXJJveRt3LFWoUXemStm+A3hEPmEoa2NHJnhNEm8NuZCzNMfsw+pYgstNy1p
TAQ4gQVjllvXHy/GO98ZqUWk8kGOrO5469//KyigLNFYczJ6+zTHD5MbJLRvKtq6e+zk202Af92F
p/XbKPQ7wK5CLStY5vzAFJmeyECqaK/6Ot+rZcyek3Cknj8Icydbo78rHR4aUzLWF1Lp3xzm0wBI
FgB1AjQHERAM0ulcRTA41Oxm+JSiMZPYS/n2Y4uTlCxV86pHZ4Va4HGeeZV/a84411F+qQ+1nqcn
N2jnXRlp+8JmfLv+qKYihosEClEL3tXpbxq1qJ3Mr8mK3FocPbtXuxza7lHUtb5vvPDTn35usBco
e8JX4Q/qcafDAavhllPITBvgsr+0dpHbGxmOeUPddtQ7hHui4sK18/Zkg0/iNcXJ5ouDkTodko8Z
Nhau33vaOlUfl32t67inC7AfrSi9ZF1irZf06UeOqE2Bn0E6jIh8XujTdELwuuZC7fus27owrWK/
V/bnedDV1u/HYetpOsFZWZQ/CJ7PUdIHlNvpXXm1X1+Y+5rznf8YAppJ1Ea3CY+t07mXOUZeyups
FLzL4VBQQ883mAiL+sKheruLVoQEDyQWeNVtPbsbzN4ex0IgmppVi3gqzSA7+oVV0tEaMWsowh8f
76J3pgUkHUToqqVMke/sIPW5X6XCxaIsn1ljgRbkfShq8/HjUd7ZOMyGG2EVacSY+myvNuGQ0sYw
EUotpPs0zKIo4yifpqOqWmXHHw/2NgaDQedS5SQCZmExT7/U0uYLuooJsrO9EK/CiLxXIC+pvkZl
2Oh3XBOzccg6N//DwjSXETGJswHdkply6Z4OPFjBsCZr64tIq6MHJSeLjV61dM8M8+vHk3xnmzDW
qqMDaJtE92w7hhbKk7OLTKpHA/JG8MO20mncmDqA2AkK/n/2dv9nbqupAJ+Rw39+qfdUDUIV+Fy0
uU6uChkWNzSyUyDwubuFTfGHxbJ/xuPZTgLIbYpU2ulaktF2fjeAQ3dK6e8iGys28CfBJl/fYWAP
hks3yptgw33N4SZvQWjlrQ4YTVrhhG3o7mkOBd2+qYbgCySJFpOPpOt3ZtgHViyDjlKd0fRKbIMC
PIFeMBcwKwvfr+ZiyHlzavhJ9HVWEDUyTRDYTtdA42HWeUbj7Stefzgz2MuumrH9KILlD8uxhNnV
vJyHEkbq6DGc311CdjqDZevu0fJv7tNGzQcB6GE3AH/djVboXdhOb8IO4yGxx62Fowqjnh0VL0sS
BLwcdz+gSmAg2INzAiAJa/AvBIM3a0gU4IlEMxVmAxjws0sZNUgSwzG3DxxNuR9mVx6WqLN3RPJv
H5/IN1OizUfc4UNRc/UI3adfaw6N3k8xDjw4mKN+YdN4N1hdiguF7Lej8E+jhbgGGJo254oWmQ5s
xM9672DVhlPuslzadgoaGTmv8I+XjrDII3yF7AFlPVcOp3PvDnM9hIcEi9yfyJb7V0m1NFuALhfB
3W/CGbBH/JZAd8ODwGv57K1XBFbn1U4bHrLcRZXc7IZt4hvObYKmU2EayQUWyNtV5AkLBjDkqUfm
er4rxlzlud814cH1l3mHnK4+Jq1rXH28I36LD/87Z6DUuppjAiajmoCr8tkBHv0AQ7ka7MpkTJYf
O1ZXVN11P9XK30aysVO4NsoLpjtOCEtq4w6aHJDfF84NDpd+EdMvtiPukD4o4qkD0bQpcqTj4nTu
l25v4ef4vVVe+TdU4u7L1OjwASd559FLkHAjHy6WrxixqWOS+/aXaVaDGae036wNTV07iyf64z8l
nSu1wTvevJtDc34Vk00Ht0Vw+DhISnnbwF4Ao5edHekbSljEv9xtBjumWZQ4sR905qd0haVsIhsf
8HuzHofxNmkCZwbpkPu/IqfHrN4WrnhK0LJ8LW0NwHAMqI3cpuDc2pjg0w5XiTek93U/TsNelYEx
7n2vzfSWpmVZ72lglC0ip6YMdv5kp9Zj2DX9r0nVZXXAOCDcJTqxLDDzs55+OSm23Nt05jTuJtfJ
JiQXOi8v3U1XiLzY0sWdy+ZGVVNIEucP3RC7uUJV62B5UjkOyKm0S6qtHeWqfKj6IgVY3aVe8rfj
zkruSDw62Epm5pTX9KB1uAlF2QKOz4BftSyhqygekI5m7b50JnRnYjNEE9vYR72Q83VdDfP8d9m0
Xkv1zQE9ZnVqWb7RnXByHQeAh6IDwDz8hy/sSGLQyYakvLECjCEXAIOnxHkao1DL1lYjRhpuqawP
snGHbYkbSRGL1NV7heR1nNY6w1q9Qnh0CJML458f87X/BU4dtLGJPwmV1dPxR93XCw72cpf4c30z
BP1rMqLk5IdGuw/s+hLW97fwxL/ny9ufyMWlBuccRaFz+o9nJ6IAyipvUqdEQ3SK7LLba8RhvF1d
QWLcalEiwAqOyPauaYmGw65XtY3ap6miQzCjQHcIXJnpPS18M9m1bWeGoPHcZYlTQHb597oXgYhx
TZrNu1oBLvwCVwYLXqcitb1f5tS8mQbHAbqNxlvLUXbLTyVp+PhtSAOr3tntZA9bP8ipWnhOPgdx
1/uDiUfwZCUP5VjX/XZM7Qq8aJCSCdHFqLqXHh5VsM9yQyD1j6HzU2NPQ/6QY4p4axlNW8frpfvD
HLPR3XWgN6t7dIkt5zANprCubGnn/7NcmXtVbLY8sWKihowep8BuPvdyTF/4UqW/sUat76TVZ+Nd
AKtyN03tkH2Z+jI3j/zWOfuRe0CK/kqlkaJXpZfeOSQOPPQDCuIBLl5VjoX9lZ/jYgi+qZ8esxmd
qcNiRHWxifLZuYtqa8l+OUiuHHjP4maS04SJ3J2HzjpSbAqXA7GBEef3sW/Jrlu2edaV9nM7pO3c
XE2ZEM0VLUsNokjK1MIBKI2CIc7obno3Nm9TYzt2UZs+OuitzV98R1u/BtI6C8FHy0oPiDBFaO4D
fCx3CbS/dON2fjg+f3zw/ukwn27FgDbUWhaASUCh/2zrA7udbEJefQN22oJy11LLCYAfrQdeGDUg
pdjj2Hf7MCj9p2JO5v9FKWHhsakSrva8xn0u7jsb1NZAeUddgbTKfphhJe7TmoucNr6LUBCiWw1s
cQ5E6sSdbeL8Psh5QVI9E3b1wB6f5KYCotjFzaKtge9l1vXjaKRT8wnLPqPce2GZ1DsTwGy2qdrK
6cxNOplmdjt2gZXHA0Q+2GWmqHAGq2d3yu+MUmbZrkKwd0R8ca5F+M1dele/+IYOvWcbUY8fYS+c
YKNcS/XXIZoMaayk6aBCTjywi/toScYQzEQCh2Sv/F4u98BZa+tmUbnalfDt5T4SRdR1LJPjZJsA
r6n+O629YLMUTYKolWii4UZq4QG8Eam3gPNN2hZpUz3WOraETJM9Tcf83rXrqL/PqqpKXny/HP24
cvGcuc5UUC97mXK675IibTBSYjMOmyRz4NT1nUGvNi29fvk0QRdRsW2uLVsvw3k0B8htf+qmqbpa
IjHnG/yZlHmNwkaYHIH+R58MrxRhDjF5nnquSrtD6Vl0wSC/5tBennVXJmrZTPC003qDe6HotmUB
HGhrOpmxbJOiyb1tUIeesaGxIWp/09vcdZArazfEaslZSo0XyNiMU+wD7jMfzEokwU8AFYa+kotT
l7tBdGoyY7CbsvhE4uL9NbdVnz9ReNZbA7mp8MaTYfoTyK/1uVHQZK9Z/lWlMJjl88D5Sa+AcvCR
JeyK1tgmnrYPjillAKqtdrBvn1PnOemdzItForItVyc60Vlf6eW1ysbIeoAkGCyvTYTUVBlb9lzc
z7koMqC2yfwEswLMuG0O0xaLOvqyw1hUV2lt15ARpiZlHyeZAI5vhom042LyquJrZSzJd9doBuch
GyzNB5eTKfYgm8orbzIW+ynQsCBu+ymMqBs1Y509oUdUSvswFTg3X4NOTCcF9HdwunZL/Scvd9qd
quVJW7P3t8tfYjrialzUYiezOPVxJPOhP1Qp19xV2loi8XcLTCh3I2Wj5WsATcL9NiWJa5Cc+2U/
H0VoSPcGJE8Y7Csrd24hxffT1dKAOrsTURs4R50YpbUtBhA4dKVFnmKvGs7RDsiPXfyifzZGR/4t
j2QVHZdmZwZtcFD+khbNNs3E7GDEZWRAgKEzRUCv+775PlqtU+z63rd/mgmNgJ8jqnD9FkjqkH4y
lNP95VpQc+LKn53lsEBvQCcPFPpRqTlf7joceGcKUNwuuwLF9WtqGgbJ3ziSQ8cAXiMl48Ws1N5c
rTFnCvCleDY50fWdnEr1ta0i2/gfOZgDQQIH6+bGMbLJimdpWr9SU8hL+kXnKQZMkbXfT/sb+xjK
lWcvCemC4kDZy0T3HzjgwdLJouMcirtCmQoyrgW1CcDUl0vx/SyzWoelNkJK41A/AGN0mtmkUGUs
MTfeTU66WH0KO91FUGeWqfvp2EL491436iTOMzAHO0N15XxoREk0A5jv6cfo/yg7rx05mS0KPxES
OdxC557UM843yJGcoQp4+vMx58ZDW9P6LVmyxpZJFXatvcLYM2VcPLv+WNM0W0FXlaIf/BC3pW4/
K2H3Q8pOZNLvpVQdP8H49s70nEbfFGIYRHYDXH7tpr/ZrmioLB1wMK3l5LxO2DM5kWW4BM0nV+si
UsCNasiP+qB57aZsu4yyueqS73lZuR/NEiOfbVM4tfPkmpPBSWCk+3GnlFGiLkcbzWz8igZ0+Mwh
K0VTGkW64VO5F8ZWIXZY+9whSjqZFU4ALwgkzc+u1Wu9ryV45B/teihuRSm98iDePt6SsQtOj/4L
w8J1rCq2srYWRoY4STiB9S5HynE/2Jyk674tH9NJzbxtbw5p4nvRGMYbRe2+tkjaDTRRcX9S3Omr
SW/nNzFLOVFlxSQ+moP45YZSvxVWvuAG61vFwFGHO8OuDbD5dmSZNFxbp5vkCVHnVCNEROtY+RGm
YLqOI0SSdijKU/XBUeVY7ZaMlVteltdTCjY1BSNl6SsisPz9X40lc4hpg4a2eurBPD/SxOq3DdIf
gx2cLWeMCmrX96fTqzvl24dWSZNc8hGWfvMV9sCj9rWrlPYJnkeqwr5YGLeu4HBxdmojdR9I+yvU
QESJe1J0oJDJbyfdmQNtcLJQ97FL9JxLJroZEi6aAfEhTW03JQTNKvEWl0OiB1Sw+QMqPL1+aHN6
VDeeYQ1DL3kZy7n//5A3KMDbtzbkkZNBMHVPUefKY01B9AgO7921zej8HlqpBPwD2KLvv7nrqwLC
LtpcPMUYMet56yGigfsJ/FujvrL2bdp68lBJtA1PUT7l8YfMM3oibvBavNVnfh2Jbz4aXS+YxDBZ
KHMRz63GSZkZCthQXZzRt3mk6LhdtesJvI0uCW3RJ6xeMVxIG8NEA9nVlv4YZ01n7cxoCks/a0NV
HPh4ycOUpqIt/alprXw/Fjr+XRG+pRsjrTHZ43xT/ul4RmNXZ2Ht3ZCJL/vD24dYUvLoWxIgA11u
zaCKui4edLVUTo497CYvib5Lq59+s5dYT+yF0XbS4uGx6izr92TN4Q1479WIY3V5qCPwlR0a5yR5
rNo/usDvfx7n7Cxmo9E2sRfJu7xvbNAaSo9iQzZIRl6pEZvNiwNc2rDzW92TLghDQ9STFc5XI7Kq
aKs7FLhhQKJAWPxwiyG5n5zQrXbZzJGTVKXK6UYfr1SpbHPW6HbyzcHV+ydJFuLdpCfm6I+mGSpb
odakZ/jY1Zm/TEtB4gqtDOVE1Gt2v00aI47OdKw8/TxMunT9qctq5Wvdc1ROj6YhbTcAssIAybe0
nlx5NQ47df/+qL/iAQAbEmaAzwcFF72O9SJZytkDGFPTs7SjcfYNpEYnrZvlAwh6tQcHSM8evXFf
1aJf9ehqJ4Jq++/v38R65LBJ4ksB7wEoE5LTGq73qho/AXsQ57KlE3TM0f0NPnNcS0/09MA2DSO1
1Y2ptdLYKValJmczqdRbrur/uA064gvDlIVg8QJ5u+6M8yw1N4/7c+ZMrbGVtjMGQ61qI/YRcaH5
sYtvtRVlyr0Yi9yfRH7LRv4VVvl7EPMm8EnDl3Nh/cJ5XC19rRcDySVxc5bhHLn7uPf62Yfz2brH
uR+0xE+wz2juOGK1P8ymd/UtErzqIevHoZ19RTQOuTNRJINa9Eq3G9pEtJtWa7Cx8XtVn/qDu4jn
dimBfHfVjOTvOzqs0DsJWbm4loUo0RQnr08dVmaSw1Hb1PbOGmZlHypYh2/f//DrHgOPSxd+edDF
+YpnfvvGJUKZOVKc6qy49k+8jRSxwbfpc9z0tRm8f6mrnvhyLfADCAZ8X/p+q2ulae/mCee7s5DK
z5EwY9MP8yKxtqKZkj0Wr9QwSUviy448puKjDOOY4IBi+AoiJ45w4m7OvXV1wEK/5KIw9GGdUKKs
OiwTgKZsp7Q9KzBfk6DvReSXZdb0gWoBYQZ6l8y38tVfmQZvRxjdAl6Cwfhm8ViX2ywntjo2/XBO
FurA2bYw1DyISkfuJbNeF75ZNYVIzh2ce+VlIoi6fmxMFZrzlBNTNccAVF88gI7HJPaUaFt6eXtO
qWT11s90WLSIvOc83KcA970/25GTbMosS+2vArEy25WBl5D1QGhqJi/EB7PfcqTtvyhmBZF+1xSF
XgVCsEqD2Ziji5oXseGNcffaBF29BShWi5sCPSEK6NVgqGWomGUkqjPtvf5hiq1F3j91dX7QaE66
fh9mWrRBvdHMfokO9+fcuKO709JUToHbMT5PyAjVTQLXIwnq1I4/5XVUTYdx1pR0U0+6cRQWGu0b
RcpamKAyZnDy4ISBCGTpyulvZ0xf0vsn7qE9Ow6D97Gr2NTvkxhgWCMVLj832SJtnVsr3Cs6EuhH
RZhZFwwG0QK7scwS5/N/nlfQWQCKYfDQdAYrfntHeqtOpLOYI6umUZ9HW8CeHEbjSdOqx6Fx4yeJ
qvCJ8l4/thaiCl+tR4SDbAPj56iFLnnjFf1jVmHRikwEJunC21t9WjSjoZRDbpw7MGSgnhmrUgcX
nr3Z0OqfVTrQN654tYdCtFwYs7RJWVgwjV5N5GoQuYY5Wn82pIjaQNZOOQZGj6Zww8cs6hKPAal3
z1rKP0K6AMK6UYCLoNtkuWHd+CLXL4DH5ybwZiR39upupGOGkVrb7dnqHDs55jP9r40amcL+4UQy
qTddVZjK8f1hsLzVvyYUFQJcI/jCy4zCrGQd6Iu9+shiadMdsKdKBNo0zB+UqektKoqkbW688X9c
jS6MQ/ecIzY1y1LL/3WuImq7ZGlwFkmANpfbOZ/VOcAdYDgZGCL8ef/RVi1PHk1DCoF9Du1cJt3r
xvLXxbLJFladzeZ27mekdiVtETqSinED6L5+JoYO/BfOIPgRQal++0y1Z42ooQHwk6Ka5b3QOjv+
LAf62YfJdMPwBu6yPsgv7R0OHVgRLad47I+W0/NfjzWpIh5CK7UvJfNIS4Nq9rqM0+EQupzzWPnk
XirEPR0LjRqsDUp9GsTGG8L8h7KwXbY0eeLMDyUji/A1c+5mrJhLMtYDYdYkDttp2tSpjxlYpWv7
97/Jeh3k7unlo8+hJ0amAJ3v1d0L4GvHnO1Lh4nREx0pLwVHNL3CBye5nyu7+KYMc4SKOnXtQ11W
+XNR1/JLbeJLduPosXyZv8b+ci/cAqX84lxHW3xVNw6TapVVacbPZeR0RESZkR3EeIh8k23svMTj
6AA4evkNIshqmnPVRc3BL2YcjZF1W6RMe2oEKQRpSmX4Kxzi4kOouPP8QymbrtrkwpTTDYuXf7x1
rkkaKSRlJsJV5GtZQKwBnVcvE9/GO9YjLOxzbValW/hlmOsuwH+R2fuwi4qq23qjnddfFXb6eTN5
Mmq3APOquBX2u6rblzcBdQzzHg+qD8SEVdFcz2aIEVE3XtRs3vYOgToBg+Mo9dS0grE2l1QLk5UI
ALw0DjEcqFvJtGtWLasfMnX2ZQTdUDA4Rr0djpmDGW02hdqlRC2P+hdbD3vf1tgzfEFdqj7NfSlL
DKVFK4Iunrr4I04GsjiViBHU7GTEWaX50MotJOAuy9Gt9vVrf/qvMcoNslCA7NI85ojOjb69wbbC
bSRTexvGQaPN6Qm9hUdidtHENaGNsVood2Y7ifEIzO7Fpa8Ns6MFaQtWc1Fd6YldCw+AnhM8KpMt
rjTy8kUvjag7h3Isj3PFrvunhRBiJkvQJUcQkLei2xUYGoY+hiypBtxXhno4BkSc9S/FWMQEccqp
Tlx0bLXi9htS9bSDVkyWxNVh8orH0CvrbKd4UZphd+qK6YIFgQ0YovRxv20FtdA2XYLFTlWYWNh3
D7P8YIk+Mba56MNBD+JiSvsHGvS6ealxhqf/nONfbD+V3TghW54asC87DuvhoI+JulfmTFWeuSus
fxf+MB4pUZIHVi4TKmQ1m4rT0IwP8PTN4imsSru7BX+tZ9nyrTTUPiQJQFNEhL2qYGqlghdn9tpF
NlLclV5YgDdMUxmUaa0VQWliErHJcgyKdxFr+EYfJTYiUbx01IhA//D+UrtCUbkbVHE0XajssHzW
1pKuvpJmNFRm89zP4aPsxvjggTwHMu8AOsow++OaZXjQRFjdWG3+eWFwycURlBlurwpLRZq1npV1
+zx6ZnygVVb4Tgmpjh8XT6k7KV86Tgz4N9lZcXj/mdcV3fLQLK4ckiCkOS7N57fTJa5zxsI4xc+1
RHO66RqBK9BYw5AN0NZkgd2HufEhEZgVzWqdPEvc4T7nXnrLkOP6HUAu5GZ0yIyAa2u2vkKjtCXk
dngeHEa6GWq6r+XFdFeIqd2rZpN8Txery7y3lU/vv4LVpsYbAAV55a+BncNvXq1oea3TWC0q5eJq
4ZjuckvE012Stqm5gTY4IQPtheZjdu7dXExfn+rtYsWzom9Hh2nAfV6nD6gJnLzW6/JnuTRqAKuN
Jl9OL5Oq5cAyC+OxcnP2+tkb1ZoIArOcX8bR4rjVTx6WHptEGVN5JxVBU4HDkAwvOsvd+GeExjSl
vydkivJ+gppCJzMtZLzviaqogtGTYX431gOOgW6c6ZNv1+NIasfcajSps7I9VzLCfSfvmIXbXtCm
KdxUn4JCVUe0jjT4YaMlWlRvdCcU7X04x2a2A62txA5IRUlTP2yyoftAYVY92cY0fwtZAcOLVTWN
vR8he5Rb2NazhxhCTbt95yRmE8y93We4Bg2q83PuETAEEXyk8IRgPmdx6HHK2wNtpvZT6EbFXZnS
eN1PhWd1QaUrRLH6My+sP7V90zmbGrB02DgCQ8Og6HQbZgBtq+YFEnvaPZWh2xdn1MapgcGWhn+q
Xy2xzmUQl0VCN3gsxmzntKP7jD7EqXwnDtvPGaQGDqFdOo9fLbuwvi3neRfK2dA9Qbkp7f1AhkNK
m5NAvyCWQrZQWFV5cImllJ8kxiSHLBnTJavZaJU7KSnxfLcmPWZr43lNn0KWAhpH4Gmdmf5qJV3V
jcgqHQJMNDVm882VkWM/LXKl+Qmys6IdIQRaXRxMnoPfGRWREVDFGXNzaGSp3qeswGmzIyKhxU2E
eE8Xy+qJKU3SodF/bW2N7GwEoPlZqyAC/kZt5j6VspCfSDoeXV+HwFBuorKqvQ2+HNCZRa7nmzmP
vAN8JA5JgVrQhQy8OIazgGDMPcUYO097S7rVt8qr6AdLd04/c6zMvc2kLDQeOzfKJtDnCKLDHsae
ii+80aXevp5rstBp0cKpayu38xCtWHEYtJOU6bC1zNbLj5Mx5urR1Urxo8mLKNvg8VzVE4umcD92
HDyNuyEqBgdhWYx1VBX3wikOhHfracCCIM6aUzjmSz8tHmUqnh1aslkSj6dHBkJefO90ypwHjL4r
eVQwRbN8S1HSeu/g0FhAOZRZcQZl6K0PCFAicTc3qtX5Yoz1n/M8ZUwuWXvqWeqFa2X0apMGR+AY
N7ztWJn1vnCkqX3ADEmZ8ShM4u4I4ans9d1S1FBRFY76cVRql76iZtchGhpcr3apC6OjeCiwvq2V
Lbl0rRHMadZdsJPDWFmfh8nyh6xQ/qMxAYskwhZ65hTh4HdXdrVwfGGB2En/DOlF30CAc7cpzgx3
k1rFH6thyE41PYv/uiEz6ZZzPeLVBT1dG+sATsPeQLv1nOU0WjBfST64qVv99JwOkLpiPmtnkOzw
sey99hYP8XpDsixUrJw46C+C9qxq7cJVO2OODevCYJ41zR/ccTAK32aCovlMbHMfh9Pi0llwLIg3
XZIl8X/fnDEwwscWWhgvwl23oO2umFN7TJLnclQpjdo8yh47+lJHs2jCF0Oo5sEypuRg97NzGT2U
K0qfKDdOoKvj1/LpF4sQjhxAcQCqqyJtTNsx97SqeM6tQiO1JeuTKdozv0Z3G0FjVY+W1trODRT7
X1e1ke+5C0hAW3lVl+QF2K2Zz/Wzo6rxBa/E+HcfljNm5Xb+qHb0WW4gLf8oRm2QHYjeqGA53K5T
5UWNZKwxyuoZF7myPCjlmI1b6F6m3zZV5Wy0IXbdh6mRn8pISff0lTtIsVRz9y06nqf3i5Lr0Yd3
kI3IC+q5DiizFC1/YRZ1DN0Rq9X6WbZV/q3rCbouptAKJO30c0YDZwyKiFVBjspwY9Zd10MUJKhy
LWAFFF9X9ZDDLp2PTfVsDF36IAZD3YzSGr6PgMv+lJM+UKR9+vz+815/bosCiFcPyqURC7ACFnOt
UQhYqdNnMcDDrJOUXVCRVZEtId87WkUwDN+/4utzrGovA38porXwiof6u5rg0m6pFrrKvGTJDL21
VCoDNMN2Y3GI2Fk1xM9WviOCk1Zc35ilwvodxl7/mdVAqe9ql7xu4gejqjkNJrZAD2AUbMphqM8v
3DnkeRYXbKV8YjoM79fkFAMU3WwakyrQwmIyyLVIWmq5zfsPdjV0MBeAGMEiTTwbXlbm26GDxKSC
xyDSl8JJ83njdVZzUKA87jUy6Q8ODitYFQMRQRssnVvZlyuEgsG6YHqsWlQU9PeM5Tv/NW6ztJdG
Mdb5i2nFctcpKkOGSgl9bd4EZSuyQ6lkxqMBI/GkJKl2C+tbivU3HxUCyuIbgwqTrg6A39vrO4jB
YStjuslskUZA2oBXUUIL6/foieQCbmX6zaw63T5t7PLDUMd57uNA5XyEYFDQOSysT+9/jqvpxNq1
hICCRiwCKnM9smm3N0qOkjjNkvzZQLZwIAdsDqF1m9YhzUR4J+b2lgfD1Xxasp15DR6tLRgy62Pd
DJE8BAk3n5tQCd3zJIziLmwKyORV42UHCVH15/vPuUJ1+fJkHy6vl9YjkqB1hzNWqAmGMZqeh1Ep
PnSNUj07iZbu45zq+v1LXb9SsH6o99hbsDHTP3n7kaMohkQsvQgr3Lr9XEn9q0xc+1xyvC/8IRyy
Labd6X89pFPFIlDlkLrEWQBcvL1oS5MPllsTPhOJEp05s7mBqjUVZV5oPdiN45ybkrLPZ2aLGwDo
9avlyoj1aewCiDG63156JsZizPIhfqnAZg5IreDCamRPP4YtGrUb+yANHf67t3OIhhLyC1KamEWM
3beXqxjMnKES55nyo2kvECdkQ7U1Z4VEZVmY3W/VQbBPOrGrxigPtALYkRI8JQZsGGE6L5ssFqB9
r6Hb0Gvll9s0WbLrkqR4kq5XhDsDHggm8kqKdbIGyhSfiKHqjNzHdbvHF3ro445OfRw2m96xRIIj
E7KMo5RaNTxRjWvDTy1xvfwhs9xG5ZSVmdr42C+db79XELkeBtmVCS0Zp/lUF0nxsUnzOIcFl9gL
VC6ieRsNavNTY0HINpWdYug7pZ0hCG8rs4euHRC2UFirkInisv3tduZU+NPQ1f09+WbK1xSO8/AA
AbL7FLeV8sUth+5nPmtGukV5NT/ZVhGaQSRiq79TjcF6Nok7/glhmMNn0Zaanwmg5QCRDxmWiU5m
lI9PYHwvDT3BD0Elyu7UF2n1PITa0B9LAretTUVnIqi9BEZbRPOp9Ie+mFVSXFxZbFV7nKODM01q
oLioUj81o6Z4+yHq6j8yxUpuS75i2+1zV5XxS8nJXfnd6qKpniBwpxvKymrcWV5aqecQmOUuSo1c
8QF2+z/8hrpOkSl/eraQxtbsh6T0AW3ER0VOjf4Zr/7y1HbsCydEWoa7TWQ4pJsp1oavBnt6tUXB
hR8AAF4noDvD7fZxlUwonPm5vdGH1oImrGdVZT+QdYvNsKrS53pyOS2NO1etpvbOBLtIPlpdWjSb
kNPeGHRaZOSHcaRW8zEwE05gmZV1IM6w0ODXI1vwh2pIzb2VFMVw30xgJ4E995r45FhNFp4wi8KM
dzsTdjlnAectr/5W6HBxfKuJiFNHwJZtpkgMezG5sfEyVgudgkyJFmoJpWjsU59Ohh/rHgdUnLXm
cZNUlfsF8N6zfzYtDNkN5iL9xybC/zno9dRJzwTkltVm6rXJvCtc9H9HePjJ9yEy8DKuokThKC+M
QVQbUcv0Z8Q29TmCtvetyMui9RXCyHeQsDzrIU0i975vEXpscYIOnS/A31W9AbqbMNbVaxRqDuM/
9hNEVQnqscH6xeLfd5cBm7WHQYEcuoFlTNNgYHEbfNIU6IolWHd/yZG9qU9ZP9vh5DuJbT+7IaA/
XLMCxKkVnnrgMMgqAiaQyWbw0z5upm2XJU3yaLbGOO68Po6cj5UYTWLVdceMpc+tTmq6sQtaSIEV
K6WBk7fMKz/sIEYd6oTBxrzJMAB0nI47ghtiWPdp3PZf2lIOPxfS269cY3AHkk873nXC676VWGAl
d2Uo0uo4TmWN78Nk276ZpKNzzLrCKo7qGCqCaqxMvlhD2RW/wtbtTSCBQbcDfUj1nw1q1vCQ1YNX
+nlB5b2R9QStQ4vpCx5hYecW4IYszAts/NoOMqOV/c+wm0R2Ej3m2C/pYOXaoWwmPKvoZynZvslG
HPj1vkZJwXhE/+CyWxywtxppL1Yt8WYFTrk4GCVJHagw5MUG6pQxsjY4UbxRhRuaR5zJ0+jkOGGJ
Ubyjp5PvpoUeguDliYbFdGtiizk6U7pJKytJdpSrNkChmddfUAon0h+sEE2pjx7AmLHUMo1pq6R6
vCspIKyPvREOw70IgdOCQnPLFk6lPVQ+npD2Jxk2iMBCs23vB97qYG2aCeb/2ahjbd7pApDCNxUt
LXajZdVbzCRpI2QmGuQAjntqP3s29AicxEkgtYOxIVNro1UZcdMlUr8t/4He7G00sL+zKZG/57Qu
Pxqa1g0H4fGBHsgHc0YkFOrcYZZTES1QOlb3vRYQXB+QvjiCWqrN9WDCND0+Tb1KoCtQYT46GwRg
lb5XEJC5WEmO7Z9KeqniO3ml/FYQ6gtEDJ6FI68ROre8b9YMZUoi13EWS0s66ga9Z+PtRurUdQ9h
RjQvbhTH47GTpXuMG+wFNhmmJH2OhWtn/4kyL8HfvFEUJIjMRq1UW9pPA/S/LaL+zAryhJG0tRqz
+K05bQsOLMO6Dyyvh6mVJq28c6akuJX3cl1lIdxYykeKHagOa4ZeZDuwhLS4fSmwGKvZrwZvO+Ya
Mcu2KpStacfk4+ZReys76PoIQcG6eHMvAUzXTSGvVRVeXF+/GKgK2dq9tir2/eBCop/HPmbF7XuJ
VamY5BeZDY3EojyLxhtl0HUBTemsLxw6NH50CFbfrgGIzWWlVS8zepAfDdeF/RRL5GlxpQTIqtTj
fy1qEVRz2ge5oN9NDf12sJiGNHmbk/EMGyC662IrrTeq6ZZPozV1zwJSIuLmapD/+Tm5LPQZG6gN
2a+6OjDNbVfoXSSNZxl7lG5zHO/YUtyHLJ+LB9uuXv77U3IWAhLGg+r60A29dSoNvTOe4UF238Yp
xf04XVImIA9NwWCV3aFp1Py/oin08MkaJr+Ijg0mV6ujPjb8uZaKOH+xBo4jfuQ1mIZUhXhEn9sj
np9qxe/prqEb7Nxbbj3X4xkWG8wxOFpADVf0k6TAQtkqhPs8yBoVFSxWKNq6l2DHbMXdZsjM5NDN
gItBjRLpsyS+4ha29Y9bgAWJIwSHwsVNYw3h0U0YxZCVL/2YKT65tjgsSq0kUCZqvJoWOZnMkSqd
L6WneAIDAUvccFO4nk4shbT18DlQXeQaq9ENkquKrHG6F445xp6mouwxatLMkxml5XOnt+XH9wfa
1QW9hXOKjbhH/hiw0uqTN2qXKtC59RcMi5P7RqJQlIlpnejsNCfUIeIG6nLdSAU4hA9hAeq8ouUr
wNKpcHVFfxm+WBXpK3SQbCy9Sw/iCCnUSlThqJzYH+XsOh9Me4DqrhuyelQgFN4yTlkTgKksuRWe
m0WEeY1E4e1S4ljoHJtUhC9mOUjccczywXWbGjcCzLxpq5bJTtcIdsduOvya62EeJFprfIunQXuu
3Rk7ife/xT9uyALCXYhlfAu6zasT5WTQBnJZ3z5oOCTcqbRCvg45doNBYqGVwiOrSzYNTCbgMX2e
TlGkcSDJPGaDpdfqj17Ut2zKrmYEtkjWYk37+q0APN++oiz0vKbV4pwOjNqOfuco7ve+y+U3M56t
OxaLL5PVGQfk+uoxSyqrvvFK1sMTH0IIs7Tel8YK+rnVJ/LIC7CIJWkvSpPU8QlJS5s/OXXpdgd0
XljWYlWIIvD977De0bkoswLJHtJH+ipre9wyKpMizV33KcNg41ffc2red/xU3+sqe8DWHot22Bmy
aNoby/4ak2T9w9YKzhicXhD69QKkDi2UNQUgHxqL9yPsC/u+rmbN3KY6AelbwgmVrzkWD2bQ2d0U
H99/7itofyFqwm3AEIc/LOSOt18bxl7borCOLlXZjN9HXUGKW85FHRhdnn1FhdXvPTNSLl6Fze2I
z8fHehAkRFOA38KurtYJ7mWxvMRjE970AnW/vRelCc0OrkN+0QhdOS1meVtOUekhxFTqbGhRa/uD
50UhdiRdsQ/dOfsk2jk0DjfeyXKdv1EeLg9I6+GwxLaEjm61J6SJZgwSsPgyCbU8ttNUPJjt6HAO
hKL0s8XL7rtjjt2LUbrKbwDKCL2xdWORvh4WNrgWTGLWTMC5NZ/Ny1D5p7mwLoOgxRnY5ZBW6CJM
9WOr9ua0ic2hJKQWmZJNepgz6Nv3X8L1hGAzRNyJjQJyAEi9b7/FgLFpOjbqeMF+o7hk2ljsZmfw
Aj0sq31uSOXIK7pVVy8v9u2Lh0GJLSU8NQsJ3BqfDxXLEHURDZeunwfPt8PSq32ZW8oRZCfdv/+E
V+sMl+HdUvyo+JtgqvL2CRNYA21TaNrFVfMh8jGUAKsouvBPMqrhLiJ3NXj/guuFdXkuE0oHjDGD
9oO+uiC+/Z1MkeZezHn2DqOYy3s7Jlj1AdqFODKOs090sq0tGK7DDJvz2L3xUf/1yKzqFDqw1RHb
rCaYWU1a1aqNepmxvQp3YF5ieogGDM/DMtG0Y04LL79hDXc1kHlqCPy8Pfw7dI58q9cMv4TEvkm9
WGTE4czSz90BaGUwA9UVjnEHilR8AREMi8CswvjXf37ny17Ckg7YQmG9emK7b5gzZWtc2NOq3kdu
136uFyPfrMdk6MDuRfxMDEqFZAA/fURuNxbYqyFNFunSuMOBk1kM1/rt49NsqNVJ0fXLTP+n35hJ
rZjHTMO1rSUfJLkxxF6PQm9mEJi1prJw6Tz2Iqd7e7kuLrGeQqB5KVNc/zZNI4jT3vQEMN9BReir
/dBluH0UIdkFqCFtaJmVlY3KD8gkhgFiLYRxGEp4ZlHiJdjSeiLPDV+YMeSloDHrrjj35CnWDi6h
JIHRKyMOjWACTkm1M7h+rXfxFkU3bjb+bMNozQOOqrBxRRcDiSd1LfDeIEXE2ozWUvT3ntk/JmJM
+xutgSs+LvONbhuHRtYSen1rQ8lOJH1FN8m+5NMI5CSqS4oBlYmuB18uEmUo5+Mkd85DUlfbbuzl
3qzt8vvgxtMXzGPEHu6oeuumrvYWdDILc2MZjcbiavb2A8WmLqwY15qLVgJ27xMlar07FFPFoBFT
XSp7XngNyojzhLete71Q9hGrWPKcanV5y+3hapHnZnDBgw/MgcAjXfbtzcB9i1ui2uaLrpdxjj9K
HG6SaZxE4Gg1+RoLOpZmoXHjQPCvy6J0XrIBqHncdc2BSMrB76XSLg5GK9aRCB4brnoVg1o3Dblw
dx20qF3X9P2NRtU/JiP7GavAsqNx4lz+/q8W7Nii4YTXp14go2V/7NadN3Gr6ALykKc2N55yreNc
TlawF7kg51sq+/VuBm5UevMs1EuIZuRrBEdoCAbOZSVAXx5vYArM6Rn6vtzEQ+3o2yaSNCy0Mm2P
GhzjO7d1JvGEP479ReiZofuNMpMJN0atumntPp22sqYb8TJA0I4D3GkSZ4OXUXNIUDMLv8rq0tuY
MskRj7Ri4b5rU5/4OHV6xS3505oyAE2ZIQ09dXFHg4W/jgwg7C9qpFH351JiR3kfhR3I+CxSDPYR
ZiThU52ZwJr0x4ltCvPZ/lmj0JJ3eADHDx75gcmvPtObTyX3lvneIOLdYKUEiqqjlyt7JEdwrCuI
3PJMgrb4luptmm+TSVF24ZQZ5Y3zwLoufn0eCkCy51hFUHWthkqW5tWsQ0dHKZpn3Yfea7THNLcb
+jT0mAg6CtM5OQEji8e27IbyYoC8Db4GAB1/QkFe3tCXrIoH9mxqdGRIr5RYeq3LnPpr6FKCe3FD
r/Mu4y23GRrgOZsDNdM6Y2M7dAJVn2lVfdITu5QbST4s/l/KXBg3tvMrmwJu5PVUhviDUwurx9sb
6azWm0fLTu/S0BybISgr2ckvlQUHM6DLlGFcODktzYOko0ftl52wnc1cav0dYY2EREu37S0iJ8FP
Q40dpaL88kli1VotqIxCdX+bSTTizwWH586p24n4MCuqysAO4TvfKA9WKxHxxLqLYgd6NwcONs7V
W42xnJN9FOp3gFtD91mttORIV1ZqG8DpOh0ClBGhtZtbtBsf369MXo2U/9qqX6+95NpAYmPmcANv
X6QqiGujM2qeMaIzR4j90ElDjMEShPCYGBay+JDWThxzLxiEoaEjElgkQR7Ktuv8JtP7MVC1NMT5
tbejLwi80a92InKtHYm/KZu51WfnYlDh6Oq49sFDhSGugm7lhXKGMdZ81d2heoaziVVCVnh9e6eE
ibr0m/SpCH2zzf5H2XktN45lWfSLEAFvXgE6UUopSUnpXhCprKwL73Fhvn4WNC9NUCFGdUzUPHRH
QQSuPWfvtenqxV3e+lE/khWoeYXx1I0uAOisTybxAIGoOboR4LctUEjRBYZEMkpzilH4I2/7qdjl
mTt+AXDJraFLZS12QtOq8RWTR/ytkyhqNx3wvj+Kg/LkoWzNCMNJW7p/3DiHX5LnjfwnD+le+Jx5
Wq46aOzzfbkEBe9tR6nus9KC29nlOvf1FN/0AaIazggnJMUZmloiY/ehol6PjbmltkyIsjV59xSd
lHo/1I52l1ZeGfMDTTltb3xhPuDlB6bcxa5KF+kdArS6WucDZU+9n6MHwDfVsKEl0h9MlUbPHpb4
fOjSUfv++ROvJyfaNB5IGXlxYV6NZzqgDntuEj3UZWz2/3hy0H/BXnflPvN0UZEzNGtsFXVY6I5P
Md0JACjBcsSPm1g0IO0CLlgEX5isXC5p4pimsTbtZ1Fa48ZMyPwEy+XF3yalGuJHS7ilc+gRFRk3
Vrv1OXaZHMj+TXibbIicZ1fHpFydLHDASvSgN1WX3A1dUlQa/AnA1r5H6OJdpBOGffRIWPRQiCdl
pHN/sJLRvSvCSJU+J4BO35ZuVyYtgEld/W7FtfdEmF8E8NskvF74g45q9BEI9fRSV+Bmto1nZjvP
YIU/gnRNn1PCe4s900XFxW7ZzZxuxjYdpyUsGF5joJEUiDGgNbP3zdVxO6p0XgJu9vPvurpD8TYw
X1Cu5R5Bu4ll83Kp6LVxqkXnefcOwvO/letYiExjsHeaGX5VFb6UL2mSUKAhqezWpzCuhjFRHO8O
GBowfJXVwz1nEjNkZvd+4JLGJtwlA44C8oGXbMMyEa9cpzIHGpmn/aZcZMWvLQgB+81yB7K3YwhM
MrAVXfsN+qXrGr/QnOnJQKYvtaOWpFPyShkQqYqfuZnsxyCyKuUbE3SG02SFuXgM60iNN0Ao3XbY
zPi9drghUu+b0CLvyQ1no2VEs8A1FAxgG3Ge88pHgLNlemjHpn4btRHpxI2b1vs7v5zdS2OIqYbX
jy7G+rXMVsJMrFTrfuyrvIRvABXRe9Ssut8iZyHi2OBWT8x6UqT7yFLyH6bCOknf2LXquQI9hZz/
b91Ednwk756I26JTKPV5TY0hIKEAVuwckAn6RqsowyRB3iRqfx4bt+6UbUnvk9NHgf8Mm16esdES
O2fWe/T/IieEb/TsX1bOpf5Zq0e3/OKmsWg3Tpu0fEHLnQB1jkls3jVEztfPNDoL42sK9Fk+dBhu
kXhE41wFgxZPhKWjwuAikFfkFeu9Oxf7plDD4RlgJq/VdKRzanK4EY+ekybnAuUk0oTRnpoKSkJV
h99JE08EmxXVhWkLxtFMftihAeiiZeYoryhIKe91xZgAdCbY/BCaKHNAhXkTxMJCqZp/4zh1gRpW
XJe+fT613m/E6+/o0JzAtktqxFXKY5ypFuCUXrvPqqWnaqeN+5ujqsj+zK1eZH80NyG0udPCmeRR
c4q3U7RYXKXDBNj0jhaJxm/CqdW/cMhOtafmXZWdNJ3xKuDwLxS6HGLerzK2pPMsopRt1lKH2mBH
nyP5o2ozJ/pTR7LZFriUQm/r1a3pBV6XsPO7Yh6fPcpUMT4JZARVxLHzxkXlg9WFv4lgQRtFvQvC
4HJ1wUPkZm7uTfc2esgWO5HXfzUU0+i/MOd09d5sJEYCT/Zx+yXp1DkebvwB16cww8FHSTOdYpB1
5aCg8TPS7pbafW9TbP+Sdqr40ph9B0IgC1XKCUkOFgue8tzsPv/6yyn+8uNz+MI/wTGQFija9suf
HmUlJfm+TB5AVQ4p5n6lOI16RmKdalXOjZV07bZnGae4DbAAM5vJeFuXwjpLbYwOa/29JnLZcA1y
hSEOYZbCQGb9LsoffU0QQjAYQ5WSbWsqFguhomi7XO10l/T1fmqH+3pKxr1LwJfpq7NI5Kmoiky/
Y7gOeQbgt+jEjdd0/YEYFQtinoY4AQ9rTICqpW4SxVK5xxHpantohio+zJkgqHOJw4HNwJLftJ71
8saDP/g+eFt4VaD7+OfaeECHqByVLokf3CjpR2SV1A1e1V7A50Y3NFryVjv4ei7QgQdGxAkKxyXL
+uWAQGHU11ESJw9d4pXmjuPaYG4kx+fwKydpN35y1VCrEHC20VtPglB7+nxALnNtNSBpT1KrJJZr
6Qytzj3crpwE7oJ3X/dFchzD5cLPsqqeeponX/QsnOWNs8V7GeLykSRWLBQFcEjM7XVQAT3irMpV
4XDT1RzgUsTPyxM2vaa9V9SyqX9koovbIB0bFKkRWDrkNYUVuV81MeU/baGJEFS1BKr9jCMVuquu
Trl9q1H6wdHWAqCOXojmNYSMdSVXVQan8uxGPNReyLnRnxSZzn/k0PWPygQFxW/yGA9MurTu0yyq
nlyIkAuCuQu1p6ioukLs8BEp3YPdYRHwbT2PlEevyGzkBhNWuoMyGtabEmpKE296vkGxE04uxY3K
wvVcskxUQXgQ6LmBUVgtOUVfV3NLb/uhHDXtmIgElZBU40g5xFGGkNpXDHbFLU7NorrlKn+nUKy+
tcU+x4130RrgWrsc3mTVNq6mxM79kCTjD8tF6lf4qP1RHDvVIFg95k51if7pwtDe4PN1wc+pMJl9
QEJhG0g0KtPzBNS6Yffui/z3bKIGfE3orM7fyFLoETkqsVf+rOvJOFh2KkUIdDVarvGdAK219VzK
NcE45wXiYsep2207eMr4UGuYQP40tVLFzVM0RG3bbCNFJoXwpyot6TUN0i6ch9Gg//siyTy4gxRX
mbs2h57ns2gvsmkiw1ofKmnxm2nac4vBnmgHggr3r8FQxZjtKrc1WL0+n7ZX1RnmzVLnX8wMCMPX
C6STOBXSvpoahz2rQ5C6OhEcja7k34UAxBkgkoIJtdMqZEzHuHSK30mpmUp/9/mf8cHYQjm0tNBo
8tDtWDUbUmDTSy1APLislvlG8VpuBm40k4yINnfYz63tbtLGAgH9nx+MBY7xjMwDcdhaKgUlk6uI
IPQCbUGfcoQnuqGRUcmfoDRoCvM8ecAUc+te9E4UWo1nDt901FgVyKlfW+OdKOcUK8P5flF1O07Q
JNJudhO808wvM1f+VccqCX0JNN47hqY7f2m6oui2YTuYCnp2E6DyECfufZJM7lZyynOWcp4W7mYP
KDu+fi8H+a3C5fwepikgsLbNp/YLB1fNPYSUIab7yJuWaOzJkt3vbCJy4FFxYF+d59pMf8uxplqi
1AM4GCuEpj1s6S+A19+0ZhoWcgOZ6hby9n2TunwrC5WXAy17GF5mfTUMlqaBYxSqh5i6TDBA08Vv
NkaXFtO5BlLzjRnLEQEoh/fCvaD8CehcuuMGA/DcIo2mQVHsiyJR/kFCC63286HywV/H8mNQ0AT6
vNgo1gVEid4gCl1cwFk/49MDaDFEd6YWc8fw5tR19kIr2y9D1Nvhq16NOQdswkLiGiIRRsMXD/+v
sQFwFZu/5VQ1sfmfBzN1X4462LTwiTGPLhfJzqGqO+JdfZDWkBxVN8Fq0TTUVsSd2TFQ9mQ0k0lr
IrEumhtnxOv9f7lO2kjx9AV5sVaDDFM3pxKGPTkUrfsvOTRIOJ0mPiA66NEn2VVs3jhiXVe6iduk
lMsB3F1CE9YWGt1JKj0J9fzBGvHY3/dZGNsHLxzcfRMXJ1wl878p7DQfcPD0YjcDkuZ68MqTCjSw
urGArXXB76+cGh6HZHyW19VlxKpupWdt95DMUpniAAW0KjeU2dwRcow1auZXC67ZUw8XVwlg1FvZ
qZ9rSa4OXUYcGf6A+TYitkFFwPhcl4M0bbgHYae8tplihidWISW6a8GFVYeF/xx9nRGl2beOzPbV
l2QRRisOQ3hxR3GCvRxFGZtmbtRx+yAKN01+JYYRFWeEwS6ceXqzRxNhcgmunPUSnCqYQgwNWTx8
a8SQ7mJbIbKDrUsDNqJQCi+AOFP8CVhTnZ8h/vziGbV9cVZp10GiyObwV5hKYuBrHPTZpqxy9zV2
uNn4tTax3NP5DJ29VmQ4FwB21LGZbSDqm8PRKtMYN2AUjguqIOF40G06wp/yQ9iHuQsZQbfEL5tE
JbkxlVS1tjR1SzA4YcTVdtZbsnosq+jzR2Flhkev2TN/hUOiKcdu1O32rGSjvZzLbGwO+IFcBK2a
Hh86q4npf6bIM+56xmXta4PZdX6l0nneajPtlDsbmGl4iEYNYqCV6RzrYJo6BLJ3NNZ+2ykN9/eU
4UpUPsHteBUyO3XRyrWDmynfbbjwQAIio4GT/PkqdrXTQnparnCcmhFUWOt2jOWiKyFLRjwodqH1
b5El8byFODyPxCUpENIiTh2LBOPW6nl1QeHBLO00DBzKyiwSl8Oqiyr6IC4y6GleJNelpUSH1h70
+l9yGOL2GNda5RwauNxlMLGUvFlDYf+cszolpkkdU2/6KSxuUHQGE7qKLC9xWfR3qU2awVGYGrG0
fgfq+i1iC7kVg7hWOzK9ERvTUnuXsdMpXMkT9DGdjVwvkgdPofix15LJ2RiThUPDaMIHOjVA2UkX
Jhs7zIZsn1NAiQIz0QyfWphDHgYc9RvFh+v1j7+J0xvGahYcgGar5R4Qhto1WZ4/MOa7ibwX00zQ
G5eN89AKDEcBuSzs02SHGLtW1M1b4YTeT4xhpHAqRjn03z4fWtcLBye4pUdNx29Bq6wuCKJzOMUg
Gn3gEDGrvkd3cetkqeZQaHbcO9Xm+Pz5E98NqBcHhncK4ILNRgtFy2K1JWecGLK0LwkdSN0qghJc
k1dE4oeaIgYkXzGgchlj4CzNrIlkMPUD72HjAllDTpELpZZfNYwYxT2nbQERlXAAD2CzSb1i8N1S
zHl0Yx5cTQOXLjONSPySODI5d19OA2ijtOn6wXpwRtBufVo6z27WTY2vY7R8xruO6y1HXPxUyMi5
0QI1l3/5xetyF/zC0qDgdAVzZPW6iDaH3o2P+IFR4xbpndJq1bfOVEvSdAZXEFHSOUZEn7+oMJ/o
WytuEyv0x6khzsbBVoeNk6sotkbabaofkQPyFnXuVH6psiFtTgvzZ9rjaMxga5CEpQcNWOTTUMuR
OjPMcCMKXMXr5xTWThpPz6qqmO6fVGvSv2ZaxKQ86bFMAy03pijQaaO/xJi1Rn8CLudsQ9PBf0jM
UOfdF+pY6kR7ydbDQoTiPEbNY+q1lWxYZhRtM6lqIX7qfdk8DEmERMHPECYafSCIejiNhobZ98Zo
XK+tLA8sDRpEDWeJQfdWOyeNPyqytVocx0aWFoqijmmgzY66RxLdnzGqEqtlLblK3LruJ6vPd9j7
yoNakVbFet3tJ7PRjqYWueekGCCu2wSJ+eTI3bp/XP2lpsp/lrsHRzXOsqvFOAIPnWAfb4745q2D
m2XxPyU17sOEY2lb6Wr5lKX/kcnFGrhoVyyaiqBWef7qmVQOyiFsleGY1TAL4rGSQajqRYC/fzho
nEn82HDkjSG/rDn/O+JdVNGooynQUh1j01mVpaqkwn3t1v2hMOf8xXLgCPoRPYPOb1UK+TdGwHoF
fH8aaxFJ8BSD0cZfTm6n8xQiytX+UBHMSPmriFW/h1lVbSZtjBigHtSq/3joX565FEaQNDDqyAu5
fKbQ5VDXpMYcUN9b36EyNfOmckVaPJpI04i7UprsJe84aN148Eevlu2QWxoik0UTdvlg2AseWfda
fyi7ttk4g1XOOwzfcesjonBuBVxcvVpqsHRTl4SGpT28hkA0NiqkgivvXW6O0WZM7WTr5aCVyP5+
aypO+Z/P5feKw8XA4XnYLXggSqglDPXy1/W5N+AYne1DAzY7I2+pnkSPbnmR23/FSWYOgdPP9vxk
x1N1bFKlsh8yQkuqr3XecN2uZ038Ii1Fj4FzKQpctc5AL5LgAVQ2up1YP10tU3/XrGjjVp9APW3s
oUxeigSX2pYNz/MOsVvoJxBioC7TAmDAQ9F49nDw4iyPXr1pBqC1K7oQr/aWAWeGf2KRW9rviG4w
iweg7W4eglrtu+xPQ/UJs3stLAzIeWLVEdTKkgpeUcRhF5joav+oUFmjexV6W7Yj+sUR31Nuu/1d
iyBrU5OVJu6IoJN1YJiTxXrOKqs/DByDt4WLcCtoagOJpD44sqzROxga958iwj1eTKJAqOxI2bw4
iZeWfz//WB+MDaqCHpUjj+Oluk6RVTSTmxAsgLupFNr8okeJhogsV/8OYzP3j9mU6jcm+tXYp5u9
QCMo33Cgsdbwey+WHPasLL5LGy17RD6qNTuEiuovJe7icvv5z1sfGQhW+f/uhQGpm2PDaobnZdlR
PpgQ+BDPaVBSoGoIGn/cuCGhpugwq23RgrbyPSW/5Wn54IeiL1p4noBHuGKvjitWPLhhjgGaST6G
CC909Si0yvjCgJF/Pv+Z68MJP3MxZrporjmfwIy8nHEZoXJc1Rr7wD4y+LVeJkSRkGiW3Ph2HzzH
RdJMxw4hJwLb1U/SvBa0cxm7BwEtwfwuVTlYx7wx1f7WCnm1y4IyAbWBR4+wApaS1QoZxzrBFsT1
HNCPh0+0YIezKlwwGnlRzYTWZrTMvEFmN1oxq/HyLt9kaFIIAnLMPX71WI0be9/I0ThViSe2WUqi
p23UBJg2hlEdcM1nhc9txvlXKSLz8PlHXJ/I3x9OQXTRjWJLIoj18iuaoADTtg31k+YB08II7qVh
HbTuLJu7Cfar8dzKZNiPTmUQvaVYxRcPU25GuLCl3otodqetsLrBooROdOKXpJXDU5oWrr75/A9d
rRnvf6dH94i7KKpASlaXf6cmCPEh7F07NZOjftOLMEmCtB37gMU6KzaN28TPnz/x+rNQ3KYDtGzS
C6Rq9USqcCqCh0Y/EVE2i6e+mNrXSFeyaTM6Uuvwi6naT/DBkbgznNb89vnTl/3qf/Yzfi9OUdqC
/HOpr6+LZVMnjYpOgH7qF/p5O2rWHye0ZKAUAOcUIjw32FW9XZvRq28Ve74xLq5fN+VcSsvcoxeC
1Xtk9v+oQPmVJnrx2TiJihgaWVZEYlq5/uoBAtaCyjW7+caquVq53n8w/4BbxOUd9M1qIMKE7D3C
5s1TSDzPGKSOKV+VMqH0YMa1/vXzt7ua6f//MJqvmK54ydzrLkcT0X2q3laFdeomKsSPo9Mp/4KH
gG5sG+r4hVy5iDNY9989GnCxXY3/c3DAuevfyCtNlJyxdqJbkb4pCmKIgFKOczRBVP7HO8P7b0RD
u9CZNG8hUF3+Rh36xNChfDvRMeJ0m4yKcrJlqD4B1UShF+Hu2pRtP95oO16b6xizi2t/kfnbHK1X
258exXajl6F5qsTsEZRgIrNu+t6pAis2xk1R5O0/LVwZTOcKabSzJbb4vfSfn3/hj/8M0rkW4hfr
ubb6xEoJ+2hUHPMkDUWDfWakOxvKM3wxUSj3WhfZRzuZqj9TFLuPiJVCjKbxLQPCuuazfAQkGOyO
GtPUpqN8+RHIRu/Kmp2Uj9D29Z02AfjZQ80QqG9EDEFTIsz6OqejXeBzSWGzeMMwLwtKlB3wJdfT
jc3mg4kNHI79mt4wING1Dd9szCJLm9Q81XmKIKyJox3QbX2bOF760IVVc2Pdvp7WIOA4BQEv56l0
Yi5fQJTg4CF1N/w613gNSNnJq+9qhq69oEbR3FhDrhdNTiLMLxP0POeS9U7qhWmkVHqVnrSxKvqn
rklmYz+2g9wYthIRfunG0tkUUV3/tMkN+uGpErDVjavI9dpCW4jbCIs3dT4ify5/cUeZUSmtqTyV
fZu/8ff0QTIMRhOkZe7O+zAU+n0akuzz+YC/+rCs04z2BZ1JyQjX+eVjNTYlKQaoDugnxmJHR9bH
Sw0XtKvaXUXL+8bPvH4e8Ag0s4ukHFnrusJaAvGfkIaGpzIdo/CuM/rixawQmUFFEm23Tc1x/m89
KwTsPJIXutRAWEHXB+sC7D8oJtc7tVZX9XelZ8X7OnNIC66sYhz26myb6Y3Xuq4kvz90cU1zl2Vk
XZlrIpuWSVbm4pxpuiDdhxiz5gdAJnd+GdvRTDZNyxH1qNde9oUCAlbiySNmdmF05+Nd3dVNvZWD
HSk3JtbVWAddRAYElyi0sihMVsPMiyarwk/mnXKn61/ThqAs2E4ueCGu9OaTrFNuq/Q2s1Mh84LL
txPfsJh9MAKwsCPYUjEQ05xY/QVSy+vSmCZxlsRvHXUR6z/DErCm2zUiDVItE7capsu/8eJQxG+G
nrFweJHDQg29HONjSBgAnA/vBEt9Vu5LI8vvssp1mc0jQd+pO1fmJoox9gSUCWgzfT7FrtYyE0oA
RAfuOvjZaNpePj7TJFJ6wFrnCK1PshtSJ9u3VSqivUX76Mb8uv6tJN8uv3OR71j02S8fJo0uLsKh
Ts+JonR3FdLrl9mqjV+Y9H54IOJ2UDXRqMMcAsrz+e+83juXbwo4lHMYyiFz/WyjBL/rAAk9JzBw
voH8Nffkfal33aA0P+3IKkHXIVroQgV1zlDE/45Aqm5M9g8m3sICplqGJ3zhZ64OhIVNlA8Qdudk
tOSKNrSFu+45HoViPdEQAA0AMJ3TS4yFfomKHZXwYCpFOvpaPSQFAU2R/tAM+jzfGPbvd+jLUQjQ
A2kBFoj36vxqGBRdqRfSTT1OcWztW+K2rXoDfM+RftaoE8Hm5A6H5EYLtb937TauA9Jz2m2EqEwc
XHJaQHslQ5gEgDoSYHPlmH8n18w1jrh4FJPq+AQRN6ElsOsdb/yXQrT82kGUn88kA1ZDQHOqrrYR
hoW3G19+qa+ufxuMGI9AVUqTRHFcjrokSWfN6SQzzHaVZhsLwwls2LxUkpwOi3wsQP9rJtQGADP3
2aTj2XCa9MFR5a00iqt91LSX8iGCQduE1rCuefdsO46NUfqEjMuiSZwZ4puwtcbZtuogpJ+7LpIt
YTfJ8+cv4YMHs6lRocL9xl1kXXCw4eKXIUvQybMajYwWzBs/aAWkcg8inKi1dJYvkYiU+ca0u15e
OJGp9Jro+JJevy5SsRCQnJuN4tx1lpbDw9fqAKF0rZHIOiY3Cu3XJ9MlcQNuK2UOLnnq+obnVgiU
JCzxc59l4i/KnDbddzIxuqdBGTxrO4EGWkJgbISMOSrU8hmQmlJtDC2tjU2r1sqNefXRqsN1ZdnO
3oUM64uDIkRn1tKOzvFQOK8Vu/ljX6pYsTQDxCnI89qnezje5bkZYpNR5IjqLur2n3/9d6rYagq8
EzEWVy0FsrUUGFku8U6d8E6D0hfVnRkrs+sTyaATCoRVcd7mcSkh6cVpAzxROtYPYbXADiszS/rD
WCpF+BoaUxf6ipmRSIzIOkJFXTtPOrFZX/FFRbmfUcaqg3Aai+eJPAUrIJHd6h4hck2x35u5+DKL
KPvr9Bw8KHYXxkPjwXXdidRI4mdXjfsoQLnhgmm0QGfRQUhBSoM+Du2jpjXZ1uoRQe6iSomnIKxR
W+ytslP2feZCTLdCiPt4ddXQ2wC9KeM/iRbVlM57UnbSZDKSoJWMe8JF2pYgSktrI3/RU6La8YZE
9TnfFl+Rh8vpocMoN2z6Uonqo6rNqvHbsDJzOradqU/bkVQugjMit0QfGNfzE4Gfxq/KKzQcO2kS
v37+8d5vdeuPB/uanQN8Gz6D1SlY9mVm6bUdnjqzmP6ZiqGe95Gr2DaytD42g5LUBjwjExZBP2/d
vH/T2coEEelenu3Stmuk38i6ezSBswpfumX/BwZlHQdpWLbVjQPFe89l9ecuQgCNOz/3Bf7ky+U2
LkacHMJTTtFc5HKDTxOPUSnCSeXZVhTdS11m9ZPoWtXdKwirGmJ5Bm4ybR5K06+gonKpagZD1r4y
9qq5ZWj3tJbaRPjzYGhvc6gyDoxMrX5rQ5I+O7mamFsIn+q40TqoY1vsx/mTVZHlvlUQuvDgNsfK
BjBUrxnlMjX5f2BZ7rKa9+VXkZzqbYeE4db8X04065eB55c7IkLLZe+/fBkqBRnSjbzwRCvbUH+z
0RE14mNpjAQtqqkyfxQ0x4gJHqZCfcT66x29WFXKIzYodbCCUBKUWlL1uXWHvT7ootsgIQuNHksz
N4HLP8zuHLO0J6M4p3TQmyejieafCWaV+BG1sXXAzdPe2Ievn0g1lrIbB3sasHgSLp8YjUZXlamX
nzFT6SohPvRdp9yRjS/aiRZTeUtX+9EDoQCx3NGdpBa9/Pf/U+9DL0WxP2yrc24P7oEdkECWqafN
XCF30vZqG1bt4fO5er3NUkpHSss+/lHlORNK7s1aX53hiLeWbxKJ3mbGrAV9XiSB0efAFhuaWzce
e31v4nyztJ2o+sEvXx8rcnwerhU7xXnw6tB5jMEvl0HijfU/xBJhQ6YFP3ugk5fO70wyso0iTO+b
/sZm/8ELZ8Zze6MFAxvPW40p6chYbzjBnMGAEU3TIndjPYx+2iY+67IuqxvH6Q+eh82VVg1cT3pv
67tLN4pBgeTUnEtCgvZ5Gf7yCsRdeJLaPUmF0fnzj/vBZs5PoxXLsIE0eBWZWQAdGqbJqM8heQTa
LpkinDQuNPKQQ7Ix7RrOG9GWM46m30vqyWxKssziM/aoLr1xVf7ot2PrYXl8Fzytw05VMCgkRcjm
LMJw2At9rh6MVDNmbJzlE7m56IE///Xv3e3LpWwx+HGGZBZD1loTOehYmcALenSYsUk8JkZh640C
2egd5sqhlp40feOSyiB4tEqSEEJDbKRPKpjAwue8O3SBntQunGy1UAyY7pqDFx1iJVGEZsoVuzZM
onVFoRaB2s/II3qWkQijV2/A+i5TuYsaFTvh4MKcRoBZttZXb3Ru5Zx/MIcX5QQNdxTETKflSPs/
y4ZnJoox2l12rps+e1GjzN5hYsYQkBjDsarm9I597+7zl/vBxZB2yOIs4aho43FbbZo5luqiCWfn
bIL1PPM5UTPoo/GrHhp9bytt8p2OcreLvJ43LYRdHWtNU/QgRMmUk1yoTf95btEl0onnYc9a2JnL
W/qftzB5Xey0ICDPItZS4pcnkolzordG1KWu/lClgOxunByuh/RSTsZhQwMDVfWVvyauhjSRqXPO
MK4oANbht/ISptc4AdWBp7MZbxytrm8nPNEgG3Ep+C183MsfORCZgvCNJ6bhPP+M4s4MsnmObb+p
C7n9/BNjqeDfdjGBADfDL1r2P5Ytfufl00IrrTnkRR6rtDP3vyOzA++B/R5Z8RtlmHZsdwJTqwRZ
2cU6aX1DCpNaRL0wX5nZmfcDnJzSqj4zqp7uwY4qpCiEbZIdrNLO1L/Mt9aGeZNId1OmiOl+d3pI
7qcVzijTEjJ9mwMmd3EcVWIIUYx2nLfAqY936ghw4UV0hjAfFwxz6lcWzjVehJb0xm8KVLghjqNe
TZzzJeW7bIPASpmOpHPoX3SRt1YfQGxSoe+bVq9zo5w8/VXhjsZGUEXjC3dcOROCaJK/aeVGuCMV
hyxoXJ196itJ6Hx3pCEflwN9emjQpuysYYy6TZ1Q+d0MzMcM8g/KSF8o6hhNwUBmofqK57NT/ZQj
ZxhUQzOfXKX2nG1mefItMgm33LhWqT7l3aA+a6OlTbZvFaYM75KkrMIHOxIuotlYs065G7YFNMBM
+24VaTshBtfCr0k54mHMsck3m9Lo9L+cRy3jW8E0LO9LYZHVipOufpujqvnd9JTP9r2qtffMZwWG
DNiI2U/TcopfmpKGq0Gu+g9SIetTbIp6Cugjhec8pSAFXDVNg1xSptuUddbeg1QtkyCuR+dsA/D/
FopBvqROGv6RqadlPtX3Ir+TuhA/KtR5fylNauEWhnUtnrHTz0aQp9wD/AyGgxGQ2NNlj4Uhw+Ex
UYfyDeoNt6hJSyj/1oYXQf/PyB6B5aGTwjVRL6w2sdeqHaD5on2b8Yq495EWJTV5dS4hROSHedGO
S6Iwv7hz2HkndAgEAihqbt+7+jS8Uu4skx127OKeY5rrBY1NYAe7QgSJZYqn+mTPRddtcSiJzk8S
uyLUnrO5c3aIHHN8FbDNL8txyt99pQ/pIz8q2syTdPvtjID+iMo5131zUPvheXJxy23mmcj6bROm
9d8qhIfJcU8d5qAMnT577eke6sQllCDwTdlqzgs53eHbYHK9fcaTO8p7V02VOnCqPoz2UU5qLQWZ
STabsC6nOahwepodxgKrY5jTbfvddLRDgpbmYb5NCIlcppcgDjiOO23c9LTbidYbI427mFdBwY4X
gWKQqDW0cVuX2g9ZkHnwU6tqU38SUKv7Z4PX/4MKTinfzMghTdMnhUAv7yKRDQ+q1JrylxiQ6Z5o
xc6AqoaG2ERSxlvnT9+KZPi3jWLTfmxhYM67HMLB5Fe22x1LNfZGfzFuGHwiaKVW2npPlRk21n0q
GnXEuyIx200NwdvBMA3cmjYhmSGPyLKs/Mj/MNt2xGyMdgBdkfJkxllpgT5zVji4ITfOb7mVRsQG
qlV3l831wFmz66bZz1A/qr4l8tnZTLNZO2c4eqLk+6atu1FytZVB19TDUzPPs3bH9UfZ2zKxvD3O
UzRpnbBJcIn7KZa7wuvIR9TrbAJADNNC3NkzKrQXaVZe88jvDcvXBHsmt8msgY2n1br9FWeE0LZm
3uV/O4UImRtb5dWBgV0bGcciaqDtThP8cl03KJdUZFFPCGt06xQCH01xiYTQ4CSmhqM5Y8/ah1mY
3hI0XG1fNKrQ+8IM47iN4Hf57/9nj0aEJlzJBe9sZ4XyT1qKl46SRbzRiQFrbxz/rjZnC8A510S6
f8v9bZ2ZqJpkMGFRcUFUyHJXVnP+FnG1qf1wsqyz3jXTjQPu9WmbhoRFy51fhmkeEcXlr5upLIEM
04mUgfK8BQ6qPsZjWfyDO0R71Jp2PKp2a+y12ZJTAIEqrP1Rmj8+37XXNyua3EhWqF2yqlMav5JT
0+XMcQ3lz/pklLpvVHTBtL6M35QyS3aNmnCVmsmuGwlLGSA4Nnn/n1tSuBnIE6J2jb/Mu3LU5SXi
T5LEsmc8uXW4UxN9/KtkPV2KtGHjPZJDqt+4T14XUi3YghxI+cVcaLnvXL57cuhga7FKnFsjLv3M
Iu4lcWrxpW5rzgZepVWPA7ni/0fZeSzHjWRR9IsQAW+2KF9FihSN1NQGIUPCJoAEEvbr50CzEasU
rNB0zKrVyoJL89695/rrqS3aH3UVlSHl7glVmU2x91/3hXxfC26dsw6bUYx2738MqDQqhmY5PvgD
uMwpM9QKroEC4OAo73OgtGsu8798V/QAOd+hFUJVcK7zRTHtzUVnTQ9OXeCClomzF1Y+fJlUFV2z
5p9PHssLRoOfcshCksSb//7i3MzXotiPq8fOacx4HVgqgB8pCeQMvEzdJF3T3NOAFK8fv9c+f+2f
e1GGteEE087HB0VX5Gx7nww1PLjGrB99rGLRXVSWvE98iO3X2UriXR33VbwWJeetW4sgoa8fj35+
g5fRlzAKPmzkb/R8zy/aifoa/OIjRSAo8aKsvM+Ax/qD2/bE1Hw82PnMRWYfJS6ko+zIQcRbZ5t8
b84zy8UA9WgOSh8JcsKQj26RlFH6aOYPO66T5MqQF+00WvkcywkMxAQLKP+8BorKcoAWEMgnoVlA
n8MFyWWRgVR6sIhyKeI96sjB+FLpI3t19vNzsEYwY/2oYpPWZ+PHxrSCluXBzUl0iFzxmPnZFq2t
eeNYkcsCa8Vau0oEgDhO2H2whX4Fir+yiH3+pWvx+HVCWf5SwJ5zHz++oZevLBcH7IaD06I7Pvcz
BA5/pemX6qkj7fFt0SreNJwPnnI1TittbN1TOg/Zl48HvRB1MiAdpMWvTrUHJMXyRv+x2Iku9uvZ
L6snkseBI4kGutWq89L4FDud5xwScrzXxFMKzNlT43hH36iJfWq1xtpB3O5rDMDdVO84zo77YGKX
szcnTY0PH//OZbF//2EtbFQmKna3YBHPi/WpgyAml635ODVlDSmZWonaWZjErkyKl58Q4wTcVs7g
lBrPUbiGqmLqzZb52Ms2m7bl7P1yUJylK6PXaXL8+0UxGXI9HGH5eM+/V5HXdgtZ7VErNVKr8rhM
Dh55WdOVdedvF/XnOGcnZCTsWTHohGtwFpA+VhV0CCF0lCla0/VBSPbxZf1tONjWuoWkEGfOeXOO
2CavHv3ZekzpfrNlq9OT46TFTz3Jy2u10cv3gsI3yvJl3mXIc/lBmpXKS1KTk0aUDy+DVkdu2FPV
fP7XS6Kqv5hwlu8TL8LZciKlDtqVHvJTPEqDPNhOzSyb9NpWadaYPz4e7GIRWTAsC+uHxq7OFuVs
ZnVBkho+CYxPVpV3zToRZfCDgx9Ecr+zpxtUYumTk2b124wZa7jyAVzMQsvgCBDxEdP1Zb1+Px8g
FrDmnHrEE6cmMgMDvNQW/j4/CLMoLqKdqvPyYETufPj3iwYuwA4YMdxieX0/Ln4YHIm4TJ8S1US0
csj82ZReFz/NRCg/VZB8qU10upuGtiPdf17MEDBQRkExBuoOze3Z6B4pd5pVS9xUGcVSa8jxro2l
9t1uZX3okvZaTe7iE1nGY2vNS4u4F8rR+6tF2xklAlnhE2hlXzsmgyHq7dhFBeoZkBjB+uObe/GV
ABRbpFcLt4pkjXPIl+mC4GTrRQZoEytB5UTYv4K5vhbCdUGXphm/qO2WjSUeSet8S2nbScE6K6Yn
P6U88o1QcAvOrvRjcu6avrt1Cyppe7Nzg2hj0biixjq4Uspd6QTTsfBSpwgLd2jnfZQ6CgyrU4NA
IXO3HRJOvVMzH6Uri+bJ95N6X+l6YxAvpnVilfczKavQbTjVh6rkRK92ePOhCBBP5xJ532Tfk7SF
z/Dxnb14kFBUWTE8dvSLSOK8V9Kwk/MU1IGn2dU81Bij959B8uROut01DMflUFj6KacSW4S5H4z3
+3dmmM0YI17SPEHWVk9JkgfmakjbB7L9nG778WVd7rR+A+oxJZF8wtnoN0nij20BetuUo6PZPHWL
FW0XjW2x9wY7sFYwTlTzFugqaxd9y+zsEqurH1H8z9TN55FihxG1AspDOc9JudZbT/s86UKaK0+2
I6KBPraJHbTj+WcW+3QiWrcz3xx2a3t6B1O91dQS2plpSSvvJP4acUXPcjG/LnEXYHAWwwTb5HOW
Cp94k6eu6J4Mr+3h+RGWAs++7u5Hs6m+TqZXb2xSsXcZVecrr8vFpnl5eriI+RKpkF/s0I1AyDgi
jvGpTqjlgRKsaZwTNWt3qybVZbsTSTxfC2C4mNKXr5HmIcYhPlCEUu9fnE6yqfRwLD8Z0ujGHait
Ek1KnZG2wHZt+FQSLrMt2vyflxLGpX0IWIHdAGacsxe2aZw4Ta2mfzItMsVDnqp+TKz54OPPeek5
HxOL7JrXKioXn8myO8T9RbtW99jBnW12+mRsMgXW6KnsqGkS6YWMIwx6rRDbaPCKevPxl3Jxpqdn
6SEeAY/H4sG0fnaVaI1QtZVT8jyhVT+lkla0kQzZDZW+27Spdq6dGncL4/QThTpn33HJn2QztFfe
rLPLZukCccXqRZ8LuTMVs/cPGUhK4jg1LXBPsK3YehOH1G1vRe1trwEsfPj4qv82mk0/iXQmNiiI
AN6PBohQwDiONNKv/ExhgkHTiiKrST5Novv2r2PR+CenxEVC/vvM+X4sTzqyIN82AListz+HUUSb
Dvg5wTjepN//61gkWHILFxMCI54fakVcaH7sDcnRjxxQv/3owA+Hq9ysVe2j5Pp4tLPZgGeG/ZNN
Dx5rvhAkiu+vbAEnulDRo0NdBPa+CKb2Xs8muSZnyF+bpmivRE38ZTyWK+TIVBx+n/rej1dqTMOZ
nbgH0HN96ONb3/d6BadGySbYZQR+X9sR/H1EuvqcqBCpOGdXaJhYuududg6ldL6kvjTuWbLbI47T
YdU4Q7/7+IYuL/kfp8TlhlLTRIkMWGDxdJwNl6u4g2dGfEeOGmQNqsgONUevNlaXG2Gka9M+FWpG
OxUUuyiwxPbj4c/ngt/jM61ze/HLUFk720YKF1abpgr/QAZv8pL4sjjF5ai/UEoQL36vKTqKgZmv
LKf0b4StT7sIYelRzLZ+5aecrXH//yV0X6lDuQs/03z/qB2LpvJIDftQQmdeO908/YSm4W0bcIh3
lPpy1FkAhfc5VNfXj+/C5dyAARdIOktOgATqnKU205Zo2ci5Bw1D+BHNH+niiUgfvUpe8xUvz/P8
ebOe8tT15bH7Z9OQwMXDwYih6tKut0OXVmsWOyJvSfHYuRM6/48v7Wwl/X1X8cdxX9EMckxYLv2P
XRHYtcbJJ4PX2ZhsixJm1p584kpXRqs362aiK7zirjZXhr28TLq+JPJReVh0Zed+HaQ4AE+i0T54
aZL8R7NKhO7cjdvRavUVvEzjynHh8jLBMbCnxUDBrpYK8/vLDGZaXVo8WIe+sMm1HlJzHdiJeoii
MnJCyTnwXutM2ksf393LF4dhOczTE+BK0cy/HzYuI32ZdW2mwz7dGbF0Dn7LTpDEQ/fzx0P97QpR
+fiUlFi93PPPg6Nt1PZK2IdJNvpbS8fya5RREiLk3p3HkOLcfEvyaDX+652lHMIBGxgl27Al6Oj9
JcJYlBH8/+DgoqO6lSbMoFWpBc6NEpNxoyGBXTW+m+4/vtqL92cZlUPZImXD7HZ+tR6qoVZ0vY8N
yvbuY09BSDKxR323bRBSocht/8qIF48SBoTOy8q4zD9M/O+vcySSOPJH0zlk3mSSklKKZJ9OehQm
Ra1XVwajQMdf934egI74x+M82/PRyzFJfGkBZ7rW8CAcDCGHunGBwGA8GoJwbII8CJGCN84nZL21
/sMTSYvjyvLUQS/7MYL1njpACXpzAPCBysJtVuZM1RRkPkfnsC0zMW2Eo5oHrzSr737t2C9xtuiZ
LX3Sn1jAx3Zlgh/WcD/HA/3W2Km6e90SkdjMfSTkVxMm2nQzCK3x7/sKsu3GS4La2duTLJv1ZEeR
+R+i/rRf2T7v5nE2K6/YWn2nV+u+qef+C9I/03pkgTMIWxHkQIQ6CiIRlnkRPVcIwogGLUn72VSG
EX8pK0OL16ZIu0+1VZacy7jgT33qGvU94m/voGXjSAc4dQtvk/a2fCzYgH33TOE9KjuaCcazAm0/
NLH1ZhKA8kN3+lZb4eQrKwTrWpqFdQF7MlQEuR/4mTZKqrrL5QaQbNod465N7odZmO4n3xVQGRos
8HdeqscPWFjyl5INI6gUbl/o2U1wzCJHJSuLZIFqBaDQF8+GUSK+HvLB/g9gaEPR0jBmuYmnSFk7
vyvprotR+9lIuzA3gyYdYz1bIAZC/rvuBArcB9kpmiBE51bUp9SbgqgIk9zqb70+QDSRQQp0b/2I
fviKMqlGJJSbmO5tkg3c1hnO/2MnmzjaiT5PbhuSmJtQ9+vhZx475M4ieekgpMTaz8wzSGxB+1W8
xEUGdQkFQSP1z1pRg1V2ClEU9xwKbe1Hbsn52IrYD34MQS6y7ZiYUqz7XkNcOsh6DI5a3eo31AZR
KbTTJBGiqXEEiuNg87grPSJlQmHWhb013IoVttGNauckiM7usOCjBOxljwodzVOc7waoxeMq9eNU
/1kbfVbf6h4w/42kq+O+tUEaJyuHTKzurhLKmjexJZw34KeQ7pg3mhuvhUVLj0W1hnMXOSM6Od+d
q3zrgQVbQ2eJui960YyTsbKVZd8oj/ZxF1JZlwPxLNOovQoZzJ9tIpbm73QUqqnciKgTP6BEZOrF
nCLtez0ovh6JhwbZch1NVUHgjpph2BC3Sw05rpquUnRhEj1+lInlletcm/ri5E1lRZZ87upTzqyd
5vpKoVZpQ2rNufbI14iUszCr/jhgbAHWnrSN9zNXpuZR2++9Zks2lJqCkAU8+ZpnGoXxHJHe0spS
zk+ddG+5L9QAaIycL/R6mNceldvP1n4EfnqPONPwjm6r1XJVpVPx2shU2vRLaqltiGKVPb+tLdRX
IIeDOhKcLPZerhLoYJNT+ae4qga5L2cD9zsL4lCHNbTr6VR00m5/UQ9L21+9Ztf1fZLXtGJWpB70
9d5XTuWsbNE1h5I0B+pnUz9MIfhmKNJaMOiQ0pTm1DfUBeziLh/GAj+1ZU2/4NcG47pImbYBUk6p
hoQfUPSGO2u297SEbX8NNs/42jRDeZ86mutv48Yfq3AyKyclKy7P+DDauXssXZJYgWFWQRMmddvF
t+0SwwQMSAFTNJC+mzTUKXQghNG9W5qxyJXdvkqDQwZm4LkEP+2GgxfzBwJraMPOc2N0aBWvyhaC
d3FsbJL3MDe45kloSwCCKFWBMIjmU74pom7M1pOS+pdAzFqzHghWgjuWjh1FRC8VB99qiI9UpKZR
Y5lnUMwkRZr2ThISYN9IGbvfSjH6d+Bh6I62dtehuynsPtt4PffhRzNkY0z/oov71dhXI+RXYJXg
290xssKGala8rZ2mi8mabNJhFSNqIhCPw/+rRgv8bSji4MeINPHJbSzprJYzboXCKRh/9V3G7GNB
vjxlKk4eZrcCH98HAxNHkSTBF03rreJgJnomdzCd5kPGa0qvLaqir2NcSDTQfpd+G3NPv/UkBpS1
NtfdbWLmfrxK5qnrN36njYcgaKv/Cg3xcThMZu2hq9YU3rjAems0swXW6bZSbiJRU4LqRi/9Rc5I
SSW18qpgydgsmIQA0msJKAJ73s4ItIIdeciwTVTTa8YKKwkPaW5VfpckZGgCpDGnzya5Kgk6Macr
7oIkH7+ggSw+Z2mUzlstcGV1Z2dSsz9btkbTMGTTHLWHEbD6m5qW1KvGymX+uRhn5zSpgehZTZvK
b3Wkxhc9kU6+xVodmFvwtM1NsjTziORV9qd2yl0jHDoXJ1y/FKB20pjdG69E1Bt6yFyeCmrAr5D5
DHkYZ28AoiVbnooN/p7Dt+EXqw7eg1hZ5EsVW1nFnJQjVZeItyIY3nur5+aGOWDoWzOSts2CY4vb
3hnc5yGqdeyl0gmONMZjZ+22diYOTSSH9mBx+lMb8hU7fdNUgUY4U9YhTSyyVt5YaV9g+nfTpF2n
FfmJK6elSxm6qXKGW4eQlbuBk69cZ3rZ6pRUxSKYs9z0pgjiYNz6VelaNzZexF9ZE6FiTOB5Eycw
CJWFoCraB1/YHgpYPy2yDYf/7rXzRf2iLNhfGyq3as+pVqfdIyhahlHi5J9FGtUdAnO96ENDyzu8
DQEPa4fdoXtABUe8FFtA426qao99FgHFL0FuevNdWdg+CtSM3L3Q4NxShmPLFoYVp6zgvxLco4V2
biiPaSgwfnp2Wg6w9wd1qzS/+a7F+pDfWPrQvhqCmlI4VyQCPOqiwKfUN6X/1XJa2a6MQfSvmWaM
+aEjCLHcm0YdxSf+hBWsaq1NvLA1k+7OHzFLnPykHX55fYxPMnGlo74YlcrrTdw2OqXXQljGHu/q
ktc0TzAvU9tQ5i6dffXgJF2WcoGcC9etFfk+MYdRE1FDMetPU1ejGU+a3MhCxT7YeoUmodKdP5tR
vpa122+CqkXmU6GjfO1ZT9S28kcI40M8ovB08sEFthl78X+B3aL+o71hZmve5z5YObFr+6GJ/S85
jJWYsp2m+5MXNp0u01NnTKVNAdWKyn2RD8kGyboT7Qqvtb6kiZyrjSI3iGC1bmJfFgTz9Aj5eZS7
dGQbuSFd1aXwxD4NnJw2Ot5eBEH+oKXaYG1jlJD+qp49/z6LDTQTJbL42zqwqvjYGhL5tDUZdr7v
8th/TYISnxxM/d7dirHMqpVIkkiyvvpms87rjqceVEmpjvimcK45ODuSrxKJUINXssMxVCJuXLsT
GzzU+eg69gW4CHbttWuI2wgkdLSTdURMYFpFaXbIwWLwIQ74P0Iqj9CbyylFMAZiPqkeXNsxhmPC
S4+AuZTRkzcnWhOaWmx0MKiD6hepRznmEYetoOOx2hwHExp0NxR8AHkepSe9wO1BmialVqy1elds
2iDGW9GiGp4ROs9s6QoJaD20SYomTdTreOnXbjr2+vJSZ4LKfhxvSttPdHzolWfc41/KW/xoIpWh
HiiwWJOT5Kd8nEd/Pc5tfudWZtWchDDVugWnJUizqRTfb1vPo3pyVBe0a9pe/AJvdsRzKUjdfNJr
IxpWGM4UH4CJNXE7NFpFmrLVJsaB031n5OFY1Wq8M3H15AfTmUQQthXkAybwpN7Gqm+GOERjj/xj
gT6yy/ZMOPLgZaL2a+U3Y0Olw+/jtdEXWbUtCFUONq3stM85xXXrm5/wN4c1JqVohXHT1dY16Dzt
XtW2wdaAmate+03NsLIzRXULCLdlmyIK7UFW8/DkN0GBREB2KgchC5BRaxTzt8/mFLiTpsrqht6S
mR9su0cJbwQVT64yhqn7BN/RC1aIAOrh1m4F2xkKjZl2z86arZcTy9J7JGVGe8FKbUXf5kE2nxTg
eLXTWrBpV2yJf6sq0FuiDkURmRPwWQHDyanFdCq2D+iGj3OPEMtEKLuKOs3e6mJ6W4yyuytH++Xv
PD/6guYPQFiDQsV38f6kPYBBkYTtWQc6FF52Y+HFtNaCDTxk6mwc0iVyl5hdI2mkeYwSpqGwHnpz
nztaY27Js4LJ67IneUYTEiebmCncC6nnpr/oMvAUXCNObvQGwdwabIf7ZAedXd5AxDd+UmArt+aU
TMmt5+Q8PEXnU1t3fQegqtU4bD7UXpaaJ3McxAhgATj6ZrKLnpvR5tmq0Kvyzh96JsVQIyNu/JbX
2BzCavbtN5otkX0wROI/6yD2pptKjs5XV4HqCEuWkDecaBwCAzfS0q2yZ63g9OUjNeEblYSqp40P
OzgfVLG1qwIHlYKb5O/IZqzVMfXIuzuAc9LVlvLQfJrcwSy3BmmAxiaZ3Px5Cvwuea61aBJrjoQA
Eu0OPzWrg4qu9ByWms+7JwgYB08QqgcaHJRKzt4aamrtADIvOWpBaT8MrTXf5CI1aY3PxUiZOvZ+
opBsdsnYPX388lxWaXDMoD+iIoVOB8nJ+3cn5mRPtlmVHQPlHn1PRK8w/BfJ25Besy9flKBA2OJ5
WjRmSBHsc10VCUajjv/DPYwpbb9J8e0BlJ1WdSMwDETFlXv6l0o841G9pCmGwhct6PtLo1Vf0wuI
nINbB+neTOfsXpsHsrWLxp2+mA0pTB4vyslMO3JF+8hjD9j1tX3U8fC/fnybLx4wehqiLHjI4PHR
ep11BdgWmoEq0dKRCNnvm7ozcS8QlIaCFFGiYNb/1nbmjyyJIm/970PDw+D5QoRw0Jq/vw1GHVe0
C3X3YMXLvo7jy5atQrMN6JOwVY3K7j+P23Tycq3ffjz03x4BbQBIyQTwIBT9nZPzR7HcstF9CG9y
D7REoOWV0vJCpoZoIRBo3Yq6CFnGA+UVIzQUgO0QRiM4XMWq+QnecTFemZ3/8goCg+SfhdVIS/Hs
bbcsr+5j2DGHae7bXT2UgVxro6Yfu7GoUypp2XjNnPaXJ7/wJ4FfobOmsH3WlG0DiP15NTgHeODm
GhBDvBscIMF4SZKjaUzjrm0IkbJmWzx8fPf/shShi0POybdt2czX7x98a4yEE4x0KgKl/G0Rxdl3
Kq89QeuBduhIJl1iMmbx768bnXda78unx0e33I8/H7kponipnxFlAknhe1EEVrLtTcxqg+kN1Zpy
SryysXNBIZ7m4JpC5m+3e+k88T8DcO/58JM2zsoDPHoIckx/Jey1kz9Ow70clFeu2qSJfsZp1e5L
dvHiykJ8WYIGE4WwA1EMmj20QO8vvcTuV1DgoLfaUWkIM8mktOKgTrpq0A5lFmbovVejyYnJTXv3
Fp508c/9E75kzAW0rTGLB+dzXtX1VtAmvnMAUWii1pXxAbnQTe6V8xUFzeW3vcCeyDqA3AqE1jwn
JrbeAClyZl7pqOn2W6uEX8wK6VM4E4ldyJteFNh1GiLZvG0g80x+Dqi1J1tU4/7N0Bv9tdbcRWQg
UZABMZY4axddDZP++wfggr41SJ70D0ktnZ3ZsIkPbXb9O7cI5tOIoikjY3mc771CquLU6aQUnOwS
e8VJgLVYw7GmYpEbabPRRIt8/h8/SJr8vJRM/8yH6OXPWpWB37IE+112LOqeeqybYbvmLLA2Ys98
ne1q04Mpa64MevFBMChtQ7w+qDTQrp5N/3Nrt/Qf8vzoCENLwsaNzU+Nl8tTEsfFfGiL1OiooUxZ
so91nIL/Oh0wPO0feGMGQaYEY7x/JI4uTdZcm7yqAc+rKpGOhy2NN8pLhSH3GZ5KZCOYFnDauf3j
xzf88trxff/ejEMJQbt7tjHmyQ/mTCf6EMUNETRmDSfJhIO2itt4OGKCrA6Nqwa5knqnv3089kWq
Kose7DnYauy8ET6dzwYWx6KpFlN60MkmfCbRuyl3uqFGTl4Z7WrkjEF9M5YSjUmbCBV9GUzSTdZ1
1wuLQgLpzWtbVX0Zr2bCGYvvhj/W5on0qFjf5aKx9m6Xj/99/KMv1sdltVhUU/TtFkvQ2QdUl4NG
7c+u2TLh4KVI8d9E7srWdJpf/RjY13IfLzefDOdwfzi98P9z3ZTRj7RnpVsfihjIvU1h9U3Bt9iq
0mizKw30i9VwuTQ6SQtlYmF+nl2aXpE5N1ZIeWMbwWTeodnCJmm55D8aY5puBr/Xn9J06q9sOS7n
Se4oaiIar8hEmfHPVoWFtMDM2BuHJhD9eKSqam6UVfa3KVuvF5lwbG0A7mOQDgoRhVmlta9N1VNw
RtsQX5H/XNxx3H7ow2CZUPUHVnl2F+pJo9CipHUwQNR8xf063NlWbAUHEdh9+W/uTR0EHcJmXias
jWhVz6+cYI7BKSukOBS3UDoSxd0Y+5QXzz9oJpIFojoazOUTltPiClb44kX2mWXBNWPfxJvEL3g/
7SwY3bTkkHuY3bEwQ5Nv59Yq6U1VZn/n1t7tx9/N5W1lOCQLBnHEHOHO97kxWcAjNbX+0GD6Xtdq
yu4xMGa7cSiu7a8u3mOujHY6olWUEgi5zvaTjo3HPZ3L/mCmerYTthltMmBjKxFT6iSWx/wkjFj9
85NcFI7085f7iUl1+VF/bOqQgngKQXJ/CLpy8NdJ6Rb9qi8wQ4U0Lu1iH89SvmZSjMXh4zt7MYWj
Vmf2BG24KEjZ27wfuaZa4wFPnA9IyKKv9hybnynXms7Ginq9PU6pR0IbwVwAO2BBwXb4ePjLu/1b
x8XxGEwueMGz5asTotE4ndgHsg8DDPa6l4SFXVRHNeTmJm/FqzSgy3086OXbhNZxIcKwe3bYxp3N
GOmYa9nEWnqo0jo/FobTWyvi7rxmpVFfivYfj3bxqRBwjkEH9vZiOLuwZA5BQkPA8JpTLetBQGyo
6WDFcUL/0C2HVyq73OF/HhLj76LQQzmLavbsdUpLMp78YlAnJHoGnc6hoPdWZGwQ0LWP8bGOpbpy
lcs9e1dhCagWQdjBm7BYys+3hsSSlBEvUnfSSTc3dokCg3uoFQ3D14+v7SJHlGIRgikmPNwkDHi+
y2to/btZhusfIk9VH1KtdctVSuk2/RW3o/voO+04BauZwhwAD2w1Lzrvr7iln5Ld06Ud0p9V6Q1u
SMi4d02PffmwvWXu53TGmZRoe+v95wT7AU5b3OmnWlCcDE0M0KGJjuCzTyTaXrTTlSLMxeeLxh6V
08LMNxDnnHOrSEYEkDsGNG+LcfSOrTfbn0hxexsNI9nFkWt0nzNp6fusH7Ldxw/i4isKyLXHPMVZ
9LfMf/n3f8xZCLAdJQg8O5Fq2btdKCwLmbIzRq64Ic8subLPvnzBlktFVEuBC2HX+Wl7VhYZdVFZ
nSy/auwvmlfpxVYU2FeuvMmXt5STtUVOEr02jOvnuABMUvRlXa0+Fexo0mkD+q1fONNd/lU4kz8e
NIRXDZxnTfQ/3ciuXj6+r+fjEyOxAAswwSEoQ728vGJ/3Nc+jfWGpTA5wdYVL1Zu2gQ6OiDhzYXY
ETVV9h3f87yztb6I1x+PfT4d/x57qS6w/i3mwrMTVD5KjfARxq5YXcO0ASJJC4SOolfP/6lBlF/G
pBm/fjzo+TezDMobzKESOTHHiLMVl48986eiSU9pxGcfpmiaHuxBkgKlRjI9M/rr8ZUJ8pzQwDq7
QALIaMXEwMJ7jltF8miSsDJnJ9JTkw2Yn+gA3FndW16q1u7oFnt4+PWqI6vZWDUKwZqHo+rK3f7L
k15qCYjhScTkzT6bLDJ0LbKlW3XCt259DejT3WnAh09+byNQc6JsPAaeNqwdCCxXvqbfC+uf8/Vy
AziIIAZls4Np5Wzdb1HwGIDKslNCN5FsAzrAGMxjmllhSbLPc1Og56L31pC/O9fzfMCvqEWrPNZo
nKuhJyyrMadtN6GuQrVvrcEwufsawfaJVkL2vW+Tqwju36XUsx+N65+PgleT3cr5WbsrOXC6TTkf
myHIPrkjaNy1NiBdDaHoQUNKVQm0mbDDbIWspRjvsyyO39rOWgIOshyMbcOC8lSasn1F1jU8W2Ma
F3stM10tNF0Wi5sA1WL6gp+lGLdRUKXRjbBiwu17ms036G1E/CWRdvI6pnoebLzSHb4Awu77bTSZ
zX6inYvqu461t6SORgPqhBUlE52arJZ3NCi6G7yIzVyGVO/KbN22Xdc+TfTo8+0oZQ3uE26Dbu4w
GNgGT0J3xHdRSWPDrKol3+Qsp/ZTZQad5K1ECrMij9a670bIJs+VcuI21Caji9VGWK2j722rrF4T
IMd3RjJ338rRcEtSzMz+Oab9BPFoTsc3NRi1hqKzyeUhdy1OigFTXh/atkpPmowce9MV3rCtIodK
00wC09a0Ej86BkFDWOpYGAQ9IKzpi6cK0Ut21xhKH/YWWIhPOHQWWYLXAaIYnFmB3q3o9KxAY3na
Jm1kLm6bIo8ONrzBMQwyV3afJ1eOxsqo6GizG0QOB1ysbeO19Eh1B4JNPWCd6mJ4HlQkyjvMP3G1
qsqZsEfd793ThH01WjldR1E4SGd1yOu2UuFUwUlSRLv2IUwk/xvWV7JlTVOO+Tqj49mtYzJqX4Bv
2nqYDQqQluMl448O8HkXpkjHXv0BMsWnPrcIt1eFaT4E3dTEn0oiO6fbmnkCL3YvhbfK5xGdipiU
dXIzeKgh4Lym3aT0CL7hzGw/D8mcLxnG3tTu5jj1khU9/ATAUWcFW28AuLczIptXBOn9BJzJb/Mt
7X+oZ+BoTXNFILOvb6U1N2I/CKnHG3Y2pMQZpVS/+imWP3W9drJNT0++uLe9qM5vZj+yjZ3WO9K4
DSJpUZfpXP/L3DlzfQh6pC6O5wzd53QuLOOGKmLx0xuTTg+BTdA52WV93fKucSB89GMCKF87Ocb1
qVaBQhPYWeIb8g4/fkP1kOSfnUF445tDpy/flHgFI1hkhBjvrVjWREd3eYlAgerUbuDkwSl1tKb7
zspEurEtGavDFIwxbKp4RiUq+AbqNejbtl1H0UiMW1sxSx5Gu6fMjupANx74cDXrMRoL5BtenwDE
L6zB/kk7dijWcb8onvK0tM1w7gqlnhFCmV/9hGnvvh0ytWmrQjee0qRDaxYZMIrXEypk979sigaO
0gQwuQGpCrP9y3C5ScQV23qz8vJZfF64e8+iiJN83SW680wpbsyfQQXrxXNpe2MbFlQ+20MVp6A2
+1grGg3CdDUYOGbQwvXrfJiD8jvTdfudPuH8rTQy/ZdOmEBK8jfSm2+qzUHt6k3r72AAB8Y6tyLZ
7yJjiDqkCUTCrkcHBTamhZ4/aAcqbo5GSy0mBKikPwDqXsqDo3JuBl1gWyOrC0w++S9ReZINicMr
u4/J9p1by1hlno6rF3dndze2ktK21JtZvGh0UhCCkmTI9+H0Uq34Hpr6hh5q1G10SSLWSh9dam/m
/zg7sx23kWQNPxEB7sutJEoqVZXLdlVJtm8Ib53ct+T+9Oejz41FCRI8jW5gpj2YVC6MjIz4lyYM
D/jpcZsYXAzf4feWYgUK325WKIt5j1prDrU/Fb1jbYO8tApgx30y+EU8BV9kNPb1msKmLGhbecWX
DspqtUaYtv4yeiUfbcB79mREwvsat8hIPTs6xtZqiH7fQamDYOcVpqKuOyHbbE/FCMGjVUoR91BO
epTsQJiS3WQlZjDDOsZZAMgnauqftTAfzUOB62n4oCO6+1BZU1t8Kmlhl/oKzbpQ2wCljJ49M2nH
Q8vFflCotmsbBDBz258x8UcvBY+5IVVDRCyQWq8QkQvja5ihjLMrPdDQO15ssbNxAaeo63CY7UFs
TaKlsxrBdCAg7XV58eplXG8nM0r1/GPZSkceMFUDJhSXepnB2R1rZV+EpfgdSEuDFkzc7ky/yTRz
2CBYCvx4BAqJWSZ9ePeLJ3TvhDttNK3VMcscbNMRy9gAw7WxkRcA6B+As7v9PgpNXKGAaTfgp+KW
2s/L2DRB8UHGdtc/UvqawFBnIDOAYxVRLpuvvRqW0UOPjMFT6npJ8pR19XDIkB9VP3feYB54L6Hm
h22Y0m5Guyk1sumuejA0xN03vO/17KHsuiZe91iUehuLd8vrgN/Zu4m0o7mvi9EJTwEpaf9xBpN9
JYAUPxojVJ4nyK/pIRxhUX+xqHL0fohaoIpOv5JpGxdxuuQN9JZWHVoXYbwK57jIV2NLaN95OigI
gupV8TSzYh5guOO4maV2gWqeLUvdAgME71TCgYymcje05VTyJQ9m0jxNSN05H6Ym7+vfrR06v8O0
KIotVTCz2atox/1CTBY8MMIcNiiDwIxpBWs0gIvNjKMA1MTLYjdZWV3/oFLalxvbTc3fXsFPWXsj
untbMOKauRlsYWk/y9DW8idvQiIZ3D2g7PSErl8ZP+AjqYX/BW2gmyhJBvlpSKG97UWECMHaTbNu
jwim6T4YSmQdU43aZOtno0pNgApw+OhY42D5dV4rxn5UnMqE7G7q6SMW9/33yIm6ZhNbiqo8hhWy
Ao9m66RijVGW6TwFnavukKzgEVbkiPa+q4Pq7UbaOohuqdgRbVH6KPIfgjgh1nlRYfXlOGgyrAcw
JfYu5T7VtvN22qgFBV60kg2C+IUJTA6uBVWvD0QoEW1UIQo/7HBHeJgtjhLkmEOJbkGpKWoJp9zN
jooRg8osldYMtllucOFXFRJnoGr0fqNHuR7unAmJwi05YgcgEYnDeNVpyB0+5yNY6bXSi7r1NZGK
dmM3jXUavH4U65IfWaAjWjmx3xde+qMaq5nG7XUAF5sodbauGXakMW4RkKF5FahdQ/HedTE68ocT
F5GSkFOr7X9O4QAVK5oYemKnRtQPu1B34+fanDS9WdnZFD8neZlaD6PjRps0yCLLV6bBQNvSyO1x
pfWOtNZ5WRqBTwo8gn5zEtsEeao40TecuVNy3bAfXhJKqPggAItsN1Hudu4H6jEyfMmcHInGEZ3E
XYZbOykdHS1vpzTSyYFOFmIEOldhNAlDp/QS5IVWIDmdj/B5kvK5jqiYfKaCFB+RTpvy/eDViJeS
YejVpkda7otSdGDcEWxMM33d0TIv9+i9Yu9VR6ml+PDRQO9XFjC1LreGbt0jeTDAjwVWlq/SKlT6
n3pUiH7llIVh+hxuQGquno0UJqllrwk4mf0tScyk9jFQ6BMiFaW9zaA7yF1UESb0olGkWFe9IZ8j
w5b2B6eEg+atVODC5WOBZTZ6/Aq44HVIXoaTuRJroK1TE+lptXe9/BmkeVlTeA2UKl4XJMfZU4/Y
fMyZTRVAFkCt54ybIv8nbClai+TRrBRnxvwinRLbWTYCoq7l21DnVrLRCuRs/Mix8e8wBhzQ7ClW
xp/9hALfBlpK/1CpSQ3aDhEP71kE6QRl3eAm0D+WXi8/TapokyfoFV4NtUB6tchhEiHJ8TRlWvjN
VqywfghabyRuURnRPytukyDaasy5J0xUKXyJHEyIBpebKs7KK5CUpBc0hcaWG7VFYTamJ7JpZJqL
TS76FKl5RKyeQ4zYfgDEL2mvN54T7pQk7faR4Q0lWtlJkqwaYDjqUz/1irEG6x/VG43iVLbNIvK1
NQ5kwRtDY53aVONUHKKqtvsdh6iyoC/Fg7oOpGckL2MqJ2VnSS2jYliG1VpHRM370LUR6ZIZhrl2
zKYZM5qOeZgcwqBGBGBIWil9ALbl3hZppPrIYvHA00AF4yiRAL7cWEWh0mmmFaQE0cqqvKogklVe
vu6U2MlIRZqk/+EqJCSrtHGtwReel6obyGVWubIgro0P5CN6s59mQvVUeXaNTKDiBCBg6SXisjSr
3c1PRtxAI4gHVqIl7nPuCXPyWWX4ySFuft2qKSf7LbN1ss+ZhyIe5ZjJCraRDbepbQZoP2k2RASr
Qvh96k7hGwqvwdYjyxf5pu29+ugEehcfKrOI3rRodEY/HeHGNqsmhva+0ss2LvwhyhE/7eq2Tvey
q/j3c13YfaTQpGQkOzWwfsC1rYUq+ZCAfs8i2/oaTCM4z0CfFNcHG0rmjJNIOSCU3EwNqtncG9o6
TIgRxSrCSCR5GiLbkc+KrRfPrj5k+l5IDOL4kuF0Yl2OHG6/6sNBZd+yMVl3XR18sV3gPysb/tkG
hRyLlQRdUq3Lfsidg0AkzvGRQe6+ja3ZMAdDH6RPBhKw+gCu7SMO3iX4WLvvkgNXuuujcj7lG4TE
vN81ESQJQEHYTf2zSYr4a4XU7XDM0gJKnhrAMcz7yPgJD6Qanx0JmnXXa7n4hkpGNx5UbItGzGuK
pPkkg7o5ZGatFZuwz4x+nzS6vtVK9DdAC4dVdMgKR+CcMiZTHu+6yQutjcBakIvMiFqwEFQDFfcN
J5SuPvS8v75Xk9D+KyP0dFapi9njzmjZ24GLLPO9wVKnTd4amBqsSiOqqnBVThIaEPk5MEhdwvNb
CeDenzR9SNQtgNB0OuRUmJutMxXlsOFRY/VrsCDF+5hVgEbBVtgeHMoqIZKq1mSeHOzXB3/sAq30
NYDn2qYyIn3d0pDPTgjTT942w0bXftXBLsv3SmkqexNNmPpsxGSF5nZ0ItdZmZE1uWsUzbXpWyDt
YfjAJdw3GyJ3Zj10FKd5+VoqCLMK5e+BgBk7OnicKU0OZsPPhytCFBNrEVMr3mFJbEt0k8F2ryZw
JqG5wgAzy5HmFFpPkmhPjc9DRy1WJIJm/9wmtfwET0TGO9vOdWs38wwOvQ3gaqWlGbQdK560ajdp
SGCC+sC65Dnh4/leRwSKjeEFsbuNqy4eIRFUURL5gRFmwwfPrhrnyEWrOe/IxZPurwAU1d+1wJLx
xwqysPbkSmqua5yoq+kZ4pMG/nscM9U3nMr7QWTlHsuLISwx3SabXKnVCFS7lrBi/LRVqmg7xEI9
SSCb6rpuQwDUAT7woF3HXvy2RdyovONspRErU4sCJb9TZbys6RqWiUonfQKX/+DOVci/6sm1NiWc
MbV+1BCO6l5iWxMESzcF0w+fstzVDvWIzxkn9x8tRSiygnJAytcCFg1+acmpt41YunFSpI9GoeZb
hOkJRIoCB3TlRHGzk4iFdweUgmzjXnl3bj+fFwrp4KJ6ACSAJp+nLaqbDRrNqdAZGVQIKRwv7VSh
7lXq9MSFUGFkOdkPMSQQOHRUHFZ2rdvrliLLL60T2Z3m9QVCgeafQRMQ2BzISNq4i06JdAarNy0l
ecxc4Bdc99N0oGSYFlRByvK9An/cPI5JTdMK5se32AkpCQBfgUanwcK4XW2/KDoTPPibzJycy9KW
7hvKMKahpzfiKeqs9KinU/wgNYQWiGIp5J+kRFyycSBWoBnv3x76otBvgJECpUlnEt09d6ncWvGB
tiYolIOD9+oXva2DrWIaMD9Mo3uEfHnPqv5iqhx8JPbAo+CJAVVr0c3AQ0tMuTEmhz6sinXY99aL
hTT+88Rv5AjMtai+OfExhvd2fG5ZnJ0/Rp71WGbfPji+S02WweZhXJteepADiHY/Gd06/mRY7TjA
wPwDY2gFTn4jmJi1Gw45hmojGc7WyVFNGdUafpA9tqPn10mXe6dYGdRplxCdzK1lp3GIcZgYzYfU
RckOqXMd573bW7VskNA4ZpMccgTaMsBL/vz5X1EjH7IM2EkSv0shJ9+EzZqtzFAS5mFmcd+X0Hyf
qMqUIGrKZMCbADcsgrwtvTunZhG//vwS+uczewS8C7/mPH7Nr2OcEYb43UCaMNmEKPjt+mgKd1o5
1V+8bjR8lErv4Vz/hIi/tpBhgWMghoZ1GV+LswRGyKaeumhw0vckj8oXZCoSqPhqZjzUfTHFq2Am
56/CsKvKlcmduatdUC8uDnFUckvonshV4SNzZ1cWX9D8oyiYoyxOPEX6ZdmfiwNP61VBzCizPGxW
sIbbjSONFh6eRBJmFVatQ14IwUdsynysKwrHsQ6RNy2UN3eo4l8Vcf5nBuEnXxkhGMq1nobtTvZp
fwchtOzT81udWXacBaSCptt/8Ht/nSBSEEtOVTi+8pFUOUkhwloYmEHDXGEWJvsVnU4U7ICBapis
8R5U1hgdpv+ZnZJ9YW/k+DiWRXFsY03/V4uY+bfhGgpIlNDsaubcbD77bUDzjNYbXkl55SMwbe+z
Lq1IXVV5mT1YrOg9eNzlzjGiMd/BRCObv85HzE1PdrnSDq9pFMDSStowePJ43yAzQBUtWpWDkf6j
MtSfHWB65owSA4y2dARuky7TO2cYXiNqoJ8d2x2/JLC4TtqYxBs+evO/28dzEW//jAegkP2meW5z
75/PcXa6atjH4dWcLHj4uSwA4abju146SoU+uELKF3jyI4/B8g5a+trQIB3m7iCqYkhXnw9tD2hf
kCKOr0i7y33rKtYsTWX9LEpVbpPWMh/UTrjvWW4277cnPU/qPE7Mip8mVsT0ZGZ8z2LkTAPpLhmZ
az35hLxAVWM5RG1VEbpxByZ2ZSxa89DNEJM3gVjOofKvYyvKyhszc5xek1aTX7TBbR5nMawWjQhk
e++0iK+cWAYDXUvbAW2kpdodnbwuAXQ8vuLWhT1AQxqsYfbZtgCM1RaljqRCUe32Yl4dE1qBB1rK
4Z/FV9I3neINvD1fCR4/UdXqy7UrTU/ZFkltopDUyLK5kx5fW1MLBTBg7QaCSPZiTTUqRwYCw0wT
zc3XUi9ecpkYx3Qcf9ye2+U9xlfx10DzEf5r82BgzpjgaXwlPM8M/hjD4RrlnrrNnPcAy6M9tErr
5+1BLxYUpAiZP6hJ+Bozwu58UKtKJzeNnOHNqiMe3l7YU0wJEs+qtlEBSgfdIEibd3bxD9Ps728C
JS2AdXPo12Y41BLYIKty0lLHKd9BBBtI302InfuDl5I9RGWcfSwq1OAfhB7r+yqk9bF1p0pTH3Jd
b72dCA1ZHSbt5NhlfRLh5Hw0q1xu4Z5PT1Wvr6vGWqdOB70XgZ2wXWeDPaq7sTIShZe8hcw3dWMP
sRnMksJXYQbDvglEVa/tUOb2SpQxeiygb4yPhghpeWDwWR+7CDUMzNrH/kvshUbwiyKGmL7n8VD+
KrrRfRr0DtI7FpihhCmtu8mdRVu+Enia8VCBSQSUiwgKeOx8q8yyc4IRsPZ7zVMB8o6IIXPpzTgE
O62G1AWswKKBElO3+EEzj7J3avUOSjsWZap6zLGI/LezQ1ij9GLPoukm+PELA9CyDKXjBs27lvee
CbiiwHs2yBWMU3jBJJtM1v2dj/Ei65rHBAo0v5jAAgFNOV8EQeG96ouie+9zre1XEQ/tdh0jkZFT
Lpp603e0pPvlYczsritXqs/C6/sByYzOxOxXm4oarBJ+qdmdtVhGifl3WeDa+YgI9QAPz3/XUMKu
MIK+fHeaLnsWUxvsARaJab7QKCn888LDUfW4RTGTg9y3uMyoEdgYfFKNMa3Q+BEErfvTFEYvNrRI
eqQEHLfP7py+ZXBifsD4ZigQb0IEDfTz+UmjAaDgVO27ktEKrr28OgLHU7dSpv3PmohYPKboyvR3
wPtzzDsLFADs5gcxo9t/DIHOh80QMaTfZipvBmqncqc3tvNitK78qjkxAmoZQZ9wlTvFYzzFxb1N
/fPwPh+egw1qkgoesGtniSmsA8QOqJ47b6gr0f6wBjcdvk6xGK2NVdtO8y4NHMDcrLc4ckXw7mqG
Yu3HMUQDSTeb5HsmjMjb9SZRdkc7V766Y4xqS6JLTfqT2eET24y9mW9otugxVhh1bvPIb916bwbV
oPS8HaCuDTtMqCNA19i6IpCjJVrfboaS+gayB6r37o4zFn0K8hpaj9BiXzG7MNklBScBkH9btX4v
Ah2T+zRSmudhCL3+ha6C95tnnFv+7uNxNF9HTDnKTxbCB4zb1SME4ZWK6nv9bAeq5/76x0PM+QWn
ZYOBBdxHAnG+tZHaOpU7Ce8NJQp0KRzkZ97ww8seSz0qbR8jjOKe1uvFIcaaF+gxx4lnK6+KxVUO
YKBAvIJi6JBHFWiHODRfmjFP6XkKW8zKPnRGPmtCK4Lt7cleHZlvlfoGZS59yQFGFGSiXt3l79x6
PV8KVUm10dsXJ9dUtJ9H7AzS4D6KcQ4Ef59fC84HOHWkSoB7o6i/CBROIrmIuf3mlgiCxLXUrBMi
GI53qHCecLaU5foOd9IJS8ZYUR+xIVGKdYsMSnjAMMqODp5bUDtVu6j5ntGdvpdcLdeFgtcfOjbB
xTD4tYs7LQhjtTAwqXtvE7s2VwBqyu8IQ9aFH4zm8H2wxuC1QgdA2dzej2W4/jMupPuZ2cDrfUlP
CesO8MqQi6NiBSV4nAK9hrpzP0VdWPi3h7qolPz/WIDSubQgoC+9msdeA2egKcp7PZTysZFN+b0L
cNVTIl1bl1oVGX7mZp61lrjMxw+8DeyHxnKkdydfX8bS+XfM/GdDhxLEnb04/YlJBx/j5OB97AbX
2E/4Jn5JZZbTS+1RvTFnMNA6F+2kP2URV+U/XlrcVTrz/+MZBHH1j37kX+ntpLlJ6UAAPQ6Bqsbw
KRD96YqgP8W0riHo0om7s/KXE55HJHBzHVOpWZYThU7sURC+OiL+1B7MxCo3fdb3H7IU7vuqNrid
VWGPBaxIW+5u7/qiwIebnMc7l1WG9QgjeVlgjoDQIHvRJMdKpOpOlb36VKRtACCgiS1wWn3nN7Fh
veCGWPvUxvM7m315wP/whExSbB6DgPDPo2sSjoEL/jM5im7sHxWtcHYWwHU/aU3l3jV5bZ052/Pj
iCwQtYfzsaRDuyTQovQ4TGW+7UIr+yods18psMt2EO+mr5Recatv0uTeG/QyfszC9jZUyVm5A67O
+dBt1Su0ob3k6E42aP/ai1/VsK38CnTMYZJedQoU+jG393b5ZmJvKd+CrnEw15lpk+eDDkNG20ZS
HEdBCzYtCCbEgCMNrYV1FMXJsAJipd2jN1yZ6fywp0mOngNZ5qLKqWhoTNVRkR3B/NmHpp2aN07W
RDaLjwJPHsP+0kyK+PdjhJiOx8JSrcH7dhGf48YLptaY8iNIiwONPmGse6orvt4HqF3dXtYrnwzl
GWSrKa3NwgXLIzvxsaKcmx2LIOi+ZcHg+ZqJlg3OyeUDOt76Y0ld6iteWdozBO57u3p9eEBHf9ja
1JHPd5XFF8jl2OxqO2TD49DWbr6CSkIVN2sL53M1wpcPtYBuYciDdVPhvmHfiZHXNpmyBsLWKnQ7
oPfnv6GJBqrVQZIfA7iER/4XcpM4SKc2g4qyqRePYjUohfzH2th8nhEtIsm1sX7niJ2PWmaRV/dl
lB+n0RZ72xtU20fuWu6KUtpiPRRNtVZzD8ZOxQPr9qZf+5Z4Ov2x3wKiszzWvFjjhI81PzojeK11
D9wWpIkcfgdIT6V+MaHLe+dMXzykqUPS93H4dClCzIyS8/mGHRBzJzLiU6noY0tpuYYpGvVN6DcW
gjigFlOAhEJTPgwdmcKOBNo6ODWsMlBGapzeeeNcJgjz74EdzbMRURTYyOe/R7dCjHibMDqNgTCA
OhZ9F+xQCKYy4pkliMyQd9Dge0kZOb46NHG5qXHUbdcR1TD3zoZcfAZEUXTV50RFn/spi8UZ1Shw
O90Q5Ilx83ME0fAU9ji+7tp4QCulkSoOKTkwKGvd2nocP+QO2JDbh+Lqb6AarPLowdZjuUHGiEs6
TfvoVEtr2vTwPPZKGaXfk6T73quT8x4ZGQqoeRBOa1El4Z34fvEVsgR0tLi2+SbogC7us6Iv+8JC
6fCUq8Lx+V6qmN5wUG+6pvG+arTsn5BQi+6kpBelDUhd9JLmnAGJWNqSiwBUYD86ybhWjmjwJZsC
V3p1HZU841Ldi94zc3CQOa7GGRDTPJlADvbNmOAcKtT+pedg3qklX9sE2uNzqZ5fxI1zfioHHiQw
aRxxMgakQlZhDqliGItJRWkkVldGNjpPIkjqfTG6xYbvdrpzCi7SCtZj7k3MbSLeh8vHt2bNNFx7
QhLYjsQbKB7vOKtzPaWOmb7bimmj5hNV6c9hSvrj7QN4EZUYGmNam8+SJxBdzvO5g97FBtriBGiD
LPaoIUl2oqKYVEXjwepKd3d7vCsnjucoPStqoi6N7/n3/JUbG1OkdSA8ohMZVv/aqmnDU0xX13Zk
qZvJCsyPoeA03B70yiQ52yYQRF6H1Dbm9f9r0MRNULTu9fjkIfr7AvObsFJpNtLmErtq5R4769oc
MUBCEoC15ZqZ//yv4UaeBjassoRmtXDRFlWmtU7VAV5oiM6mLUAEG3rq3QmuFv+vZy9gmJLc5XOn
HUu0i1tdKXtY6YObnHIDdzc1D5FWaycV7kxCveX2gl6boefMiSgIBo0M8XyGZisJqbAGjp2DvfpA
sfq11EakwKfYAXNnJTxq1fDT7UGvfCW6jq4GvQHUCGiCnw86hbZiqF2mHJVW8cqV8OLkZPS5sxGp
1W3I1o1unYP9fHRi27nzhV65SclFqcLagEUoTi8begg8qHps2cFRFNj1rXQoNzW8p1oPkXnWAhCo
Nt6JKdLrKOUGebMusRClDAv/epU0ab+7vRYXm02JnJ4871s2Yc7Qz9ciJHEcS3D/R8TA1Qd7tEB9
RrJT3U3aADy4s90X3888GueKB8h8rpc+ErWui0S2anh0lcjzgy5Td1WQHNoctRjEuEfv9fbs7o23
uJkDvRqaAdrksRVJ9HtyAhmunKrrM/R87R9RKhr9f5ghmmm8JMHHkJkszhZGRSW6PWZ4jKryu1Ba
uEmNk7xJ4GpMMI++/PsE596eBR6M8v6y00ZTOI4pN8ZHtZHRZ9Cg2SFzRL1VArrmaxJCN364PeLl
geH5qFEYmy1FcZxdxPnIFj1luDI+2mqL5YTXaWASVUofXZmp91bzIjzAFufhyHLC5dXUZQ3QRdZR
o+YaH92YWKcA9Q8Oeec05Waos3HauE5gPGghYOvt7VleHhwGnpvv1CQIFUtxFG3UE0vaVnQMB1Bl
67H0UmWjmFGi+WDy5Ts0M/h9t8e8CEvzZGknYrLOBwJc9/xThMKAgmjQJsemaYr3IIIcA3TY8z44
yuC+BVM6/gqMOsOwIA2TexZUlxk1VS46thRa4R+ROyz2tWiiyFQSIzmS3ATfstpFSjsLDbFTssD6
gR5ghLhGNejQuUPe7nKUgw+JoPrneMTPsBHtnhN78BKLRDLAkzKDmRUfaUxNnV/HViJ8NelHmnSK
83Z7xS/ytXnO5KtzBonO2PJ4QbYepVcqCWwXFe1hLx/kj3qkbutyX24jj5LBCshe+S3PBZh3WBvJ
8fYvuHLOeDv/SdhnPdNlgTGLwslNJmpOKBG0+qdyKsNdImgNrXFGEFt1SlPtX5PUuZzJFURjnO/q
ou2m0dQYFMNKjlPV1nJTCY/6te2WxasCQW0Ppdb7CdmmaXdxa4iG2yAI7+CYrnzWNLOpJQIVQkV2
maamuEooFtYIR2CarrIqNSd97mql+6lSVvZ8mhG9e4JjWtz5qufa/Vlmw9RdYjJ3L0BCuijnXxh0
TxK4OkiPmRnH0o/zTh/34CezO7t6ZX60XHmZUI5Af2F5ruwWhH2WifzoRdL4YjUuTEA46msJd+iN
5RAvAwzkOzfP5WMIZB3nmOcfdjqUnhaXXaUNGPgEcXbEoHcQ35PALNMd0qEtBSjFEK+kkrW5UbnW
2x9qa6K/oKHvVsPM7doHFNabyVeqPr73KLpyYSCYA2uCfihvo2W2hTy4JlAFy46aUYWhX8IuWtEW
cbtH5L/r4U6GfmU0BIHRsmb5IUksm66FCdShLdlRGG1t9QngOaqW1Dyd5JcFoy+6E7OvDcfjn0wG
NDhsyEXMpidWF2oNog6KWweb3OCNtabeJf9T8Cn7ejtYXDm+rB9nFxwPog9LdypNtrjH4EEBEcMy
pl0Y4CR0COI8eb89ztVJGbORGqoQZGmLg4R0QxETGorjWCblV82D5oQsPV3yQuvuROArdx5iCtRv
8HlG+Gx5OFAYRcMH+Ymj7U4tBlJa1T1CEdP26YS5Uy5t7Q2F63ibTkZ7R1buSujlnkE+l4cr/Z1l
PysHpG6Expgf1SrDzMC0a85/Ejg7CaH1tW3ie+bZV6IC0W4+JWS/NOcXqfYwAg41Uqc4OqrQP3vC
TjeSVxg6ZGnyHAZlJXz6UUA5b+/mtXmi4QfWhOc9EWne7b8ekVpTNdFoVOURRYVqjUNC5JdGUmyM
UQLSR11694/jsZ9g0XXaC+C0+S/n46Uj7KVqTLWjSWv4EXMACbjFpPMOzxdiqoQpeq9feHFgGWX+
1ilBUbRBzOp8SMV0KbPjQHEUKKluw3SUL0nY4ESQDRIw9e35XWZKNARp2oCKRJseicDFLZIaTQHM
W9OPsTbKVyev+o9uD49tm2VAkJAMLK1q32kabNlUSTHEqpwH0AL3ZLEujtPclyQUUAEjfyB1O5+0
QdsRuQTNOGJupu6hnw4nbI8gHbhdjgGhtcOsLL5n6XiBQCZXosoD7YJ26CwWtph8nvbFKBJTP+Ij
lZ7isEMwEI3Yj+0odZhVw1D9UAcDRzq1mU55WcebQThYlWGRiMt2hVbBWIfD79tbcnHE+VEUZWjR
Yk5IpWTxo4okkaraWsZRydPoRyejNMDVovd0+MeByPZ1VAP+uD3m5ZljTDTv0JMCXYay0fnyNzzW
42KwjWOZu873GHu+DxVqC/DHQt2/PdRF3J+nN/MGgOvPwkrzT/nrC4aoOM0XqHnsht5s1sit5Omm
7pV76mPXTtRcuyUkkhyay2qqcFvVrEZhYYyWlk+09c1vosMtRApN/rKw/UhXrWHcuwKubR5So2Ch
ADTgJrxYSFsZhyLhFx2bVk3sVWt1cA8jiS4L/XXny9B6SPvcXtBrezcryZGdEfsvYLh1U9HGELVx
hIZgPinCMatd2g/oYxSde0+H8nL36JgwMbIEghOjne9ega+ukiWxcawjQ1c+OChlGH5TS9X+eXtW
F3cprybAGewgrRpEPRdfAcxUADOThWGxoSJQbDbze9xLAvVzSCzb5i4K55vegOWBhK2T3jmkl4eH
0YmLiPbPmdDSQ5iqYZmHrW0dy0hDH14pkfvqq2qPhlC9EVAwlZVnj9X29pwvD8/5qPr54qZJFaWp
rjCqOnavIYovDwV8KHgZuvVfDE/6zuV2bY3JYgm3pOkeGn3n49WoHPS4F9pHNNtTP3X10KeUGK0q
W8hnhEmqdRwg2IwFTPs/zJS5UhxAsZXLbj5mfwWBuBP46bSTfUS/CgfO1FSjdZhPsvYLD3G3cBS4
4fz74s6dLWp1pLcXJfZucLBZrFP7WKWJuYeFFvhmi5XlBkihDT42sasft0e8dohoMqpkhHT3+G7O
J6mMQBQTLLqOTWm7p64e9Gw7RNjvrGOhQ57WsoKmbiNRGr7HA7o+NMOCmtQ4//Of/7W+AzOqLFSu
jqDxQ8ySghrvwpruYV1r8gGHJlYejP49x9k5up09SSE4UG6Zi01oHGPBfT5sMo5uHmOseELSQ91b
SP0MwNyK3y4ttWaVpjCBgQo7G8RKBIps9r+eZ0CE1KFnOp8LuXM567ZrVIjHSnlqI6EjyCSbkxZp
rc+/C9Ylqt7vWj0aj05Wh3dGvljvmf/ggMmltcGCL6ELRjFYEiG+6hSLOEehQTP9qu+KndFHERos
pThEWVrfubSvrDbIJrBBSDECtV22G6qydCHdyfoU1nB26kJUT0gC1jvkn1wfNyfNx9i+9LEFrT6b
faPc+YYvU0e653N3cLZSNudtP9/tMheWl6N0drJR4GhRfFC83zao3OlFNcbJ3DkkS9im2pYiSV2i
PN8reJ7bDwluo3fi9cUdyE9hx+ExzRACa6lyWg6JyQYk8gRjCuNTMRmYTY7R91jrrTsVJ/3iCpzH
orkArIy6HrDF82mLOkaqTJr1CZpl6a0Fae3r2Dut5mN6J5/qsVWETzIboLUUhznmTbPuXIXJD+Wn
MIIaaQ5KLHEaTCndE/ugluCcJHCujRXnoxFaSrBFVtFGTLqMm2nttcUUrdBnbdHTgrnvrMMimV5T
CWX0HyMWU6Pkwm0Lxmj2yD6f2pQiQNFgDnDSkU3dTMVswGZ79SbCvO2hacsP5HXlHSrsxaXHmC7M
TWRn+IiIHedjAokEiOmI5oTbqMNcZ0v1gV7SNCGHp7rlv9eG5wFnpP7MWQBTvghSYIu8OrC65oRW
i3kqJc1Hgr+yFY6qHCgYAnbp2ir2tXjKs3XoGi3qItgl//NSM2PaoHMzwKPTfD7tDgmPYlDL9gSu
KXzhl35t00jsOnPIfLWt9X3Q6PfAXBf3PYLlFqAO4jPS1tYS5zOIGO7YYLantEKpe13wTYMhsRCY
aUfVPPRO5u4MHWe/FTWnL7fn+4fmdn43zNUe3lr8jX2ZtdxnvZRQzrv0RHU6fO8TNdu7Q9066yoX
OXThSo5bbITRxGqysH8aNK/+FjaIVyk12l8PrdRaeHOdUvzqUXp/ifGr2rbIuOyRMBYro/wYFltV
0b19DK9vF7VAve9kEJfxlhnwYAE8Togn6J1vWTKqXY2jSnqykjH+2sDNemqQctNXJjIZvpJq6UZr
aSzACQ5X1WToD7eX8MqXAvOFngolCYDkS9aH1wSyEGqRnUrXCD9WqKp9CBUsVDErRMNIlM6dmpJ+
5bzoaDQ4bBgyw/pyy9o0STGs1/ITTfT6SepOsscOo0Ppcpo63OLM4sXzRPh/nJ1pb9vG2oZ/EQHu
y1dqsWXZSZzYkZIvRNuTct/X4a9/r/HBC0SUICIHKIoiLToazvYs9/JW607e+8EgVGVTINv0mkJb
/ZQhvPRNzM3UoxNnQjeenfo7pfp5C/be22aW3W0BLCqv9DDT3i/brE83kzUHj42h598MGGIbR8zo
keYG71uc1+ZzmkZkUvc/qy7D3MXOlO0/0l/YyPTIFkdxUjxkWys9P3ngkPGrwWIWCwG7KQu/s9rx
J1gpD939FEEd+nRGuMNEO60OksNv7LFtcbtNPlTx3+1cKWdvjsxmDzHNtPypouYhgTIi9jOO2RNw
HXSjHD2yXyo9K5TN/ZksNqjULDYB/OJzBU0MFMkiqgZVDV6zNoMncAj1nl64tiUBLxEVNWA9tbWz
HRCxekDsA33VoYt394df7M+P4SkfwOzF3QMy8SKdSIKsBUfvIYJppMVDWeAuk2o5RQTXjQh/oz/k
/VN4pE/MUUCRh1oZYdfleazmwGkKZc6eBMo9NrCoUbe/4mfsqlKL2Gn/yREfhsiXJats4kW89zG0
pEPxctHaI4dZDi3SoOzCDKH8XP2EUkQebwxQDe8KWl7JBkv6f0M1EisfeAm3+BiWTIJ8CfCfBtj6
ctg8cG16mYK2uKoKwzfGtHxwRZF8jcqxQFYJcuCD3TgxBMdOdz+l+QD1rKKK/4/dIGB9f7lv/hqU
U0BbANi11WUJ2NLxapKw66euVSLcRaY82A19ZryZCtraPnZ+upSt8ubvtDwTrsmxapMNhs1z8pnq
cbdyXS1uq4+PQ8+Zogu1TF73xfazq7Ef1FzNn7p8/BXb7bCbiwZhqzIwKMTQtfEdHblLNdJRoLr/
KeQN8dsNIoeG4y3piBS1ZGB4uS4Zlnlqgw7ckxJRLbUjrRQ+XZq/TS7s9/tDfZTilmNRd0d0gnIt
aOnFNFF6KvqhT0uk/KP8YBgZTPYia+NXSGdl+dZOTflDjJbifusHu3s3FKNE6QmzmQcP1SNQ+VWn
hWelo8Z6NMn59S0ou9LywQDXv0Z7cN57I0q1vYqQhPh2/8ff+k7El9S2CUF4xuQF9ltamtVzN8Rp
Wz2NQhNvbR1+T0TTvxiBHaxchTdHIqrklXZJj5ZRJaLCtasUYfUUKqq+n+3QQXOWPGmXV+GYrmRC
N3YeVxCz4iKAY7MEAnlwIDGj16onfN7B7KIfN04HzDTCT6PSaAhVD0b+Dca/iRLInLvjysa/MVc8
D6idUzN27evauZrM1KrS6qmr8+RzH+X2l3Zuxx+aOhqP9xfweqYMpBFCojAC1mCJ4VPKZjBbUQxP
BMtIDHeYdyqFYh14sbMXRbGjFyrl770erlVzF0kXsEiQmBwyD5IJ/dclT6wuBtUJ0OVEvdeNn/Pe
wUlNZsUrn/LqXqeEClmO0hTXqxRsuNygnRvbsa42/dPsZNpu6jCsL8JmflAVoWy6pmkfp7A+3f+m
V6+2JNbSZHJhnOGVtmxC2OStTmVb1VOjg73euF1W70rET9/UCTNFlMNK50tZNRZCzUGIMlfaZN1/
7v+EG9MG4QVZikRMuo4t3pUWJctIh0ZzoLvhoEI9VrjG6/N8TNwRj5SSao+f9cWwspuuF9WmVuNA
+NDwUrrC/qtFmlgjcltPJQbyka8NSvpqdOi435/d9UPF3qG3RCmXmq7k7lyuqhJXoI/wzn6KPHxh
3kfQ/yhpgQ8pvzezp02+iJMYIWwv1pRD6upFtx8RCAt9182Ksnusegxzv97/UderLl2cJOAbxK8H
of/yNzXAAwcE9YanrKdIRjmwxr3bTKcDt0xh+IE3pb+CJBh3mMVUB6PD3+P+D7j++PwAiR6RDEzP
WabBSo/sbW9l45OmhsZ/DKEYva9k5vzHJ4pqK1g3WZ2ReGoZNP5+5dtjI9rKGZ4G9CV/ZEb2nXqJ
uwPLWD1DUBsfpX7qamQiN+zFI0lTE+w2MQnwEZL8xYrHVYfiqq1PT4Jd+wUHvarasBhq72u1lH0E
yji+xU5noPzXTTYBoxbU+wK/L7FF74Lq4cR2jT9ZsRKB0SMlIJjPJmtjWGNCqJe2rbPNNZiMG2RH
kT+ELB1gAYBptkkY1mLB6TgNXLQ0AY805Z127DS1CHC5nNwh96M5yD5DOI2qb6kLKo6SuwAP7Qxd
/xZ6dsH/CqGv6hu6vQ2SpVQRzTfTLpX+MwfKfSxikWo/NcwVvF/zoLXkTYoBNaePh9F+llwuzaeA
1Nj+oFHuJmGL4JsieNmxyZSyOyF3UX0Pqt6rnmqrNP6CDNLCg8yLWug+94NWbKHj29amqnEDpHXa
Zw/VVHXFiRhU+VUgFO09SjtLFCn5LKUP2RAFwyGf/o3KyXs2C1zKfPZe5yJj7szewwBIx92EljY8
e1OsNz4mIM27mYj0LR0olGMTHnio/g8tqOUAJcjpocQ9902BKMX3wsHA9Gc06fFiwc4pOs36FOiA
usxk+pUmcVRT5aW6gHwkuvsHEyunv7LWGpHRbxxDeUE9e/iWIMpa/6CVOnwJcC4PtiRple4PzhzO
nysA97Vv6I0zftFhXSg+RZT4W4D6W7oJ7SBLd2Zd1e5BqzssJOskx2iujccIPxQrzpt/+Uio+9Y0
jopNn7jUzvA3cH8GWdaXK9HNR2qz2N+0TQB8E29AzLMWpYgZFVybWLN5co1R/R65uMb7cYAQqZ/k
gLR0VOLFRklys3sBpDHpwQYRG7nBql79nFleiDtI0PUTHqAUOvd5x+wPSTQjdOPbpDRoNntGNa9d
xDIOXv5sfi2cXLpOQBUXz2vqxiFFgrh9ctDs2to4vA5+riclOvV9D0jUmb6ihFdiRtXkn1qcKaH9
6NpTlzbuTyB28xrK7CpyohXtuTz1PEBwTLzFuzegN5N3ut0g/o7ZehKYKD0KZUQaKtTEymO3LJcT
whDzUv6S85et/UWSAEkXgXynaJ843iwU7880IqoIQJEm9vAl11B2b1ySZicr86/RVEf7IANvtLJ3
bswZ1QXwDlz85CzL1NUjceyHoMW5rxX2AyYLw0vetPEuM0ptZairggD9AUZyaE0Qh8NOuLz7dcDG
hByj+ZQ3ev2apUWO+XgouBmyMqq1zVBF1fn+q3YVycD2IK/gI4Mfpz6wfG6qwunGWq+fTC2yXssk
Lw8grpUXvcznX4oSok4P7nVtXy8qSCoNPmmjJ4GoEka+BH4lQ6EXXifMI6Y3VE/RWbd/wtoZkJu1
IdFhu96Geyu22mZDcCv+HhMkXLZi7pRY2oeoK2/u1Xe30f5ygLWDrCMpWHLP56xriaoc69jSCDnM
JCz7LjOVrab3ykafhjVguzy2F8caAJ8LBhU8Fl1zgorLdZ4HGxxAE5nHZrCsHe/B+E+S6Y22nzFO
LCnit8lrGCHs9FLkKRpJf7jkcnSs0JAS4fGD4nM5uinaaNIwrjkGFoe4R6sMPn8zHhvLQt8cFdv8
i+mVirq/P+yNj+xKmUWkaUj60di4HNaqJ8Mdelc/Yj7hbXLNjZvvGYHiP1kUFur3xEYy8P6IVyGj
VJAA+wZ1QHb9lohJEeFZq3iBdnRioX93K6vYa7OmPyDkYfyDU6SHRw7OOmgnm/qDSamvWkE631hn
6E30dSFHcn8v6TXh2AJN0g3t2IDuP+dTb3xTGqgEGOApj2k+qYfMDuuXSpWE4ftzv7q1wGixvsh7
wkSh5rY413rf5fyhpx1T0YnWx4V0ftMbD63tENHUlRbf9VXNaCCGEBVgPLCciw1Nz28soX9rRw6r
VL9V0E2A7q37ETHutuBee4RrVfyqkZ7/hoOlPh4mfUr++HNf/orFnM0BsDoqGdqxboLwZJU2V2bl
zAY2MME0/0D519xUeRg2kL6KsFx5r259cRQVAJajDgdAd/ENRI66fTHxxac+oEmDgj6uLjrgPDoF
TryyvNc7C/VJ0Hgg6GUSvAQ6h7mdq3Zt68dIHVPj2KsuJiFlHh5wFLRjPBzM7p9ASef4JQvKvlhZ
7+ujTM3O0kHBsNh0PeXB+y1HMZJIlFh92kdlDjBeClEjF1vRx+KzUznxlt6AtcK4vzmihIYA3pf8
hcXl4Vpj75XUTo9GkVe7DI/x1lfVQnutvMbeDYqu//lqkt9TYuJFlkrf8t38bYpmj24BEq7Osdag
WBrzaOS7HICwiidRV68MdmM14WxDFyDEo2izFBS3FdXCUN7RjynEwc+TkdrfEHqfn/Rhrv1ULUYU
/6w03pZV4Kykfle7VvZvgM4S12ADeFXAGQe05Jt8Rg6sDM12r6aTSmSczlUJFRKRwJV9e7WOVL7Z
sVwI6NcChlgUY1Vsnght1JqZppV0KooPaO+kxxg09iFDYOhPvyzQQa5B+qiQsumXL8azmwRJOZy+
jpaVKPuq5mRWXtxtItqFO61MtVOqRPG7lg3G6x9ewIxMJGFARpC2yOZiA3mDYg2WLppjl3T6q2rP
xucUJOAmwUmi8u+PdRXEMRYAHoubFzAPMOjLzRrl3OxebDbH3sSayAq79KnhNce0ZgAXoJEL+npS
r1Vxb6wlUHb2DwVjoDzGYtQwhuVShJN+bPPOCjftGCtvTW153wYcDHZoJ/Urm+f6mQGwgqQKvROu
Amjmiyt2jmLXVsDEHJXAzL5iuxA0/9hq4mhsWbugzOfbsZl8DywpqJMD7TmgwRNEHnWpuFwVFbw+
OgYpEAogZCl0t5e/BlsnjlbkimOjl85ezaXZaCj+IWxbu2+vC3JwhmnQUEvm3pV478sFLru8jxpH
m48hNYT8oM82yfmgBvWDPhZUdhEXd8ftZKC+UKMK07ypM+EMPi2lKQTonqRK3u9vuasri1+EAAdE
UCkvCW3w8hdVZgbUGVesYzV1ITI+ttZmmyAmRTpiwoVKH1LYbrwJoyLuHgoyb/ft/g+43vNclNxa
tDEBplzBokXuipDm2XQ0McEAjw7qZEMXI7Mf5zrWzX2MkfP4E/aVsVpMWGTlPHpw0Ohhk6l9dPOM
y7lzYXUW+UL4uUf1dT5mDkvgHNO+BQvvKxgiosCSj2WY/jX1RdrvwnAuE1TystT7piUojHvbyrI6
PCOYmqOt3OjLzcKSSAkIqQAJ9AHpycXrPMkhEGodP4ed8Mz2eSoUEkegVF3rPLqlgpChauSRSWl+
Cm1tNwcUeDN/rp26PChd1AFN486Y147vYsvwtdgyBEjcGAQNV2DHYC48ZLU8fDAp5Al/pITdPkYg
JpptYyPyNwhLvFgatqn7ahB6/odJpxyf4uZHFk84fqVu1tJd1fgu+nPtGtVDzjLYPAZAef8ZCid8
0KthyvaeyNI09zNtLKoD6liqQCM5mDZoywTZyn0mz8hvaeDHDyI7gYHPc6hzrC/3UZGlShApifGc
4ff22MElEX6Eldfa8yAX/HIc2D90StDc5xa5enSzzhN2mwF3cTIF80BM56bUR13BcTZZgU30bsiL
0t4U8dzlPgASoE711AJFvH9iF/cl0+VnyN4FFYcbfuM9je3aKBX3ObVwlPJzhR/tNzV6A3BvIS+u
DHe93RiO3gUIR1qMMDEvv66XWZA9J9t97k192rup0MqDqQT4spZRuqmzeNo6imZv1RZ9o5WVvTU2
zFb6mxRzEDyTT+dv0WPc13k1DZn7rJDpo/hD6Yo+VDDqB1DFofKYkPd5fhSL4hvESWSS7n/pxd0o
vzQ4A0TNaSMQ1C3bxtCtkkGQkD4rLapuJjSOLTeWtZ8VjAEaIZTHNorXwoEbc4angso4fU6ehqUY
gcaFb6Vq5z2Tjif1NjMSDC9pJImtbcbJMWxH/IaAWL8azajpK4f71ozJdjGDAaxIZfIqFhmQr6LY
9MwxrXbO4GWPIgmMF1vVTm0RDTsq6O7+/ldeIgugAHw4nhOOyMY5q325yhjvhNM8C/GipqGRbEVi
tu7foPW0t9Iy0b4OrcGTOnfDYL8VairC89RUdCjpw8RfcjezvmGJmmVfAYeZ0yazQmE5vpicIjx1
dh80lT+rs9ZvPLUSD3iSzGvkwOWJlJ1pbgSpL/PBoJMX1G/btBlcpXQ7zXjGu67cCS/Rko3hNd5L
r8ZCWTmPyyWiEEOrhfQGjhEfa9lUVPV81gtKYscQg8Wd1iY4oGvl+GQnw4xjcaJ97QdrrQxydfUx
MSImoB8mhjXAXC5nOEVzVpkK8LHeSbTQ1yutdd7o3Wq9unEStGfeutxQO5pSwUSzKxsjlOM2rSQ6
rcB2l8eDSUumsOyrYjTCAb38JaU3YT5Inf9F4PSHMbanzPO2KrVxsPeKIsaHqnbG9lEU2Ij9RNDX
wzPu/n79aIz//g5Ibhca00RtZArUKBb7FQ2RAuflWn32kO8MtyxyFaJqCp7YT/raUbZBOKfHRKhq
eKBuq703I4w6ur1GCy1sLDFgMzYo3Y/JpybgCqjpf5XOvEHhzAsCpPDjqX8sglovPuOdZk8bBrTb
tyqMInuXaQY2t9SPIuM1D8bZepimYTpbldZPByfoVXWTtE0/PIRWXg670IyMaNPpavi5JcSP9oCT
O/4g85CfcI0ZMDdyZoOu1jTocneLT1/R+eQPionRK4KE/Jx2eqvIOLvKp6GYplsFyDvemAOY3nZn
jmOmvYJTng5N6IXTZ81odZRFYQWb2xG7ROdHMs7zmxqBXPO1KIcEc389rg4EtDfu6Y8Uimqss3gk
MOR0ItRQo2f0p1Vtb+lD/TmsDeVTi1Ph1srzunwkmFyrii7SNk4fd5XcgiZMLcjycqP+duiNORzz
1qq8Z9eo502ppO2hLSRyvRCT/ZriSfiHHRRGJOCjciEvYKkwstj6hYd4B+JR3nNfWO42QML5te+s
cUvEif/v/Y96Ff0yGDLZONEwOTQal9dMOtEea5sqegH3NmuPqRWDZgMXrRr+TGtTUJNTS3dbJ6KT
BpQORtZOJ9R0G1tRdJSnOFs5+dcfnF8E0ok2svwGS5ZNG7i0v+FnvRRuY/0tcI9/J0Wn1d5KEy2t
c9baC1fXuvwEXHvQoWkawq68XGGivSmGqxe+lJbRHXWG3dPSjJ/scbJW3t2roVBBg68F5U/q2ZKt
XA7VR0NAnmXrzw2Yxk+9Hk+flLqJMSmFVXJ/ZZdXOQJhlOLoG5AG04xbRsuDaMIeQJN9zLy4VnZd
W3u7oQss2xc2x9tXqs47oG6LULEZTT+8Qjhf7v8C+d0u7k9CKinaS8WVo2MvKQjT2PRV3WT9ixo5
drnN0LLPnsNa5OKv+wN9CCYuR0IUzUPaTtYErcUK1iHkuhQneNIhAOSbdjac52nERGNb5YHxRZTo
w/i10KqIJA6FjU046rmy592lBu7DgLaVN60HVP2CX5FGbpH1I1aJZokHt5tY9Ojxa7W97x35OrZV
AFq+B6FnDM5KIHq19fliiKQimkbRD6TzYh5a0/SUZiFHUh3pnvrW0T4jJaQ9BWiM/ts3yhpG58Z4
PG6SH8JNQxN1sR21odUaDVOSl36Yy01mBvlfvFS68FMj/5JXpb1yhV9tfyrRMAskJAlqNoHv5fZv
lcQaCEe7F3dGZ7KN7YC3xk7nv0hF+7f7m+LquZBj8VyA6ONs0zm9HAscjJeg6NW9qHWjv2jJpOw9
NwmOWljr+7a3pn/1aBIrC3g1KO1okP5Afbi2GXORRI0ODvaYHCPk6MySWIUkn62P6YPWV+DrgPg4
myEt05/3p3p10OSoRG0IkFBaojl9OdVAlDqW2p36UmkziELFisUPUIbR4f4wV6sHcoqYiN0ifYK4
oC+HqeiRmdhPaC9O42ISqxdmfiR+tV/10dF298e62pmMJTckp5lZUcO7HAt226TGeP++TLFZPHEG
9D2WK/OTFSOGhO1OUX2/P+CtycmaIW4coMhIzC4HrNSYOlgyYD2NypXqs3sRb58BWh1QOBnX9skH
PvjixiKl5yXgiecDgYhcnHR4rPDshJV+moPQdLdJQ3l4O3lJT7tXg1I717XhIchsNd/Lyk7PAIAQ
Dg7RhLD80sOLA2FeDw+QcOq+GiCVqk1uw1pSYXiPPnU2R/mJ1r/TwjbBZemfdsrZiqJxsuEngVuQ
F/usr7BAHrI+/z6mo/u1mQxiRDUX4P9xu46rE6BYBeOG+9/5Q87pcua6JTH9kkfC114G9gGCFuAZ
Qu3FTm219cghGnfGBop0TexCI3Ljo4Xbz2dqbSH2k2FofkmMCpf3xCT2p0Pa5v0TXOdKP6Tx5FJq
Sixn8vM8bWF6I7/l4Teh6+n3ckSSrdg1dNHH5zxDDqLdCNR8GwjLsV72X8uWz/eDSFiLt0HbTcrK
bbdEUaGmLmcqZ0m6iErdIpuqkURrymxMYQnHTbMz9cQAIQVKfqPXo/NIX78UW2rm1ieQhomkY2rO
ITfC4C20SvHajub4F9kWdAs78LJ0m+SzvddVJdtgevzv/XVZ3Fwfv5VYi/CHE871rF/u/wEtMRRL
m+pkZ5pyFmU+fEJGFTd4UFO7KGjTx8oK8pXNsOxQ/HdULizKr7DA6M5ejjrpKcqAkVWe6C9lh4lo
/nHAyfoodQOeVaOYv6dUbfElU62nKczyTSww2P7jmcsXEK4NECnSvMVD0U25WqpQIk8N8D8fmUr0
Ekc3+2H01fTJMES35e0MVhq0Mmv47RTIiZPZ8xc1RorxS3SHZmZk4LXRnobSbnYjDXfWuBSHKNLf
I9HPBwvDTL/IxbDyQsl77HJgBoQeCZELpg/zvvziHh7ZvdaW44mPOx661ggPXLXKbqrUv/LKbVfe
jOt5ylKibPnodH28ZdMHoD5XaDENJ28Ei+vY0HRq4U7b0omMbWhkyWuLAfLr6PVrNcVlZsMnJpBi
cO4ayhnUUC9nCmtBy6a4E6cq8IanHkdxCpimR0cx097VQE33VZbm0IZqYuJEccW2heH1OCn6WpK1
eFv++0uI6JCGoHREi+Lyl0TTXOfl2E2nYBL6r47o6NEymuTU1rW1srzLUPhjLKlSQIaM7Chxz+VY
6RArdma14uQNk0cBIZ5nuI8DKombdHbcyM8qIJl0+IrY82Ormv/uBw2TiW6gG3OISi96JyT08k0f
JPVno0KHcRtXk6E8pfmY/7QsNBb9RNcK02dJu3Az9oH1fv9E3vpeqPgAJ5BVeBD8l3NwXVFTvbCm
E9+UNqSoAMhg0yqqB1SympXg6fpAOFIUnyxJdqmoQl8OFg11OXfQNk+OEweIvzRBupvzGU/Lwemw
zql1d1xjm8hDdnkIycl4F4inPiATi0NohUMGgLXXTjnughvdUIYteW0ofFWo7jFqIu2hqNHQ7FJ9
DinipNNKanZj0qBCKLfLL4x43SL8yJCxs1G71U8jmdAu0e3yOc+F6o+Vav8bx+Xw9f6KXr8u9GJJ
alCBYUGv6FJ60NRzhJbISencYGc7ab5pGXRna423V8Iq3LoR8u/3B705yQ8oAyhFm+7G5cqS1yCc
DF7jVPH6PgSFlh3yPu8+WXNX7Qq208rZu962oDVkf5Wdi7nA1UPSeUo2Q+A9hTTFzlCkutY3wl57
FdNgaX+W3nPO2bCynyu3rQRjLiY3z0ZTpK1xcopGi6CQeNTtRqQHGp97n6J+2ZHzhuaY1DusDpwv
eaw4f+wZ41E6IZRDYhFQA6fo8kfQWK1QETLsEyAVLfZNVN0fBNjRjRWWqvD7NkfSwVqVdLh6VBjW
dSiKa6gMEDrIhfitJJcrSJ5aEFpOxQwpwiaJp12LaeI2SRTr5CCGdXRaXTy4+DA+/uGe8uSo9AGA
ZBK7LxM8TrSiRMZsnVCnTn5idpc8eSJwXs1KL3ZjjD3R/zAeUCP0+mgHUNy4nKorJlfwiFsnMzEL
rm2HXhXglCT+5A5l9NBgr7oyw6ujygwJSsgeKHYCw1yEQ8jrwFXhrJ4mRRnfi6qETIt3wF7RGrpU
UTG8N2Dm1qjlN0ZF9UCSNnEpoVQkz/JvS5rm85iBWVZOInbevSgMNqWm9dtcViOk+dCvXO3aNVz1
1YHlCibJpMWOCwX38WIf0VPIsDHUlRPkjfyvqrN5B426eh8Gx3m/v47XW1YORUFX1he5CBd3kZuq
JineqJwCO1aP1RhVD8YUmefGwFFqNE0ysW4g40T6b42EcHNo+tjA8qSKzzILKYeq16Y4Cs8GWoTi
axa35lfPyvGWzWAM1QjMKNZe83L4OcUITWnlorq6hWXJ/gPkymUlX5vLlRV1IknATXQ2k6r81y1E
/zRNTv0KQ1e1CL7cNZ+TmwMCroXxKOv1S8VJc/KU0av06DxFYR75g44aCNSiH4hbFr6iZtbKgbmx
i6S0JSNR7YZ6sohWsq4x8jk0vJOo4rAlbiKY2Cg9bnB+bnIFrXzPW8NhV4Ke5AcCcllVHWxsHIXh
BPRpjXRn1TRbfVUP1Ee9GbP6T59QzBMpDFKM5HReQy6yysWzM5jpxKJHrD3202Duuw5R0Y2FFoq1
tduqPtw/KTfmx5AkRoRiErSrX+6XKrUrAtg4PFdWD+HfiAblW5OV0wRcqv7P/bFubBVUKeFW4GFH
4WzJVYnozhsOWg7nJvWqLR3P9DOwuPShE12yBxD+638Yju9Ijdck4Vw2dhSUCSzBtX2u+zlBKTLp
zCc9abp9qFmzAmkPws7/MqK0lwVHQlFrcfgQUuwbLcmic6aXabdpwjwentqkcPRtMxdJivdLitfO
/UFvrSBFZZnu8HV5LS9XcIhMZU7pj56UJFPUlxq3zWKD/5fo9tCUrbUn+cbTweX2AZFCnuEKSAE+
tY1yL4/OmOnS8qSZoxT7xuuVhzmZ6uoFBaaXFIeSFRLM9Sx1TgXPMmf/w9zscpZa3sRkz3l8dhsd
7wEAudambCZeak2sHcObY3F3AzqmRnlVp9dLLcWDqI7PYRHpBxDVxh7sfP+C8ka5cuJvDwX5QmUw
VBQWt1nTuaYwqoZpoa5dbqdS1XfYLNivnhq0f36X8Q25qv9/MPl0/fbqq2PlKrXqRucqGcfaL51B
dH6o24ny6CbFWvfheqMwGq1O6ZVAcLMk3zeK1nuKwdQqbzDFpg9dBIBynL2xMHfLTzPKJ8eC6+Lt
T4/DB+aTW0aii65IgFodRrK/HJ8pL8ePWtZ7Z+CX0JYipVxzTL+xehQ8yLSg+VPdWT4OlQ3bcIz0
+NwzrXevMsDJBI7UjCgz80/THd4ECtdcntwssvFwuXi1Lqa8GefoLHLDfMZYSnnJulHfjKJdy+Ru
TQuokkOaIW13lirZyO9klEaV6DxHU85Za1sTs+x+bMMND4MTrVxg18+CVOCCLIIALVJ1y42SsC97
3U6Tc4NYxBd7LN/HyFYgpvTaWzz2/df7G+Q6QLscbhHjC7uMLIQXonMxzsCdgD/mPD7j6P10W7v+
7IUQnt7asYJ4lvKDdvdHX5nsMqNRYlz2vDZMzvYQD9QD9MEPiJ6+KGMz43Zg5ivb5tZ4XJu88Jx8
irfy3/925osggLHJ+3f2Gnc8pl6ifAtdZ8B9UFh/NfQp1qpvNweEYwR7UHZ3lmzFstPLgucjPg/C
C76pk168lHZYbTp3zg4gw/s/o1Wh8QVzHRIdTTLkUijfX07QM3ujHsAPnk0KyobfQppXX3oR1eOu
6PVifvT6WnWOYzzNyYZm4pqE8q35IhQkBZtBvoNivRx/UJwuDAAVnN3KHOm0VsRPwqlPeaGW/+Fr
rLU5bh1O5LEkgFpj2CU7M8uU2IjaID5nVTN8zcaeWocBhPFgh3OxJjx7czD8ovjGVLHhp19Ojqbu
AFNMjc6lErT956Yb6oNeVqL6NIGgXCnSX5eQwV9D14ITyKNBSWyxV/E80EZwuMk5p4kW0CBHn28z
TbEFcsqbOx+xluynC/Joo0djy5/mY+z3upY+TyRiK4HxjedLcsjgygEKv5bDKooiG4as4uBopW19
NkJvoiMYBd5+DNjZyJv0UfxIaQ3M1v0r4toshe8gKd3g8HSpgCpX5bczG3R5bGR9l56TQg+SbR10
4t20g2Zjt6ln+ib3Pn/XBOXlNi6rUzHWBbFDZ3mfxNwPL51erbEK5EJflFD5SUB9ObhEELLBcPmT
jCp3oHcFybnIrVxshoQymG9ysB/uz/3GacIk1KHFQ+5NqWAxTjgh52ABizzrZjWRoKsIyc9zmyHe
IqB893XrvN4f8cZzwK1I4kFXyER7bhGz6ynPO/rx+TkL8+AoBH1dDFpnVCoCff5PXHvK1zbQWlhn
rrNiZnhjshLxyOXMWZaIgsuPmtpRkU4z2pzGUJzrVu3ERrPjGqs/pUD/y169m2+sIr1RytBSrIse
3wJSMKgD3VzQx2c9yftxV9awXn0UQ+xuZQvfmBn6aZQEEEUl4Vsm6VOmhUApq/xcpaYa+inQya3Z
xBKTadW4i9rtmjjBrcsDtjglJgAvABeXLMU+MawGRbL83MSBvm8cmteinfVfVBfDp84s4keKb92G
trdpbWRfDqzonOwTTRHv93fUjZvDpcZP/ERWDbphcXyHWg9nwdqeo0b3FEqlSbKJERUE5tA651h1
8FA0UnV3f9TlJwe7Cz+Sm5NcV4V6uzg5aI/3DtVScYrNsH0Q/DeHJO65O6tx+OWkXvinCuxyQGQv
6LFxRxEILQacm4G3iJnSVzPc45SE3aEc52by6bf0z9rkxX8Y2csByeRl/0TmgUu5EVB0YY7/j34y
EN8uHiMUI36heaS02zad1zp7cpF+v/DkYPT1iP4oQAPMlZ/7tzs4ozLYYHinnoI5zZIthdS8/ap4
ThhtjbrI5pVb6NbqSZcmmebRMV6G3L3udkYG4vVUiabTXjBOzLNn1DyM73MSil0tRLMSN8nlWU6Q
p5aaD3JfvOyL5auHSPOmAiMUyIezH9l0NRrVKo7jQIa4KWcyeBWe1Q+qNvNDH3vIXd/fsMtjIr8w
ggtUn2XcRHhx+YVrq6qqoUq0E0wVK/f1Xje+opuWPc5SZ9EflD75Mphe9u3+sMs78L/DkpfCfZHN
lMXpDOfeGuZOaCe1rrXCrwpyLR8nFXN7f5wbK2oicCCzUOKZK/qUyKFbxFWsnmZnNNsHq2ubYdsj
px4/xImuvg36aP+p4wRzk80LKeBJ2QIRj8tPqnQ57tFeqZ9QUzbNhzIseyX3lSR22oNmRkPjU5Yr
lR/3Z3oFK2FYvieIA9y1+abGoq5gzIiZG/1onJJ2Lr9EqplvVdSoCnAz9cg/RsDZTSiGgzCjXTON
kBL1xl6JHm8cWJrjH+V+yStabqfEaLU+rXuTurCTNZvWtYODGtHQ8q3MXiOKL4MGOWOw4i6NQEC/
uPpcfmj8jKYa41rjlAZi9p5UTam3FVzjzksbhAYtj9pNazjlc+05a0XGGxuYC4IjA7wDKPlS5Siu
cq+iUW2eBmH0+Ra6QGLuvC5ck127sYF5u+FEfqjH40pwOcci02uyF8MELGQ1Ho4HSfSAR21gnkcx
Jz/oj9Xe4/2ddPOzSh4erWtu+iX4v0kVeuFxwNTGMRQPbVgBGe3gAJl+YBjKczd7mbYdJjM4Z+O8
BmG5cSMiwCUB1FTiaC8sLiTYUgVdh4n3BQXTvypgW83DVOR6ukfnf3yalLEQh3bwxq9WF5IMJBYq
QX/+iiNvSsZB1ZE7cZlwwfOpBmCs2v+Rdl67cSvBun4iAszhlpMULI1ka3lk3xD2shfZzDk9/f7a
GzjQcAZDeB8YEOAAN9nsrq6u+sMJ6kecPE4KnCAf6brSO2ZoE2ifct1F2PH2tF99cWp1CEkgAgfp
7PxLixByDzqq+qmsIz15VoIx2zYqtrY7I+0HZxMKMcsEOC+srcU/lqSWSHu//RDXlhuNj//3EPr5
Qyg62muzVuqnStXaI4iq7FtGeWRn51aDT0JmrLz0leOHKEH+IhUmSBkX50DlINoXYsN10hWQGJzK
aY9I3qS/xS1Nwl3ZpjOqaqYI/7aLL2MH5wnpMUV7OAmLrL+d0tbV+sQ4RUXd/IiQdg6eokxVlL0A
NZrtgyl2v+uScfb3E8wxz2XeAPpHiriY4KEBWF+axokac7OD2OvtA7CYqa/bs9jN1rjmR3Rthh2W
sbzS/3EoOB8QDXVadHVjntxCaz4l3tA/FU4Rw7GpEhfH5DyPoAZQt1ozgrs6MJoTIAyl9usyd0uw
JM6dujBOylBoe4EVpT8MSf3kqQMc5lIEBcaikx6lK0f+1XFxRQQ5QP2LTXz+wpk59poZ1sbJLozm
eZy68XOf9TR89KpCt4Su7IjMLUrCa+STa2cfOBh5hSR8gSg9HzjHIrgoK83AyqCa+2059da4T8Ny
UHwMzbN8JUhdfU+pcwHYjyuOutg6VpuGA3Af82R3UXpKSmV+gWfqBn6uzyWbtY6MXRHRhzr8/Qrm
1IOyTISU6LHz15z1JCoAapqnEvPjgxK3cbgxvaazfSG8HIWJlGLO5vaY194VIQeSKc5zUJwydn68
B+TmNFp1Zp5UYT63Zaif2qozDlwoLdndBkBuKNO322NeO+G5y1J+QmWP7HwxpgIYzYhIh09Tncfh
HoBaug9aXBf2t8e5tmy4qQID4cooOQ3n74aCITa8vQOoqVKc39hI6elmHnqgouaktuPKaPKpFxcO
ecEBG0btAQDgYneEAa7hmt3YJ2i2waNedkW2Lcbiqarrd6WM04NGVHQfECrW/SwIypXhr3xIIhE8
AI446uBLXWYARDgaOYV9aqZxtA9KH9ghqo3mcKrzca7v0CWBZmdmYlrza7/y4qxZ7I9B4iEPtewS
BfHg2LDtGdkyBylUbGyDWBet35bBf2QZduyHoU6JaxgLTCrGQpjq30cmqZ5LGRMEJNeRxYqKUeov
zEx1TgVs1UOfadgWKiPNjcizZsRtR8SV6KOuSUhcOdNpVUmZTFILmjuLYTWXTh9apM6pGgxV7CrL
SHpfq7z/lDjsdL+0B2PlK1+bawnfkoEfV4Ul428yZpXPLJxTpwxh123SMY5+ll2cRVu17wJlb+RT
oxw8cy6wXq4d/a3mT9YkLa69N6VsiRSUyMTlQTDq+qROiDud4jqr/bkdbF+pxqj2rTj4jEFytEae
vra4Pw64SJ7wzWmVdArsk9opRbxrAY18FqOn9ncBcJOtiwBr7mtxqFS7vw4hXOHpFAIzBF7rLSqK
td6MY5pXfOE8Kku8sxtU9jqwDhszbLsVquqVuAh6lp4ygE9JZ1nEK0MfUdc2A+sUJrUZ+PhNC9PP
3X5cqUxciYtwUw2QY8h3gh9ZRCqkmhGpgXd+wvqzmpGJQKnxNRpLbIHEaEz16e/nUII3IK1Iu4Hl
ajHVFIbQbFinYkI390FErtNsgtKm8xlXubuijnfljiWLLbAhONFAUC0m0THDWCXUWyc7h9m0EQJY
U4Uj5uc6w+nP8jr1mHHufEYFcVyJQleHBm4PyYySz4XEjZ2nFAgG2zyNHLdA2Q21uTcTM4/vdRBH
9YOOIBgE+GgSvxR+/5d6En+8E8G5IynLDwyn5Sb6cJTjiNE3Sds6JyNCRBvnofi72lfmZqqcegXw
fbkfQVNhHcLy4bghJTwfSsdCZDCFRiFGDethoxRN+QvtHHvap6lhdTtXFTC71SqnHXt7MV2GHp3i
DzMMbZDDdvl5XWXs2oGLxCnP7VBK2IXZFik0U/8izSzuZquN+v9uD3m5XRgS9SR2pdRXWdYuNSOr
wsHqAelWWfcpVEyRbSousRtVEdFae/kyBgDBxo4dgVpgJRe5kerNkPhTYZ/0vhD/as6kNfsw9ao1
Oahr84goB1otErBGonv+BUe91ewQ0fmT5c51vk8SR8zbeHIU62AbhbNN7GBck2y5smrAu1AOBcPJ
IbYscLudYzdWUnsnWq5GtW+qgq5UXMW2hOo0wWPp9u5vWMrVWq3y8tTkGky9hfuwNL9ZanIxiRNN
XUCjQVFY3gbl9XAvaG+KvduExo+sceftNGiz2Chq1JlbtGKTtSLElQn/+AzL3lSlN8h3h6F4zy01
OYZNK+JdUuKpunU7FNfNaW6Dvw6F8vYPuF1W3nHKWHxjd3Dbrkcr7Z0jZ44eMTHqjU0lvMTwbYzK
UQ6My9qPp6z9GsRttxL2L6OhHB1hEBPxCSoQckI+hqOJm3NBieNdDyztbaIQEGxIJ+y3ujUB3Yx5
/EKKWmAakBkrgfjKjmW3kiFR/ucqZS/Ck1E1dpqatnIaKcc8mgrs8CxxlC8tgKDD7eBw7bNKSy8y
BNQJLiRuUmiicz4m4TtaMrWPSkv44sXBtO3m9Is+etbb7eGubCFbthSkiAiM36XPNEAYFZesRDml
eYR1K/pE47TLmHyxMzFFH0O/ngCjhc5orzRzrwQmybFnWKQfuRsvUrCmC9GUtIPovQvKyd4n/RA6
h9YR1v9hQqn+IqjJLZjyinyOD8umN8q4qCJLvGtY4B44ZEY0NOFqpe7cNwdhKdTYb8/ptU/IkUIz
jPaqlOc5H7HOeuHFoyHeW1iLw16AEMgP3lRb0R00Aqe+z9Ayfr095rXvSHeIBJ6GLteWxebIkgD9
fBOosN4iLjHM6rjJFOw5rKL1Xu3OqneNma0ZDl/bFhR/qY4xuzTmF4MqM/wSvXLD9wga7OjHRMN7
XRjZa1PDWbz9glfHwuOdez4IOwrt55MaU59TgBUBm0+H6kVN1HIToHzjbYtuUPOVNXNtbZJ28fUg
fQCbX9aHHNQdHQSQ3hO9zX6oWlKEhzYVVb79+5cCJkKOzuxBP5Ah78PabKK5bowk806pcPo9/mVO
sDHaNjTurWlunLe/H42lQa8Ad1vS5sW6NCxEHjRF9U69O6hIizbSntds1VzsmtiIft0e7doccpml
w86rgQiRf//h3cagdKKUTONk0d9/RkUKDBCoqDrZ3R7n2rHAQfwHcUXYXIqESP6Wm3RpcKLtYWV3
XuiIJzol7tOsgWNFsM3Ne6BQCCP+CLnh1SvDX0sFqI5wbaVqiyj9YlJVtXdhxlTKKZk9l96hgfEe
cgDFY9H0MNNHr9ozxeKAOUvS7LK8yf+5/f7Xdr6UBmSdSpWUi5pBGCVlEBPBo64MngKIbU8Jd5ZP
uTWndB8wvmvqzFjZjVdamFhXgJNEAgOuB0JI51/XzDWsWAPhnbRwqpOnoqgDv8HZ0zhgO2PifpgH
Wej6iMHp+iMNs+w5sHCNfs8Rrfh9ewI0uRvPC2WUyIAVc3/gOkgF8PxZQsqufekVwSlLMXvxa6b7
DtZ8GSAfobUPau+Fh1BLWjxXJ+ugAArONlxLtV1A22zapE6VbCsrXyPeXDsGsJZit+FJBzhrEUTC
RrdmmoABnKoiM7djk1bDfZmoAo73FHZ3Cg6x97en4uqQbHG8pFkJ9ATPZwI14S7UC9M5je2MDJxi
VO0Tjze4O8McDVKzKLO+3h7yDwllMfvgdv5g78Cvcpc6H7NE0iPPhs7GBr10tVOkejgZszIUbU99
uW58SBa64RexktWbKOpDdEsN9Vsyj8Fr4KnoCSdFlN97VTDm74bSYT9z+wmvBAgeSzLbuMOTAyxO
KeEUXmBYYUAfp4wr35uyzttM3KNPba8rMY6QupXtLCN1rRerbIy/vMVDxqT4LlNHvgdCucsNiuJO
MyQlMoxTElVfzNiuVD9RVO2u8kCg7tOKK+9d4EiVZTgb9ry//foyAH34PnJ42t/o8yLygVLNEtCM
sZUbkmIFT6hIFfjY6V0wbHppC0IDF7eW26MtJpvRiECyAy6RgbI3eb4aKs2RRj6F/lQWIt9MXRrt
HDPK9h6gijvLTYp7j026hcVUr1xOliFJDi1rFWQiBkMjBXQ+tN1NTdhFs/5kt2H8WI+VoEwS2Zs2
9gzHB1mRbcuy1Z/aSjXu7MltfawrmrWiyWIL8hSyTMQvwCzwi5bBKI/U2Ozi3vwU4M5xbDokJAJB
+hUkxbTRcRxbY1ov4j+8TYqmEvspkUk6nIDz1+497rrF1HLoZcn8u6rjb4O0AE5GrkdZ2pqbeI7d
u9tf+WJNAXOAmk/LENwplJHFmKJ1lRBMdfw0FIp4DLvR/ul19nfhedlKCfNiOiWgQr4YZCamdtna
mYzAVOtBTZ7mpIhxcdaCstoa+TDZqOSE3XdImu0anvja2xmSx0GyKc8U+fcfMpeu7Jua7kvylMZt
fj+HnYJ/0ADoC++38O3vZ1LytGCKwzYApnc+Vh+5TRPFdvI0BmhWuaGm/TDATfw0ctGvZUrX3gv6
DUrB1Ez4dou9WTB6Fppawt4skS6qLfoqrtrdA+mMVy531z4bqTOCd0QfiT48fy2gU4TkIEsJOqVc
9p36JIY4PlgxTi27ONTaNXPoy21AtCHiMCbFPG3pQWwYMYlfw0cTVE2/WiJ2v7qB2wQY7cUtu7+Y
kRsA6rQmlXUZdlihbEEA+FSjAcLIqfiwWiY1pUTpOnxBr49+5FZi7vq0ASaMFV+7L6fJ+W4rniY2
WWzO3yn9j1917LN3t9fRIg0lCvAUYGDomFGgAdh1/hRdaln9NAsmvFPHF5WZt6LqVxKOvXpfu0Xt
c5OZjS3uOeEGldU1teiL7w2IjSq5LMLhvX7R1pgdWM1uOkxHs02L/hF5VrPdAS6LKwu9WTUNifi9
FbgrR/tSwkredWkVImXHqOBD/oCcP0x+24rKrAFNHJ1EVK7t55WSfDGMCsGiTVWXfdGT80SYvbTU
7D5r0uTtsQgsaBK2ktnaZgrc+BculUXr930xeJYPDNIZHpzMSqdPTiB006d80f28/bWWKSvP/ee+
AvMVYAmwpUVBaXBKNKb7qnsW2I9ui2nq8FyI+sInFTLcTdFguug0SvAYeZryRSSFd4g9vWw3A24r
6kY1i+itDdpwZRUtkzk41NAoZFeFfAmUnrtYzFS7vaBQ+v65F1OH6WeeptEmbRX7GJaibXe92db/
oIIWNZPvjniGtqVtNuS2tRtvQF2V42tiwZncqEL34qM2xoq2EjEvVrosAsIxAfoEZhxy6/lKF0Vn
FmobJ8/qNJbuJjJ0lDI7K37OGlyot0U8NObeCzoXL3g3qJuDjYDXGoDkItrY5Dj4TyJFAYaeW+75
Q7hWMSAcULfPdgZCpoPS+NOKK7XZuV5ObbJI+m1uOvPp9rK5fHXqWMiI0vcCEnBhBdFaXV33it0+
A4Tq9mMV9Pf2FI+23+IA4Ah9U1hZvFWm0n0tbadfielXRqdjAZUFzCrJzZJQWQT2MHaq1z2Hnorm
bTuo3d5yrEE/UOFSwx8wx9sX7mklnao+HaWSFaK8K3Wui0DzB8oJWlUCBJyLllgRUhPnBGifdcUO
9q4SkdBr7vTLbbRgU+lK/e32lF8ZT1pjAQZAoQf02WJD1A51V4pR8bHhZh364wTCbePlSfmiZWnx
20amJzncHvIyOHBC04hiD5JB8paL/GNy4wIp+i4/hqS5rj8VwRQCTIp7xUBzrQvw4raNqGbblZmp
7rJRsbs9qW9dFn4HzOqrpUOT/GQknSFwZDWrSB1XAoV8hLNLBd1rig7A8kD0Yocn18qHuDsVQ+Tp
1SCOejNl2fPYTCFoproLviaIiK3BtC9XHlJCzDIHC+uP6t/5aAwfW+NQlUfPySdsqpUh4idtbVhV
X6rW/YY6suEjxWA/TJVQ1wQD/hjYL96WTg83N7YdDLNlj7COszqGDRodCwxij0k/GsYGEnghXkY7
qEAjjubUfY3AV+Rbp0vi8jnqEzP1K4L7t6ZOpgBpOcv9SkCrw003B16IvxrXsX2qZtxAmmmygOm6
JZ2rcozx5LWcQh8PbqIXVP+tnCx0psnvN2phmM856/wJec74NfNgjfudEPkrdFHdO1TW0NVbZxTz
uG0qZAV2QWGkWUhLvsFyE5oyfewmUL7EhdDj1yh02p8emh3RGyZwUJfD0GPlzOg9EEeqRH9LFSf4
ihOXZzzY8zjFOyd1gvQ3UJGmfEyooxv/5EKFiOUZaW1srcgMgy00or56yFozHWgEyosP0IOq3MPI
tsYH4D21+VjBNPg2Gk0pNtbozM29go2wcd/H8VQfWUIAEcd+pn43FF4K4kYJGwf2plpGyv72fruy
uriuoipJjxus50VarGKXGeWxOFptOzxMdTG+6dj/fQooK7L7zKb6rSSVNaGCqomMZZauFWYvnwAK
C7AXrnA8Abi58/VNMbtjd5PFIHLafa6VNHqLoqzd1o4KrbNJ8W0Timo+m6IM9iBl19BOl+Ozi4E4
oDrAKvKWHOu0dmaU0/WAGh0oxH1ceEDKPESs0o3uJpKi5NWzbb7Hblc9dQgkpVuPFmeycrL/KUCf
7zMuXMRYnkPSBJYtzdSyp7nwdHEU+Tw7PqamQv3i1kbzaRj6xvU1Pcs+cS477znesQ+IZqTv0G1D
9/PM4W+f0rgs4zctoL/yzUpRYn+M00ax1qwvLs8El8ualIkm66QfuAhHTYVOCmIJ1VHDlulh0mOY
plHG0eQrlLcUBM7U4t/ba3TJ1iMxc+lA0iGgwgyjazmmyDA18rw+P/bNrA07RR3yN+E2eb0resmo
TSMLV3I/0RoR/zNHnpFt9FwZngYtrnDMVIwwsb7dfqY/B/7Z55JpInNAFVgy5pe1HmvOEVUYMu2l
LurUey6DqGtfJi7x+qdQjZth2zeRZ/tpbnrR62SNlvLkJOWEH5Va9BLeG0fpGwJ4xbBR2x6zEr1S
2mTX11OefMUxYygPbTYN3ttYdlO4K1Bmf66RZRo/o0CajfsyMEJ1Jcn5o6e4eCmq+Ci3ca7xY3ng
G1WXuF1uGi94q8/36hTO/7pdkRtfHD0ID0ZbefFJVBX70osG4T14KAKk92bbtSfDrop0G+GC+Mk2
4ROd6jSqPjkD5YoDbnad8knLkz77x7OEmD5nDtXHTZ072SkNdNGvlGiWpGgJw4IRwYaiNMQJuSQp
RPaQx06Wdke1QW0O8qZRIOKqFkX4uR8aR/jZrHjRXSasAX/3tKv8FkTclzk0Q2OX0FHgX492W65c
2S5iDc+CZjbujQBfpG3FeawTUdx3edaPxzwrHO0OtbrweRZV8RBAddgkeZp9A80rIL46/fg2D65Y
SV0udi8PwNjgoSnLXgaZPogLfXC88Wh2+Dn62LeYvzK7FtZm0EAPqG00rLzyZYmAJpgslgGQAzWB
IM/5OxsRzV8TN6WjClH9pzr0D9McxntpZuLHXMs9f3QTpM40JyheGi66T5RO1lC1l3dl+RQ0+2Wp
kF6Rt5j5cdQro+VScoQMhc5tV1Vmu1XyUX9QoAmFm17JtfFe7dGyLtCByh+N0Y3F7PdVZoxS2gMO
4KjMRvxk2W1vbpWhgXuteSkl9MFq4G1Zk7bmFHsZ+Hhq6qhwU7kxEwAXybAGCQPQyUQptSnxGE31
/ifnRzbvik6fn4N2/tfhIRPQqrWzUxoFIa54yF+VwkaH+nbAu1w5gIHRHCLrBqGGMur5ZzQhCndl
IiewNJ19FLu/TPQq3lTch5+TtCm9v62lg6MHbQJ7F0YkTbNFTWcWklzVutORcF5jB9DML2XjmgdX
6OGXqJstfx499ofT1db77Ve9uN9KOL2kmwIKpqr2Z0V/yO8p2deUsXv7ODd9+7UPkkYgTh5qzi6g
hfxiNOl/ovC6r7dHvTLBqD5DE5SiblI79HyCcf4cvbKxnKMLf6n3QcMl+96x529Z28RPXSX+uz3e
xS2G8gEZveTPSSn/JW61cfq6GZTIOs4z2Iys0se3rq27jTS0X4kBl2HvfKjFq812UituEVtHO88w
5HOjGrMYFXTGNqqiYY8onzgkXpbuRmOMj3Dz1xiYl8kVvrWUCanbg5cjgVmULMICNemYhttxRNQw
uTezsmzu6qCeE7/zqvoOxWWQMHbsZv/m7VDA1gBVM9+nbWU+93SOfhpzH79WGFl1G1xbxT5Pommt
e3K57gwJqEPFnAswdjdyhXxYd0qvlSNJqH4slQFhc3XstqpdD29IiKAnpitzeghorBZ/22XA/krK
3kkRJ+pxyx6K7RljHZOhH7FLVjeB65SbJjKd14JK6x2FhvD+9sL7Q5o+yzKQAEAhFpAXvu78J4v3
9BoxmiVUkuNEXNUOCWmF4QdJamt+qYI9eYhaFYlnV7XHe60bwMG2YeMpnMiwMjY9jHplEwsr6A8J
Z+2RW9Q4fDLmTsEJazLV36Uu3OngtHl712nqFADgKqrEr9zRKbJNoKvxttCN1NsB4RmsQ9dqmHfp
Iuk16kimm/h6lk+SVuLM4bbRFSt5tTrLPMDx7xCCUpXhCwXBOv8OnFT/ahqzQmSQrCC/F+VwH7X9
FDzU4L/eM7RWXkXXdMGngWty4de4jCMlnQ+t9fv2rF5uZ3QAQEBRHqTxAJ7mfPFYTVN0Ra05x5Z+
WbQNMitQdjn0b7qeXResMZ3+aBgvPyK5DGUQqtDSoOl8PGA6Cvh91TpqHZawG6Mwyf4SWhN+rVrq
wamcZj5ok+gyn+t/X+yMnnB9Dx5NuYuEo7ffhwLoOOJnM2wD2fvdduBkNF94ON0hyZFolPWajLzt
9kRde3KSW4mWwNeNg2UxU1kJhScckvYYhIDunCrTo60+N+bRoWJqvYVmp2zAZCv6f1nSJbuE9pX7
olVtXvl2jhL2TgD6ONQlxQIQrl3RJ74KmqH7oXhFsWl0N0+/MOPhvNZevgyjklyNNSSiHfgFL9XQ
w0R0doUpyJEtgfyXKCJfzR3joSmK0q89xdvmY/Xd61HP5wz561Yrt1IWlwPIGVrdRXTCt8nNk6Fr
jxMn56vmBdH3AlQqwsrCPMxTV3+tm75f46/LZbRYZgCMgBAA0SQJWp7FSpsqM4q/xbEZMcHYIr8W
bJ3SNe7KsQm2o1s37T3hMbvLwgJztNtL5fJI5gpBS4DDkYKzuxy8MAtLuFZaHzP47XdqBdlqo7oB
eStlyPc8VJMftwe8cgLAfuWQstAEBQG7WJrIKhV2NsX9saiAUm3HoBg1qYseIvMfDZuoL0OuClny
z+1hr0wydQ9JIMTtA8qbfKwPB08LD3R2o244ulyU0nceAMdPx8E4cDuETdn8qqm7WE/5bOXFFyeY
2pXYdXV86DM6L0iDY5nmdrWSk4YV3dHF3yEBCIJfc2dMoGEnrw5SVpwN61qZ0Mg4FIqlrnV+rk27
hKjwhWllcvqev78xYJ6Zakl/jPE8qUAFxsLdm24fvBo5knvofipUv0dFrBQ2rqwvmWRSRSAYwR5Y
fG4aXV5fTh7vPYOO0gcByTDC8OSnHgii6YCxzMqKvhL8oPEAKZA9U47hpaBJbidGxeodjqPriPEh
H438P2J8amwTx06aRzT4k1+JbCEetNQL/h1qp1e2dTX2wUZXett8NAY9UQ5KXivYrIZ2UlIfc+zM
R+60AyhqujEi5L2wd7fX6J+s4DwSSAIShSAq4Vxgl3W6QY/1opjy+RhrYnjV4R8a2xKtL3r5RlB+
GsMkfolCytObGWXnaKfYJLjbue/b+rGJIlHQDEWczS9wVAHyhjdq5U8ePeENSlOld1dCH2h8yrOl
8ZhrhZ68l52dDJsiHZ3/1LnVTrDe2X+COrR3MIoBgdBhDjGbvv2il4sCxgqCHdJkUmKWFhetMXW0
0nAUVA0MNb6rOZT+Cbl9PmWwQLfsin4lHbtyyaSdgWMYsv2Sb2ovblqthne3p9b9UXOrJJ39Wad8
6LeF1gbNJurE8MjWibydhcBtvNVzCzdUS1TGCenbTrxq9mz//NspkN5MhD9qfRJpudiPSoaI/tiY
81H3Is3wOwxU8cryxEPPdXiPKDIGgLdHvIwAjCillLjYAt1YFr7qsfTmQRnmY2vWsT+Yqf4Qjspb
4JbEo0Lt1H9zAs/h9qCXX5q6iBRN4TCl8rzkOBdun7k15MtjoeM1leeJ6ScjvBo3Ve+G0anfbg93
mSGeD7eINhjC4B8YDOqxn5Beh+XSfkcX+T2LJ33lPLlMVCQYlTIL91gu8ctcNHHNUUvrUj2W2dTs
nX4InD2lJiv92TTSSSXRG7QNQLIhy1jMiZtsxJiM3l8yM7nUUDdA5EgqD0DRXN6oO5F5zhQF1tHR
pnr2ac3rwP5CddfgzLayi658S5l4E8lB4hFh5eR/OELNyK2KHAGJY9On8wEExYToopXi41s39j1X
nEzb3/6c10bkvHTAAbCAyPnPR4yC2sRfedSOWqVAwHSS6OCN5phuwqwLt/PQrCUnV9aPrERJqTMQ
PzT+zwesw0ZrQGfpx7yfx3lnZlbvvqip6WGNo+uBuXItlXHuPN6T9UmWmZRbAWS7mFGs4HSvrz3t
WAgCTKags3LAZbHWV4rel8mHBA/SzCDvkBeaBRpFicoZjFCiH4e26DZaY9L3Sa1hn2EpveESpd6j
PhRv8WWlbPzXn5Adwv1JOg4htb34hH1oGGNFJfaYpFXyECFmdG8EAE06qJFbtIRWUaLyXZZzCv8B
Xis5C4t18QlFRS0Rd0Mdb+bc3IxRPB4KJDE+5WkYfdKC2Nt4uBu/YjOiP6GI721E3U079LdWnRKu
BFwppENRBiwLNBMZQj7sF+7UVW7gJHfkBE6/zLWW/MpJ9u9Mwu7g51pmzltN0V1lZZ9eW8QUo5Fa
lGW2i7JiN5STkFpuR5q8xsEb3F74ioxAthE4K8fY1bEsiBHUMCnLLq/I1JvMBIakerSKqv9exUr9
BT9E8M+9ZoUrB9jVsSRsgqstULRlfbtAIyHSR96rNLLxVx+EWO1yhe3NH0XnYlR/e+Fe+3pSqRO3
OlVS2BbrSItNb64pnB6Rp/HuEKVHtC3Om73XqPM3evswEutZ/HN70GuvCCAE+M+fJbysUxWl2XVd
PWtHgWD7K34Q6kOmV/gO0mehYfp/GEw2LVAOoD66XJ9t45ZTQF/jWCRzXD6qyD7uDFdB1FcoqbUy
nVdCOYUY4HBY+wCrurhnDm6H5FBMKLet2NsmSC+p3Ks9/XtVDcq2Q/z7L3Wl5NlIbV2GPdIPPuEi
9MxRFpmFkhpHR3GrLTQBI4c37MZbqfvga7Xh7FnS2gpM/conBDVGoYoDkk7Csv81OXU3dLNJ/BGl
/o1jO9V+UDpp7jjkTPNv0VLgiHD0o+MDLhZkg3yYDyHG5TLgzZNNOVXU6f2Q97/LBn5Fm1IQZ30m
xpqZz5VdwYBSdZ8tQQK72BWOm5ejoIR1tI1S7f7tpfrbHSVHqzuwpgOq3Tq2ptsWQfl5RZ/z2tDk
Hg7ev+D5mdnzdxWpFSN2ERtHxVHKF8BaWXJwjClzD2DUku9ciAb4rdnwf8l7bLRqUEakRkKBfTHJ
dpi0eUQMP86KnWzrxsm6nSbm4GkO3eqodmlRr9Tvrq0h6a0mpWSlmMjiVUOclFSjMfQjVWLlReC2
42yroo+TfWLPWbIysVduR7Yjt6QEZwDMWPa9Rq2EtAVP+GWuufy5kZfZWydrqRLkyvxAgib2vZag
GdZm7YNiOKF4jkolfKB8on2+HZMusXGYU5F4cW2XtAO4B+df2TXSMIGXnL6I0OZbF31rmL7IR/G5
qOfxkVOlvW/iqUTR3h7gh1sjKnXlWP8CJkmJGseXYgO9fU2K/TKDoqRMHUOKJbHnlp0krQb75lht
/RJA/Uh8EZSkFWCzPgH4ofyrD8qXBCiVLyb85VfOvT+x8TylYfFxeZUMH3bd0tAG0FoS4ZrVsujL
38gzA7iPLOsTCjPOIdKS7HNe5/2u1YXp211YPwxW3K8EmsvN5+pQyGkxSU73hfovlXAsj3N3fCGh
ibvNKIC8jVRDXlGFiD3f1WEgNpWqrzm0XB4brEdqsaCX6GhBNjhfDjmqg33slcPLFBj979n12nso
QI3yD2h9jmDLDJ3wr08qAKUUq0jK8U+4KFCaU4ZNURu5xyzUDlGd6LrftHEBgSxzP2dzFfy4veQv
N7u8RmIWhlYdZ8Cf3fkhhkezGFp0lR3MBNrid9/3FuVQOzgNeJB/uT3U5e7C1Rc8D/mTdGdlKZ9P
p5mFHLZ5Uj/jbTXfd+aY33dV4SQ7b8iCBzMNhmMfdeouahOj3lTITf5jGW1UoFKuiffImIp/RaIV
7coKv7gHQbAAamrQpAXSAk7t/LH0OqhaEC71c9bp1W9IvCPUJloXxd3t979YTdKeiXskOiZSxH5J
JW49kZta0E3PkDjc4WDmETvGbLmiW02Y/w5n297//424mPAgtltzQrT1uYOY0WwU10zvgrBtPgng
Lwch9MPt8ZaLSdpE0PABTwCGnFW8OKsqu1HgMInsqczN5J5j2XgqjOCoRclfMwH/DIXgLxIp/KBq
ef7R0iqb8rDMsifhBLS0TCyGQfSlxTuYWSzO3db+oSHfNm0SDcmU26+5DEdybDol0NypZwPt1M7H
7hpr1IfOTZ/GkRaUSCsb1l/m+qHdaSWaVK7xO0f7+dvtURfLR3JLAS/KZFl2dIlG56OO85S4jZKG
79PYWE9ILHZbu3bzjRmjEcNum9aIavKw+xD4/3dAMAwcIrTMgSSeD+g0WqvqoxqcOhwisp9mXvbv
oOmCu2qqVO8pxiYu+4zLoGW/aMhTeZtqDtckDBZT/ecZZNuA/FLKlVxU0+mV9cE8KycRz0G0rXJP
5epTAUD/NSS4uwDpsqsAaFBYl7vb8708+P53bCaaDUsXnRbZ+ftrtLH1HpX793js+53bhfGmVANr
X0SB4t05VuL8V5EtPjdmXh/UvI3i3WzXyspjXJ2BD0+xWOh90wxN3+B4OBlFM9ylRjmCnhXGXL/a
Qoy/h9mMUeOIa3PNu1K+3/L70yhjb8nm3AXrKg0yfLQSQzlBKMMpvJxM47Upub6QZ2ATeHu2FynO
n8kGtsfyhgcB60pOw4dzyBKWWtXhEL0DVK7Vz6qe64o/atjLbkl5wkezad3kN0nycMjLvFmLXNc2
l02SI5ViUfpc8vuc/+HszHrjRpIt/IsIcF9ea5VUlm15ZfuFcLdt7nty/fX3S90LXBVFFCEPBtNA
e+CoZGZGxnLinBmm+7KpQz9oED/0qjz5MBdF/U/qMQNAWFfYG0H22uVi7INnh2akyc2+Xq+hTF44
lE6IPsbgDoeZ5sERxFxiHAQ+lH6vqTjjoU/cKdmLkoGuPeVrpd4Ivte2GB0heoISocTbd/0r5rrq
tHKuQt+B5PRuMLzgYEytdahtQOG3N3jdlAREkdSTR8k/f7HBipVhf7ZCXxuH9FujS2Ic3WO6SBO9
s5UorhnjsSWYZ3iPCufCQxsaPtIWCOqi2zk+Utk0M/Tu6wo1dy229Lcl3c9nF6F2INsED+RLi69I
8DDMrVsH36O60UDRpEY0nQalDecjo76Dc7r9JdfOKih4EvznAbUlF5reijEsJamSVUNnOTh6ekir
yv04RUO4C4Npi+d37WPKbEgKfUBQuJwmpJoXZr1aKd9NAsNd5Tlw5WV9WHzxzCjbEo5ZuRcuKb4n
6QxY3rIzZTZwdSoII34HmRLtWef8oAFmu+/m6q6deu9LYcTOyUiVId25JdLiG/dyZbHEpjgimXDx
j8VeVrTcAGi1oS+0Kblru0lcugioB3NOxBW3N3KZ+sqDgzGK7/QzgAkulaUsikAktZ3CC1s2xXsn
VJxfUVU08YH/f33Mh6SJ93OqUkLt5lkt97UrQXwF2J/+ULfVm+Xp5A8Chcrwm+zTAUe5vqRBOOZj
lmkcrUobzkxuULTKI7hZq1F0DxrfYAt+srbf7DX1VAYMnFffO09jpWkjK/dNvf8TOvmcH6jqesa+
xffdObMSfwgYCToGgeHeNcaW+bXtlix7slhHDeI5ZXnhlUI9N7UsDpBgshLjR+YOcGdHs/mzwPH/
ur3bq6Yo5zL5r0q6S/nnL0zZTti1htckfhdHSrBXoewpdrCyDtVuVLN6I49ceU/JMehxazzeNM4W
qaupj8koGIHws7kzmk9lZeXqRzuxq+ErhWPH289e3+f/BZrWnhuLms/T7dWuOCmXd5wHVdZ26Xxf
r7YCWB2EmZv4VWhOgC7gNf5Dcmt+cYzW6k+5PUZbAOrVDyyBcrL5QtV8Ea9CeMcGp0rim4U9jXt7
tJyMiI124YcgGbUftxe4Zk1W5WzqyhLwvrAWiLExxrhOUQobg5xeQB3Ozoc8d3P933gYzLe/MbD8
kKur4MMk3cv198y6HHyS6iR+aSJPthvwksVBtOV8VztltIViWV/c/1uTu/virAY6c9paGCe+IaD9
eJrquQkuQLKtX66ItrgV1owBypISc7A5EB5cG7MA2Ju9gpZwUaWB+DQmWeLu5w4x2iedgXFrw+uu
3QwJU2bUGJ/zCnNGZbFUpmaKfV0x+nxnVSROegE6apcbVP3O4eB6pQFEtW9/wQU8iL+4GfQiOTIS
44dyxvVyK2ACZVg5qd+2jfOzdSbnrCVDeiyV1niKAb9uPTOr3xdWS0ngh0LAki1DmHYX64Cy/UFr
1PngpXAT7HS4koZ9rtabPddVczQT4DiROqfLN6Svol5U0FD7dmQwSds22pzuW9XJ98Idmg2ZIfmx
FjkKrQ5ZamCClyrWItCbAtEWIksy3+sGt76oUzwbl4HRkY3odcWdeUyi0Upl3InNW7hTw/HCvqmN
3A/y0c5OWmxaybiLh2Y6WbUyzw+lk5lbjCqrRuGBheVRh8RhGXgNRuTUvRSe7MaggO1sBCS0U7px
aA+iTA37pMGFuyUtubJ9KLfSUoX1jC7AMjEJ4S209FpNfcVqIlhpNCquZkPOHVQxA7gFsz23Henq
KnmrnrmViD4Wn3bSmzGc2zL1rXoa/vGK8W4KdaPao6CRC2rqg9hK9uTbszw09OeoprCjIIMWb5MG
2D2ZIMDx57wsPpkz3paa8mx3e6vGyz7Sogc1r6qdk7/9VYZMGAJWuNl5GpdN5JmJNxcthcynlp7X
J6uCqMZJ29x4zGZU4/fRqBtxtwurQHX3jZL37rfbH3ttdwFEyPTBk5T88s9fOHY44nroUuzc1/O0
/OX2nvJo94Yd7BmAH89vtwX1EAmDjEBAYF7b8hRYeuOgQUszrK13sVYUX0mNgmCXqOLnbVNrbkBS
ZtAbpL1COHltSjEFoQg8934RhNp4yCfhhEdmxraUBNY+H4gyoFsExwYu59pO2dj6YAqn8MPItf6l
We4iItkV0IIUaN/eXtOqLYlCpyZC3c9cvBOQa9kIcXu577ZWdge7T/kRJWfH2XHCtqb3Vm3hPcGA
0+F5lS+HHRR7jKVmfp2idnWfpkN7FgUu4qwxvP7l9sLWrp9OnEYs7HEMl6VbuAYiBD9RI037xEbo
Q7V2LlMpH9IBUpNdN46/G9MY728bXV0hOBgwncT78G5d7xzTDnPZZRz8Jm3Nd5nIul+T1fTTwRLg
nQ+3ja25NIrDEGGRpzH2s9w6iRLTVE5+khWZc24KI592sdYAGVFnPUTuu2Am/3Tb6NoKSdJplMEs
K8dOrlfoQbGsxCaKq67alPFu9IDPlsbkXqrQ2cJTrNqS8+KQVlATMBe2KP/ZejAHue9ZA31vm9mz
Y2kNqEhpRrTVgVz7ms8sgyxNktMsjMWmE7t2ZkPfSOU9P0FslOVAjZvmqOVN5D6QE7+x8ScTc8bg
Qav+n8nFaXEBcFdIsBV+3sJ+8i7OjP4HAlVNvXdrtfs01HSpbu/e6iIlzxROmfbQEqGS1KJvh0yU
vq0iw8Vk+/g+UGIt2fXot99PWlJ8/guDJEo4MUnKZC66XtbczpXm5aUfOVF+HtjOnW3H6r7Lm/bC
8zRvuLPVBb6wt9jFwQrzzAyL0h9qnj1WyCZSejR/E3sXPzOtcjdqm/KSLV95yvZUG4HiAKlc+Oqp
5biEbVP6jpo3+aGxR525u9KtN0LDtbtAhCA5xqHx4Z/X964aO68LKeCgL9zV/2Saody1YV4+icl7
G2Dz+VRKuC8BBJo6vHfXlmYhp2iKvvTRAUz0YwYw5GedRZsh4NpWSX5CSeWHutertndYJAlyNaWf
OE34lJd18DmZ2+6OKb5PRd0YG0HRlrnFRg3AhsGoJqXfuFJwr88Lb1cWmlJS/9fD6mA77V+knExa
gWmQp5+9W4QmxM3e3Olm4TekpebBSRzjZAd5U3+2Gj3d4pFbO4nUJGBlYzReiq1c71uEglgaRkMJ
F73lfEyULoYwr66sjSduJbElNCe4pCOJJ1nmecPYp0E7WYXfwXgfXFw9UrtzVtn1uSJzeScsRCv2
TRCVKoNG1RZn89ouvrS+ePNUp5XhiktoNBvqU1imYXvKc630dil0COrBqxBcuu3C1r6r/KAS3Sqb
gwsXVjQ2BEeJVvhjlyfDWVe0oT4VvboFVVy3Q+bHbCBsqMtGYC1yCvqkCj7ks0r1nxdrQ/XRo/zz
RuqX5wsumV8gOpbEq0sd28QZp3KOO25CHefKOcqbB3OExikrnPdRWQZbyoGreyZ5MkDVwPW1dChN
NQcKWWDpm2PQ17tsCMrDFGbzXVOLzt5HlreFLVs9o6AtGFwApEi77voqFLWRVnWrlL6iDM2DW87t
vgAY9memLXjmtrZPqINl96POy3f7sKxFndYLy4sr34hiMIYsrfy5TdyjMg7TXaa0+S5ti+g8o0/5
3asC5fAXRsGcSpw9te2ln4G0pwqjrC19ONbgOVKawN1VAwPQCaHMQcWNd3t3MLeepNUD66AkjpAK
UBtrkeBW6VDRKQ9xOC69k7PSpY57lCC7jadv9Zu+sLPYTW9WqUgkNkHLUB+ZnI3/Qy1Qk6xWNOWP
MZTkj2koxLvbH3XtwYWFnPfJJvwEM3h9hmLY0IAMyvxhzpXxnMBlp55qY6yMd7CxWtOGW101Z0DD
KSv3pCyLwIWsoe3Gxkt9OFZ05V9Eq7r0Ue2syu53sluc/HN7eWubB2OYSv+FERBwWdfLE+bI2xuJ
gimlhkKdpmUEhHXj2VuCsGu3n/6AHAGj6AoD4bUhW6utErHqzHfSMv5XlHo435WMKBaniqksxv4s
o7u7vbZVkzLzo9hL19tcrG3WJ0OdPJH7KHDl0QfPAkz/p2cQrn0IBboR+wyWtmYjvljizp7dKisE
i8EQ7mvRUHrotaPGjoL+3xxaP9sZmPCJaCrXfmtmX86H3Mwy/dz10Kl+yIZMc2AbbYRhwbFnDlG3
c0qGxc5N3Ubxu4lg7+vtr7J2wshLQXtL/WGK4Ncb0Qo77GrIhX2zCufPBTOT/W5Ksuk+zD3v821b
a1eWvhDYJXaBesniNJP9iiI2lMzvmPVsDmoUVcNnXZhJsFOpxO+9NPnhunNub9hdO9WA37hCLPA1
wALKBkEUwqXtmy7zvjEkLZR4r6ljswUzXDtjMgSCqliOsi5LXMXYCCWpptxvYdYKDnocTH/QVVah
DQ6KH1arTefbn3RtaZJThpoGBEyvCt5OVgJXnmIOtZKL8SkSc5Odm9Ithv1tQ2vnRF4ew5aI3FeY
EV4wa04LslKRZka067Um7u5cderaUxtNg7vxYq5+SGgpuaqgVABtXh/LvOqRf7eB1BViHM8xVGAX
d0aFbReL2HH2STSOwd98SnTAZfOdUtZSZ6hJAZapulL4WoLU2XEuA7ohJhj337e/5OrSEO+SAR1n
cllbS/MK7mFB8msrIqb900WIrcaQrw57XYyRfUgA8G1p5ckIY5mQyo8pSfzlGMri6uWpUaYTdG3+
6KAWYqlJ0e0Ce24PzuxO6b6n//cOuF1wlydp9ZG6avXv7VWv3X3SEIqxJKtkqosNRUQJ707HwFcR
j493gVC1imFfETI6VQG3Ulu7hpgzduxvtw2vfW4gzSwcBDBubhF7JRPa0AnJv++WinokWIf32u6F
Zx9oBrdfWxBs80aQsLpWAi6kJSXzzjJmV6vK6B2h5L4onCE5pR7jsQ+KUnXNTyWZIygVG4Gg1A4K
u3QryF23jSeQWDY8wuI711llDRJ86s8GFYHQSnLnggCJROe4WfHP6EatsesNkHQb3bA1B0FTgZ4/
g+avh1RUe2rtSWmpuCdQWiL6nbbjxbVxfJ8Y1EmirRL1GoAFRBdDXACfuLbLIa6qhc7ZTRPq7s2g
fbPG6N4cdKruajeG7yKnSX80SR89JKrTfNPTAnEWS88/a91kPd0+Ya8/Oe8n1TM+Op1/HphrX6XF
Y+nMgAZ9JWjrU2YozsUVeRIxhgR/5q4CU8KIgDe2H2/bfX2ysftMGs1zw3jEIqDpQV/EveNGvuH0
1VnPzCA5cnEtsc/ibpZbXaUb8egKLlXaZGiGxqAcUln4EXUeIbKCKJJMW6TOrnfm7E6nKDp89RSj
aXa0lmznYYy9NjtNQfqLNKH1wp2ejNXWmOJrl8ZPIQFAyJumwasBTMdhuN7qnNhPajKbmUmZ39UQ
z/FDXoNVPgajPYqzgjo9GYKSu3tLpKZzvr0FK4eQHwG1AuMhlGxfU7ZTGiisnIa+kxDBQtJdiv8K
o7N2VdraRydGtgAxTUBrHOLJj+2Bf5mFUJmTpbSbHEKvowHJ6ylZXuDFBDQs7+iLDlulzwLC0jHy
59G1IcAwKy0/UcuDxvD2ulcNSbw9jX3K4su7V04quCUtjPw6Yq4XIuM0Hk6ZkzVbuJoNQ8tno9Eb
26qTGkOGV9/FFCngaYa4p9rYyLW7BGoHpjyJrcehXH85t1HVNHXH2G9TOOR2VLpU9WzC/TWcaptJ
f1gQ1XpL5FUmi9ePMqeGIVQmdhjqg7nz2mhNq1YpQj32Q/hGogszy+O/npaF78eyGLMzqIpo3BnD
3J+LqbbTjT1cPbsshIBATlHaS5JbPbY6zahrxBz7rvzmGNHwro9EaJ3GkPrQLmsjGLnDMrHnY0K1
1txpYz/YBaMOrva7qFRRH26fqtdPCN+DiMiQnUf+Kx3ti+MrTDUJAq9K/GSwim+ZOjf0WpCgO9o5
9+i2rbWDBck7LKkUmXBpi6sStZXWanOS+oIZpPER9hcdKvKmGb2t4s+6JSmGIcVIXwMtYzgmRdSy
qtC0p0MFclb8QXii2uqqrH0+YmXqd0AL+N9FbSLJ9LZ2lBRwj569V8eo/EfpxX/TPDnhxtFZW5Kk
RSaG5SJQCbneqCyA6C5H1tnnZwzZERbYDh5z+gLtBvJszcdDIojoCw8OsJDFc5Pb4OALON/9OIqc
6ZNXDln8E76qONmhwVjF71M36gOGENW6O/eKCD+IwQ62SHvWHviXv2LxwKtGj/RDXie+EK1617sZ
BIQ5gfNBDI35YGWWfgFZ0fUbKdeaWekcpKARuMIlYCOhiWt1VZT4TjQU6SEMQ/Mefh71CzgrxOfm
Dv6Kd0zLzlu08WsHCcp2MEeSoOdVzyDuBkThaz3xY/DxF8CUxC+6gzCV5LO3tyDlq9aooz+XIIDj
LiJWL5qYix/GxIeXLDvW0+h99uJqooQ3xp9vX/q144R3B7Ml8fn0l67PbdkXtWlVacKgVgRxJEIE
ldgxdZok+7ANLX3fOgYg3CpNs3gXMve6V7XIdD/d/hVrC4aVRCYkpCTg9q9/RaN13dwzgee7AaxL
e3WMteqpzOPB2Rl9icbtbXNrTxuU0PSun2fXl6+MzkyaGDKe0IpCz+/eUr8NHSoLCaSMX8F0Jxvm
1lf3/+ak73jhxMPanLQ5z1GztY20OaJV53hP1TwDryC5jbdesbVL8lxSkqhxGfNcm8tb4eqNVoa+
jXhO9i7X1aCFWhIdnfjcJJ7ywwnqwTpGSmNXp9sfdnWllCgAdPB+vCqd8QxOI2NRwPUte/iEyJJU
bFGq7OAWcEretrW6iYxBM3AopxNeFWanAextg62o1oY9YmrWpa46dQdMPzpEzui8uYEtxy1UsNsM
A0OnsvDwihlPsMkpoT+bZjEeotwOvYMyd+GGg1/7hgTvlNMpTPCeLBy8Mwjw9kqX+K2o4w9J0+Sy
6KKkeb0Xut7pG8ta+4yUXkAWgsAFsLW4el7e50FXE66P9J8QgZpN66cylcbRdYfk2zwam2/H6gKf
AY0uTzKR+fX5NFKKoTYgEb/Iw/6U9ZFX7ZW0FNCPwgZ0uH1KVo3RWJZdNR7M5SAbMgVhCbFj5Ee6
0eRHeBXLaafDaSIgxoOt6ra11Y8JhAphOKmbtERr2i0y9U3sRP5Ai+IRyYbqUQOxeQCFk1j7WI2J
Fd9ukfIjyCbJcU/We/0xNaZzpqQjv4Hyt4DkR/yxmiB9KupuOGpDH218zrUFvjC3fJka21a6Eupo
v0QU61DMI2kcnBhH8uP4z0w14fffLE/OwllAtF81KLuRwX6EkNg+6Bp/AYR7tCYbeb2is6ddUFn9
X7hq2oNUjQkWpdjl9ees7SCuNRoLfm8X2rSvlHr60qYi8M5E+sb97cWtJTtcAUtO4cMksqwc6FBR
DQMVCz/TavWoU/O7q4DZX+xI9ZSda7QlxN2qt5uRAPp52/TaPlL8ZJCYGXvi1sWxQfwuU1EXS/1J
GP9kyqgmOzts04upjWimhmr2/ba9tTeJWicfFg9DrXVhL03z1iqUkfEMx65/U1oVxSEv0+LY26Vx
Rzjr3XlBo8/H22bXbj8lL/4jqXxfzUzDzsJkm9MBpOxG/X4cKETtG5shpiKplHzjbqwaI82QkswM
3S/54oRTxm2oRhkotb71mYDmhlhO3x0bx+zG01+sDCwqmQCgGSDE1wc1U+NCJFaGJE7IqATEqvmT
q2Q0jFor+puA4hl/B2QGdP9ywjEfw3zuYSzzR6Wr5zsHlaCfdhUVHyE1snZiQiVhp/ehvjXxvDik
EsrIDaSqxhkl1VkCn1JCU69SIupFYlYveul+18w2QrpifjfkVboRCS+O6P9ac3jhJUEbEOnFQ5gm
CjgQS+SPtjqgMhvCv6zvJvR2gmOlhc2+ZXTqYa5to9s4N68NM+vGFlIq5eAzVHS9lXUUZHFqjvlj
EkTTQ5iUXzs+c8vIS6DdxelIEFBl49tav6yWOiFdbUAcYFugY7o2mjNBGlhFWDyGrjsB/csMrz1l
sTni1a3AQOtvaMuNt2ptocDlYKaCbQMg7mKhfR0GesLBfcT3aicja7071UBkK0Ro7WM72dkeqvkt
o4tb+bxQqGKY7SbFIXhbGA2jfmKIpyoe68loj308a+YxDLv5MQH9sTVVbfLVXpSvqLrS3jBMOrpc
FKQNFreyreMAaInlHUMNfIukSQ8Yzs3VcSv/Xl4NDHngpin0UxnicV2sqja0IOvz1jtGAYQtwWSa
n1Ae73dS0uuDcEW58S6u2iNak7TNFlniwt6Q6JoyVI53TMrKObUFJ7MgLzsC4hn3DHRvmFtu2vPy
5KsvM30qRIvTqeHP3EjRvWPmVvWPWBH1sRJ2fKZsvDVzv7JloNVYF9onBG3LcqrWWgxHNibiCHlp
HcpQF/tCF2+cNOFg0CilySiLiuAOlx1Oqx6SwChG7zgiV74LzdI+mhECCrpW5CdbgcyrZGr9DAeP
frz9ULxeH5blOwF1BG/vknMTbcJcD+zeO/aJ4Z1sbehQ7Au3poa2rCwOvh56YCY64R3xY9qFfpt9
imx0BW6v5fUplGuR54+MD0iBPDYvEul00IyqMBrvCBGslFYcTCoWDPe7luiOsWi93W17a6uSGCOq
ErKdtmSWYcKtbkwE8o7t7CSneCabpbinn25bWVuVxPdatI+QGlhaUQO1akQeusdmdu27lMG6aNfo
hUO/3ZiIrMGivHVdCP4AqQeLpkltuyXqRHXmoBuFlp7m3i0fhT3Vj8xAJ4fb63p1iYkUkL6AjQZX
xZFf7FaYarYwUqSv6lmv96rNGzo2RXIE/7PFS/NK/0zqe+Fuec3gC4EYbXH+FLtSlFZHQagN6+Rr
Rpf0bHmdMu9zTXd+mHknPuL/46PRulEE17cVfBB2a/8O87ZDewjmVXPjrC4fO/mLmI4AycU3hsJ9
sfpqzhAXCIb05EVtfp8bbfEwEjMdaH/AIG/P2sMExfdGMr/2yV8alUft5QWJw7Kp4Ic5QWbbnITW
BIdAAd7fJyh0v313qdyTUUMhIsnLr01ZDV9XiTBlRmUMBw0yp6hwi6mgGpwUW+w/awuzePCk4gvN
zSXVZBeknWJ0GUIfbcx4NZmCa1OJdFv7BGi+3mJBfHUl2TyZlklievohS3r0HoGRSeRFemI4OX6v
QhTGpBAcLAnsC6c8cd4IJdLkYQHUw8pgXeSJlY7oxb6BSQh6U+cVmMxah510GI/wahSHOiQqu71v
i6RTmmKQgMEWQjAJXlrcFD0y9bDw+uBoFk7ofu2Znc3vrDQqm3szo627zxAa0Tuk0S1kfvp6QHns
9i9Y2UsSJAkX5fzQWFwE2qomjNBJOuWoB4P1K2jsRDuMuVF9DKy4LDec0MpOUkhjmSrgVABoi4Re
DWemg4RKJJGWIwCXIkZgRzgS/Z50w+DBVdbM1QbE8fU35mKQBxLAADRm6Ox6O4sshSPIlf3+IXf2
ej6LQzXo3WlmNOYjZ7Y7iLCJoBKpwo3lLi1LopTnWyK7hkzUL+I0EdjoQoFzueRIOcxnqSHxI/aM
9j0zW0zXoXLZentbz5tLkkZwJr5tZ2X7W45H09ZjchEsxPW6m8QJnQBh0Iuau26zR3Ky/g8NE+PY
01bd8K/y73oZaj/bAgSMJjvNC2RGr21BuNZSVIj6S9j2enRseqhDYBKe6vvMiHVx8Oo0ST65djjc
i6QInXeEDF54vr3gpZPnR4BmArOGAyRVXcapRqRkaeolw4Uph/Iu8PTwyUsm91NStd4TwBBxsnLd
+3Tb6PJIY4mpd/I3ebjk1Mz1ygW/ZnYqoERRDV7zN7PaFHNOHqNO4qgk2ix+FriR6G3ldipi11bl
r3rhotw0MnSImofL0CRz+k2bncw6DIAdre+mzWzvnrR6+HJ7pUtPIW0CIYG3QHaJSVSvbapKafV6
m02XQmln9wjXUN8fUEJLtZ0bt8OWfsLKhwW6QrT3LCtGtn9trq+oaRaDN11QXLPPvSXCr6nJu91P
elTtuymJt0Kk1+cHCDStBFgEbaKxpTNWNNWr3SieL9qMp9hZmgCtVbdCu1dDVbHvep6D9wJqgI0e
wxLoIHeTgAy0JUkPOKllrx/JhMYK4mm4iFBTvrpN0HW7OI8d7dDMxUfdrR3GywAGfgzawE5OjRlp
XwMFBpd7gINiS4DytdcicsNzaDCrUwZdjhB4vSnKoo/GS5104T8MB4cPaan+7oZS+cylcj5Aepx8
4rnaqjC9diIyZJQdR3hcpCDM9Y7PSZe3tVIPl2AsxpMeG+EhBMf8DcSY9q6IouRpoLf9aAZz+0HR
bPi9bh/w1YUDr4XqDlcGt8S1/aAHNGw5bAN1rf4zFPNeA3NuD5cF/Bb2vI/COPtWG3X2Gyxh+e22
8ZXDR5uOlgEROjj3Jd1VBFtmF4wsPotm5Yj+TPrYeKPOzPfUi8NgiRbZP7XZSO1XrZLESbIeiXhf
vBEjHEXQPTjDJSqj+DiZznRx0CM46GpaNRS9RXHGZ24pfi1RevLAQ9ctqa1N+US9KkBramQJdBOB
JUDZP8kROFBUcQlVZ+R9zIMxPvblGJ6s1PqgyMhPQ3ju/BcfHOwATxZ5LInR9W7TCsNrQn1/UaKg
/+nBcBVFakTlnRbfpyCK609CibzTbaMydLx+J1k4oGqZh0jhnYVRKFjErAl35MFv7LMCEUe1gxwz
+HXbzNq2ElbShoWGgM+72Fbm0iXvdAYpdzs2eC9nghBOVdRqP+qxE+6NNtU+TCgKVxtxwMobIcuJ
rvRnEAYvr7A5ZWOQxjmn2KmqU5CL4ONQN1+KNi82Tu7aZcWODZcO5VpQhdfbR4qodnrbj5cKAZUv
bT1NX/Uyde+UMNOHk+NM3YdQbzxyL0aGNxz2yip56xlZg5cOV7ncxWBG0ZKa7XTRYWTfcYGGi94n
ZfNgzJq2pSa+4hWpzuIQmGygZuUsnnojytw5jNvpojW9Tg5SGYfIFPo9KTaQojj/pauu8cceky+m
kVT/vfkgPRfB4RWHhg4G0uuvbJPEz73mzBezD6bgREzJPNkuruog3I9T50Xvij7u1IMDsHWLT2Rl
h2HWBQhDp0qqYy0iq85IGEZMR55jRGqUHcJx0fzOnKcY9LJLbaFJkJlWhaLWuyTui61501eqvTgp
3CKDmGTVaJouP3xnpsGQNQq77Lk9lgrPUg6hwaTwY6HHc7EflCkro30NULDYQ3AWqvfFrCXVgQKE
rUM7m0T10ZTk8z/UIovrSxpn5aHTB0ftN56uFb8CGTEwBZS6AWwuI4hZch/Ghj5e1GaYfNcMzL2j
1skb+9vSb9OPZW7I4N4RBy6OQ480m6VF+XShtJA4R21W86NpMOPPrEaeFOfR6tSN7G3l+DMQIsXi
aeaRmMtT8iLShWK4ShJ9mi8eZSFkGJu+fz8njvq+gNb6gxBaWCCG4Bj1fRrZw8+4UZERuX0JVq47
HUuIQwBlUIFY9hFMZu4VYSUqP6FnmkhNu/hLgARgDXNfn2VvrBrJb4znJO4Fg4U23uKJSBgBBO2b
q5fMLqfHyuhQiZ4kMeV9Eeb5Fvhq5aUgX5MsJc/WlsphaDLEWQCx2sU1wuGcuOb4KYZT+JtqdOrd
6I79rvPSaSN7WdtTiAEJsUEN0ppduDRezLHU8ki9JEhm7NvGMx/aaop2WqXnR6BvEAYCPH5S3Lj6
EBh1uPEIr60Zih0pffVcvF6YjwYnAsiraReKkM5/eTc77+gMRQ9ZpWnlngg7Kg/2JKU2bp8j+fcu
Hn+KrxR8kC6QE4aL2+MqehSmTa9d7MoYghgehznr3je81LABBK4izL1eOXHw57bZNT8KpxWvB46B
l3JhdjTUItYVLmakpMYBDhrjszupzV5TmOWCXjw5NiPdRSMbs42Rm7U4j9Ybl5YGIwX7ZRfXUul2
JEM7X3rKV/G+k1enpS7QaM6XzEu7ZJf0jIb/I+BYit7ROwfQmDLfDttgoL1Zf0zeYRqBtHyQqIKB
aFF9MguTC9RX8yUqGtQzU0TIGDyKdpNaDYdpaMRuUPvmDD+ld98l0KIEpanuWiPawu2sJXzA8iTN
oaxHA2C7dmpQ74eJa/FLCqWvf06dXf0c01HZt20Y38XTaBwcxS5BnXQNVfQ5nsoHT1BG0YaQG3n7
eKzcBlB7JNqACiBcXGJOI17AxB109ghmsDuLytwRbzMPBxggq/d6qjIjXxRRvXEJV04lEBS83DOG
7zVEO7LLgu76dJk8pVUZKS6nfp9S2QmPpe0WFpzeLXqGbjBWh8TUqBpurHvFq1ODpMdDMxqSn2W2
byhU7jooES/RpJqnKpjrXeMyP+rmjvb2WFUKl9Duhh4NPcjFDTTLselp/fGGIeV7mdqEwTNuZLUb
cHiPeouS6a6dkjSH4MEw6vPtDV69hWAKuIYEcbS1Fk+oUpRmq6gaO6z18b43J+u9pqVpuXMRkn8Y
lbI+MIhQfbBykxR7pLa+s+qSybDbv2Ptg0thVfI9MF0grK4PfaaWtWa18tCbGiJ7xRQfwmrSkaOP
lY0lr4RDlHIopkgacKIi/dqUgRBNx1SUeiHZ0p9qO2uPeqxpT7cXtPKMXVlZ+JOwboBlCKwIO9O+
izEL/MLR3ZPWuHAzap372SmC7B6MVXMw0OT4ftv88uIyBcwR5S98JnHCUV8vkkgwtkZ3ni5pE3iP
rpPVflqPyXd1yuOEl0T3ih2syuZGfLJcNfpW6P3QGSGtQPxi2fzJ6fk0OuybF2CUM7h0kDrezojr
6ZzmouoOkx1XFFqr+nMt3L45ZCnVr43hmOVRkr9Bhp8MXJBNv/JZnja03pRqzmVyk54xB3qm5kFr
ElAeWdo6b4RcEXvSzXQhDQI1QCV/mWtmHoTRzPA5l5CI/2ueJ/U+b4P8Ys/e8DQh7MognbtF9r6M
Fp6NUuXlW7PN9tIvh26XVGZRuJcU/NHeq9wJdJcQzufSTJv38HI67fGtB4rRZ1h/QVSzvQT71weq
rlq2LqrcyxQwcq12onuKRrW5WJ3SxodGacvPsPkX88ZL8PocY/Z5WJOSG+KgC7NpZ5WWmUXuJUx0
614zOkS0iUG9py7q9ENeTM5+Cpxxyx0tfQTfV4KtZFtYqhMsQTSlkdlwx3ucocruIJ1xIs875LaJ
Vs7tz7pyWDFEewBoPCoByzzWbLpAhNB9X3KHAgzk6d2pDiz9PmfseMMlrJoCHIFTQKzjFelTW9Zm
7A2Je7HmLnpsG0tnPq2u9oMelhuHZc0U7xmJMd1DlzHL68PSMuTlMPfoXarOqh81NRtOwKCs70Pv
bCm8rdwE1iL7vxIfQYPn2hRJoQfVfe5dOiXsPzSzw/WDhPsyBGH0sa1G7/72hq2dDDhAQI5TXZYo
kGt7o1bC8eY02iWJUwHwf07/C/So3/iAa8ceGCVNXwpQEg97bYW5HWAmRHUX1ylRFJ/ytgVp4gjr
vmKYNzgbVlCceyN2t+AZcmdepiHy4EsqPok3eS7TXRt2ghZ0aJcal0oX2rxDP3F6MJE6u2stRQv2
ABD1c26r07sOpW5lH1j5JoZ1Gfw9/wRki5gbg8nnVSZUFpwdL7T1y9DVJpNiplMe/oez71iOW+e6
fSJWMYcpQwe1ki1blj1hOYIgCQIgifj0/+o7OrZVVn13cib2cXeTCHuvvcI68/mwMqvh+pTPAlXC
SGfEwc+YL/37/b725Iur9SEAUpCg/xQHGxwHMk1JcimGDTGBVqwnvWCD0GBYnxwNynpDEPAbzd9r
i+p6sl5/NNT4f+4XcG8CwFlDdElgG99SjO2+0Z3Lz//+aX/VeniyiPwCtJxdWbMo+n5/ueHCywG0
+fiyLNV4s2BI0+X7hkC1YI87zNgLUNsCcS8JQtjn3XnebrR6y0j5lQeMMMQUjxhrDO5Q17PjP5hN
nMG2zLMqutgs1SnpEJ+9pQ0MTFjUMJvYae805lckbqB4wx5p/v0QXlldSAgHLozhd5b/JbmiiVY6
38L0ogwhd5SV0QfC9+IwwK5qb5y37GdSLEFbluotVPqVowqYwhXcx6l4fRG//3LcJ3xzk0wvlEIw
cIJdncqaDRqbl2SzmRg6uZswJm8cJa+cxbCDwTsHNwYfW/7B/umJrEIDn6KLhU1X12d+ew+dQwkh
dJKf/v1sXzk80Megl7kKP6/g++8/EHYKRBgh4kuQjAs/7Gts8lavRKQZCLawp2wGNBTZg0mDhT5J
BEGfFyMq8b/vJviH4OXiUeNF//mcESSxojqqYkQjV3NV7zSdu7IQqX9jKb3yPmGYgTeJ1FMYzf+5
nUpn4nJLaXLZaUV+cQBSa+0zuXVkK02tBv2WoPiVrXMl9wPyxDgOP+CPBeRL+CPxeEku2oT+62wm
jAE3/45qUR7BLja3fqzYG3Dcaz8S+yXENX794D/5TmmsFUKBh+Qyb8jTLo1OwTcCJzbKVNqhMX6L
BP7q52HAixWEBhz4x+9rCK5qqF41rFLpmNK26FMLMda6NDDinI8oYNT532v2lfMA4Abkwvg4IMnV
9fv85ziacBOMyov8Mvc6hq0NMOPKfh4GV6oOodORJad+qzDshfn8ENiDgXPmWyTPVw5moP7gV1VQ
1V6NzK4v/j9fAmYkXAz7nF9KmZZCNBGLBvHRMFWgxFipDG+zcdQ67vZqXMYPII7Aya/ZYu5UPfd2
eqv8/fuhoG1CBBiaGyC/f9lb2gopG47L/LIAYZ87wjd1M42ZbkiSTu8muDC9K7epei6T5f/j+sdn
g96NgRIQERDmf38WVnlIhLC4Lmb22ja4S+D6SBSfiiYIudC3ptypbgC/RaTewHX/+e8F8fd5icUO
MxzcTJh7w8Xr98/38c4jGvTpBdHmPK39wsxRM5+PtQyT+Y2j6u8T8/phV69JEGHBp7h+mf+++DHG
TZgu2aVYqOvKcVgOkxyKU2K2JxQg/XOFdKWHJRmWo1d6XN44wV79eDxjwJ3pFYL641lTRUWGcKX0
gs9zt2CkYZLGsv69GSJ4Pbhe3A8KdNjWFLOwdbqhA36j3Hr1acOk+PoUcFL/OZuq4BxWFL7AdZwx
9sGF8/stNvxMrX1ro7/2SRCXovIBdQXV+x8bffV8lPlQppdADickOfTfCU3DQ6rt8D8ieuCHXBkT
MKBE+Aje7B9HGK5bucBPKANVpdrEI1yX4KR1AGuA2Uc2KGQ1tognrl7A5wzJxcOD9/l/X8LXjB5c
fohk/CsajCbTOGcyzy6TN8llnTf7PhykqgeJXKd/f9Tflet14AdGN2Ym19i565//ZwFPbkoU11V2
CQg80BrovEHdJnmyfPr35/x9LcD4EogOcHHc6n/d6R5BFSIVsrigXx4OUWnfwZNZD/XUh0nNe/8W
kPXaagF2BtMBHH9AeP7YmETgLpQKn9en2tl62xJ0Q7tZllOuF/HGgrlus9+bLvw4iIKvIAAuoT8n
p4EUhUSbU1x4OefPEKub9VIhVYX9cKVN16+xgW95vfY7T9+4/V57rDhgYMB4HaQD6v/99ZW7Mlk4
9fllDTEyr8ssKBvBs6wJ2DxOdcSnb//7e0SphPMVo1LskevN85/1siYyLjkp8wuMisR+KudkXut0
n8mDXlllOsil3sLKXnu6INZg+aDsBp3pj1eppS4T7YIcFb+Qj1Iv+jQUMn/IhJpPnpJwa+aSLm/h
gq/doTjPUA8nqCr+CozBuTnBChErqFhT0exgRaJhXaf5dqRibKNsd64z8KJ5sir8H4MfcG0DEQE3
EqkdKN1wmf7+lGOOhC460PKy9IFqBj8HHWUDPRgZIj8P2YRvLKNXdgvkEyVcCa6uuH8V/ioO+RaF
+DyAutkZBL3yFq5M7ItJyugNdPeVFYvVc3UIvD7Zv9DdwqKJTaUDMpeLpENGHWwRe0hC/BxpqIuK
t4RFr34ekEeUZ/Aaw0jq90c56rnPix4A5LJrCV1yUN37nIlvPnTbPZv0W7Tw1x4lsGQ4kyVQ5EDq
9vvn0UIjljtwOQiWy9JudsdtPIL4aRMXvEXv/2vUiPLuand4re0hp4Pn9e8fNi5MbHNFqgtMzLPD
zmjwgZUjwlcX6Q5jtq5NGiQTTtnC6TaC7yepiz6LPgGUTd6gTf29XfBVrhO/qzMTxi9/HAw5RY2N
OUiF6wr2thAfDZ8Wl0W683Sfz3nkkuc0lYQf4JmwfP33ofSnz/G1zIWoCyx8BESAY5r8cYvFa0li
xM5Wl9nHISS2y7LVpqi2r1tI9VzblOlzWjHVBT0PVJ3xAkmCWbWnc+tSXX5akPXzUATlW/sYx9Qf
6w8OayiG0Zpc9xZmVn/2Q0QKMfE1gCdlFIMgxLNpShrAY/veDBNhSZ2zPpxb7Vzxbs3Q6Nf76iym
hwqxeHCVMuvSZkGlPiJYOEs6NYAH0FSJQl+VzDxb2zyCDVQPP4+s87CmShprUwTywo7KttCdOP98
nfOcIjEHQWOyfkxcA1fS2O7NOFYwrmlYGs+RaixMpIiqjWfR6Bu9adrfjz5cpk+Ydq36KwljSQ9L
jhrhBP3KOGy1GPOsfw5UvO5x3bOksLCHmQNHkMJTrqv5qfn1IZ9yp02Qw3eVGfMhTVdC7yzSn9Vh
QPxz+BnQAncPgvKFnhORBtVLZoaiPPWhwxCx3nAFRLqupO63I4c2EOFTsScVuxHrrGFSPZKcnPNQ
pMiP0WUfPWalBON1EkqLZqDE5r7OoMsScAwM8YT8NPmfioZuVnWU+lGc3RpDu1W5cqXHjRjJbl0p
dPowEBj6X5CpnNJjnG5zCZvoGO5bNaTO7CRFFc7nBYpT+xHUDMuaJZrXvosrl6cw81vddKIloN4u
QQCGq+H2kGWHYN36skO0QsQajH+IREILibd3RkWx/wEDoTi5C0yG+GbIgGeka1WZY+t9YCGtq3WJ
eeSjyvPB/8iCdaKHEpElw92ukJtwsFMQ7u8Kssz+OOXwZ24h5b+qqSIGEcEF7DZN7Bn0V1816zzb
8gWJjNz+xFjbRnBcz9EZ3sw5HIC/IyBh4aI1u3E06wz01mnDJcJhtzpKvJznuhwWMrAa7KxExY3F
jO3qkMyh2foYK9jaIaG5D3Z+V81O9C1yw3a613PCSTDCqQjOVrc+XzBeC7jdzSmGaAh/zc+UC9pg
IpQP9K73e7He0QASNASa5i6Zo5bKJfIni3kWIphX8EGDe5JcB+5Nsk85GRphWC4/OW6j+Wa0edof
lmQG4a/zKhjJKbMww5AdaukV7iaAWcvd1JGTZjDQCHsw61q2YpOyetl6kd8sVQExsceQhJ9hgL9V
j5GgyZg3kUKA7r3uCdl+kN5PtIG3x7hF3ZAztW0NorFB+kkrmU9wW+4DHEyVMXjEDeYSAwyXIz5g
XteqzEdLl43e+m4JwEitrQqq4msAN6IrPzHid6t2I6/7aNqr+io3Ys/TFljV7ULA96ZCnwuAm61i
egYmUwawT+93cfASw724SeIhj+8LjDh92+stjW9Vlsvs7MoCrVQ7cxBIjrHrmfzSMwwJbhaWl/7J
zFraoQncpqJ6NH4iPwRdFWg9YdTTCvXsKEMfNnEQ5tsR8vsFrKeg4Eiv8d6HPc6qUhFxGkNZqDOk
YeN8Z8Mtdo9b5rbNgO1K+upiV5L5mvGxSH9MPEZ0eB2ORo81TargSkfVRdj/6FMWuK+J4GJ9hvOn
FTcrbA2n94QS+LlAikPgtQXUKQXuDvuvWlY+rR77NVThzQBFpb+MQb7F8XngruhFvXEMD9qY7HDY
OLAsB18C5sUs/zIkMiDfqdJrBoYQRpfdEKtRHSchQnmIlY7JDV7uKr4LWE2sd8jaDVxY5+kUYi/A
A2kw3xRZJn+ANKwc5zpSmdYnYmBIgWum3KPvwPdDQmqYPYbufdCv+EtJSfvptMYO/nYT0DryIDap
9H00yECfQ7Ex+4wFUuRNYqxUTb6mmzjqPLLyNMQ6HE5uF9flvqxWf3O8KEZ/WXeC0VOu52g87zs3
yLF1VGgcUiLAQCgmK42+ahAYtvNYykUd7B729usicKE0JchI8FbNeXm1wEzIejWqNqLctmdf8RQ2
v71ModwIyZCGXyALFdnNMjjn9sNsYTb1Ag8o2D+YEpdCdMC1w9SxEnklNoRtgdLZDRBc7EUj/Djy
ZuyNESfcgVJ+gDEG317AlAsd73IFV+Mv1mH54LKw21KgyQF/STzEiLN356kEBe2+yAdgm5Dfw0Ic
c1+7VA2sRHN+ZqGiwRmfXeRP3jhDPw4Eu/ocokO1JxHEFBTzLOOO1nNa0Vu95/2OznQr569ZHuTm
ojAHuRrm7pPLnjEBmOYXNwuTx0iTxZ45sQxUBY5Lc9qi4yQzp0ztgGnnRwXKz/4eGHPKW1TsHNjk
KjKRixo0NXQrlQRR8NEB1166ZSxBPKhZxniJ3FFOEZYkUEXfyRG54N2kyyDZazCWCW0ZJNdBswRl
vql6tyhDawVjEX4anFpxWUjQdxu82xgWHIym+YkgScTX1ySU6lItIR+6Ca5jw+cs55W7SXK7pqaz
CSvMDYjvZfVZbTqg74muYgXz002tyWldi76q7bZDUVTPMhexbEPsU0S3IyfiowrBGL5VPu2Do/YL
pUMHxjAtBHwic+q/TpsR869tlSG+IQfSXT0iFkb6Zz4O6TQ2Ah2zb1zKkPzW2HTHO0WGWWUf/F4l
7oAcEkyXviWB1zJtcE/a/qmHbcEBMShyB71ss8NxgS4xvifUDfyC2RkEri00Hz18eqLrE5nBoPyB
U2mx3c7Z3MLXAKJMF3v4Ri/ez/JxlAFelTNILmxArwmzOhBV9mseJvpUrOugcXMjDulGKb2hPiNW
XSbr+u+SbpjCB0jNk50bikA0yCLOPmdjWdJ7IZZyOs5buS5HtUwowEN4YEDnDA+fA4SdiPVToo+B
hyKAtcJ3VdFyb9Y+K/BpoDsfHd/6qBZ61z9oqeDtXJaEflmTnjyviQtBaySFjg6UqfkpSUifPdjZ
m7EDCUTBVWfaQ14dIXZJp4NyhVS3dmIrOUWBAnNTUlyjN2xezJNNkt4+SlkG1ed+mSJaQzOcv08B
IAfvA3hJmu+SIRwj4pFOGpR9/aPzGV6nTXQWXcKQqR8TBHBTM6cifdp2njwiANmndbXElbzAQ3Bq
3VUIdA55CGcOUdh9bFm056iE4YyJ0g4BkbZxxEX8iNOWZCcRbzZFKGyyPQlMASguBTymnytP5doU
Edxl2zLvFWl5KoanXmNBNlERsCfKpfgxleXeH+NKcffFsyKZfzgPl8/GFVOO1TyIKLQt7D+R2DMY
TC6/oMBU1btgktw87zEc5sDcJZadPGxzYJXJgpHdok4SQLK3CcXMistcol7vZfEO1xsNbwyGk2lb
lS5VNex8y/BAsVw9qxMyFr96cLfQnFVoD48E3BVxlCOq5cY43k/gBOhUPcYrRoi3KhLGvKQBxla1
4MosHeInSHWaOIYGKKI8IcdR5STJWsniHMsnS2zR7elQIDjLIaCninAM3mqtQnqMUhLkFOVdlfNa
6Sx8P0+z/TmGC9Nthm/yYUqCau9whaVxnZdauwffu6hCF5WiTEDquncVbT3MDUSTzVJO7eQ0/O0x
XmZDO8oIudNBSQpx4tCXV59xfbKsG3FLBUcM06zvax+Ga9AaDkEYZtUlW45TUm79/bBOCfk0FWux
dEaEW3IcTRryxg1Zth7gWkPN3eZWhYmSWDb+FaiJmrugmHDFkQTH2Wc5eh6frxxACpGCsdWJJCbh
n5JU50ekN6+g/rDEKVazyU5DV5mcmkd0FoVpUTOWI6iaMvLnWEA4im4RlslTfwl5ORJs62QsbnCC
gOpaZ2u55s04SXUgoPLrNjcVE3ii8Y7Zd2xZ3yJPxxQNpHaDPHoItfY6LcnEPvE1TPSBhYnwbaGs
cu1U8h5pN4idCc8WyXF5F88r/DtHMUGOmEwZcR+8WYsQqXYzd83C4QQeYguhxCIn9FXO7h88UFQQ
KcDQrgyovVu0M1UHY05mesl6W0TyMdAJrlrTIC0xigHM55hHzLoMb4p9jtK2l3IrLVrigRQoYCE7
v5VeR/DjwlEE97/Uip90nxIJwWDs3F3OYEd/j955Sb8NeKOsVfD6x3rT0Y4ejqT4qK1aQDONrMqf
XA/2aTsqhSbIwn7rpQRJHntvDZIXlybUniPZzxjWxINJzhFR+3ojYsTRN0PppqWm4VY9wfEw+4jY
b/clQy0b1lZqmEouyokS2pTIzR12cbI2U+5I+RWZceHYBAozFyhSZw8vcTEl58TP6TuGfgtAyRZV
8uyWABFhMlqSvIZxiCtbsfJtr6kNYDfal5VlbWCdLRsuuH5QUwSaUDRYMBvmsY/3y8RTh/MAErF6
BD45ti5K1qHm12Dfk6UTSZqBi/QFiEdFD5yWe9IQJhbZSFjriG70AhyupByKFKG107DUS8lyhzg/
hmvOM+hkt20J8zqN9/JXpTfyeRlgJ14X6ZD/CteKfMt94VljRlhRJdUqIvxR7+6y4MpMCOdMF6g5
qjHoRJWSuY4FyV4MBsK/BquZbgakdLgmrzT7MiHFHa0TxTHQgjTO0f2IcenPfgwVsl85GMRxMtMM
jE8gKu2eUlT7yIZPozqB18K3zAZG1hOGzLaWcLj4kK9oTmoa23zs7DQXARhyxTw1BupRaG6NmkQb
BPsW4Cwt1LvFsLVqeqAYt4GG+V2tmYq2TqaOwBkdRWZQJ5u7Gn2nrlcNj1dGa+bVEjUUzcnQGL5W
RQ1/xeFhsaFb6xxGhP6o0YM85NNwpZz3mdUHiOsRW426YL9F2hXUtzZV/gVCYPR9ppce6IC0MLgm
sAn5oOKR88YU6fQd7RmHSjhY3Xqy1713q5GwETWRpBRxaLqCkrhyW/RYJn6CPUJY6ccgTSfVUucQ
sL6ALnVr4EZzB9nELJoKByRMC8kmfsXbmIddj3goAWulgB93hjO6BVtq3JoC3v+4LC3cVeuZoC2u
A1thcuqrBZ6qW77GvwKKmOUm2mCj0mCVzWuj4fH6PsU3izpwvcjQ7aGzvh2og6XeBNCiqCeq2Aex
xNbUpRW4HYYNBX1Lchp9Z0lodat4FI3tCOAR34WMOa5mEKkeVWKRlrXkwfCVx/syQdY7hUGNhhZs
90zNpkVFuZODR3NyB6oVUFDY22Zo6CwUDx3Mq3INl9YJkpGy2PNPhqPJ3ktiCfrefH/GnHzJ6iTz
SYzT2ScWXnkh+JVmBDWwtxusyqptxwsetxIFTukH9ARRMqoez/hawcVIEBhavuc/iuAqUWWxo008
FRIJHQ77Joyep2Err51t9k3QMfpip9K01epgqxP2y3ivNMAWnCZ9+UESt9LDmuS4cAcwfmQtwbsB
BsJ98gKz0miGlCITaMuBHZywzZYEB6WMWL2ZzSb1mMi0aJfYO4J/27AO5kwCKv8ETnU1iEuDaSNP
+Iyng2ui3mwU9dDBsRSa3sXlqEELJE5cCfW5qXs5aehQSaRlXYgxJjAQ5Iy10VKG9znd9hCXcwhz
SFCmq7gh+Vj9SBNOoWXDwfdC4yGjdd4X8FwsVs3fof7ZYVedIN2zdjkyiesY1YB5B/JiD4KAw9eS
2LkSyEoyw0V0dwGKHiGkaQo62/Qh78HoxROJ4gPU/UC4IhZmfZvRhX5DxRBDeSNV8MPwbco6O6/5
04JLmTVcDQL9dVgOv8Jx53sH+Ml9YTFXvGUKXVu9D1CmNR7ZJ9sTiMuEPQzFbrd7HibyptA5faLj
WqqaD9F4p3BJLwdfguZ7M+8SX3JRRcQxXVC96MjCesRsmn1sRivmDMV9gsljijr+NAFMLBoYrkOH
B0F43tdYW543DIDEcACdbeaHFLiTOwA/RNPCEbxaI8fT417nuh+aFHbRe0MyaHg7FBfreJmBM9Mu
xESl+hBq3wPXzM2MRhE2zM4EtOwk/C7R84udTV2swvFdToM0PMfYMaaBMHZR3+cgBDOaz2uqbiMJ
iP/cK2gQTj31CAmtUAuIFpG365NI/AjYBS5NIFkssQQqjC55b6TbCvToIk7vHKbpUW0XeDyAa51n
8ZHYDVkQTqsBf2UvUnJGLWLDpmSBt3WYwCGjwcAUs6ZoQXjSSVg4xDUlzaDT2YcUfzorowXShoxj
d0Hgl73VaYodHCPiKjyFI0iAdBX5dIQV+jhiDALOUQPJY1g16Mg1rTFgH7Yjk2pB+1WtJnspsrHQ
h2IDHtTMuxpZDTh0378LajMMFAL0ns1IyoK1S5nBQ7P25UJLLICQR1c4+P8VTcp/8Ohppnelj80z
6GtUNELk+KhlRwzG3TACXT8uRAVPOxDeuJYrWykmUJoXvNE+iCDG4n3+K40FLrgF7i+slrRCC7wg
6Rr7HtSeoDPoimzj4y0+i2qX8riAdvFMwLlkjSaQc8s44/7QZ2p9Xqdq2muHlTa2M/o9Bu8RDHQ6
3PSADBO+DUWXFqx4YMh7wQYezB4epnzGaYfjXnRFRYOpwWjBvY9lUL6EJCjHm5J4FT3GUjLUNzGK
tw7q5G2tcavI5O6K2koEADrvzwUIWe8pNBtba7YBlNGJYVMeIq9hN44trUxTDeh9zxCh9I8y3Ins
lMii97hzK9L2LFxeNqMyWfurbcuFIgE07ZZUovWpTJK8n4GW0logIfjbVCAxA/k1OAQgoFYCcAQl
+EMihjhpVJ7KM/IWvWpIytQvvPvgp1LVIuoJ9cAv+F2iuVn46Oc6XFOLWYQk9OobhRnCoRpnMnb7
pCvSjYvhZTMX2/ydJ15snYDjCe5f7/Q937PkW3ptfOrNo304ohlgBIPimd8sJXrt1pVD3LdGaPWZ
Mp5/zTEP/NVHlH8lVQBHwL4P1qgOfRrbDpcLqqpxYwDDNgZDltsJiUsdIgI33k7AA/Cb0dXVIpvc
w6y3lTX76LJ3eLeFw2ZOl+dUFnyC48lwdbYddPbM0OxETSm8SlG+5oVq8N0YP5Bp0cANtxLXVw+T
jqXmqR9sp3BC31135UcYYPVrU0Jtxroeowx/yAH0PElbXF0SMvNxRYqQbenEvDy52Kon8FiWoU3X
3T/KDTdcVy5c+QsFKOw6tFl4XRQGDlXDdIBRUIx8PILHrtOxyeGEsDZ7LxPTCEAkS7ciy2evKwUm
WZ3ZeUCrBoNiPOdhyWnj99TfM3WlezHUvhYvdawkoIKNFm2xyrIdZw3TnRwGjAdgCTE5pOFmv0e4
0/OOOEbOGjZhU7tYDEcwmNvgiWP6AejHmPLhoNIFT3CBby2vuaTDk+I5MHWs3eWFR9aiVjK5mRoG
k0dR74ovj15SKVt4eo8fMWoPaYMpt//ZazRGLZnnNWvERMsny6UsjtLL/kvFg/nGBOuubkmeDmea
DVuO8j4yH8fM7HEzgllhMVraF9dCV4T07Z0O43nysqgOZQ+D5ibD5ChAZ7cPN8BazF5nGN3eyBQc
8Tpe/WoaHW7DBSykaW3mPO5FO+GiuUE3LOE4UKzJ3rINmS/N6kA4aeQqhivqVvEQGgLgmoBQNcco
dyLXkBDpyccNRk2yyzB3Qj2GSmxsJxLsT6inua51gjzL2gxTDME3JOe/kr6ERHiKub/DD/fDXZYF
g7mhTqPVj1lGvpbwYQrqVQOEbq6xvHcIrB5xdiMy+7NwJRD0kloEn41yVi9+dUFfO1bKvlHAJtyB
QDz3HFpoPENM5T73Qx58TEnYf0VuwFai7pmAVTtfQagL+HWqoRDm4c2aEI4YymjILglqUt0kqVs+
+pX0vyxOYFejiZ4eUuhIkxq4P1e1hdFq1JAwCj6PNoDH+VShBWxAo/ZjFyAdDfO9hNu4Zv1Szg1T
wZWgN8WAnyZRweNI51iIrdFQEXbp7ilKPSeyvM6VgDsPr0hBW0jI1daWSYlhIlpj7A87rgaTkSBb
WA3Jk9StWTP0AuE6uOQmUzKIGq02IEQi1ctjgRQtKG7tjmwv2IixH6OtFnCSemZfCi0MObisCnQL
vEj354CsS3wfgDw6H0gOsBfXNS1uYYxtYkA4jL5ECh6GKHxjzoAWoE9EvoJ0+hClcwRpVx7iphQ6
wt4opJOoO52lnxKB5XcohmGXNffL8LOUpYeZeLRT/LOkGNI2wLgU/z+LTXmi6GjKg8oGIGg2osmx
Sod5OAYzhgvHVSxC3+9QkxZ1vBiAgJh7aPTJKyrZDsohWTaoZkeK/g1n9AG8r96c+mhXEnVIHH0Y
bTH4I7BrFLIbG8zUFvCusQ8UgmDsnJkBtr0u9PdQOq1wrp/NGuGSQKL4jA2P2DcggZU3piZ5bsSR
7lvcsSGV+4ELhVBxp0ox1UAQqvCUp3P2CWcqFidCIiasvtkQVye5ygJc8ChKIEtf3UVM6w6E0gS7
qwMgVrTeMeUDTk9GO8JFcC+rxoQ5lU08DqgfKzTLc90vFUz3OJDpTzF2a9/aNUbyBLcKUV5Yeviv
JNF0w8atevI8wHYG5Q3oo178VcCV2vGrwwgHVc0C2kI3EBdHpzFanUdVl/VfE1bBlDaxs/JtWATD
TQH3nU/7MIDFHJUr+gSwS6q5G3OzC5T1oFyA5xbCgHvSmgYNJgvZM8S5o25gXzD5Vqk4fVkksTC3
kUl5B4NGFO5hZNZbzC84OWJoGLGbssj66S5gbiMfoDKTwQlkE1z5kU81Bv8icp8rqiRmYgyWC5dM
0nH/hBWxxfWa7TDOGFE5AJvvYzMi6T7XGPglLBk7OogCx31BdXkgpseQK8iS99XaD3Fn7RLgb085
DWENTTgK9BBq1Lsrwc7dGwAw7BnbcGBT3VcmdnfzEo3syeDOf+5JzNwT7APxyGGJVbIugdfDt3RN
NnbA10JEJyIK+uRh26Ho+zzZaJd3PWjd6mjiYetKjer+xBeGK1F4WKXU6ZrmXyxPdthIM2y6E4fj
enIKjVjCpxT0Bd86x9Kt28p8xaEM3xiHY3D370LKmENgoMbcqPbROmTHBcBVVMsFA51bJ4A81ClK
1h3RSxb/nYB8ezTlsH3KzjEm6sXLXICQAsVSpe2jsDteqJVlvAMvHf+PozNbjlNZougXVQRDMb3S
ND1oliXZ0gth+8jMRQHF+PV39X07ESdst1pQlZl77Z1e96MaC9Ee9tntqztWn0Vuqtm4ED3vsz+L
1PjdrI+kKLbdXRGyyi52HSTUs7cra0Zqdktz6JRcuvuibHC93r6k5U5Fu+e/LUTVr482T1hOLYOY
5/3YvZHlGUfQx6GvjrKkMaaYZM/SQ73q7a/aWu6tmWvnPIRO9rEwd8J6NK9oYSjvYRD30zDMSVbn
w59pRvY7oo3VXzuAUHFkn1oTJbO/KfzGpmgeZ8/f2ksupunAOGg+9FbxQkM9cKbVT9w3H5kfZofI
H4Y/zTINF0407xereyUdJTs4v3Y8d+LRXiTN7ogDgDcm/M2qVv0RLN7PmpQOosca/Z7PYRnziPSx
204cXImsO3Uqh7z5sM0q/dTSjWFUUKxfgVyjiLuqyab/GteuH32LLenQG50/xbLvd3GdojLsDnA5
zEKrYSC4xsxe9L1PBqkCN3l5znsvYqPhyuAqy/Lgb+/KXKbc/pF87YJNO2lBtbYmbZXXRC9atR97
c+k7Z3aD7SdEc/eOeRdzPdm1rw4oasp8I1SxKIv5r3RINx9BIzhvZGWOQ6irOV1UZ9bULSNnf6pa
coMKj4iQI4q/OlpeQSQb9jEvCelKEHKCyvtdqYIxQDjdjpc837I/yNj6d1htT4DmkUrqgEUR8TRE
isvTwV4Xj0JBmIneCY5DbhiOjuwdn5J9MfOJ/cZyOPjGag0rYrmj4oKdqVbCoxN1Mafr0FBI0lqY
dZ8tXltJs8DCiellzpbxMpY4fGmaovqLAqF9hHS1aMH8wTsPPJMu3djkwmbqvA7TpimLf6R1+Yy6
6eY+XfKUbNqzcPvb5bgVDkumy++g4JfieXthXvCbBjH4XF0gvk3qsfLWoEnZpDW4v/otVN+LXmuG
zZZhMh2YYvtJcm5Oe7DfBkCebYn7uo2G6NcGAeQ+Vq6afxX7MCkmje0qzlkzNRVgzhAtHCvQK/Hu
iSVI2l7w9ofGQS8coIlPbrYHWdpbQTk89KJZfOS+wvsuws76DyQ2H2Pc+Jb1ulEVYd9xy6X6sTUW
1sk2nMNv1iHy5mRrVR+VWsfi5C0ByutAEXYPUlVfYaxs8k5yaA7J70qgY6zj0Xh1p195BGkAdbvW
dmoZa1wOpV/1w3Gh+O0TTEmd+Ta6mGZYHIfLRnD+22cbHxMjzZ4hW+Kilsz327D2Nv9cH4GPc0Hn
p7IKWdVO12IKanTljWlhe/lyABBSkTo0ICB1kgU2OxWaaKWEH3afT+VndH9NAHaWTtEm6bXpOfTN
VD2OyV7UWhzsytY//QaIJl5KOZEv0u9VGM9TngE3RC7TUZegi4jiRnIZhKIIxniA9QcGW/y6vOaD
Ha3xqrX3LcysxsdNzBR3ciclEhSFPUA1saR/WQ1musMoh9WwfSwHn1lCoNVkU6YRcbZVero2+745
6a0zYPhl8RT5CxP3mFtXZkezcXvF0RqweC7Xe39EdoD8iEwVgRzJqaRwFAxSbjuWIF4q6CIa6a1H
ytAsQB2uflfs/jnA82cS4w35dmnyWhbHkh/GS+dVhjOij6eK2FeV91CsVfOii3X4SUOT0XALS73m
me1duGuMlUT71NOJ7uo2qp8acRnaPW9jnNZddczKQb1uyLh/qnWLHqV29UIdM5T/DCUlA2cU2O6Q
Twj6DLr32TkHm0vtBd72VFnb/G2Jsp7jFXjOjds+au+qrjKXnkEjCSxoXbfK1GZJc9s43zTtLeCh
67RvXdDWVTL0NtJbPeaNHUNxWcHBDs362RTteuG+3+9Y8GmhbcoibxJOp5d8t/gvpJMFS7Www6QJ
m40Y5qXgiw8yC5zNt7vFi5E/tuhoQjlcnapZPiQp8d6hy7JuPZbL1lxXlLnuSuJoI0nkFpOHqbGv
np18qee7mXWJ/0oFRhnjyieb1kEAc1lubA8fm9P56YjLB5rAIVkzVVTUt6CrsqI1Ef0YMDKpsyY2
e0Qx7qylfvfCqv3mPAQAqfOmeLZCqzjervo9CSc3zL5DkMA0DDOE1sr2GmiRPhs+MlIwEGMpjEPS
9jOvSepWcRZwkxNS6BQARLw0jeRCWzfuiFUOy8TaBtyxwBj5ks4w+/fRvnK/MK1uxgNpx3t5BPFA
NhbdbJrXurLVp2yZUBwWabfupbYa09wHXd6iajmT1ltSFk6BiAZfeUT7Mc1p5OcEOTWe18ZMm5RC
v+cxPnpDUeqk8XuJvuBWNA3rTgr2qaeNUI8mmqzlkjEsQiRleWrfb9XriFxeH02RV82PJqvxM1V8
XGqHlh+R5UQIICwhteTZlJmp+UWQdnllF01nDt5eS+aLAkrhfsxplRLuv9w+7cTO0W17iwBZaJXD
vM8XjXWuge7p/TcSaw7GIS4nNlWjpqQJjPlvres840OHLARlzA+uO9H8/PGDrnASJGKvOESNcK1D
Y2XBb89bCWNYEa6TNe8x23d1VKQBi8jvG7kMf/lWxbelN62PPU2odXZVECCdgVCiTmU5RWhQOcME
YVh14x8Qazp2AHLngb3u+9vI69QdykzMdxu1+Hq0VWX9Idd8ud/I2ypOi7DC1wWziYydppmGsz/t
VLNea2rnwItSNZh2SSs8uO1MMJaBImWS1WcdhUJHTBMNQhZ87N7G2MY4sxudpc509jw2Mi8vG0CH
fwjkvLSkVgXuxPrA0nPSUmiLC2Bim2jS7+Tqopo3kXXafB+Nb7Cb8XEnLqg/1HY2djyh0PlenFnB
glwwRNF8ktm6ZufFGSCeTMUCak+HFCR1FVbuhSYIK9vE2+4dOCsXgZGd8V+6N5X7SG4ogIjt6NJO
rHFnuMowdgri3FstTS2u1uJnUZah+NppoPJTx1CsOfCEdrPN6jWtlgsXpDcnMKrM81bQoyBh6SxE
tiSbKkingJnnYVk8fzkv5P20B792dq5sKLmcZ1pznXR+a/2OgFq/K884DR8hG72TTRMS3P4kd3O1
8Tr+QEutpsMgspA/2eec1IA21muZ+wuAMhaoKpYCbWUNxvZXlcGWPRCbmxepu6j1Z12boTwsZeW7
qaQ3Q6ZhJ/F0mqZh5QiIgtq+jIL7+lSXJO7es8NOi5T+K2CzLHJWcKLGYopZMcSzznhYhEj6ZR7u
XDOx1EFlnANhWPP1CtH/Nze+P53C0mSSCqSsdw4cIYd7f+WXd2j7cn4xLTQncyFvcONouGH2AllX
pV62V/nT3rgmSvzJlVPqc0cE/5xABx9YYrM1XdEwg2sVheMfl/ea+UfrMJHTPsuxYouBLTl5bQ6t
sg+qPVA8DQ+2tqq7yh5lWot5eYh0YRMuwJXw2LHJ4B1EkjX3e4OlASgwHN0HAF9kMjG47osO5J4f
hp7s0itLWOWbN/TRUyv7rU7Q+lt2Ns6e+oEJ0G3vcvCPmdlyYaGPhZk4T1HPWMVfO8c6BkiO9DSy
+tim3OzvbdX59XnnJ37EEloT5OYDxJxE7eh7/ECgLv2MQ+LGiVQ91zZOXS51P/cTKM8lj+ViJLXu
7tEYB+6I3VxIojkgE2WLkhRlhikaUagHQlHzfyRERtspwHO0JVW0D3+hYmGBC2bbBmlD7umCF/to
l0V2JQ7X6OPsruX7Nvo8azc183Xbcvp2RNUbPp4XxjqYuSw/V8HYN/a5hwFds6+mHYN7hOr1BRRl
+w9PVIDPgDE3ExogV9JLirrt7udSwr2oZZbHqfSqj0nbjGEWbsLEArrdYo2y8wonM/1dZ8hJGoMq
eHb926JsVRBRdpvp67spX8PrWHTRW4dk/MhmmOZ7jCa6qbGQ5lr1tfdcOvP81A329MvSbkTREc3L
U8+HY9CvveZn1VPU78ab1tjoQX63O28q2BZZb3XutXdtv1vUXdjwEhlZ60PfWkiJ3CWtF7BVdthb
f/9rTwze9XyD843X/jIh3c9WNdQ1DZKXk/vWoQ/lerwNjo/l5PdpvSp92u1Afeu1cS8m8/zLOFnq
fbRH+y6Xo0BGlbREntJFEnVIfd7oPABQTkf66OUF9PS/Qs053wcfRlUkE4nGprIgmQmSpc32c1NE
v/HfEfFR3fQn3Z+sQJsnODj//fZCn2oHSU+sfOxll+VZubk5hSq8zzUDcEduMibKF4HZ65tPQN7o
Ee03jaLmRTWhg7zJXXvoIplW8zbe5WQ9KGv6glD4bqcFFEFtdx2IYsz/Ze2o66/3ox67t2wgOPNQ
akic5b3UgvaKtM/pYEI9dwmknP8e3nZgHb1gdA+KXvPBK/wARlyb4T/f3x0/re0meNjHpr8soz/m
jH6HHhI+7IBHyvkR3zpPNzMDaO9QTWO6d3M3HYuq3giz0XZw8MPa+2WcXbzsGEA/hhBTSNHlw1Mn
VP7fAi9OaUWKw2+/ldbPiYbiSwxCvinR2k+o2d2zNTbttc/FMiZWUbtpzl1xb3dze4wYRN+h6lMl
T5vT/uvALAFturWIQ6n94wQ5hP7uRI+b8W6k0WyOzFmbL7uGjYqbyK6uDXrxKYSRRjAjbf3DV1v4
23DrXx3k0n9RC3EUPNroJD0s/8TMmjqnTyEl1gdSK9V7bhuq+LDv7xiVYVtv813/cDJj/fZwnhwp
AxBv5555XbQ7n2KQoKJ77RyncZDvIe/KuV7mEjljZpBZ1j9y7u1nO3D5q8QQOH/K6Ga6WL0c3s/b
rpy5Deqho0ZQ96i0U8S14CPK9/aeEpkVvpxdwbNdy+Ynl3OAdJc5V0sQ+gkEsWUdO+lK67QuYXNn
KchswCGhkFfsdv3jSlG8rD6+nKasxGOg6vV1rwZnjd2xd9JZO+WXmDP3s1yGfsVwMWwXijUxYx2R
2Q+yA9rPlTgfoGFblt9Dkbn8/XlWMhrpZ+eLgYB5xZCkoVU2n2du7Rr+ngqB/BkCnCUC1Nh5dLFb
KZhFRhiYOEYIrdnCHNvAvPC+5R3+GK3a8rh0vfsATKnvDHjknQPAEZtA7U8ruWHFATzPFom3KEDI
sOCoa+gjj4wKu+dI1xuKPhPE9ywfy5ca0Ru01BIr4+a8y7+mLVMTfisQIrOL7r9iGvNkBI0LY994
EU2DV7KVwq6KrYcYlN5DRBn5qIXBluTj//qLrgKB6Mpwf+9UhKc/wuGFccy/ObGuuRDOH8qrlg1b
0KLmsmuZ3YSV3Sn6M0WJLV9cY5XOlW6MSdEeCTF9d22/WDEzNuvDLfrRBxvH0f6ZzcDw57rPl/bv
PMlgOhn8h/VX3WytRcMXZsORvmX3DuEk6jdISK8BTqmV3R7hTFjC3I+N3mmmlG+TRLTrAVvOuqva
6/jhltq5Yveotwu9hgHku23lxPPDsIEEpR5blsZpy9LY8HXot8a8C7+Atzug4Jd7WgZ9Fjwb9p87
D3kLHH30vDy84InZ/yMeu2wPxdZOxbmgF+ieVUvRkMIFrauVFoPdhvtjJ/w+0OlIn1HlpzFgVlfG
YT/rGTNepLfyR9/D5c7ce2YPPxXSg3/0yrIzb5Pb3nCPxtXbhmvBg1seT+4A1VHiotvZJNptaA9H
QNkQjMHsWY9rWIBSWPdNB8XI5jkkGbrbzqqcUcN4Iy71hxXUbs0Td/EL+1GhNIVnpx1NxveJmNP/
5ZBzGKYue2/P5uJkrOz42Y77LE6gaKWZ4nCG5XUp4LOJtVlWOIbbyCoyemYrDcJyyd8mEXAxhxOx
k49gMcPETGN0rZrloFgI3n27mdRlxmkXIIpQd18lyEBES7suy0HmTkb+eQOYeSyh/ur7QgYmS/i5
y9FCRXPC9Re/kQIM31/W3xOGW+ttGzgpv8bAalf6A3Zn0/fkY95anwRkOyTP7FSu9Ys/GXt41Ci6
zgUrdeecSNAYIOXlgDjDk1BrjFFr05aPvkbTA4ocLfcokW6CU9NlyvzzfVWPKDUQyD9wNWTqZ+dO
Njr04jhMSNy1p16dS22Xj2uLC5bBOTtmnEOJESk77au/orLRpHF1uJYwFL4t9GmSh8Qd3VmQG9mO
3yN0y1Q4bun+KkwZiAcUz41f7zCKcXvMkLjCN5wtGAwsVXTk3e5dVD03oMMBHKRyszNuyiCLSZff
9ku7YdB7GqNyzFD7A5f+Yhf8o0XMtxXmZxFO27odSmZlUqVMc7vyhbQer3pimwcH8h5aIBXK1x4z
IDaYDcOTKGZGIXEu+jqPDgbdwvNO/IBRcLatoIZUxpk8NRes7BPqcTAgpcf+0uU5wU500N4vqwkn
+7es/AyTyGLwrBxxFusMyRMz1C06KBui6dTlFEFHzSd07KQxozQnd2PHpnvhbA+psqdyYFakHO26
X9oSPCLBWAtHsBE6oPeOBd6tfiY7K6N+xWfjrffZzOQ25qQTXZLx6wwm6L/bMOTgCqXhMRjJZ/ZH
ZXVu/+xBDFVPmR2ii/cMKYZ/MJ9tfpUhfw1upQJ0O3aZoeRXbfxlPsEwLtlvErmX4d/Qd954UQ4D
2yOUb5HxzOZbf5qCaWnvSVoQEdP2KtJn069qvhMqy7LEDgBCD9EiXfmF61RWR2L0l+W5gmcS6chE
EE+rwoYdb0HIiAw3Mgp2oWjKmQbm/X4UuaN9HlKH1J3EqovFSeyq4dlPQybe+U9qRtMr9G+xutbV
i/pyWlKuFwcBYSiDUtyx6HYOOQVYBYGwXZOyzvXhK/h2ip51aejt1DTcSTlHGtF1NJVM+kCKzTAt
MZv9Q6zID6hMNOU//B2fCPCt7c4Pot5UcPIaNKH3ZW3Z2Iaxgf9/k4fhCtYB39fdAiY037DkrTqw
JLDvP3EbV8sl72zX45TD1dqRTOdVmBsibarjxpcybefMI8f2R9d3yAuO28nqrsu0BSfs5hYKwDFk
Ktw/maCqqi9tVzmvKr2+szdJF2CVzVIKoNYx6VTZndYXhc2oHU4NX8mmP3zDvP7TwrvibAxpee2f
u9AbG//dyVz8zXHBcgY/scspLOmo8r4Jr0rn6t/MSRIdRDNXUerlZsbADJtv7adsdevlnohyrLA7
HdX8HOAlxdlKLs1LsMw2DZFbt+thaYj14c0YXWf805G8buNW9BAZ/LTs2CHyNEXdULcHJqKiug+8
WsjPYO/YBcqSo0mlSnssdIg1R3FhYVfHgnfpfRll923g28wkGlbqyavAe90cXc5LDlq4xuhuQwDo
LqALEwJ276juoXd0XV8D7lnEnAWxo4vBCJaIh2lf7NRXTGbPjbuyaRF/jDvkP11R592ZGWUknPNs
b9q13wc2xG9/i8Dtip+qJsnLhUfFQWtidMd9hGZid5WK57H2oYMqAyO0sqGhOHoz8wWHNnIZzXV0
IwZVx4VtTvpeGRvDDRlJdTAeRjJSyxcVIlSruAnXDugYSbCJNzGU0e+B0MAxZzgvirIgPJDM7FQO
lVycI4H9vjs/hd6k9gsOa63+4I9A8OCncMWL1kw97+0QmLpItMjp19plnbJXjNuGhQMLU4ssxisM
4Nw57Ma+4/lyaySjPfdyzKKZWE8DFex/3u735ipNRhiFmP0JxSToI/1jt4po+FUIsALJuVZH+oog
ZAQjSQSybsD9ITP6nJrvqUiKcEHupODp/cOah3V9olnX2CAar23+NgSJFc8+oRftP6jJvvjnLred
nqyWJ54cwh2YbaNOK60e41bv4eHEQ+gmwslbj3FsOecfeBya6jKBqXZPPjxC8dLY+K7SvZKBuixb
ZSiEdhKgmotbdh4tc4CrEItnuHsWEjKo3e9ZGe4kovYMhc+8jLqd00YbUeEdN9E2nwrPsvMuqWa0
gjM2TkT57La17c6aal8d+3awvzfVNPULmL43zjCqvHvXFp7rWjkMSinVsQP/6qYozP5CqU+LiJsJ
ojrpocKCMPEzHeg/1lpn+3be8jyYPjxFnoWKC4dgpzgntYSMFzQdBvnhnNceUb5eSL+1OqsfJH2b
z3OqkV77z3Zg2I470rLXnyAXs8Jswf1jv7kgNtxMQpbdkCgJfvaonS1E9dpsKz9ZhINBw0i9CGZJ
dp2lXP4crDPDc9SqsBdIjLNB/Uwbp7qBY0ikLoK6tToX21mH6pRRL03nLqDcr6gAq1p87ow6IFvL
0op+yqkjwOHAeDIzazwFsmr+o8TPAXeJn6Vr8dBjs/vNNUFPSgfD1lckoMk9VLDbFFxoqOo5B8Da
PnIYMDIrBNd10oXCl3+5X3rrtOAxI2o1KxlozwWBAGXs9l7Wp2VUOv0jtktRHkOzaflfFljBPB6k
1colrUjvqihJ4JdXPmDuD78ZXrE0WJJ8VR1sIZkIxTjv8OJuXuPAeeelIE9gClE0hDUbguVGNWuW
UGdq9G41c67fRTCvQPfeVFZtagYTFP9MxnEGMZqvzfKG/TrcTpzx5JrTAK05gePUh/bNQ4axEViQ
vsSxtav+bLvKFivRzUwtMQ0zL4iv5i14I/d+qe6BbXB1V/ONDxiCqWzPZTdZMCjs2iCtwYy1u71J
E83yJlX4+g5bMS2VCKqtWqkh8XF9kS0yDKfew4d2NtHadIYnWYv1BxETKHip3kYGM5s34zI6Kaqe
ImGrqmNvqVggjE91mNPw8qtevFPrTT40JSCT4+IrG9cMQL7bcox2S+Y03j3f+749Tmvh6lSaeY7+
4EnlxEqs0Bh2o+Sls71ptt9+QoPJTy3tlVtMAxeV99XkMQw8gpmSzOA5k13c2Y4SGMB4zqsBfsQw
g0pYXNTs96YYnPEn1efY/3QW7NjsDOaqWu4bS2AApRALhmSbMI83F553NYbJRlWFq3YOuEAFfdRs
wjerxmsRnnpRTzn0aFbtLKZqFJnhoY7WMe3rcTM/HLc1ywJcuhRKIj5o6E129sAajecRl1hliC3a
p+7JDnizFWP+cecR1kNVrD9g8EXxvNM+b181hIr47ZE0t/6pcxY2XjoO1nKHNLXs6Ddfa7edtsGH
h8I8uVZ5YrXarOB2fUhLbbEAYf9LfhlWJ4q1WTq8qUEEI44YVpTCjT1jGADwHPaz6GMyMKSIUB+h
tLm9uXD9/n4nwngcjowbg07BN4yz7yaS3Ii2OsvZ1dU7uxU6yHJoB2/9L9rzYfvLSMAyfxHufOd1
wsEa/CumenG+rbUf5zpGFJWN89BAUi/jMbPUrE69VY683+MSzUHIJZUvxkvstSNR4hD0g8bd0lim
bE4N835iGRw87WfU9lKe1jlX4UuXk4tyR8Rpb15rpUPvcehFpl4HJNbqV9+BdqXFskf60UKN82NX
yIodPPT35W+P4X928cCnuUe4Re1kZol2ebAKyWpGGwlIvu/M//1Xa6NmJf3EVbe/AY37fp230B1u
COXGwq6BKwTBs3Nn2d5lubU3Pz2v8aJXPG3492mTa0cltuZEPkdZ5dvnngmXPAYdJ9Cd4bnoT4Q/
uZA+2iJEOCzYT5FsK57z61b21nILGdjpQTxiGVYOpa2X7jNczi7Pvk3kU8mX4k6TOQ1hBDeD7L3s
OHm8LSivMw+Y7yeYCIL2gizVOzs51JLJzpTvpTi2iDee4c6FJusTtncU4F+dF4rhD3kxbTMdFsyT
pPNvvVjlnV5stYpkR8f6f6e2YkeG963wYeIG3r1qi6E1XfG9uJQjmt2SfraewCiX8tHrsd6w5np3
izRvxtw7G8noqiCGgt7iOq47Ji986t10w1N9jNgP/NasjabYbjVIwJL3zgUntpKp2kVrKD7anRCA
Dgdb+EANpuznGdfcNhyx4xMu4XCyTg+m6n2VFv06eRqSJLL835TqBbliuIBpycbWV/SZMDLo1VBX
4pMGwlt5ooGX1oOUoO1jAnqZk95dYuSYq/toLUpFb65q434KZlXypa85sC7FisRxp2CBMQlyZ80k
ldS2nYzKDwtmiVWuquuEUlqRWbRzmBHM0jPjJi6mL9KdPxi9zIW/DaeRyKvxbQAguZ1vnRv4H+1G
9/5NcEKo3ydfNZi5MmcNsN8pJNQPDDUWSSY+LO3H3EXukPa0z90nyMCWweGRVlL+XbQ16xfAR0Eh
h0WR1xj6wplfxEaSMTqaXewJuGXTvoTtdENY7N6m/B/CCcfk7DeLCOKo67Pevy+6Brh+yME60t1U
83TaiHkpj5LQC4+MhgH+4r7OA1zAkVzX9kcnpY6edL2jPi5m4mddQqo3O2Gp27T8Wgq+Xk3t43H2
ntqKMdO1YTZeHz2++yg61GseyVMehMPneAsDwOMZbaAks2svv8PJkOZ4ZdaH4EQvR6oL9TRLBO8D
jRPwKwtlyWyeHk9T8zvoDtXHTjrBQsUGPFtT2PsQnXBrGUZCWAktPhuyTc0b0pRR72jG6KNxN43F
8gCJsOy3f5gRardEOE8cZZhol3aktuHJLoa8Do5b1NkMoTPjsioEnBVPy6wsF09775jtkXuzQ5QS
Bn8HuGVXj3OB2F5IeoKq9sYWftgFI6iYa5WPWSR7ccAQaobf6zbu+gy33ZWHvPQJQAgpdyCNynwh
EJTdM5PnhTFDgQahpY/CdXiQhdtE76vuIqheqUNLxhxfRU//4ZDVEzMaWz28MGHPRw5xmSYlHrjw
fVc47bFalhnH2rG0KzYpDV5nsJN3fSAwmHm5rfaks7ImlI+57VB5XGrZs7vZ7ztn088wOFPhvdJY
ueyuZitrIN+qyHKXyzo0BFAzsWUInbdbFDBnqko3JSTPcl6aVpXmxduYgL8bshPsX1aICJpmBJU0
d3iJyXOdrbkLs9gvvMwnWiHQ4eMymbq91uXYYRHNS8lWl1OxyYVlioNL8n4ForsVkLbdbWMp2rhT
tbT2nmoq89VFk+bLKGz7uoSRKJ9wxGlawaGjlEkUphB1ErNGII6BEzH5JYQuAQKg3BXkFLRQGAUm
j3oIaFuxFWTDfkQBZoYawvDTh4nSl8ORTKc5emKy25ZnThsUKeZ9wgk/O03V+2sbeoepId8e3D9G
RCZiuIBt+T6JjXI5xsYO2kUcI8NlJKHA4iPTelWXGfOpTCruqb46lLlinhmwhMl5bTJIJXMIVJXv
n4YoDILh2BHVwSsAfWc8Wq5U03yMehhTwMCisp0jYUFQc601h+PzjirF/B9oJQJBExO5l8GWA5uT
TNGUZ6c0pi0ebrE3w7EZ9g2SaaQNU081QwGrvEy3uqykkMAUqJJpNh2MEuymP4X5lSEVvd+jXiLs
ChD3npn+0Qnjljyg+tzIK+VXzfpjWGwiwVI2stvqjq5/s773sY96l1V+Q+GI1JFrPbEwaOr4Rvcd
DSLBr5ttL40urPaVgJfQXy7B7krdXHGdmOoRg06VdjTf9TdTdCZMyFZAeAYbKmEijj292Ys/0b5q
s/xdMYhxX+b78spcIgxOVteV/xU5PGq8r97kBkxdrVG08c7x5aZiivafkpfiv2wmsokNQsSLxbSU
7l0t12H5R3lvP+dSlQiaUxHZiTdhV8IA1TtP68iMKm1EVtQXEToqbZutcHFqruPLbN+wDsDlOfiy
Gal2JI0sRMpADgFWLhiWqx8DiYPqseAWrv/M+Dotm648KmaGTs7oLu+cs0Hoxpbf+dvHMG9UGDGt
kt2kHaO5G5bqTPvjqPEn4ljch/lgD/ZI4yPnW0cgO4/tzfiBoGmLHnjJWfGYw12DzacjVzzRGEE+
Bi9cPNafpikgwDH9uNfFC4ruBO1MYz4TDebwjHZ0tIepdnDAF3jAMoY9JdK62267k6DZqe/Z+R9H
Z7bkqI5F0S8iAgRC8OrZTuc8VGa9EFlZdRkFYkZ8fS/3W0dH3NudNhZHZ++9dg0DX2GTesO442N0
AIMqPnsdUbNRNfjOTnI0bXkpotr3oJ/HWuzrvi/Ga46TsX2WVKL5vzDgDsGvVAejeEwilhl3Dh2n
3V2O6QBKTBVq0f1ihRnIM3ys6mL6dmHdHtZxjPcGzOsxTjJAuvyxTnkuqiQZMKWmTej/walXd+62
KwDDnfHkqOKQ+SvZrdBzY+ehz6uJZbe23Hg2SL7R+pGVUs/3GImAQsz/p8XD2c6eAqyiECeqIV4v
sXbC4cvhbRkNjIssNdmq1Bn/G/TfeCOWN3hbExYUpDokhalNeQL5rTyXLrvWldlhyPOaJWys1bLn
i1tiTUQC1wTyXlPpuNzKYC2xf4FjY0OKTTepp18+C9MA91nE+t4reye4Y4wK3bsUL9545xCHCvCJ
lk05/gqkbJ2LG+PSZ/0uF4ELLu6n7iTY4ctvJ27BwVGgIOfzUJakTk3clI+YTpeaictX5d6THQMD
c83MqRLNawjjBYhMiec9jDmnco9/M7caDMqFXgKzj6p6CQ8VW+rgVQBBJERYEHA1O3wiwzeX5mXe
RdzCCZQWs31dnKJggypmH9hSilXyQbTz2txCGuETVeTTtK90ms77HgmyeJqTOfZ3Lm/07MFW9hZG
mIvfOXmdhxRrIok8D/vzPqykfWkLPNZX3wHIdbdwRKJplZ24VGSZGJEZOliVr4rI1DNLOtKcEJtc
/9gKktMYz9mYP3V+mZwrjjyiSSMu+UfePXm/iTjIotPN/hJswE0YjychIjgWjGFIwEnl8/CIebb0
f2b4EinJ0YC6Hwdnq+0IdU1tj+kYVFrWAioOKswl3Tbmji3ZiRmmXgpK+qKz8572XgoKUpfrPifj
HACl3RadO0yQLBwnZr5uvP84TyvMSS0hOl1f0hwza3AkSJaNO49t2LrvF5sGrDWF/hMtVph+u0Rt
8wXTkyBxrkYd3boOByfmIWWDQVqMoKvB2Giy6UIJY8WXngjQKcdV1iqE5N5kTnNaF7eyz0A8SFNx
t+7tu82wGEOmqYvAPjZN6f/X+n7zj0yoK4+xjNIHP2HE3Bf5yFTl1txRuCpzJcQe3tOwTCosHz4l
NtbpkDJsnVWaQ5AeEqcCQLHmPv/foCrcdtY6HMpDgoflBVt8QXiLFPEVhGBDehzPtnfg7/BfiHrV
354nyvxU8OXoQ9V1kp0ChEa7UQwpzoV/+XIoHLXmr0Yu/490MY5dEpdC2B3IAxxBXFr54bJXChEr
5uzHr8LpTXHC/TgiiOw1bwfVPQyN277zF/XBV6rLfvwjM1ZALLWHsj55+dQ156zqEEbbxqTJHhEZ
Pkoa9+QSPEsYHlWkKfcG2gQW9CzX47PA0m5PDqtpUCZeVaZXHq36D3XIVXhYuzx5GVkF+jsTMF3v
NcaoiaeA6CXrAplFO3CoWKtTGkZws3S969bfthxkuuXhZirKuRq2e0EdQ/mnrCugUiy2kr4iIF1L
UYid6yATbqIYXyWJs7aawhNo4hQAR1QwFpImMPyQ7J6mscZsUWJavVsmduS/nTwwy1m0IEOeXDdN
7I0SRcEqVm5TKaANrceAubYYWjeF26PAbWJyd8V+LHMHBxpYOPmQuv3wj32dI/+OkE0/u97Li1dk
YJwgCrX5AX0QcGy0zuKMVsZbPm1d65zYckZ/WT1Vl9iB2EUqI8jMPlBKPeMRH4pD2M/AWch/erCX
wQNrAAKUSW+rDowdoBbC1PhoyWs8+qRcWQMmbQ58oFwdUnxyMGI7IfW372RHu2PC0tsyYpXgNYAU
GvchgZtTnJtYYjBO/HSVlzbm548M70WPqTvVzXZY0FcubAynionKgOmbGg+bo+FFsyPmORhgBHZ+
ELgzp20DAszDNhWp15nrmDl0PDD/OcBUbySCxnJHxZvqHuIy0ckx6yP3rE3VBldWluQr+/KGfeFq
lb2VrHxg/nFbEFsgrNHRIjCy3peVRwLcocLwvq1V++hSkFxtqQOr/848OGiyEyXiIVs8iiPQ1x1K
SzTC7cbLay9kI4IZZFfWqqTHeIp7dWISQBid5tLFcoZ8RLfVvHYvnAaYedc865cdLKMVryXCsx8f
7dCuD7WS5mlI5qA6hjdBPES0UcdwMT3E1phsQH7XUNkV+IeaL6o8IYOkXJK5a3n71uml6i6RYe3i
fXjGkUO7J1yYYQUgaaJ/z2PoFdeyJ757ZGrTAwWsYfLXorDdJaMXmeMwF9DufIIHnxm+cIRS7swf
IVwPrn6MT3RkhLwnnNMCVHj4niqiNEcmzbXepYXkKGQtTyQ8LUPBT4zZObhL4Ri6+5VFl/0GhYKm
/8e2TU2U2k10VgEcNIlLLSqx3CjFI9FGdy7/pNJvKG+GN41qOTLwh3CC58/eaDVyppflXoqXqMmS
xVp8zGmqP6o+Xk9N743pZ+WuCVhFASBpOuSdrTuSFjh1d+McAqTohef5G+FP8QOE3RE1qcUlcsCG
i2bkOA5Yocjj94YLu6NNicRpSVia19eKvX4Zxs8cfO0CJahZyp0PMCzeo/tD7e1mAT6HJ+TiEsfs
ThPdlQ+RzdWyU9pOFMpk05h7L1SRTOXfpW1bFIQkMkB8gM14/i9MVFQg7AVXo+YsOgVqaqib+KtF
eYn3rOTYgueVEePJ6IGYeJSk44Ugmox+Igv24ZMz3mZXoBPdbonxjaOmjMs556NkMaIjeNHYM/K/
ogwpnuYtKi36Qzs/codf6rcK5tx//Uj+j1yyqcAPCLlyTPZ1X+pdm894ikkI2fQaYAVlnVPMID+E
xqRzFkDl4Z7k2lbHuYwXebBNV9nXXFAYipAaR+bSwjXNcAmJpD1GnZYkbQ1r3U2xYqllFwz/tWQl
iaJxMnO24MeKgEukWOmLA34dbptqXqrnEEnc7PJBlOawZGIEiFKVvDvTKJ7H+8UU5mJ41smaqdU5
anMr0xvr1n1O2sKJ9oUvx+varh4+8JVf9l2Fs5TEdNOO58Inir9LxVgSALA5ttAk8ZBAN3R/GYyG
g+qvCyF0blCr013rtCVDV08MbG+dw5vxKCYuMhtlZSF/64HE1aZk4f+XV2z6FPUk8I9Ex4pnZ3YC
OAg3sYi9c7d0OJrQ4J0NHA+0qdlb5G8V3hIrPCvc3EkZQltpSZrurNdmTx2AAv75aUp/9ZTJzTty
FV71mz376G8wBq4PUI2GdMv2SOE3ZXMHl6uSWMhjJQJMvQMRo4NHINtsIzs5v8PeGRasFR5XuLEA
6Ubsfviz2InA1g3XgCEppMONBrnpAZY9d2WPlsD3pVEDEBDPx2oFxXj+HbJZzR+rwk1HIssOcEOO
TN0NT03XCULv5I6KY+aGzLGjMxFHoNirRkdYqRrplp4YwRIDkiZup/Nj1/hmvG+ZdMdTW87pn6ng
EGaz6i5vqZ1mfz/aFZxTjnrX7lgIMdNA03bbbUUjzAlw+MS2PivGtzjNZXjQ/jyPh7mY258sZtC+
XYqHl7pwJIDqEXMexJ3Qh6yDjXYmS7wGvypM/tW+LK1fbpas4CEOKl78G27y82ecGlXvqrr2ix3Q
hwmty4joWK9NTiDQ5Fed2up9ADmBSbKuy98YDdPqzsDC/fAEHJ078EX+Mzp/9QFiZ0XNE2l/iaJp
JGGOEQfz22pnwpTJsvrVA/a06B+KaqrOAdi3+YLJrmkf4lDW57E3eEoBRsTvBK+Bqk8VsWqMV4Wx
D4FOidjnJRJcNk2Fv0dUGPf4Ci35sHasWOlQAmVu2K4Ecy8go/hfOE3azoeA+/x0KIxEeUgEPO6D
obAg2QKhiC9lgpFlR06xnE/l5IdnAInDEYThQPhgzmKc2zPDyQPZSu3u88Y6pLoNXRaE4TClC+y2
x9zPaM4ZsNpx81ttydlTKjc8ACZb372kEM591iBW3RDoHZlESAH8gBNw2fOQf6G/ujyy1kyxeqjC
InFekKZQj6JFdsPFDVu/Py9tWnWHHCO4symcOP69tAkoioqJD/juIohjhf2SuifSkdx+4xpB5K0t
I4no7ixKfhI2LyLeHj2GCbeE2rzrR+UlDRZyW7Ag8q1CN1xVXeudSSBrAx1Ph/HLEzHXjU3SZ8P7
RCcYu19v6Hbj4Kj8pbqZhTdDHTvtY9nRIXUcKsoKz0RCHXscCleBCZtajDtrW3Kf7Xt2F9sVnx0X
R/quuus4RXX900M8eJwHbt3XpAMZiwUVnz6LmABM+Gboi7C+suEHLAbnbmpxTbgc/rMlAblr1rV4
LgNV/ST8ja99wWWHjD8fJEvLaXoDDzp0LByrFf1XWaD7MM+RB4zED+6bWrEKT01Z73K1RuYUWjxb
HGtl7F06FavL0lv/Q0a5fqC+GLCOh6XtI3MFRK5ACUilLDGXV8v4BP+FgHl/j2kSzTxdMHASSh+9
ZudlTq2+15m2jAvtg1F2zHvu5Nwy2Q3vDPw6QsQOVESwKBw3xUA0YysC2K4bBQ7nHe2WL7iwdcK5
kE3LcGC6rKJdKScfsHHjFJ+9DOd3MObsEA3Itw+8Ekl5pdrO6b/CVFGW505Zd2BnUbkPAJjlfe0j
N6BU5sWPddP6mnVVV/zrhe92dLSwlmbQj6CdUvKAaMU8DLxymuyAwjUHa/s5E40jyqL53k5Y94v3
gdKE8n0Y1vY+Qv3V35EMZPuEH2r+b4DaV2wrb/V+M02Z+gKjutN4Iebyj5FO+aR7t8SgFwrIcrZ0
Y4zr3mDneyFdskTcaNicDLHbdc9xJhEbFd/21U5F/jP6iev8cYnKElhUnVUHHouEuwzXr2rnCUUu
CIkwOC09q4AztJspeEaHU+6LXplEOHx1I5e7ys1E9KzIzfs7HP1LefEaPfydvNg1x3GOq+aOwsgK
KSeXyJP1jO9s00btMrG8s727m0XIdmkzSGdtXysT6PgJ/61Y+J+s3X9NmcfBRchIuJ/kWceXZqiS
+dLnelJEIjyvh/eKN/eJu0mVvBnyCcl2wre+7DvwsC8LdsAGyWHsz3HBzv21AdBL14Y/ymNZ9/DA
me8hLhFPKHBGfGFTC+V9BHk330wRfk9axShdOJUxzkuSd0VcHno3whQWI89sAzjRe6DjVHKOeeD4
T91My+A1sWLAetWW47JFBWOtqOd4ec5sSqkXo/swba2fy69y6bwm3Tapp+eNNonGny3h3uFRaTOS
PgwFIBG7xP8XNKwM7l2cV78g7hXuMUGYUFCExPAiZ15SuzBrxEq5iCmGvxI4GlJfzGYGNi0f9l7z
PWOu6XOP1craN3KXF8jM16xlsSekHoNPNbSj/ydi+jz3FCSwBqSlpvzxA+v3WwadhpgBvwjsEMkQ
X1g1eFzrV22u+UDl5I5YXAJnteFWtc1c9KwN1Lzuqw68DL2+6aQkSazaP3FZA4no1qDLUaQGzP/g
fNe/TuJzgwALHfxdNWmN+3QeLSJXVCZoAA1XmrYfBVc1rsLNhkYPxjVIvLgGpq5yuLXWE3Q6MJyK
Z6kKqv6RrhUWNgi3qdrKcraQTHt6HjvM5x2kpJKeEa5ZzQ06iBnqhB0iYSk24pjwcvh7SE8m7Ld0
19YtGxxPvDOxh5D4/RqyWFlCZvEzOW4Er6X/PIupHDpu1/xQGJBSWsGVgqM4YU+3cadkeCL1OfL2
5gWZAY6M5rcZm8kPyHdoDXE+zZargwsfjNwzTmdp5XLyGI6XDXsY0p4t3KbnHvsqXsEKhsqmxTHk
72BCjl9ZucIULdlcUbUS6LC4z1cFOkORVMDWK6fmc+0R3G/2IgVcatYv1WrHI08MQB6YB85zi2cm
YWAr2osfxy6xSukIaMHlGPznxy5rDcf3q0NuS+cP9npcXrKLi8dxMRxyCSgvw/a36j5wWgCIVQVd
ZOxCRb8tzW1n7BF2uMVF4IfuYn8RH0Zk7muvp6beI0jjvy5HLfgmpmn5y6JEv0uCgBIkF1LNRmh/
pIGHzQnZCch7GgxcKImp6vWrKdvqzxqKDJooIg1leTog1ZYMQ8LmrgxDNujsVjeeH+mXbFa4kKoZ
wy1/2hT+WJiqJ7600G4zKB4tObg8dw5uFhr6we3NbKvLzDy12oiUgGfOwgGr25BtfRsD4qUxdq22
Htezt7EO2ydenRWAQsmJTp6xptg+xHX9od0Zz/ySNeuvUYeYAPll6myrpjB6zL2JQYGb9kgwUji2
2oyewCQKabOBt5MQsjskJF+iLZ3O2uOGULABx/tvPqZerN8wBApFYBP3dIpgCFxeTtl/t/sxyPrV
XV6VKiU4N8xWjHF83sxsKbtPW1PzETSjQ87NklN2adR4bIVaYO3C6402N7vlkdqZOiZj2xFuL9iG
5NuC3/MZvl3UXmyFHLzJ4FqQl80i/K0zuZevWZQzJngQsM9TKdCVqjqJfirCtDBMQoK/B2XC6MOz
msV5xQz7wo6T/4iT9VZgk/f8MJ1hNGq/NgrWRw91b92LKKme89TLvs14Iw+SuHMONa+dbNuZnqcL
Gk7yEHqaPDHTA2IhHwRvY5vEDNMqjZdmu+S3q4iua6akSoRNum8mv2fpV+QtZgq6w95xl6K2E4S5
RbFt3J0nD2vIbsBo8M9ZnfQfTUCdQMmPxDkJ9fpr4hwct3Ffqc9lcboM0SnP3wkHz5+VliIiBhaM
jxGwJHfb+DPsvcnlrbXJucq+xr2XsMANR9hBSNhc+v0CyzqLCGyI5KpKeSlU3/yKLVutS8KH94ON
EI4IMDmu+GuZqYvCxpofqgY6AiaAYdzXY6IeQ2mdcd9LnV2FXjiS/SUpMlgd0jxOfR392Jyfy4FA
Ruxs6FASeg88EoFxQqZgD436Sx1ByD10NQui0yiX2d9J2QFZRYzy/nqZ8nD0BYvsT/nYJ8+l9sFi
TBj8s90Cu7jZNs0wQ6XqcjeoNrMvBA+LOwcXEmfOd8z6KWYGX8oHPkt0655KyDPSF38BKaB0PNS0
OXHH6hdz1xTsu3dR7Fv+G1b9r36CmNZukHg8ZkZA/YTdCVKTT2EBpL2rnzkJIAUDc+tXgTtKHaIe
WD9RIHYm3VPVYY3d0KjEr7deW6ATqMxpdJfKPPrjig7Tt9907X/zhPOAipBmHij+HAB7/qweZJRg
oz3TRQ83OgBuNB6rBtMbK2ofJz+OjlocZ9je42dFBqAjjEzDwgKZCOcS/TJJfsJbbdglYGKYBppg
XUbdTyUtO/qD5RYpT+BSkTRR1OAPo2TzymmzaDmhNxO6aqbOngqKEZgNVZlR3hWTyZaZ337nXdhF
+yjzKiDLbZj9MRxM3wqMMLr90MQZN+yMtd1SDyRWO/aTf+PYhGuy1Vmrhuaydr4fnVkEG/K2MbZa
Pv5OdmNwnXgR6X/U81hutUMv6lslVHe7yoBx01wpTDzGv5WHYWzHUjaVhMyQZI7C1NnV19iOt7dh
DmJ/tRBHs4QASHRWXV9s15ydw1hlHpl/P5m/0aQDrAeeqZerBXAeg44XdMvz4TZ6xjYEs3VqXyQp
izYk2aPo+sgZ3Qkyp+xozuPade+lW/DPUUdhzWO+sBDZqMqJvuMEqhVTGRmDTY3nunya07KnkaVM
yj+KlWt8GtUQvTtdNFv8hiFxGl8343+tDciIaeiRfDEOaF5aornV7+H0Rd0x7tvmDdtiJzcjYy/Y
ilppunLSblHvAw2HbzPsbswEftzbk7f4cK1TSnXsMSZYbfayqV29G9TgP6D5jANHAXvXaENeq2zv
Zq/Lhz8pMqv7z8GvLnhL9BW8HYLfx9lfwqd0ZuP6y+QzsnPhu2Y+N2WkCYSDTmuqLcusvPoe0TuH
fldn5I2ZKWxKHHfjkfpzrlxu+HHhklZ/p3EAAcif4lTXvF79GDBLL5GTk6KVd32EBZNSpTwpNkMg
DdVSUJ168RgltzHQUACwAuTMQpxwflkWWEDm2W6R3TLgXFhD9LI3bpV0ULtF6c+PHC2Z/icRurtT
wOKW4o+Rrf4GilBav5Jvb+yLV4T2xWJhZVW1TBE/8CaEXsizms9Q4ddCvK5s3zNe4/GUvcN2jpdf
WV9MzdX1BiHuM6rAOe6KIgCmQF4guRvx8lFvpInD7VVIPIn0cfl/AaroHtkkFBCPTFF2O0OVN6Oq
RGHZsGtP+sdo7Kw9tVXT3fF651VD3m6e/rISo95I4j/CdGATDGZjLbr31Ba1up9LGcudO/L/+Fc1
Fk3wSarUU88KtiufNpZk1q6QsjAP0Yw1PnKIN4zWBjbdHq0ocQ/zOKZHpvFcbatZILTz+I3NRuPk
7b/xhLMIhXOE5zGxM8s7oD1AJNNqmdp30lKAMNKoS8YHJIFG7puRHfvXuPIbqfjO4Pge8DRU+TO8
MRSSIByrD0yTbbgZWjs/Zv0M4ahepxWLKDxXdfIraZY7RN1WfDS9WaedIztqIDfo3mS658T1iv8Q
Cxb/3JG5GJ56CvDMR+OHPCbsUlh7SBzZPPR/Z3Rd/ERKY8dYvV5BEx3x2lOTOWPX4VJSU68AjD4g
OoN8ZO64kXLt0jh9gmfaKbro3QfWRfIVK0byFYkwc19gG07gv7jlXoDSdOphxIHSXyvk2iO7j7rG
hY954Uy0BIjP6rGV/AOMU6LmYHwWzjmfnLB4Y2DEKA+Yv+rcaasLgixvkerq4I0QmA9OkD0cET6M
kM62B2BBYJBIsgvrHIbAW44XIjwy7rsnrBFV9Ib4RyeXh68y35nQiqdZ55k9SeAH13lOvbckLgkg
OqQF9uVY5xdZu+ze0CxS8Cq5ZliKBx797eJP1XVpb4mScEQ7e9YOWvplIH9Dqpe4CFmDyULnwVY4
OOcVT2RGitGFTfjo9ynNkf7az/YBGQmrJg3fuf+79FBtv/hNFXKP0RPLBzcVySt8rPBw/qY5HuOl
YqVAl1uluklTWm/ZWDDkKlIRGxXwbr4Illztfd2g3pMMS4b7NnZiHIEuED5FIi0mntoh35NAACud
xejBA2ape9+P2zdMTvU3d1iVfMf8md+j6tlolkKUKCn5Wv9Hzq2L2JdVAg1pWZYsOy9Nmj3jwl7T
3QD+oN+OYF6hlyAf3LPt7RDm+JbyatuK4nYcSdJc29bRYieLoNUviTW9dwhWzT11WPCugk+ZV0v/
l6seZaRldCjjmkWBjDKUiHpawHkkuo13AaIST12ez81u4n3sfEhWuuHnMDjvKYkbwhSNcwwUr4qg
5hPeUAwhonsaXtaJ1Y3f8FrvCBgJRtbYOMVDEywrIeOhzJEnuxZFLbJquQ6CmmrGNFDmlHDEejQr
8YWouW8qt3u3bWduOLfVc58KtsXOfQciPXiCnF8Gx5Ffe3eMLL+4j0YwXm0GD94c0Ll4Ko/FIOOv
LIvUvwgLMQPBGk9/Sx1qyh760YAkAOj+2g2hpnyT7p0aO069fHCvxdNh88m7BjVWKRq+5oxhpCWq
dUrYYJK8pq4kO3tGAhfCIUGMdM1pXzjmRDC+FcYF+3pjHNjHGNMpqNMWUXevbZ7m2xBnYXGs3Dan
6lO3P1VcuQ33bMdgnHTi2T+lDGvNXmLyv7Yxsv6Ozbo7s1Q0YgaxStobn3NZPU62lShIkFLcD4g4
UOmgVXMFnJQW63VZC2C9nh+b8aTD3rQH67J0x5zTimpL66vnnEqy21zQ/QJGlwhxeG6pZnTZCCpS
TrsEGexZMkdCFIV93PeYV8ec59A6tf0V/L9tpmiXnKitoPbtHov9cmYSCrJ7IRrzyc1U90fhhRIo
Qj8CaE9F1u+IaRlSORDUDn5YzwdHURKyoUvXLgfdx11+1jmed0goXszGkx8NW75wVssxQV/SDx4T
wnonZTjJ/ZAocev5yKeiOQmZBU/JOAXmS+bUSFMeYvvxiJqrPhJKxKCxVeidpLIjoGyA5akryIUz
zFyXhIBxoJiogrANGbfjLA3Nc2C96hyEVe6AufX79eCxHDNP4bT2/2J8r0gY1kaevuub1O5GcWNh
s11ad5PDsv6ObS3yhtMQcHiawPNTfEPg4qkSkckPHgPHrcmkKYLPFtM84fMld7493yXfhtIT6D1u
vNHPtxPwieqE/LC+rCJt4+UoiCMFDNhE9AVfx+yjzPur49xhacIfonXCqJmGDjosTD1in11ZHDhO
nCccjMbbNgNR65h2vzLU+ygM1LStMyQF3NWdz810rMffto/KO7lg1NrG7N7jYzj6YQs9CbZPyCip
mHC3Vocdb3DiAOrMZdpb8PaHvAjmGlwxksgKdmBFzwyzGO9rHS6l8yvDg3jXjZVatiG8HHugSZAi
1NbBN8BEySQM2Ggdfq2EgvQBKx6I5GEEUYR/uHnmgHNfqQhJ1ueuVQx4aJtNzay0kDmrzI3BLKV2
ACFUwyfFdZg6PHxEOGLr5D3BCfcbMVEUfIcLCwzMUcI/NTrSj14bNN9NfaOHrC3M5DaOrX8tnJ6X
/7CKBa5S0bh32nh2/KPdPDbPLgHGAwOz4U5vZVi/eUbL9KIQuquLy6LsGOR+h6ViqYX7bJAP8Xx4
ofgOvNuTkkdipvevkQ0cFD8i5mmBH877kGqShMlk9Fh+e15qdqtJoXxTFEl5EBqCn73aZUqCncYO
oXYL30K5v7FUA454qjwP3KBszZt+6IqXzrqTewxGCjg3cDBYsqCrAdKYhEtQh5356CRHxOQQ4bBP
EyWPyWTGmxjS++tLkHXLX5ouwn8tI9EVKmSGQUHQXn3sOzWt75jJmTaktyR/u9Gkw33nOckTBw6E
LIzLA1gxH3Trxh+Y8s//7wj5dGfLCxIPfJeIn0GldD+7LYGSPaRyTk5tstr5dnqSvUJ0ZfRYZrn8
IOzRuF+Iq3X0Mteck1gpeRW6FCmvRm496a7Dl79MroNqdLM+7LKsjRLcIESXNzM3ABzyOjPdOQfM
q97w6ASgsRBFna9+DYI7UFe2AyBYeMSl4nKEQj5KH366y38BTlUS1oFiVV9mT6XzLmDkuWL169N7
vqLqi0hnSelGb9RE3UPT3489SE8Yt2aa7gYvo1Ruk/k65QfNV15/p+yFws/A9L3g4lCXVHSxcsWr
zp2Ir2Xk+2XCA6kVcPZoergjPThXwn9gYwaCLL9hHcQRZ4CbTOeui5b6VCn8uodAceBeMiY8eXJ9
mdxX3CTXp8CsmD56tS4phSGZSM/cgnFjb1yEyuTS3rq4n/AUrOvRzaVxH0cfCLkGloYVwNNwrbqq
HZlSa/5a8o9lLORz7Zfd5RaSXffNTSAAluE/hYCs/gnLLm034ZLCLUyv+I4EoHchFhwiwjVRmvZv
5TT308/g6L4eMH51yr40UVY5+25ebg+6ECFXByapt1SUNENvZh6kbxQ5R3zdHA7+Hhpi4j95cz7G
59hwWbvXWoWXlWoLecVdyVYw4ic+/GKJOVbHuPKdZZv18QANxnb9DnRKNex7lha8TaNbDHZbhUG4
fNsk6eET8/guw7qN1Tq/O4C8/UcJ1gv5mX5p1v07Yx1C8Lc72z2u9q59YJcY9oeGSwUujKzi4o6h
sVy+B1uPLBY7M/8Us0nsk5yWlvD2MMUU53DeEm2Ts5ye2aR4Hv67m7+KV072AANTaTZwLNQQ8ynV
2gpp5/qZws6+OmYTguJ2pkPk4uohpO9iHjhFy7wwzQ58n3q8RXK5LtHPGGzCxdPOU00nmd1Iv6dq
ZWjhLx7cmTg4BDAK4XezdNJXOkCEd8Hhq/gzxnTShw6MwNvSAtjfQlBX9KcsU4b8tkwqVQede86F
JiU8K6KAyrNHCmWaMkPktduCak9SOAXWJgo6isLTFopw6na7FYxOePDZuv1x48ImyBFx/8A66GbO
hEa7S0ljr3waC7w+gh9MIHM2ggdjYaHrAwsYJHYo4zfymaBHcqsGWON+a5aOJhrfzDuWus1TWpDH
3rZJz00Bh3tHL8KtIdh6AOe20eBMLqreIH+U0WPzPpD8Fo9Ivq7YtmHqYf0EWHiP77C866Atrtu1
IFhGS5ou5gtFe8U/DzRQekhBn935qstTuAd+u7zXRetgbx5i566gVSm85q6/xpc8l00FMCtY/sXC
jPkvjrLpWce5ai5otWRlNwqB7LmIveVGKnZnNonRhIfUp9SSIvPFcLmYkUxZRHmMOd44kKClx3rY
J03WfBJCXKtHvs26vpCho6jN5uDQzmiIhAp4zH37t2Dk4Z0xhr3ekusTNBUIVtg7XjTo845JZmq6
ayqJGKiTStI+UuJrN+Tvo403kq2KAOe6mGzz5lIBkwbhwzbspFoqKGAJsszajXihaEBHMH1ZcQaq
EyphuLxXgyKE0kNuOHVBV6ZbrOy3DkqKcJqXIcW/E8azdl6jhWglxxti3xPrg+DZadgLPKV8QtSl
ZwkrnoAA61E5BSZVg+L13Wgqhzdm7ka8BSpYjo7V+T26vQiOBSfIZXaXOcMaAozzIQ7kSHMKB3Dh
k32VUf1IcNY9hrTagKxs6q4/2Ox/HJ3Xcty4FkW/iFUgmF87ByVLstILSxrbzAkkCJBff1fft6mp
8VjqJoET9l4bQf8L68rslSDVtj+1VewcTTORRiKGWF2qmHnjL8u6s/zGJq/h3MXhWvxRpUMgKlxQ
HnwWpN7wPiPZuETOIMjMtLjW58HJmjuz4srdWFV5cI4jjPXbGNdzf1k0dGy2YElQHyLtWEg7C/EN
/BsDWcfl99w5ZDwwlZjZppGrEmSPMwg8e4HkA5A9h/b5D/ihRsvEXu+Z7z/n94ujItpXHigC9ART
rd/rOu3wU0fsDCUZxUwg2be0e65D5R8nbh2cOQQ7uRu11IBIsVrou6ZlV/UkFC4oZhf4h0lELbq9
GUq4gyxAVspfML6kWpoxXfepMaBzA0Yy0Z0PzfQpn8mw2/Z5Xr1PTVx6h5jY+YJ09TV4XFp3Svf4
lIYAt+INwr2yyvmFiIYFBzNdDzlE6SZfmJAA3gASmYaHjqF4tEFX03/BpMuZPKU30mFJKcdibMZB
44R1SWBfSYu3CRYwCb8SI9ASSlH2vzqqMnGiUZDvwahd1sNlbE7kj7brkxWos9CgocXGTb2KK6oj
gses6uPkOY+aWO1XWSrGwpP8x0TU0N7x5P2hpDYXhKIokAVnMWiUWYl/N/EzCZTEKnqXIez1rxie
UbB1HIP8B3UavtGF4K8bHXsgo0hX9R93LFCwb6ns4gPIFj991fGYX1wQl/Vf/Ese/DnsrxIlXzEO
AAkNk3kCuz0r5qOGP2HffJpZ8Sd1vaE4xeidGApiYAaZ77avcxqgn1n9IsP/mw1kge5Yl83TFSBG
DFkeO9F+hcaPVaH1l5cREAiVVpIvySdZgBGEHQkYELJJmz8QsrDwSi8e4qPciWQBttIWJDEWaEmv
aVyU/8YoRGMWgj+bGMrEpYtJ4Za1iXmdoiiaVfZi1TrfmYVl8bYjlDbdiqlZiEzEaPYouWvG16CN
024zDlNbHNvZ8UFCJDZ7YKXGLy6VJlyvdTt5TSaYgBuVrngGDApWzinELj9U2DrjL/aZu2+UJgPx
FNXQPk56dIZj5+PSPxJTcKsMHRbt56EZqpNVKPy3Sx2tmPoyV10By9of1D1NTYAEldbDUmg/3eVj
F8Mu1ujfd8AQA+yoIbADRPZEOJyEipeMOAI/JZvPbar0H+MijgxYITrZ0TE73+ii6R7zToByTH1f
N2/Vkq6smQKs6y/09aBTnYiWcYtCAu2YLCN5IkJPL4dw7cL+Yuo86O4o9Sz/oXSCfzD2JohVo4yO
aRLHBByGDfrbDDv9cCZPENfcAmssZZTOB/YWT4X3CnY9ZkMc4quCS5NJeBslQsEVF4Y6Md3op48s
7qMovHqUyctnu1rlnC1RnPdj2GBFYtLov4WIWMJtMfpEbcEwWAlhME43IgEM8x5RIFmYgABEosIj
70/uH01Swe4rEe28jop4shMI9BwenSq1vEUb+BBhxchAj0UdTbucK1pDN9GVg9nB6pttSMR7Xw3L
Iygh6aOOTcZb34Wdei9LL50PMA7IiUGBD5e7m0WsNoTLwiTlwtV3xFnegFaoc+lNFusAafLKdcca
QatdYhb1PhsynahhEKTtmWDhPogjqX/D0p3InaQN+NSqY5ncIybmWIe0JhDyE1u1SWlnEiKWx+kZ
pBXZFPSkDrY1IfuLGk2o7gTN8I22OEXm6Ip2eOA1zdfrUs3+V+lUdO2kdIzrXVUu4nskmKjfpmsf
/R5N1dKV4+UnmZSTNN/in24WFvy0A3sYjuFvmuOMHIXScwYSRkTyYCsxxfdjbbigwWa4v3MzJA9M
qquCOy+vmZO3xty1siMcCm7KfFAraLT7yhTFo3VNnG2HTpG155S6zS9cPNVjQ9tKFKQbJfG9ZcyK
VdubvH8l9I2jGy0Ven0YkgemIE54gYhpOSxkmj9xmQmzYZEdunuzFmgw8w7YnEQJw+M0DM4Hdn75
X1wPxGviVB6OxAHVf3vpdD/tRHgaIqSUQTydbFm2UGcz9ykgvxLCkC8dpJjw9WiG5cKUYju6Ezr0
1B1Z66beRHJrx/T2bibMTW55qaFATf2KnG8T8fAuu2xdAr3tfag9O9c41aFjkOdtm77w/F9s0Su9
t0Q53Vbws0r36wrqG7Wq0/T3FA2k/m1mEg1feGBakg+ZXtJFeen0FlYdpZgoiZXC8p2gGnVnXop9
GyNK30E/wCk+4vL968s5/l1R1pLObPP+B7okahFpzaLve9PJ4d1j47ePVK0DRoYOixMY7tM7kR4A
mkK0jI+iz1Gtk9WMYge01ntDFlSyxXoBOaLgtA/YVM3TJWhiK3aV9FiQVOQ4Py0+w+7TWE52Opux
iJ9BGjA38JlaJPzomsThgs+cvCVwOhsCKujy2yQlQxFHaB6f4iGIkPJIXJdnosIRIwMhk0T9ESH5
5tFDOD9ojFO4XEapexuYLPvlzRGaauZ2Hwh9EPwEAbbKPZOnnCV7Vvvt+B50abKe6db0DF+0S0Cr
x+kqTopPmvk3aYDiRk0K6meSOJbHRUe0KTmGszMet6w59CRmdg+suuIrJN6Ahy7EtANyoYM7vZJb
U18b0GzuMVX/57PbOAZP2gHDn8jI2idr6qtj4YP1+EKlLx+NpSjcuURi6K1UkLuovhZgG1sEIDlh
Jdb0Ua02PcSB6ohPcMYIGTiu5PLy3ZocAm/9NUsvYvpbmfFXA7+NifEU4OF6CwS5AN8NiIrwmsCZ
BSaWRJl2+6c499FU7/jb2sXhuq5cRhfMPD2WoVyIBgZSXBN9vMIZ4MEuZmb7LuKaF5AKpjsYa+Jf
FJZ+t59W2177sRbzLnB9vOvdSkHyQVuUZ0e2BjOj8EqOl8SDmrej2PCSfT2F4+920bQHfS4M1KGl
CE5dxMx5L5UM/2AS1hyOmutj07etfC9nGV9BT5YfcUfIxYaIFk1engqH704JOuqhI26BKFwUM5uA
BRkdjjsFT4g5U9Lyom6M95Ma2w7TY1edPUQ2+rR0nfWPjGdIDqKEZHFrK5TWRxIbus+VDE/nQ4iF
rHUHKl5NP5POJ9JL7VOCyReBhTNU3bfjINPdJmAPqGHDDikhIXwOo49cNd4XLNu1Ok8ECtyPAFbs
RqbL9A+qRRnuVt/DLruGOLpP5FCYcM/0rGsus1lv1gUATMhWSYFLWO9hZEfrFoz/RW4W/OT9gNU7
dqZ6xV5H/HM+t3glcKnW+TlvXecX7naFKS1GcnFHPkMqrtTnKVLoRQ4mOHaEaGVnQnrrXaNT5Bpb
yEdpc0oSgCRX4y1gaOARIGTzGWhv6Wia/MrmdvmVFjykJ+ycC3dzmJP4qQKuUCR9cHQOVPbI49bI
DMELtjhiO5tM594e+xE2AoSqxoDG8EligqxG51KMzM8hons6L/bRVIekZ8ApWuythcBfAqZErR/J
rE1wdkQ9Fv9VVYVF0WmUJHwFHD9avg3140plz5+Ds3dgw1opd1di6PD2xESRvxd2Pg1tQzu3AoLA
HkhyFP/jHcYqJPsAIqY91X7yVyMjnZAfDyyCOp92YRPQ9jPHUXX2nnktI83HkDVM+kJeHD5LII0J
xk1eEoQw16Uee+8vVchaHmYuqL8dWTif/USI9jmJB2hWhgXNirBBsjXhCWyTC/YKdSGVIEsv/TC6
L1MSNryWbCvcQ42fylzIjrD/SGUW/7VMgerbC1PHe8w3IUvQKe7XnRIQutESOuMDuDbj/JYzVqh0
KZgyMG+sPBrlrECyxXSs0q8NgBlxn2bMsv/0FXEBxwVJIp8pGCv/gwcQ88V2hPSUnnK+fPmjwkm4
56VAzcd8q7dOfYoiT1SYV6X/jyZ6QMBv+YouqQ1Jkt05rj+hj/SZwv1xgpICPObdIywhHZU4Q8DC
UOwg5U1P7sJDeUlxu2LpkIhHOZEkNPo0EH4fkeSK3Hobpoxy9U5aaLGgU+CcsInznIBrTHtcQiLN
nfC+B8zsXLnz8nWfJcDX92A3wvDZdQf2zthd5uIgZn7iB9TRiLPMGKhz6Dihd16joGYm54dYtWZI
XR69jBMMh2yI6gee05SEs5kpPdDjCgBNNDXhvoCO5fORsky2F5EjwmNGHMTR7waPA6C4WkUeC+JO
f4iil98D2pnkdcSdCBifBeElMaMmbTcso2fOeYeEs8UwaoVN0N7NvU8Q57A2aPUh2CSnkSUVufbu
5F012GB7pMSk2e6dOGa6iK+l2QWx9YMDEoOofvdKVh/n3FCSvyY5CJONnrI8vCdqAhE0XOmwQF1Q
NmH+wkg2oHmvGBSEx2mA4s1ot7mBKZIAPivo9IjdzW7NHHrWTTSQavqCwMpvHlY4VcWBSVr603ZA
SvEsIkc7NBMZmdvGNSykaJHI8bNRbz+cdbYfeWRC59QHfeTfM1PDy4eUstopICV/Wt37yBnD0oPn
Orqus2nwdhu0hSGDphWtQrVZZoFnvtTamn1D8E1CrpXft6fJIcdyH6iYTFcBhMU5d+Gs9IWbyZ1P
sUf39YyTZr55Cxta3SmDyV4kLOs3K04DQsl8QdxOLNLgi+KBE2VsqcSOcmFgsUkRNCCtrYkzOjaJ
T8w8Bk9Qp3IKzBPa67j+HTG2u0UIa3nlF1g8TkbkIrsqTSBseh6M3qTul/ozwai+QBjoi9l5DscW
mUuhgazg8kWv8QawNwQliHMHxb1BHhDulS7H4pqS6YwI1/Hz6rr0xm8/15Dcvm9+KJV+94EcIve7
HdmdnnCjZ8mh80bvYYrpX7B855mznSugFhfumxX6JCUgf6cbts5zCauK8czaD+v0YjrRVai/NcSB
i4ZPFh50wAjswmZCL9+5rOaPG8kU1IxZZ+aOaSp2YBpyn5GN22T5GRd15EAA7iNUoFM2i6ujRBhv
LemD/V1YzyQrJozgGCAXftYaws84O8FYQJ7Lt26l4ofb1gXVUlk0kCU1QK8Nwt7oWso0I0Mcog2y
d9LD6YkRQwF4vXUv3bxG5dHGTenvSb/h5QlHIC+QE3kQXpgzx7CFloSzHXyJY7Y2Q7OG1jXxucW6
KUv/w8IyJ796xc17V9k15PMJ+bPJYxnqZXwlC0+Vv0L0OTd1jnZTqgZycnAvs8w8t3CvQPFB5sNb
Xy5FCNEKU/IhsomkXYBc3yPrK9L02IU5sP6Na/mcsFAUUFTXXWM9JQkIj/z2nUbX/hKh17qAaAt8
CAzIwotgkeTQxDs+wvioki+kb69kdZkacMce62IT7yTHKo6aou+OOhyG6LefFHSVLCPXAzZsXA4D
zJ8J2TebGrZPhi1+EcnoN8cranCcwyHvk4o0cYiQtr7GOZJ/cnBy6Io4KuGQJoyLkFkI8Z4zeCWS
EsUg0eSiD75sUZFaTSlCMjxdJkGTaU8QD2wTrssnVEAkeXlu6z0OSxiQqAZtnHqxGyPOsc2QQvDB
dq7gPcgqKcR+QdZ0Cz0JA3FcAbS+smhmj9Kiqa6OISMNZGDZ/yORgfbhCtFKiotvZVJCnw8JEVAN
lQwLwomE0klZ/wsVCrQSNmZ4DJeYuTyk1SGor0mjgoPHkIJYl6EO7Y7SUXKykkWHsjwsLUs3rRF6
cf70cNlxRzB85npOt1A1sr/FJAYCF7sZtHSyen90QQpfVqfFDz0QWAs0iH+gx5Lt4OIRP3sNo7IN
AeSl88M5jJQ/HXkI9xSJRH/WjhshKauhD951nQ+Pzvf00J4KiyoWERyg8oecdvurYVZV7iIVla+i
9x+ttkn9qEor76JIV3a7qMAjI2aJwDgmiyO80xBaH9QH60Bm4mAfCo4ItJov9OlTeGC3upJmsGrK
nLpeSirRZqS+gvK3mhb7ZUP/CKUIASAE+7b6FfVyLu61XKv/3LXz3X3TYG3Q/GYObc+W/n39qRY0
hMdm9Xq7RZ1K9Ham6QkvLqO/cdtGbtlvnCrskDy0jXhXc2XeB3eIhkMTGzfZq9J1vGuXJekHz8Q8
HOGYBtn7XAPk3kbOyIA8ipbwvlnoKXYxej9iom2fEfM0pHLhhk3laxIbwun6ZFrnNzUYEJwmCcRd
R8JJswNUQjIogy/P7jrXz9/aReC88iowGViN2C8mO5ugt9sKO47NPd6Sjoq2bVHtLO4irmIJCKvu
cZ4Cx4gzLVC7lQ2136vA+SeeZyxYxZWAtL79Ymw+wYVWOVaphSfRpvUznW/2AX6P4RpWLGZaOkoz
fxtkwsGLmDWofZvdSMwAIrsuhCO3VXnnTHdrG+l+u9D3FC9zMCgOMRsFyS5BYoaRcGbMB9YMT4pF
ZqyGtPY51LXAGzc6mp/xpjHBlMKAFRQUD/jsjtmx7Ubcr33d9AnMdNhMPWuMISuZnZU9/p2hNwwn
2yLUCH2NE7vIw7Hh0VTUo+d24pgTaGLWe1zHOQvZwcFur55kXwzugc6r796WVqwkd3lePyWHqkhH
fORhjkd5DPE4Pze9r/lgIcsBnUBkrHFbssxOlotakTEeLHE5zf0Qt2F4VxYT5+PVzfyOZBWU2vEM
zo5zzod70Af6yFpe6x/2UDb4SNmQlm8qb9AyE4ECK2HrjoTa7krVr+2dYFiPmqxhggsmLE4ncFFD
hDt+ZoReH92WP/6S1/idQKyxqkCo2+vAuZSaOfVxFU1ePA01Ws0NDf/Af9QYkwOxy8gLQPM+q7vJ
tbX9LLNOEsDmLD4xDaJut0nvj1eyaPz1RcCZ8y79XAOHctxljs6aRthuCkpQ4kPJo2DG0IYL5a4/
gGE6GtYH/9H/GLwBVeQiMqOIREnFJd1CAcrABtFJQQ+9KFaqeptqT670xyC1dy6ET0gIoTDtburQ
EO8S6ej6WZRk/qnNEBKee68WLi7kXhPApnvWD6F+LqU3tvcUUsv4Fhi6X2abVZbtAsfiGvQQ4sIu
Cbvpvynw1vwB17y8a12tXpF5i+bkDRI6WIgZRDAw6IizWTwqwbqVzII6txVsgophuiuthoNcm9Si
NRnmGxGsAxT12ZaoY7EBVfFPxftl9oBFw5pIFkrOzZQDEkOKKhII6HwxfnT0hgRVdwGKNzwtyTqy
biMxs96i2CIMFVQzbqSEMpAA2QhoH6t2Y/p720na9HYAJk3UrkU7WBG6kpyrydfxh8vY9r1D+Yvm
BRHOfV6XxfrgzLNovkCMqOKJxANOAjb8ZkUOruoketH0acMO1oL57kaHkr0LqExO6OHTD7TB/Rla
Gap7dHGCl5526m5uBlSM061QI9aRidMrC4chugLUxVcgEF+6WzNY1540ugK5Hxp3Cp9yHl4MYTWE
jwdHk+mws1x7P7FCTn+UYaBzHJAMFzfKjcNy57Z9nVx4okmngPB3y2cw/SebkVrtgpBeAJLIuFws
37fYmoDB8t2ArgDVBuzZ6ar6Plv1KdCr2/xZg3hxLvwNUfNSuIN9IvnVijtHiuCdytBvatKbbQlu
EzoD2pJtX46x+24b3y7Vke+iylhEYx8MmCwScfrV555OD7UXlW8Fq1Ri1ipePmx7N4D6CwvLJGf9
nbTT77TMMoXFXipMlKDwavcQUKHV96yf0/SLl3f1gOGy0Ee7MOSZ2NFh3nz7U2OIS8bfpKIGDIAs
y++pAth5OyvpgMpAyhvrpAoiuZNxzWBP1+mIhlIXhT+8GP6xPlcBpzBnKJNn/7VbJ3vJkxIEw8Dd
QrpN2WFR7kOY8UCCg9ujVpXhN22YP743GEsvPGEGFf0c48ySfUgjSKK6D+U3A0L8gw8r8E9RXJJR
n0O2799rNic9iVN865j5Fxeh2QBi8CBRib8HxMU/IGUgKhDW1WgOJI3JCZFF2ltGIVEzMaKK/TcQ
kSGRbfXseL/R6Pvd0SA8cs/VjQBEOUWG0XMY4OfRZprrUw38PN+Xgdvj+0QcdzV5nyVEKeGy2Hsu
zj9KFyc9i97iMRrXsvrhJVdfBps7NNlQeB/sj8ilW6AiJsc8lIQ2s0XrP9oodYmwncfsbR0a/QRm
isl1h9sBeRvB0jg8On9uf6jKEvO3cjzulz4gFnOXaVXYC+aS5rlNdPwvBz9iyGSXJkYMG0PGKvOp
rbZIw+36Fllfnkfy0byt47G13E5MZHtWOFxFRxaqKVLgVkNJKdrAf+litVS4rSBSKbe+VUy923gs
Lm6R6mjOS8u4kJjRczzNyGqafm6aQzHZUO0MlRlRkBDZSRRGaEzer+1ZG+dJ1iGRUQWzS/CUiBmp
zVxFQomWB01MubOvgiC4l5Wj0XysXvnI9cImfk6khCWvooDFfWfDIdoWDqfTgRQVGx9TG93Y4MC1
y+k9rW60oVrFmUK3IzBijpkZvyu3ALsWAxDC8Esawoz/YGRuKr3mtUWYw3tOIedvDEYVqLHYo+X4
bHSCHGCD1n6V9zNW4n9rASp8q4zvVNtmYZYDEYEsnAaqW/biSg9nFc/88sZmjwoaBiDdOHOIET5p
4XZIeCPj/B3Lobj6TZdUl27N+vzkhFl731YEZ2P6G+ZZbmyxemR3+0x1djOGsk+LQy67FCFEvjcq
h/KqhWrLm4U26e4NyRHivyWQJE/h001B7jhSffDYwOXOMCkMW+bHAXijsMzePBdzzXFoJErLM2Dv
xn7OeAOQr9ogqY+aydkzhMD4z4yMDx3+3Lj+p0knbe+J+SHKE30swGZY/B0hYBMm/E2cy55No9v+
h8sivicqFwGDh8vjJTKS/GE0E754jB2GXsPZXcXKfhMAi35o3WAiN0aoxn0KVlt4x4DbKEEK7viV
6g96rmozIEInNUEDD0NASAXfBrFYrgmVXwSSzI38eQMRunJoVljhsy4cRPwHV1Ts80OQ/3xCjzNH
xB0jzd00xcj4AT+jAYcjxgW7dOGOgOzbJYQi5dMt4bhrcLtQedq7pCeZ++AbEV8gS6Q/cwRSc6dr
1+s/qCPnkkx7zopvCSTjDYyJJhYka/9GajbH1rfeG5aM6G/OjUzUhUtHgEecZC6Czh8StAVmJwdY
eBhTbPeP/npeTlaU4Pp6AkDe0GRz6GOo4zYeUsEmJBokU5rchEF6BRO8fqFKWb+xZXpfYI35ZWTM
WocJHpa6Q4SE6Balg+muIMxlPa2akmGLnwTrUkIp+EFEtLvyySeJPZHEoW9OQZrzR+bGZfiEeqoV
yFyouIb7oJDheget0Fl2uAUj/OREqMD+c2/cLdXSJfFuR4ABFbqq5mfoQzOeewBNsA0ir6yvKTwr
ByAzsSjPgeBPlZsUVSbDYLT2HJ8gI9x7AK4VtsJZRc9rP5GygUy/IMFa42vjbSARueAK/e31wvmD
Ed71ThF8MvHL5lPK7Y2agNAUfGndTnlNUz7c1O2/eUvIkxnLetmCwSklq9ilOkl3qEBWVynxXP/h
ZUH8OaXSP2liUViQlr69C5Ny9M8loZww2aj5odljOSJdpUhY23dvTl02NGIFXTNZthji997cELbj
61lOcNdy039ZJVW08wZ3Wo8sbqvlEjPXYvcOcbn9g4444YMoeb+7zyYEJHjEV+CZwy0caHkLKmee
tmV1Y38CtyBNhLXWkCbPXsl7TuXqh3jGsPcDWSJGbauqnrTaTYlWZSM6h+zcLKOcuoRJMw6AeNGc
p4fbdQ4MpiZJS/rTTd3qufK1ZV2WswVdxnbrEbQutysBnfNLTSWfH+BoiecuA725EbdvmcFmMxVH
7D1Vwoij40Sts8mgJDKNuBMibk7ETpJVQYu0DifAPQgFSkr7z3KJMDMknLSnGZUrvy/ysyeANGH6
A3uswDuThQMlT6rIA2S9tNyzvyC5Is0DB/blHEDqijlyfxu5ILrTvsu+1IaegtQ4OcteSG/wnvJl
XrltcPIjBkI//TrlcsGJuBbD/Sy4nhPZm+SQ+y6TKRay7YrSt/bJu0XzoZ7pJxQmXnxEf+Nm8IYr
GQOGrAJb6Dve+yZClyv6V4QZBH+j56B/UU5lUoCEi873uguCx5I94Qo/E8NooYb1p+N9z+iuNFxj
xvKBi2uTRR8gFJi2KdQEnK9EFUQnPDfswAHJwNwbaP+QXHmJLI8ep057HunC5r2CtNzqA8uTQu75
Xl3M7rmJ2S3V2lv3A/OdZNypjk1LeETVMXE+igIkpfssq5Iub1CB4xynzlvUMZAjn4Is2CXwKGbo
Q0pnEb+1H5iaZstBidALZk47URRp9NfCd0lJgSK1A6HZADivhYONxsrYkVeMyWr9jHBxWR7KHnsV
zzIY207PPZcpSQn3LEM1A1HN6XYEkBB8s+SQCGHpq6fj0IKcPyOZRGFVVBAVtgFOjdebESznfnYG
bBLtPN6XDgUu2Y4Lux3HyonZcDZRNU61ROxHyEGGUwg9w3QxDhfGDhMMRyd5a212Ccm/BVY/xtkj
U3UYQAafjtlHsb/a33M5kZlC2ZCDp8tIpfyIK1HfJxkcAxKZcc5g2EYKPnn+lmEpx3nqDPGPj6AE
It6Ahnc3Mi9nxNDm+teajSScMHmILyRvkL7YV2l2dSsnTt4GofWpJgOk2oTxjDSCJLAFNRlj+Zs2
wKjVF+0RZqc0d2xf8+gZ+BEEX6b08UPjCoKqOrxpf1dSLqcdAkrjb8XNpnAKm9zCNAoSunAH6apB
V+X5pz5foLjqgLQBCqA2jg/UL9o89qQi7Wsa9GifAeLw7sY4UcNeEWTib2YNjuBQlZKKayZPrTxb
sGh/h8yisMOOCGiTXMB/aiU/7pSHEVhviC0kqpxYPhXreZgNQMKipGDnTfYJVgeTpbLjxOaGlW40
cEU/9OhJIo9vY+znU1WN49dY2ilA0UTe8y3lG5wD97bSY9Hf4Z0d4vkUksY3XiohaxcdD9fphzv0
uA8aA3MISdbQ8NUYadlsDngWtwjdATgq2pjvIeqrGcXBMiwzwkzwLp+pqLsjOLFGvPmIwatn+B2p
erCAsFbOfWoLY2Euhreg1CLFZidZPTNbXCEtoFfDM7wZGLSVL2EToT6IyNWOWdznVMQltTs+pSob
wwc8E+QAsQG4MVpWwoWWbSdHtgxVNY8330pTkWlXVAwU3SQIfy0FuQOnKI85szZhzeycJLuJqBtU
uhz/bMbrhdVsuvfruKWN4qn00/Igc0Iu4bNocMPPVSPc5AZgcUb7nCDRR2YxBH0zbSoiLJfsQINR
+8NuXbrkK3DqKt8NrrOOv3uS26pdjSL5AcuZfSmctDQb/K4MeixdfLwdIRfftwwknxtFocxucjQX
L/ZQaQYY958zJyvoZgwh7QdCM8tzhGh6OfaQav1Ph269JKMF9U+5nZ0yA++3FjVcynEe18/VNwhx
t7zcNSBdIU2PehYO2c9U6OaWf5WYcHjwGG9xHzIARcMeB1Wdsi5FUrpMmybt0bOIqIDH5ueMiB90
hLzkGkORYyPYpOgjd9x1gX8go9uJSbMgnrx74ABMfUSdWcD+ESM9YK2t4ljyyRePMsgygKmgge7o
3zotN5KFI+R2dGxF/V/soULjtORcRodP1hYAtYroRiSJ1AG5c+cMVi73us2C/g/DQMv0JnVFiHm9
k4V7bMEfodKrMbRjkIf8vMbTHvl9lX13bpzIvW9zm10lqBVNsqVr83T9sFxXf3LUcJYyahT1L8Jd
8CPsehQilmJ3rN2Hskhu3ima3zfV4NN7Zu/o+R+9NzlAPKQ/u8VdJ1YV7K0F57JHLlzpvz49hJ+y
VM1hY6iZyzd4YG8bNGgZuxSOLZWOlz/GxKO7KJqKUmG2q5dZPeDmnKs952DdPgKI8tESgrjL7ooA
6caTcmmwf1I7wn3au6NvU5bHyDpzvPIsacL/AsoJeZP+pvWHx82Gx0MzxbokAubyx4I1Dwl8M/ai
YO/WsSsyhtVev5OYtpM9RT7sG/6P4Ia/E6vXMHv1sTewVGTFUkTHjtXy/DP6satw5ua9czCdCt1j
PEzUzCtYwBwSUUTGxm5EEZYQfhWnRmCabiixttIhQ4U9dx51d6jAk4xwtWL1Wbigapmz8+iqQMDt
GkKz/HTEBkfH2Q9ZkULkxZn8WZXUzQgvZZ7tZr/rF8SVJmnubDXIjtz0nA56TmGA/LgmgGNjGEVN
CB+4BNJHmB/cDnj2XFZZSS6g7rb9jP10LEBZRnMP1AUwc9zL41quyj7AoI18Jm4QchD8CJv8tow8
6v3YJEt01HhsxkOPNru02yaYGhLvId2IF7KDSNZkOCXVWXj9SK5w4Vc1Zx6WHg+ASZfODJ5BTToR
yeGW3gwzxSoLQIKIgdDkJ9Q30HDhMRygCg5tdWqAPPgdBgwOQ9LT5sjlrSU6qBSbhd14/1lN0xS+
hgNCWfKWVEgskYlIvdx2pcm9ESs5HS37YyZhSb+LSqwl/Eu2FT+tXqp2i9tuNBubpcL/rOJclfmV
9ybysEVX6PI7vAQg8zfEhXBKMxIWZPhlQqVQy0IQcZu4HEIomMonr4F1mAXwBK8IbwEdc88vo7i4
PyyzD++OfUUl/oYtynqkuNYBX4xY2o8Jk6iYhkItJs08FMjmwTZG/snrM+0hMVxYKVyakEnryfhx
cXM7Co9TnagQMq8wz6DBm5j5bwOkHF81ddz8B30DYz8ijGSsSUMZoKT4EFpGrjxjnOeJEAy6Kt/w
0PvuEIYh/m/26vcR6HH/KfYg6GiYugCdcIJ2uX7WlF9DcmGaPQKK2+L6LMDvtNh96+Ihghhkygfg
hJ2JDx2QtWHY4/uVDYjFVkQi3oLNxye9kH1gUK/H5TofqraM6s+UOmC+xjx509G0imyKJksKwxq9
HZPTbN3JHHvhksDnjD64IsYWGF2NuyykK90oo2fG/dOMDDhHx6nGRoIHM3FMonoG7Wvf6NCea3or
1KB8SM2uQa/GIhm1AgOzsi6eUcoOzPmDuSLZaKBt2C74IPpd21Lz7xyTTJRGzC/o1vKWdDqU03Iz
ev8j7Ux2K1eyLPsriRgnUWYkjTQmKmtw+6u+c+nKJ4Qkl7Pve359LSZQKJdSkKNe5SAG+SIeddmY
HTtn77WnNjzQsFHTwWXyJzaMtMSDyQvkHQShyq+s8jQZs9ixLwqrJcTWrOenKhVmtxVZkg/Ywhvc
WzZmEXpKykdFgNuAvmg5hv2RiCj/vSks4pRL5evmHXmIUi8cbWTJI0EBt3aQsagD4crVcIt6jtib
brSgKxRxk7k7+nowkJOqMdYF0WqM+6ze6BnmsSI1mxJP34DRZNb2a6KH4hxtSAxQL5k5RUmqdgqi
VI2YPAITM5sGSYphvEqi86apC+8c6EJf4GZO0bEFhNibW0ZTlGpuEBBZ4sYRL5ZrFDHqzWJUM4si
5EakvDo8GW0RzYcMZGPDuy1z/5xVAJlU2+v2LWTq+CBSMTLyxXGGUl4W1MO5jfyD3hR1Ak1xDmwr
nehCrUbsckAlJodvwAB5SryS53g/JZAAdTNZFCJbqhsHAQoHlPCMdBm3v0YqHkfHxlOtOHfHdFJb
kiHCH01va436lzPgJfzy6jHWiCtfnDygK5crcFobXzEX2JWJNH4GWqXvLY7ynKchmx+dMU9Yqsj8
y9YDSq9XYDFY/MnhZYRQ+kv+Zu+I6g5LcmYeZ5Lb3tLAKQtQThDG0fOVc0RiYDCYjPni4byBvvne
9mjAoJF63nxLblZ4XUB8mvZ+lqlqzYR3Ca8phFtsXdKcCZmp3fyAyji0N7IsvIoeKCLH29Zk1rRr
a2KprueWzv490ypSOLg/YcFySzzSioGB2nNEgpYXNskjCAXrtyqi+ICkGsw9xq3owa66oDqLHQv0
BTk7cNEdbYirKehx/hItmt31wu6LXeZMUpOw5NlE6YG6rVa2EzX3VT4mNKdZjHYx4uZ8r6MiuNY2
o+1Db9HtInYn9bCl9kRFbo2mcoBH2aEvVpZLA/o6zLPBATXe2ZgbmlbTkAliY+3ICAsCGQC2e6TH
Mh5dQ+L07gbX5piQB5h7yICuruDyErdjOC6OU4l4iJBarDHEUHiOsc9rn1SMBKVAQvfZronqqSPm
0ASLGjeFHoESwrWJrRWitABVJk6nZbXG1LarHD7jFz/AyLZxfUPdoTsCWt/lQ3BbZSL+ZRuxuMhp
k9OI+y9Il+EpZPvJPC8LIt57RInZ1MJgb2NaaeB48wsFpgJ9WNuIRSc9+h4ZSODMkgVa2J7DGnCR
mzUzu42TZMOblNTALkkGUDbcIjr2RBEsfSbcf0gBe5tsLmPO2o1wymo6R9selBeI07BEjHH4TNU3
OYR4lcFDh9dDnQ0qJPEKZ0PylBtt+RoTHv8rhrIpz5Yk5wejRnK5ZsqYn1X8pGgTYiWnXSPJ23go
ZOM9Bqyjd2pMyhT9F4uvQINfi4cMpG55JI2n3zH34y5r3yWI0CrVsHYRnzcUN4BjR+DP/ittKws5
B5SydC9UbJkHUenobRZi/qUZLpG42M3x3oNgiyvPSIU+UOpNjCk9fj0J1SLAqsqn43HIFYO7yRB/
EO0VqOaiBSRoMx3nTaFvUijInXZCz4wEpvls6HoX/hZC+0ukVm1w5AlaQJsl2udNLlTCoKP0ONGN
RuID6W7TRp63eBijVWeN+KrYefOrqY6GHnvCIKESmTLfWDN0nYt5rqvHTifdCZ8jOB3P0EmydQPq
yHXXyuWEGAXlz4pmEMyTiCbbc270za96FhjvvXYgDAmxSOzo89TMnf4V5x3tWeDDzmswTHyUnWlX
44rhnngn9nR6Z9KadxfV7CPHXDm5H7xJJDwJnLq5sQ46Iul7VQDcYTVFDW/ukJHr/LKrtMp3Dcc6
a225larv7cxnEE6snbdDHtiR8UGU6/LR1u3DEEBh2TJGXVCCiCgISKJuJ0EN/gun3TgPLRxHCN3W
Q2tjmAjC0Hx2GAeri4Y0sPEhxz0N1MYKM2J7ES1hdjZ6sD6Wb8ij7ryUOJekpix2Wl/l58jKyAgF
OFG8xcZMNzqisL/XhZ2ccJIFrz4cvGGbT+zdqDk8TqZt7+Jsj+z62i+pEtdB2ENNL9o6eAatjf0I
bJPDaK7wK5pBAUM8RI8KsA+6xm6jXIssLIKq0myd2Lj8Cbh3l1BC27DvEP8wcHQigphH4rn1TSYd
6xfAgB7QuV1bL2mInuSA3YITsVUg9iHsa3K3DnFG+bWFbSRh/45EciUFRr2rIarVQkGFf4CJSuMu
36RKz0eo6yOIwmwEmSgyr7Q20Sjxu5RD0thU81UHGhN9YXuo+mIEbAZNQ+6lh0KQvyojvKgFRbIJ
sRWLFe4O3d0ONUeela6xqp4VjYoPeccp4XyqwgpAeE0HYDVzAFLb0Ohid8faPR05UtiIgYlydYyr
wcaG4R6Ez6Fni8HU6p9oi4biOiuZI/zGVoNPe9u5JbDRXY+YOgouGf4RIr1n0GA17TZ28ZRy/jB7
FXOfk+DeGIWKgDF5fldf5J2yfrCIu+5WhWHcrCc3DZ4bHBPNr3nCX21v6eW2cu0MeLcJ7Lat7KUK
U+e8a7EPYC9BSpARAoXGeJNMdlddIsSbml03TAWCQiQxxrhRVGI+b7tp4IKsfFp3d8x4cUQoWLnV
KplS04PR4Jr1kwPntdjjwi2LqwlnqIFt0of3vAbBlYc3JH9FJp3vmaYNqpsJ8TCDU6gO+MtJxIE6
5qTrxLDn4XxgYYwOMws0Oi9iAwM8yIiMjuhHWg6TttsvQQOOx6KB5S1dz0qMP8LZq23cvk1W75AV
yWwrUSTeqQCT2cbNyA+inWKkP2ISAsxLv3QoXmlIIDels1/bP+jKde8eHzC1slY9kYCjw7aM98cR
TAMJrl3z1izLv1tU2d4pVe8eSklrmakWCJsDwx0z+EW8F2JIcIW2syvKEKG3i8E3PJCgM1kMzu1a
5Ocq7NruFxu8GV0CheB+xRj2FohOYd+bS71+hxIi8O+hTC0TxWm2gROkE6/1bnGMh7thBvXFHhdo
82CrANElVWz35E7hFO2DANP/qmpGTGWcyJGsc5YXNFZCyeHFoWSETOOkOlvHmpp3naNQkneKQz2z
hYwo9fg61BhU2QFASCUzZGeKIqiPwBu0VhowUTndUPWY5AJoqFCXwB3VewOgY7qgjaGbh14KQt/o
iVcIiFzDPWYJkKTbIaL0PZU4JpyDFdAcQkKVD1jPw7lfTYEyuqcwVLo4KwYEtWs6q6Ug3qqqvWur
GBuxpVEp2BuIpyx+m5KR4A75moJxGuYhLVALjuc9+vY+PfbhQMuMfoyH9ClA2mnfWghQnzv8YNZl
TWpxu5M+BQYMBRO7z5TwuHY9ye0LLaIeh2qNuS8kQbuuEZ280SHB901KgH2BGHCUwOKJMkCWavhl
+FBmenqhrpj628ojwJmIokGqPQo4E8uQUdo6W6E1z8vLIMib+Jy0Bje+KguGPxsPgCEja7weOc0d
oN0Whk1sgAD4TQu6Kg1wDYcJPVZZeUQF4FZrLgqUL219O2bKjx+6pI/Q9/NYWLSmmGE824znGzeR
I926fuCkMRA9GsggYwJlzC1BFJXtt85TiUFlBGLR4Vnnn2jLe2q1NzW/Yo9j9AEjVKcOvVYyemLL
k8YNHfPBv7ODuGoOlDEkCw6ja+EZtyRbSqYaO78Z0WaH22XmIw9C4XnbOhHKLc7UjLOZNQkySHwb
u7mfKYpTypyGmFlIF0aN6Mje0ZseqLBNwoz0WRlguNk6KmqyN4AEcC3G0I1OlT0Ex9HGxkJDySQX
C9FI/8N06HQgmquG8Sj7GE+YHQzOm0/eerOuaUyTPpQYbKKu15tXtMKJIkli3tXNsoM5S9fVefJM
0EI0vOFEMQAswNIgEwK+mTeyPsy96BZaVYWhSnjIPRnZTEkJVECDIq1zPZ/5LlYmel4jzMiq16IC
EDiQx9PQFwrWSYtApU71+NPIo/R2Cr0wxDgVKhSbSLEhN8PEexpL9kcskXXwQ4QwX+jOD8algckB
p1LDB7VGkEc1j2jN7pcI3ugRvXX7OxpK1EgGEnwmymWk+J9AyKChbkQgyykAf2G8xoKsUBP7zJDx
+m2U32GFRP6NNDkfZv2UOElcbCrk9id0/Qz3ImccyJnFZ/iMpsYkMIgslaOjiK/b9jTGH9t5mfE0
ZjZd1byklzANaWymSaG7J7Ci6cs8m82CVBt8Yx26nXULKmi4G0y/fSazMv9tNnby6pM3e2aaQwfE
sUSYvxrZzLG5IS16oTmK8qqeqrrc1nAYjK2XpfHJ63IQeBL983OET+3eQBsfIm9GfrIZsCxeZSGB
WSuvLtBfAXGr35qEaoU5u5ncYqW1Hj1hmb+TKPqvtKauc9ezzmrU2Z1TCciXMiEaEPUx07sglxtH
mqyLI9LTZMMUOTvXKDMhHxFzXK1QMMJUHsCV5ix6Ff7Fya5IL8IeySAj9lnXSEVhcJRpB5OQaces
t3M8YaOoQsRrK90ITgSc9owUR59d/K7tsnHWpGnW79RZRbQ1h9yNKGByqJ1xbrrnLaJDgZPKZhKu
i5LfWhFuE3GscL30zLHSFmMR61VHWBTCVS3QqKBXjP1+z2KQvQ99Zb8aA+vtAgTPjLOudKo3lxGf
h4Yvy0l+9WjIbwMD8tW2m+3qqrWkvmfPCZwDSXzEN0zoZoFh5NynVce6yunNiNz6WNMCBe/XB+l9
XTWEUprs1yT6Fgxtt5KRy2+76YyHAUXwYa5K8xqm8kLXAcvUMDNLQgQnbO3rwYvNbB/5ASa0KUz1
eZ3O3o8cCka37uA4oG4sCmwjkUmRggoEe6/HRPDGQDRTHYdMm3d934a3lS/ZCwObAC2gA8F4JZs+
B8yBlNxahcDJzjH1za+ipzpfhxZZ1ytn5BTOhFXiqLX7cXwcxAQnk8Moc09m1jXqbCunJxx62VEh
durXXa3aW8Zq1UMcTMVlnBOPtUIzQ+NMNW5zm0J9pE0TuONvmcRoR5iEOXsradNi1wryyXeGQQL9
Gt05AZa6Guef2Keqe133ASISsXiD217m2Y66iURzvvuiXwuDcmqbq2ge1kOkwVshphMrenzJTZyI
8BXbk0uPaChUtMHDGN95HGxdqkY/e+ksw33z4raPN7wJZGSVHMnuPGg//BkSH8+WIUJ17i02hfUc
ZAadtrlMftTehE4lMwZ1EZQyN3celVO1cpuYBTSoaSQRG8S6uvKAk53qcXQxHzs8f6oGn1eDDQ2B
EGsDbPaujOQNWYisUwC55EvAnIiXqujsfTO16Ul1ZnoC3JI/t62FsFKKyb5g4BA/+LkDC7rNadcf
+yzO9ukI7W8zMtd+RobDCcl3K6T8w4wIitohpux1zQLyponaPDxAeWA43mBv7Y92zvFZ+wi+wTtN
zLlqPkbwTGVJOUCwDSIr6QpoxpwdyZNMZveNLPd6AGOm6lPGafPecgxClzGAaOxAlXU74RYatwZO
rJ9pGPbXg8akR3ltKoq2PrPnRYhFFwykXPrDECi9VlhHBZrIIPCGDd2eJt4KREAIORv6wKum8xb8
OtMWujmFKx813y8DdSdPQI8PHHZXQR107ZrmUF8yF0cJsEU4Ae+ZXOPkSRH8JVZzMhBrntSNBivX
hyRDVI3PESwAG2bvMpbKK+3OwTnCmHLcwL+Pg+e4Ca3fEVInZ4WGq6G9nraYMLKweIlANZyLaFjg
/4OETsypI9AEq0z5E9xfOV3TrK2hf6DYugzH0cyOMh4hmQDtyEAVmRVkz5iDS3HI63gRXsKggPtU
1SLYGqCX+3NQlQwT7RqFJ80Kqa76KjPeO8TYe7X86fBagwHrHImmb86USdTv3SJgt3q1SF6TGiah
F5fVfTJm7qtXNwO7KGsgPlVYINtJmDZUJVqhF3Zng9nkgAaqRwNNS/ekHsKNY5+shlVtmtlI9AEA
OeSh2Ajh6FTpnsTiAodQFfjhQZUFpBE9UL1vQ/hjikVdDb8tEoyCreQo1DLFbozFlFA2R6yc8qSq
lpax0bPlrQ3oLkw7HBBA2GDyyUbkFJMvZyaQQlfCa/AfAc4tf7RQBQGOMTm/YCbMGEuInrOdkEP+
lBKOG0PXL/xHhPrYOv1gsPZly+CSh4OfXJJLuGRmjnrxV+ec3cwye67TLA/PKSDsa55/hSq8jMNX
LMjFj0xntJ9L3w6yswDCBo15Q9AhiBglNbu618W9T0IO5XMSqEsblxP4ndEZnoOgZZdmxmHXm1Ca
gbvtHXLsV8LMSnQ9dKw3A5MuvepjHJII9Zv62uLgizdfGdUrXzp5GI7jF79HXD/kySKxQKhqd/GL
9nBQWx0nyV0uQjhQOPPaW4+4IVqNcZEfEbCXPf0nl9ixpeik2eGO5lMKZJ55CLPixctMDA24Sp0f
0yBc2v9Ngl6wwyRMXgHzV3ajKkRta1kjbykBM/nVCHD7LYBTRNjNXEXVOmyT4LFBTjry4ebtlS6y
0WCIwce6MpMO90pq1S0JB57/zgtOOwfScE5zPRb3rIzZfTDndb5RbTP9lFgvbhk4tGpNe70C9Q0P
68qf2+WNIbPuyXWn4UhSrS3Wc+OJhUflA8+QQZ8EgEnG+SSROl/iBsRYITpAGtw+QdvNVX2JTp+w
6QGqaAjjkZvBaX8aJewuwWCVoiUxVLFJPcO6lLyNZLVEmT4n/RurEo/TLDZWbTE6nEaLYqwlYFKs
jaE2mWFTnWAFkrM3bOvEcOotIm3uPsuQ+5jaET3bEHEPfY+qtA68//y0MpPVk2Nqjm/Z2NPHaBE8
307ZYpWiuNWbHLx+vDR6sMVWlLT4hlKbY1mHaeBQ47ohsCXq+x+EGub3HLz71zGME2xFDTE5Bq2G
cp3Ts8xWIZHiYh3MmdybLWGH1KuLebe28uQRyXr92EDei9kcFydDZExMrD1g3vAYYgK9rD5yf7Oo
aHeD9yTW2yFth5cQKtbTXDJ/XTkWXdwtcXGRc6g0xrJ9QM163eiOoxfq8Bjt15BGj5aNewEUJ8H0
Z2Fj5HfoCkO0Ohjk8Wn5+fgcltRa6zCnU7mB1SiPrFwc6BtEKOnGQC4wHLASBFeYuZhqWXQ+oDJG
bDskk2UqXuM1dDw8+FHAHsCoG0h6UAyvWcrEZ4czqtlKogOYElaIbWh31rWxYYrfh3f0lwPKrbIw
NiNOSHHVjrEcN16eojObNGPaY0vC6AN+3uYAMFAwHpyROzKuZcTKCNuMu23czT7oBV4JawOJx3ru
jBZuZE0CZXsMNWb23fK6KG4vX9GWaTbMDQ6g0CrRDdZkchmuU+0MbM8coIgDn2AJkjo+FhXlVapt
2BDaJtwAkRK5r0xWGwEC0SuGvZZD1a0pPtk6sClXdy5ZZcGuks74s4nGhfhSmxiGGbnaKBiQexDb
1XbFC71WG2yBiQ1lZSA3/hEDtIESI8nQW1U54suNnSSweISIEIfUELXB1EWFfGlLINNrlnDzeoY3
hExGDWRH9Wi2CGJtbRZv7S1Y2SZMhvkoxzhqdnnmpE96mkK1KqFsIcCgXkgPbVN6pEjj5PP3ZHVx
DKF7CKq05mjzO+5iPJBmi5rrmBluA62QUobeoz3Y/iGgVYK1fST/Gt5QejlPvW2wvQR9/uC4xJ9s
sE343lXM+vyzC4eQWVFRabmpcn/g+Eqe7yuNAVgj3diUNJWY5Vm3sGHKeoPfMr6JktoakDXwDzcY
lme+C6wkZG5ripyNpYzwNNsZqu8gsoKbtM+tdku6k73vXUGm0qiS7pJ6b4z2JkfKaGWzEQm+/g6a
TmMk8g3AU/wiO1gv67o08voBTru+zUTHZHGYzVrsVYcyFN1yzeGOGUIEvxsCFT0es4pfsJ3m75jL
ZbFOhY9ng+hJOW8N2wkNHF24O1jWI4OeCucUSHsUdyGpl/2GDbOmkoHsdeoTDaiv7lrnxXZmXeON
sSRCzCBc0qmdrj/4nbIRQhJhl+80Fe+7RQMy2MToyCkwsbXcYBdiw1UFYztMWO27pkVT05IwXWBK
uOL8fS9w3YOlUNkjiiFGd2XT2lsaKihC6OhxkEshLTzQbysvKppyeKzSOh8eMoCG7gpBDtMWtDmk
KiNjNmlLxm684PqJHg0yFR0aoTKXtzibgN7Tbu1+zSir4m1TI7HYSPQap4TV/VfOcnQ/gaCN1rly
5q3myAkfvwjUo9XF+bloSDLZ2IXFFN1Sxc/MtZDRwJAqbwCbhdezpW2MBl06/aZLO74L7CzPlJPl
mabfGm9KEH9Qq+w226bQRh9DHvAdQyqUQklHaz8KC8D1lZfbaMqzpdPmlV0zMsTJiJ3CzJNc8YXB
NKLW7YcS5DvRzt0vii96qHyUZZzeIpoJHTSquuhNWhEszxsZTh2LiDBV7917eNHyXRv2jrsy5TQk
2G1q4fr9KtPMobv1LMepvYgSs2C+jNCq+UkOALfJTZgx0+BuImEdAzj9HaObYqpQHtFWZs6ezyYd
r7U0MibAEe/nEqPRWtG+JS5wZNY9Cb6USgZeYrProYU9LpgOi9T3CnxIm3jWeGMim8FLoVjBqhvf
dE2GN7AFHPLXYiftgkfTkSLT645njgO0ihXgfxhZYCzvY0KhgeQPpdudE13n2Tu7m2K1dwg0zN/w
tJouvAizbAYYjGXhbAE7AEk8szzIrNT/geyAzoepdHDx0vQc28tQd26TH7RH5pJzjl+fAcQ2CnXE
DRmtEuLOtklwR9hbUIQjGJWQ3LqVoL8vltMDJ3w8fSOlmmfMNymc/myP5JvRHQhPFsnMbtnw2aEa
9ywmP9BYjzIvSJ1A7ETgKkarhQU2AGqPSR+fAeaQDLwOQyzrIBdMlh/cP+FT7EEYW8U1ulQqiyiX
eGgdZXE+p9bb2ESWXimk9eTd10hF0ob1aYX/2vhZ03D77dh2/Ugvt27WMagBCqqMoJZ1G/nqiaE2
CT5dYUo0eIrQ801UYKDZiECn1rrvnfr3IhkmA2Cw4wV7Uit8+EjZyTpPLJCjAMhtjmPj9Fs7GK0J
ws5GJkLI+ql8sDQkW3xY4oCk0FS0IMr6suwMNa2gfXuvbjpMO0jvdOeJ1GhRHnUtXTTXtlDFDV0b
PY9I9H8GBOVF2zG3cvpOHNZIHGMupg78HczetWGL+YBhiiofQDBFWTlWINyDWXU2/2noSzsrAX9z
rnMRAc0tjsPRoVpdQwD16y3EIwLiC0WqSNTn3onOOvIVrLCZc+YwwkdS2SQIIL02M+6EY9OfUVZc
/Q5pwk7rbFaqO9dxbd5T86HcCjwK49UsSA7dDjaal5VSgJVsIaz4SPYJfpIyZ6CyxvyI+igyNRnu
lm241Vm7vCKbGNuMsRfDOEcQpCTiXd+P3WBNgFkM8kPO+ofDiZZhKjoKk+y83sQIhvaTLJEqIU19
mNCHjYyxqOFMmj5liQGc5YH8Mw7BCLyhEeQEh3RhrZ1DU+ftWew3gbOJenPo11r5NCPAr/Dfhquj
VnFe+K8oiZonD1UoRSomi3clK+sXgLCe18SZeLNLswUWP8KtXUUt8NIN1jb7yRN0f3c5XepbBGP0
l/htyaFDY38LYml8VblVXpoOgba7iBmOvyWqxva2DSFs7JjWgjayaubWG9vEeLxWFQ+YfAanTtek
atBVg+XqiRWkLZgFuvcnhqVx/CtPc7JZ8yY3roA6pbDfXFGf5UkOX9l1dLXPIgIcjx6W+3PR1snJ
DVmQyQgFJLiBd4AGEXUz+iXZOra78ucoe0LjIfH5AeN6DaNkehsgGHO+Rm3SrNQURNGKxjBnH47D
QGe5Hez8DT3RH05oDs/m3BY3vuJB0V/MaUTkBtx6IsQscLnTIF7iTOWM6bvoLpFLhzXKrKkHsq55
32wy57DfjXRtOO1hIqB4xRDgBkP8IgqgrTKJejwLBiAHfE9z9ORN0nU2IVpCb1cyoC5XFARMCoAq
K0x6ks0awPkQAoogYAvnL/Y5ktvc4Y3D30RMcjW25zxHTuWx9KPl1EU3btWxFHFmL02lF6aC+6w8
e7Elzxk0Gs5eOXI48iiuOWKNxQY/geoOdCbrat05Ut2A8Rlf8C/WLzEnljdmuUHHgW8eTyne4jvm
n+0JbHd9P8IohzIUSvA60nL4xUAguRH/jvMN9SWV/raCT1oeKuGGgDVqryeDqysZBJ1F6PqJp3Lw
EZjbf/3b//hf//Nt/I/gvbgp0okx+7/lXXZTRHnb/Oe/7H/9G1OF5f97/PWf/3ItJYStbA9VpUvD
Ew0q//zt5S7KA/7L8t9DEYVN3TBoLq2svexB4Zd+2N98fxHn40UUBwTh2Z6Wpq08y3HcjxehZ+gy
J3WTE5Gp9bNdaH3lsl/s58ga4M1K4q3+8rOWf+MfP+u/XVF/vOKsI6XBUySnphDTDesfGaFGFdzW
vrbX1jTjGIBEE+6//53Lv/W/XdWxyIqxGHpJ69NVaRb0ugOUevJct71NVezcW1ZuGFvSyCI8ZBMy
QZ06Yk+1inf7+4t/eZNdCxa06fIe2J+eJDIWWh7oV09xU08Xi6NN31LI+RewYv38WNb1gHnq+2t+
eZu1yQEKtr1rucvf9MfbIzOShZ1WpCdSuzBnz3QcfzHEjZ77GSvcFMphlw+SwJ3vL/vFfZaCS5J1
LTyPQPiPl+2RtpWqipKTU413mU8ru9cJuiBqTDQDI6fgp0QuwicEvKm3/v7in76Y5dXi4poxqsYa
KC358eKTOTHYzJvklJoVpW+Bp+YM0XfaHb6/zhf3VgrbwY3imvxQx/t4HafmgMtl+JEGqTqGEbKT
sAXSyhn69nGAKbnPCXl4/v6qin/rp1dYIjKlPHRc28b78fGqmvn26OdufOIlX0Cn2EAnwgrKGKFj
0Zbh5feX+/Jm8rnwytq4Qdzlz/njBcJWQSSQUbIy1AHzVhmrp9AKoW19f5kvvg0pPOGgbdcsP+rz
CyPnZoShkZ78YsRhSoJPTYQ70zqXDQ7FVhWa/u77S371+KTg9cQfgMZXLf/8j19mLHreGt3TKRps
M7obdEL9aHClaRsMpV381FUgepihHMfPvr/0VzeVXCc+EBZ1F63Gx0sHDex7UNz82nJiMhAD+q2A
6wb9P3hD/7zOpzdU98msZaTwpCDxw1JeBfeI7KotiWuYG8IIom8RRK//4MfRXjMdoM4me9bHHydL
PdOfttKT6xVtf50kldnfOoinNv/kOpbnoJHV3MdPNxHPn5uNWI1PIwc+UOONmIO7okZx+ZcX5cun
5UjmKdoCzfb5B6EGQMbU5dkJybPaJ8SpBFsQqgQ+fv+DvnwhPVMwehXS1eanp5WmyqfBF+YnB9/W
D0qWUG4tYXmQ/+LG5UyprEai24upj7+/8ldfH/ad/3NlS3x8ZKxhOEBQ4Z3AlYtr6abQHFl6JDYX
UMSvTUtn7fsrfvVbTWGCC0Ivb/IZfLwiCK2Y1MomP8UdMmKfIueyrcfsVoBSBhVZMD6lSZX85apf
rZ0mryRyA8fBf/zpqlFlz+XQ5PmJEBcPjb+Yy1eoh+XJJSni7ftf+NU9/fNan15PhsnFiK2OpxlZ
7aNntAvGqyILecSyfNvjcL/7/7vgp9fHQ7wvrD7OT5lOa36c4UT5FjdTeS8b036ucjy0/+C9YfUC
e0yLhKPsp/sZklpploTrnYohtfcM61R7qWOi9NZzqhW8Njd2qvPvf+ZXX6Oppc22a0plf/5KEKNj
uK279MT4uanWtU+c7XZkXP6X2/nlG/p/r/P5m1B5XMlYpykk1PCF2e+EsSK0biOdKP1A6OwQHQkN
dv9WsH35iv5x2U+rZwtdJOzdJj310LEk/ZrMRwlVMWbch/5oR39Z2766HNuf1p4rTR7lp5cmbIF4
zFGUIRcU/i7BmXWkMgxAWmfRw/cP7qsbakm+duVoRxA58vGTZzssA4y1lL+mPb4tboez3ELssEp1
sOd8fOBk3/3lIX71EbK8KKH4PxM1xsdrOhkjAxWyAQ7Mn9w1uKXyiK/KPScdLKBlmVf1xfe/Ui5r
5ef6zLJwR6KaMT1Tmx8vOQFIbB3DZlvSbfjionSo+/5o9AUyELRbS0MKqywdqJE5paHLdqeGJcrz
+z/jy+fqIBOD0um5Wi3//I/iZvbaWmWWjk9GAIhjBbCjO4fng/mbEwdd3u+v9uWj1RTDSjJE5Nl+
vJqKDSIQpzA++Yihj9iQS+T82JrvnIyeY5lW+mn0hP2XFfarlcCCYbrUb7aFpfvjVW0gbUv/d6mE
Q4F9YeqbTUPvctx8/+u+upcUMlTAGg+Wkp9e3BRfOcqWPjnZxA+dd6NfdrsxmSuJFqLy/7K8fX0x
xdeoTXMphz/+qL4YCNjwpvgEP9V+ATxtnIkicIDDim77/e/66uOwLUfQWWDm4NmfLtVaE6ouw+Kp
SaFJrWfUtB7DarohYQQBP5bE6i9P7Kv3hAaareAqaGGJT59jlRUiczEEn7q2Bg8dFuPwOjUOjZ3O
wr5MZGA91ns6QFCgv/+tX91WPge8/DZHbyE+VTi68Ss2REmxz4yAZNGolNs5V9aw0fAl/nIx+eXV
lElXhFhp3tBPv5Md0c8ntGYnBLX1uqQt/2BKF6qIW1l7A/vWhkWgw2PuTMO9DbYZ7mTo6JsGW+I5
k0oFY4lQN4ZpdJcfE6Nyjt/fDrn8BZ9XKerMpe1DS4kS+uNrRtZrkRKxmp5w7CMNhxdxyIx6fk+w
xKOYkwkyYWXd9h4JmfBGZUsoCuc+cxeSv/H93/LVZ8zx2XP5uBw6cp8eTTsMQsJMj09pQXAkCEMB
CqUYRBP+g73uzwt9fiqxOTZJWXCUzUTzcy7hwmzMXkp57Aq07n/5upbV5/Mddnl1XWQSpsLI//EO
i0ahCtUVXQgmUcUaaa6B2ql2XAZNEOZoBxIkiiw8ugJ91Ky/v6dfXRxg0bLlLcdbc/kQ/1j+HYsO
CclW+smFVoVWO8YRf0OehG3cA/Od4n3FjDW+hPKatA+hi4xu//0f8MUXQHnP+0/vCT+O/PTru3II
64a/60mZMLHg3Kadc7BblT8i2gqt//efy/KPnICdjrbI5/N02kOUoIXm4f7p6nswm8DeZAXTZKfw
GEQbN29g6uTBUF8YNfrAf7D/mS41BoUGM2Fa8h9vtzliWUwq23uS6Pr10iNnaWVkUHm3kyQlx7fR
Td8pcgXzv+xNXy018G9M23HRDTFW+/QhL3q0KmbW8uT0DpO9vjMlS0wwezdlhqx5R5c6yO/wK6Fy
1N5gPFE9Y9IQRPVtDd8DE261/TBeBDCCyDYpp866nEbcE6fvX4iv/1C9rL5856x2n15Ji+EkrlbT
f/JgPBV7OnSkYQvVTzcQRARAlYkxnOz/N2fnsdw4sqzhJ0IEvNnSipLaSG1I9QYhqSV47/H09yud
uxBBBBE9MWbTMZMsg6qszN/Y9Ozsuh+bgysLsIkfBD29+rw13L1XcF1hm+1E1p7dYO+VWA4X8re5
jUs1yOH2Vfl6jcl8llAhOzeX7WMnwRPVYYHdB5hevCLZ0oz/njappMKsyMcZPK2tRWhwejLe3Uet
RXSZxttIlzIvOuVOalOvQMu06nx9nTeKE3y7vhxiGJPTSXydBl+mpvMQngwTe4heJQNxjiDo0XFo
ahwuuljhxa+noG6+VaWRvaMvEP+pciV+7FE6D2+u/4SZZIDikMFcQ+dBQmFyHMe0P6Gku84RPB1d
YVRqYDPnmf6rcUeIOGob2n9QCo+Mw/W4M2kPWTEiWoam8dFMk1W8uhtIhYp7hI3TgW7hzk2FaB1q
294YBXvkiYN0YaziuJtON9rGisJVYNN5mKRaox6hL5O77jFCyDm4zVu6emGUqQ4egxBw4VE2JR0t
WNtovvnt0/URz+1pDPxoAjhUqRVjEh01tlSBlSYdw0RShw2cvhgIr2oXWnjT6nU5LFx9ivgfToaL
cBCzbGomB6I9+da7lt2DvbtLqbhSKrALtnUY3ShTfnthLz+2RTb8COtBGAQEBTi+Xg1vbClFcDHB
vpipSTN5K9muvFDMnkt7yHgoMcuKpl1eynijYHOVa9LRQOXjt1eO7ZeIuaGZi2BkuGmrNkEUsDaR
QExjaK002p3vsY9iFGJKYrquL8zMVuQili3xeFGozkzuDdeiTIX3pXSMXVoGPAqNUH8b4wB0HlWp
ckPi3qsL239mK/IKVzRUbWhBQUg9v6sSy5TxfPScY1NY2m2GUT1muthq2xvHLCKAcZhrVXuKH54L
1DSI3d/XxzyT7jFc6qhUvmVF18Vm/ZSaKDFeeUBArKPURQn+p04Oy3loQWhdjzM3t3QtDMSx6MRr
6uR4UcAKFpAxnGMcJCC10kGR7y2/xQmkQowVs4GsbR+uh5w50TTOFKo3xKX2PRlar7RO5uOhcAS9
Vd2Fndb5+zpQIwB4WByugWvR1M68jlPneuDZsX70TtAS4HQRa/5pTo0G0IzTdc6xQtb6NsndAiCW
ikayJVvWr1bxEDv4DxEpvXOcaYpi2pNd1NIwH1DRcI+oLTu3EiaMTxB34exQtEX9GJtVZXc94swh
xk3FE1z0vbg0JutZNhkwYbd2jhGH6c5D5vouUoOfUdk3v65HmtuhZJKcXHySqvGRyXyaTRABRU0G
Zx+HUkevq6wRwvZQutL/w6pBjAVVLNOpvDglEQ6lzp5I9lEvqnqvgy5H7rkxw0dNQhl2l2aS8uf6
yObmkA8CGMZHU3Z65Zq90gTwFdgnQosPehE9xDVWo2idFC0WVgu1jLltaSgO00h9UVSizrdl7/tB
iJ03xR9gdMA3sxEeMAZwqxCmxQY5a89a2JZzS8e1bgIDIdUkqziPGKISjfx24BxtduTWoFMjME9o
YP6HpfscRz2Po7VFr8Xt6BwRkeoeYwenvV2mwXtBGUjINthqnfz957UTLRfbMZhMhcTtPKQy2C1u
J5p9lFT1WXcj5zhq47GMCvPheqC5CiaRbIunKNc3wvznkZK0Rz0EdfCjY+NgmdSl/AXTKdbKkMp0
jyYLLrOGA783kwL7aHTA+dUqj9+u/4yZzaNTEiBlMchErWnFpuY9h8VUz+apUcHXQlP51WEiuSZe
8lXBdnVh2DPfBi9lqqWUa2RIhJMTLfORQGpcRzoi5E8WPtreQ+T6Cio6KqSg62Ob2aYi+TQMXuHY
AcqTWE5UuEmq6u5RGlME3HEdGzDqDUTZ9HqgmUk0cMFTqLaRdVKMOF9KtAPxPAsV6ajbFaBfhOyB
kpaJIVU3uPml1S8lBPW98LaYyTA4N8Q3rwEZoL93HhSOkeuV9ejRFcIX64efevZWUXssUowOofwN
bimq/yX3vQBb7L5Y2jhzSR7xLaAfdIZBIE/2L0afZln0rneCZ6O0O5WN5EBJaIUDAhDDB8Xw1AO1
iQAIaIoHUdTH6RPca9SsYaPjLPHva8BPoXvskC3K+uTDNYGIqKkleSfYLhAVFWRr6aymiF5EQPZD
Y1R+Xg+ozq06VzPZIzUg2BPizz9dYKDuckSsLBbAlhAgpjhinBJeQsXN0Cm+hdYhTpbed5CjGhbm
eR7qpzZu2xG3NoyddjKSn+GNh4ULQgj2qARfEVZF+7ajJVbuHFNHM0pJdA9DgZEUoDv2XKNfQruS
lG92JVheXC9yBGI07kDDurlubXNwHd49OmR1+XJ9tHPHlUkObZikXEC6zMlZPEgZIrVN6J26kmTZ
x9Pw0fRMPdzqWEbpWzNCJwuWgHsaNHvn+aAYd0YGVObf82pgMppMGQOhD9KG80n3UP+qOr2Rjriy
u1YEILVw+m+JMqQ/+za1HhLFSg59bFr3LT5R2+uTMHd48dZC5hFZQzb+ZMsXFWD7wGEOUMGvfrsB
2kU42qXVKqLkuhBL/L8mjztgVRZ5pkW5jZfU+UDRwEDEwBjcIxoavFcRmnBLlDgQbkJ/uvuCWSMs
fwN2dIU2eid3K9Tw9XDho5pJtWk3c3pyiqr0BiZFY02tmnKoxQsTjTYMbHH68n64qS8/cqHE3aaB
k/9lqI0+ef/3mSa3EN0gJoDa5vnoPSuBnGTV7tFF5G5rVvCHcbWFiif7xri/HusD23kx1Q7AKLoI
wK6nVZqiMEBXQxo6xnJwAn8cfHORnTkEeeLeyxIYUnSHwv67FOqZt8PAQ4VJacAMw6sR+DZk0bLP
F+pjc297w6ZsQx+MjvEFUivFL1bBsIxigmkH9w0udd/V3DH39qBg0OhK6Q8LnwqcRUwEbhJD+23G
OLNWpTRyFCAxtgp6L3MW7rm57cCimJQyaLqS3Z6vSuNQxWha2z3maoJOuAnuW77JcK+XV7hL5MpK
Rg4SaSFOgutLNB/YMegSkFjrU0SJZzmFkuM7fQxiGxajVfXNN9kXVnUePYX1KAEB22LAjZv19cBz
Z7wNLM/AWNcA0CJ+2Ocz3u8MD5lE56hFCFzaqDOt5IYNkobKAZX5bmHZZ8MhvEpeKFSMpm8iecwg
e9c+294pk19mT1V2lYeSuu4thFxuuYmD9uv1Ec6dMxykZPJ0lkGTTT5xxCa63Akb1rTFwXoVuCZm
sQhkRF9z+oMQCws9gRMXNfGvUq/Sne7X9o/rP2HuWGW0yAeTOyFgLvK4T5OcwUuryt50jgHOFzct
SVuNoqv1twn9NttcjzWXNYlrg4SFooUxrQUFEeV9s2e4BvIwN7AZoSdxKfd/ExlsjYL9t/RgjjXS
3HYO9HThqJkZKdVJACCUKE0ukckHVCmgFUpE0Y+1YKb1am4Ve6Orn1upKIKFkc7GovLggBCkICpP
ZjWJRpS5cC04jUkZHCKkeBC8xOlzZxh6VyycDDMbV7QcyEBowVF6FX/+aQmbVu5x1QmCU1vY4YPA
o60GN4m/tBDz8BXLlprqM7v2o6sK9AJyzwX8AzpeCB20CE6NFmnwrMOgRxC7rMv43vSGDzG/wXyR
k1G/hYTg+3e93OCne30vzc2wqMyIAgYS9RfQSGzLIyxAABFIos8OEi772YH+POmVrC2cDB/Nrckl
ZX4ONtk6dQszqenV4ISon/MaAFCW90moNPtyQLWflBvxiRVXOfolBm/xH3XWIly/6uGWQfSAFkQp
WjPMZ1vKRnUNQ3goF/bA7HSwGFwPIDgcUzvfA1qkg/H3+YWDrPeoPJW+re8TrUa2nIo4Ik7XZ392
ywF8lzm56Elqk3DY8xmg7hzClTCzd7GK+9WuRxEb0UpQP/69bjYv10POL4Jjog1u0U0h9T8fouv7
ngckxTulqgPMagVZzXzEk2dA1gB17OymlVEROtSoHN2niWPizONYkeWvGrRjDzI5w7jGHxJkErZZ
+V+70TtlAfQ8twrUZMSFRQWPquH5T0wZP86vANd9dB9CFMF0zCQwPbiRSrSBFtZgNphoBgPzFLCk
yXygOG0llSkFJwV7UO9bNUp1vRtxW633I4py79enX5xY009AdBM0kYmCN5tcxkVrDBY+B+EpKVI/
3hgV4MVHxOrGpWN6LiOkK0mez1tSAUQziQRE3UDVJUFotJCQAI2oez+jGQF9TcV3uVgDf0J0QgVB
S+U57A+uFuZbwK0ZfpBGcYOefbu7Pva53W6AwObGomrEs/t8WeM6b3ytk8OT/ScMyvbWSKXiq+L6
gYs/hV4tneezzz2Kpcb/xzMmte5KrzwNmYzgpOuh0h6w+2qSXaP1kM5l078rqLa437HX8NamWWNP
xAsEInziF5n/H05ZEyAqNX9gb6z/+cjFXULmgj6amibFsMJFN9yMaav9Neimrv99lqnb6iZ1VJkc
bLKfx7pzRniqITweA/eBqrcSbCobMH4ruS3wSyAlkhdygpmMhEIqt4hG8UgcLefj6/EAU5UsCU4J
b8v0i+P2Ub1XUFz8gkyrF+2CovOGfZOjuYlbS58iff8fBm2C2QIsSudyigyCL9KoQ8ShNppAJzCL
kaCnyj6/dRu0nrB7pRfjLgSdOzkAqCo2BVCqn5r4808JgySZjSvzOZ+0TGp/d/mAKXTscDElbXK6
Pr65UNReSOwMcj5l2okuSaPBEVb+yUd/LLw1kf3b4lmh7ZI0a+Sb68HmymJAY3gwwD/j+f7xYX0a
WNfnDeQraoGJSvWDCk7G5ZBq8njr1zHyDfQjaPyhQyTJezpnmD5A/s2BBRrQlsOKUSxkDnMnBzta
g4UMJA/zkvOZDrQmtTJ38NAXlKxbbyQvagrdCrb5gNrIhjZM8v36HIgdOz2nKZDw/ZDrEnrypMjr
Eh31svROiRqVBlLPHbLoA8p62X0uGd66kOw23iD+0BULZ8V8ZHqD/4v8UbL7NPmyG8k4k9psZdtu
tC2NXaN9hDntgGDvJetL4iTgtBxSoHT7H8ZsWwaJNhApgC3ns6xjMyNxnXinAR7TA4BD99aukPt8
bvmjVQvsx761Rrl4+/ewHxBPkZKoljVZXAXgIiXI2gecq9S7FvmxVcDBfeMju/G7zbu+RskhjMb/
MFqbDiEfFKQ8dfqKQlzXaHqPYmuG1cAPF8ucHxWWfreFjBDbLkowXFp5sYRB3/XhzpVFOC2418Uh
DcpJfOufFhj5JIP7NpCOjax0w52N0vkBVQm0dDy5FvaQsO9jOyitOxC2eCZb1kYq2AxrpWxGFAnk
XP1Vg6z2/kPWRQ+HTjj7XqVCev67NGSTBDzMO9W9D5GOixWieOq54akt8UVYODznPmlKcpoFnEec
M5NoJqox7GPdO3kx+nTrrLX6dlOU0IesVmk2MRpP/2XBdXY2L3R436ZIzT7NOwUmiEtyHJyE7c5j
P+J4awd5/64mUYtuMC/4jSyhuHd9uWfHqVMFBV0pTvDJ7kbKIUAm2/dP4RiMJ3o5jfy9cwptfHTB
NZUbHRXbpZa72EHTw4uMltoLRQKuw8nconGEZrHRBidUTaqnMqyEwOVo52tLS+xmYSEn5xU4XPjg
dBPRWaS8SsHnfFqrXJKlkRreUx4E7zj1ZXeyngEQTBxN3bCo9W/AYurC8TyZ1f8FxTxB16mvimGe
B22VIdblpDGf2r6Tb3TZBzrRjWP/SNkfgScj8vqFYU5e6/+LSGOaGjJIeB4n5xHxePbiNk+NJxzL
xxLJ/nK8A5JjIZdiKe5X09VrHKlDA9eO3LKytVxqw0KZa5JlffwEhkrvgLNZlLrOf0KjIWYeVwxa
xsphX2OtfcsDA4FH5DQxS40UTIBR+xt6YwmU9tEy/rSjPkKTIX30iGiemGI9Pn07DWIPNMQ8+yno
3ahDRJUd8ejHujGKNjZOQWR1Ufm1UlxuSbOxtW2bD36Hc6bif814iPiHJOykG8xQm/EdfrCKsbhc
k6ztqspS+lc8p+oGN+7aVx7HpsOMIe9k675LwipfOAcu947CpQkXTZzCKjjc87EUZUYSgVrzEwcp
ujVGgyQvXiooADdOhLdBg2fW9TPgcu8Q0aIJIPMgg645Sclx+cCLSTKMJ1RvkDhCl+jUSzVWNz4W
ttTilRtMQDAPdGRjH+N/swCumBwHLJ4gTHO5UhsR38skPKDxWu9QJXlyWr/Zq3ZWbzzf6elw9ePu
+kinqaOIRV1SVagMkjdyvp9Pro+A/+D2uflk0iXFZ4Q79lCjzuuv8IzTa8j96MzWcqN8gfObOjc1
nxsqylqH32OQZ97++u+5PJz4OVwyJI4ySvjTfRvVLg6Qg2I+FQPUYt90i62PzMcO7XZlNVqBvLdi
FDOvB52Z748Jt+Hm0lu2Jx9Ljyx6EOS1+eSqjbU3M7l7CVHNUNYVfgL/htP533yj1wDKQwW8pk82
8wCNqirDyHxSUM78jWH6IMSvkfLJsnRhbS+PH7G2AATIAWGrTbt5hcN7XWLln2JTIBDp+vEQUEtE
DrNDYHjYXo28r1W0zxf273xgMiWdpaQ9Phmjj/AeNo6G+SR1lbPpkUG6ATkAUC91aC002bbtymfX
UJKF83ZaKmNy6cQTlPSExgmFqPPNbKBvZuhIB//Re8PKf7aJ7ygrzfaUX5rcyPEKg23b2A2J1um7
ItELa8PeihTwS3mX3Om+gnstSmlKsq/Qm9xq4GGW+AwzH5xotQBCsfjAeflO7qUgq7MIaVPtj5/X
f1w3jnaYZfhrLY7VDbKvmKFFko404YjFgNejS9R7zj4E77+Q1l5uetCEqiCk03+BLjS5nOpArhrk
lO0n0in/VqnbHo5SKz0j0SQlC+fp5VcN3odSCi1FHdzGtEo7aHGemFngPkVpXN/hCV4ecMNDaHOQ
pd+jgsBV1ZdLX/XltUEWx5eGxA5KOyQB55sB1ycrHs02+FOqmvRYhZHz1NC9r1aurzebvGz6v9eP
kbmAvBFE89gEZjSF4NlJ1vmeLod/2soYjqqrVlunVOU94owDtDj55Xq4Ke2C3Q4egcYJHG2eYc60
QYnhm5U3luX9KQL6Rj8yDHvztVI7lXyHUQ7qzXlobKVY/VvhzXpXaqDfcUmrlX3u2+62Naso3Ntd
0MTQVCELn/K0GhemZGbhacw4nOPkIAaZ5/kaINw9aIFb2U8uSvybzCDxCvs63nh51L3quGasSj/k
grk+MzNbmzKaYHQK4hkYs/OoUhUXIwxIouKyfkiySL3Hysk4yVKI5vb1WJdnHXvr4+lPIYvkZPI5
SwgN4dA6hn9w9w3XRZW1+wRNpxWeMN6d6cvN46A0+dqLsG+4HvlylESTeZLRCYIoO63O5rRsq67x
4z/jmFkaQhKYjqKA4MurKNGXCqIzm41ois2ziC1HRWeykqivWc3QVdEfmA2yuk7rogdcrlMeBaMA
9n6LDY8xbDzkYlFQjRBpf+7bqP+W62XvrvDWlN8R7rKtuyFvi2FLrcAOf+LlwT79x2mhpAgQ1AKi
hoAGN+D54gcwF8Bw1P5LMHDprDMYIRuQVAPi7W5d/7we7GL1RaZC6QWwCFpeaNycBxujBFlyVBFe
EtWN7luhdG7jobhHEgLXxEzSfvESv9eqtly4Yi/OGkF04CFOfsobFXDSeWA/7WOg74byHHI/PKdq
PN61uKo+QMjun0MTQvz1gc7Ho1RLHk7rcUr6q1NLy/Q+Up/dKklvVORPj22fxtu0aTA39aiVLxQ3
5gLCbqejB9Gdq3IyQMuNO8xCe/15kHP7eWx783uKivdGBpq+0Vp9kW0nDoWzFxPHE6C6jz49W9ya
LqUi+2VjqNIr9iWNiSoypnorWfWDQ+k6QXqHs1XcvsQKlhrSAW3pOnvE7KaufyDbWHg7iC8ZR2sa
qaH7/frck49PfxsdTlrq3GWUJC7zGiybwrLGXuHVSCjnmhsVAycyKfy0A3S6+xSNxXu7rqO9h2Tf
+E3HOYJGQlzxuJNC7PK+4gaTbPTSTq0NQuVJ97XOGxuPMkuXq5sSnb700COVXGKl0KfyLS9kDGDH
KtCDmxJ2RbvrZHxPTphO9NoaMKsWY/BS+6/IFqNzSO5Mdt5h3J0+RjHNOX8t6ZjthVsTEeYCrdfY
Dn/ZticNJ+QsrSfN4GH8RdGxXud9EsavOEV5CF+jZIgUNPYiL35do6qepxag6BxSx97xCnqfHfZS
/vdCLSlV1LnGf4ryMo8Rd2OjNtYdoNMb+O6GYfMIHNHtb6TUTX7oCIkPK4nqVbBB7Lf3N1LU53eD
Wqs/R6eqlT/4lgCIzKIoCb+1bdjfYaGHMPKomsI7KerM5Fel97J8sDEKt7vVWFlSt6lwh73HYce1
b3XPxtnZ8qQSGElcRpDcgtypD7Yx+AXOXq7Ma6JQMG5FOyF7DJGyRvxRCaL4HnSVJrN8jvvLsBrQ
LpWSDRhEmJF+RDLcxwIVe7BqTzldukcjtnfWQWfhnGIWgy9320Yv8ggdaZe6KT5pEQr8u74JldOI
P6iOGkcbdrsgkbJ+5xSS9q4H7pglK1MYLmUbSEqB0S2cFhfHokB/wOcg2YOMxzF1fjopjjBIzuXh
lSOi3vtx1+wCvfbQJK6lVYnABgVSuj7YXUQLT4CLyAAXoawIJgklF66B88iZCUs4Qbr7r9nJGNmp
DabpiGsrykPttNmvsk1iQAEWXjHOHlHrqFnSzbkoHZB4yOguMAOKJRhD5z9gSPrASJLUe6+H3vQe
NLu2TxLa2iRiSfmtQww2vBsLdGJDv0l+cTsNC3n9Rcol9CRpCkAEA6ZCre38B1ARV1IeLtEL6b2y
D8DJehuMiXH4aiXrqwTc114blZMvSfNND2yqiYLk71ik3CLpnty7sV3UfV7K5stAn21XjENxyHEc
2cd62j86Bm62Cxe9zkA+H9iiHU9lz/lAB4OCn9wQqLxQEbZ658XL0au/s4Y2RrSbO3qhlzXNsygC
gYaErQB2i+TemcSRJSkfuWWdFypFiMj2VfvTyLzkTaVHqyx8OJeTCJ5B5JNkL6pAxp0vnjro7hCo
nfsig5G7wXWtvq2CQl6TPg3rol0sdn8k4OeTSEAhl2UCJrrEvNK2iOPAyZwXJzb8B6t12m+unQ8b
NNbrwwAcFtOPnJpBUub6QSvyZ7XOpZuF+01sjYsfQU+HPIqda1vi+vtUrCxbJTcwGnBeEiwRy42L
dDxCxpb9y6/b4Ra6lo4SPgKvXe+5b6o/dt9ipNITfFtke3f9t0zPD7HYUKbJb0XtjSb/+U+JkevB
BbV1XnIHB7ODg01RuWobKCMrp2tVzhIFI98sycIHbK+8h+vRL7f0efTJRBh9hh/2qGBR3KXIpFX2
gDg1jg//2OOgRUwcdKE4IUUNYkq4GzS1x8C2YsJjNfqhO6WyA39o7LkauzszcMYF2sjctjbFM9wG
qKXxgjif1ay1TewtBvul7wztJwL0MFKHAdMnydH/1KiUL3xGc58scAoyYz5anslinj9tqLYwe7lP
POcl9krju9rjxZti93wY9RCPgOtrNjc2VBooNaAtQHNwsmOikoywhJf2ApfY6vew/OK7TAtsfDBi
yYFUFRvar+shZ7YJHV8hLUDZBuHgyXTqStrZUoiKtuQqDbaE9Oa8nYy7xrAwtpmvQbSWWTSEvSC4
TB59eUIhgy6y+1LJebbOUtd5HrVcEnaU7o1aYgOHVWf5MwzLan99iDMrKF4ZiCWhfkRderKCqHOP
gV4g6q7AtHX2UAsRLkePZNzKiImOC1nD9M7kewClwAMeVRVQC9NOqhmotRQrnvQSY7tciYIsKqiV
avqvOJnFZBE1Otzo/p+uD3Jm63DIQ9+nMsYuvag7A3ehwmwwvW7pvUagJ294KvYHPJulLX4f/wi6
EZ89iNEPrQBqBhecA5qBZYztm/SCs5B0K/WtsmkzXPLg4wfhvc4syAsbaG4ZwdnQV+CdanNfn3+I
tJ1Cx3UV6QV9D9/bIArtriXo+Ok69bFsuz6dc58F+s+CJCBsHaZQvdjo/Cr3W/cl1fNG3WLaXZwU
pUem7Hqcud1C3sF7H7ETtsvki3fastAwrnNfrMRrDqPaDdsojoLbopHde6sY40M5jO7CJTkXVNBD
KWqDxbuQUuqxgnaiqvFeJV4Kaz0uuy0sP0AXvlJgMdboX3I1CBe+wsug8I0oZqo0UIW4xAQG17mt
HLiy6b02KJVrmNfgRtwYeCvs7N4r7lO1dJCQgo2+uT7DlytJXJEBUdcCeTlFT1GxLnvPt/gmolrD
fZWFICWhZPR+Pc7l9uQABZ3FdCIbQp/2fHuCVUVGMGv8176znHsNi+lV2Fnmo65KzvbfQ6m8B5DH
4W3ADz4PlXhYZQAHDwjVJfeDpIY/4ash7Nxn8T8fKx+weKH2bpDCTBNjr6h8NJF0RuVoeJhJlXTo
B4VPofXvbb/KdtdHNrNJPnRXxRnKWTblZOpubmHh0gSvlVwZm8Dq6xPWZ/EhccLgrpM0NPwTDDav
B50+s5hEOijIE9C6oMw3HSNszBLbmyx4leWu22sUXTYanBEcfyMNb7m43mbI4Pz2KZTh5yYvKVDM
bRxSC1EKY9tQhDtfTTcoBquAy/9Kda49cE2GawRI4kdrbIPD9ZFeXhKc21Sy0arjW2C3nocyMrs1
RrNIXqs+1oqtnEDz/27XqaT+okJVP3g5WoP+wlE6F5RaGB8aj0khKXAeFBkPjB95g7wqXentsWh0
HqgLaffIR/k3YCv7hdNtJh51Ah7O0Cp4yk0TjdQxx1LnefOqlZaxQn0z6FZ5V9UbzEf095Ay8cKN
f7mAQjGHhhSFPoqa03omWO8w9Zo+fpUHddzZmWf9agMN8JbSjv+I7mH5LN50YMhBFIjb3j6fTNKI
zO+6PHqVXDoFP4eo5PkPMTyRDplvZj+v75eLkYl3nAJQ7qP4fTGVdql6eacF9WufWfKfOsYOBg9z
Xi62pLX/IRYvMxASotRBMex8ZDJ9U1OGW/+qofgESgBP7C13ooZitxQstSAuzhke4cCjxMuM2grv
xPNgiFgMZYET86vTV9W95gbmusg74xumh4fWCbeBmkYL3574/WcPU1hTBhRW8E58BpcksRw79dgL
1VcZB2BvU1spntYqtcKFd9/lmlHOp4nEYe1QpdPE5/HpveJEbdXyTlNfa3oU3QoVNe/W77EvwYrN
WcoCxTydD0o8sWF4omLJbaRNbiKlwmpOaZz4b2w02ir2U+MXfBdEQvvY2mE8neLR4TpbD2r73+tb
86LaAOUPXqNgGCPUhD6/WOJP49R6PB6bsi3fKZmaz0GZ5He8rIbHItTdW5Stu7+5jKF1qCv9LRwA
+7eaDEtiEFM4JxUqw0KoVMiiktfwz/mPCFKpd7PRqN9gfJdIhZqhi4MYHqx4X1dDU93GgaycJEcb
9V+YwPmA4tC/uUk6o4yoGSfqcx2pbniI0baUdwszNN1xZFu866C1cOZyrUx/nBag+FDHhvpW2JH2
2Oqu9iyBtDpR8S5BmSpmvO6pHm0LXqJ3RZi21toxJOX7qHhYGOu93v4ux6g/yqbc9NuFHyd2xued
I34clgYCBctOhXxzPnNKacd1q4zqm1zWzpeAztNJMaS4WKmVrX3rwlHCHrouHGvVUa5PVnQnfHwk
y7y7qXXcgTa+XvjGwrczvTrEj+IhTCYgQC6kBOc/ysJ6GZU5U3kbhYeeUSjZuxFTVdVZtUcVz8ml
WRD743wW+ECpUSM7rfP61ieP4h40cOIj9fAWZqWMf0WXYjMLebxeFX7lfcuqPBVyVAN6e3HY2JuM
q/rRTfV2Bek0+SuUXpydj4pMuLm+PpczQelXPNZ5AMFYnr5L7DgzNAP7xL9RYzxLkenS7k/b7t61
0vwmCcu36+Gm5zGVXnrrKJCy1XiQTGuVGHpVBVZv3pvHJYBDWURDRCqkuxI7xgOi3O2t3tn+wuxP
D6+PoLByqPADREYX4ny1naH2c4yS8F8agazWmq/vaXk5a8/IsI50cmXfG5VyqDy8ra4Pd2Z2OaOp
a1PoBio1xct0o18YRiN5bwPCKk95jeeyHwband700aa3/Zvr4S5mF2qMkDaD1MHL60LFl0xJDoIw
DN/4cKoE99wsfe21ZqjW6Jh0GJQbGlZwerv0zjSmu5u4BukPK6sZlwVhRRmVRrOD6K2M+XSK1Mw2
nlO6Bgws7r1/3bEEo7WJIAupGHXoyX2Ql5ba2mgBvQGtCIZVEdeZtI01qh9pUOPcZAqJ4uvzOjM+
6viygBUboso7OcPgDoY0ytvkzfC89AZLKvsuGVP3MCJmtbBj5kMh0sJFA59/qgE66rae4+eYvGGl
EGwTR5F2va+q6cqKKBAsjOtiewIEAaxOGKxnEOeZfBhUIdECQsTpDfSivw6iXrtpaEbth6GVvifZ
uFRsmY2n8zwHYQEw1xSD/3SVyzWoJuxCs7cgNLxqZeVZUaO80xt3Xom82SrPdW0BOnnx7Ysh8jWI
4wZ86HTpIp+evBRZyZsZhv2DGxb5tsxCc1U2EYAbuVLr+0I3BHktX+Saz6wl14swSRJpC0Kf58Md
DB4MnivjkNv0WboCw5LdVEUXBnS6E3Oh4T8ztwTjWcI5Ti4/tVNIMStMYq3K3sY00rYZnOItkMJ+
37oa7tKDuvTNz8bj5qR1KrBk04lNVLXx86TP3hrs+24oSESbcSyT71xc6U3FNb/QDricTF3QacTf
POVwFzmfzALCtNclSvQ2Wp38WHhNsaHAPHynkL+EHb9MOYWgC6VH3uki85Qn34WSg+8kWYrfPLvI
Mfwc1XhnxrZ5dCo1fIDHm22KUC5ATrXaN7OT/F3VjsVCC/FygvkRNAi4PTAOo7J1PmCqkgPOxRkf
pzWGeyPKwnWmp9pfq8+jm8rBP+L6ITcTD6YkAEGKBpSapvVsV2vavEaA7K0a9OeqKeobT+PiykcL
U04n3F2PdrmcQMPoxFKWFITSqfldo7ZNpLlS8wYb3/0ayKO0Q4gwOOha+/bvkUASknbQ3Ke9Pcn1
AmwoUQYq2ze3U/P7UXX8bdd6wQ4KcLm/Hmpy/wLrgmkGOhYIA240pDrnS4ZLYWyFUqK+eylO9Dk+
O1uqat7v3KvMQ2Ib3sb15WqJtDIbVUDKOOcEu10s7KdTtQOo2dV+rbxDeND1bW0X6u9ar5s9CB3t
VcvV+NiUja382+UhBksxhBYPj3mu/+n7k84siGilVt8x2IN1a6au9uhpqf/gJ5WrIGdctgs3v7hm
PyXR/4sIyZ3WszgDpuVQs9esFLlm7R1z4njtNdn4Ww0taaHKM/kO/hdFjIocQ/hCTRYxqSlMpqmi
vdfgeA7o0wKT7KSwXWdoUvvrQcXD+d9wa4T8qM5zRfHEJN+enG123+Cpl+jae5HBhNyKf2PiPARQ
OJDXgvNEwnF9p04+v/9F5PSGu0CVkLft+Z7JixS2sxrr70AQg23lhOYh8DE3lzCw314PdTmfPLbo
A9Am4y/acuehGuj2aIHqvofB8lAOIMSEqXCVuRteNQnUCW1J/WImIjqDPIiRIECEafrYUjw76wyQ
M0jDh5Vz29jOQ8ir19mEWDTS+kyaaGFnXn6CSJ8xj1zzXPhwGM7HOLhhJkV6W+FOq6Sy9KWBiLJW
C2l4r+Le3hpS4D1roOHS5+tzKy6i8y+CeNyLlHoBLyFMdB7XiQwfma8y9lagPuUvXt/4B2OQ7JVW
5N4R02rle6v2Fuy1Sr8zB9la4gVe7iOsduA6cVP+j7V+/gNq1WnNWs5C/MWQq78JHd39xiwLH+Js
iSFy8fkL4UpgLiIWZa8pEx/H6k6SKgsL4LAbkjWI7d7ZtHni5f+6mgSCZMP+gUbF9yhW+9OBanUF
iqcIBbFj3WSMtg68YXWDbsqYP6QcieYKRF3t3TZql2cLp88HCPdsSQkuRB2oHNKn4Jw7D+4Wpt/l
o8ZWcqEvDbuRKqJ658e59x07ZqPHHsuqESCOABtuBqmQnVvFdYMTLKQxw6zeM9NVkWZDjTt6l/AK
7BVylXAlge7Xv2eJhPlIWIS1joJWb2bbsnPc4BmVuAw9qRLTv1vsm1oZ5eEAtCHiUAN5sdKnJX51
LtzQACtozbNf2qBLT37i49RujlapNVt3LG0t21AEGuELlRok3Ou7/eIr47JBqwBIAb1aRGMmJwkV
5UKLe03xVqaTVIe0cpMvmg6R2vfz9A8Pwf5U2Ta23NfDTp4QdI2gSXOG8YXzvOYZcb4irZHFrl4l
6v+Rdl7LdSvJmn6Vjn2PHngzcfpcAFiWnhSdbhASJcH7gn36+cDeM0OCCq7RdOwIxZZoaqFQlZWV
+ZvQjaAQtYcBufrGG/pWU84worCyI1yp4SxM8irf1DRBThVfP8QzKDDUXLkvsRgVLjPvP4AJzQt6
D3ZzrgBxhnG93gvq2GD5kQ93iu47DGvjRNT+8NCMiRIDvGIyp6Xs+35MkOKj0vYSY+pG+aPsm/Cq
6G2Hxu3gHNVx1Hc44llbc5zNEzvgN09L1o2tJkfvQsdYxVKuR0gmpyrtKWSH98hH1uk+VFXMPEWs
tfp5SRacn8i1P6wseuQUoyhuM80EsuUzvdnxSqhjKk+hMAGBq+uusFJTwMQ3FgnDIaw8qZKciwYA
S3Ai1LzW195td240YCAXZh9Ikg9yDJPVl06uaVBMhNyL4jhynVw8ojpNyR5FndHJxsxcEXt7TFHk
9iwb+M75iJdjd2EVA0f4lhv1rG6b1E6vum6WIheuOTD0XMJ3zbcdoSNjC6TL7at2XvDSMYrGLlTe
0PoRpZnZ+egVNvLB0risoqdMzy44cxCWg7EuFZYSu6mQ2nmj57kcX5opRRY/M9qm8jNAjqfEstYH
CnAo2pWsOv4ABLzG4qbkzzL3HvVxcDrfUO+dLHLz6e7zHb1+3etBVile2g1Cm5VIfdTu8GCSXHyF
4yvnxJpar+P1IKtLpIjMjCp7qD5ydUNyzQulI/J29ilrpxPPsvalNC0o2RVqZjxLuLdu5bvpcOpJ
1lnG6knWNWIUAA0uEbwT1fKic0W4EqYhL+EXca/efv5i1lFnPdIq6tRQyC25YSTlKj2alWtsjIvo
aDcnIvqpOVsdJCpY/xLenfoYXBR+4st3w0E5UY45NcQqiuEhLQIpiNVHArWn+4EbbaTt55OlnBpj
lf1hnhRrFU7Yj/W3+rLebWNYB253j4Wm+SOW3PjJOYS+dBC1a5yqiK61AriFvdun69tfHqMOJwae
Lwl3jb5vA2/Kr+V28bA0kP90sUa+NOxNqB0UTXIlowaQc5Dks7nd8pn9wdjY5hecvVsIxp9Py4kI
ss7eZMD7STayhiLrez7ctMVz15yIH7/dEBwXS/2Z3smatKlGZH5xyRBB6n7Jj8pX52voh9ty//mT
/Pb9vhlmtRvKKYmdKGWY8le6L1+mJ+kw7f6zIVY7QTIroeW0Kx+7TbhZlilS9yeOuFNPsdoJqHSp
ypwtQxyr8/CoHupDemonLBnQ21P0dTW+manVTmgivbIanTGUq8Jx+3MwWVPtNt+rxu00L/0hf//P
pm2VL7ShI0siZ/WXv+Yz6UE7FrtTL3/NS//3DnvzTMu8vslJrFSJKinhmYKv1bm6K7+a1wPn9rFv
tuIhutdnVzxFJwyRTr2r1cEo0nJsopgxp8mTHs3alyrP+WLe/2eztzoZiyrMaidj9obNuP/3otMO
nw/x28OXoin5MkZKbNP3k4cY6wxIL1UfreZYSne2fmcMs6sNz//ZMKu1jRNrkCUzw1TRxjF2SXqs
Ki8+qfK4Xt5c8aEbcfUx8fYDC7S6AAgL3nmTyfOz09pR4Srx2N0EwBt7aOIQ07dlUabR1rLTeC+N
bVb4aRmKX3Ha6KQdxeB8+7OnBpAB7moBsQJ1oXW8ikvTMDZaIgLl2U6zAdf0sbhqyJBJ12rN5Ro6
nsiklll8u7sXAAgq0+AvwAyBmF/t7nlO+DipE30NMWzW3SCJs86zAutUWrg+Ocj+ufRwDwC3CnDG
WV30cPJNwkRXg+e+xQwN9W4EB+UjF+PZVjyaVW29+dOJBCZHjgtSfuG6vx6yb7Z4Blw1Dpus+qrV
uYHlq1rIni2J0rWMWaCnLarmxIjrDc69mSNrqRMjeoEX6GrrCepUYK+0+FurSvHZHKXxlSnJwYXh
zPbVXM7leQZg/0Sx8cP747LO9ZlJRZiG1spqM+ZaJo/S3ITfAk0FhULVYRcmiep9Ppkf3h4GTUun
fZHEpA6xxnRIlW0NUa4U3xoJEzFvGvvyzmmMUN8BMclPnDgfHwkmDFUouvusPapv7+OLXVEPtHM1
/1aZRXfeYB95U9TGqYlbp8NMFiXapRWFFAbXodXEycEMJo6Owz0d9mpXSaZx0VuxsremRWQnNicQ
pCEM/ozSw5fPZ3PdAwMUQhPR5k4K/4aNt7aQMOQsraUotO/riCMBmutoN98s1Kn1i6KMOtNV7Gbx
lagxBCm+NF2B0rBrojos/Uwzvu3EhL+CK98FARphCDlR76THAn5ktXI5CgOryfTwQUhSgl5wkLZW
sTM60Yc3ObId1lkjCl3x6T43rRfqWJq42JzL412D0kL1U5fabsJaTsRxKlwTMrZZu07Wmu0xV1uj
8rnqij73ppDC1n7S20QfT6zQD5uPnBnJhQUNxdphTt8vmjpzyqkYUv1+6k3pEoRwPJ31dGYf9TFQ
xi01a+WHPEhynZ1IiX8zsELlDCkGQORcrFcDN6zgyDZz+75SmDmqnoGLFoZ1lIpYOwQAhS90rKhP
HMHLC3n/wtj04Ip4ZK7yAPLfP22gDn02V21wH7URna8G8d9sEzetBkm8E7a1ywbU+A5x3ssF1AC1
CHx1gMR8YtI/7qFX0VpoxSBBKeEtc/MmxvbLPUyHY31vzmE7XyKpEjb+0EDDPkTAzmp/bijobYbB
qKxNKOuVdPP5TvoQlxZZkaXFQjkNFsa6tiQnlW7Eslo+zOkUo8VcJ+O4NeoA9cWiM8NTkenDcMw1
gDtWGBAgEK+rfWKHjZWEmpU+ZLimUvRpCyjwUgKv3E2Z9xNh4sPsLowWjkzQyhzO4EPfz+6QwiIz
ok66x0hrusk6DV/wTCt2VRoOqBFSXJqyZPSp2Nkn1vTHAPVaIcRbZ/kPLN9qUVOmMhCIyZoHLWqk
yyZ3nHO9T5zLcuoMj4fWz7Q0V2+UQI8udSX6pSoi333+aj/sK460hTC4MAb5nzVl0DHyVJfCmnSc
04YSe5X1m6DLtMRlORVHvQ6fY5TLTpzh6znHHnCRX4Yrz6ZGbG71hjFFWHKKznhoqrK4bumD3gz5
oPc3U47s3qBawvRzY66TyyCag1Mdnw+jAywDf7WMz7xThX//xguzqtPeHsYHs7Ts8yCjEPm9rVQn
82ItaegbgOfJdxxQw66cspPSOR9e+2sBnAORNgB/fsC5BH1I8dOMp4eB65HiRYlqH4vU7tKj1mcj
eEnQ65dFq1Z3Sd2ax6Kf4u9aGYx/aBuMRhmw/EVhED0sIutadE4ylMGZulp+wKwRQwPShKrZDarI
GqTwcOXBfiWvTmBg1rcaoFo0+0C+0Zl6bbm9n/tuzOVG0tXqAWsn2xd671zNtYP4SCr54HxO2dKt
lzfDmZApZXJh/BiIoO+HSw0Ev9u2ah5QNaXy14vhAnmPeSs5Tqi6daWS/NPs//H5plqnVho8BI4o
HpXVxYm/2tdhamgVmHnjAT1oWAEIXSaPhj5p+YkA8rtx2DzoBjIYHaXVQs67AfldlH8IlL0UH+dA
yiwvV5vmD70HWCmsETrgEEdgjtFdeD+NrZgchNo6zI7TEQcuJeC0sdHajlCB/tPQsAxFXg8lALAr
gNP3Qzkd5MmgTZQHo9DKc21GXrgb9IDmLEsUPkLii6icv2c9Ikefv7WPSxPOnYqIBhAY3tm6Rqy0
joVqqSo/hG1obYusseRjTcphu7hImF+0LhcnkH2/GRHyP81glihp4Ro0MaSFnLa9HD5YUdpuA9MS
W0cpnI2NwIlrQak8AdL4sBuAnMLdQoUR3AsGJ6u5DQv691PRzQ9JqWa7ZqKwhDNP5MnskUOYy+am
Krunz2f1wxoFNbwgGFBOXvTh1rZm2BpBQW+K+SEtHekqzTR9q7VTeWLV/HYUGzwWVHQocmtKcRBa
adR1Yn5wlFH4U53pbovV5uHzZ+Gjs/reZoRITi2oOm2BfpKcrE0LjL6YO8Qy4vtAaiQk/ZpJqnxT
K+v0+2jWcSu7UQo/wnCBotVO4mpJHBVPc9MbOYACCQz1D5AW7bQ3B6TTPWJtlAeYg49V62EjrTrf
aYZYU+o6yDEET/ivohnvSZE5NI4L5LqTEjcfTXP2tHkI8qtWKzsIxcXYCnNH67uj1JXAQVG8YWoi
I/WDWtTTiPSuVeVnYRXkBijOWaP2u2tbFknkJciKm9Tb0X82D9PcgeZ3YWdnNvCPJu/pyGuZXvXG
vsusUrL8qVRrxXQjMNKpRW0S7Um3H6BpnDvJ4IyXsDi0ZvCRFBrrdGPUrZ2eoUwWlU9xopblHQpx
mOge7FTo8KEHUw7iHMD+OIWRWyk4Bkcu1vF5LeH3XGWGh2xi2XPbkYRJR3Aw6vpAbUNJHudEbcCk
RgGaFaqLtVZkdtyXKJHsc9mY5isMV0WDz1Rhp79AejlKxV0TrcerwJg6Cp8NiqTbZlTi+AVWVVFs
4qxB4zZxAAzym4Cd98eBEyTYcv02k1/lKFJ5W6PrM3hGPffmg4Z8Uu1qRqrm2zEuZ/naDjHtOlfD
zIhrt9WqLg3dTIsWobhEKAipWDr2XpdCCTIgL2OX4ksJidqS9mGoif5WBwmTo15MvN84o5MZ12nT
CedZlim1jJ6S5AhxePCWdNqqzliUaLLj+fQzq+pq0a5Vx3gTZNpgbI3Qzoyd4xSS7E9qO7Z31SC1
xW4i1412FZX56RCZ5Ht+NWoBTvFFFLa+ZUuh7g3BkA1nXajhyiWjmTN4Ta2J0teDvmqOCaeufZfa
Umc/TcHkNLOX9ABeNqOUlaEXN11k7JBvySP4Cabdb8nHYC0YdquOXjbbTe9O/G6MqBUQKqnnxAnO
qa4O0NmaXNUc7LRhsadyvEHSopYq1wkcMV1LkSTNR3pSobga+k6Nn3u11Y3dEIAnuZ+xtM/P6jAb
BzdHiW/+FiaKnm9CUXV5QVLXTkbqUn5r5S8QcgBQW6YWmfZGtyqUONEn1bWtaWJDcgHUEtNBTzd7
pFvcsMX9poDVMkEYd/ERwgdGy4K2+cJHsIfDyLU12yd1jy9ep2tjflsCQq1+1lz200PH7zWuJ1up
DdmL0cUCDKcOiHypLL/SHepZn0qvSi1jKjw5U5r2eUrIinOfV6fFlitmq6wuKz2yxIT2cNAHX2s+
Uo6vkT7FgeFnrY4Mx1AXwfhN78cxgJyjhcg25wWB4CJJgzw8QPCMbdMrK0TeR16LXChf7DxCKVMH
M0AaFBdhMhsuPNSOk1UpQknZ9z2g9h8F8IlY7FF4Yz58teZK9AO2hB1vCjhIzvfPY+yHMxHRDRVR
HqTvFqOWNYaXh0niWMukL0rWFqDAZECFHg4X44WZxQQcuajiE8fikr28DeqQlQHWEra5BEIgXRc1
wPkAEGqk/Bmr0Tr2Sgq46baTYm18QVDFsH59/oTr64e+5IWAski6QWoAJ3yf4WBnSKWsSZvnJBoc
x+uCqol+Qlwo7LO06Yk5appYfcGLn0W7i1RjVJ4//wQfHvjVEA8HQ6C2cNfX+BRA/RVGWkn2WCla
+uhEWvRjlO32RtVr6RS09zdjvSoLLYqNAHzXJ7PWCmeYhJU8dui27svKGFWfyrTo3SivsXf6/Mk+
zK22VGkp90ElpJS69pBU9UkycYVJH5WhdEYP2JtzO0SGuB7iPN9pUqE+k+amql9ZWfn4+div1/V3
62jBVi3qDYD70QRY36di3ZCEQ5b4iKJ88KUyE+oX2zYcqwqLUKnQu00WZqnjSRyhL2UzhSMEJxgI
neWpsz4qN70VSOOJyvVra+H9p1pkl5kOKDIst/WUtHkMRzJs5AdU53ot3kVoSKEcX9hkJtfErHHM
tgL4s05FJ5ktKopJ1NhPYWHlgPHaPmtLBMHxo2A668IO95QFCzP0W2uJMVo1nNTA/LBkuBNT10ec
a9F3Ba72foNgGTNh41yoTyOSgOYOm7lU3Q+VQyZEhhSdunF8uI8vWvNkjmTFgPkXlsv78eKalRhP
hvyUJ7OuXVKAV0c/sLW22sZjnYOgGkLCw05VJZEorkUICq/Dyhi0bWNYibn7fB19WMOAfkmWgU+i
ULZ8pPcfZ6xlNRSYBj21bWBtlCwdAc2hr2skSuurc9Rvg9movVFKixNdqnXsRVJ5kXXgdkAk5P+1
9yPz8qW44lR44lpGvikS9G12S20scJHB1J57aNz5HxYEGJNceqFRmAvNaH1DzwUG6jn575M1W+kB
Tnp8MFtHuo0jkRzMTs3+ENXCeItlETGfWETtYzW7haQ0eJmN7ZMiyiDZ5GafP2CbGDS+qEu1cdvZ
gHyn5YF+AhT4cVVzD1psB5ZNCEZ+VYoY6OYu8X58MuJeTo514kjFRRQXc+JbBardJ+b1N6t6OdfQ
wYfsjvj4WsuioE+WD/3QPA1JEuf3aPcNst/WdoHxyRTqyZEyAep6JS4cuQ8YWIx+hFhk7NllnJ6q
VHxcWQTjpYZAFYZa8ppHlqe5HaX9ED0tKFV/Mszg0GqXjaV5IYWt/ecb6ONMc8WADUj9mOSFEd8v
4zFQEfpuJ+fJRjnhHiaCcp1UJnLbMiKYt5+P9QHBxJtEm8gwISEghAi89/1ggVkIx+wa6SkXRcjl
Cplcq409VGgdGqJlleXTTUmCn2MV2smSV9doEDxUNV2980qTwlDQB1q8LmgKozWsbCvuIvJ5OlVR
dsxBraGh7pDJ30ejPdx9/uE/TBRof67klEFRBaFBvby1N40FEeb1bBWy8kgfx4qOrIf62eY2GCFP
kJqS/6ejoWKB5Cgq1a9djNVMaXkjI5Gbm4+6lBqPUeyAKDMlY1NXlX1i8S976d2ZtwhmIGkGwWYR
y1y3wSfk2+QmMI0Ffqos17DQj+u53ecopONj3epuwqs8cN4mm3DWyz9NKBc7o0WDncIZEOB107Mz
AAylcW0/YssLoGHunCLdZiE2KmdhKDvSiaTnw+aCWbcoJENgWsZdswo6ZE+p9chIOBsdHmT9rHlJ
F4ZHpqAFzV0kJyA26/FYNWCbaVPTf6eKu8aOpXHgTM4gq9971by27T48NviffhnK/JGrUP+HhxKo
EXRdFq1v6EwLzPj9Iq3aQaQ0E8YXOAO03edGFo1vlU68U60qrjYTwsSnSoHrMg9jmkt6vnBhiKJr
al/Wi2bo0ll+cZyguIZhUZx1iXXKQe/DPC6jUPZbGl1Q+9d81xAV0kK3S/lF6oL+weiNcYOLQeaX
E3qNriqdMrBbb3csmWQw2lTeKfYjhbKKi92cOOSiQfoy1SgX1E6UbXps7Nw+qec/fmm0V3hpbHfq
xuRx718aFSjmtsnESzGazU6u5mHHbeSiInO8QEypd/8stLwC34HyLBSHhfC2Go7sNaknc54Q2hwW
Uw1bbEM9zDyzNE9ZTH2YRLJ7CtPLHiB0oiT6/snGJNVTJnd8aa2u3EV2Ph9ihBnOo7waHz5/qg/r
gxeF8wCqZhycZCqrvBQBWnPSZqN7mYSTPdlItNihFVdYwIlo34TmiaNsyXzeBk0oC2wvypoUojk8
14vekGfgCZBjXkKrsp7wZDUono3yEMI0t8Zig8QGaNcFdfSHjn4Q+BGK0umHseU4jtZ9UH2o5Gm2
i/zFKTnlXDK3wJ25/npj30t/qBjAYMQTutj0mIleLM73L7Ax616fGmMinpjOPizT/pcF6eDRzgLj
vgvLU/HrA84Y5gsd1kVYAkAKsKXVdYbaVpTBb5K+o21jj99N0G3zQbKSOFA8O2uCovWseUordTPj
oDEcKjxUK6+o4zI6TIGBGKHbxyxGt+pskfuij5NC4Ac2FIk4I0VXVFeRY1nqMBrSglxxOzSELBA1
KBxLeOk2i1s5CjTVKRms9fpcoCCQyzkBaF5DoltdF+RWyfPJRPN7CpTptqR0uc+cqd6g45Q+G8o0
/OEuhzxEreLVtIc4xoXt/ZuTu0oK1LrRvqJjlHggQkZXQvVnl9L2OnVrXp8Ai1YTR/cCMSOiwGN7
P1YZswd07sDfUXnszZ+V7ODK7IZT2EmZ32GxU27DGRvIrZoYnIZeH4N/HN24XniiniMWlwgPplqi
JX4LnEvHikVvOpfwi1XBiYn5UHnAfXxhm3DDX3i4IK3ef1pOzqjPgip76XRHDD/VuuwWbmqfDhHZ
TwMhVotaOf3Zh5Im3FEgSn+DiWdNxTElbQ13Bcd9fiovWQUUqjCLMA90JDY37kDrPMEIdCkIKkXc
lpI0+qrWO9spE9kBJYnOS1FJorgVnRKcXN97XkeFv+pYEIOxk1tXD/KwSQIzM8RtkUTYJBRjDSDQ
qY+lStWjMYb+jASi39YFxlhU6YxjGQSnMOmrnbF8BmBKJJ6gBtkha12/zp6bMtCd+rYa0irxkDdT
bC/vJntnNa19KcKYj/b5YfGbyaach/eACSqLm9ZqwQLhHaqxVOrbtJu062IYq52EEc1TFDrCt21C
zhzo6u7/Y1AAkbTcQDJ8EBKVYqBBIh+a2xwXnkNEk2InU0K9QE0N09Kl0C+VybD5fNDVCfw6uaiF
EcdRfUG+eHUC14ZdUXYR7S1s9sYzaH179tzPPjTKUxLtv3uPZBPYMIJf5hhe5RVZIjV0N9TmNiol
szh01AxInKq4l26rMjasndIoYf1ntwc0O4huHPcLVhDw0xq2OENiG+l3lLdDl2hw2uxsLxyZNglu
5ScWzSrK/Xuo5bRnRCpfa4EOJHOEOsgFli5ZHF5IjtJvujI6lU2vbmOvo0DtJppywHPCr84JocRE
l7oqbsdyinBab1/mXBrvgLFFiCwZzUZDqgN3rqTeA5H8+merZZlNKsL6IvEA+XQNc02k0Er6UI9v
pdlJbjiGJc8p5/6I8l15Yjf8ZjYXoOBy0nM1At/zPgrTWhozycjLW6lHYTBsR3GFun/67fMH+s1s
LngPCg4gWnFBW2WFWZ4GmAFJ1W2qwMTD8azxkiAwfc2JrE2PK8q+n3Qa0LVtcQJV1ikhuPWeWJRO
YJZz4oDqXe4t758yq9NBs7pB3EJzi67koKL/LGuxnPno61dfCyMMTh3Gy45+k5mygBbkJ5dqJN4W
1awl9r2pU4DXqNKoVrtbfEmls2gIx3AzzFL7A0BPEeLBnCuXRSC6F0TzhgMuJNJL50T5i4JW3/eM
x/jbbOt/vIz/Ewm163+P3f73f/H3l7KCpBtGYvXX/76qfhZ3ovn5U1x8q/5r+dH/863vf/C/L+KX
pmzLX2L9Xe9+iN//9/j+N/Ht3V82BYq20033s5luf7ZdJl4H4JMu3/n/+sV//Hz9LV+m6ue//nop
u0Isvy2My+Kvv790+PGvvyhPvlmOy+//+4uX33J+7iC+ZdOH7//5rRX8qP1PnRiio6qCmhIMZF7j
8HP5ivlPJHmW0jrdJvplqCn+9Y+ibET0r790658UjelKgD2k+Mwd4K9/ID29fEkz/rl0AJcSlck6
o5/z1/9+7ndv6P++sX8UXX5dxoVo//XXskberCF5uYTS4aPyuqjtWmsNndKg1iUWoEAUi+EsseRv
pjMoXiZUbT+rSetFhnKKi7Q6qegCUcWH78K9CvkjwtD7dTv1c5LQHCtdR0YpcoMEfZyh3RX1nafm
ZX7K+XHZ+W8ecRmO5hN3KKYNFvhaZrSYgDooNGuBUUz88niMzXY7gavA7xCNlMjN2imKXBVXLOSe
aC5a/pu18Pecv51jtPvXHwH1Ht407aZFt+TfX3+zU+NBjcdUE5VbzqLuHiOc6qVNouuQ/ctGCq+s
ttX7jdSGldgaUZs+B3NWSp4R1jjvdlYjz363yC67Qo/nyzaMysANcMOqNoKKZOhqdoLdYCA0vfSA
nHM1SoWBf3MdDvG5BNhv3o8aWuZuKUW01YOosDJ3kktV3lchHGOfCpkygpDPmRqjFzH66p2VRz5V
xLK8Qp0S35Mi1puE5H1sv9rhpMdnSPXF6uUMmKHypcycpj2lDVlcZ8PIPDvtqJT3cwoIaEMpUwZX
mIxGuxU9CAjfLmRmvsWsGYgI2oYY1g8Bf5a9VKabtAzQMwXgdxM6E/9aG0i0uM0SYV29lBRlN6Cv
MXqCXnHiqX3Oh2djxTtBDYBfZWvht7Aaq2AbJ4p9xIJRSnxdWN15At0I1AsuWB5zHLfbgapdfeyE
GQSPhRNkDR6UUfQwN2K+saQJ8I+k6nwEAwdmbaMSx7PzuKnCZJdZfZydC1sa531kTFP308DVfN6X
Dq2huzHRAjxzSoqBu7YzuHJmlZYofjnbcb4tsaHNzjU0HYuNOtcFN1GnHOEoYCsX+Smw83Yrg03Y
SWPCXAagJOZ90IaSOAj0G1SY8w36/qLVmAWjTp34iFuMNG5jTeCk0hbjKO+FguvV2WgNuemKuI7x
c3amqt70r7+hi3UG6XjjiV+2Q225YxjHzt6elddJsHhoSvaMXkqYp5/PZgvFYMj7qL0Wo1M9t3Mi
7I2K4dkzRjHONkZI8hGQE6sGp7H8OElDfYnJYpFvgioNuONJ9rcgHS9aLuoTslLJdAkmACAxYOJJ
OqoGqDB3HJK+5MX2uivVPTZ19mj9UiD83UxhqgA7oeFg+EFezNlxIns61ZJZBUT05wgV3BW54NL5
RKfgfXByzDStNFqdbtzG4HLCwbZueEbilK0HkuwpdXSZ2B2v4PMgscqSGJdsmjIP46tUdNfiVOpQ
y1lgD6qbZQ7Yt1BSWQilPo0nGn0I6yyVlTcBEX9voI4Ue8jIOOTBlLx/RFXPF/4g7h5VINr5vhrs
pDjkEtQn3wkS1Bn6vk3M8zKYquoySezSugJVpxhuqutFfZYUktEctUDNmq3WowyzCVqLDdjDP5sP
ejA0m4r4/0MJVSXwkzREt6VsIqfcJpk1yc8o08ravgIiVh1J2fISZk9SFRur7kc/TdNAO6vSvAUY
WKnVYxh20w+pT7Tam7EH9cN00cAOrLZ/6tOEru9ASFQ9GuBDc51gD3mHHmQa+D1aO+YRNiBmLUab
Bdoho9TwZEjdHCISa0YTH23kLkG04NRAKUvjGYok5s0CbCU+QNxcVFKcKSXGjFA8Jh/9m9g6i/re
xEZUWDj7gVdq9OEgghyAU+vEgeqXYe/scqXrbpJIUa7UMLTBkoKReEZn40qqx6j1pTkcLqoYe7+o
MXvTNbXBesqLnBaMUbZ6eR3g6Zdvs6wcpbtW0yZtIwaty86pRhJJbTMZk50SKenzoBTm4yhLwQb/
DVP3jCqvnu3Kbq7kwh6+d6CgWtcwUjvwg3jmQcshhkSnWGhXf5fLNh82em3w0MDxosS14XTbngBz
qezlVOLfGy1y/E7KK4MyjgzUaJ7CIfRQDLrrA/BZW63ItMoLzFBswkoXm7kbsCZwpdSpu+sYxdH+
rs1txgzMvH6WjTLyzHoC1qW1mp664WjNxyQW5WXatpJ+tMs8/mLppRJvk7Adis3UBsmLnIvadse4
NuINhS2C6sh52nj1POty5U55kTa7ucf5NPJmmnXBVYPY0fDD1kAyakfHQR17dvVwlqvjBIC/3Aq9
7XKvq+Okvc7lsnqW+4T/RY+Hd9/rtc5RFSPVGrow8zgEGXqqAUYGQZFuJMsJmuu0BSh0XWsdXpsB
8qpV4alYIhCXkSJmteBI1t6MYKhCTn4EH7vBH7gJDtdy3RXJfV6pUXZusOxZhWa6fPeCx+s02f37
H4nFcb8fHTVJ/Uh2+M3BPFpW6qMJY2LBgnaUPc+o2AUGN/3YwcTgYKSBZX7VQ2lRkXo90LnsRNJj
g56EuQMnwWrWELx67uOeE02qB0L8NHQ8daG1fDHktL4pqoJg3PVtDfDOGDFYDcwYpCPGr4ZPTBTj
BsMzB8BMr/PzUtcIeVdao5Le91nDVpGrcSExdmWWPFgiatLrwdSr/IuIy7zdNHlM3BAtZTJ0a5w4
xnQ9ab9g8iTFh3pKksmvJyL0C3TBxPLNsWvlXWHVxU+Bl8CvrFGcW6ECm3qOCry10LhSyJwU5Zim
SrOV8AJ80BI9daDetfqXsI6ty7JT5It6yvZRmCNZEbsjgdJDKjLxVa6GLvizXdxah6RXxdfOmqjy
m92W7OZem9J+v5z7hqBFo9VZ6AnSo2snLLNrTmbJ63I7ll1zjkeoSUrw0M9212xSmLjWjakWXwot
RwEQMUe3jEdjJ2dCOXRzD5GxiDtmP9YuI4IxBlqOPtwVCoEQFn35Q83RW0xH2bzB7HafjnGztULj
ETIUbq1FpPvYwz1Udvkz5xi/sAA1I6quQBUf2h2HY3Cw4PAUIr+Cc8JRLRBdlwPpTkrAYA+tNfnO
8mJIgFwh2fWxmRwfqNv9EFN3EDLZMJIBno2/6EUPaJjl0O+6JkAlJlY2Tsv90ezKS6soCKx0favR
7cL4EqDUg51rm1inVZGFqthYJZ2LNImrJyVUUG1IHwp9OqNJbXqygtrabO9MOaqPwmz8BqPTw+TU
W1oAaHpCM9B1zgKtm8/Css228J8St8ODdyvXY+qCvz3TREYQ65JbTrDBb0q2bEj+oVaE0WS2t4Qq
43G2pi9aZtouuay8j1o1R/Rsbg5A1w6hyFoXnPJ5EPRfq1kqvYY8z61rHa010yxdJR1sz3GaxsXO
YtfFpjs7tg/I3A9V7QfV8oOkZPuCYrdbYVj7HKTc8kizeUvRINOogAhZKdK5moRfAK9vuXbNbuNM
iTuPDblQYOe17k8AflMP5kG3lXvNvqnpiVOxEJA4Q/MIHdi57ALjRq76wYtyFhOi6499b93ISSS5
XRufC8fYI6Hduk4aXqo0pH30J3M4s8kuBNq8+V/Unddy3TiXtm9o+P3M4ZTcWcmyJMv2CUtq24wg
QYIEw9XPs9Uzf9m7XVb14VR1dbndthgAAgvrTU5lL0fSzD4Q+iA2Fi6mSCyd7BRBPcBLBg+CBPpU
cSRk97XUCsqwO1CiAp4T7BGbrI8x39Z0H4WzFePGuG69qb63erJlN9lgYswxqEGTSbA0LxNIFal3
xAEZUKk1CtHVS+sYQnC3lX497bXVeIep8cunxUwnwa1i74jFFUnPsetnn6MFD6qlWNUYG9ZYyE1u
owUjxlc+NkNgvUSdyL5GhpR+4oPQVVtrkdesHMtdj+n+pq298HMQNtbJXavmhXh0cg1FvnCUoi07
bBfJO0PkuMkCDx8ysshE3JeOLLdjZ4ePSp5FBXmJGC1OV6ACNUUtGkDauATF4l01Zmu2IX5OUf0O
1gHz/+Cr9O1u27Z1cV9xdGebqLTe+fPi341W9GJ6HUHJmeE6MShWXe0tKIj+q1dFg3VNZ7MuoFHD
hIgFxQJKl1AjDff1GE/D6CfZauR3nZXNP6KusDcR1nFd0nJ2hqYi1+QcQoEjUU/i72a0oGbHVdph
NE5mhK/JJk7PR1yz5nDAMIbPZlkPt6LIpjFp7JzgTDQ35n0mhnnaGGbDQ5M7amyyUhm3Ys1RVMPH
DfajJjmW/PL8ThgWIcRQtl8jU1eH1ZzMU1hVBFAEmbPt1TBsoOaTyOzPYmFbLGcJTZt0iM70OyqM
yLsPpKcaOO+rs/GVUXU3UHMLWncatmVbQTMkYqN76LplJWI813MSpq11NAuostJSFbt+lum/cPdb
9tisWZ87eLugUKhj16Rx5/ycND3mYJml+1mNvt5WYhzsXUbOpIrhNpqfginad5FXxoXAFTl1e3E0
hTmXeB2x5rQKo3svm9wbq+yCU0Zz4oHTyDN6CChjSltIAbU6VKNsbgt6g8nQcNZjXdx7mQ2ZtncM
67FXqb1li22SLm1ksnbztIdF4twXNXHaLgvoYejs8lg4bb1LKdxZDpGOQJNVVxAP+z1SuYhip9bH
AS1+7BSVf6+pte+x/p3iJuv8q8HzfhBxWR9lfV6Eu1AjDq3Hvt2WAkpIHLXZmfCO5QVnuPU2t4ta
bAwCucxthuHlX12olNiWSjfHMNLN7TpHu7Ht0z3W9E2V5CvZDtSBQxV8xFCOCisjJWVvGSsQSlsa
r6hB889mj7td7kWyPuLaEqWHQFvRZpZ1GGOBWydr77dXKhBmMssp/86eqqyYmPIJN+O5Py05h4oQ
N43EmSaX86033bP0jEXMJuTtcxzBqXsJZT+slq73AOBjmEhVQFB0cPcDN5tPaV0Zu9Jeh6fBcQyd
VEiLiM01y6shK4edsCfnS8RBp/3utqlPji5Q93ilCTu9q1Q0fZImpJudFL5P9LlrSAQZQTo8hLoL
b5w+sChnav2Rdh5BH6sRTHsz1XTISL9ryVcfWawXd0V7U5tqfpw4v2s+6DD/4QuTKV2Kxf6awVdK
VO+j7zBRDyad28sJVn1tFYmezGgvmywcY59Yl43uRJV0jl5e5WTLchcR3p0nvW/PZ2vy0DlVGULH
gz94mLXMZdYGV9A07+thzb14rqK23/e6D0655YhHB1FmkhPHfsKeez414mzR1YblFmPrv2Q3WOjl
B0tfe+jRwAJoLN8b8zKdSq9J4wjPz61dDA2eMFVGKyObrN3qqrRKHM2i3hoEreCwuJQLxH1wBRQq
bZrd5Qx/Fk/SDxOS1nF48ey8Al7sBDSlMbA3KTPzAE77onS7fCz8oa5201Sek+NUAGlrkPXNlDZY
nbFSX4/5mCejLj6lfo7HSdVYVxBNvFtd9Fbcs2ruIyyyd3r00huXVfwOMkCwtcPCoAbIiicPNUiC
fjDftoud32j6mxtVOu5f4bjKZ9BudY0bj743UrPaN234VDp1dzQXp7r2PNE89XOnditEhC0gjdob
RM4dUtsmbpU1SG6qZsTgAb2gjGVoTzcVKFKSL5HZbtuioNBfmc1jMLE4dfPHVc8+VpsmhUbRYsWx
yRHPjFceB8ptvnR642AhImOsKb39bHf6aDbaGa7NPDV251bzCdLQUCV8MsahE1O7c/pmjgENfMlF
CypEGYHGJc7Yep98FbpJSmbbocz4akdvsNnEV3U+VVpVnNY8cDVY2QecY/2dAOO4qXGS/pSly/oD
Sm7Qx4NprnfIlO84QKoo6bjbbVRrNzF1bekYT5EqmQdjjK7SklrR8AEFr0BYSzac0GW0ZJH0Rb9+
HPrS2wwNlf2+nozqgx+0OkK1k1X80UGygGVelDkxjJj8NNZTOyd9MK9b/BUGJFh18a1r12UrRlfu
lpym5G4SRj7sms538PL27POE5Jh5NQVTQPQER0t6oE1wXBSNlc6vdSLpw94hyHZffTwFHpZpWU+1
UpjsmaOC1V2M7kJfurTtOOOAUcRQ/3W2LVuTcBfbyZ6drOq+eHAX46Z3nY8WUN3WW7L0CPBfnBoJ
yyaGtSIex0lZUeI3s7sk9EKjHx5L0SN0he8im9l1dUYRnNtKOwkjH3mkJKX285JhwRLbpXT+gtcX
bJzh7CM6DfVZmJfPnE+HSl7lq10dVV9g7t3nnYgrtJPbrsMIG4JFQSqMGtodV86TqrDExh5SfLN7
lNeGN6pnNjdxVFPv3I7rPBwgY7QoiZkzdjJPTf2AEr26qfH6fRT+Ut3SiepiLYeVtx9eBQzLKS37
atc5y2xtU78aFQcgaERxb1bltxqm707XY+H8hZ62eqkxLWVgl+AVSGc+SU/Kfdk07dGEW+Vtg6hH
QqCqitwXXEyn+6FPA0EcWSDm46gt74FwCFsfpD00z1B93D5pWceup8o0ipjTdMEhkGLqqlroo+3W
Gmh4Q3u62ttdjnhpGarivrQ5E22hFftfiffFaYqezbnHjZcJvqlLOdSHwK5Wa1eDAbxOMpy66wp3
sSAhGGLGVUTlzUvdLN2LaYj1CSuctYrn1oh6PiPqUt5ebvQ3k9sQ1K2rSrhXVbVMO1GG+fNZU4gm
EqnkekBNVv2gOCOnpA1yu42NwihubGVm44b43P5udoT1he6UmcWDN2VXQeGkz50IHtm/gbzNSbXf
pjEw80TC4fCYWYt6qeAEnKa8OfeL3/pbXq35tTBl8xf7gs6PwITBfehYWm5YLfunohrPOcq5U+ZJ
R8vlQKoRDs9DIfXJCNdum1vm9IgtbLAthNdTP0ZW/jzKsD6VtSWshCSg7GWQLY0Fj/RpTkqpRo74
PE+SyM/RCZtn7dvC2+WrRXfNGAI6A9WSA1RaYB4D+WAObc65CPk3/tgFbYocKkcyCKv4Ors1G0w/
tnQi8qihF4UIg56s3XuWPKFhGmSC2Wf/F3+bot/TlBpWVcsvQ26kV42S6cTRoawkRt9Rzw+RHlvU
Bl8PU+9qiExU9gvWNVhAu0+hpVAPux1/jG/SYfJGeuUbckSJHOnt98u3vpN37p3YOHYfwzA7ERuU
LWiDsNw/ojo0RR1XU89uHfupGE2ZCPoO66FG41mhocu0bO9w6eVl2Fa5mkucr/4qrupIT4EdS/It
sdEMpLHu0BlVRgwokKkP/hrRnlngqX5Bdsi7kthkzckEgeZN/GqLKwBDs31ybAwyQo6/Tv1ECBDD
3w8yHA5DPrILGWW9cIPzRGLxjcL4pHsVDQGEW5HSYf2fVg79K16SPZS0gkbRA3HkpVF4GwTK+Btg
aTyVBxMvoznxvZHknTnt5BfDc/gBf3fw/+7tQC7nrgwjB2SYyHOptr7MeDjfmXnFUTsBCykvs/z9
gqMJLa+pj3hRIwnq4DpvuMbAONF5lfjD3xkWXI2YRpuFmLXvhPpSE4LA8izTtX0y7bGe71kugWUU
FNXqxnB7JmXOcb26Ecvsll6yhOVY3VosPeKajJLxmcJfDZ8af077J0uZq9xNLUEbbGhZOuxHQIIu
6UPJTxNq5Ub7Cf33Lc6E3BXZzCPQUBAZXdKIYUnY0lVzW/aKFUVzD/NVOOctyQSoaQEafSdFP2zI
ZtwWfssjzjX8SLTc4zRTIBGrWoxAlL1yxbXh4/GOtNP9VMyhzSk1LA/Cs3ZVE6ziEbHx5Mf/ZdqA
eDNNfiS6qRfEjbmkK5tdqeSdOzVWewxb5X35M0hxQXJABwrxGyEbHzp+c9gX/IoclFOGxLBwmLW2
0901s1NY9FO0PwPlBn2xcyx0fu+Qcd6S436CK7gWmi/bhjRNIYiNwQVcQTENME7xFPuBIb/QvdNm
kjIbvvcc7zb2uHond1FdF4faaJCVj41h7BZaLfEwVd19PYkSr0ttetvSbmCDzqbYLU7nfe2mcJg2
4KQcjbtVstkvg9M0HFyG8Mn1Df0QdFa+Q/1qnYgis/pN5Jf9e4DTJTbM44FHQk87o+FQOi7e6WrY
cAGnHkCMziZzu+2PWV6RgQRx8kM/udONQ9xLUrZZ9/gvRzOC6ms6CFxocp15AL+OZsenpouG7DFd
EpZl4hh+pGucf889yQEiAv4v3xnLy7RNxpKiFWsW78yGQGZ7wRzrm0KNWtBG6kWd3mJ3j6W+Z0Sn
GZG1jLs0Cq9F1QV3hqflqQlR29G/V1lijqEydhgoTlac5479niHOJSWBIThTySFcQNUI7eDiVTRd
b1cdG3pcEyn7IRRi/oDck3KxJ+ir/JdQ3/liLiR5G49NuM+XOuNoSf22VdYYY9bC4YoECAx+ojlz
j38e3zOP4ucPB3CLMxXKIvhy1j/5QRztiRMgljJ2HSP4lEeW+F6aTt8d8hLBYmw3AbVTvSJPvkpX
q/08gH//+PMt/ANNPceWoeagixjxXi/dWtdosY1G+PQOp3D+gO8xVyza4B5qOLic4y3fRLbwmv98
1ctliieGHROexbJnQtglMYo28NkXn0MIOpLyyrHYYiEonBGXuum/EBGlrc2fr3g5f1DmQuzAyRFb
RTDVS638BEw/iwokYkXAdTcv6SQ32ex8j5YejOXP1zovCD8PK6JcPh0UHbB1zvk7l3MV3DQa5rKL
s4jdELGYrIz7dpBr8/rnC/1u8GBBIt6DxQpv+ILSlo9Z4/ZusMbz2lavnkfOOW4UNb8R6VbGQR/O
3/7GFP98XUD+fzwizrC4KsEVZnlExPXrygS/pfGJmpr4/Ib6zjSVOi1I19q4WupGbm23xQc9qOYf
XtFa39CX6zqxy1C9qJys660RLt03uy17tAOp6V1VNLGXjUyj+j4Q2nmSiLivo5kDdlyA9mG6FZUv
mD6bw6YlAjKPSw6YsGr0wlm6KOS0sTOtX+oiPKPGRTSfsJ/yWlwNo+XF8bTCi6Y0uvIaIgZdzs5v
XyfMCbv9atnzEXiwCT/MFum3tLP7rPjcRiHC0gS7DXj2sW8EwtkHbyXeCAfISCS9XEFvUQQpHu/Y
3n2P7IFqQaXhKk9Tu7oBHd1GGwcwX2q8HBOVETkKCTCgJecSNuolv9+8nW8Mh63tRlBuhh9cvfAT
sloWza2J0vcjYTMWSMI6DaY4jX5ahlsVDhIAexSCsstWgp/Z5K0NRyZaP2TKWUE2Qxe8dJVcqabF
fdPpXoQ7YmUoTZupNO4UENXD/HYWybN+jWtgg2/lgMkDB9zIvMOoY+BBQIppeyyUTFEZzkTh1W6X
OA3QstXoH3XtoBz1K51RWi6hqRJ1lvReK4+QydirsEqVvRxd7BMatAaIJtNn1PsNudVijA7zmjmf
lSymT14IiYjEc9+TJ6N1vKumRweVLHl5duuIQrXvy/PKNMDGO4CY4AhStClsl6V0BzcJ50n3V6oi
Ly+Sk3f1N/3D44Das66lRnX997mkdItGfZH5dB6qiOzuo8wKqFd//3makWF2ZUKPDq+LoQ/d64BT
8+fZax3sZbBnOAzLGvmbqlbGF4MW4SPZNRUHGBe32K8gs9VVYxktujRpdDRuYLTtvSXydhOqw2FX
R3MqEnMdx/SmbOiB7Hox4GsMECnETTGpRSf1jInwxgNjNoj68ZjMfyOwa79wy00zZHKPsxdNk3qB
JUMHRuK41fONkMTzNrhlXzhrIv2+ja7aZZ73b1/+vyKQPraCfy45ob/wSP8vMUfPnsj/738Jmv8g
jsYvTVa/fPuu8p/Zo+e/8zd5NLL/A2sK3wOo0yyTCAr+lzwahv/BtQw2Ne1mfGHglf5/8qgNsRSn
ZAikfIeYGJ55pf9DHrWt/3AkQHpiIoFn+zDtf0MevdhnYaUiseXSbA5n1/BLrpTI7AVmQYSUt2zd
nQLw32e5EyT+2tT7jPzH3U/v5jdEyosN6U2dZp7Z6oj+KNcuJQ4NrUowiiY7LGlIWJWl0kdX5wJ7
Ll3eLGFuXtt1/V4xcbG1/y2Jg7SJeoRDHSbbv+5FhJnDjWjdDJjGM65VXeUbKDdOTErZe2kHFwXb
+VIEgmL0g9keZPnLk06jCQIGQiwOCxDldQTqeGZ94ItuVtWuR5AbF0PAYnX+VR6a09OfX+/F5UMe
kiMIpfmbTyMj+uuTsqCuE6Bpf6iGEdCxFs5uaFfjg50rgzjmlnU8HHL3tizC7rVxWDb/fP1LTxZu
AIMCRMZYBlAxMrF/vYFq0l46+lZ3SMfzIFez/TRyKPpa6UJs6GnTj0npD11Ju9uQNDDuO9F4Q5Kh
rAM9GZT1EPjjvA+tcfo8LU6dvVPlXcz3t/uzz1m18O7RSF7ql4rWg5Bem92hC3OOCqIBWPVm/xDW
Go1y1hjvcvV44J9KvfMFce/DDZZDCal1lyJvox/CQQ+jOhgrl41da7TxyWJtDrdm2rrob7ryI13Y
DVFy6VaEtHjjCu7K9dxWQNx/Hp4338yf7wZHB9N5W3HgFFr/UBhhyANZeUyrg7YVIRU0LaIWcpSt
Th0OFzNHtby81jLC0m6U3wiyGvZq8tetqlFuw9kI848O9dhXF0MRGB0gOj2Uo8L9lA2jPPa0BSX9
nMCCQDBYUAGmkA+O9mpxLZrOOIo8nCjzstrepbpNbwJLmO+oYt4ylS4f8axtZ5TP3+HlFyiHwYJI
X4iDByvSitemU85mGOT8VENMwQMLNXMLl8wEtraiW7OWdMBrkV33o6v2VeoNx1ak6pWOtfFhHeb6
ofZG8+scLf5h0WX9UFYW9LzWg5oDnfYbWWBDAhhhv5DvFeF81wyTmXS2dj65Spn4rjSrupmE1tsu
i+qHP4/oRZmNFQTl9RvL9XwYRznz6/cGPw7ZpZHXWDGQCOiPbpWoxXtP73j51ZyNQEw+Fk5/ZCG8
SRl+lqmEXhWMM9P+AJqcfTZyZg6806PuV+97SMbEO4e/i/X6/FCQ7ckDZiHj+PemO/6Jax/MqsvR
GdYHR7TZTdUWJ24MkyZnfi+19mI7+vtKZ4Uvmy37sH2+k5+uJHA2zxyl6sOks+ymjpr5qfTN+mGl
PjuNTlE/CCsvPv55zC4X6fPjUQlQC5wdqtFP/HpRB+tm6GONOAyoVV/p0obhNqg6vsTSay1Qs9x3
Pr11iquh5iPqPeDcP9/C794wXDofS423POTzgP/03Jg+oh0zK3no28DYFJ7ZMm+AYKB5eCL9d64a
55fMSIYMKSIn1CIXF9NgE8MAh/ggjaB+cAtSdAcIafuWaoPWyTD89eeHu4wjOF8Qgyl40Sx1TNtL
dnTrmSVyZdEezA5yKdSnwBu2edAOCjJUSyW8GtX6wQqyZpOjyyP5uQ2L68XumybWeRGWRyDI6KZJ
C/U6+v34KmwJmR3vM2c3Fb5xnYJqf/nzTf92RHy4WnT0znZyFzu3LfzKx91HHpYig6ZtUJmkQd1c
RZn7XtPwd5P+7PJKkPjZH/Dt6P7T4AOGdqrjkSiH+hTGjrJuRohiJ8PuwpPrVM1V7mj/8K+fjzYl
ZfA5P9UPvPNN/XTRdXLxOmuMBhVL4+4Cp0lvlkn5h8ZLjXcsOn7zfeGEQEQrF3M83Gp+vVQL9F6v
iwTYhy3Z7ARs8mvhrOEWSrC6RyazHG1nGLLEA1e/nkKRvTPhfzOWtGJJ5qC2phK7FJ+OJkinEQzN
QbjZGAv6CNcQ26K7sWijd7y3zs9ysds5qJFcmhW4Qv2jtKVA98+LpTi47FmnGfrvSYHhQkMzV+dT
ZqughOCzqhNKjPeG9DfvmTADi8wPLs7MvZiymD7Uqzf58gCpXO8dNy0+5lB+MXALak6w68LahW5q
RqfUo0KEckK19edZ9bupDIkA7RBSD9wlL4Z6VWGqdejJg5ubPkmkvn+kbWNC1lD3AqNPL67t+r2a
7jfDS1+WJiHnM5xSLo28Q7wjzA7y2oFAougW3I2KLrA7WiAF3Zfdn5/wNxs8nUnkdpSPfsAp7dfJ
DEsuDaGutoeOWu0WLc8TqRHvPdFvLmKz1ZpWQIAV1lIXVbuInN5bRc6KgEC7jC0SVUlMyFT17zd2
Wp+AesxYnuryzdUKSbs0JnmY/c79VBVKqVhKcEhdOc172Xa/+TTwOaLyRgnEOfryKNK3uELO8wC7
iifei5yo801kUtGufiiucqMzPqRjiy3cZPjvKJl/9z7pvkTYdiMAZwX4ddCMkh1qIJYZA2TMxnrt
vholu96fZ8Zv5j42RHh1o8wOfGbkrxeJyKIh8icQh87wmIYrRcOazeqUEf24U1U30aePsveKl/NP
/ceCcw7E4snYqi4PUKubz/lSp+IAH8f91FSL8SFc5+6RdOnyUPrivS/83Dj5xwVpYJ8Dxlzs8y8/
AKSJlqhXvz2UjiP8w7zoFCJeYeQ/+BiCJxYGhHljFE1PqwzTDxGRagopbAtzL/PK7od0rfphKm1O
AX2zBHtDDk64Wab81XMLan+SFCYnoSw4JzhjcoKhSKcPbWerRwoX+fznQfvN2kEsCBZu572X/s3F
goV9rRrcxmwPtjQMHcvap3XYpcYz/pv6Ha+431zrvDCyMdiM1T+QOhxMJFEGFcWtb2QbpITrboUV
u8dy4b22x+8uBR2a9Qmohsr9PIg/7e6L2Q3NYqPMeOt4KDOYEzMNDWy18/Lw5zd4bn1dTAhoXWhs
ABcsHxX1xSuE8WxMJoD/oZ4zTtQDwiv6Bb7EsqI2vzaDvXobt/dabNLrhc0HcxL/m0ma8oMyJriw
NfPswxLq9XrAOp6sxhlzCIakSHJkkq9/vlvb/ufdsgZRadOuY9G7NPDqwLW9JachIqYmu5KTI1/q
oDaupUJEFkOUz15HM+8fgcdJ5UF5YqC0s9f7LMi7O1xbswQGz3DftxAFBf7yH9t61JvcH9TJL3R4
P4XNvDeLadxgCyiuJr94L1SGA9evSyn9Akop2yfOAdKAx1u/WM9K1cOFsmt5UK3hJfbUj18gTboA
HLKRInH7DqROK1+8TtQDvPIqQ0yzrN2kEzp7Ioo72LAYcEqnK7alnInv6sMoD2HeGu6nHHpnE0+u
3UZJ2/qB2Bf0rWF4rhQuUIjm+QAn2UkRfNGB35VEAS5bGG39S+6GEjUZNmxlzMFtrAFP1sCNwxbe
Fkwps8qbU0fswc2CqPom00ioEg9u912ZUTUli4JLmvQrZ/Z9Nw3tq5djjQKE5BeIAyNikhY3i/GX
C05pVAVPlou9czC6HTnvbYTyaoY9aqnt3FkpdpdGWz8UdWZ8C2WKfm4oa/09UOtHeK4/CE+wN2oJ
1m2O8qJYqog4Jj+DMZSO64s598YRZzLyzas2uK1tY+X5tXz01v5blAbFjSMj80BDQYkYFar7lDte
7WPXnvtHO1IAOCF86n1treExbcr6Lsu7+mAbC8MxNanxCAhVfF7szoZuYhY+eufZ+OHZSm7PMeSa
BJJiGa69oo4eiw7xXQP/j/kKQRb6LRyaRA7S2w1SeevWWEt3U46SfIMUqsVNW7O70n1INZIOhygB
rb38TBL/qnBhfWUiQEwcPGQ1UGKKoyo7AxINNdR+TJ28jsPe97bNpMqPVM2oGsxaf2HtxOdiHuYj
PTbnuha1/BRlSCkWlO43JMhBhazsSjJGU/4i3PRBBfpTJGoBpd5FKLqDB9P6cWlY852aRBCXcx31
aB/XUaPVRi2KQgu3qxxwMpmXooJGaAMVtWb7wegadV2wgz8XfoUSrk+LUzik7dFwGnPXCDe8WUD+
3bhph/CL7xr9cVVRlVQGUv580p8DCRPVh9RKpoD3rSQmY5cOs3MQPrZZ7A4P7ty+BMMgwP+k8TDo
qn/0ysA5qJVD6Gi3sxO3hFTcwkA7KyzRu2+V5Wu4mZ39ypFF3edO1cWLdqsTrTz7mHXIcCzDMrYr
J9lrM823vigf11SXm7GYhhP9WiQMvgFg18Cwj31rnbbgmP62UCmKAFIEUZCXflTku34sl11qdX5c
hWWIGCunnR1naObG7WDOEi/toOYEFS7mgB8S3o5oI4y9hQbtde4Kwu5RU+z8JkfVMiPBkE1uJXIN
xaZaa1jga2dugiDXNzBBHLDLgrCGDDO247paS0A+MIQGvKSNBMeCMba0F35F9Mhi3YTjppHjqND5
1tZR9CUaIE87xieiZW5ItFif+3mR+3kurO/4Xzc/0szLngwMNl/X7j41Apt9npVzb0VjtkulW97N
ayqvA8SSZlKJgTQlTjxt4vkd/x1MxcabhNwjoZO3uNeYr7Iv5gOREvMJpxbzo3Lr7OtoGfZW11Nz
XOS8nhBbBQC4HtvgJC39sRu0/d0fEU6UdF83ypyROjb2szIduuTGmfYc9/OwEo+cm8tVFbjYmy2Z
5HW1rRwTX3bBUzoZ47NbcczLGt/TkJXxN95RPiMvHezlrxArQ5WsM9VMNZFTuA2k9iGz45gad9ni
3C2A9SiphTvfkyO6Po8FCmFsxOzNHIxafiicxmDt7mbj1SqXYl9DUNuWBTbSMs/Dq9kkzbLrmWsb
nFjnDZZ8/ZnIOjkq0U017POmKLfpbKCJoZg5eXjUPxoeohDMHzzHYxLb8gPhR7kBbqshz1R4Ue9w
a6usLdTNoIlh9+tiRz0UXc8iEjvoueOmyKTz6En8SmPGuToyeHa3a0ep91klxDefw8qDpiX0qpof
81QBMQB0fqc36WwDtN7VhKhOafBp17tXDovvTD4taCgiwbo2g4fOEtHVMIxhHGR+Q5LGpFnMc6dL
X3ytortBlg1It0bdKDF+i6FGjZ/9Scw3lsD+A1rulddn9UHMpZk06Inh8Vs1XE90AhZMxz2f7bgL
DHvcInXmWT173My1NnYWgge0ssN5B6GG+Dr5PtzgjvbcAyyrqPpcG2W5qwJ7OFjuJLZMfInydVi+
e4YcbwwYiMelXuQXnEsATfKxxOgAc0uFkvOhtr1pKwIj/7a4pBTJqayhljf7wbbr+zFwP6mevGLT
mKbNOmE2ASOQqJoYYxJLJSNYNwYlHK+/uLXr3oyhl52Eg4htzfBji2d7yY/e4phTLOnhlomBd+eV
dPvisRENegT8Oqprod3pDv/SvoV6gJHklr/gwcSYNYOQ19n9SiZG4vSjvxUGQvYYQmvJLXnFI7I0
c5dmzvzYt0a4T/NQb0MPECmw5S0CbyuKA5nR6W6KIYRa3vrLhqZmCvDty/AxD2YBoyaVHVQMIy/2
04C8M1KB8x1fqWzn1o4yMRLsinvf8vJNLfLOimXeZhCKI3lEbt9uePv1tWsahwW44RX5TXSchYb6
Vrue3vvpFCH50H19DSUDy6a0y1GuSy9bN5AgJBjIxPEMcWJhb+dohaye1c2P2hitW+nn3pOOGs+O
Uexk17omGSQupF2zmLZ63CB2k/4WDs14rzNpH9awbY+2yGDytIV9tZD6ARXfz2/l4pynNtraXvCY
hmo5Hs3Sh6XhW9DIXedFcQ4gurhuksVQKCsQmFSbyUfWs3Se+Gji5bt1vVyCx8puvWLB+p47UbNd
qVauiKjsDm2pmxc9Z0z4INvI1kDJNkRR7Iadvs4KQAcHnc1dNwTZlj7wAt+iLTfSdZCgTv2z2WMg
Wa6j9blQoXEY0uCTJa01CasOQnhVm0Ocm4FzLOZojpcWyRR65PLgr22+zfQ0bNLGMw4FLImNZTUO
wYbDrT1NZyIFvlpJxuoXk0M14ckn0mRh2X8ARhP7Muvzm3XAv4L/rZtdF2jnrqpy56NDis6tAVeb
9SsaaAQG0cdepuqhB48bUGKewwoFZMLJXMIjc799zp3e2JxFAp8gbql7Y4KcBMckaEmj4RWpoFoO
nl2Om6Dw+0PQTxla3c/sfqzijZ1Zj65VrZT9i8+GZiL1Q33bFDeZ8o8WLxkfjfUlzO0+dtQQ7mxV
mQeraXWSTh1SVaM3+48UOD98Q7Rf9dr0Vzrv/5u9M1mOHDm39Lv0HmUY3YEtgBgYwSCZnJMbWE7E
PLhjxtP3F1WSukq6UttdtNld9CZNpiwmyQDg+IdzvvM2Jov+KnXwve8Qh6ySM9Di/J1LL49rbX0g
nWofHM6FXZPW26Msh1djThIcdkb+JcNnicWIYvqQKqwdtd1skTWKOQYFkFCE0FjrYKgvpuiDnSsG
tUtUrc9+kGIHaKtgnyZzVPcFFmyZ5yhUxsPKCxYzkrNi1FVb+qZJXbpBHfToYmCr1qxDWT10p60x
1mhxk+Y2cOrx+gwMsUrc7yP5v9R2i9gFNn9QbO6ausu/5o0Qp4ziMba0SJDjbG2MCcxHD4+odNEz
knhRBxwGS7+z6+ZaaOrLWowoqPTwir91CUvHG09o1To8MlbiR5aVY52wBGKmvUySOHcN8VKs9UaO
GEow0DlW5/K4Yf7pyzTYNaMhLnhus8jaCK0gN8I4ENfd8QKo5QXxU32/FF73o2vwkMpmeRpBIO2v
FoF9Nub12zin02Gm9dnZ7fysgsVmydN5rxWhxxedpvOuL+fykpLgGJv5MceDcqrMzryxq9m804Qp
H7K2HY+WSq8WeD/H6N/1p61OnR9z7pj7AcNplCp8isHoLy+ui6KKz78jHt3NTix5R3KNnI+88qYY
N+q2q4aZO9xKNCOB9qgJCYkK5HhRZVULVRKsyzt0Sd2u1N64s2fl3vutI2+srPph9fnwOiTKPXKi
T6dED4wNC6vExO+l3+cVQ65QDZ4U2ylfezGO37Qh2i8B6aDvNnArV3nNAeaCcx7mpI9RiujQ9gJM
K3jKgyOa5urYugsQ9M7puXYVPp06m5pPQG157Kxdz4FyyEbGzLl5NG2d3QUiU8Sg8dIFpWLsjGy8
4hCoprMpmfbSas2YS1ZFWWdoSvDBglflHxw+U2xZlo9EY6JQ6gesV6W38wodFiVUNUgOGE5WSDn1
jL3N6YPucSmr9NjlnIUzIJ5dx3Yc0zRnj6CHiYuqbi+iXBYaU3/AiZmXzd4alIJq0SCB1mTAhC6F
fR7ORTld1krlD1JM4syMRu9X4Wzcp+Kk5eo3ceDM7b2Ve9Z9QwV4NKjqiJgbRwxRdMS9StPHip4p
5BvM8QCaNGRtr7PQX/xjZaBrXMzO4lBRZugn223V5t/N1RR3lXInwrmLu4nomxAz7k9XDUUk6/IC
vT3APG7bnxDdsGsCt/qySa/a22Ym3p18Nc5V226I7ZfRy0NTjC/JZDe3itVLTArP3TBNH+wEutDt
zbemLKd7A4pIPGZYIexODBE+qflYWbinXHsov3RTy3ubIXhoDtY3FzU1utHEHU/WZOc05io5mHae
8bQv5S5zk+AVgR6+1yL/cXV33aqeeWXUEvITSXJDQ0TT68HbsvrnRG21H1A13Fg4eh7mokXzaXPm
SpNiBYsG68dIgW74cKcSB0tdGbvEsusXg4yas98Lf18mYo3SlWRA4qrH0F7S9R7JyHc/7Vas6rmV
hTqT30vVAZ0YC+sYZK77jBVkDdFNd7E14t8uh7pwwlxUktdHsX3Ikatl4cXD6JOnLy0ByVY5Lkdf
zu1hBrB5V/lb81I3Q8MLpQWG1DnlaWYXvuvFapZ8WuJZTMlhbef+JnAzcWiDSX8bRhg+pl7u2krh
1mq4uYk9676QZe39MCv1auMsuZ0aiSp2XTSgnSU/QasS+0JCzStFbs/7BY/arU7a/mkthxkLEf1j
NFeLX4U4Z8uzk6xllKbZ52ayYRlrAy9YhRl7W6f6ZCbMVcOp6ZY9CB17b9bLFhd1cWwRhO46nzmW
bTgBGI7eBeU9lkfbc7fPhYr01kiktZu3BMyuMzw5osz2rJiQxSCHi3tLtj+dJCW2URk91QFPHiMk
ZPCSBclDgTwARQ+n45vMceh7bnca8UDDJJ7tM/HDH0GpfxHQKPdSW+1x9vS6N7fAPATzXJ+WqRUu
gDcx/TKQVzWRkbbTSxGs2VvlF/qnpz4LjazSQ3t5BLisY7sRdSTtrf6atiqHAi3Gk55m94QNYXrY
7JVXyEyIys5Ogv6YQLHLQjGk4mDWlhst116+y9IWHJFIHtOZwytJt+qIRbt44u2Kvawjdh0LJ6Sm
rlzaELJ9u6+I86vi0oCrHrKFomBsy+4jqeflOKohYRJVZrthzDM+Vms9AVz9rl3bOuk5SA5lpdQr
k2l5TyxlgPC8MG89J0hvZxg/EYKFNtjrXJUmHbrO5n1Gh2Fd3UkG71Gva5cQwHw57QTWcHPnuatb
RVaqzZQfSKGx7rFnUh2zguvjdoaPQgvy3M5LAy5FejeyLB8ywth3pHalGAr9KnLXsoqKclN7s93K
GzRDQHiU371uNeLUkGJ2wQsbFKUT2VW67sWgSY3yrNFa8QVm1m7Mcxi/ARuBkhFTR0R9iua2o4xe
IMeKzYpSs6n2fJv5LvF7mAdFPt4t2KUjG0HsrqplZKHEioQqL3LMv12DUJkikgvYMDHbW4GxIxhQ
hRaGpRsSncfzfEUjVLOLtQdnRqs15Wdmdy/mBLtRmQuRncmYG2C6kuWN5Uge1Zjmd60p1OfMoutb
y+vxC2yrNQqovqI27zJIRalzAW1qvzdClhwLVNpOWNd28atLU+sgE/cj6Lp6NweQ7UaUozcWfp8b
aVhQdby3pvebG1n3XZyr8aW1rPJcuc50DOq+jz3lbrs68IevkxiFf8DcMOw6qDwV6qRrzqRMvKdq
IVW1wgZ9cLpqvCyI0k5E9qz7zHazD4I0yaqfdebHqp+6i301j8ugzz8x5+d3xqT8A53WFAsqvtPI
XXqmMmgRdsvg2MOyivQg3FNdbyY17OC8MFIIvkm/tc86E/3Fmxb5QHY1CxuypPa69anDx7Xp9tAN
5Z52CuxHtQxfNlKEHhYM/Rg1mOh4qR6vtZh37pfJpWgrnfFbOTU4DYZgcQGO8Rk+mYOTkxiwppgO
2OrmIfWLfiANjReGXulmqBtOyZj2F17WMjL9RJ7VIDroP5Yhj6Nd1jeNgcUtlIr5jvL65H2TWXtD
nqF544NAeLWYMe3LrcQIn5jZyNE6bbTIKF0+MBaLI+ykYU/KzbLL5YAi3+hhZLSNLN6Il9JPlnbV
XTrqK2WymLc0WjjJ4KtuhhZhkJYB2ZdFk39L8RLoCOJcncarny4XwRYsdrZq+THg8uThyapDuVrY
SggTmO83w9BfWhzT5wp4yXNhpSXVRLPSC05lt1OZmM6lmE2gYTgQyhgTgwQQV1rWzxlKym2RzkDm
asFoPhNL8TCtyPMRqXe5uCUYiiLAV21xi+OAbX+pYGXEcsntNzef1GePF3SIVmtqzng7eDEvBTGs
IWGFCSD3nEwfRcd9axJjqi5aNoYdWbMnjkqZ8ueao6DdOBc/07VN/TN1mDha8FHXcDGsLInGwMJH
6AE4OXei8ZgU9YZ6xv7mvgZVPfwwm65jWpikhc8Zxo6UsDvzAwzZFG/1xI874hi4TUf0XiVUtFeI
1uqTvGfzg4ssw97OsYXPtuGGY1Z0XcyGMoUhBeFiDHvHQAaEuNDf97R0zO9J8kuwtT11le7v1swk
E32s87UJU7t1L1lfs6uazQEoDQ4k5cTZeJUFB+ny0mw+gknV1uh03d9/LieZQIx0hVnsKTDV135d
vCDMy4k/u4ETb8YCydBRBvcO8pKLN2aa8UiQJcd1kctLC9nRPMz1GpwKvW0qtMUInCdtpOlAmVry
/qnoZgQTiUlEgqxZk+YTVNCnqehKa+/WhYvl3WjwwbZO9eSYTVreVD40rGiYfO3EZql1HhFv54Rr
ApUEHTlPPX4LR4PVYSnECyFDNFmv6NnwUdRnOffVk/ILsGRjvXi7QY58IP3a85FayI1Syv/Ocvfc
pYW1Z2FGZVH3rG7Lno1X2KVMN6JEbtUTI430nTE8HTToKHc/wkj9aHvZn5ifg1ipi+oVANBE1LTH
nqky2uGQNOvwo5/H4c5al/UkvGLMz5BGgjsGsvzzZY9QZ7tuLP0Bn/mVyZNclpYbM/rdKMOypvsq
GiqToCjSi0Sbu0/UVBz9BJNp2Mg1/W4ZaXHrrQWahglN8LTTgsFTVGQ0SLuSoSXQChNGVGxOa/sk
SdUporwvV4JP8pG7MU089pS9z//UTpKDSnGcVyYC+RW60WkOi6pfvrWBp56LuRl+FFNiS0Z0jvHN
AGDyjgtFPTPVNGju1lbEuV86MkThPL9oPINvKmBgUVqN/0rPIO6kky64esrg0mpBfaCqXvCSbwzi
g3vOK9am1OOJfVVNACkc90VWoBbrPTsyF4O6cuAgveM5GOpoYThbEs1VoWF0rJW0ZbtLWB6MDhjf
A7wU870jL8yPKoibT0ywuLP0VLivPhP6Bjauw4VQhcdSQpsVF7MsuvOUI891VuhLjygseO8yDK7v
ibM0YjX52SWoguohGBp8MhZ4Lys0Fh76jevNABTD+A4Fw5qdEIh5r46quQl60X2t7EH8vBq6bzPs
7Ywh15njwRxQPQ6GewVW0Jk3bInwm7FjMHl4qvaqUym6zR1jr/KC5ywzuOUlUHzgaIqLQPK8jXvC
HVFbTYXnbGFj+8ivJgybR2ZU84vh53juETjcOywMnliPjhFp2+YHr4XkkklRPa2eVM9l4Gf9Kfd6
+ZNmB6RaOw08G/mABJmCYDMQqRotldmAnO5AHZ2ConMTu4025ojv1brZ1FltZ/c3OFKyR15FSsS+
LhMyJ9exOGpfpvo25fmoo5kVx0dWcWuXbK/umpKnc/Xack+4H6duuabvbKf4OKVlr8393PsrRUeW
bjuTjVGx/31xPSJA++xAW9u7Npk47kXncAur4vp8Dx2Nzp1/lXk3a1/ur2IWjya7aewdRD7Oe74J
/2iwzm+VEzAWngNbPw3kFrOKSiA+FdeTueEFsA+2Zbk1vSSNgqbtHpu8WdgcWWAsKep5A5WCv2bi
bB7solkvuEs1nwG634ce7IH3UVa6ymkhM7ysC3P164SKi7TU1XBom4xmCJvVFXNkF6K6z4ZlOiis
ezem0bU3QWuYJ6hMXAtecvDquMAMuQk9cfbewp9xtgGw4oTPk/vKE5yR+eZwznlJyyFiKsN5paU0
D1XRqdhLjexRc3/fA0BMLjP2lN2QedPRSGFLdQs1dVS3Gx/SCqZiOMup7VfCNBsmrY3hJ8ZprQHB
hW3LDWdPBIpE01pMB9tm5xo32K+9G5Mp6SFjXXPLwnTzw8IpOUkgjiPtQoWPvHkY1fPSWTyLjRbB
/dRNU8znII6JIsmvJNZQxbNuIeR6PWEy7BOumHJkRbbVec8ud/eh7I06pS5rvW8VLxSqZGtTAMnn
C8zrfrplFcora8D2Hzcu6j+Kh+IYLIVzhDvhQYf1uFUmNrQReHHAiQ0Kx9DM1vnFNQdB3ah5SXm+
g77RWasnCi2IfpQ93LwDjk9qUzBNWTTLihcm1aF9po0f72EvDSAZMncJs75Hxl8s1gMzqvvRcilY
CIaEXc27wTAWJNDdYpxGKD/gJgW/jZc5SR8xGjeOS0UkSljLiTPeaHpQd8nguekfIsb/lmXu3/rh
/uKaO/xqr2kF/X+01v3X7rv/iYkMEhnRvzfW3eXpL52jvPsj3uH3DIfrV/wtk8H97SqHxB9uBs7v
tv+/2+ps/oIVRhCgB2UlA/j4H7Y6y/nNJwgOsspVg4x3H6HL32x17m+Ml8B8QjYIEDGZfNXfLX8P
f+jf/ojJ+K8zGf7wKPxJJ4fNBgGM55LV5eHLwO72V0WUBBfjFmMSVhMn/HJYqUhIZbJbM7jBCLT6
dx3ycwriKS9JjhmQAoCIonS8ISPHB5lDRSsiXFH6WaLL7+OunNP5Pmi9LA3Zj4EeYoLCmvzUDVZT
sIpBrlq1fEVpOrHVdxtAjBqy0r60pS6OEv8OJ4tZtOLiNj0OlTVF7RSmeQKKxBdUmLvAynwdUVvD
v8NtwsPTV20JM7YvnQsLIuNjM3LB8T2SjM0gRK4Xtw/SD7CwDoPR2mYFwUyEaWOLHAPw6FzmsHSI
9kOfa5ARGrrlXDNjTuzr1m8uWJ+tYhkUcwiJg3nIM+XAIxet2AkzZ5xmgPFej27jVu+BLO07NwMq
jU2rSu81mRffMsiR7206+D+7xA701foCny3j5Clx94yWeE9svuVbaqnBCwt3XurLSnJNfZqnsqJu
IzpLxqNnuv6NCxaqfXK2QgzxRqyjvSvphUiw6ySQVHPKEkzl3ui/An5wrCcY2ON2YUo83gYCLyNX
z6i6Bub8CIhMJaq/Z4JoVjeshPwh7IRdnm3IOfCD+3l5b9LEH/eKt/1Mubg0yWubAczfz4GR1cc+
yTQ5O0IVzk7lvfrOHLvFy0TyzY9MNAkwcnt1X+faG76awJ28a5g2vBtfse/Musb/0Sdtq+NixjV8
IEnOYyhu1S16FeZlDIL9VJ8LzzNm9h/j6u11IeQalYDGAWKuYrqWNDU2UPIfQN94vWAfphUuNiAq
xs9sMmCTLYjXzlbSZ4/GkPefSH5fBnb1JUcungxKPb/DSY8/+2mc24ah/VCCBK6sxWFZrDWt6mY7
byhdSgDJrlmvoVw973HEzm/DMyEtIyJMbOvCqRJ0xYBKe7alS728L5g3YVDCDPths6XQke8M9Lub
8LYvqhIePxvLnXpvO60PyrGZNhaUgcn0DxrzD0C1zb2EHPA9N7fimmPfQskdIVMzvJgShiBiomn3
8bKo0BzZLRwSMxnh+EF7pGlcmu2ba3jd/cRC6YoY1tTR5dT6w1UnxOvOz6DbMRHKi/ZkD9oBTGza
yAtTr2euDSh3NQEtbtb2XpVp8qOesVMeurq1m7MHPRYo6lh3/VOTMneJJZxkxqmEhDxYhWc/QvQv
b6/cziQG/Gz+VGqyt32aw2gNsez77xjrxZdBDMF7KzGQ4DW3ZH7TVs7Q3mRzVd8r4P0sUyry/3jk
5JWsM/jpL7tfYZV5WvnQa6sZIH+vfDJUPae9suKXpXqZCXwE58LcbHwp2ir9OhbX6xMwh3dDVAwM
acU6c+gtUNctFvFLW4WZQ5sVuqSJXQIfCY9p8912iSzW122dnex+qntGHJagRX1kw6eT2DENUZJT
v6VH187UfBA4mEHTa7FULGYg7bCTwM8bOwZ9ftgquoZrtgnbzCBBGnU1UAZ2aASj08VuQ5hj3E30
Yfu8QcgUkox5/e2C3Ghjw0XXwe875ZfeQFYXtqgf2QpuKPgomx0G46s0pq+GKduvtatsFmbzFStq
KDtl37JgpodX5ONkqhi9L6GQvbiv+mb+zkhEn7uFmS6YD49gS5Kvlw7qA7RBbliQeyspygzCXTeb
dznRtRVOLEzhcccDBybW2Ri+swVxWNwLn7Q5Kbsuu08yM7vRJSm+4WbL9DFXNdXOkmzjvrEVZ7Jy
uQT+Whl1WKeqry9ow8lGH+CFIh5Zi3Tcubx96Ho3r6j3dOdDsIN11nzgCuamGPN0aaJBBfKxTwyQ
VB5yBRFXA2+6q0iEdWxu5mOk+8b0Y0i4+bPLdringXZACpI70O/gmnqMlFx8giGnKSxk3hlsY1f0
h2wvjXrAKWlVhgIxjFkjbAu7fs37LGHdMaCqDxV/rHSaZvdqY5thfMgwH31UbrJVrJoabPyQMRqv
2iSPtSgggiqry7qQ8ET35xLkdB+85Yuvvgcntrlx596bZ7CjNQ90KDLNfAuOOOTELQegZ23yxuvL
ejokuV1+Fotd3bHk8V5YlG9fq9HWPzKDszBaEaj+tPoRdczamuYrQodgZb2m20839bLDghTljApz
+8gte7wEiOjaMEtaNh6dKjRra1XlZZSr1npch816YxaRZtSYbRmEM1/9Tjc8A+wI7O2xzI3ts4SN
cmLU8/scwB0Oc1WgJQGxHMC/ZMIUFuwrvHDScBJZCWTtFA7Iq24QNXDPjHMpOBp5aPIwGefJ4UGZ
xDMIWOrtEkTjBDDJHdTeLVKmZS67dGQVXmleskplP/rFKJmhqo4Ww6uq1f9CE4q4qc+F49z1+GoZ
z6f+zDZiKZo6sHjHT7nzrQzMIeMLAdIyMLdTaEzbVnvYg20xj/5tyuyuvBUp0DreLCjwmmdR5QO6
FL8gqUCWckkgySF7mJl+1ozeV8OrzC96Vb4VSRJZ69iUImhYWTndxW+VX52bIQP7K7fC+iH9dJ5/
WmREqdu2Sioj5gSGUoQEdMxR/xNRcv3KFbz9mjnfU6Q+c+SYaw071BJughxhzBEFwNU0k5t+XMfs
Dciw4e56o2+K52GdGgRCCSO6Y5LPqUD+yilvMepf+WACJClc9q2fko+ROTsRWTOI/WM7tj6pWdOV
uspQUlWBavba8ybzlyo5xkLjGoB5WEVhzFs8McAa5tDz0ZveBvmQrJ/MtM3yrueA0KzXal9f8jJt
9QW+QBHcZOCENg8WoD8CAd9MkkD32dyN8gyZ1Ukjd0sZt9oTksXvGMF1ENPmmlymAphLlLsJP6id
jcl8XJLRdZCELKnj/hyXYaxOaTmt5YP0AhPFNIW0cWh6NZinBOmJAoXMvXuslKHEXpkbWx1u09aJ
nE3k1itoPha5aBMogrmRveXFn4rGZ97kzSCJClsp+ZXUMut9SYwFt44/Jp8QwxxxYCqBtKtiGkFk
UmKaRWhv3MzxMNXjsPfVJNnUEOOy3vCZl6zFzSnvI6ELNaCfJ7jznBX2+MuggL74SyI/ZLOacm/5
a8l2R/e9fXD8KVh3MxMFO9okwyQQtCL14m2TzKzcbWrvOuBlzg7HODzIVnhpemvwi1WRNJh3oWGy
Mc/rTqrvnAn5uAco5HOrk17sRqkzT/49804ec8uvnHbnUnYoqrUxxfyR2GrcAZIwPxW6LGr3IGck
JliJOTsx2iikGE6QhgMjhHlTvk5DdaBAYHmtvIXnLQmQboUss5MXNyAXJuRRVc8t1P9sP65y8CI9
g6SMyKG4KmpkXjx2GPU/ofcWmCFYCNUhi5L1PHRJzUSWkhqGUiPRvbe6H8FiKzEHCIGYjZwswPkc
/GBL3wyrY4k8gsGGmu7ooo4YwZeUKqwPswdn1ASZNB5hGZS369ie3blS9O5ZQnrZNhtFcwxmlkNR
2eByCBEWl81FLVoQIFaBgD4Dv14rPjxtZDuiOvBpFa01G7FhchWuHmlEGi5RXKBx+ceq2BwVO4HB
1eV1VrcSxJtCzJHxTMAYih/g4D8QObDO3Pqs/ZV2LA138NxV8b2rOtaasUoNmou1z7st3oTVtxsz
eTn5Y+SkxFqUIaO4cUH570kkcnvajsCrYomZwEvgNDnk96yrM9hRzYIseBG8RJM9zoJC30mNNvRN
evMyJgwOK0U+ltsUTv9C6YlyLkyBPQ3bHybv/wdzhf+Y+Pg/cXLg0tP/+8nBbf79XyYH16/4Y3Jg
yN8cRgdAeUwXyJfvOkwB5t/jHImd+40XK2oC5kBX05SFs+9veY7+b1jlr+MB03QAqf11dkDAoymw
mmOR8Vycjf+d2QGJhn/xDHkSUynWQcHpzrgLOtA/zQ4o3dzR4nZgrIi8UBqCNhQytDCiROV0kEze
eS7tuaFPMzhAaEIK+gNgeiQ8uRmLy73voCSqScSr99hLTEoCQAfsb7cE2Wu5ddnCpo89PwWxxKjQ
yvGR5gjPwtr0GbNWojGMyHByfZgS4L17IFyCYYYB/zqe/ImCPUl949eSJDKIujGtz23GqDAcq20+
mfOInNhRcij5PywD0BwrY0aathGcZ9g5zHoH4408qMw6ugTxPftJVf+iSJU3vtFIPNOGuavnrsAt
Xi3rLoACGIlh2Hh1d0nxpPEdPc951xshkdHz16Gs7BPrzDwJBbYUmMzUNR8IU0feeQtvBao61A27
ZG006r4eiDevuullkYbnnVs1s0Wiq9gIdxT5lRxm92iDoIEDFGMj8yT7ayJN1ixkgxm1ox9Xpizf
GqRgNz1AUfNEdmD7DdiNsUV1iburmdduhOsX2G8LBO2GWCJIDkhTLfRZjkxdyfLRmc6p0r6Kh9Ee
vxb0E+dSacY+bDf9jRec7B62uaOHa+uNlI9NjsWh6CRBNl1vxU7hzY/JNvjndJPDV2U5NP/F5JNp
0bOSt1kNYWgkp4TqP3Q6z754ZWrdqSCXkMpXcgRRc1T6HrlZRiBUcY3hKa3yXdoN0Wgeq5r2NPHL
PQ1uvQAPotwgMmVlExeiAEQwZ7uY2Ehp65d7Mrs8xkhe7/4SS/CtWclJDKk5BmD99ONpyAkt7ucu
qPM44aX7vPjB9nOiaPiSjL47HurWC+oz44OhO9hzne6En8KRw2tBRVnnlfOYeHnzq+nX9mdmoBm8
mYQpDl0CPCoexFrcIy+ksdErUsCoL9zFxnxbOcekqa5Szj4RF2frxqtBwwAqOFYpnot19ta3IJ+8
LsRHRp4ZQ5Lmjfky+xRbGfawtzM7fekJv9L71LLlM+kqfrvvGPk7zOmN9Sta0HGLzLTEh1Kaurtj
xsdwpK1brrcJxPceoAZDkbSBeLzzEL18rGZvBmizkC3tSs8TKACtyakQr0qNtKO0VkZCalR+zFun
yvZym5tTc10S7P2Cf3gnVbBddYxEyEXXdFbaCXuiOVoLktAZWci8ilWJaDU04Q8+L45Zf1pmYTNc
kw5JUUDKjXcE3LURzUsLThrVowQDPHp2uyfzkdEBggeAF7xFBWLZ2eI+VMSSA5m76CaQuP8GFLVN
QNpmxC7YGPdJ0i2fOlVmH9dbtQ3kRLDP7knpGsPEgtSOxMLrMQLB4wmZPFoipvtB54BnyPhWZPQX
jbJpeAmxCfxow9x28RUA5jhJcFofO/x89MGwKxlAukSIZPNWx9oVbbenVm6f4fM43m51ezSx+C+K
T9Hr5L7AVc+uTiUJYhsWduZjYKfZNz+xOX1Cb/N6ynRYCQSUWRaJqt2EK/0RNv+YQ87yu/FhQP5y
B9ZAyC++KBk2BXr1V1qQZb0SJXpciXgBiS+RGollj38Ql4zf6/e6TjVpLfN6BW818/3KuPYu1w3h
EBB7wCISQJV/Z7CEKmcJmG0lI5efq9bOtCaLx8OGLuOHP6Gp3s0LgVqPuW2XTPUyc3utqsl8Z9XN
4UpUTNDiYilVPvCglV1xP8+DsxLwgwN2XyEgJ3TRlvUYD4W0tj3ZtbUPoakK7jWOKAbDTpt2PRpx
v8m/OGSFIjyhEMriDX4ElTyDpfUWId61y+t1d+n6hkVZykOGwY/PKjYG0DUnadCtd+x4FDJkr5v2
jnENPSA/1if1w0GLieVg01YNZcYgU6pmMbcixVmkeSPJMXL3ra7I85DrUN50Qdl+1UFmfkmqNTfP
SLsbK87Q7fCwJr79zMJL1MeCc+uyIiPYHtBRzEiZ26k8kKNNd0EkJe88E4luiqCoXB7Fsiw9nO0J
ESfH+Zz4Z2w39nLP+D0xb7At58EUjX3T3XvbplmzVo1LCoFf9g8GF5IoJHK5o7UrCsZvjHrHA9Py
6fh7sfL/67b/5VNO/fuyba+/NT9+/Xnfc/3v/0ZR/L36glXkegHQDVY+/6jZvN+givt2ALvCg7IJ
EPsfNZtn/WYCSqQl9YDS8YhSBP5932P95sAGuEIPHURDUoj/Ts32VyoChAkILGhnmEO60A3/BcNV
Ki/RSdegXczY6B4XVP+vbukFp0bX/W1Zjqb5R3HPuu/fbJj+WiO6xL/Cr3OgkFAuUpj+U41o1nAM
+rZnekNJEznIKlsQsLNlRu2iNcFbTJi//Olq/G3J9dcQ7H/9nnj7XUpcStMAoSZ//yeXf0tyJ7pP
gKYLgQfI46cr97mHGOIwiUR7vYB+2wkJBGWHszZ9Hwl6ZjCcup+Lo6vvc2fT95DMsLwRGjH7+//8
4/1T1cwnwqgxMMEfuuCGHf+amfunn85pYd8O9IucN9ixUCAjlI6TjXGsZ7WgYbdq9mM60nX8Y3/7
by+Fdf29/8+uj+stbAp1l56BOw0WB3ftn79zPgoJapxt2jp5mApbBH2HtHI2HXZsicybHCERSwBh
63vG+9o6q3wMVFS5vUEAB8Zdym7GTdWjZ5WDEf7nj8X6K5vh95/OA3oJb4yHhKeDZ+DPP527uG09
gyvHaN6iTWVgIR60i6mCzX6Rs9apc3k0tIHXAN3CKg42wsbP1ne5l8ra6D9GRIxf6rEpDWRs0BdY
2hnMGf5vPyZd0p8/RsjtgtmWzdQOioRHyNE/U2j8XASLx4dReIl3k6eJ3vHbFDj5K/MoTf0TkfK2
g2qoX7N0dr+rBoNX6FZyuNd+U90y2fa+CvCWyDv/N3Pn0SQ3sGXn/6K1oIBLJLDQplAo296wSW4Q
3TTw3iSAX68PPRESWaTY8UIbbV7MxOMMumAyb957znfKEYvWRKGbznlGUeW2jXNsxkhgX9Aa0jeS
2Ji33SiMVzSXc++nCgC1l81ZvF8xfSSauKSu3+E5I5aCxorxtoQoxImvCQc8dPVArBq6AvhxzBkq
y7pPvWIxA6tFaVpuqP4YYmFZgDS46aN2Iq0EaUR6FzsqmfYRUo6UE1Rmd9uexQ3iFzIf2T/KFhEc
D2py36SGMHGLGlvrjkOu9btxJsBq3481bZuQQBf4/oaslS9S3jkGQqQOtEPdmbe0JsP5uHAGDjd6
1WsosjHgoe9Gx9AGoA6m14j+CV3h0uNjcGLDhn6WiEVtrCXLAhYc/j8uNd7uzYiomYyVujDv226O
GAJkovDxCiTXK2ihvWY2jWTb1BHLIcDKTdrBxNkrnyFLxt7brjxpEKRhs0dXRdMf2wjHxGJMUobi
KO3fIgcq+YZuN/8wEgWyqLxuB0y4UYP8OEIS2C9lnD+NXd9hyFCWtlFZnM63g27hMjJoon5CCdAx
iYg89zsKKEnLlMhjnwDnafILb5E4XohywjCaYmGIAErcOXbPOv2OFtdGhoocbWPICLq7BkzVlUvd
1caI/Ei2Da+Rfdo7Z65xxxbRaNmBJkp3yyly8UlK7scA3+xwtBct4h00B91XwH+WTZgO8f0Ck/Z7
UjE0ghzubNqF0mnTFYZxz6inb0lgyhh9M9rzpidGn/hPW6uKPWIu6XOTztvcCRpJNPvW2CSNlWU8
gExwHutVjn8U2ugWxNJF6t5lejvTayNinQROj0Smsh2rI3VYvdey3jhZuftavGc4OVqVvS69rZnf
aidsd90a9zQzDyby+T0FqrXWRCgxlA2pQeVwnhfnrNbgKAp5nfl/3+0tjhzfRGWm13qb6k8MbZjs
W55Z8jfQND/0ilgqYk2KY+QQVSVaQqusNb4qX4OsqjXSKl7DrUQ/8vtn/MQ8eAaDURc35GBp1biG
5QEdKIXNu2sjc9ih72MI30EkAFHeGd+WaNUU92vcFiqmUBAdVOJ+r8a0PdBUHzh5sE8gupY/nDWz
S0tt7ycdajH7/XuoF+RHSNY1DR+ETaR+Ge2ENz1zJVNDACRi6erH1Mb8xem3TF8yBqfb5D1HTCH7
Y5nhca+RP1mkBzpDPhSrawLZsoaRyXkQj3R6xVsyIZ5rJ2KPnKYhF34gyIxSvbpilOSQboZM/szx
fM08AwRA/lnPwXnnpKVod/mwRqQ1hvajwiJ33awpaoNBwppfVmF8UjbTC2gnQ/az6hYUuaGFR22O
NVToyOuyOwitLtmTkshnKuflAeZj4htrmlsWdSTzYJ+Mr+f3zDd695lPMCNJcEM/OX5n6ljb3pPi
Sp2daw2Py7w1R67ue/W5pjeFWXq1LZhdLHfd0ER3bmkk+zQjYnCjhX0XjGtKXRaRV8edsQ6yI8OO
QGnxqXkPtkveQ+7A7iw7rzVR/3HAqXZDk7qHNI5k5g/KTk4cnOY9QAPRX1URjne0v/M+hWdfb0pt
TW/My+GRnT9/c53Euk6NdtwR/xGG972BfnwLJKwdiYcxm4dCt7wWFO8w3HOiA/iAXM85i9FzszOV
PZ1mxhh3Wkl+qNAViWSunrOWxdjoeIthuEeIPJGN2M4Onfy6+0SV7d5nA+JtgHMOENxEeYt3YEPW
6FHwKRRbGiTxruGN5dvO7JsOh6zvKUcFo6kr0oXgIZgZxmGNsc5pysXd6KojXcsnkgzMK6Yu805p
/Z480n0jjW/QsB4QEv/ojPrBAELjZOYbMaooYtTOXpK7ROvto2i75tbmHAzevyON0hqY94rYeMTh
dN0zl9h1ybgRU65OU9HwPyH38xuJnhvlDogCvmaAE960Y17r7MraSw/jTNOJhBDryE4nyeBK0h9h
bcSBTRzXnndQBhgJ+jcoi9N55BKS3QcpT+tyH23Xaj7hmA71bY+hngzfqdvprQugQlh9mZzotg2z
3+ZefcZDN6KthMzrtxWxUIwUh9e0WXbGVOoJhoeMFHYDfflOJooD44YbGkavmphwRXI01B7rJIp2
rM9xdExIb6LUsopcHMIw0t1r5WYkaTM16Z4qnUXVTGuDO5xhrVmaIXwoG2vZ2ng01YaXsPZJTAth
H5DKRa3bi6uxCYn26pOp21NqKPoBnNXJY1fTTYamCR6NRzPxCo8qVg9SXmsftUqKSb8Zmy6g8zwe
6AKKm8ZhTrCZLWbxUI8KJ/bR7iMN0Uldfkgxa/AJE8pFZGnMtLsZSETB2rwiBpivGZuUXG5srdRR
z3yzzVU669jZUYeuk6ixdLZYmekfsgDtUkuby2Dsovy7G/XWeo9kMLeG6W6tehY2/YkkfZLU9mg1
VdHZ/gxqzdy7SrPvSZgJmeV52c/aiLRnxK/JEGR5Uh5pFEdRsNgZsnIpOx+Xivk8OZb7mZZJMZya
yqtJPeoTuzr2xN+xc4yzIge2atB0jeV2GiNvWyYNgZRFUcYHdpP81tW86ctgFvUDijVCZQvdvR/5
r68tYbyMbtqdZGab1/gSok/mzLAaV2lvfAUlLM4e4bOYGnLjZ0rr/Bk7TRe0xEB8486KLz0WrjMP
jjeGnxe2OORNjbFnLtoXHG1AK5xpYciHI2BLo/htQpsUQAdL0cIOsK/ovcybrC6mLd8+VQD5spY6
DFFufK3JJ4FilHknxv2SBgWUiFOmiKLaZTbqjDarSh+cAXgDa5pOTtERw94oxt11NQahqpOXlKkS
UgmGbDqqDWbcNU4OwHbWvENtRIjEhGD6anQsuqTpeCrCtQe/OPyHruTbrJN14dZ8bkM4HEMrjfa2
u8wiYO1SN5VhndWcVw9Djl0W6Z81HkF+EDWp1e6dEr3xlNGROhe90dzMsp7v5rogOX3JS2+Xod7C
E0sy4KJPR20es68cTWmyemq699g19q7uMvyShb3cxhZCF71OFdNJGknsaKL5Xpp2eFUYo3FG9tU9
rwD5Qzrbzanw+vjaVFV01+jZmaTqW4kS4KqeUV3BfQlPkdSOJUa0z05YqVfQ8tXzQLGzz3MHtley
p4hjthdX3d4Gh7hx5ZjD8V77jHoBBZDezg4nyXC9aIXcCuKw2NBytatyAg1z2AZBqmNtzJqifrIU
Z/TKtZiulnPtmy5ZLzjzjT2t/CuZ10bgATm/gQJWIpwv4rMpc4IWG+LtDWvqbq0sC4/KGWLWWjWf
567uT8S8a0+UXMa2xVhxHlWMLNPjcfPcmzbdAgyR2xl/5id0CvneterlrMoSCfcg3uKa1rZNIC2W
v2IMCiwk4MmtH41NdMcO+U8RJKEdnhtoXCRqdR5J9bN5qxVz9WTEXXldlLqDYzNKZDBBsznVszZt
liFTO1fG/XmuJQpTbZ4PGWOQba0N87lAG4qHJPuJNb77Xigv20Y0J+mRmkAHAJko0mxVuGdmk8MH
6jXK/bj0toxurgrs1nNYhTtq7/JsQ+9gYWYC1FuN9TXDM+xHdR2x7nTdjZwEwYgYK3inAP8TX4km
p6TyCJGYbpg68IhJ/uzsjJBstzefpA1IcGqAeNDOjClBysa7HtIOp8XQLjT8G94DptA7nXX3m0dl
+EO2+bIZRvzfehiaR5Qd2rVNC3c/d7b77NkhZ6e+z9UZ3eYQxGP+CcEZa67AURzmJXEEntm+GFVP
dzNMiY/z3HGjLIejFVYL4qUbveDgopACtOOqiu31IMEdeBVCX9mpPnrkmSBAtxJrG5Jdvxs89ckN
Bf1DsITHadbvOttYAotxD8eYkk5tIffxnJSBlfRF7Tc1rwhqWPhjpsHyUszjDtccy1HGMcZgb3lK
ksQ64E9Iji71BQe60vqGE7vYFYN6sAC2zewFXvyiJ9pdHiXLTjPdH44uzBNP2whctpYjeoy9Vw9z
0Db9zZxPTKFiwdFNacUj9dpyIKWHaYNpspdOyZU5MOzC2Q6ezQ89OQRek8/7EfTdRvfY3iM+7wOt
r3BHcfylkCree45nvRSp9K4bCPobpLPORmCz3UlFX7jLwJd47qOJUtFnutf6dW0M4DlgsznmfKBT
XGxKZVtXEzCy72WeqxdVuNyCKZqgwykmavNS3uVwF/C0IB16RCRZ78aejjcMNp2iRuCMo6P7OWEA
g0/HgiKXiGHesIEVQTPWZJuTsTcc3cmZSC4fhh4zYz/yCKGMIMYiwxZkBUeEjRtRfOh5+Rb21Qtk
Qvc7/KaUpEinuCUPABpf2Azi2o6ARqFEbu3P0VDZJ2esxhstF/NrRgrhnTJqGtEoQZsDI+VXu9aB
IjgurfUR0PJrbuv1HaO39NTYmn3dmqV1t0ac+nrF8UIZiX7PgVKcQAOXxI0P9Qm5NmQobCXGkend
cNJKV133STvdV3He3jSJx/9KxPRmGDTrsS8mjdaGjTUVktJbgRJuq2v90JJmrTKJHQ6YjZeVmbXp
6HgdwUt1/AeZ0Z3VqKChrHuu5aJ/DzWMxR7yx+8Wb/heCXfatXKN+OtiIz8XIUQyoQ3w2BjjloEX
ZqjhaKYaaGXBSsO1mSb0P21XWM/StNQQ4NSh6ETc/VIh1kjgUejix6h1eEWHsGnuuzpPP1kLV9qm
9Tjch1KbT1O7ytiyrP2GX9w7ZIZhfa4q8o2jUnzXkrwkXpIZuuZY8omy/RG3SHLVpCt+gennvcJO
8BI7lLJAkIaDTjj8W2a72Y+6rlnfTIcyq8UkRI7laSwW76pvS2okApyf3LFx73XZlkHKS3Pw0OIx
SmXyNtUpavihN/fVHGkPDOvv4dLFW1sM90NlGt8w80WI5itCxkf1BWNwbrFh6b2+qSatfoPnOup7
ViRikjO0JltOSYyE9ARdXDFo9eepFdhzCJg9Rwh5+vWG1xtE08SEAXJwcqhyG3xRzskqQcKtNmga
OVSx9i50c973fmI47lm2S2hVO4cPQEwyckEsr9fAxJILVRMN9EOu6R+NodLrOqoeCyucqm9oxuwx
34ymKI17fOojRiTaGrdI6mE1KNEow59a3TgZQ8uwTw6L6QYtC4sdREY2xZ8auk+r8rzW3wyvdiAN
5mr46lF4Zbuxbbx92A8ab6FczDOhSvY9dETaS6iR6Z3Nto0Rm5QR08aMJec0Sw5WK6N4RweP6riY
c8c9i2aETWQiC3MPHrS7/lguNFyuajOilVZp8Eo2RgOvadsahrZNe5dTlqHyCBqEOyebSnnDHctp
mb028JRpc4PGAE22stA/q5ij0E2cIUz/SQcuqxEdosuaOb+mPYvnRkPAEe6sgpJ7kzltbdzaTh5i
5x/GLt2lVC3fR8MqnkwOBKg28uEBv8oUnuH+5Z/6osXAmkiC6EO9sL8ubeYM+wTl/nKjjxU6uoR0
zwDlnH0z8JVBPUpNEGbNFCdFMHNqvcYkPnXHgl7iOrcPu7vWDMMSBNDA0LMqzQTdc1lclXlNKhAe
hLXchDhR7ks3Zl6rjdF9TDhazkiYHjGvVjLVMLnq/Kc30HPdrpGG4tnwJFq0KsHJyZtLblMQwbJk
cu7Cogk6pVSI0te2qhtDn0qcILJFJrnQmMwOVoNvfdOaJv++RII7Ydn0mJ8sXTPdjcvI5+1Ejj0+
xInZm7dT1/HPJWVniWi1y5/Cmtdzh/8b0UatOtUGGVLTHjpdbI++DNfgT9BsFBPlrBGPqhmOjmRr
7Y7AvsI1n3Zy8SNDDi8MPNRhzOJcPDhE1SCHFSQCW8iGW/YNPqtHmIXuNVV5fB1FDCB8a5iAvVcJ
oyefPDuh+wnVp/QhJKjMl4OdLij9slgHhZHSRf+vkNAF/tewxaSW1H5PBbb1EArI+4X4HNCHLgqV
o4V0lqYG+Js7qJWw7TCY9xvCNyEvOilSFJYVhhEb9pbpKY1tSZW8OCj1HHIOe3+0k8k5Lsw1QaYx
4N7GU1V/j+114jpw4P4CvSy+6yyr/I4Pd/jkmMqjB153t3B6jG5jVhIJvVimkDFyAUNlsIC5HIQD
EfAYI+d3j9Au6NNiK6zUZlSiu+oaJHUxZdUdyOZZ+MNY5p8s6veX2ZyWG6+SXuHXTU1KYtZX4lkA
H8r91gM5CTA2lq9Agr2dRqecXXoqXVQktRyLFzAogOxcRsTJT3K8adkbsQQW0ymbkp/+M+xL2jCd
dxWx3+490aKCTNxwnnb85dbriHi23yDKQwIDbyMJhkny9lmZqU7ojaFQLVX75EYWlvA2i/b0GXhl
dBj87paUxIiwsF4s2RnOiq78ihhAd1tZUYFGn6gFC/pUYaFTnXQKK00zzDvRkAF5JtwybzE8CsLE
NTNBhQgZQ7Jxh5D1t0SQwD2LV94krE5a9e6ssbD1GfzUfO7FaUh6C4SOQ5WIREXwcquUen9LTrf+
NRFr2ZnohXq0+7i04FWT7r3BmRDyzYHhOc7dyFKv0Ei82kTU0hhMkIXUHMGdoIOysfojprY4LG2B
iNjtPfPWYoBq0pAwKK2gpxS5r0mbn9DyVY54eTWOgeb7+667BAtPWWo6gc0x7wZPhmltawyeJ7cz
KogVQ1t9RWWP4aVRjkGSfNfnj/Rz3dek6bOvwIfjCQGTlX8yKTrrFSUJs16nF7AZABrQXIc+RXdx
Gm9X1T4IMfKxX4w560DLeDRXjoCuSw7WncZfKAszcwJIOau1K1rjNk0r0m+A3Io3+AnFEYUHHyiu
DB5dbEx6vJdKIA5LRspuroj+ZUtqRUmne7bqXQZ7ZhuBJi6umGHOK+/Btm9gNfDThlyHp9C3KDGc
UHMCHfc8Dt+m1sBjjbCfjzpUKbVH72OB4xYLGXbgNZmujCVqa1Aw+YwEd6xVFeT8HGxA85LLYChM
QrgRpsDVaPnX9DmmcMcBpyivhlSpq85eXM6JspfLZ8cuqm8zysZuyzZuzmfkVtl038Ww/ZBqK7OB
Z42nZtsih39W0M3B0RT4qw6zlrrjw/sUay6wwxz1JbFXJ0BsvGFH824wDkFD6iYTv5TOHsnU1quj
xywdTfOwLp6Bw8eG2jAevE+ZPcuE86jbP3irj+HotgpKNGEDPzrPxNlXRdR0VWIjSB9pF23QqPWf
hAiBxrZDi2GmygpBn7thq9uUja2uwsb06h2yEm8v8DcDn6PLXx5GGBzTPgZViVOxLK8gc5XhOXPR
In8fZBfPUJ/6JrppHfz7GwFpihDsaWz4AmmUmOcuk+lyQLfLKJHzs5UfhdeHy7ZpIefxgIr2J3TR
COQbiUCfgJPr81lB8gi/mAQOY1syAQUdrc5o+1c90bPlkxmu1YFrKOkGAtaLDLA3as2jHaZzzC6Y
BbXRQ/Z2Kje2t3SAki05uPR9SC1gz2CIksRH8j4wc4wI87MeOTA7xZtN6vCCL121xXBHVz7t7osm
MZ+J9apk0JFLMEFI6iLhu40YxO0AyY5qLkq27qifs9IwH8j6JWKQ1uCLzLPlG4gBwCBLZXD8ReTY
JtHyQuBoQoXddQ8yWqpDPbtig12MaU7vuIeMcukWYyloqxqdO+SURV5RzHEls9ZhH4RCPtqW03/L
3uFEJUrCvR7HzR1z7PyHUbfjz44ICqx+rD7bJR9RLKV1iuYT0t8ZiLHTbrVMqcTXTM/zVRTOL1Kf
kkOX1kFven2yzeJFfp1sL/xCiID3jN402sqeV0GC8tqmWiR+FEnh2hvPkuY1pvf+KMdSv41tkoAO
MdoF86TCGQ1kXtXtNqnS/sBiIA4cqxAO0Sqp3nAJof1LB6VNu1m3ENsjHX+1YNEetHyiA+Aq7+xY
NhnBqDd8xyDdfI6RyUVTJm9irzYDZ+57FFTFEmZYZoSNPZFNcl/k8fIYJ5qjM8cqgblHLQ0ud7En
xIh98mr2HfRI6WW3fEG1tpVxTlEp4274piwoG4wbLIOh95he9bbpQEegjdIwll6BfLhs2t3oNV4W
VLKIbxf6rZAh6o7RqogAzdhGPYJRacLiEflc/JNZNoudMXJiiwuMEz4t5dqCchCb2IdinCWzndkB
dS144x7OIqJB4oCbfKh4rAZAjzEJj0TT5htkdMMXYFow/JqhvTKXJToawO5T2whfiKAo2XsIcgIf
aFSVCFa70cusjJ9uYqc39TA+y9XNpY1VFqApbK6Yn863Ux1nePBhBj9UvRJb2brImul6pn4bQhzo
J0QSjqUNT/Fsu69zripylEZxRzOVFx9JYrnTRatvJ9HwbpB1YkINRPfi86d5EfWVGR5zVOCWH46a
2kmQutXWA8QTvxVWp50YvPlomVEmaylK53hRXY8+QsMG5arU2ShOx/DLxaM+ucUVShKoTUR3wSdn
kngwuWdMqzno39nDPANCFqq6hiXuHTkg55+YOCBNzQaTJlsZM6cP3cTybehW57Qcqq9TMrKLqTmu
nlXtyptkSecvHjyRAM36sElp0L9An8LCFfarh7RqaVgA1199HYpG1qYt8jM6uuxmxssBhQFj2xZv
4k8QrONBlHWfb1eJkP/fY4URCnJ4uiGhkL7oYPcQf9sEy69IWmq2KKxOaUJTqjPhkeWuKoN/qzt+
1+Yg7cC25HAeQJFgkhVlXWTVtKyX0Jhi1ty0YaV2LUucgaSN31CDM29DpnqbKpPK8t+X/V2W9X5Z
gZ4E6RcxXISOXVy2HJJJLHPfUc1o0sXmOdshVGfudtAVLocDWY7uB9c09FXu83/kQFzVc3XHNQlA
JR5H/hGy2XYO0Nyc6XM/2ms3M6105lA6ixcufdG3u3hSw9NEHgC0cGpqxBAueMSYRtpmzHCZBfHs
6G9z3nno9rVE5/AKkqd+EWYvtKOj0TFH4+2llXhj3EwNXQs7/YnwfE4ZfiN4PQi9pD6YU6P/Jr2K
EdAgoOuzM3vEDoq8Ku9T2hqaT1CadTMa9fDscsoF5ttT1t6vQCBkQDrS1EM8FCPM/xT1Y5CpUDZb
oxeM51IORs2bN9urggRzFasoH93qW9SNJy8ZmKA2aa+BIZkzjamSauDQOuNyFFbpPEwW0Rg+mDZU
YZNir4snlx4spRWaUYpLv4lsi4iJSFsoCzWyzejBIfjetrFuiKOb4Mffzl05H51c58w2CUH3A5FP
fTIyp2Fuwvn6peyTptzWotJ+FKTeUWtMk5R7JlbJFycvTbFP0Mv3gR0a87fcnRLd19ppaHBzT50e
pOOEMIB0NaTKNZ1oDprVxBJAd0zz9dQamiP24xpYgwcfmESEtj17UCn5QxZg6yiIWgQvkazmbFvX
Xst5DKTuPoKYTLgD/skiADYwQJpWqIZ30HM9lm9kM2Iz45U9EVyke7tmmhfEsAAk9u8fx38kM/07
K+Q35sj/G5nk/0PzkMPi9H8XoQbRXPe/alDXf/5fGlTL+R8EVruGDiFToDzT0QH+l2/IBEaCJFLi
JSIFyaBl+78lqJYBjsQQMGowFZn8K/6Pumro4//530jy9tABoCwx3tcorvQfIEcQwP626vD+CyR+
to16jrxNuS7Bv8gfXW2uYAg6ka+ojtw1aqTKTzWW4LTB6JF3uyZ5+uXG/EUPernOvV+RRC6SWEg0
tZwLwWWNRCluFxkx/SWtQ6/2RZj4/76EcakJ/K9rONirXMMhMO4iecgxl34MPTfy6216xPacm1vn
Z3gCj725nTY/+KWo5L+1mxMUg+MH1171hr+u41zbxXzFMxPkiLKJ/H5H59yA5Qc+0A8xf3e3awMv
dupz7ZBxjArS1m8KfCLF/PM/va67xtbpOMC4OJmGF785GYY5zmgY+GWPSTms9lpr3KwERMcKhBUF
U1rfm7nYu84H2cnrK/LbD16TnhBTWxzleJyXN7t3Uf7PJIb5lV1hlR7xSlmyDvJxfELhqLZYY8UH
D/iPt5ZLkmxocotNw0VG+/s9xnrjFhF4Tb+r57dumsaTTF3iAAbtbtTlc+vZ3kNXwGn/9z3+y2XX
JCv8fIiZDcO8uOx6RpRoHgi9WSKcSsow37Jw6EgvyY4qU0iGTraS2rd/X/WPD8alGECLa9nClN4f
D7YxXIA2c5TCJMQS7uPxy1/m3C2m3b+vc1n28D3yAnE+QNrOaMa6WAqcKHeQ/5SpHyJ65IC+gwq0
qfQSDUD0wY38XVwsTdsVOip0HIsuXCXr8pVxkENK0ZicLWS/SZabCVEWweL//j1/3rf1Ikw8wAXq
6zLw+0tSL3leGRqnC9jeu6SXod+pafygRP3rLxFAXSyH2FZxedOKqYDlQ1axTwREuNPGiZCTpX61
Uv2jqvRvV8IvwE6yqvjd94C7X1bqCHCZyTfOa4AAjXWb8MGcjrD2wQ/6213jvMtWZROWJ9aN59cN
QVao/My6gsJhxk9StI9NXn9widUOe7FiwEbiK8LJzqOxLm+apoyhhgaZ+iM9Eh91gnmXh011GNvq
cdHJPiGNMdvOBpF1luZlB6TWrW+Wg/5gtqPByaiH6zJhCf/gD/vL38VHxu11WVcYEV28MROnYqz/
DYSLpZTRhu6Q2qHJDh/+/WL+5Umujg/kLhDHLAzAv9/iQjMQBEZuil0NKh7+fhqTG7ttP3j//9wF
0cNTJ7C9Y0B2vMudttdpKnXQMXxrUm+tJ6dd1KdPjAwFJFahBaZe/fCIwPkikA6R4ONQ65rNsIIk
9eyqiZqESKZJHBsbx74crJ/9gE9C5RYOLwhH3/99V/7cRoSFh5pIddMip8C6ePEc7K25Z0vuygxU
+rsMb3LfRG/5/O/LXNgu3tceC8YaOA4D3w+f7e933/CW0csmK/PF6JyIg1I7RYzJjVuFKaMTIGAN
DmpwMBsmEUDOrKmFKEIIU6sBvZ1pLdHHzZsP1t4/dxZKQ865a9HHGfByZwHcZAIo6NhD0cbQVI3u
Jm98zfrDII4M4LVDiZj3g030L6+hZWEB4hOkxiRg+/cbQSRMya5Cw6axJa1mlBFxUp7Cqj/9+45f
flUIQ9ijWSLZORlIXxZEqaGZxlDwYFHCa7cenMTtoMzug6tc7l6XV1n/il+WxyWrQgs1IN9u1Zjb
2IokkB8E6OZoNUFetMMHT+zy7l1eb/3vf7leDA48Gkd+lWivbeO8NJ+M/3SdeL+ExccgBdW+Y18+
IPw/be9xCS+/giK8IbxlU5HF9u/HY6zLza/1G5eBTk0n0/BoJLC//P5LODoS21XC9SHhktGBpTn7
HFvul5GkvRtdb7tXQLZQsGDaglG76wxWrdW+3H3wh1wuAO9/BzAEuX4H1h8/d8pnAxz9mhHRxfsR
GTvTTU7VsQ722dTHIPWqD96Z9wX9j59OIcIq6eEhulzwXaZO9DzGzLflMO3RwoQ4luD4hg50jSUZ
08ew88R2zkJ725CYRVvR3E1ZfJcZq8Q3vWHSerDkPXbQ5qlvwg9i2v/yjoHAclm/OZ6tdsTfn4xY
mBkm8BB91NXdNyA/MHa9jq0wBA3/wd3/6Frr9/XL+wzTtkLXwLJIuBk0HOu7M3u7Kak++EnrO/vH
Hf/lJ11ssbpTKCzYVO4K281VVNanDKGwcuzb2UseZozzm74aXmVLXMW/3/O/LEM2RQcnZ2o1aveL
K8Prog1mtbzmjoYXsXWyc2u6Hy12f35NbCsm3SoOQ+vPlBf3kc1R72kpU9bQndokRXFAZU8ASAVz
vnZAJhLboqID6OvTOMT73Is/WJiMywMopbtJU0vH2wp0313dsL8+yUgrmFS7NkzOKPoue/smB8au
k94KWT6+ZSj1pA9kyibWxmzD479v8h9v0cW1L95Y8rCJie5GoMikS6H2gYO2IcP3g3d1ZbH+/hZd
XObiJhu01BpFG8Fv1BxIORyQm7/2tFg2jlmjk44C/A9HRhJHS+IlHUtoxQbi6X//2D8WrPWvkMy4
BQcaaAIXb1Qmm05POh41zpu7Jh5PiUaAlJE+WnnIvIyW+X9+vXUdcCmPdLo2FzfXxfaeWZNo/Rg5
H0vGfprKrcM75YgdQTQfXO2vN1maMOd5nfFneBfGStxAY9dFPEukFoe4Tk6xGO/hH55Ku7k3Uu+6
RqME81BeQVBZ/Uwu0U5kNv77R19WRuvbLG3oOXTG5YrX+f1tzhLUngqBub/EpT089R3RYP6idfJW
y9A4fCrRTZNaiV6o2ZGOWYuHf1//j2WDg7BLr43mHedj+9K9XIKyW/qeopCE0CvuMqFXTvz139f4
y4sEQJv+n6ShQTvw4jdWaQLGc9KRsE75FyFgUNXxHTqLB0evPsNv+6Dw++tP+uVy69f1y1KPDxJ2
S4RiNtWQbS1ZQ4zR8Pjvn7R+gb+t8+tt++UaF9X8hEaYZsPSrjur2DiKGVMpgxHl57omfPCDDLbq
y+txMMbWznpLH4qC5uLbQHzlxqRxEj3oNEBeu9k0toJ83fbnsDg48YBGEtPQOVoWBgzzq8eKo6dA
cjMIa1MzfkM0k3epcHzXTetbNwpB98XgKPObJDVKiQx+TFPiC2axPOJan25yRtyf51KXZ2uBXPe1
65ow3jq9Xd0qKC4hM9awIo83TaHXGbipDlnbtHeuxGDzg7mCeUt0XJs9e+BMDJaNYblSk/cg09QN
OqnJZ8gFxb0yY+VeJahE3MMM5vcLoLeu2neqq+5bHVKeYXQglpxlnD7pyhwpSRaGpIBxiyOmGhHo
jRn+TNhYP8M/rq/NypA3qQRdg7sTwHKW/RSiW+xjl02YkOrRYOJKyHnUbKcKc1Hf2jrT15zsh/1s
ckRk+KSZDdEYpETMjDBe88xtd4lnmCcMGxJ7moD1Tw8pHj/rtWciMcWbETJqdEES1kt7GnH13GV9
uiNUIQbsFIYnKCRYnfE1c/5snRddy5b2IGZDvyJTy773psLagql5dLKqR5Vc9ke1xJ25zVoXB2FM
qEZahgRietIn1CAOlCrj/qBV2D/eOpHPcN8H4g9GRpjbwkrkbTv25l0fZkj4C1FYu4EnujXQ/A2P
UViaz6KfOlDUS1ILBjJAho6jWy5nI6t1fB8mYHmMX1CNh4SMTQZHVge9juQUrJUpcsJy2ADEbfZF
ncnPTLi6ny1ZQsE8ttdGF5m4dJZtrM/NXTGhv+bNRJX+v5g7k+W6kXU7v8oJj+wBTgBItBHXHuye
m63YqjRBkBKV6JHoE3h6fyDrxBV3nSu6wh64BsWgRBEbiUR2/1rfyvXPwCtY4ccZciYzLo1oVRd7
xPhHDH8GrhrH+6GKKcaSjX08S+d8A1DZ2/qzr9q1jffsqkbcdGMBVPnC8+quNcRV6zKs5xfXRCZi
8tAo/WOGpC5WUpYGlncksvWngLXHaja4qZZzpQp3k0zhbo+VY4PXMZ2nrJ1ffJF4f6S5KC+sdlTb
qFw+YJKpMyLQ8C9WPqFZkDnPbGX/VMKhQJyNMZDcLNkqSWnNDxG4Zg+plvnKIxshGFCRxr1zG8Wv
YGMWCZGcjK/ara4nktEA3WBJridxP4umWo/zpI6+KgYy9QzjUPgTgrxlwjfIXzknfmblRqq3r5Ow
ndidVBMe67jaog+zKJEN10A+gPd6k3UYC/b2+DdyXW9hqt/noh5g/5FXvnblcuw14PoUOvlWtixe
2sVbrqP6u8CwDFU7V5fwJOYjS6fsOucN+wGdD7QltlCHPMtvc56eczBnYfCDnRZ+9WFgjVFxnXfz
Q+F+VSidSZ55gG1jll9wC+lqG4x9uSvzpD/g/LBLXswyuxsNCjYr06rtu978SXo2qEJCzL043AR5
/Mds28/SoJtpy0TTZoBn49F39xlHW+fIgPKHNnKSjVWnSPhg62THjqGNmOx41Rv1jkxS+3uL4mSX
1G14VkhGha3Ez25moJoUimuiISe4zwuD+BWK4nmbu0fSy3fYmrZz1/ICoQFBwKkLAsxdCpamjfBP
WFWxDrrqUQ652oC/Ry494VMf0wZLeFuwkw349+O8d+L44ATAg2bkXkCjHDP85vY27g/kB0wQ+Zzs
BqdcQ/R+0n62MdOEy6UbQka7H5i5WrBo5qFFYtY5auuhv1f9IYU9arkEc4J/haG6YSJYDSj6u8OA
ducJURL542X7lXFsE1ICHo7mJI9sdht2mfNPL+jWTgJ+XJG32Ck9XKUew4KEtYsPONOKWDfPerFM
hHiDh2eKfnF0Gme+hMDp1bskFSM5ETMbp0H27XdUC9+BNHyZzTw/BClhiivyhetrRSLkdjBwHG+9
MrgTkifduk58nfakixOzMc+7volqAkO7medNsBpiVNu8sS0k+MTnZS8wRvEJT9EPNJTpghfwHklb
yg+ziAH1RxddbDxigf+aEgWsghTLShDceGj6tz6GajnNAAIyhFa14ZO0FGqG19JAYSVrjQwOynMI
Cbi2muLYTNr5UpCwtrJ0REAoegNkfj7zA2rFpw4W/hpuLCHhhHGN+hixsdmHg9xHeMQWX1b/0ylU
T1l8Sqb4nmDK6QZgqd4bGHQuJPp2bz+3hX/elVkMIySYA+KNCucyd+wjr5y8INnI2DQNtTzkroSV
6dXYQS+YLet72+snc9CeOr7xFfphjL6H/qTrVaTNeT+77g0WXsWOvcAzmamrRFSYjoZ2g4EEhIa1
CbLpGDguqAukZCSU2Ql2GcLK1iAx9CFBtdGtQvDsHP8RtoSsyDGf0hwn9xEzT+PctnBpXhurZomj
sKGwht2aDcw4M77kiGTfknYHWALJKmlFV8lwlbQc6SnSp9OcGLg8d5p2PXLuYq9Sr75tpqY/5nEz
gpQQCcC8MUi/op+d8iNiQIwCjltDoIIKumomsGS80LyiblTbQDxcMiBE8xjqzD26/pLYhZqjXgdl
maMbli5cUk4oVnRmNF0d8AY07pzkcE7q4QOcD/EoZ4wpfcUNqrp7AGQ1cOa0MEjXbeBhw5H+fIhk
729Y+nyXSOC+QzvFSV9Z6isj1TOH0IpD8w48SajD6QvpXuNh9or6KgfY7G8INiDVsI0mcWUI0m6J
stZTwxCTjSBLJoArOg0qQPZWBBFWG9Wlxtm8qVyRIulr0I4To44mLuyxPnOQAFYMIVdysGu/byHi
hPIqnevgW92oca9Ddw6ZUlwtN3YbYHMbrdJCWZuENaEvbvUUlnqN0+Vr6ysyH3MDAIg96IvONs5c
Vd/pwKq+Jb7b7XOHoEnlGZZP643jlnC+8arwiukmLv0CaXX4JNKuvlQ+2S8lsoyNjt1i76vMXvNT
8trSFSB/WDSLTAz4yBAVM7L5We3MsnhoXWzSm3pU5mYibQvDVVIhTZbyK0BBFihREjCGFgTkgBqA
Y+zOfzjTdFVqxK4HQAqHOMBvJCSpGQEblJtuDLqLKNPp92IS5cYs8aZwZAQz0Yn2ZAKdW25X31Yx
YjgiYUHJxE6GOSiOL3B/nXVk0FkcNWLRJqO0SfuzEW06mPTsC4Do+1KV7XUY+U+FkaBSKcVudtES
rrR2KXhzOGlA8i6+SvKVw3MIcNleMT+sGdOiqzZz/ANc5OuwiO+CzK02xdSzPhyywcSa6RW3whqG
BO+LAoXIEtggJMC5TWubxCyPJCVnqsgRt+OWxCp9i4P6C86iJ2MSe6J8OnmANI4Hs9siFqqIKC+l
90xiu8Aq3SCbAbRopTf4JlaMv2fN7Aw34DQgd6euES36TczbIxS6py4KmlvFwveayKluPbazuu9n
dU72YdFsqlHdJgDfNnbX7UXW+ZuqUtnPOTb3fdTor0r5iD5BQCdoIp3H2E31xjXtZ1JCX8mx1Bcx
GDm1BbUSHRu/v0xSe9xbRFMSJ2UT+p0lj0KQNwyrHwgEIPVVNORy1Y/5uXQr91rmqb13XXhazsBy
vJ2SK2mamMtQAM7wEUO/He/wH6JtTLSGqKH8TVolzx6ES29Q/s8GQRUbGSWviz44egni48DbsTld
A6sgibsy9l3KeiCvRXUxWgJBNSHBOy+I24NnBSXzcNBsQHqkcjUyDGwMBfqaVFsMmjcTStghs+tL
P/ewi00Z9GYXAss+BHO5BkvKxG1T+h3OhTtUMY6vaO9pNKu51f3UacWBL9SdBfaozWKfiW6Sa59N
yfdewiUa3dFeO3WMAzFiJeQm8gUOHz6ASMIIitvbMKy+lfUEkcOUc3FRN82IycqE1GRHcQbpCFd3
rVhkxV2nr8OmlGR6K11B7MH07PXmAKolI5kWmzjuuDCKCR+2YJNDuD84CeOpr5uGdGwM5z9tERtn
jVbhdiCGzmHaxCC9TQWjahE2HEzVSbUFiWlSEu7SrZW0L+VEwbOLkqcsjIZVSjTGbkpqBvEsHhTe
8h6BqC8zArXwbSN414+lQ7AERLQrZMQ/4Vo0X1B/EU0rxjC/ThKmyUPHMBqvcVizDrU6jmE23oj9
YMOLUz7PKEfrI7vmSJ4PM+HAFxqR34x/qhao+jI3CW+JG0CiwRZT6k1vBSCtkqgrMlDbfaPXgoyT
2ic1UevuMis6nzJVpMNuE6qMzzZZYebdNpzeCGKG58HaJBPmTw2D1z4q5WBYdizSZ7BEkiB0GJwC
+XiDyG8T+x5JvPkkpqcENzvMc3fkA6RGCGpBUoBVGJ7w/2C5INXGFNGTXaF63JskX9R7K7awf4ve
V881WAZgsVlWsjxyzfwBR4ufb0c9TTiH8KPuazWFr9LOhm4zOL66GFIR3/ht3t2FnuwBR7hRuZXz
FOsLHJjjkZ+0jG+jDGQBM6YJHuNiJnh3wu4mXjChhDdsOypGZZUKcc2CxB8f496GeCATbIZRYkzB
40Bwe3Qdq6ENMB5qP7lI+9aTV5WYTJzzpVQMSQUkziTsLmC+WQfdjLeYIuYzbJgu99K8Nh1iZyAL
qFHJemF+pfbdiGOR4WR/qsqh7885js4JnlaCYDUc1PuE9Vh3wKzUoXxnH2UrV2ZbJu/IozeGVxPp
AJfU4J9HKz0vDUy18MztdmUZZYdRKByy72Mjm4fEGuML1Sw4dSozDIM9Qblu1Tn6IRmEOw5wdO+N
8C5JmmPiVWzEU0aVeQ0cas1MsmPiU0N8VUFESJ3XRNZ3GO1FdEQEa1+wNZcEao7DRjrsYs29ZX5x
M7bFWpq53haN8ItDPG9cdy3xuwHaAiMTxUsIB6amDQ6P4CKa5qDelZ21HQIxI9kc2qs8ic4FFCuF
J0M0T47/bZrD9dxYyS4SU3Ulk0bkX5rG9qID8PmFj4yhz70iR6/6okrk5PMNF6y+jral8Iam5FSx
3JczmY8WMu2nJtgYnoIPDauhB+eZupzQpU29i1PnhQMP4LjDBEsOvuKFapOLuDa7y45dnRessDnu
Wm/semKhCUI1NGL6LDH3g57N15aqQb+Cpxb5ayGC5p5ISgA7vHiI9IlIPMfZIG6hO9aPeHYe1Dkx
B82F31dE6K0AgPBOrVP223B8LmzRKaKqq7LdkIKxzWzrilQoWTKcE4q0U9EYW7vczKLrxPMmiHM9
FuOGbU7PYi82Xmx4+t4SlOjBEzcZZJd067RUUK7KVWeRtg4qhtEd1k4CYp+UimXuwWmJq09Rojxz
w7nOt0njFQZltSRkgMPd06xLL/4ymYUwduAo4u6ycI0jjIBv4Tzp777Ms01lIwteyVGA6KdDsrnx
S+8ZiiCHLiWuo1XDeXx5EWQJkmjQcTFB6axkoC6ADSHdsL2SWR1xoCMiBD+xyQdm4ZZve/x05G/o
84xEBaAUpfpDZwBkG4KdViC/9Ui+OD3+ypgW+2sf39eIzNR29J1XrP/7wm+fuppd2KEoutjnyIpw
G59y5ZUFPoHoV7faEqBc3rMmlbcdviRYxA6RRRDGzmyLI6h5NAXWvbaFzwX7KFiJuhj0PSxihyQr
WFFgviMsaz64H9nda69U3ktPyvhFCluME5AE4i4z89qesdDBG2gZ78pd7JeRcda7xmWWtdYOoPpx
hBowQJ3h5C084vpWV73pbMvKtDZTH7TZxu3mQclNb7gEOyMkFuQbEYadXfhLfNCmk0R8qbl0L+GN
EBrDsuHZika40RMr7aNfFjbnCTi5lsME2GdQMPT1UGaMilCbtv3gVz/zHHXylzKYzbsQ6MGwttp5
STHOjacqS+MLbaDtv86AcrHK63R0RgwZfuNVY/e1scKKSyDa4LbmhUBiFWwj/Eclq4WYXpbLeZMN
LHB3GacXS9p1Vt7HWTiekbQZP1VwQcqLNrYrYx2QXW9vpUee2/UUDTLdz/bkT0dLyXuWT5OxDcFA
dytHa+enSaruuG0z9oeDgccb2rc6C0u7+x453njfMun/yM0mM/ZDYBRfcOJ1LEyHyNpkKqvZPbSE
QzLUFIhm4eBzXJLjMJ3kd1h95nlopfIQzQSPrCM8rcJb5ShhzoIgID4iwBsd7HAXa9wpnF2rwr1V
nR/ju+TBh8x3q6pX7Eb/GBPhsPMyHN0qdlCQljmlMntczwEByIBLfU3dNjOMfj97EVXtGHxKjrEj
iW9YQzkPnInfiHYuD1khcJ6arXutCzZGVi9wtGf4JY+yy/P7dKBncS5h4QUpzCFw2J8Vqbu1ayJ+
PUIuTTVG2Spr7Lk2nscR9YxhOhD5oQmObg7PDsLH4e9VFeh+b4omD/0Yuin/pCRl2Rje4mps1m2H
S4vjr4kx3AvvI/1J1ee06rRciKIehgVMKIguTwqMtq670BkoX1BV6NZ+aqt1YYHyi70nNq2E5MRs
DNzBqT6pZJyWZt6u66IXp0xtknS/fK5fSjMxgnBp5KjdhqLI92YjsyvAPOqTmtppvWm5iou+jfAX
3+V/J80oO2IV45xmjB1vLUqIkRhKd7Mf7MrCI9Z+MMtPiomndeG3Ky61Sx9nCxK7kwoXyVKTqEZq
iWVxbUznIbAwD+LB3+8dFEZBDFN3R1x40nisLKE1JItUMDnj2Jld1zYcxGpxhv39C4WURamLOq4Q
4UmFXeWAyuxFiOFwhiyNaA8+vbnKAF/eJiQm/+2L4X2yqIFahIbjBfjYJVJtOHaQd1xsYHfI0oN1
dlsRiyHEJ+33F+0CT4ngACQnGAEcxAMnDWiSrieRmNP7vobXxNB4zUNUbBWTQ9lwXp7sAvcMh/bf
b00GOW4RqROugNMbTJpQSjNiX5TjSQbVXptPJGYApcvyahNVqfFJg/6bdwxBJGYHz2VTgfTnY4PG
HNI2+UQ3wX9DqPEMH6F3rO3vn9q/vwjgOBuloe2aJ0/NxZvWYo1qFmsjsNE6czcidqZPnthplZUH
FuJUMxchqbcopz7eSk+FFbQtTVcG18VwW44/HBKi88ff38vbi/NrMff9MoyCuFFwEZ4WVwELFMQD
6Hpt55TK0uyxTcZnZj90O/lRpOkNop6dMPNqlZMh6DeYglPvwvZ7gJXBA7DjdGW0DlEKVXjjj+3f
7z+8iAhGKZ9jCA1Oxpa4K9qaKJSa8ydy0xXm/80wqfKsQaWzFuiMDr9vjuXRfWwNB3KWR4ww0Gg8
CCejJ6ZEAUSUtyRo030oIdAGwVXaEHHZT4dx6nZT3LyQLfP195f967N2UEsH7I4ckOHUHD8+64TZ
v84wi60LVcAKCDa6i9du691GXfBJ5/23l3JcTA68lSHWg4+X0iUp8cNyUlFwLJxRFUJvYjVssz+Z
h5Y37WNLMiGgDGWiI3CZp/fxOiXlrpDgjWYt6pTomIlIG4AxwM3GBp9eB14XqO/vW/Ev8l+fhYNw
3jQ7UOkZCD5eMxg9ssF8ZnZCvYly0da+w7S8bIEolZsPrZX9gfv1QDD9ujbZr2ac2onuNk2pZf7+
o/zl7h2PYXYxhGGA8P4yi8BHaKdsUX24RGZM+CeJV6ZUuBIN27T8UH5mmvlLv12uB9DSx0bis4w6
6bcudS4TMipVg21+053Pq3qD2u+p2//+tv6yuOAyy+i6CM9DEfonr2PpcYCAaR8xi2+UK2wePmCd
6Va5xj2L0GQd2MPm/+6K9sdHGsLZKWyKeGsv/9HkuApyg/oJRQiYTWnx6Sy5tNMvvRb5IEEBTFi4
vIJlfD/pQUiV6k4GzMCq6o+WF12JlqRY9qgcj1TyYM/hTipjFyvnvcP8v7Ze/ldx7/8fmioFa08G
n//aV3n3jJjjH5fPTZeU//jv71Ef/+NXn+Wfv+HPjDbP/icMVYRHqLVYtwchne/dawmk7Z94Wpgv
BUMns8US4v5nRpsV/JOdA2pJk+g2thaCN+dPsyV/xU7DZX3CyhVvHUuiv2G2/LgKRtvFC4hrDWf5
svhgqfWxo2Y6awnO5MR8mi37UNXUGpFimVtBSs0ng4v9sZe+XyvkSiyoUEXhd/h4LUH1y9JpKDbQ
LkcQ2hypsfG3s9jBz61JOfTBMbIhXjdLHKrCPAdecgcZXa8oHjr77mdC8ezQZUsF2umYBBiloORc
+Jnp7n55pjfv786vESHOx9XS24ddnGeLAtzE/BAsDffLtgcZLlFvPDzo+P6jzGYqe0OQU/qNLytU
SVpRIKpV8ODlLvgL6IfmVO5TDfGlaANzha6XMjcRWAg3gpcsqe99MAVr1RlwUmqO310w8naQUhKZ
jU1WZQJl89DtSbE7woMD0mgoIqJH8PzpFbSNcs3Z7BZMfL2cuvhrt6gI/bTTY2Cm56QGb0SS/Ijx
BYk61Hu0Z/ckIB9dIITvE/HfeuN/m7L4wXN9PXAc3DevvC+q/ceuL388d0lV/seHF/9/ffy2ff+e
9JjNc/f84RsyHZJu+tK/NtPta9vn3b96/vKT/6d/+Y/Xt99yP6nX//nfvlc9R8j8NsnH+vUttpce
8V+PAg9l0r3++Mdd99y9tn/5d/96973l3RfLKyagEuBo+Ne7jyD7n7xyLBJx6LkI6v/z1feXPB9E
nct4wEv563sfMoeRyWjZPgQK+2+ZrN+8S/85ZSxXRLKINgQRK9BSpIof+3dOpaK0xsx9DYA+9QC5
laMMMtDUkMyPCD5V9uwYjdvuqF21k7PpbODgQE5ga79IdAalsUYgmvnHMAZ4voGnj+8Avm/eXoIL
WXB8lIpc9eIiq9PEk3tenoq1ZDNuvfqa7JrbPNZ+/hxQ7Iq+iwKO3hXhw7UCLkhZio/iKKg117Fl
dmO5kbCtM8W5oFsUF5ZPyky4lUVhTed2Icr0p9EOFf/ml0f6bwaBj+sGtn0mpx4h288Ft01znSw6
favgFNqLg9cIcnRaH7rCyZ1D7gxt4x/mFh4XOopE5cnP3CRtO/pkDDqRO3N9FkVojRe3KE+KD/Px
Gc2pCFpk9ckPLFGs+rBXYveEuxzaRp3uGj1KUAxN3EmmecMxZlXejI6YWnttObM3imPnUeDiNLWq
Bc7r0A1q/u73bbRMEL/0IwZeAVqTLuSx9Vi65cfPCKrRsONGGD884MHAriU+er/e5QzQgiz7pvO8
b5lrAhb7/XVPns1y3UX7jIXLtNk6n14XzG/lVwaRJHKiz3mrwaSQ+zV2IvZ2sOaSPuG4gJIqswgB
C/Zn3pSPK1eHy7PUghdgc3REcejUUyHdAVIiMOofhp/7NTGUo+m5z7xIRndWMUCj0SVQzboUWT31
d1lL5gSmypj8R/OTafXjDM4ncXFu4v5mJl8MbaepSB1p3Sk1kOh7FHI83uyrGs/QtDWiog2n/RQ0
mqfy+7b/682zkEGE47L3ZmninCzbYw6Bcyj9zQ/OoHnLd5MFUSnbuc3Yt84WdqHjfWt6Wp0UZjat
3rfKRGdKTZr8KDV+0hFOtk9LAyyG6rcXFc8U5wEfe6AMSQYImVhf4qTxC/QuXby8EIWm+l6t+zF1
ZmeN1G/C0a3JzOVTuYkZ93eF8tKJoAGrKe/QfxRNuandqrFvqeiW7cvv22wZT399TyD1mnjaWPVw
IMDbcjKWwBoPGrOe9YtuuoZOYPaZSWOZIB4hiJPCOZD2YGf18tJ0Y7V8SZTs/25jYftiu0mWwhIX
7DC0fWysgKpqN8F/eilZtzCGp4xeM9pBIpIm9xxKJuN+S9xA9szBesmI2qiigYMdGKkBLKeOGW2X
kX+K+VdlAhrt3NGZQmP5++Y6cQpjLlsaiZ04p6Y8Yc87mZ+0GIF8lbN4aRFqGwBmOoDJ/Q1A5YQs
hrGeaj6c4RcDf1dN0AEnlHPzZNyNSkWE2bLrkhwWzBRdi7guO5KtQdNGwJdd08hvPfSDM/GNItQM
ibaRUic7mnOY81uxf431Z1vrk5NMRiqEKIvl2VwoAxwuLAPpLwtKemYJ9X1Q33wkMyRVKhObC7JA
Mi/DZo1nxWBoj5AxLqMnaTn8Xf82nCgrCvgrPXaLorMfxecv9Fvx4NfeCWCBxQhmWAu/84Jf+fjh
lm1AEcWV+qYa3qJ6K9oscC5tKxbUrNt+ojlQh+TzIw6yaSLzF0VgHa8Z8EfvVtZzZByaAlrsIwmq
rXdFANqyQICuXORIAHpWq9OmagX7cKLlfHe4VU0KhHDOPUCzVOAoktprarJk7VAipriUgUJvWInA
lNA8OwKyJr7ghZddsFFuK9qd5/fLs8u0TFhgsHPh8gBWDABmQaVTfgX6BZNPnhjlsjbolFtkz7r1
ylrtwqGxhjssOoAWmyaLoODjyLWLtSGjQh+kw+T6RxmUkfM4mAgviq0fSNYZQ11WLFF+39lPh3Ba
3+ekFNzNQokR1knXIFGglPCj82+zVbTIRjTZcmAdxyqtgDb29chA8fsrno5G+JeWE0Pm7eV0+y9X
bBuzjcdCjH+IuV8649g7y/Bntz4Wsp031K73jTREkoZWI6zlVl76DCz0099/jGU5+2FUFMRV2hR8
MPmai2Pt5M4RwlFaDb3ikbyGohOL0dIlIaqOa0ajOGtBmjYRgJMbBCuSEUehiSBaK+gIYCQkwx9z
wGK2rM/zKPDutGjygBozkoLhFg6Fmaxrd9bVOZ3IRPJBLTCB6hF51vKy4+IdbqsBU5A4I7ysW978
geLKtc18rxZCXSP0Zwa903ENugIYWvaVb+fjwOxPZqvMi4hrrVv/YehLk0Ws2zQAzuxhXvqtwyLL
OcTWqOm2OgsFX2T3trJF4bF0aQFM1Y7uMNsuXdqmqls0Bw5ixTJE1nOLt6DGctYmSI0n8iM3aAmW
NbU1BQVvp29B0f6k97753X4ZPCg4cYLwXrwIgCiZJ0P1ItqaqxSLStDFgncLHd/yATpD9Mur+/Ye
2+yP+WxRrJdXnLFyGVIazuSyZ1D/LOMt7S5/VC1xz895mPrOIRkxRJD7PY2VdwUPn59KYrHc4iQL
r91lRHiJnSITS7TrifmC2/2kf56sMrk14ACOjdUu4CCA9d7HcRG+OUKNvpoehByWkapraroWsdBJ
9b0zgwzZ3tRV9fxI1vgyPxbkQfNANPhhOW3nwrM6MugBMY4PrFIbmmP0U0HvE8PMaFImZAQNe2Dp
ahndeobNQ2KrkWGNUOtlFEyI8+U79lgWTVFIh6boqMJjiHHzPuWViEM75bv39lmGwuz5941w8o7C
NVoKz+AOsRxiST9d6lrj7HiTVxv3Q+FXjA7vy1s7RtkLxwPtqyw/GxZONhXLJcGcYn9nWgIedbrx
MtOKJSTytPu2h2n93AEppUMx99M+TqocTjWi0ahInvByMdHg+RABuC8Y9GilsdF5d+N7bRClu6hz
AgYDXsiBMlTFT2lkJfwJ3Grv6s/HJuuxpCl1HoAsX/EWLY9DZgD97IWoafElnNJwuDVJLeeTuFnG
3JR53bJP/X1rcyD9cUzk5pdJgEGCgzJWQac7G5aDrSFNPd3H0BPBL3d9JtQ6Gs0ovQIj5iDjhKvs
qYCsSTskEx71Z1Kj/u+FdpHkxbVx3sjCcC6jIiY4tAb2J7+bCdmjY9Q73ibzyyr/4aT53Nwi4Cua
5xEg6nhNgoap5w284tAltIX1Y9vvxtENhqumRvdRrcggKawLfEcWcVdlA4gx1Rz/REhjg3oJ7ymH
BsEJutCBlwGxAllNqObd1El3HJD2zp2Xd5Mj16a2+rHfqxDVV8T6LZIdMm+fldnaJ952nhc+IqPw
GbFIEc61VqXeDkgxrGq3MPR8Tw6snTz2Ti6jjYACaq0n9qfVtPJk14abkIAfqA1uLg8+yrNNXZnj
fB6FJfRra7RieyeNNojNrcqqwnmYAJJnxkNYmVrf606TxG20XWncMmP4/Q+38ag7z/4gS8Jnq4pQ
IgyAc57to4TTjd1MdB7eAXK+lzgpv5nbOnix0AiVP2LARYMmBr2b6tew70YqKlk+YpE5dGgcqZmx
D0CWtY8K4kavwI4aWbYfPGW3efwaB6XoaGVNybhxLmdRDXTp2WpaFX+h/NrB5y1LB333WR9GSZxf
lK7OagnxUXbjcIGTUSbIDJ1i7N1bXISiPvNSBxPpjr7ikSmuhtlkWidaj7g/Ylccr4buGDUgXM9G
2Rpxsh+TgtlmjZjJYYAdSE1zv2Iz9Nz2jM4xGrASBMsW66pXrLoIXpsEITLXOSUfvmBaWv7QQBfM
F/KwSb0lQKx16pe5r0N7OKZ4tqV9sLRh+P6a9M6sx0dephaaddfBkgdj3EWQOVxI4TKpPINZ8sxw
nbpx6MrraVSj8m9SoL1jvvMzeBjqLOsnQo6uvUX5HK7qEKNIvfObzo2zR19GkTGfO6AEaSljgitW
XDJq17F7boio8fMLK6kTK79J0zENsMelDARyWyWgvajoCHv5SNNg5KaNLI6co3pjqixFhlkSCeiW
X21pl1yPUPswfOhlUMPvYR9My0K3T5hB1hZZifwSPj9LllXNmS2bdCduufu1iq1SeLsUrxstJgiq
5UvVxp1xV8KsYZwiiE0ivwvHrqIDzCXrjX0XNqRcrdT7rcYg/2m+OvX5j7kEh8u4ymOLTSbBlsvj
sZRDTuyTleulnZF0p5wlGb3R8CiMMgP6/VrXbGjqXZMkrLTWY2BNPorAIHZ7gyfo9HX/CNC6T7Bf
JkY8V/u4nx1LXwapv3xksOmNwiBLz+IKUKmt+iUy9NLBvIbkk+HoTgZ/loeciCOCHix+lCk2qEc+
A6nXXHb95/00uCXqFw7cYv7M1ary7jLXicI3DDEHQCvlk5Fmbv/sPWjOQn4lQrTl5qJuemuMnl6D
Eud9jYsXx12+E62bYY5KGgNGwltTG+8//q9Gfv85Tgrs7NK3VcEHsEojHjjU9xSw5aQUEzdd2yRk
Yk4E3Z+Yd2zAZRWu3PcHhQQduPuWnXffyLPSCqe3iFcUSB7Gk76ilQa7yPkRW3HGRhk/FNESfIoX
kMctC4Q/vKO+NAHVvrdgpXiDGNfe7ymmVjzVVP9Kb7QOCCqX3Tmi5eXu37uHF2XEaW09h4xvc+v6
+XLz2pti+qm0muUysRN7/CFOV9OPH2YDBWp35E5JnCR54a0jzT0Rpqy/bbH8FitpKOSwN/MFvaul
aM0/f29QA0Ml31S5qCA5GaZbZlAv0fhotZfLiZa5HRP8z8NFmMrl5APNSP2SDL5dv1jeAltD5seK
lZtvBha71y1n2csvtIflizNIQmTXeWkur0Mxu8vnL3tPxuMDEkkCwnalxM1L6pWwsCNl7eRb3TkG
haWvJGkbdv7+zyYP06Hh4+hEgFNAr6tJzFmlKsmY5wernj3zgZVbGgwbVRsEfK7NVkZc3CW4lS1T
lyvONslyW05ueExxf0ac7PI698yv/Fk29V4aEMqQ2XrC29zmujpgyccOv4YulhdkxbVk+ZxRCez5
+birW76waMToXxAJkl+hAeUQzTVHi6OimrP8/GrIOtKTWeqkXN2KZTU8YmjQ7AKQoC99f0Q7wyGx
FjjxcGE1cd4HQKeYYostGO8oJAcL0O+s/zA9nTLeyLwi6frw53Fy2mH6S3c9kbSV+j45rSPEQaUx
zbEXb+9MXQU5DdZGYxbNjyIOMLU+1AKWjnfo3m9dh7KliYTSc8YdZXJs3a0343ly17j4l+aztFp6
DedVSxd/Pz9FDjzSAlZPSRXicpLYfIEZXvPzdcJRqLFKcgIjvwGPyuDJc2QxecWlUFbDT3iTtexh
B7dv6Vfvhyyz5eYNCuyyBqt+JqN65nfM70dvEdtyTg1r18k4L42sjK1vUbB3KtdoTnP2oUXmLe9T
54wJh/ASkTFDpfAiuOZX7cRIk+7Y2S6N1ydiOSqw+yDjLB5XpuSfY1fgLv8YWZ5FBkz/tmmSq5Bg
y6U43zPdXfrwBr3ui8Mx1hRBEUyNKd55o3JzAjIqQisw8nAI5H3DUG+xJWcyDHn4M5ll3JVXFsu0
UbhYysxVYzcWne+9JdOOIJwrkZiJGI7j7BaR/yWbyQu4a1hMc6owqzr0MJWw6v9mjGqmBVJUf0s3
UqXB4M/2cjmlyhPWq6ysQ2K+1DcvnEhaenE0hqorz8PJEu0cu2o74+eYWBRBt8xoIndXbc75N5Ln
3PIbzmbgRkH6kcj+oTEQVRLr29FnbVP/b+rOY7luJFvX73Lm6IA3g3MHAPbe9FakSE4QpKgCkHAJ
k3BPfz6Q1adFqlsKxZ3c29FRFVESCZe5cpnfvAZjPrbmY5/4tCYO8MzGKog0c+2L+9VWpo3dG6cD
tCqQ/g05JSDSAOIUq7wSgRmN/EcN5zRvYjI1x38/yfu3bKWgQYySmLVsj/UWbkp801huwZJu0YTs
f9u8cHy3v1G/de8TYW7/zTEQ5SYmpsv2FxOL7gTsckaK29/fJMmao5RsMblYh8WQO8FG3XZlUG1/
8veSJackEgER3f7ovR++hVNU9Tq4pmhWGGan+1dYCKXY2k16TffcXtYkMI8xBth2OeLhWzuwZ07E
v2zSsuG4BSSo3do684cL+pbbnRc5k8anvy/kdAFHWstS0W7fK7Y6F6uH3nktlX1dvAes4r3R2AKx
ZDVoeKBu99i5nW3HVVq1aIZkrau0W4VVF888TEzxUBXCWIX3kUFB0269sdxuS71tOAzZOUdC6Mnb
JpfmNmbE43ze1qSXoLKFLROWnlW1y0TJboR8sg0I6ANvQa8AJcHvtXtDE6eZaZWYk/y6vPpU0NPL
2YRyERckuAGl/txWzgYAhfSrzdsM6z/u2kvTmd0wNYTZFgcHbqIcabxkUKDa7d5/ffmtj/pDq2S7
vLsNTnSkmME6f+6zdmputKn3aFW9h0ZBD5i7oA5gJ/36Up+GNOwm3dM3pAgtK/7pbmX9D/3myS9a
/GeM+p9rBIZ7g42OTGz7EqDttroDN9s+qsoFX7hBNoBP9ndw/PW9fGwhAPBi/fhgXXxIfRbr3Px4
L8lombRvRXobbAAm/J+MLR/ve9+zdivci9++558vCBSaxoEL7obmYvCpr1hknW6UlZ7ctHPNQZEW
nPjH3lKw1P7e2b9+wE8KZ9sT0rvVHUSZQHkzjvp0wbkUdloPpXvzd8TAIHdr2i8uVmJIYdm9P+6F
TNbuWk3WIuJK4RCG/XBHaNAQu+E8+s0dfVzp3NFmeRhweHkIutOi+9RoXAJdA1BjtTfl+6ZCn2zb
47Mqkk0Ywh9zPkFmq4WdGVgcDqQWWrbdCMZWrVqjEYOUZI8UTeNseBWaQBGhvuWvsz8S4yJfLOrJ
aHqfZ8n3MPvrh/j8Gflw9sY5YGJiADX/3Hri3G0Hc9bGiwynAl7n+pYIyd6p1fWi+co++/PrOTof
cvufC/jn4zr1ZrIR09fVxd/H3pxmkIX1hsjahF2fp3/UWgO7tdmR0VkkcLNVfwoH1pTQiR5zcfF+
LJEkb1/DK0r2Rd2324Hx6wf8GH8cFgTjJ5sdCB5l06T61M+ccKvPu9Upjrxa6woHU9LKs57cjg3z
Z6FuuxSfzmfsBUOA4uBzqKvw7VvgAGE/9zbFGh26I6wjs63416+f6tNsjd8OQgMZcpO3SB1AZP34
3Wp9yBIB6/mbjoHkP7eV6RZbqthZ1VZOTv5YVxE2lJ3pgQcvqQLDklS0jwY0SLw7MekEwd/c1ztE
5F8BH7V/kG6Eog1SS2gDKv3xznSdeZGXZ/2hW00963emM28oCaXbpmowmaoZtEfYYdHzDcIqWali
w8FJB6M6JYsAEpjimirpSJ2ZNj0R/apKnDRtjhZyFqe5SGaMvVFKSkxGYY9921aUZ50w7brd4dyy
mgNOu7oLGtTvHFqAUNcwdnOvgvc5Y+FSJFmXSV0Z7XxepNkYAOVRkPgNejUCCMkRBZCXV3jNCMkS
+Ttx8jR+LAuL93SHysHnEHPfwut7CVS8vc0pq0yOFErWLT2ZRhOBlaPGxPH4ojbx770l9XOVB1q1
3JJM7T3nkgxt+W66hEqA8kI/VJjc1X0X1HnsSq8UCku291ZMy3GOlex7gvWW2THxm3i/aG5syYXX
jnS8qHkK10RSoOGSFSQ9MhiEyZIch6C56qnzmDNgunxnkY4H1gWeWIEtj4Wra1uTAu1I+r/Le30Y
TEtvtXGGEgLtYDpDHtOPUGQD8mqRppp00qsQyB/n+hUOVxL1sbRFN7H94izBuDZfmINskzZyU910
L5qhZ7jxJcc22cYfDLVBO9hnXWsYAnYXyfBfCyVx75847jyZT4YzL4N/QTsvkde47YnC3AlEoXQq
dALaPETYdDHjh1i58G3RajBXSJe6RsdkjEgZDcePFjzNprMi6Id+DRmTT8gnaoHfMa/NMx0Der0c
phdXr4olixHokHW9MV6r7qGmI4RQKSyubRT4d4xsmdOn7plfcZ6IfY27pqnI7t/yPxryW/661MN2
GL4vjfItS62xdqOU7AKQOtDNO1RYDSJsisZGhMg/xL6p0MbgC4dL49/KOtDKfZU7qRNmaTrdOrhe
i3jJcXDP7dE6ynVrPUZkdDyiw9LceB3yDcitZBdePsA6bu2x+5KwqI9sSLF9yO7LXkQny4dUz5t4
DoyEGrm0hgNFOK0us3ZOfak/NQXbsZ6ke+ZOuYw9JKL4urrW7YU32zs0LNTlKkr80qkWhp2/6Ij0
Fr1bfcukujUNW552tpae4p+LBMjGxQQgkyJeoYI4g4hy7ckMGcdc5q85Wn1xmckUL7O6xqIOiQR/
Nav9ktRMp2vp2Pxqf6kjW9TefuJXHiONlr10M6o+4DGSVwzVykMxG7jFLwFWSZnQm1sJGBcdQVpH
PVIvTXo3ocT6jKmyQ4tBVV8m38x3ujkgZaIHGVpvmmad2bQP9x2o0++98JJrmpo5OKrBCl4NRlDU
WYY0bkZTZPleotK0M/pquOlHm0YIoSDul1mdWD36OaFTofSSeKhW+A/5aAbLMcgI9a03bWHs4I9C
IkvzKltC6Pv+d39wvCrWEq07qQJgErFtDOJ6HtHXxMy+wSdyk91M/Kx51kUvz2Yoaqe9C92Z2Ols
s90UpYSZNPtc94rxmK68dpIXVmbGPtHv1ZgmXPKQI8SofgDv+DjJdvreatoMQc9Yn/teNCZIBwms
cV17Vm5WonQFkqtTsVynYj5xVYrgkW7I/GIxPAIxpR4OiFZpndi+Xko8Wdtub0plnjolbpZ0oO+d
afmmqyS5sA22z9grJP8AAef48FWjFztLY+1sb6gvJBa3jwsyX3uhM3ZPoYEVYDOw4s3TTR9RWfYz
E/MmtMyyPjQ0MEJTr4br2agL7DMx8o6KYUjv2mxpH5ABqcywndUcQWWTAu87HWtuQAFJwcabsxWy
oD9dBWaflTj0juJZVHINGT5V96jVtKFEe/E6YLhxLM3Oj1SnJyd2XtvPPSprZ4I5xLhx6xUXTYYw
gXlNpazSMxf/lTwssYF6htiCkbhP3ojoiujbK3dyiz2B3nWjIF+9o8FosivwQ2BOpqy7M5taHkYF
B0bI0X3urORuon6/W9tq9dHMgK8m2ir9vvBCDtngKbUjPV1uhy5wYGrbLZPkIh0QKxzHYzco5KEl
PzYwr+qDu6AeghdrltYX0SXNy7iO63fFAo9hh5vnOF9aB52TIkZxbLgl70UjearHMw2Y+tOqN/UB
MQGkT2va3BfZotucZahYcVDmPn0qp3CPPAZGEe6f4lA4qrsDc2Zx/6N5YujoEgnX6h/pF7ZXQZ11
R8ZSBrdV1a2nKbpsu9kj5G5+xflFbevDSafs6aruk+5Lh6LyN6uAHx9CdR4vbLxPd2A6p0vDGtQp
pvHTcT7NFnIDyq8PiVvZMWU7yE/aMcHxqnXJWZJk3TX+5dmdT0vnsV19pPnSDP631nnnq6ENYKvc
fF8GiXPG5N2woqEKyhjtOLQEdDBy+zXVmquC0cBVih0zbo4IOuy7SbSPclB4NyfOup5hdKNOAVAh
mKBVzZfUWpFKyfB13Vle4R8ZzCKjUa72pT+mFhODTnvVEhNs3NniIG4ZREs1k4PHnqLV7p8VjgU9
fac3XYH+XxnI5AxnwPSK7k95odlLfQ8P9ZmfSWlA58Y95tsqFsoTF3MggIU60shPgkaaT0pL1IRT
yaSfA0FSd7k5ju0hgz9oR0FmeKd20qDdGegVCgU4QsmY+TIOMCNz+NgP1srDKnnAyA7v+Pqi0cAh
IL+EV7Idu/o0dGdtgPTZ3pg7YzpGj7i6tGZbu/YwF5WRi0xAs8Nxs7sRaT5WuMg3S3Za5UWDhTlG
vyA1k8TQDh4Cx+vNgvATStxb6qHHQTs3ZVPw1lDpLk4KegVdGRkemQs0AJWM53RxRB9Zyki/TN6K
0CSqE+4ZMEJ0ABAYzIvTgQbBcA+ra/URSNY6ifYiiVNaA3c6GgfXO3FQ+60FypZLYo6Q0Fo9UCcm
wU4/Rjh3XA5Q5+suzsbeUbeBluKmPplpGWCwrCWoZESaHcy3uQWaJzQzu7xuFkNbD3Db8IfRvdbU
z6ZAzOjZdcwX0GIinMYA99a4oeN2Iswhj6AcowqpYfkuLstFc4PV4vXX+lzF9I8qBBbCRZpOdTkM
tvCHeHGFW5o0/vuG/eAzdoVCt5jVzjZUmZ0VGVNjvGVpP0frgIxBaFULAykPvuhRndvIY6STM50X
Oe3bWMz5fGSl8PRi19czj1ad6IzjIu0Q/5DKgZxiTkzl3cEcLjQH3++oEgm6pZ5dWLQI6SXeG1Lr
XseA1MTq5GIemiYxrF06ZqYyI1K4DJN4MANA5NCAytybRbMbj8RM4cVbRkTSgb/Q6Fo+598IQq2P
LbTETdVJW2MOdrjVGl62k+bcOM65oY2uumPIXKEb0/r2czqOTysyyndpJp/SQCKeQplQ3U5gTnaJ
n3QHncNDJ0i4HWM5bz0tF7O86Kxc7cesCyLZylWGHvBRGVaVU912dYlTYYcei8IAlfg6DtW3IU3W
vdeUjBexAj9n8unrkYE4LfqLHDb2VdBn1i0+PR2CCOPmgWxmLJgQnN70aiBMdi1bXBV2veelZ31T
N7eq7YcUX/N0TI7pZqfYM1czGqAN9BizbktENRLntkYsDaHkrDkt4Lecm8Vsn5qSYWqT9gzVoWw3
sWkm43OtPJQmZhONNpiHZRXr2K73O0SzGgTf/Gk4lt2UhEE/6XPUwriOsF8fZRgYVQK2FaCmOu5d
Hm630Hy/XRHGeU2Yx7cHwdwv7tiUU4iOWIchrMnhn7sFZuqC/IJbSG44dfI92rJupHAKvRd5ajzR
EZyRwDCCQ6MH1d6TnrjSxEZrr9zsYZPcK7FnYnpo13vPTMRjM5kDWjuorj1aetKdKBNduRAxN4EY
JU3bkwTybVTAUt/b+TxGFOHWpaAsORknI/+Gnrb3VCSp8VAY1nQ2MlGOHdk2xxat7HuGAmaxxTSs
obCFas/dBEs4vNsxd2UR2t+QEqZIX+rqTSrN7F8a5EXyXenmDGhpcjfucQ1zsol6yFmIs5RrQxPT
m1CCsUriSOhquXDOS9mbL1mWDZBZS+4hFKWX+VHB70V2x2VNZIt0jitXmR6afwBMkSPk+D6pZDN8
lVRtWVRIOPpPHLxTh96XP41H2lBsPpZCO8pbx7zb8Ax7Yx1Rn8sXTV46zixe1OhLjgcqz32jElBa
TeJYZ4wUu1NktTFV7lJSmrO5V/KlMIdNA5L254ijejl/G4aFvcKmpE5Tku7q68g0bQyZFI67WozW
Cc3zFChXPq8k88BZv9tAW5N95WXDqQ3XmlqWdGSIsZDSnJ3WVmCR9XV07oe+LB89Oc5R0UMHxfKz
1S/U5Bm3TP38ALQSORwSR/hoHiaSqhOiXz3t5jZDZrHFRjgNQZdozYWFFa4WqWRDCC6V7shdJ0eY
DyBlWESRnVWIP6FgnY4uI54KC+SCJK3bbWXsGCU4amB4gShhsj7UvaqLS1S4pz6mqkgKQlrgIgUZ
dYZKy+Wg6aao7UtXWYkfFkabW88lcFYNKVzNn0WyZ5AHa/i8wK+pCSKq7dmWoVqzqleRx4HrLNjW
c26VoQJlbi9xjU5sVZwufkJLJ0IzNTDkVQndzrXCGfh5oPadkm3+kKaFjWzcxFZhvANLyKq7cJzb
xh2wCS7c+lhlSqv+6tt+Hp1dBi6rqndOywzwNtFNZkIHCYBrqONusTVdXAklC76DrQHjQhxMKWYT
I/B7Hv97pQWeznvsRb2gJJfNzoPTOWZ2+95E1uQ2CBnKYGvZmkYyy9MAPQ4qYXAM23yGfbh6r6md
6LN7AO+9st9aA3uCRyWnTMtCJMiWVaOyTcSEvmdHOB7uVUZDwUceF2PUC10E+mLjY9yrtjigWInq
G1MURzTixfJVPVaQ0ge11KeW4vFWzJRBf2Dt7fRWldxagyPzzeK+zXLrRFeqXRrwUflAjkPtkKIZ
ivQu8VgbmrgAHXVuAjIjdZcBERO7E5Io3z7kg1cti6Q7PNLhRV+dbKSckGCuZzsvd3ICCRTQO6gb
/2wl9UMLSStd1AM3i0uJlJjdBvbOW1ZIm8wjq3vpq/JOA/UzhGYDKS60MTRed6BgqlfE8MiyQOVn
HX7gbh9k8diBn5nD1WwZiq6uWt7Q/yebvdGVA2r3iP50ftboiRUVpqvOBa7QiIJYFSCyMWBALTUc
vYN58o5bUjgvtGq52OFcT0V96AYddOXsy6mGNDQWr3LVEQ3alEKRouUcVcjwrssNWtTTTIKglTsy
UCrEREjHOXQuzNM4qfz5BZ3vecFuIp1a4wb1LwQ1pryuv3XYJ3UYRI+UBvWqjVQjnTCyHelE1x+p
DJnj11Sbt44LGbVZR2uB6CL8MbwI9pUyfEBDZhvUUaLbTbNDrrA/MqChPpZjadOw9BIzbSIairlD
heqhL1b5Lrb2pu6o4QFIBnCOsJOg/yKwJu1IgmSY4J1obl2kVN5VaLfk4eczg0Cki63C23kFshka
EtZA7JUD6QPMH8LuyGtgARb7tRMwKkOi5wCfgg/jzfjHWGD+jlpZtiJSNMxeVoAUrI0kuFaa3vCc
iMm6hpyvFj52bAeJH+wEmI/vGqAqmodCpmcaYbh/oricsmtPVN2WdVlmfkQG45502OLlL4RIazlY
oy1uUAVLzoFvpq9pZ/DmkXCdgdElis7IukITlrk+3flwa6+mrsx4BOh1TK29qiGaYjUPptoJbpA/
MbwY1+np2KBpkccTmJ2vk2XDb3SK3j6qbSGATXbObZukzX4wa/3B7XoDZ2TwkVlXrjAH+nUJ4WUt
F3A9zTw2VT9CNitrgPtBPgbjceoiEg+EfQWmmibTzO0G5QbZoBqO0ARZzD2TK+a/qNvmqOKN1kjo
xSKaLswgPWCPePJhe5vWS39uKanOUtPA5RsxN+ntAWjIL9PsDaChh5qnBKXgPdld5qdhRQJ+2Wpb
xtv7NjL25NRLHrpFEgCTKVpo0xzoAkQY7ZKrtaIDEK6ulC4eNQD/Ykuv8t2KXzMdCgeYH3CWSsaj
Jf+a0MNB3a6fo2lwlkePaDGezkPdybhsR/+md6ADcznHaSkIcrpAOMueYz5jniJbVXjAl5KlCjsj
CU41LTNfljIvTmZN9ldgCEUENs18hq2jauYfXrBEudPjCuJNdr7EalpEjy62j1a5ynK/JP4inXgq
DHNx9oM7Ofdaksn5gs5VYdEMaKolLGVlPOYBSAyUMY3uogH5ou+8yVkoCgITtkWb6E61Q0srQ6se
ucuIc5Osjvwcz7YOUTzem3s5WRNtaMtskgu/rKyHFvQHxiuqfERroXnohqYJMauj9wjSEwBXOrLk
y+4R3TodawQ8WyKNzOMcEbkq6um7PNWpQqsV+3CUpvPCuxzU0JwMTgsHpfOKM/oC3pGW6P49HePc
Yxmk7os0V2s323p/M3aLeVz0zWBGYvSnLVvTN5HDmhaP1/f+UW9ltRuviMl1YZVDCq8dcyxvYPHm
cUdzCzXf3raj1kJJnPTFOK2XJgOzOBkPWbLMD0jkoZzYo2yZMjDaVX6Z/NWDeYzR0hrufNL9g4Hf
+EsDMv5B50ecUJt5cVARHuAC+ecz4IODHAd2na+eAU4PV1LpSxKixq8b7IP1Kki1gozGsKsD50FX
U2b0Vux7gGb46bOpNbuvgmZH7M8UKm2TYzk3Z0Zzr/mlfSsyy64im67+sZT1prIPArSwrG+Lovvf
7QoEk1t0bxTp7Bgzm4dd9UBF21TyprP7xnYuBzRUiPI9YgtgpjpsB+lTE9VF1TJrYBDaXCJsvREp
JxMOiRlbjT4P2bGuskqsxwDMl+EuyVGX++bUdlMcicavBjtK7E5HTtYfHXvqCF4FKBtmbeA2RGDk
rh4DCDRW0kZfX/KoK9xOn4/VMtPFDJEPdva2XU/+k1vXA0GllUU5l8QxJ9tUWvGOquiSLm6aArSx
wX4BkyaNB+21wNFm0wCvR0F+GTPZfNdbbfH6mEErAEKcF6alQP50zdMCFJNMkw3czhpsGYOkIl31
9nq0/IESJrdmt+vuG39KRhEzIPap+6Ay5bO4wHemV03cTy6CdTtdWqpvX1SB1C66/iKV+RJh1UFK
Fq4yIzIcJfCsRbCZxG5PYrupHpSHLJ1Hr/2qtHQ1nRCR2II/A6PvufOpNvQUzKdi6ZPSjWZEoLxx
/+vx3MfpMlNDpG7czYqU+Sso8I2D/yNCIncWqElp7r0WjdwGGtU78KMqgpIPrjWMpX4zqPw4k9+u
CI2bYeXGHWbk+yY68QMmg+acP2BFU3+v3q84vqNqLAeTT5uCOLMVILgRI1ooH7lgKPj+yH+k3vCf
xFg+CDd8aSr+/1GY4U1s4VsjIeyk2fB/zvNvXdM3fw2f/9YHcYf/N9QcNtWV/yzmcOi+18+vzO7f
lSGOX//7v7Yf+KeKA4IMaKTAfoGXYVjuRsj4p4KL8Q9fRykCjurGUt20WP5XwQWBB1h2JqR6UCg+
M/d/KTkY/2C1uohYOTYcXLjk/zcKLgBcGObDIISLDv/7s1DJAgSklozeYktgXwwq2MW5aeyPnBkd
+B/eytX72PpHUZQ3UYgfp9nbtbhd0+GhGWh/dn/ESiUzZjyp4EkH2nmpRg3+KoySoF+e0HHB8qdA
/TabMU2ZUiq63CpjTl4Z+wtVlr2Z2RRDe5ioDU+Bbto7t1p72Fwog05Vs6/GRsSyQLdsQXI3rn3y
oXXlkLI2QWHAShtitlnP63Kwrn/9aNte//RktgvtBsaMAWfps7Gpx+Ea4FAv4lUzyj2TrreWFlrp
DsW8pdk2OnJ0NldV/VZp5t9emTNtW2KQszfIxg8xwZ0Bh+NQImKgIOnOod+JlfFvZflQB/npAR3G
ux5rBDQYaKyPlwHUbOQwjUl2HfL0GDSA3BUUzzTHamTsUbfuYpPEnM6ykSbfNrQWk6j1azuJBcR7
obm3nraegKEyDxK94S50ysb6Cyuw/HoOVuSkDY46RcevScFPKyVOsasQT6KbvRgyZEMW0rjWqdUW
w7GanPnr2wf8o8j2HyPSh9D2/68mzaZ694so9r2rnuvlQxTjB96jmOH8Y9uwOJyzuhFa3QBq70HM
+YdP8x+5N+8NgwT86X9jmMMPoRDjsuXR9gDXBsYQyMmQ/fd/2d4/OBw9AHqAswx+3vmTGPZxcXo6
3Xu0X20u4rIP6Kh9XJyrl1TSGtacxlSyqezD0Z4wO6eTIuLcnp3u3A2c+ZsBZ+83gggf9/3blXkr
YLo27SvSImL7j7sP6cdCaGlG/6+vqP+9TNdfWndI8J6yJLo2weSCHFQkRN/7SkHy+uEL/ZuI+gk3
uF0fw04QmlYAxDoA6/bx+oPdyx4ZiiZCC6bRQ8AEthX5Ln56TT8Hd6CKy++2udRmjAGdEeWDNJrD
0Ov24dc38ikX2u7Dg+SKtjA3w/L4lAuNelO27cIBIsTqnOpWkT3Y2FieKAi7+W8eekNj/SvWvj0z
2SZHI4GIDMz89M7lJKd11Kj2iiqxxy9+svixQ09MOx/AieKH0zjz1a8f7+cFxuOZjo2eDwA4NA4/
vuZ+nuZB6aKIBtiF+LD0s1MclzSL8L/KtfnQzbkuLzyYny+/vvC/e68cLLxfxwUGZm1//kN072uX
Ol/iaA7lonMvoFok4sSata3TnTKg/fXVfl7N2JJyiAUgzTZRlM9fccnxii6YDhZliela1b8KZkpq
v2IgbY1ItFCCdnThp7r+zT76Ny+YCMLORRWYB/2sQCjVYCE8b1XIMbjOKZ5I2DtAJ43LVLwiIBIc
Yw7onP76abeP9mkdBZxnxiZ/w7n5WTMahwIF/Zd6WZKavaAKzkoVRKrfXObnTwiSekt2Nq0Cx/1J
PdLqwfxig4orFuEBL7ysDxMwAK9rnVXdb77gJ82nbXPw+rjMhlJHMeRzQPCYf2B9YTbYzNni3mM+
hIyJoauDwfnd72bp2gUDlyxjEIM8OlZ+VIiAurxZ27VNDVS32gQGfnNbP78DD4IHuS70fg4Q49P+
KXw9bXB9RU4HRtVyqicVMIgBl6zzPM+CP45FHDgA+IhFW6n0+WIryIoMS0Ziopyc0wGgzAGeJEVr
b0/y8U/X0Ha4GbZOzseG+Sxh6xKBBHsEN0eyo4MlJtZQhTy9/A2t++edidT4hrpFgOdNS+BjHBgS
DLfyemvbgig5F4tWHtZpcuJybRW8aieAoa3N1RcmkOMfaoOzpChdNrBvwNHKYfMpBg01SmX0epso
wzzuhdY5nUsTrEcauaaA1aikydHzx+/VozAymRR5/s+bpjX8FD4aDkwZvMgrbS1LxF4mP/71VX6K
Oq6OrjrUsC3soR+y/fkP0RWYxypWnhidMUO78m2RnCd08DFwV0k02768pbvhX/76osZHgj5blNjq
gcu1to3KVbfz7YerNt2Gfh1nBa8pyILTxEr9I6BeWOf04CuOtHJd0sNY+OUEDlOxoJbSTV/zuqqP
en3EXVIAToOUqISx/maZve2NDzGRD41unLtRgeyf8xmrKYIBajJeo45sDr6pi/EgXCfNYBmNm8eI
hxnoXGdXSZWCtRFrfcygImUbr8X33GNaAL3WabEAtVT+u3390ybwdNDuZDzmFuPgwXx8ceOcr76w
qjUaDOF/7YaxelqxZGZgRRv4ehW1pp/nJS5u8KMBB2Dk3c3mbllBbNckiF8d+F1HpvLAzNFfNU88
L8H7zu6Ul8Z9CZsKjB5yVWHhmO4MDFqN0JKgrQM942XNMRLcxWvTsZiikcHaul9mf5j2E+YhdOS1
bQBkS9xQAMYwzpzc2f8+VkY9H/WJK+iuNW057aXp8/fMBa/7nakX5Um6BCrfp9ve6nSBsDiTQ24C
sv/NjMnPFS5R9d4E6gPgZprLb55RYm07QYqO/LnCmNjmneBbq43zVVNgTxlms+WfQrGifz/KkYxo
WCu/eBSumC9y3ZqH3a9X9OfvQlQnj0dc39fBt/LPj99lLos5o/bGsemiHPdVTb29s+PGVb8JCttp
wa/6YX3atsXvp1sCMccCbPy52hWz6mCq43Zj2rmbPWsm9DpsPBccPUyd2jFcO2CXIyT13aoLiV/U
YF0lOW36RE/GnvlkZ525oO4ucByW6EK6QXa19itWzRngdlML8StwAb5Nwo4405KbtajWlpHGuNKZ
qNbNChkfC3MCG+klEHL205A/reaoaRCJExmhke/uGjnhFTRL/Xnql6NmbsUDLitpF/pJMd0COWbU
TsLjhxT1eh9lEsxUvxiriN22vd5CYr6HPGcfJYknAdaZ/ngGdkLgfNq43UEMOmiOwc+I/SlD/BPi
gRdntd2B8fC8eo0Yi0w6Iie+dz3JzgHildFc0XQXSq6md3ESaK08aIV0D0xw5z2jsg7vFWWsXxlm
HUtbWuszH92I7N51gDRm9G0OGqKKNiO+acKoCObxFwxNAixR8ars8YXexvPi2hglTfCBu1h2Rutq
7lGw+tqJjshPLKCkXif6Im9olRe3pplV31EJ6aswyBA1wtPc6fHuQJn/kKj0UgWytQ6IMgE60/s+
+KtjBNOw1TTnIRlrWtWNsTKwotWMSoHVWyrsvFld6XnSXhvOWB67rJOzGvjPiTZYe7cL/H1nzbQR
wFpf1IuN5LWtiUPuq96KNMMZOqbUrT0c0Qv5zlDiSRPZQimppuChY0XdZBpA2obJOPJgmGphu2xY
j4Pe4sIc+PAMyuTeqSfzCgJZj4KJ+YpHTr0D4ekjK0ZzCITMMi579OUCPUyRzTlfKlecApfCHifY
UCorrJchxM6tCLlY99e8eI0fNRqp6WH0lVFcQBz9xnjpFiK6H6rOnHCAnSvAbjbKQgDRLeNeMqrG
sTY1zT1jCP3ahF+GgJUDuTVFoibN12+YoZKPOUBLejRbQ1lY6gZY3bAriwA39KBai5jyrTnYDaAh
l4UIYg51e1ywFW9QaJq76zVtODECf4D3mhTYU+Gc5n0xUvElM5MhPaFoKY+LTreyuKrz/mBuqDLc
lpfyaz8PgMUaUAREjDTlGNHsMprLRl1Vq6bDqZj0GEX79TxV7nxCmU37rMsfR+ZSYSO62wS9hXAo
p7BV1h6z4/tOOPeCyjHcxIiAFdbHy5zMu4lzPJwIXOAWJiyctarYl60ynN0K1O7VFBh7RUyXjDLu
ofJcygaj5RAc3MK414Kw7UzrLofigX333O1GO7Wvx9nQLs0uu2rKAW0dM7Wi0cnualibx16Q3sp2
aK9hnKOpPLrVMXo5Z2Lov+CQmcZuhSla5zwDK3wuYBKJsK+L8Yls5zWwOdzgqwHKb3E6XoAedFQu
xzPE12gcqxton5jNNPWp3traV5Gsl86MGS9OZI/G+trV+Z2fBq9ge3Bt8peTRUd4LUnS0FPjzht6
JJCMNkaUo96BTX1M02DEN9a8NLQedVhH7kW93lneMGOPNJ+m7nxep1tHz23uUs2wDkiC/aUWRki+
+Rg48kXP8rvAmZg5uY0bVar1oz6dn8EvgI0p5PKN/O5mttYvvl7oe41BZ2ga2H86zNvQ6avaUPTp
GVznQ5kl4dj9D3Nn1iMpdnbrX4S1meGWCIgx57luUGVWFTObGTa//jzR/qSvK8unU9a5ObZk2d2u
zsgANu+w1rP0exbm3iblxXuWYO47HYq3MS3OppN5sk0d/aa0FFdoZVGYkqRM+Qmfo2TumjUIr2ds
3Nfsz+ZgrEighMdl8hOEfVycVABPQe9eVWSTkUS/aRNTXqNvyAO3jXHnm41LL2Re4CVaUJv5YzJD
RVnqlQLBRl3NczLCQGIhnDwYJs+QV8ubQglS0WcSm4zsp5em1oHqDShP1xooO3Pd/lFQeDRBDnTo
x0Cq+Ks9QO+Kec7O1kUiZdVFhBeAj75o/l5rppsC8zLCKGN5sLRu2OhV/QT99LS6bCQ7/9JkJNm4
MWwAb82KsN67WombDXyMCP2qs0dHaxaWRnWa9P61LuJj35W4XBY8Dpo1hihf5YZhjo8jgozspMsQ
hE4eMYNu+eRCuWYjqgsuTOU+titsceRdTzkqAc1O7krqL2wf5hKU9nyHcPMjcdS04YxFitHaQ9ho
Kd6MS3idwYlYI1IIXFhSQFJ7e+sbRXKVN80HwN9jmxbe0R/QnC9l/QtbUIoWqcp+0R6mG6uMBW4Y
mf4Y4rU+dRChI491+INlD+XTCn8hxIFDLGujrWwPazKaRz3dFkkRQYrYUTXvmtlQAffET6NCamTo
DDVGgmWv0Hd5B8S196lu7fV5ekDfeyak477ul/x1Wdq7LCGVTktdtTEa7wORPeietDQPK7Ii5lkq
D50MwY/edmFcLuSsD9n1yul837XTvbAlgOV52TnYXS1EMgjsiJhsrCdZ0Fyw1w+8NrnNi/SItO+8
LtOdQZ7idhyna8Mqrgu3eYyxUgQwNsmcmadfECbR5TfqnCY650ZdnydjtImpTWWAJO0XiidggzgI
zVNGSDCl6nwqJNJ1WRmQScv57PXJDsBpHVBluAfEF3dmzd2P6DGGzHC54NXw5iZkxGFK2mkcOOgP
iWu9FslMdodAkO3X9ZOPdpfOJg1I+J61oDDkiJZVXMJvV2vEIaGu214dcVKsoTn6bxzgOPiz9Vs8
ZRlZnAihA9MhNDvVEog/hrgCANGg7LQ3aK/Hu7nipmR0UQWqIPU4zWIJzh9VWLdeklWBfG1q6FWT
n4WtKHYpaYom8cngbrP7Am/YpgGijPSo+j4jxNsUa/1DZBriKSv1I/JDA8+qwfpaKdqqybypqaM3
8xw/wvM8AxdnKGM4kpjb5nsy66cp8ZebIi7GvZ1Y+jY3+5aVufYyNU52VVbsNMYmvpayikOdAUNZ
FQdRPsYuhohZbdXUhIikTnCCr9w0D4XX8Tau65E4FA3wf9HKLQCWkL35j2xKP/BIHpLLd5s666Mt
UDKo1XIPM9DyTV91/ImKMVxnlATzpZDbsFrsGthaGjyFyO6M24sjyRYPUEjiaGn7nWNqzzFd25yP
G5Iibqk0IuGvLNGKZstE4weC2mOfydMqtF0nDADgY3GB5mhRUqhocr1bpspPoop/oN2M7IH8UccK
0d2FUroPMyL6tbehA1XFGxSYLWaSJ+llHN28YS9yemuyLJRPXRGZXnnL/LSMlnFiIQY1FNFI6TAD
y2IqTi4HBhtU/HmPLGCmYHf6oEZKlZrxvPcX7gIQSbvUnpAGzN1DixS707Qm8pinQUi6FDyafBaD
5wTuIs6lJu6NxMXkyLjJWbSTLkkqJhl0ODoKe109wZeQZXJCX4QHyl75ggYNEyZ+AcLRhRnGheou
rwIbY5+6VSo/rV59LpyFCMpafrjK1lAU5flZelTkVNMvXtXeut5c34yrk+5tI+OpIb3UJRO9M7Rs
jylCI2G21h/hDr07Y8O4yD1Mor33HDJkUI0PPQPCxbF+Ze6FFLRiM5tc95sAqxVkTlMh3mj1YDTX
KxROmCB4CVBiT2+M17+Pg+eiP3Sb0Km9R2fWjSDVjUjW5bpb1oWMh8rEq+M9pKnmMtZo70gRuXMx
4VwL9pOwuNZv1qwdu6FBNuAQnFqa7v1STtQNfRyHFatYrcBg0MfoK3LHxaU37mDG9JG/dDZLD7vc
MjS/yeLJ3fQSPADrljvZ5u9FNzqB0tIb2ZTUW8NSImPr21+WXt5Vvc7hzxwpEE7z3GPQ2LSq+SHN
+U5vfOvQeMp8Isu3CgzEYpsyJpdq1PsFhfp6M7g2uDEjmSKWwtieWoW/xktbLGjj2SgbMsgrEk1X
DfkqXc+W91UGfoSD44r7bj0RlvFG5rSzAX7DOUc5snKEnl0/Q/BaEe68B2f8gVR8OQ6DT15imt2A
Pr2BKnacp3EMGsAxO2TmvHWUq4UabJoNLrk50L3UwHOt4/s31o7sbCfe5h1BHn5ePUNY3bvewnHG
yRKI1g0VdoFzaecrMj58x2P9hIHg52q33q1I+vRKeK06gs00sK9ymRepa+jo5+TKnNqIuNtDOhs7
FkPa21Tzg51S28FD4wlCdrOrS+0Wg0fk9eo5mYZn6Wf9ZlbJwXW7HafZVgwXzS7ucIzEd3LE8WA0
7dlc49C3SRgvFDZPu6HIKar0fvTdR5kv1sZeu9tW2K+q9m/80dyPldAPncfXpHnesi3HOcyT/sla
tSdIeOLUevJu9pJ7VKP31YgqsFizN4F7ykSJFKy2dZ5KAlxkbxw72z+u6xKicbxaREdbQgfDqzpK
h4UzSroREpfdvCwhc4xDuaIx05O+vvZsaegbx6vV2ejsKWwn/5BV8Z1u1fjF3KVgYhIf/KaKzGp+
rsrKIxJCDxedpnYpECDP+i9Qg5dnt9GDVLhOCJi/8XEhslgLwD4JelaJtIke1SjgRefz7ESI40iT
LezZf6JhJHpbxHghWyTsCKyWBrevlucxFlBTF+u1XVJA3zsZwmewr36JyKKY0qu214q7JZHtr15O
HH5a11MytmZmXhtlJ5lmZYOlHeOFmc8mkbbxg0kOWsUJ0LQm0vl6MKFW7vTFXZ4bVMY3TeaJeCOg
6pVRZo/GbdxgXttCrI6dgzTLMhxso/CwF8AW3Ip+HsNm1B9hGY/6ebQH99FphvQWdSmBuom6WY34
0ffU3YVt8b6QK7ttve+cd80mV+9mt97MgHSDrCVOxklUybs+zfMyArYwvJEtP3KH9Sa2WOnQ8abT
nW1UI6RFrmdPs5CnV7GWPC6WDmuOz70s5T2qMugK462R+HcMguuN6si1xtN7s6Qlow8l8yvAHkUM
b6aP3+00L27SvAkl6MBNLsUmXnNvq1rrve08NyRLaz6ULIk52+VMKnu82vgMuHc3NmnJ+25OjitE
rbB2FnkjiYacxumlyC565laMj51rAPNunl1QDHDxakbhTeq+5wvZPTMeLYSw+Xoi85xK301f0sLG
aKGjzydZGQd42dvPpfJKEgOSV6Pigb0Y6u2g4HfCSWBuXQQpAVVfuwaxxOzO4ECn8Uza1MQx182w
lOq9208HzSSPczRvhhXfHzqZ+MR6/R0CjtwlmVoe0karpvO4jPV3+rLkva0777Ykypd0IK+8TxqD
yW62bDKFxpZdwnzPgHJLROYR7Np6u0wkHoBwVDs8XpxnuU4nlaf5WRAG/cAD/r3vltuMav6m9rsc
hLYvCwgCi/ZEI8zENWax86CGjrh30WHt48X62FT0eOW65reuO6qju/ovq6i1o6e7t4mZv1hch5O0
avyNrr8+axcnPwoWYBfIUIHnSTr6MS3ScE6H6slfGSA4WWU/6EnCr+Do6RqwyTwsQ+tvgZLOt2DI
0o+LWObDnuzpeSxtMygH67kFMnRKs6q8yRO8Qx5Gn6vSiydKCbboYP0E3uBlIZ0ctXE3jZsFwT6q
a8KrU50lfr985G5/xWVhgzZ339lsI721m7u5lfP3JmX6xBMTYT1D915Y6Yn1SB12bVMdJiTJB0+W
1T6b4mYvG3t6MhcVk1XlO6+GPhhhSxG9oZTSI8uvdKQExhgWOG9C1/fDjNEQqntl7M3a8TbTovCt
jey9xcWQOGUpZEOzOML0miIeQLjPNk5T16aQ6bz+dVbzr9wkhhkNa1hSK27K0TDCLCWfCiMpoY9q
ah35kHSi0raV4XRXQ7MysTLNSTxZNnQDw2jwxyd+/saQBO387GB+Y0Gvn4xsETtSJZmfaYpo7WG8
VeDsaBGd8jAVMYxDeFa4/cArRMSs9HtMW+52qWa943gvtYPEiHndVU5zzBKLnG6ZKhkh9kk2ykuS
B1cU9lWdj2etMqqtY9rlWwnJ863uc3shL3q+SLNd8d1Iiy7yGRz/vGBsWBKAXw/GJOu+Q7pIrXPe
xzDK6hgRfY4a/6O5TJrpl9C+yXikUOHZSSzwEWnODanIXAsUtSDlIjYNB1L4Ok4MkDx3kCVHmqW5
d1Jg2PCD0eKG3KuuY1KhMbXm+Z7tcZMMuf99FWA6aU7W1Kfi9pImPupp1snDFA+I4VfBbPeoD3pm
/RyGeeLpHeAmBSjb6u5bzj9zfoVpxrtALwYzefcNktXOApR1dpirEa6sYK2Ab3n4ayuBLTMcex6v
IDe8Rmx4SbCLVFT9A7W20HdtG5v2gXeFI2mBnCR7gGnjvCdV4ty2NPwAj/9aJ3SA1PMD5amyKChq
fCcia7y7cqLIO1r+5JqYzQAt7uVQDS/SKbmp6sLhLyDiNvMBCzBbfgYhrpYfUwNS3SZVo2mmm95Y
rOU4d6qsrs3WWm5LNeZdhCHJ3OO6d/xNZ6cx/RVzR+bZXaXEe9VWYlNVwpM/B4Pg1Rs1ORbEeruy
bFZltki2LVabJeqgWbRkknfVtFlSCCwhy8vKD3hzaUx6psYvjmZ2yRfNmapuO83Y0m7v9FW7U9bC
RNZr3yvX3ZnGvPPn5n6Zi/lV5oyfff1Dm6GqyP6GJKlo6nqHuXDDcePr7X5ixHy3Mm7den2qn7ja
bwQbP6fTCJRCrGHhzutbX2ZbID9NoHpPUgQxu6PjYt4QqpnOZ1hwdSl4LJwjBvGzFiJfWs1vXYoj
B8Slxtoo6fWILp5MzclcIVR3PzLf20/a/E1PBngwDrFyhb/g20vaG/6I9cDIvHg0/dF+BjqR70d7
efcGi1d3ij+gpdoOaaHIQy5bwz1KPmuQF67HJWZMGfYdcS0kok8+cmugAtK5m8vSc7fAzDkNls5R
u96aPLxpjVp4RBzwTOfRFfV7Ys0JbJI8m6xj2xMWwazhsm6N9NnI533eZzT0ll1csMfpQF8gXZP2
hL4RJoNlkPshpaesMxg9JcO2IQNxk3ZNVgN6aB33BPsefTX2tbqKuGG8PjKnaREnfO2afROPE4nu
hsw0N7Q0JAYxQdrFlT4lwjnNjTDlgcubrXt9Mox1Gy8Dn9t1QQdj0mFfsUfNkcyRhB9W3FExL8nj
UKrSPGNU5ChwJo3/VBeecCCE9OF5Nj0+jbWOzx1WpSFaamzMUWpbjeB08RIvAEEgzTMwImU+FObc
6Sd/sPtyD1iEOEOvsosGZMZfxwTmmrH6NoHGzG6t3syrq6JlrbMV8wjJPDCbBPSOD01du/KdBr8T
/+SYAQaU1pM+eDbTzK69SayODstwC3W0Ud5+kHff33APr0PUTeaghSZChfl59Gs/NKF9ZBhk035f
abSBJMg08W0hmm6Pjmy+7Hye26HXPbx+8NG7me1lQt15vSZ1dmAX98t31xdeqTRZFOCntjPVDYf3
cMos51QTfbivUt/ZIVe4KD9mZjnAuHe4e9YwXVOcwFpnbXSA3juttuZDCjo86C7Ld7Ww18L8Ppo/
Ri/XAEyk8SsocuxUjNXS16rP0jnqgV3XdPldl+8ZQVNbTt2gzhiLUoq6jHsBhyMxH67JIAjGkH9d
LWrZG5nX03RBu6ENqeMwlgVwPe5lKveqr/vHy1olQvfqvC5d4XObm1790WqFCsfOPidxUbwvia7u
NN037iZCpOGdewWOI21NDqsQDyPmr0CzRRYhz3AY5JRuxsyrjzeq9ftIS0bjmHFEtLiYlLYzxvJn
mWg5jLy4fTA6g66GgZzFb6JWEgZk983noj2krE++FVk9b0Xp99uhtmoAz3apB0JqfKeK8KewVoy3
1g7QyNqbUJrwnN66dKq3LvfdhiirF6vGBbhhU2u8l0wRWJy5AyDxxFJP2Dv857Qw5V2hu6/mzGBn
1isvrJYpvsMz1ywhOKHbqosFJ4MEvG/UzZXXdS7D+sG7KXwyqxjlcZ2EKgu2kz1Enc4fyp3nFP77
TDwj9p5ZnvW57q/NWIyBy4SS7ts2EGtfTrs2fdZxaZ7cZnzvCqMETuwd3CxezgAmnC1vjOEaFDNW
1UQ2bJi65rsLYzfe6q2hwqKrLzNScF0yYptohqXdxtnWdk3rfdTSZNxoft3qYV9U3GHF7KjvrVvk
cwAL3qDtz7Nb8FLea2qp4XUuPV4TprjT+Cddmfrq3IwmmyEKjHo9CjbH/laxMrueKUWiXqunH5bd
9nf1mva3Wjcec4K9NFYpM8waHxlhYHc4FQMwpxYudbmabylQlWBQHigbqeprSE9i37noAEBL8Wre
6HAndlUuytBBqANEiEy4b2nseJGWYmYNBvbarGDJr9pY3oiQqyHPYU6NAc2ZcVpTZoa67xiMSSqy
6OfGFkz350TnUfG8LQYX98EUNe0AisodC0mfpV4aG7u0NOjZXbxbZKzWa7RaWP4TbereXZWb13kx
/RxFjcOzb9cDPU2ycWU8ZFuwyOJQV3I5tA6FqF349knPmGXFq7B3VjtnUG/W2LpbDHd+a/rG8Lfx
1KqrS9TUfZ3MVB4wtsJ1rb1rBjiYxyW0EXvd079lUU8EGtiy5R5NiPaonHq469iKUb5mMuL+Rx7h
E3fd4iJ46XXYJYHAxH9IbO7EYFmke0+aT731ZF4e/G7ywVOP8R6eDxO6zN9CpZBHHtlDUafrG2o6
ptoJs0ewdt2dZsU9iBw509H2efEw4u57nW0jubaLbOLdbKTMcRzjxlh8cj4u81W9qvLdaOvZVki0
Bcjx0o1PgU9v1xt78kDMXQx/4XZtRgKfqzLm/k/9nzAe+x9VUf8s83redO04fp9yw8XMZrV90Iwo
UN1+5Oew02PZvcDrQxXkzQbsNdTAR7xbEfzkCTACrrCWeLu4ng62g8XXXeyjYcztxnRBzBB+8dYb
eR4iJHmqquLDHpCZSK0i+4fcZ7sWZ4mN16JcQC8YY7BgfuWAcdGNaoi06lLfaBp+DVU3BE70y7mg
G8eAsaT3jMLr0yLK+4nKeQL15mzxz1+AVKwjSTP1j3IR3Ky2omUmegS0TU8oCSlbU3JC5zFwITgT
fbDV56JihlVO68MqZkzoHKLhxE28IRQDKZUg1nO0Hl2Rv1foxSLb05MtC8GQ2kt/GvRiz6g9hw6m
vjW93oewBPWfmuR9lJlzZm3AzTytXjNjXcxmJIMVNt0KZ76XHjWMri9xFVcMLF2V8Sf0nLNywne6
9WIagxFoaxq0dq2dSo22Wk6z9rj0zQAHZ1anhNdz0KVjsfeZpjGEX/qbvvUYKLklIA+nSk8e0Sqb
FKEmHtGGGTpjZwUVbMdMkSaEtmtTeybKP38SGzBWzWMGSy4oOFTDusRZInkLRtZq5CHARHfbMHu5
SnSHWbCoGAlmmL/13vVPGG55C0LDuxexq84rVP4nsn5nQvu64lVztINS2pGQVRyLUy7lmSn2Rgzd
N7I7qttxtP2Tk1fZEcC6vm87rX+KPUs/da3wzjJp2x8Mj8Up09rkdAGUBjGIGPTKubhB4aXFIecZ
WwfWZCx9SP+xh7zaNwoRIflr1IzwpnlAzSJUZe1HhqHZA3sLe7gdnVojHI61RULj/9hojXcbozgN
S51ZmJGskHomVcp7YTTfPbOvz33J6zDq1ST3LqkPYWaBExqgIL77wAaCElE1TCCH47kyTgAQx+4K
x+Byn8wpm+G1ApwDYyX3j9jwGeFSMrIBklMYt3qxjYW77JiZ6Ed3JqA9jfkN6g4BVg4mro6Ksu+P
zrL4TdAp5R1lMWSXJbf8pjhplj1Ptf/QyaJMiFGslm2K71axydSgwi0XgGNWDqFCrravXDUQqY1L
k8a+617ijhKT2QchBtsLg6APmNwJQF6adUyYqRgbc2zdJysxxK/UU/5+6KjJJpVa4qmxnf5utiyN
iOLRuOpqtzuuw/oCAqi6Wmix7szchp8XO/JeqxSm9yapzIPjtmPHGN3AfjyzHNua9URnT87QFaN9
oqZpDEUwMcaXh9KpOeWdKdGZXxPAYG21ISH5xBnEuJF2U38os07H0DfW+Clth+KXibWcnYrGu8Dz
2DQMg+C26f0p55bPYN7AicvyR6MB/xGgigPwlckWBKGj96eh74sdBxo1W2mvaMDoG2ckv64e9cPq
Mk9YEXI6TJjJUpC3Wkq38FjNnH6OQhm3iYmBvWkZ6OUIaPROf7bQVFA85U5y9Oo63tCRO+beqBk0
iKYCZbik8L63F38qpu2p0dVGt8bkpxjyib2oi0yrSYujYdb6u4nR+Tj4K+eDbS5sMcz13PjsAJNy
qq8k8Tcvxrq+p0vtsZFn913YnGNzlp2Lwl2uCWssIrfR5obV4KVLtuQPy5sPg2jioPXzK+mObxk3
OdPEJSMDUaYTwiTbC9vFKmhsmoacCFRX9Y2NYioJEaFx6lFt7/VYgzliZEyWRjNvN4kRy50OtB2n
vyJwkVpFc5EgeVYwOe4HY7ws6tp619v2HKZj3V+VOME2XVkI1ldYFJBkO5DeULfknQ2GVHXVwaBp
2JiL90H2EiIHxJS7qtWHl1zTk4Mv4wSIzdB2e8ZRLQ8QQgiaXQ3u1JLc8n2jI0KPd4K5SoZ7Pcsp
WjHiREWqGB6vXCQtHZotWLVMO/lirR4nSe+5daBG6vzN+orUmPXW8xuTqTw+wfXIucqOFoxQSgXF
0Iv9qMUyKKi4+TxSPIb80Cc1NTp/T4Q9hzQL5KoVTMyQqNCQQOxxTMxutpinMEFYEjH+08ZNPVv3
M2tGCBwL+yHXQoS12N/gUgKj1amCYI3YOPLTfnhd62ze62ZTUjh4NUyFXmteCQdgoQoP0X3tbA2t
oNup6mqI7fw0g6jtA4q+mJ0X/XIyimmrTf1dajLS7EvSVIOxlushYwD7pejyD8klKh1HCLxaHr2v
90n+LTF0gT+F/f6XnH71OgW9oXKcPGAwj6jHokTgzLp0nYMbH9TsDd9Z1rssgoe+wyDj0wXv5zgm
iwwSDgJXTsPlljgPj2oMpFsRrIM5GtumHFLtZzUoljPFKKv53/rh/8ri9//iS/7NBfh/c0H/f2he
NgxUtP9339/D9L18/979+Lvx768/8m/nn2n+y9Z1C6oyoCwcyhfHyb+df7r4F/mGAhUsmvH/sSiz
Ob7Y+zzxLxdPjYk1kOxzbp//df651r/MiwUERxNREhg1jP/G+cc/5296YFJdUOdjrtENGhdsZ+Yn
6THk1XElHVsPqXPBWTIxoq6FrmQSKVf53lmHtOVFjEkvgfIZZOIzE1HdffnbF4aGTyWy/ruxWb8Y
Bf5XlvzvjwEs37VQJPv4CPiO/i7pr5mDA3mAqon3PS02MTsy/yAhpKFqAzL8LVuBEbEbghg8tgAa
UG36GVgiEONqD6kqvrH47q1DnECcgb6VUDgU3aXEVi1iINIs6+T2i8/8u/2J1FYDq56u867kc19A
Mb9/Zox6vl47oGO9dLpsn2u1y2J3YIYoGuQvhh0ORZze9zTCoTbmzoHaANNQS6EHFawPiA5qQaGn
BFN/ceR84rH/+6Px2bAzkkOASu+TXWgUfHU6gsPQZuRwcpVzWcokeUhg+nR5p9/la2Ye6t5geKPp
+j5bbWoTfWy/Ai78rmz/nw+CrdsXtL82PtXfv6NixtSotynCF0AoRYDCv/6pOq28tVttjvCKZMgP
1xVg8so0858v0Od76nJ9bBc3Bg4GwRbgYiP5m02ki7NV92JI/jhJVsj305JYAdAxERWTt+SB19iI
HyUd4ReumP/09eMfo3ZHKOsDq/z0UPXsH8TsNWQIUEyGSBfp7TVio/Y90Ww5IS5VdxAIDAKWsrz0
RqUHalyqO3KIfPnFt/BJ8X+5BLZrGPQFpFAIHvJPt6nDC8eGfW+ERqMNIsrYJ3TbXDfZsEohXWOb
DLXMj0DrWT6tzlJ+b/QV+qzTtF/FLfzxmF+8tvwonhk8kvyPT4/5bDn1Ct/OR54Api+wpp5UQMa9
SJSLBI0OcZtvzDt95iRNeQ3xUj1NWtY+TraIKIqRVRqTat46a9HOS57ZW8XEdd+uQ/zyz/fOn/ft
X+ci6Z+2wDRmfbqCA/REYuRmn3jCdISJJ1x70zoLSscOZlsZl9fWaFkPQNqS/T//5D9vHpP3gWk7
fE+WY+nOp9tWEuY9ddBgIo/xZ6RTsrOcJMIB3qvWiLes6o0XnWyzX4xTl/0ivfTEPigj4MwdvnBa
GZef9fdj2eQTeFQt3EMebpG/PuvfHqERNw0NSrJELfGRlObt4vCoosRMz4NZrvd15dfqaHBC36w0
2sbhAvqEP0W/728H8gPuoHaa2aluQWK86HGCTC1BIteTb9mgmxq7KTKF0s8a8zgVSqNahl1PYgOI
GrcsfRqOC0Tri2/4cvF+/62Y+IITsVwdTyBUkd8Phrw0HTvTgTOihh320ziPewjmiBnTGeEtK53I
LMyLMNLIP5Zp0vaevkxfndGXH/L5Q7i2jjNQ583Ef/n9Q3AkJxkt1QjRByF70A/tZbQjcv2KgewT
FpmvHOb/4WLycjVdSClcVuqNTz/RHFlR6HilosVS8xsbHBkVQ2k9GggyPILdEPIxQ1zO7SqbMz4D
cVT2mh5tY3ARvFU/2DuWz9PqALxURv7MNCAJ3YmYcF0xvQY2We1tAdGMwQga8Q3SUbawrKQ+vrh8
n0sW81IkwDWiquIgwaT6+zdnaqhWvSKeoqHHUrrtWKtBXBz7V0j/7Unqk72P/YscGqfGvlkTtUU3
j+Syb1hRdkTPM7lmcGE49xavvdDObCwQBS1sXJhIBzlBv3gffGJ/cATjUaTEgm4AZwG3zyf2x+gP
hYaoY47AYmW/YMcTGizn8cZWpbpL49TYGzwwhxFdz72rzR9+Lf2zIZmL9Unr4MTCr3qG/gQyyHMG
UKEmljSN8XCwxKt6WeVi0XljvSANGA26VhymLr7SzDxHku/yihXaNF0v+lp8UQP9eRNfHiNc0uBT
8GZ/Ph+MwWtJK9Yn1gNCnckIGkMoevKGSk4dYtPKd/987f/8eT6iJ55ewpWIYjc/vT9s9t92HttL
BAysfmUF94OiA3Zf283vIsnA7//XP499MnZ63gMIMKxPPw+kawVWfpyjrLetJ5JXi5/aurgn8HoZ
wpbW/uLA/WQfvdwpxC/Q0UIs8ATu0E93CtuT2ktEoqKmk/ZmNIkcDVoJQjoraKHhpl8TEWU9tKM2
hdbs6hTCY23jXoDodju6Q/JoDhbjhGFxvngv/fnU8cmIgfJYxJkeD9bvT908MHTp2RxFPpmCuxjs
0XMS4yTyS2e8XgbYkrS0OhKMCcm7UfdfWCT/04/3LJtKjqefZ//T4SVbdOdGL1W0kqP2JLRG/0Z0
/A7PqDeEQz+Y20Ubfni93RzTXHO/+OX1S4/++2nNPYA3D8mFILDj843neSAeAaewJ5XULIE3+vZj
ZzXtpmzVCvB+xZs01e7tkLgHDPnWoRPudEP2mIecjpEzQRJNrAVOzs4uG+vk6Z/v0z++HairF1AM
TnoKXf71+8VxypGMX9GyV6cU2JMjZ9zIRKbn0mhb1irmhzdX7X3KUxXVZS8e/vmn/1myQN7i37xT
xSUG9nO9m/Ut6ze/J2AhY9B9r8lRPs3C9OfrvOep2iLCdHAlLqgiWRaygd9kiWSApqfEES55P/zX
pT8fiEkLKCk82PxWn8o31lsjWQ7o7o3l4j6eBkYssZDDFZLH+c3Vh/PIlvzwz1/Df7gIRFmAAgPw
w33y2eZfrVa8+CZS2yLp8R6i8EASa9vrDoOiu7Omufpw/VrfD17OX5PEZH9V2FyOo9/uUnRgl9kA
1meL0tX/dBssaBAN/HJOhDUC02UxIBok3QYo7kEZbMg7KfLqoLKxRXXN/+WcapOcb80BXtm2ztv6
cvPGlfzi2b2MS/74XJC1fHqiy2WxP12OzFHGwFjTjWJA8lmwAiQklcqF/bwZ/vIFE9fEfE/xxRBW
KZ3K3GVTj1FyygbnsNRiQo02GZ7a+7pc/aguFN2DOWmCHc2a2g9ZNucZsazjGu/62UDPXqdIyL76
fv84BWysmMw+kMr8xZD49P12sir1Bn1INKLtisnS8BTmibxl5JBOqTKxZCSWg/GiH/JN7CPllsAU
xcYt0OmESgEXJ8096W/0mj+5acCeNFtTKSjv/+2tCCLE9Ok+uRMxfH86rF3pDCUoGhfTmWtucQPZ
h2EULy2qoCsjU+Xea3X1fiEUKIx30T//8D9e0hQ4FGgOgu3/Q9mZLcmJpN32iTDDwcHhNgJiyowc
pdRwg0ktFc4848DT/yv63LRSZZKdu7LqaimCAOcb9l6bqReUhl8PIxC4iPOzTB1C41ov2GjnJ1+H
9j1ZToxJ+qT7S9Dmf8unX2979mRQ/kAnAVcL33NoGDAMqFhdddCqnr63lrscS3reyMqlfZ8Aj2vi
RHrmxDs12OPvtGMyfZozLoccnclYPTTkskYwGoY7t/LaY0WivMVCkGlIlW7oFxT7W3LHqK/WbPxL
ifGOZsEr30M7h/nOJqaOF//7F6vWdm7ZU2Yfau7wB7cPww+kBQx3TSrSt2qh5y0XS7NlQXN8H65e
shfpCjl0aRXTIzefD2yR07+lB4rbvfzrRcWLDj89hJnpQC25/cr/0/r1jEzIRXe3Q9KnxCCzOmC3
1jlJ+zHzSWr5tEhtN2eziha7oTP7TVxNvX8/bq4Copt4LMwtC5PNgDbxiiI4TQ6GxbS5M+S02Du3
z2bvvkWm95di+18/OLA0DlrIVnz4dx+cO8GpkZetBxEsinVyWCFsKiY/fEKumXypx469fCLKmvGh
O7HmyIUwX6ehBnvBq/omQrZmxJjZUAvsBypVJ5aNDbW2fau4BzF5z1rhHPzbB//99OZtdSNzKA4X
lLO30+d/rrhpR6VXIbYDlg9Z71JXjN+8IngUpZs+12IZD1UaWCCmB+s5dfTwAT10vme1UT8Aow6v
f36Kb2Pp9zfArTUFWuNKF2TIu4prdGe6Dmr+g6/MekgTFy2ws2SXBtb9NRnwVEWDVhdix1EfWOPy
UIqtuvIPZ+Ws6V8YUL8XYDBiqXEA6N34TN77Nzo76dypMNoc/AyzMyRhDClVa14sqZPbGMK5cwHq
HkYcSveAv6ePCyzbaJLDHG/TCl4hB3fcSNZY4TCXfynb/+UEogO6ZeyGaC04hN694Jy6TlVvd2S2
JbMlrw3ja1aryGOerFvw0L50M60+oU8bj55jGfsAh9ddvmZhSgFUwiVuDnpRjbgyP2OWnHh+66OJ
AE68Bzunq8vm1G4TgRllW9d5WKsOJVlN8oyZzf3bpf6XH57Fwq2aZDhyS1D49T5EvFG4aJLEAWU2
+3Lt9LShiKRwcKMp671hu7oOdQRb7A8W1+TJ7XP/5IbJcCxKXux/vg8BGf52H3KkC4o478ZYfT9m
J31g0BOdwUEj6QbdU9cPODxUEAkPra0cXRGPqzvsa9hzMejokYnSYD8F1VIfdDfbJ1ThHSIczgo6
kxRzdwNWHJVv75V4OSoUq6U7WR+UNzu7gdiOr53THZo0H79nzZJ/KSvlv/35O/3LmU8LC3ST9xaP
l3jfTvR5sVpF79+0GZ54JJvDvfp9ivi+LotvsxryXVp0bQyRZWWxkYQ/s9R854dgVTus+mW0C+cv
FcO/fiQaLI8T7jYZez+jyNlSOgX7lkPKoOi+90n3I84F6RypYJEDV/roo2n9HPJWeuBcWKOFIg6r
FfSgja/yiCVF/uUz3U6YX19BjOkCwJR0N0zI3p9AM4LTxRaKfJPV8z+tCGYiFkXNlZp+jolysj7K
QVWnP/82/3K/MfLlXmMvxuaAkuLX278AzzpVAb2D7lJ5ZPDpnDA6qmM+VMtR6Kq6IwG3+Zz1eX6H
Ztn/hwCHb7hrt9s+12uORTD2V6sMi3qHgOHOcwb/wQrJY4MfiRWC1NDh2FSziK3cKs9b3SYYx5z8
Ay+a+8HaevWXqyj+OzT43+so+VlvD7Jis+bSobz/RiUqWF6JbOOzjpQpF8/oFo2sDT7kobNCNJlb
jIIoRoI04hBui4htcnheqnEAibLScu7KYsRbteE9bt9qp0lTcqHAa0DBmG3nYcU+aZBTzkv/lfjL
hcAOOzhu9doPYPQcklWL2v/goTr4nLiCxXdQF28o1m7wHU38VuuRuGkha2jjKcQJTmgjqaa7hMek
QNC5dhO1G7LbAngL82etDFllWi5fvRrnEViRTDDVLJLy4g5DiiC/mYmp9KuiAuXZWVskBXSIqO5v
cIHOl2V5TqRtHhTmGZLDkAU8c+kyF/hmX/zsp8zND4ToTHSuc5rOCH9Em5yceTA96kjkMnxB7N5n
KoTimUFO/0+GDhBqMl8uqsiYQdsySYI3O7JA46wZugdse9ijCGRq3H2z4NvbT4aYil2nPBRSOUBK
egV3te6mZOw+A3Vu/T3cVMy9m2WanPwkOMH7aWp42VcrhOak9ie05V43nwdsnChbghwhAPhWGdtz
7z7ChLbsi2jYscUFDgXSFDBn2KguyWU/Qi1sxdElc+qFi8dx2Be3C5WQaLXnaSzGSDS++lF1dZX/
rTv5bSXFDclx7txoz5KW1Xs35Wo7H2UxRzqhD5m45HaBDELh2XfINrq6W1Vi7wRtcBC8xC+ycYsz
/aP4S7v+26yNv8C5Ddtui2/aZvmu3rIlSU4BHWO8wrk6l6R1Xercs/F3ZQ/pZOqzm/qvKH0ypqlp
f1dh1T6tKrTA9N9UkuPqMwfKhp9/Pn/ed0//71NR4wTgcMEGvuue2o7Tv9vSJEa8Yn5CBkMMOqn+
aSYK6rMHlfHw57/vt9qFE45OjRcs+HIo/u9zwoljIqein1UchEt4n5ukuPS2Lr8E84wcCsX3c5jK
+gHyNoyhrcrqW7bnrc0SBL74hUBzM+OFeUOiXL14oZO/elU7mH2r/KtdTZwRXbGp3S2ccSftQfyN
dMiRfGtnfzngKAxRYVJrOLwqeGf+emSHcvFahP9J3AoAAjEKoD44d2XnI2Hux0mix9L6kpQcaEci
WLfXjvvvBvXZ7PBgPGGuS0qgxrEgm7eJxExTixE8a75kQ26AaqnqjNWscPeiHuxvaVFQd891VmAy
JqOsiTK7Hd/6Wt5ZhINXx0QZDzzJMPT1noBJvTzrKiCQtXEmbH1bq+rPYCoMB984tPWR4V1AQGpr
Z1gvTDoOuHCXhNQjcA/bOQ3KenwKkwQDWF4F3uXWX4eRY/cAmGrCludzsc3V97bNM/hDeKu3OKGT
+K6mri5PRDm6ReSHsAmiElLfsCNbfJOXfEscwG+Ike63gtEY7Bd+L4Z2/Q8OiHL8wBCm/6772ueX
nFJNO6UrUV3qra7hOsHdICekcr2HMnBbHgQ7Q5SRz5v5JolLcQ5yyfOKI80X5ggllgUTSpc6PbsS
bsLeZ20LZGfMELehQC7BATg2ebxcf+hgc5kFyLvarKwvqgzles37anLR2m/t0eBDvzoOR/tqt9vt
WjsvSRNSEK2D2xe7OSnJz5Ne8OR5IaAIXAhV5C61FbJvzKEA2JV7Yi7WvUp3rK1T0pAkuEeyWSCf
ZlD7aCx0/3uXICK9m0Jb5oSN286XILPCpyFPEScSgFLYMa+isOcYHrYPNTZ2E2/IOJ+sZkTTZxXz
fCXuinTlzOU7onPHAVguOZGQCRHbkG8mC0TiYNk14mLDcbAjF2YigAWdfPmqekJoqfOVvixBOh+V
6NP6NbOcroo3QHLdB0eJaXjCWl/Px07yYiIrUVs/oHzNAok+70y4jYME7ZjU3UcrJTj1EHY13Caw
Nv1wYFqOZUzPkinZCHTsrmkREMflKn08ZGQJIJBoiE6zoWeEpnty56wkXDBb649hznTpfgm4CJFK
CkIUPTufjhWN/rjLehlgSwFEMt/PcyH4H4sC4WvNPDo55FYW5AfkpOULkWbZjAiWXCGP4I/6aRAj
3MA8mKxyby/CqSPuxiJyDHTJaw3qlAzNbcle6qnK5C6fAlwszuBu7au1tT5ZSjyb5gw+zQVUthm8
QEvtBQBbgkmxHluKKkeorZIx5gGv/gusWpCC3xITjsKf58gw0K9+Fl5bIlA3tpbEIM4+yxT+++4U
zmW4QBKw8Lw7WQdKCAq0hx82aAuoNAxkt0duPdxllZHYPaQu+0Nqdas6+EGPkGoQQYs3LOk41Ola
aPJM+NWAuQL8hbEo0pnq7/khB/bsAOLOUwGlb5cEGRpnWDvqiQNlJrpvFEsazdttFUOQ3fyhNE7P
2ysYiLBKJ+z7s+C9eW2FVxA0llLKHoTsky3aVk2O94qvUO6SbsDfUcLD8faZXMNXogKluADz8F5H
XFg/vH5qON6auQr3IbDT4eCYstIneL1s2SymjwOG5K3/Ih3ky/t2LusunoeWkEkCHJpqx+sUaf2I
7dOcyS/Ek2hMn71hbwl+GmRtbxJ7Ubf30KZXO9tDFnDXlXUlb+SxwIvTtUbXWEzzQOB6hv1y56oq
/45C3Izx5jbDm8+6l2gf7k7coYu1bdGcIkE9lg1BY7Eo07F40twxI0bYuh2fIZBI5hjQeNvd4sAm
wMG6LHe30Pb/5CKwqngMGw+/SwaO6dkesR0YmVDxlYiaoZzyy/hXLXP9FQAeKh5nyjgnGk9TrbBY
78e4w7B96ocU00ZaAgbcMck2IcFioz0iIQ7GZ7ubxo/b0CM+hzk25tewy4c2HpkXOB9Dd5D/cHW9
+q6iwXLigSLpDf8wsd5onbZ7Y4bhJ9JZSIt6wxEYQ5ob7bMF3ZciONO9/5KSC5JESHxhJCw4Vbrj
QkU8x3m5pB8n2E748dnaIUdPk+UMW6OczgWB5q8DcwABXmqs1uuCMxRYBGouQH8QF2ds63CKok6N
FGmBPYA56VbeMx6zNGT0s/Z7EALuqIixCBaNI4Xo+KLAvnDKxpt3J0mngOCqOuAG1kMqL27vVPWF
XHfugLDqufb11o5HsoNhz/mt7XwoFA6X18TKeJUTfhj2l0ZP23iqqU2p2MbpQxuW7R3r5/R5LXhG
Y0zw4qnQlf95HlWzHAvbXqcrZNPlVbmD1vFQOS7km2Iz/l5sygGxN0iOWE3GIQShblxy9nmZUdFY
9JraL2+Ak2ydjTIjF2Ny0b6qDO/ozPmkpynpd+4WZmDD2mVIYhTt44vBWrztfaUwW6HCK3sO/UWo
WCwu5m92B0tzWKDz/NR5wHUJnI4RJfNh8AmWIX4bV7HgT/HGpj2jjl/utnk2E/FbnF5wvFLegiMV
gYOusQcSaggWuzRgOBSBL0jqosKg0j7kRZAQm8e/ck/lLOdwB2xCXEh1BCxck236tiLoRhbN3Hs9
A/gAiFs4lakiw2b6ko2keAFXlrV3TvwN9Yc14bAJp1qOO8VlfSgQFwZ7VRHHFmWUWHcgNmnV5lwB
P4Kh6cERq3xx1/jWxuozHZblnuRLdrNb2U8H+CrEQYYLA+ZLUiy8CGs2IVQFGQMvgv38F2RH47z3
vdIOP1S3zHCohEGu76Z08r+jXcMSEjbOCO+r74luWbq0B5KHWP6bHiXmVW9y+dvo8rcvCidPG88z
FrV90ADdiuRmhnHvuhuUtHnp1pd89TewnRuMwWkBhADZ7DnlaeFzwblcIUpuDJgmt5yPftvcwEON
7T4ngJGxQDLlRtLHBkpcSRT2EP+nBenIMD5g94ULET3zQqj5ifTsaj4ssrm5BoJSRVU3E8aGIzO4
jGqyrFNel1wbW1Tpx4zp6475Jvg0IwedXtHUIzkAfbxUe9HCIdrlI6qWMzOZ5dw0qTO+EDLQWju1
dfKngv8lDtR8lv28Wb0C5JUmPgG5rh6fZcgiKsb0wp1KSUF1hMeScngYkjykU9+gpGMqwbKztZJQ
tjwhEmdBCTufCMMlBYxTw4chVs4g+oBr4JpQ8DmCG7gtSPfJ5MrnDp4ZcApTWKfRM9207zjId4tv
DOP1spVtlHhtIM+qTkTKp+ihqUBBtU5TH2zjNwaf9rXx8cPtVpaWJViBbWieUpKKk6Pd+pq1pnAL
G/e/qMilxdVOW62t8JA11rIdgzIbGUAMg/aOSSv9Kiar28/PfEE/eWmm3DkjQEu2awfZQz/KYPZ6
ZH0CbGqxOuIfhk6uuSxtaVt7abcWnDlZOTFgTxaU1RDWbzKzR0WIufArnlESeQu6jgkXNhqCaFzK
rX8whD4W+6Yl9vUkh5tPH9OTaiIe9kbFTUiuABZad63cDG+KLr+lolIfyxBDQ+T4E15nRwIVeApx
NyT8LumQ7nxrUV8KWLTBEwhQ/Cwt1FioyG2uZ+KYJz/9bLMqS0+eqTWJhpXT3XGCM4dR2lkeTFDd
+A1GtjfsX5lte7UQMHQotlRgBkq3ydznkgcVhBVjjkfTkjcLByrNkthh0/CkOxy+wHv6wNlNS9+w
184Cbe51OMFrIdjS5Mih0Tcdm2HyKTCGzIq6ZuVMzVy3euGWR9GSIYlFcyUJxNuprJPNQTQrznuQ
23U0e6sPc0C15p6QX5oI3sFCXFNjz5DF0KZ8I4K88bAy282PPClTYgeDqj0ntejSqMwZoZ9siCcv
nds5zUlLBGMxDUsiTprAiBrOko15sykX+ChyNHwSYB6F2a8kCn63swJgvMl0ekFvCpFraXMuodXx
ygYXEox7G4UTKFu4DlacsQKOjVgz6p0x7X6mEmAOQE7LYOuFcHBKsHt9dxdDV7qYNkAoNTY5oA+r
6n4SdQl+rCFNvDniqVU0+t0CM840TdbGlpWk1SG0oJLtaonv6hAo5e0kSctyDxVmsF6qetymC5xG
doReJfsPt6cBOGDlTeM+JwDsjX1l9yq4o3Ftb22OOyZfjMvZHCwYckj6WXZ2AAV5VwgJtDMf3PE4
NkuWxaNGGWiIovrHFKRj3nUAm8mldl33Mpaq8mNbtm12sfLQmEOnSk9GMkAB4nNyOVGpaK3ueZ6n
JxzPQXAYK7v+JvKhIJEykzZEwHIdnw2thB9jXvR+dLURVhrZm2u/hrOs7rIRZBNz7hpaMtwzFpCu
rYAybfZDtlB57yqA84e0yU3wISRDhtHl1rKvIJpHOjETfZLz/GUdaihIgjjxzGrTMp4CuX2Y06md
z2yUkvuq9Xt/nzuil5FGBjschOjoZ/s0K4MYc5MikzzcVH7IwGjZURLU+tuk2s7bB6LvASY5/H/c
wuFLVyrAQZcQdPEjI3XgbZLV7LNBbpdX5nb6pe8a+z/cFUURayqkeme8BAItpfyoH9K2q8kF9eby
xyCASMhVESS64iDTO7UC74ykMpBHE2oLSLxOMyKSrnTV7D3RCeeI5QGWeUEBp+71VjvBvao7Pg5w
ojncZw5BCRE8xaWGtGvSmzqFMvXRrfwQug3U8ZnKYxUQGxnbvUg0XUu0zRh5gUd2hKjvwsFJqieq
oOK+ltBm77W6gcmp45yri8dyonquwuzJMg4AhGYGpr9zMse8dBB+1h3Z1wNQLF4t6iNbnrqPQ9SI
GDNSC++tmy6d+9gWq3dcCAh30SsmYXbiiQm/uOhA4wQ5OS8BipbtDAXXY4IOL8Dfd4nu04867SgH
nDJtKTGhFupw7dfI7hpgRP062AmJrY5oLpBLMxX1KEg4nljknQLihHGD9UyB3NKe5cPQbPi08gxl
0r7J3Q0zMHnYd/aqAdGPKiDxnUrngvLINpd1aUq5Z+iQ3d/GUgDLTCbWuAuc0n8JVyb8pfANapXW
4dT3VDuMdx4Q/ea4ta7/SI3VW7HUwtwlyod0SJAq0Xe6Lm9TX1SUvsL7Mhu131I8zDvkflnP67AI
pn2OH1EMuypfu+LcrgRm3nltaDMmD+uJgTM2tud+SKzgkGjjnXv4cpD8k2T+qjfmC4eOhT95vmwC
ukfdhGXzIewmK3xwSxXCIKWOY9aO/pq3ZGC+9ABOUg4nFNpzzc4X3syEgTXFgTnuJpKS66fAomAm
TLdOnLNaZTkQtksi7I74dd2dlu12ZFol+ThUH/TL56CYPNzcfjXYbwut7BqPQGVEPIu23SCuF4DT
hrZIvuV5wDG4VLRTrBwQ3kcWoa+vvGN8/8Tq2ZlO3FWEb5eCqdmd5WWu/chFVt+1VfsJ2HUiYvd9
1y75oyB0qoyqbRP/qQRD+X0J/Wt+TtoEhnPt1Ut9ysvMOypoMPl5W8ytRxzG8pJDmYaTyN5kIPZb
LJ8zjJj9fmmWgddgmaIcCDU3674VOtybmuFBNAXIX6JMyf7T5uuMIGT8if1uGUjlfWu8lt51Qlir
Dz0aOV5N3jKND+O0IXpHVzNGxiFO6bqoGSs9r9igO6uebvixxiL5tkCs++bCbYLt2eU6PTm5H4Ai
V7bfnaGoOOlOD0Z/ZjU17kfXB/1KXbF+2OoyZa9A071caHQmFnjNlMT10gAyY1ClL1nYzlaUTdoV
+7rrMMkqXMiEYNt5fsWpk9zlClLqvV319O1JN7fy4vHe+DKyMCXYSxv5PWTgl8ZVnsAzkS5DkYPT
ZsBHtU2Hv7O3YmNYx3RyIT96kdtzW4So0lWNTWU/MJD/DMk47++4MclfFZY/qy8uRsjPYtUsJGse
UfmYWeRZ7ZNxnQgRT5vmWmirCt76ERz9U+0DyC7rohUUhd1Y7cN5YBTo++k88Qsw4TkOc4v1ZRma
8iegI4U1Sgb5P/T1TX1s22JLHrxlZQVbk3n+naQEG061J4IHHfLH7vhoTnAUWc/nIau1ADVRetYz
CkDZH5kcZTEL6oSibSmNfRWbHawRPwp1uKss97lm1gMgwaThT7Rwk0PKPViSU97m7AbnWZVPuvVW
IBsMjEsaQzNR70LZoX2q57u+2hzGXUpr3mfrjZUUirUzO4tvBOG1KSB1JB3qMPykBgJjmanqJ0Kb
7RyUk/jObBAZS5kEWNDsTUQW/da6I0+4/rxuReHQNQFneNp063zJAbLpyEfP2EbLBGZzPyXVuNDg
4+2g1rIw6Gt7IMK99Yd/GHUb9RwSUNzDjTBW/+LycvLjHnlIfSBOO4A2Z4gdiJhJhPJiT5tT3krd
YNmHVlDpq1ubpY9M2adWZGV0ODt+a3P2Et5fEbyxFn35uFG9LTTrr8PKPOMSjN1SXVrd2dfRbbJX
A92JMiBYc9qdhgjzcbOcY+/0QRGpDIZ1tHqlxeywnZcEVE9BF0lXo5/SVpFJ0g4BEW2MMdSVQKes
A7OI4f+AUbg2D23Yq/4BeoXnkUe6zrQ0gjzNbxOhZCwmA9MfG41SvGxt62vly2KH4NKkRyrEemQi
0rZXtKlreE6QpeZUDBbB6Zj0S6Kcy7LvePTHWd5mFirYM9zbvGOH3Fo92nWBCwdq5UoQhIJe+IkZ
ZlvFndtUjFqyqutOfGM4aysKxiGG1gVmristz3rNoXpsl9ERU3bKysIPzyqf8zlKgZwygsiGwLrP
hhnStGcMFv2EE227m0kX+Om2ECDjBKdqRyVRTcCl1ob4+Z0VVqXz2HbaPlNXjkxTN6d/NFRN4kSy
i0LALkJq8JDR5/C1G1DOPJjSNeVl8Zr2syxy9R01sKP3uh61ffTLTnxI3D59nhP8GHu7twdahr7I
1ztMniOu+dSFVgnNVe46iPVrvHaNJiS2qqf13qPaA4rp824yN3xDNHgNhLjU3/iGHGtEtknmZl9I
qgg+qXq5SeQTJlARZApufksM0I6ohiGBVvq73Uwp0PWc5JnAMgkaHL/KfjDim87STEIdejsBatKE
3UbESJhP4MjWFAqArPxsb/hlGPlqh3AatkHgRZKUiBrZef3ZyYX61BX29qPI+rE/D63XGLQeFZwd
nmfCZNKMCXkk5tFdTl1RGHXXhLfpJ4Nho69icUCAa75VcKzn3v7JkFUmn0kfbvyv7G7X5J7uUZIG
k4tJHIq6qIOXFk2SS6Onlvmn76zhHDlZGrqRMBLhas6d6D5t3Vb1e9I6mINTzA3yAKa6vEKcYv/H
erj41oSEM2QAFuqoXKQ6lpkJYK1sbu/ubtYQojEK/ppOJLT4ULEZJfSQ/VgKJevQ72p+nPJBK980
h42d9Nd5wVnxhFMIjI+l5kLdUUpOEfE9bdxL4HQH+EaO8XZulyTQx/Rc/WidwdORJdt6/LE244TA
x1QrmJE+BeiCXIq+fq2rG76zsYrwSkzF9JxAVWzZkaH3IGoinD/JrsvW+8Rgqjst1FoRryjeCKAj
eXdV3LBvQyKmNrbdvDyFOZmWl2waWe+7WeoQ/VJKvPZF3tvlP4u3kWlpkGe2B8+r/e0uz0KtQU0R
PJ0gVurNKWtYlkUG2fsPuukctr1wrH94G9NPtdY0lET2Wqv9Wm/cPQ8bJr+chzhsT1kmlQ+3zEWy
tHQM7PeqLJqQcIcC6qKu1+5lqG9MDZJhmKNmcO2DGFY7FKg8S5ycrMClTaF9FNzCSeBW09HKuAA7
kcwGVyxqaRXbVedeLLLI+ANs6DA7DmzYDHCp3GNe2ehObVST8Aob1t/75AZH+Wz6TTt0nKmbfGT/
1jyiFhk9ECr9WNxNc+uCmkTPDdR/LMJHbGM+cTCpDwLHgDGZYv4F2R64hv8TYGUKd3pb5KkQnfXJ
dBxcoMG3wkSc0UlC2+VwqDFbtvHnoeh4STU75x2zAJeoEOM1ZLdUrk82hZs+ZGPVE3CwDqM5cpV4
3ayJAC86BHjteMBIhWLEnbbDOZkX+LRkoTDoHPwCnYuZsgnpr1x9P2J2aOWsiZDERw174Cna/J7Z
3CwW0i57L8voNPqqecbtKCBiW9usvi3CHz7AgFw/96IA84+DsHNu6Gn3qh2PfK0yWLa3VXeBuKAH
1gUrhdkFRti7UDZJT9HDOZhAXkdjWwTi5GVb8x/GDFyrVgNCjbi6cxWVALYNdLEyOA6azdzeLolC
Oo7omGmnmixVELWSBaCpav6TDB7gk5mlpdq7iUpOBn1xv69p8lJ216ontdwE8m7u2o1NrMW8bJfi
zKaQU4P2jzztk7yjWsVnN8ye/5NOqFv2I9EiHh0HgKgLBiwkJCR3s29TYC6YSecpUpgF2lrMVim4
jUUd8Vi23PJ71JsclBCpEBncGqCrjXbbjuFFkbVQhu16AE89w2riP3mG/TyDxWuIFjubptT3tiLr
4d7Lwv7nUgAV2c1zaZUXKreSsQV2/EPBSTwd6koH+amamd8wWWONGunNkC6glX2j4/I9/aNCwioh
e7EDZIeQ9fesD5kT1mvi/JOnhcvnUeXivZa9m2SHxB+RL7jEC51uMd4sOi2X+fW+t9bEjggkcOF3
rwGDGEEkKj0V1IK4mxaueLV4ZMgsrZ3GA0iUr1k9t2DlVrPMf5Ou3XQz73QQiCNu7o8AsSP0iF91
EGlh07OJKYzB8TbHgZlKNM7edLGtbMY/2KQ/UnLP2FQLoGYMPsRhgRK8ow5zL6sfJDttNiJats0H
iEngSz2P+mPLM0sBn6ZfhE0GgRwakGlVUg4f/yxEeS8452WDyY4P7jlI4m3/nYiDSJDSn9mWHBrs
n7vScbKzVipkrTO753IoWaLUamFuyvLuLxI55b6/cErelJaeFGyH+ed3fzdLqg24Z7MdZs8ZHicP
iVoySuEQRxba5cHnjbWgDmf7nR+HhGSAqPf91T9WyrhkZ4XEk0ACqvzh1Le17aF0Dxjt02UjkSPh
WnLsUGRnd7zo0ufBVOZDrhyzPYgsJxCIetUUFPEtAuZFJFPCPsOvUgo9RnSxLNu5P+g5gXTmsPxh
wcKSxov7ZKnahxR2zafMkzePdrdlZ8KvkIev3Wg+Zpiz3X29jT9c5Ex7Brr1J0Sw0xOLjp5ElXxJ
kbXMHtqTYVR+vUNaOrZ0aVxqfiQ/e6ZE2bpvOgeRGNkjW7gdLob8G5Qwp1l3FNtW/ZmhM87wQXqw
Z7XXFD/gLqNPF6trP01zguyF9W0+v2g4VttRSGRXnNBJ89VbCK0h7cJYX1GuoC63U00MTtBKQ8AS
DzYDbbBW4lDNXfcl92Fa/E1x/5tu6PazQ3R2boCIm63x1+dFMutl+q6wd5bWeOCMhZBITCHQJU4C
dyQsxqiNMLGw+DL7XfZTJpU61Ol29aVi3VzJ+RHm3d9SGn+T4srbHSjZgRMZ+197+K8fSzMzcRgd
LgdEKO0DLzP7LdT5eJTAWV4bVvfHjrthx4SBWMaZ+MI3zwfA5yLa3TuOJszKMRDH/vx4vhfj8qF4
NLhGjkKKA1rk1w81kmsx2Zj0yS1s00sfNtOtU+jys+ZQ3BmazrOH4uZvLoTbk/fLkQaAARMH6jTc
sDDw3kkFfTVSOEmWWQMR1/usH6g8C9k/oKVHToLfmQ0a3fOrBaby0sn5E39M/VgGNZBLH5BoD1j2
ySvsId76glrpzxfl3z4deA/OWh9jPcnMv14UgRi6YAsqDpywjyQGDlDwi6q7QmWf5r8I4X9zWVLt
SR+ZGx4D7gwUH7/+ZZols3anlEPbGgGwDh2JhGG5DvE429kPB+TuvssaqPSyXa91A9IbCKJiO51s
8f/v11Zgi7B7opq0iRl+Z7EZc7Dd0tbLIcnM+FLQujNuysJwH3Rb/uPPf9fvr4XAQQhJLLdzMx+/
P5oZTk6oK/R2cFVLY66QhxJB5LITJMgj4OAp9OcpoOOfKAb+8nf/psVEoR/erjjCSJz76t3POyxg
Ke2Ze37KpH4xFQuAwJnJ1QuGcoiFp2As//nbOjct9i/3O156JtoOlitcD/b7x6ylcbGCzEliDHpI
VyD9eppDyW7i0a2o6QFBzmcCLu0Z8R8pWPuxFs2RARYtPi0RvNhAUpGYrRbTd2JUCoiV1saAsqAQ
4H5hB0BAE1VilJQlzV4mx364QP3rgChsNwjZn7+QeH8NvRCGCWnN3g1Bw03zTs86Fv9H2Zksx81k
WfpV2mqPMsyDWVUtgBgZwXnWBiZRlGOGY3BMT98flNVWIpUldS5y8ackgoEA3K/fe853Jp6iJuEA
j9T5G+edpQorXIsPLP/VqSEc8rXxG1SW5cyaVnoJOEvyMw8+aHlJSag7obIGusGN0C+V0qwvkyey
859/y3/2S66FB35F/ofW++OrxVY/lYBJq70inMsgASJV8yPsVi+N9H4yugvMb6r/+ueL/vZCc2t4
RE2Dmsc1fXztH6+KfElvbYg/ewlz/0jnR1KZ2StTdIrJ1uyqS8uNh0M7MzwJx2o9MI6eBT8PZcbm
z7/LT3Pyr8+du4LEfNaX1TaK/edTBSQ0oL8646c9OFDkdTXqwFPddealk4vFO0vXLNPTwpkvv+KN
iI09DrzMO7acnfASe0wxYI8qugo4GYPhjOCVIQYaMijtgzRo3cxFtyZVtR3LuJZ3zhXzlWLZuZbf
NcfRZDkLa5HoycHsZHwOUgQcobt0tI3lZKbtZYnIwbvIbdY5UNC5GZ8dksfzTTfS3wkXe4SPkNKZ
M5kzWKSTcABdgEuOnLHOiO+7FweUzPwqlkzPruu2oqE7dfNykkMauCfLbm3ryuwRMqVOprtnwaNW
RLZK8ONBJ+RgjBzXffTweMdgGEtnvEHaRsoa7UucES1G2P2fv5LfDHgu262+Gjaw9FMSf15l56Kv
6DdO+h7jgU4G1hJAmKfvic1M6B5EK6vB+xc1ju7DUwXtpSEILPwxCuJUFSd98kc0P43eDn8pBT7v
eqzDpuWBYVpREMjnPxnEsHnqwNcIuVkADm76XkiMqTlvq1idqn+xo7GRfloSgW/gRQEwwtGG+sP7
tO/Vc6aVnduLPco1r1kFYEZ9HddN/qO0NDlvLUwRSLky1GG3KujGp0D5qX9BemwtyLnAkLLPlXD0
L8KH0xlODmKjW/pvyRURDfYSCbLM7VOOJsl4rbWqmB6aJG0KAmW0dtpK2bX61vGZcWycUafcJwWz
GC7jmn47RpafN7wGAna16LEgVIa7n229aRTFnqxqItb4Z05uPKlUTPOh6+xiefQM5N/h2NgWcz2A
JgZI46Da2xqWts06Hn0JjNh/7+uYLoowPEB2gq4chV3Vz9oWTlv5xSyFsdcNN3YvCmNGhYtJK9aj
Jse3hNEeogm1v0XYBup+h/E5tdWeiRjk5I4gEUKVOBV0W2VpQ/zYMbTfu/Tdi8gBXfo2WfpQ7dAg
tT66ZNk8BK2JIaVpNPVD1iTFERE0Fm/sHXR8ysBSJdDjwWyiPkmNh3lKsziiHLLaZ5k74kg011Qe
beUMd1YtXQqTOK7jo+XF03eLlZUlvsYiH1m5Ug++VQXjcWR6aG2YUncv65YVhA0K0yRysjX0prYT
vwhdv7B+ECam04pN+/m9QkV5bxV5633Pcx85upY0ZFOGKo7zDGf3KAi67gxIqAYPy3mmIZlHVTdO
5B76eEu3yG2KBgFWrIjzJrIFNeNEX5HhD6cYpD9Ki0w/Jfw7y8t8xO1TNzW/haNbbKbccfwrfib2
LgfWJdINVb36cK+JOS8Hk36WK+MvbJBLvZZtCaHZ9eQ5WzNDenMQUzabT5hncRybS09CjNGmR2/Q
Fn+Lrs/HR824jvVMZdI/EB/YlZs1s+N9ygbmjqUhOEc20BygKPc2cweEa/14atiAkh3RaMSla5x/
6wN9Ca86JUqK0wg7sbmgx+5hyEq9hAQRK0m/9VmVSazGIww4IOvQb3OQy0wvhsVbSKZf+BqSyrGR
Eg9zZW4YX4obM0X8Tl/HIahAs8as22qlA27bcrvyHmw8fVyjmtKTP+Q29oHGdd6XzKTRjzPFJ82x
judrqOYMeWEVG/41PXKEMGLRbuDMt185/bvB2pmaeQLK7htkXsfcUUZx1vFwnBNCbpP/ONvkGDEg
TgaQR4MRRGSbUD6NQPjFNmuJcHCN3Mi3VU/a/EErq4fAzeYj8ebJdzQlzdHN/ZSxsJnn9o4Qdj04
kleRoGdpCzSX+GR8udE4xy5RZtekzzMptM6pSVbUoR0qhMC900mUOvhjKb5hK1wMGhkMtGNVeyl6
Od3pRuHBtCylAYg909rN3HtNdaZxCS/SWzwvvhtNMkxO2dBlRP72TGwwsSzkpxk6HbUuxUAY0lDj
dlfIFvGUGUKfyKZzzWnr5tPE8ApSHVzhJs5vtKJIZmjYtLYQsmVmj8iLTgcWHnwK0J7jnrvhEAYQ
aIFgFQpWOY8X2925kuk8bqFephadaK26RbXfvNg0yTx40I5zlxIr3UaWL8hAXd3zoU6JQBRbjnYE
Tm0+Po/IAeoL34dfXWEFeClVvZBEN2vVQkRIJqbjkPnFCyQ+orDovtgiWhjKlBG2rQymU5BseSto
CYzShC1jVOlrkWN4OQQwll8xMWKhiQMxNnuzWOSTyNAFAm3zJlY+pokVT0XBs82P9x8BQqeCgVCc
PdctmCF4Z85ENALKn92STWWz9cq8wWFHdkK8q5KMRHe25Wy+7e2yDUgqdu2bSgpGHJWd1Hdd7Drm
piW2AXnIglY6Wmc5fVgCpUnp35v2m8yp27dDuXjyaNj98jK6CWWItSaVptC83OcCQT5yEyRL5G+T
QnWMzV5bidgjA/x6lrMgCNMyd3NMKzQyCITaavwfdeTJFXmf6E7z5oKhR6Fap4A+EM17t2NOYHhE
JFD8pSyZ1UcKRBHLjx8gdOxHB4/JnC1A+j3wBpPdmvfUbVUWuQM0gCOksFXPHuBXihanrTdTwhSR
9pWpmeGk21oVJqbuFSdmTdNTNjEtZR2fyChwRJd/b8fFuC30ukkObgWBkwVLU2Uopthwng3mKjL0
WyhBF/AXNHyVrmA7Yrr2bOQVLv0BPV8NYntyCWZj1EPE5CSfyaAh1qT1K1TpLFNMm22YhPA95sBe
bppKFzstQLgULYuepoe5p1Qijik1iEyXVsnhlCmAuS8GbH4jLG13l9h94u6y2vCbKOnM+h3HW4cg
ppDcZ2IpVIzcpnB9JIneFgvTxdzCX8BdqXCGkfgyrT3suiEkr5Q6LV+TTF53nsBTw7aO7QfZ+daE
3loNxs1kLr77GLs8ehHeXzY1UE70toKB9GjPQYCxIeJS3JkEalU4wIdp31I9gKQnogxkPqI27khP
65MUl0XcFMz9roIOAdCGW6u+WHOuxUWYEyji7VJWiRWzbwQw8IRWbFtvwhuqT6besZs2bXwcSLVM
T0lpG4/GOAflkbY9/i/a9f1bjk6rwnvRxPqtT67Z1lMBODzESAkpw+ydVWjI5rl30tzeJhVitp3h
Jbg9ZhIJZvSt+erwCMiJBAQo7nJW5Te031nKTbRsdz92eDiQ71YpASOTevISPX5zjCWYDjFf6TYh
7f0rUU3OsmvSsn73hI/Ir+XNLCMp0F9hWahLtWnwFlcsTjm9sJEoYB21B3sXPgynJ8EAY6cKx7GZ
Th5HHqbBxjKMB404eLILOAJzJgboRTgouJ5HcL0EUCptarxdr2r3vs+zUuxcO2MdK1yr498Tv/fo
LfPYsf0Ey3moc/icwICqY2FyJODFU3xrPZErWGYc9yxjWJKR7mN42MULOckMNHysfv5kIn3Wsj4D
zSv7ebnFzCeBDnatXWyGdLLLTZuXM3N2N8gyptu1/X1qRUOSXipNe59NuUfgMJ/vQl90D21n7/Mc
BELeG2VmCuRoqnsc5FwsVIyOHZXm2iFKeM/Iw5wl4/Ay6yd0Z7TOqnAJmqnZ8aTwBgmLI1+ZL/Nw
ZpzTfAVwhfPAmPTBudYYKo+Rn87G1YKgjqVnMeS0qSpCWM5VX6k2dIsl/uIMwnlvWE6ccBgzpz5V
82DeYIZbA0EK2efuSavIYdhksllzlVNQn5u8ZLE+w8WQpCIy/ZRb9oPU3pqjYcdXvPSLj25umLak
/vjeJflL6tKQc+WcFIB4FGW10DD8JMA8iRvgS9qsR2lkJIk/lJGloyzbmRD1z1TJy7wJct1Gh5PV
/osmpoQggQkJRFgBhvEPicgTHMBzumiUG8CACAJB3VuFHuOa4CqJOUdsDNNY/Ihku2a5zh13IsbT
ipVP1ITbLwcK9LhT5K0rfP+gH8g+N1E3bNFLSm0zTAWFotAxq7xIJCTOrhjqxmDb0jRr05l2fwlS
WisvShqaXxddmbSBVZO+xS7fdYS7RvVnEmos/URSXOFegzxyhx8d4QTDNkfGPxyrbLFvtSwl2Y+K
qmPVR+E2qXBG+1FuKW2CVyOxq8OUpLof8lNsPE4d0JubtEt8RhCDWemkZpr87UzTcLfZTtaLc2qL
ILsjOznRyacmWP44+oVIHjzMmKsdUlpim+aZXl6nC3qSy7KZ3GKHO0SML8YgJMfxbvaTCg006B+v
SOJhzxCvFncFeGzsAc1gGYqhj9vNO9ct4wyJ4VT4jGYTA9slUkyDqr9BpYKQXxtv4LOS64cZt74V
fYeM3YN3N0bWyOzqLEb6pc92YhOd7LV43ZcEaQDlZVq+6LNIg+4vna7fe0hU+uhYDN9zrQCKxsdu
TiVSB3mAUHukavUVEIgvEgPfGDIz1jcynf4G510bZ792bCCHMCeAI+ID7IC49akzHnD4LsZ5Vvts
zocn8snSiJ0guyPlVe2YVsQqCqrxBc6MuqTe/Ztv/J9dngYAcDFaR3QqP31c5bt0mFumEno6Il9S
tQbiorPt9nG0k+4pMDrxo+hrlFN12p01S/vx5/bI5+uvExv6I4i5uRH0Z9dG6i+0JNqnRHtiltrT
rqn9EAcXXRjqsSPyp34LxaPZLn49rGo8NPXUls1fWmaf2xJrF4T5DMWOQVfatD/dAEk1oQN5J+lr
Rk2O5FpcaKnUnwM++tl31fDqsBf/pfP+GzphvSqtIHBhLuNKyvyPH1tgzTPbOAE1r+VPTGzSi2Gs
+shEq5pu9AyTg8h8/5QZwDUKZN93oCXKv/R/frv1UPCcn/AEz2YiFKx//sut9/0RszDfzD6hDK0v
HBeo24loxWGMACA2y4nESa26Sxq7/V4GQr8GqdJ3uz9//z8bx78+/xRVQE1AFzCHdWmSfboTdEIs
XF5FRvBR63LebuW4fG+dZhzuEKyYpOjRSHFWd1z/w6QGT3cFmKb+ss86o7gs7NHUbggQqrsfYy8L
7L+p64mTsL18ObD5z6SQBT3sl0Eu5ObF0ptYthOUSHbistRq7Uy+cIMgJtJ6o9BPy+QjpZ2apB53
0tbd+JCBsSofMV7Y9QsKcd+8IpYSywXprEoc6P5KkBeE0iyHwlMjCXou/Y+dqgO7wDyO1zCcNLvS
R6zCTv3MyH02tkqZ5XdMo3ofji3CwUiCDHug8W5w0IGXUpzMMigIqJzSZd7/+Zb/Npj0DAbLAGQc
CzaO41mfbrmOiHb28hFnGVjnzYQyZhfX/rJxGjN9yhCCnB1y6C+IHlkzhGrjGpq8s8/lOjtXMzmJ
uqwPf/mdfnsOGIQxgPMhX3p02SC/fXwa+0VWQoNDtws6H87TiNNMu+irzNCeSEKBC0BCNc5IdJRE
9FjBUm2VR2V01dIv4x2pYIU+TSRUtEdkbbO+R71jNKE90PT4jre6e/KxzYvDHNMw2o6V1rwSoOih
9pwm50Uqx3epXb3mWevaIruYMhTABaDcZidKfYkPtom1IFSNCQl2MivEGXAyULyU8UxtKGj7bYs0
lugGVT54J+waY3VB98Oxb0crm+SusKHL3vu9K5ojZWdPyFdbJ/YOo/tI/p+W+ecc/qG9YZLqPJvN
0hYIfZuppVmu4upVGh7xGHNvK066ADzaXZ3RPgnJ5Iw5Ig+0niKj78mFKgyzz25mClXvguMPA2/A
0wtZaFPWqmvXbCs6iFXT3tkZWv09p95hPrqAgNwnRWL9F2I3LcRT6DPcR8EX9TQOtfWVNFklT91E
+2WbJPDakMCacbKrFsYrKKQ7dLkJMabLrkBell6NfTtyQO4W/8Ee7NmJcimWu47Xq4pIhCvcTUZt
kOxKQiZHPnQ5ppznyPHDSIRPATEDwzDmhMFw5QxZUG/ANNAxhw/ZbvkWlniDx3DOd53jq6+yEDY5
HSBXLiZDIIpVSdbt1ER2VUQVx0dIVOKiYBrhdSIQsLswiEuDVGSw8un1kFmmeVHrJY+5g6BoiDwh
6/EN3inq/ZAHADYztNUeNA+DMM06izZYz69Gp3Et4RZ79Kv+fCPzTpchYbvdC0cyCmGkLyjhutxM
pmvRBY17Z6i6uEDMZKAc990iwbaTKqLsjNrYxUYukn2lTYZzwgnIh06BxKVXAA3iF6zuMNCD3Ldb
kAzQqMrWiN/tpMcPVcwjgrERauNFV0xedzFrLVImza3GpzLvlBfSCdbVX3axz6USgEPqXmcNv1nD
U6xPWgKI51JP0kVA1wKOJ6agvV1aUl4oZ5ZjxYP2L85x1+tRJ6xQL74Pw/u0YVGMKjWYXM8qNese
fvEbHB90pyhOviVOO37785r02xCX64HK9gOCI9AtwGD9uCR5WiALIDG44TwH44zXTteJCHYtPsjX
rIQsA9RqKE4qIGstSEfbIOPJnPbM2v1X0xVfczK4OCC7NnNcD8Qs7OjMj6p4JJk1QCkXUQ/V51wO
1TnBFo3fNLWf//wZPo/d14/AJzBNn9GL4eufVlXOZzFJi1D3xAT2BbeBsfPwRW1cb6HnKkyAaDpt
wLPClvCXbcZc556/7uzocQhmIPWIyX8Ai+3TNJbALHSRKnZ3JLUvLvLFHEBuR8jtvI91RwVXnLnM
+9TtzGXXucTHHtZQ5pepbxy1MXsg4BE1I2CnjiM2Pj1LmQfOmFgboG8tb27hxl/Y593+HjUr7mvc
PUGy8x2FlFk0hnYpUy8AmkP3aQj/fFt/e/IZAXBn0YywAJF2+2kHJdU2FlU9SLzJ5CS7dHt+iAya
q0G0OA4pg5DOP1/QWodxH28mnEEQ9mjQqBepmD8+iwLSIPAh0ezHWafnHQvCZnxVwqjDd8k2YLdj
evJoRpR7U7Sk22ZVbVgb/D+W2up9ms+RXevYS2BzBEx13LZ8qrrCJjETXyiqZ7AeO8SrFhajhVH1
k0Z+26Mwm1QcERLRqidSLyo4E+sHvHwlJ1Y76485Co43ydlwO66zY9be7unnJ/+X0squ5Xt137fv
7/3lV/kfH6LF/us/PsSRXaZvbY0ltP/8tz78o+6/fv6xeK83X/uvH/6DoQFDplv13s53750q+p8X
+O+/+f/7h//n/edPeZjl+3/+21utqn79aSKtq4/hYpw1/vc8sofka1p8rVgj//HTjt//899+4lv/
kUdm6M6/uxZwMfJYXHcFZ/2/PLLA+3cWSFJeUJ7x/q1Sm/+OIzNJKkN/A5SMgtsiy4IVrYMISVIZ
P8xAOBBwBuUcyo/8l+LI1uf/f55Wz0drswq+2Bg4YQQMlz8+rU5XNECusu4wlFp/yZgDR06+uA5E
wKRM/qKo+vgy/rwYryK/fuD7YMOcT9tQWmkpu4XVHMok6TdabDYHLQWus2AxArugqfRfevv/cUHW
U/YEimdOjHyNvx6c8GTUlt+m7cEMQJ+EVALaFVhomFxEsNxM7mj95YIfV/GfFyS7SOeUyveK739d
aX85qdVGTZN2KviEqs44Beeud9ITH9gSqqaojhOxU6aS34WT/02u9nER59IWDwNI6/WkavNFflp3
AvLH6UVjS6IozCKiQM1doQF7/OXJvvnHk/FrcNxvzwtX4YNxN026LhxzPn7A0lpskGFcBed8f5F6
jfNUomXZEX5cir/czPVnfXg212uxIdk6bH02908Nl1jWDmLasTmMY71VBYGS/dDdKyvOQhyAd2MV
/wUr/M8+HD0Ow0BCxZ38rC60xhaqEXmiB6CDKoyTJDno06jtZ895+/NtpPb6uE/wfdG2IuOE/AJ7
besEnx6VNF164QY0THJ/HC6hYmmvRHlXS5Qn/XLblBkq32FNU6vtySegNRGbPkNai9XI1r5rQaB9
odnbfm+zpYbtUoCUiLQ28LRdagRpG5XJQo6KU+ZTHGps+kmIpmq4T1ZCRIRGI1m2Nk72e9F005VJ
YFlN4ZzOL+MQz1AKaqtg/lJbxi09/2yNmKKSY3uyndDFKd+Fs8B7EdYwu2VI8G/VbOiMlsMmD+wq
PueIasWhyAhUCelFLADEkLrfGgkg7TJsPRdjGcaAouf3MlM8VVOYDiWh1fR1tNRj9oHZLyrhRL2Y
DUHPB01vPDqzntnnz2Zi5jPOO8TVMoRIxviZM0ZR9xWzvaVNrhsqwrlcp+ZyfFYjLUwHgEQej6cB
vxD1VB+DDtgMgEqyDcalAE9SUzWvvpem0K4Yc1egi5sGE2QBEqZ4rbJCZFroDLLpdjMoNXRIWel5
51G3O+1az2Z9OGOtSWATIJpJL5Rpag9NEduYtSRQxnCo0cEz56zVjcm9TKk0heiJ8+79ZOtkUhL8
JLP2C5MghywlYeG6BZ0xFNRc8IEY4rtBV5UnQFXluLN0AgUjUtCzZjc7kkzheMxBURi5x5i5nYrM
3uh65cqt4SCujmKr1KES0EDU7/XKYkiL+sZfQieghRpmg56rF3My0sc66Dz1RIlnSvw71tQAAZgb
shP1EicspELHv1TIQ+w9shcACqRH98AKQL7rYemiOd95gmb7N+w2aGbCudLclJNeat8MGiORDTRA
UMZ1mQ54OYDeLbdMPmPncRZk/+BzR+mzzU0MeifDAR639VVhIIPvgtELvhgJPaQeDJo1BGcYRVa6
8UUiYwandqP2A2yn4AJ6M0iQZApicdWVlg/qMKZxhZ14SiY/xO7SVhuoT1D9mKzS0o4qcDZZsWFQ
D6FRb0p6A6Y2LNxxN+2C2zypfXXG8YYsvHIMpfF3zOBK9TgBQlObl/auoHHW3Vgzjyf2KKd6bPFf
p1FJr1+iZR1xf/WFVM9WvgTuhtnoAMO/gnn17GOVvARnRcEti9irDnZDRPDdQA7RQsOn19eBCr2q
o11a+JqKpJVbq2yJ8WMIh5nXp+XfPPC0B4+iB4ASylzvH3El0QnVktW3XAfONE5rUgalOxgKzod7
VJ7J9wYosIr0nAXxqms9RsyxjR07sllzF2gf5MLfuq608Es2sjM49Bjxmu+JhCsJDUsa08EaSiAJ
UenhRKQ/k3eAq0u72NEHgc8xCHu+6rs8k0xk8jGLGNiNZYg2S8sOsTHmaFk4r2tgNhGDIosoAfpY
ZTcquAizboeIj8r3uU+m/VAOGkPE1s++AV8RS2QLr40jpy3jZs/brm5kSyOA2Ki0f6tQcX7TM035
G6CJ9BEQSggr5ICfEvDl+T0LWzYRh56bnbrFecb5xYgN7d2p41HulZUszzLJSsXpX1tUSPAycESB
p/hizsdWwgaugS2lC32iHUlj/i2UqMSMYhalHI9bpW46rSdIOAfu620xA6M9KxIhGSryeceo6DDT
wSlP43C0tLyCd1XyRKQWbK7QZm+yLleYCCSBKokfdYX1WrZoavYxY+FipwZ8llfgULU6WsBsXScB
Z7DQRRCeA+KaAgiiBEI/o9MDPlCbqfHmKtF+HTjzi51ez167izu7uVeUTGRlQyqiVJlz7LkVWxKW
6a5PthOpLnFoaYmVRB4WP2zAvi1xpBa62idLx4ENOSdmXm9xraOHHmttF/WKsKbes782up8Akxwq
LMcWoEi8cjKVChorSkfIYYZ92ZpjNUQDWpJztbiVB3lZmx4BDZT0weriWy3NbAcCbXoNSILcs/eV
L07dLS9GFxQFa8KUQUuAXbp+ZyObVomCZzpatQsmpLcUGmdTo9MWGt2S7JA6WMMBn472Y9I7/5ra
W3RR6k3pq1OX/mthte1Dbwz+HOZ1k7URDSUC4jtC6qw9GS792whMMgECg6Ex6so0u2WwH2fcytpq
QsBP2btpVPgjpC/QM4BMlE/pOr8MoUk490s3yi8zpjQr7RnfyN7fLhxO59DIrPZbgfXm7BskhQeG
gRO97kaMfdJ/lFWTP2jFyigcwWEW9Bc74thgSW2QFnJ67E3rtUzxcupt4D73tAjcUqpL5rqdh6gi
7859B7ZiwH60UWbeIVSCKQuWoUkIldTkuG2RNdw1ubacSnsB9YpAgszL+pLAj4C2ZWsuN2nj9gen
WIrQiwG70h4hbcbRrGeTCOHRSu5AWHk3mLACf8tY2/nRkFh43ccAbPUaDEhEjxzru7f0G7UEENA8
RDWlnj/yUBhQtqzSf7AKw1tVKLdlMCr0eIMN7EWrTlitT3wEAcMwXVfcxXsFlOZc1jagurAvK/tC
8/pEYsZEZhfiG23fm8k33xil2u+mAmq18+bBZz+bnlHj/cjqAb1fsFg3HXCPQwlMbYPNr3nHbK2P
m7HL5iBC0SUQRnmtL0KpQKfgNkYZ1c9GEA4MIJ5lLPWrTBbJxmmd/kLDXIXccVx8sVW9oR2KwMMD
Yzn0FlNHn8mJw+m0T3gT31cCVb7388C99bgvVxgr3Dt9St6AUjgsLLboTyUASWwtnlhuWtkGZ7te
+p1Z+AuFUtObVVgUs3XVtFTj7EcivQj0XGA0MOLqMPojTNZGlYu/w/xcEyLRmMzgM9Vn6mTrNHzw
zjdS3/djVlB+SEfyBvvoDGm/mlvMDEBCBlgqEa7z0tgVBcoYjmmkQEWtwiAY9rDD8K/XPd7gmDaD
S7/Tu3boUJTY9gIa9fTpwnmk93K2q0m9yDzr/FeKoPbZr+uxukfSaXwre0kuWZdPqOD6wpzkVQJc
JPLzoR1uhYsQMwIfU2TXXuO1y36x8yA9ajbS8FejtQz7e6KZnXWErji9oKss65eawM2LqTEMAiom
kNkrPzEBAo2WYVqb75kbxlTYIG/M/p5sEdy7jO7bcLDM3NvnGpqgcNTL9MU35IBKznSgfzoWeqdN
3POhInNKy9dYWhD8R4qTDW65oY+a2mx+lL0YLrMEZBe1jryzVNIad5oDczRMLRv3uljR/jBoLLQ0
LJJeRBBweaN3c/Bi5ohCNpas5HO8JoJhXU2sSDFSeGwdzuKRaTccfFDGlBrekglNcE3nnvl8HNCE
93m4ALcWrcurHmfpG+pjddt0FeI9MIg0r+seV21DmkK84kQBinB1hLq8/nARn3IGcG/d6HsDoDav
OOuaImJWmivyzw74qoHpxshVgABjuVVpnH1lhCN7+t5YEgi7NrJrP8u0B7dFV4RhOWFNnGYUftdF
XOb9Xhss8cIbS7Xblr16nnrN3yQoP782scYhQQFpvaljYA+Bvtw7iVdTx2JKOJNeZOBe15rgrvan
Lghzj0yk2VcNXdwK1XQe2+qEkQCOj91LwA/5OB7m2hj3qZVMx7IKytuFUzuvtCsuyJecNrpWyShN
3fjk5tkzEC8OUEgPn5qU2FlWz/ysSFMNiYxLIJOtJ7ExKc1HjQAJEGFUF563kGxgKArsKekAspuj
+9SWwS3K44IcLogg0mubH1PVutwHzj8HZVDyVpNEH20k/XOZyOQRIua+CqrmuLT1q27EJ4i01bVf
mscMD7QzeeT7SLC8MLvOksPhxnXzE2YQ+0eR60cjdaln/Wofxxz6ioUEKD/bO8K4rgDUQuhiS/Uq
8ZwDIYpqeCRhLtGmJbG+C2YIdklNuiVz4ngiADS06Y8KF0Xo5Kk97pMnKnV7M2jGXuhQk4SPXFD4
8U7P9JtFsQA5wgZWtozZ1yYw8hXafnJy+8FQXvJIQHuHcg1RnWZjBxAB1T9FV3NMTf+GvqjXh0W9
qgh89I2GXQVPapidsBJU1/Eir5M2P7FPgDxOO7gcJmZZQXl/yawCBXflzKEarT4quDmRGKbxLu8N
EHyoINvYc45a64x7AiPuG8oucA3Jhd8mfC8qU9EwjubB7sYmlFbzZIED9zP+LYLy1e3TVjuG03AM
cuu+S3ixM0WVh2jHWF4Dr7ky7IajWzGKN378vDWKrt6AeYa038p3A84eIhh1AwgTkqHh5efWC6Di
9EbUmPVEcdgFF0wgzR0B7nE41ck3dxkgeDmNE6b6nJIWOcYIn4mQAGfgrOjKWzg498gQ0Al53uXs
G0zU0bHeYxiaoH4FtXa0Jf411eb6Q0FXA8EjdMCVZlqP4LKVddRXiuuGGPikh/CcUo3W0AT3SdqP
z2m5NFBd/S55Ltu5YIVBSBjGgXWVj33xYEHq2YyURQzX5PLNN/J33Ub9HkEiEnjfDN4cyn6Ca2DS
g4/oBiZ2LYPhLypw8suJY/VmSQdGfFa+zZoY+VUf5NCVNAB7wVO+jC+sUQrP8hRs7dSEzezNHOIc
YHNl21wvFewkRXjrpVdo5TnGyLdholdtgSZo7xabQzi6o7xavPIHr9q5Lue7zKrBP9flpVFRxhrN
sXe9I83Be07fDw1u63NQl4+5ygjYsuRAKHOKQkyBvYNJdjNJ7RmH07YAof1UKr0Gg56n8ghjkmO0
tJ6ZlMD8tsQPUSCsq/1gxxljpXP6wXWsNfW9MZrFRV4GNRY73hOhAAsmCLJ3bgwv38rbO7cx+Q5A
M8EGKcf6+6qavPGYwrzSTHseiNg6gXprHrycHHYloDrnHQtj04JniGF23k5mb0cuB9bQ8cR93tX3
TZJbT1qQPAZuCmJvMKwLDz2mg1gtdJlYhFPV+bceOrRXOkbVWwXjQcStvCqangXG4Kkj8uQkNHEH
juhLvUBuA/GW48uP2XI9ZXz5v+ydSZLcSJamr5KSe4RgHha9sQnmE92dk5PcQEgniXkGFMN1atWL
PkVerD/1iK50g1mZiUdtatEilEwJYWaoqUL16dP3/kELcu9LCWxWQ4xhzL4xxlWDTtIGsS/1ucVD
djeQ9A6rBrTgnh2LP1U8o6IEBWDHjYwZj1CD4RPqSYDmoGv8SFUrx4mp68dmy3YNPOoDgetssqiD
nGLP6EtQwMINRwfPl2LaRyqVDveIIraPEPmGFBmspkJrxc2/wVMw7sa+tvZp2KSPvUjyO/J+d911
2Ye+M2Y+ArSKHxqyK+80r7NZ1KT4mIFXsddD1cAeCmWReCLhv6+GtujImpIc/GarM6fRCaYtNXka
dN7Q7jvbGJ+dAbYTXWW+NFZ314XeNPuoMko/ztRZYIHW0d/NhDoB90uGJ1E3kGTI06yH2uoKHGn6
KH8AAPohpAiHQoWd3/YpiQSSkVo47wa0wGH6K3nsTzhCbMDTIRbI8YzxYgDx7mzVpmw2OMZEO2OO
1UeURCmu2WGSI9GoW19zrevfhfmsIlpSRtNvbRrmTTtP6Cfp4WChzwa4YK15Vo9RQFYXW24nxA4d
W8UAKOx0VdyYFRLPNa+Br7naTcVa0GF9NMyx09i/aJSvu5T9jdMGAEEa/21065Rh36wrJe36lZhq
9b2YvTRYm1Rz52tLll3XqOaq8RalruxDCyJ4WPXohTtcbqNXrpXZrpy1NbemTsB2TXQKTM2jgEby
Wq2UgiZ6PGM1iwJWoDs7ZBhRe4j6tqV7j4wgmuq6ifEAdj2wDWi6exvUyguPlpuZyTORY6QGKUzQ
SXMgMppV3PweOy/hhMQDOiUFkqDRClcjnTfsCKdFsQHWVGNh4cMOHqJYZ6PXftHbJvpWhxr5pJZM
RbZCrnOkOMvjC1XVSc/fo0NUFryAB6hLhAuUmTqXQpV0UnAQalRrJUFCDurH2i4ot28stfW+ljnA
Wfb7MD4pgd1ne7OL58e2Yltx4SIcuWotge57r1tKcyUK4NErqE2A61M3s+guDGT9O0jLqb3BgSrL
18BTyFLaPiofpJzKs1bZlVhPFYyuq3gAOLVTrSj1M0TOjNXopsndlAYBHm91ZH2zomRQ1mHjzNkV
ZdwB9b2o0etVUbdqv2I/oRIEVc8RW1cVBpIsWHf+mBD8uzMBoAA1YKXR00RPh8CHdDL4H3rEP9I4
oBblplb8aZ4q29uYdk92M0KCk6sB14ksgCoOqnnEClDmmuluhrxEx7DTggnaW12LRyvPIV/WZU2N
hh+RIK48ZM59qVEnRUg8RL6ZWePAAkFKVz5RSmyA+PSawo6gYs3WjdG/ceYk9gOK6DjD1hQgVjaN
2KdaNDaKrB6y6DL9QKmk7BpgVQi/FWIHPbWN9y69gU/2VMQFj580QeK4zecvJdKXuHRrmoEPAwH8
eQZDDPADpcT7inrALw6dqazwAMtQNS716DrtG+RTnRDc0drNzc7ddEPTfVQC07wuAU3d5k7rcnMr
RpSt5rlyn+qmcW4KNEAyCuXlcFXZefnNo/63Dqr2aZgwiF6B6g+a9UBdxFkFejV9tQerQqMBBRJO
MTKomyYoMxsmgSoquG0O9aZExP272dQ75Z2rajO+DbgTjasC4Iy1JWujRAvgDLqyKmJg/prtzj+w
sozuqIcFP6u20m1yuHJEkKwGkATAqePlMo1QV1a6yKavuOGJH8Crhxige+FyjbdzzUedZV8hxW1E
hVkjEHfpogStN6EiPsrJH111J4ZR07Z4EDjPZIh2t1I7J3+0SbLQcW5rhHMBFw7vbbUEA5ybtbAJ
tbbYCcMR5X6i68emHNBkXrvAqslOQ1O1H2wZs+CNJlm2jvAOQkQmQkhzjYR0jI+1N+YUIUD8cNGO
kNW2raokT32T6Pm1TY3wS0ZZ931tY0OyMWtLv7eoMQsUMhD1XIewdivKunNDphogCLyLox7TnbR3
4ozHUdc+e8aoXpVBIsfNWN+V4/YcQ/BtqKzplRKX+9JOCg3qhZjLNSSoGO09myyyRx/a5IHN/bJS
0nz+1VpO128aXct4H0KWqfaDSLSrWWv1307VYXCqa0Pf/3IAeqBQG43WeI3or7PHodubN+x6hGmC
ZOx/N/jdoL1VVGO0HpGoRPvSUOuHBmrzFyrB/Q9OttRAn1LrZ5cEtMrwy+oRUUNxJ7znWRXfJaNb
o9HKBUTYSrXio1so5ZeIOAKRJ8bZS9ov5T8pZyOVhugKVQRmld6keaMU67BPSZSoveT2KiwcNggO
geV9ifUR8pVQjPihvYNeZ6FW4w8b/hnCgnGFkWdHp71ah3jDvEcWiOaOno1FuaqhLKL1GKhI+ms8
Sn+nRtJ9hlzQfAKllcPyVtGDpYYX2R/R8uVSjDnmTxCntHKNW1Acg8BRTH3dCUp5K6eqwq8QUbjn
DCWhhFCPlan7nR5aQG9Ddl6FyCyRLM962ErN7H7F+dd8VmoD7wQP+f9hjU81BFBu8cTBZ2KKENT1
RGv4zgRpYGdhhMIjzQy/Z8lkNWD3VO3WpmsW+A6E1CsmZDCKZYhfaDzWH8J0YMMN9Ld/kdPBodWR
VICmi9fBd2r73q1NKaZYVUXpORtLjBOgRtD1xZ5EJKSoX4U5xtq1V++gV2s+bhqkP4OmGDoJalnT
cylV5WkeufA2ND4A2WEuWBfwAC1eEyhi2HQSRA/UZSrdNN7YVPSNjdL1HNy4qJBpAVZFR85wUcRb
IRtaZJ/mwWy+CDO0ntldxbSetK55KnjLvC+CmptmiGEorlvsUW9GFYnTTeTQU9yiiDDa11YN4A1I
YpjfN51LwEmtDuUAbOIpOI1hxw7zhlzNHmJ3lHUV0YXPVRfVX8SA68yKq3pAC0GreTTjF1splHjG
7slMHJW6hcajDx31Rhm+p1UdoiGnshB2H03TdgSa8RzCuEs+tGbrQhDtcSVfDY2u4oMIfJ/mUqs1
mEwVlWixrnPMaOe0GTx2RIRqSH54HeirBnt6rKEKIzRgbLTmV56Ho7LBaF1gelPHWiFAqkGU2aL9
J6AHp3DS14WWgU7TbSqUJN0Jk2yyeshuJvTEjZUmeB3de0hA/xBalCF06hTlF9oJdbnDlW0KtiGd
s5rSE3cZrvTt5LDPUb++5l1cWFRjGJbHAncI3Q50X7Ydu+NbHekV9pW5Id8sbUiLstZb0qe41oc7
J7LmcENKHGorRAp7nXTZ0suHye6ZAR4d2D+F+Zh9HGrN+ZJ3zmAj1hXw4qMfTHeC1ayLfY+H1ZMH
xxuQnT7A7MHyEkzwVJUwSEILqi+cVENYmzkhkF7xEtWDDQKTULESmIJsisEd0Shwh+JnZ6Ar+T6H
nuDtWgdt5l1px8pXW4/ccQe/g1SNmiv4UAo3k7Kz2Vo/sBQynwDl4R3Slo0dvqcBwDlvk9LxPjoA
BcjyR508IVaj+T5XJxTzXBe3MAKHAWE27wKEEYVFSXpjdqg0rYHom1euSScYTxttWuns7usg8uYf
oa53WLlFqfWpcWuY30WFvyQ+ZA2lIR6HCO30HfzQFbybzFzRfVW5jkIruoGW2Sb3LK+FMVhHYXgo
6YquBlfTvuV1BN55LhBY3qAcaXwn+VRpj+adXOpQQQ5RHUXyUA8WFcIAfyE0ffsppKftmvDG8bEL
CCj0WeErohmzRmvDzTaYsgUFJr52psPys/WbBIcOSX6eqtsiU6DJgadPP4TcIc4K5V0KM3SLNVhO
FMqBraOq4PM08OxVBLzyveFVobsFWN98EpjFB/AKW/05jCi+8Nqfi915lMUR3ghYBc8gAx9WcKjQ
dg7BKpamWCgFlrzW+sH6aqv99JSi5/HUuLwn8lhNwgvoGIkzPUCswNEyWH4e1NAQ6YIfDpjTsGoc
Ren2JoKm3yO16yJ613aoVDR9aSi+0ykVcLA1nj5+XBhUaYo+y5UL8z7CsfAzwK4CIFN5TiFddfgz
DIlzo9ne79VKEx/Z5cqm6t0agdWouKAXdoQ68gxNNT2GciwdBrP8Ka8AT3lj2BPZRbd3TCmcGXZB
8kjtL7vAOjieEYpUGkAZhDLBx6oLKJBdl7kyaGq3Fzp3lKsq0Rr1z9wXcRy9O79pTg6FyhE4PXJc
YDqHMyLCdvRQ426vdpjk0nXVP6EBAN+yDszP54daCBKBAWL1dPIq/huQk76cVmrVjhPrU7dPvRTy
4AwbAhZdu6vBcjHi4CFLFIvixpmsiQq8hTG0Jlp4zpXz4fxPOT4q/BJULOFHsmGOxSArUAI0gPt9
nidXqlX+isrha5DFIfIcf2PLwBaT2nbguuD0Hy4wLdMZIxS32+thkOzHoLL2aFdoFxSmTm1MYJO2
qdnQvlCKPxylMUnGuqTpqEOBnOKQ9TdOoTUX5nJq2ZwX0J3loJmzJOhECTQbrY86FB8CI/Cb1FPa
hxkyHLq+FWkO/ggDjd7z32q5QwFsalxUcnYGtDBvgfSzK5XnZ4VOEc+Z7reDOGUEUmBE4LaCCvv1
/GALDpJDLULC74CoeqYjBQUX2Hq3D9PGddtRopXz7yjuYaIM9iTZdoCurzx1ICcyVP2T3rbWcxUO
JHK5NOIp0mRbGGN1q5M6vr/wo+R5fx1oX34UGSpx1qbk7y2+rqsCdaQUM/rh5NrrNmuaD7gzUOHX
Z5zVckAyFTTEexw+3I2T0Vbv0BzZQYm6dIRPfAuD+EeUJdjScFyEWgtjU8eCO+NbY4vsPETu3/g3
D49qZ9sP5ye93NHMGfy6dIvXDVNj6oc7epycYgDehtkW3Y112fb6VQaP4Pr8KKcmxIeGjEQAhP+w
2FxDR3fGRB8AKrNKJVKI2CXtyr0p9JHb1y7p750aTg5GZIdcCxL6cFKpPgNFhNbkz8jQA0IJwbAZ
850bOrV/fmInls9GUZD4BlIW0LM8yq9uqtFTCgURr87X0UdZ1YZKCUDLx935UU7MBxoHh5JrygPz
vQhuuUbaz0sU7VDIwr8bO3H3EDLHn3ZJ6/D8UKcm5DmEHYMo4HBQDydkDOg+oMYIIdhU5zXFsS8G
mm3bNw+CjKDk/RJCLWuJwUXkGbJfhUtGPVe/ErRwtpPZ9W//NA46e2htwtJgyy1CjNXpE1BAp/Vn
hQIn1rPRNTrAzYUc4sR6AWVzYNdYoLM5r4fr5VIdCpzeFD64uGQzu2lxTYw2374BXKAN0DUNqe1n
LSJTxv1d4c0z+S3GDY+xljfxutVt5TYBN/A2dstLbJbylQiiomcIBWqxcEbRqb0RN6NPIi+k/jEf
EteeSR+vQ9wyPqT4bg8XrrwTy8i7hVuHQ2QiM7lIxdjdaQPsZPSTxJ7eaVE+QIg33fztu9vFvFyz
ubzJjvTF1Oa4zCn60sYVAN5rnDyD3N6hy1eobwR9E1blHadrFvubu3IRgcrco3DhBYPv2KP4NqhW
9xM/sOk5Fs58QVrvODholgVHnJ1hQJ+1F3OiuE0RkGKoj6244RvGpOJq3lV+WVGdeuu55RHiusRU
E/Kwai2CQ+0Fo6AZ5vneYGNDp4Kezbyo/HV+lOMJwSiyKGXDBIAR/KJF+iqmxh4Ak9qZND/o1cTP
SxyG9Nq212jFt09/ZyiCBCHP5XWzCKzd2M9phXCfbypVv/HinP7wkIqNY6TWhbWTR/QwuWBWjox3
9NnQLDYOAwWFiz5CIUrzSzi1KySF8GbzkLr43kRg0Lei7D7CpS1giZvphehxfLh4BHCaHW54EvEl
URPsvJ1A1tX8Bi+MD94cTJSuVP3NkRB4JRehJ59s1MkW+5COp2rBvnVQUojbfTE7wa2uN5fYPifm
IgM6DKOXcZajmKMNaiKLGAWtlA0Sb91WhUTw5qyI6w+YlkkiSIaqLo4v0FI+16g6rFgcAPUdbPxj
RYScwIVdcbzXDVh9QNlIHaSy7uL6AM+btXRkVT9qvWQD8Q6Lm9FwoKKkxZu/DxcHNQsd4r+8Fpch
diiFgwWlJdu+4aZBzmin9uolLe3j72MCtYVeI9UFdH15oui8V5anNZZvyq5kOHWAOiJDv7Bsp0aB
uwMHS5c7zVl8H03NQdrhVuL3WjJsebf8DKJE3bw1OFBsUeHY4ScguWWLS1dJaYqHiCD5AFa7+9Ao
3FsDwXReImiQvfliQgIG9BzZvsHWMxYfB1HFimaMY/qqRICubTIXfCQNQ7x5Y6OTB5WZu5bSALf8
YRSKRTAAzhxMX8+naTVLYjPSD/2FzyP/LYexjsQOeAlFHIdOnb24J4ww76m8VMxmcq2b1lRCytTY
PNHLK/alimvp+S91YjtYBFXsJmQ6ycvtcFZG05hwVFTTR6nJhqDjzlgomsGFb3Q8K4syHPw0KlPk
PMtHDGGN+89LwHM2RRnjZRJADQJ8g1wrSPtJbEGddumFl5P86YdLSaXNQple5v7AJ2UAeXUZ5nov
4PniIKaPvda8T9u5p9TX906+RygEJTc3bNrSzwL0krYu9XTzIZ9LcUkWSX6x5c8gQdPRKZLySEvV
+h4VPdA6leXnNkLjQLW0ezTvgt2EVOWjqYnxvjbqt99bFCIgnHDIEaqnonU49zp1aammiDIkMBDX
FlD0tVYMl2QMdONobq6NBD75DPrwxEa5u14t8Ywxc1LHauvHzQBms4FGPe5AD0t2T+EG79y2TN21
EmMLuEF/spx98A3p89S4iobOFXDBFVVnZdpakSUatKlKRPQqpP7Mqykfu89dF4/jek5NO9yiGwlG
AbXLQl83UPHpQyOALa40aq+XHCiOvxlkQC4v/lBK5SV8OK+0a2ske8wOLmDbbKAV3ITw58EcTeoV
T2933YeYmZw/icdnhDEtSPHcAHBVzUVChRxgbVeQOH0PG+b35PIKNkWT913LXfHTbXrjwrvhxHgk
iXw26iRU5I7GK+ck0iel9Xve/JseZthOlIGynVQLT0Hgkx/Oz+840nARMEMmR2WO3ujhmnpOkPdE
6tZveRo/0bxuriqnyv3zoxzPCnIxVw9ZPbJUaMsvRhknyKFKxo6sm+43+oYqUu5F+C4gNdpgYWy+
OTWgZExCxR2n2SaljMPxekfQ+g1U7JVL1b6G6WL7thXinXR+WseL5xk65SbSXyRDnKXWWUYFf45j
3BWtbsyeRqg06xTPhwsR82gUW+floGlkIdza7PzDyWRVNKY6cG1fbcvwhmyFYkmj2Vfn53KUuDEK
2S4VBhtmNH2Rw1Hg4ciWbyt8eqfZHmpctPeQX74pMnFJQv7UhGhSEAJ4t9qwHg6HyuawsTW0U/0x
sPRPae6oV0qdl5vzEzo1Chq9gLI9V6bxyz3QAo6F24l1gAqyy+2F+RmbtKZ76x5g3WjqUNdEMYYC
wyJzA8eC77bi9j7gHwzxwhg2yBgUb6zT8z5AR4oSBk0HpAG0xR5A2bMfC5EJ3w5LyrRBLTZuB7bh
7Uvm8D4wGUc3zWUwsMtCdbpW6X2Nisl9arf4XZD5rN8+CtvYImPj4xB8Dj//ZE5gJEGNUwdGxBeX
xFa/D+Mx250f5sSGlpe7JZMbNH1e5Fxe3YLBrJDQjbHwpzocy2vwNDr86GYCs4DzbHVhtBO7DYEI
AgEvUipMyyZq2QUzSqcNykdIT98pYHd2CdaWF7JdmaEfZC1U8eHdU50DXUo4WB5SFY6Qm5c4JpJx
J7vQiLRkG+VFVdyhpq4/ZKEqnLuhFaq9xo+8Ci/E8VOz5LVPnQkmiNT7O/x0GK+BlodB7vdNVb7T
LYiJZTteqqa+lLOX0wR1hpQgu1Heu4fDQJ8eR3timmVmJNd6aCLfWyhav5ujJnqM9BHTdcuNvpQI
R2ybJvC2Vhp7F9ZaruXiR1C7R3+A+plBdr842EIgSYr15YCC1ly+i9q23IGZC670EQ4SuIZ6eHDg
uwwXTseJbStLUuSk1G+4KReng3kHHE9PIGkmwlscF6uNagnlroO19DeGQtKE5y0lHGAgi1eGlXsu
fCJV+JFF/wqQy9A+T1BYb9s8zC7lvqeWkyolgj9y57jmYjmxiUGVUdOEX3uYIM7cxniITugT6J1W
7aq45kO36iWrpBMblm1EKUyWiTQu0cOd5ALppL0sBGXLXHtMgn7YFl47vj06y0e1h9oppRUmeTiK
gzK4YTXh4HfpAOSoUlusDCAEnw9o8ssvNyTHgXuGDFHGzsNROAt9nDYNdwCOMXvSBSS2VKXRy5VZ
ARDfFEoR/z4/5KnlA7iDpCk9fkynFhMbjamGRjQLX0W1/xMdSzwHKF1++TujkGUzAG/rpf5MR7sB
qQNu6gma8ZU3mzUK61i1//dGWQSVOG8KA06Y8KsgMOD7g/XpB0xpz49yfHwNFQ0jS4Yumg7LrQC7
fOwqCwU89EFmyUgrt1PioKRlwNR781BgPaRkF80th2r54X7Ae0LVm9oQfuOFqExW7gbfiwHFdZzg
z490vA3o2dK8Rc5Wp+lpy0m/ukqrNO9qNR35QF2UQqntuysVcMT+/CjyAxzub0OzOEIo4jnYqhmL
CJE1k9U6QYrUC/JqJhDPhhI2hNgatnLcF1/cQH0IchFA0Miwpz4/+Kkp0m+QH40HCjfP4RTdHOF5
pAkJFNhNQnZFqaGfhurCHjyCsqAGRM7772EW0R3fCDqEVih8Fyo13chkglQmfYLzsURWOrG2eeo1
4CTxmI/mOYJBA7B4Rj3j69vnK/FPRC2gSeRJh/ONm5AdjBiznwYYO8M7Nx89pbQ/nR/lOOjzDIN2
xguJtJIOyOEoboWGoppOvU9RZ0jBdaGIB/TNHb5yxYw36PEKd9vgfFRfuLxPfE4gADbOTDw75Z46
HLhtirxzjb7zxRDW93YXKBsDw/oLO1Yu0mLHvqiOMTuASQTlw1EUG3C+1zSd31RhBaUZXk6dm60P
+v/SU/PUULQ1wOhRPqOLtBiqy7ASEynBHwUr+ArYKlMlBvvfCM19a8mD4hFNSyBHLCH4vMU5DLxG
9BTehN9F4R1Ce+hujtqvknwT6TF9e36HnPhQVPABHJDvoDmryb9/FVoGIJPUb/TeH9MSUdmggg9V
9yh1nx/mRGyhaUk6JV8c1IoX5w4yV4JBOq+0adZRAkiidguC1t6YQjGfoinkgVg54hpHtfhC4/TE
BNHcdF3KxlRY6NUeTpByu114UAp8xDqqrciL6auRJMg6nZ/gif3B6xDwJstIv235qMowzw0QF+59
OP5TfKUrIKq3OsxrrMLh9Xw7P5pcrsXGp+EHOI3Q8XK2DydlYT0jMFkTfhsa+bpt5qZeO049pavh
BSk/CrSIL8zweEwq4bIZR8yiKbwExBV6mygeXU1fNMBFKfs0fqC4P8uxHa7NMdUuZFvH342kGBQE
Om5A/sCPHE4xyiq3qWuKjZFVUbeanfK6pIq1Ob+QJ546Fqrp9MtM0n363Yth4kQZG9XhqeO5qY/a
2Xd1bDBkCcNfYWhjxR7/MD0BHZF3n6Siv/k9J0ennCp3DkCcxeiWooQDsDDiMxzI342nt7eoME1P
5yd5ainpSGPIysPGwirvcCkRc4JyITgCGMroa7tLxm1rgnh/+yi2bGSQD1H5XvajixZV/wapIt9V
jPAGUQlvnw3ahdgoF+Rw43OYyYOQ2aOWSe/kcCpD48VJV+SND2wgWtdJaf1skwzH2cRMHs/P58R+
ZyieLiSRfJ5lYQlF7cxykr7xi7mJ23WVjvlHx61UY2/pwnmf1031/fyIJyeHjrpULDQoPy92Q9yq
+K5rU+OHlZN88GLUOiAX9FO1gQTRdhe2/onRCB80t7BJoFO8zLg0KLxzrrat35hWsx3VqdnYCf7d
QWskb76nad2S1dHD5Q8Jz+FXqxCscBGfa/yk600ge1ryCWDoeNUFb7RfAGtEXUs22JF/l+dq2cjt
sTJC75r6vXCEV62bHC3VB3xB+3gH46hO7otRV38OapDNFxDZJ0IJBUI6oSp5P/vGXHy+utaSOjRJ
tjSnah5Ute5vh2RjKZ9jkYZrSFD2Bq2mal23YgMPOXzzI5jhEbSWQ8vEUl7Br25yPdL0JsMZxkdO
NNpObaD6Merrb92ichAUoCmI0wpaws47GvRRa/dIb0S0CjsINds+8eBU15eao8dBi5EojqD8yn+i
JXs4HQ13NySyZkS8kMvaod7u7mssHS5caseHgPIEFRGeb+BosBQ9HAVapZGnFenPpOOUIDxJU0xa
b+0lIrkQuk5MCBgwXREKyC6vbPn3r75PY2DRUTvcn6Cr0m9x3FtXyNbn25cP9CZ54/9StPhA2vis
CPL/RHlj2UH4r+WNP/zrP8p/fCzzf/3vfyBy/I+H5l//p3iOq18HcsfyX/Gn3LEjlYuJEWwyAgU1
XWLS8Kvt/tc/bf5GJjgYsgAI54FPxviX3rH2B68o2diSFQYL+BV/9ZfesaL+ofK+AiQsm0S8fMiT
rH/+P7Hnhz/vMHSi+QSIP//1z68lbF+AR6+uOi4AGgFSexVlcOk+vXgGZKY+Tth1YmJqrj28SK7U
Ym7H9WAaezWLm7s0QIJ0PeBqBx8364MrB7yeiSVfZFyLCL++DWy8/JM6hvWDFTihtu7Caf421UKB
CeeWH2kfd/qF8/Ty5Dr41bwyXenKLrEnPOMXiX5qQh1qnK/CqhDECISmPURxOOGvlrbJY2ikiOK6
ong0KQVFkKmC8D5z7fo3msHGnZEZ5rXR6uNnRW2S+2y0nW4d1q52g23kjEaWIoavIq+Kj7ycVHOL
j8K07dTYviV8aApupZny3ATW8EuNRYXy7jju8IIRPxJTxHdKGDhbEaGmumqaIrkF+IrJVp/iUDlL
Oq8zg4UA/TC3v600cNd4rlu3RqZY675q0TB8tTlPfF4ZWP69TrR8IXyx72iMAMQgICwuiw7x6cyR
60Rtivrfu6iHdJk2JY8Gp0NtD27mn5/m/0eGf9L1ebX4UoL9L4nzd99zBNPvvmffpzYmGfu38PnL
/+Uv4XPN+4M2A0gYeKdkQjI7+TMSeN4f1BVQVzM46Z4O/P8/IwGS6IQPGkDyXSlx9ASWvyKB+of0
RqA5BPGDcCEz7rfEgRM3FN+f/WLaBkSH4wM1C7sQPIHMfq72rhWjfRXaCKwE0JJeLcuJPXlqKFaA
Aofsoh1hucIgjErE0PBODBt1MxoxhP4Oyncz4u17fihZuP739pdpGqQDCpokucRTTuvhZRilGAJ5
adjCCpi9DTqkk++KuMINz2l3pSb090ia1reYWlZfst5MP50f/kQdkPGBXEk6GSyVZZl4lvTfagCi
49TK+GH2+nYnEIfbOakRfLLiIoHpUSfPBZB/yKRNsK9V6jC6Pl/qkr8wvI5WQuaqrAOR01sEzFr0
Va/ofF+CKU7e3Vx1j64d4W8f2fmVglYHYj+IONzgVtq884YivyvQ/H4fDGqPTNgUYRPZBd3H1JY8
wKSjXdUN5efJotomhtJ7Kz4GdgqRS5qv84P5vYcfzhrjLE3GGTzOhLItZGtEGju369Y27dbr0kmn
j+c/1YlNie8ScCqa7rwsl3yIONWp6IcMiCInDrw6wpVhYNo3AeqWm/NDvbSkF9+CE0boBbICX2EJ
ZpyQPPPUHkEoRw3Qcc+xi7oqVVV0G0hy+Rc6J8UWrgx8WGozOdRkNBM+ZEYX87+djeI+hbQDZdfD
RgOBZTt8mlEukqpVGh1S5L9NBIk78xoucrdTDbSetuo09sUW0gWSrbC9ZzQkDAQlLkzseA2pn5BL
yAoAXg1HbeMsRtc/DhC6woFqZSiGWJsJyUMwt5fS9sN7TR5shqIIgM8beRB9mMP9gX+Rh0EMHWov
Fsq73hwtpCUKyHhB6zr3kY3vNsj1S1h4mTsffji2iGnz3ej+wKQkL3udW0d4HmF7nnT+wA+7CtXO
WZvIP+7O74+jUTxel7zMHeCKkrK8mBvGJjM7XTQ+xtnDdTta3kYzS+PCxzo1inwmAKel6+csOREV
gjlgTdzaL7B2/egFlrvHNna6hJt5qewerJmkKACrA7lNvRkC+uGaNdoABRB9J99t3SC5Mhol/em1
nd6vAex0H3Utxh0eMXKE0AdWHRGRNEGlbS5dFKGQ13bTu6QPUUszM6sPkcgZaRSdX/CXGsThb+TC
owhI6ZbdBJbk8Dd6k6iJf1rh90qN/6vrFFdonpk/ElA4+3kWiDFHmEIbthKicOpMK5bV2acuDmA8
UjVwpaOJVn9Z33Rl+NY6PRgB+gGufPKDJYV1evjjkMRrSiUaCn90PN6OIDZXRokmUBLahHFduXBl
Ht1ZcjyJTaRID4IVDaLD8TAshKalWoU/lDEab5WFvF//yRT55yaddq6HsG9qQn3M9WbXzCTNjfV4
/nss48jLL+CpDBcJ3W99CemxrTgGOGsXvujKfNtiXoC+/mxvCICaf36oZfWNobhhOGU80uRbbJEg
YPgSV/BCcqpFKMCZloIKfoYaqmjg7tTOhbWVxYTX+0w2yKBN8MogH+FLLi7hEukOJ0GMhtJNgpyn
qYz5qus1vV2Vbl4/dLgQ7NWWvs020ZElOz/VU4PLQgfMLtndXVI2XHdENM6tMt8wU2UTDbjBoIiR
D9d6bthbfKra9UgVK18ldm9c2lXLeM3MYVXwXJObC7/SRRTArt0UqlZn/ly71p1mR+lOuIq4r0Iv
56zH0+c40ZsL++hoUJ1mNpBeSK40V4GlHu7kQhNuWBuz7icDlueCXb2b2Ve3CKP8CtI2x85htKbt
G5eZQSVJ9KWJBwtjcVwDFD01XJx1f8Sg5LZp3HjfWL2+n6jy7qfc1fwkK9JnrBzzC5W5o2PDyHIf
E8hgJHJ3HE53qDEHr1pX97E/9e66Mt6B+C3Q/qzdC1tpeXcQJukXAvIFOCVJj4sQgb9yWFkiQp+p
rhAVRfh0m3fjJY7yEdleDoMPHD1l7hDqFIulbF2MCSjiGr7SYmg5uIjKKQVAKScsAUmZVqte99k0
7qepQLG7V7QbxJyRXpo71UegMXvnOAFyjOe/71HEgF+FrgmXBABaHmSLndxjhlp6oa37c68Fq3bQ
ww32YvbamKX/dB1f2E5HSy1TYOI+eYAqae6L+uScGgX+MpHu40NHkaad7H2GwuiFouHRpKgok/tS
Mwf6Ae50sdLI3go8mxkFhdp81SKEhrFyHPpNr5t40GKRcH4Rj2YFWEs2nYmEPIapThxuVXKfOp5n
M/MrR0v3KE85m6maiwvb9CjiMQoNe1K2P8Fvi0dEIlBQBuaS+d1cjj/LWbNva/Dv6ipx8WGxUW+6
NkMdYaBAs9LN+RkuX55gSyTIhKcfNoa0CRapItm1GAYMaH2rRehq1XeOnmwSLSRDpVF7leaYXuGl
0ZbrWM/CDieBKn84/xOOP6q802QEJHhb9KYPF7kzcf9xYwSnU5KSRyzBDawKunzdAGpcDYCiLgDY
j8ItUwZXzmzBerOh5Ed/VXmOK7g2mP1hKkoXcBfoyMfWWmR/cFMt22VJ6u3HBnGQ85OUO+XgSn0Z
lEIo6P8XnPHhoCZC+JOhdBl6DC0K0UaFLlYd9xmKuaVyCW5y1HuRX5Xo+p+jLVJzwIf8jLLN/Drw
yno9zq32E3oTwq9KVX0uMU3Wrgecm76aseFQRLX7KrlKjSi9MOvjT4vpHYwfYpB0v1u+5gX664hz
QjavsELK4RutrQm7G6Eh1aykl4C6x6dVHiOCHkx+Wk6m/DWvPqww1GmiMjz4Qdw7u8LBGqDPNffC
iTkO9xJVLUtCoFIomCwpmJgPYSBvKgBSUBMQ64hq+s6sJvEDa2ulxjHFwaFH4A61z/rCRTOzK9On
yiODQzB7QLgPe01ssjHS4BVxfpcdrwDvWe5WYMIgc+jiH65Ag1gq/mdILOkZy+ziDoyDCv7H50c5
OkC8GtHjJSeFD0OWtLhWTeSGMzTOc79zIVv1ZRWtkpl3kYnB87pr7M+a0msXxjyaGU0J6lKojdAy
Bau/+LZjjQsRIh2008nnv8SBVbxrHey9z8/s5CigK0hMaJwCzjlcP+yFecPo9CyDqveuLAdtdLsw
7QsJ0PH6wZ6RWgykuA6d+0XAIwpE6ljTmrSVbFgrRlbzoJv0d41FuCe96O7nGkeON0+NDo2MeQR5
oE2LfCDgbqkU7Ej8TqOAk2cFZseIQW/ePAqvZ/oN8AIksHBxYeI4oij86fxKtWfcClSnwnY5cd6f
H+YomhLc6AFBOgAtDlVsmUKKsIuaUhTkAS7CwInZr2sEsTc5Fq6780MdbwlkVGi3MBdg27y7D7cE
KpUjKnsI2yCQ3O6yyLK3yMI8/41B6OxST6NNdIRxE82cuWFhYz8rDHfrTlFw64WBuJA9nZoK4YG8
H/dCEorFGRqsIopmZaj93Eu8feRS7x15df5fzs5sN25k27Y/dAiwb15JZipTsnrJsvxC2JKKXbAJ
tkF+/R3UPQ+lVMGCD7BrY2MXbCbJYDRrzTnHF6eZz+8GSc3m5GV+IJvjVD6dFc6Ecp86gEhG/4LC
ehmBSJyuxqmTXwyDzzdk4UBje8sGlzrAaXXN0KwlS/2a6HajWy5EV6qHRVv1459fzvZYPizdW/eC
sxmnfLLWUD1+HAFZ4khqaR5WNCjPB4oz2ks5Vsl5YqTzXe7XyxfTwzaiPl6Pz4K59d0cvylVP17P
ozE3mmPGoqlP1VmXdN4djDObaDlCss81iAXnlecWEW6P8Yut0ed39+HSn45m5uLUC/51VAYcmBao
e/Gw2MYu65X4Yqb4/FTxkyKzIV/gvYV88lRdpwQdl24zhec238y+Mn6mYlRvRr3ahzlIJ/2Luf3z
rIuaG7sHbWxc7GR1fHys2tyYixTDQAlldc/dziA83uNEt7PSfLgocr36Jpzqq3PR+1T04W1uFhPM
LFwRybF/OtnLhLDkRVTdwcoliaj9XIkfogTL2JVQ4KIiLbMfa17Wfqi785Qe1GCVak8zRj2MFjy5
SAXpeudoDr1vAoVrF1wUpOoDkPaqulmktvh7WzRdH0HIcn7V2RZz+ucP4FNtlFHPiNy6ezhlqI6c
jMjGIvfTUYU8DJrT3ZM8mmYAw0pnYsKtzHOa9mkRQgenBzCXWl/ss2FS3zFHo3N2J20eombk7z0f
1gIahKwKOX4xmt4N8v96zFvGJEYetn1boB9ewZMdbwInw4aZZR0hMBHJ2i0ZgedmIZaHpEubN0pF
6auVFuwYYP0C1UFo05bxOpbEvBIEvbXkibqACOc3mrHDM5/cjrq3PCGJ7+2IfNf2qyQP7NqfP3QQ
09tcTPXAxxX4cUTmiV3rsCwJZGYx3ZAsnV/tbLMcXiUuwgHOQAOakHQ629khzDR/QAtXb3Zr5b/R
cVlT6A0kmuxqfSYnHLltLXe2LFI9KrZEmghEy3JV6c5GgVl6jyAXkYFGSlwbGFw6O6KMHHdMLlqL
HW2kD3ZuQJkzZBONftkcS+WUu3I0bFBqleZ9J14ZjlvqPOlJ7y1R0ItpX/U+EKMuTavQtwUlDyef
9QlGqK6JXTDZ1kPpt/DnnGYFf5Ei0YCr1lLCDpfCpbTeABBIQtdZZ/vb4hBadJAN+2dAB2Z+Y/f6
eDfa1gwwRwd+QmrRfAyQCBTRGnQ91J7JGatbmda62tXuDC+zZmd803CkH+OmcdIb26hylOkjgVsX
wwKLLC/BO+6Mqa1+zAuF/rCbFiLv12nq1L6BRXcFFbQMQm7bqvZEaSZnU19aJJBnhoLhVc+IKuJa
t0Ufu95qFt+2WmkXF5axZAeBWaO97Kh9OxFTC5HaSyH9X2MLiDWsPDEIkGWUpLKd3UuzCFNSsG0k
LKl4Hu16uMCJQEHO7nK5HtLV665X9MBQeGbHwlJjrvYD1MfeCYk2Lr9bxaj90qSw3qxFURk2OLQf
l2QY0rNVWGrcdXRM59BL6/ZRTBXICxs4qNiZ+YBTKwEdKvaWm7k/tEQt1T/w9Cw7icx8HfUzL0+d
yBmaWf7S22DVyTgeNf/FLQz6z4AdrP3oiUqeDcoXOjHlk+8dmc3BJy2UMAaULFMwxl4xlQYffR74
B4Jtm+4VE5JcImkNmn2WKiiRYYfk3opTNQzXXdUbcH1Ax1xSTlrssHwHEfeG7NKDvmZV8m0aZjHF
Td7qJceqsQCrR3fcDwdjJFhe6DpxhFgWrXu9wPRErLll3OqpawxMBVWuwmljJdPEBpucBpm6Anmq
3y/vWOX8HbGMUWO6J0YbwLH7DmFOxmGY926JxCgy23x7uDn7qGjyA2gmgLq61zSB6tzqjfaaidpD
5pM8cnQkEW8jQHdUJXeuPZUwYeZsvR3htwYhwRE+Pjm9cXEdkqCMtrCcYxMrLRmcwpGPRgfOj4fu
9FWYbyHMo8GGjooX0cxIHtW61/Q5CMIiIwgaNkG1eKG1hTp3pdH5Yb9FPa9WEZS7uSFWacdukkho
VSfEQ8/vUdGGLtSxfA+QHvSUMOnlPVgakCQh06nMxEUPkvyBkVbclO9R1KxxI1ze94hqGBTWr7Ir
kjq2ekZVpLY8a/Uebd01xnIzMFEb0dLrhRsZ3pwzNW1p2E3iT8s+zSF8xfZ7bLYyfEh/5JHjFYNA
RbR2sKVsZ++B20Qhaz96XJMv/QrhMvK2gG6b+BsZze+53UlTkeFN2imQLK+zCdp/D/gW72Hf0jWX
6+E9AlzjTKliXIzlQcq6rO+Fu85QeMycWJCFnPlgZwZ54J5Nbud2O6OqFndXNE1e37szxBL4dVa6
brBsqYXz2hmPjZezImuzBeMltatgJ2qE0Hs41TUOKXQyfdx7lA/DQVcrNNF+XLtYpWq6ZPiaXlxa
+gwH2xSJc873upCXT6P8CU/S8IK9zvbCPnO8315eBnMYKHe9FzpoYkDiU/dkE6MO4EH21FoNRQZ9
OEHjfNMTfgOfRFp0cAhwjUXCAd5ZtlZRbekp3UvOXXgovAowzyOmJ2Bay+KIXRlIrYxkXvSA76BW
PCx53hJaz9CrY6KFJJp/q+rARALDaGMUY9UYIlbRf4hhmq2r3FAgpbRlTm0S/yd80Cz+phGrseeH
Im5rexrdlrhps6kilVw1+dWwaq0bK78thijvZKPRwLPci9mHK3teJxpLmOkX0r1UORpekFzFYO6z
NXO5AT+X1qEjgzy5htBW1TuotJ4HIZyJOLLamRK8V/WST2iwzPOg1Y07pOTeyyoCCHQDGMky1NnB
lPu5zxCYzbXh9Y+VW1kwPyt3Wna+lTKmRqP3/4GcnYITaC090rsEa/Kaq+mupwjD/m3ok4xuL5ha
eMmcvSJqW8Y3u/e7KZqrLC2jTjG1RGnqs+BizWWO85YcQGktQT/FVhqUx75kVdu1eiuMfWCsPTjR
YNKqME37yt6Vis51FLhZ89oLiks7wipN44LMepZKpRKNRPs1s3+3TkF8v1Ey1d3og64/0RepvT3Y
Xc2IMDRV1kWDYqY4IMSrx33LMj/FI/wK/RLiNlgzP9VG+1tWQ2g7kAKlm1+cpEzz447nfZdGaRLT
4WawQoDxccczLt5Q68lKcA/j55LprfJo620GmlZieIxKSU02pOM1BHw3HXEMLXPi0azn+YFevOWR
3gb1Iqypxy/Q0Kmu7LzB9y8X0N1BnFuNDYfXEt7vTvPdel8Vgbqul7aFxFkELGN/3hhvP/d00/ne
9EHEjBnVPtkXgzLOm1o29nFwsC46bqfOtWG29n++ysk28f2h0YxlA755xShvfnxoTh04mS1b96gL
9gj2PDeRNwGC8wNgFH99qS13m1Y25+lN2vTxUpOmZjzPqXtMZhofoYFNB7YgVuxzx2Zb/3+4GPVT
DLwcyj7p6yY5GRIvr3vkDG2CbARhoi0ds4VTfNXl+I9HuMkZeX6b6Qc39Mf7WnTaurBU3aNvKuyK
ttJj4RRNyPzylZTv5Fy7vS2y0ijAM8wpep9K6VppgV6Wnn0cE698XJPeOBg5wHlMvGm2J6uv+OLo
c1Iu+P8X3NSDGMT4z6mdiXUQyghVl6MSyw92Tzu0xUBP/W/9UPwzK05mwQIV6c/v7r8vireEbQeH
idPKy9yh10Wf5xwTiOEXACGmXTZYwa7IZnc3phqb21zX58OY2H8pbnq/XwYpdRGHUhny6o/vMoCN
tNTAj49zyThxh747w5m0fnGDn0fMVsMk8gKROMWYU3vfNGlkntTTeqwTGm+NJ/XnrSYTZSwgX3wH
n2cRco05srInQGXHS/x4Q6kND3XONYW6kVOTXdjd3h+mpz+/sP+4H8TzVGQJE94EudvM/K/eyLLm
ojV7ezgOZVtfZW2A2pv/vu4HS36hiTxtkPCG8H3SokXRQJuNS368VqLbZbu0/niciiE7T9LGIBla
2j+7ZtDOVa+pG29JvcgE8bXzgxRjnB2MD5BkxuOgQJbT/HP++iPh2SIz3zIzTeq4JwXj1EQdZSxJ
d6zcUosqSzN+1K42XrYOEFCxeuv56A7iQpQAZP72wdOTotqPRZQfgFHi48NIjTq1hqWdjuwsFdZ5
OZ6zS2pif9Xbsz9f6vNAQrzLRd77i+hRt6npX+8YThTULn+0j7oy2fijVIDJmX41l57m+fF6AbPQ
NkWBvUlITitaQHKTspV8+4FAI5OmbR65LuBliqQ4D5fFPG4ZOkDtPPPF7aZkFyRDF9rr2JzrwVhG
s9GlZ5zcjbBQGQofZ84f1WytkQupfE+CX3K2tkYb1m4u4Tg62s4A/fyVQ3kbhP9auzeB+yYwYr6k
JUuS9MkHYViScGk1yTNzdZvI8VPjXvYDm2p6z2e2vZJpnol5/sIVd/KKqFYjFqHLTZubHB/iUz6+
IvAHE6c8pOpV7+WxVeGk5ARdfzHa/+Mq7/p9ppSN1fGpggzPjow2rz9AITYQJHPUOSDZAGv79wOO
sDFWVgrkSGBOpuIhR2EyWJl9BJoj31pjZBCILHj781VOy4/vAw5RYYC8BFMRDeWPD22WokdS6FiE
QTp2fubIRO8hZFomcCZzyn7BPtJ+Lr6XCKj2jbi2ON4Ykb2SywHidRqLaKE4SYGVhfkfOkTJV0vw
yfPefiDJcVu/kGI259qTsaTSjWNJ1eBoj4WMW4w7Ub3Yfxkw/H4VQv15ArTSYUScft4V9Ul/W/jK
rE9jivNW7FTjV0rDz/cCSYaZktl7M2+ebpUKhdEcsTCQ4Mn/iXqADm9dW4hA/vxS/+syRORiNeRO
6CafDJ0VyNTkrql1bIpef4BdmdwHRfLVXPWfV6EvxEqONIs+0ceRY2tCUfLkHIMsYDo6hbGQ2QW1
9c/38nltddgvI1bcAnLZKpyMz66d/HyCIX+sjMq5KoxE3TjLxpd35fiFVubzvgs9F5vlLeGR0KXT
kJ0hN6t5CRIDYc6c+XHnN97eVpY6gF8YrshaJ8HKGlspwwEW8t/fJ/YUhjnqebZep34A5DmDmTUc
d/IhkN/I/5Mx5vTl3EVs9tcHkXc6xnZOpNTxaRetl72NzcXmPleKaJbREeSa2RQ5y8bY/fnt/ccY
YR/ro/7e/qFn+XGMeNKcu7VNzSMq9OJgTF0atVr6fxgjLo134AvInBConEz8IpF4/JRtHVPYYXtu
LonUpJOwnv9tdhDzBCJxNhz4UXDz2qdtXlMbfcDfunWEY07R0vNzOofJXzJT3q9Ct5rzKLfE+e3k
sdlV2nZBLRj0OByuqEHB8Zzb8Y5p/KtW4clS/b+X4hvmWMr0enqkqsEv5H05mMfRnYvbnDJxGS66
M1tH5VbpIbA79Zg3k/ZV7PV/XhdPIppO3htX/zgydLGWtIM681i32XNHTRz+b3EWqOC3bWO91if/
4c9D8T8mEoRwBDZuUyLHqpMLKsceScAtTNYR4C0UJOlNIWbftXP591diNG4HqG3c26fiedIvgJuL
3Dqa2WjcSieQMBS98Zpa4F+qskh/oUFPSOQmKgewchpt7c2JjyCFxdGcU/gjpNRe9sGqfTExfnpX
21UQ+W4hZ2h3rJOZ3u80OSyCQZ/VppKht8j2ZoDqt3PsmmBSQYvD4Qieiec/v7JTG8LmijZILCQY
gyYd59KTyd8whVfVU9Ych4mMhbBEM/7gk0T5qNltN+5KpwctPE5GcRh0J3XjSm+s4cLPppRyZd1h
HPjzD9rGyL/2te8ubeyEmGU4a1AuOvkuGyY5PVjH+jhJsUaNrPOHWVn6F0KB7XGeXgW9Ck5QBCJ0
LrfX8a+jhkZUrpsuc3MUFrg7YPcbTI28ciMtHkWh9P1f3xTLgLct45vv9FRy5y9qAnewVkfYjPgj
W2vcC5l8lbHzaQyhzGQPh0zR5uwPJ+DDTf35F8M5/LRWU+NkE0X+4ia7Yt388Nf9j0/EIwmPSXaQ
g2N975MK7Gem6+PbOJXyjRI6bGgZuBga6Y/0A/hrWMJRRRvgBpC99mNGEfdItNbyj6Nco4r0QpVd
VOezSnYsVZCXMktz4raubdLZaiL648CZ6P60mTESfbTq1iU8o6WOy7zu74KJ9lQEeDarozXRCUcC
4Nueb6kSZdS2NgX9MlvMNBTQ4vnjysyysMG8Bhc9zSqdROGmSSDbSjMJF00tv5TXU0zPiXfXd009
JjLqZtHRnqTn+Ksd2iW58JI1sXYkVQI0tasMwUOgJcarU3hjuQNv334nWhGrd1HQ3Q+nRFg/mgF8
UJ4DO647a/D3ufBVHc/z4ty16C5FhLWKODpV6g5SBEMTsYRbvJsLa13uFAIPJJi+n9l0NkQKkHqE
gBeBfpjusdT62V7PPemEiA0rK1pQGx5XmzLF2UKW6109olaI2ehlV8rNGwDwc89eyqR18VKVgNvL
CTSdM+KHSUsyg0MYqNgaB6rRBNAv8n41BmsMM3BLNUHiJO7u6BhZl9LTRBsayPokaV+kpvd9jYdH
Mwr1tGbNcOtkmu3ttAJEedSlixOEre22r01qr7dZ0ig/5BsbsS94im4JEXVNHlNmQVlBy5GCOJF8
IgmHqVwOWmbMU5gNdhANTiqiPNPUpVWseRoXIz869tndd5yUHO85SL2JljQ2H3VeBtXU0blFQRCz
tRDftHKpsn3bJt698jTz0Wp96jJlP4xPAczYAhzCbD6XdiHekgF9Q9znTvoztZVwaekXM2DREmp5
3E6etrkdGn7thNWYazNjknwwDx5J27T4eKxZ+T2dVuPVFDOHO/Rpvr1D5TFdc0gZGJMuQzpqh4Ld
J5bg5rVpVJHFhZ4XvAQOeQdtKfwXx1rHi8x0pzZW1ri6ITV7RMdmFthwnvW5TMJZGGN15na+UGHZ
qoTCbKDBQaY9sDKqbLnAmi8687dDcE6+6+g19/yhQfIkF2MyaNy18px8ZXcNF6etLpTVNWbUGJb/
y197eTsEtF+aSeQzFQxVOlQ5cCnv+gXVeVxbdfakA/Ilo6Gm4ZFp6XC7uJl8QkWAgHEWORKNdBwV
v6hWdhumq7G8ecUaZBeQlXv4CXNaHmmFTXNIXd2lmTZZKoj0ak6fs1x3XjiU+7QaQVv/YzRZVcX9
QEuO3nEmrQjEco8gjxXrhxYANjaLRL7Wfd7d5mYxPVas4/O+0Ir6uWzK4VJJTM8h2UtKRoRie08B
jnA3zia0RpHQuqqL/CEr3sicTe2zxtYr86JN1vUpFZmW01ACohE1qkb/kA6B/1Kts1bt3BUautvQ
HD6sSl9fctHRQtalasrQsnL7Zlld9TrXFg1+BEXyZSxhX1fZbJehbeTyqiEFttzZVqdfL0ShZzta
oes9cGtd45RPD2lnzJ0hQpmu9WuPpSGLCPwv2zNnxtQf1gPKoKh1qTWiCcNKpndz5oRajzTp6Akf
s2KTup0FFrry+OXJMkyhOwVEUw5239JAHPOaMKoSVDXdBAGFfikX/9pkRHfMn07fgUD3hxVBir1c
L6DWD9YaDGIzqAsnVthkb2npkvmRI0lw9qvG/VykXu6/AN5kLaAnRyVhgdBmha4uGCmmI71qN6Wj
rHbrtDbHYF6aNS61UhqHhvg5JoFVZq8pUSJBSJ4ZH7PhsOfAv+rLNvKrDDu1adXmd7OV/OXJ4Pi3
TtDYTOFjl3ahryd831lWr3sUL0zVjlTZL9nn+svskwoUrkGeXgJGdAqsW9r2brR52SRsdm8BhU4D
Rfx2T/SRVxV1smsRb5rf07bsmb3s1X2SM7KEA70YCchen9wnzefTCAOKVHSdV7/+p+tFonYOS1qG
Nqhz8v2yGugR6F/Xz76l5AV0KqJcxsZhM2AvZJTEIIzXMdaMVtSHrumaF2F6OUOPyIXnZq5FGrkj
CeRhYWxAI68CLBqi6VivoGd4v5apa3Li0wx7J0Qw5jG8ENqRGc1uN6wLrf/VITRpcDQ5zmNbOtrP
AutgHqrUcQ9umuZZtMxF8TZA2GaiGbO0jqGXSO+AHid9U2Muf6h+rZ0wQ0RH5640C+J+i4b+Z1mK
TosWWFjP6Ai4iQGVWhpTaTMM4q9NbbqYPOWwcGRT3z4ImbnmgSKrpcV2CxIn7hd+YGRqsxCRXXed
d6apCbMvSpAVzZ1vy2tKZsLAg+/2QQjmddKPXafQNUXNZJfmkdPPEESuJ30rahZj1B/c2cinQ1+u
ZRmXduq/gvpMxjCvM16snloQC6dB056KquitM11MhB0UCwtbpPk9fWZ0Psld7iBaWNTgvdlTrd4S
4rXTEFwKSem18Hoz8ukEJ+GKVEdGVFZyPxwRFT5R1DBvzdZTP/gRyw+7t5e70pblP8gIgjfyoRho
A+35i0mT/BCt8Zvd6KqZGVNkzxoyiX+M2V9nqh9bI3nOc82LNVUkb3PSl49lYzm3CBf923VU4Dd4
DfpwLlp7Pnhjh7iCCiSVhqAj2SJutBIfc55Zzlao1ZDYDVqn+yHVEeunrMHSkkbad/fMUrq3ayZ3
RI3U0p3dyVwNZdxP4/o6UEojgBVIfYPvv6uDsOprNDiJXcrkbHQLG0nFnLXj3pBB7Z7ZS2le8Qkn
c0xToSh2dHqX12Cq3exsNnCdRCt2mkd9SAvCMfx1MqLC9tob6Yj8Z5Gk/EphWAnyPFOWXdjSbRnx
C8+5Gy4s/t+1APFf7Ctqbu5YBnWkSMyco6GDSb9nchF3RV/N32rbGl+6AQkgt7EEeThDxJzIPe4r
FVmBUlmYVwQgs863fjTP5mpFyVz3BfvA7Wuhe8dWsaYO3YbQ6uqeunCf3krpTIhKBuHe+Iz9LCw7
sgMilIhsNfUJZVnMljCf9uZoBVO8eGPBMOo3Reumubkf5rnEPeQ6jR8iycz/GTky6Ee2rvOFLzOp
Dv7Uv+gqfckLO81DNimc/aAcAvZkw/nQV242xImDVCdUvtNclVaOIpFh5l1Kx8aovhRm7sXU3vQx
tv3BlZFZTVYSrYbKr0iKsCggjuOa8nu8doxsUybz98z0sp96J/TLVS+a35OmTVca29ZXIxCWcZgU
wRKxaBAGRY0wVEdDdk2ayOWzLaLC0HireVWJLrYKTbqHXpj8di9o7Vc3Wc2HFPdut5d2O50XxeJe
Taxzy85bpX+lktFAvVgWSxoicYWXJdHnwEzOs7FC+FEEP1ZDVPl5Vza8LctnBY2nUZuINK9HY74I
1lU3Y3IqmWRnLdNeYfmmESDeEs1mJaxzycF3imVRt/Oj5qbrvTWmA7IMgB051qfV9sOZF/LCZsHD
Jpn2rcHiZfIOlZv217luTS+JnjVt6AOkpamzDu2lPQDajOxJem40SAeJ5jgjiIsUOJ6UxICiRYFJ
hKXctaJYfXQdQXZQRlJ8Q7BoIvfLESxHgFqKl9IxtWcbGRVbXvZ1jMpfTW3cj3XgRWIxLzQxPEtr
PsiCHG0bWXCYtipOF43hniV96HjdTeuse8f2dy5K+2XQ9gvmpsdEWouJQHjJiDeRHWuyFPMv/CiX
XTCPz+XYdbsMRS2bQP6X6IN7h53AdaEX5jPC1KoO15Rm734sGv9WQ5YUNjL1r4gKcHbd1O9Kr4nX
cri1ZpZA5KcOAqmpMHZUK9CpFfK8nb373BZu7KhqPwe2jKqEby5CBM4hSnO+ofY5V12+0+sB+W9S
XVlej/Y2KUXkIMW1UYVHxpwHYeLZ12YvkX6W7vTTSMx156k6fai0zOPI5s3ndd7pN0UaBDfG6A1G
6Jv5+RI054U39DvIXN7NqI1jbJVWE+ZdFTz5NiqoNnmwKATEuUzWb0GQlHdLVjexLn9peZwPar6d
TfeqQPol1/wwMT9ufnMan2Sg6L9mpkQnHa/ntfyVmEhB8b7s0LRG0tUiT3Y75Iehn7lHLTMPYzVf
e94au814p6eXKEfjokh/p5wSy/KoG6PExDk/CN2Lp1W0qKAmM1q9h45tomauEXu/aCQnYaY+ni51
lFlWiDyDknJcuPmPdb3wJpKDJq8MYT6new0xQ8jxI87UuhPZt1Enl2mw8npHT3SNkwBrassroDY6
sRdQw43vKaqS8Dn3S2USO1eXF5pV9bvBaF+9haOFRt/om0f6zRMrPl8CMmxT7o2i5dwMf2ghplvF
q+sS/ZQMhzpbY5s1bQoaFgEpboqy/d1Z5c5PxjwKpsG+yaXzrcqW11xUa7xo3rRzcXWdBYO8q/w0
f9Db3LyYxl7/PcplOCKN82N3zYaonIO4Vkazyz1/iJzZuXVxOcWVhrGkEHeZa2kXXdHWkVVZzwYb
1ihDjx22DXEeHAIujarur3XZBS+e1/yyKObFhiuc3cqZPHI6cSlJ6/ZZZyNhrEs4dvlP+gndRSpV
FVV+d3D15t60iruFmQGJ4hxCNTsSJPR7MfMHS36vDPnqj+t+sIzz1tdD6Q5xALDWzv07iaVd6Omj
7q8J4j0sEJPLKYZZISDhI261gN4q/6pFDNCGw+L/LDPrmWzBn5mwniyqniYi/6QI3SydIjVyfkSK
+bgonHi5jYq5fTTt9MXrWzKPi71g6jXdkvWrTGIxL89qFfUtPUUE780PKNvLFSJtdW/XmXdhlE4d
ur0R8f2eAYOhNF2yWXf6Y2e0bOOqnjzZqZV3VoMY2fSq4bz16gMTNLIDUQIEd1Jb48Dov3GkY35x
zNi3qjRuimHvsPEBrZHth6HdN9nws8hJdN2Ucg4nx+QbO+Xm1c7d4HVK/OKeL1+G5NnQ/jWmHwlH
8L0KrEthpfelSeyRpqfqKnEbR9IpLXURURzd5QWSf7b5F0rzrpRpRxb6QeU1P2u7z/dDVskikv56
w7K2tyr/Cj/roWNLP6LUI2xBhU5dm0cvUzIOfGX8owJyCoM5wOwi99k8XzNWfi/NY1dTB5HaQ5sK
dv6d/Ug6/nWqJR6CKaJw+XHtha2OCu4fq6VOg2E0RvccaoV1Htg/GedrjFie1Ah8hhMrNWUcPBO3
UhQVIfQUWmInGIxzU/ZuELd5EUSJb6GIkk0aJ1W6THFQWWSPiia16MEUUu3Nvj4UUDk8VhojYAes
D9RbdGoOkS1GqmPpxBZqz1Irjh4JmW4kpabrRz9hDiboKivuAl2J6lLvC1O7h4+DQSxEAOvqz0xr
vRcZnWdpx040or/OhByeGgS4PFDV9u4V5cJC288VweIPS5011EfWVh5HKhhih1cIIzH2lmI8oz2X
osDl/2gwkHrZ/NIFHMnCFKju7SQCB2V13bZEyLWJ8OvHmTfR/bb8drFYYEUR2+MW4222i7bnjzOR
Uy5L9py/Km1XlKgxdlnRoxb362lGmDmqOTvrM6ut9yWJjG84YzUVIo4yDwh4DKooKOvf6tllyRsG
0hvOprodvpuVzH8HtZU/WXUxemEhp5nqC9XpH2s6e3csA7gk5sluflFXMa2Ikopyw5Ly/sOgI9eP
5lqm0zceVMt6ISxhR7bt1DdzZvHO0FLZy1GYOKtifWyK9JpiKCjhci67+yzzB3JNsmzHyX8WR7MP
gE36siF+TFEunSIi5Mp5bzL3vCReL/mrV1KSY9dQjsFH1rf35lzlV6PrOrtUx/szVoW6Is+42Ad6
K59NPEztwZ6xOOyzXkMUjpafur42sM8Mp5UvMLKcZb3oMkRQlHbXab5pxix/QX+Nj2TJdUAamQ+0
nBU/JwJ5Gcf6WetTdu2rvX0Dy+q3P3iPbhkPwxhgNrDyCVnsasnfXpfoVtSXvlfyair2sIEUOuXk
XkMMS7OBshPjn1WyNMb2O0uCeEN0jFC4MyVad0OY5eXqEfEXZwO5HW+26lwKZw6BOpmJcQWT3Khe
xFBmRlguglJK6lbtTbYmWRMVXd2OrF91wAoedMmD6MT8bCx1ksTm5JqvlU2ZIioSeD3R0oi5ikUN
sO6Q64M/48wR5V2/epcpJddfxQhy9NoSqzwnCzxRrJP+wszVeyV16pxSKrNfnlOQTiztjYhl8WyV
i/XNyCyl7XSlsz/zu7I1dl2buD0uCHe9y6tFu5+6PKiicbZbKuwGWSFh6+XGkzuu3n2Q1LLem4aY
bkWC4DmsCqN/NjO3fWy7tbp3EjcfQur0bM6sIQVByhZ5k1ImAmMFPHvzrJH5LL5oq3xu3vg26ujN
Y2fSVzlt3a58yL0sk+FoKy2JyYsZr1fb7b+4yueeFacixHn/j73z2rEb27Lsr1z0c1GgN41GPRzH
8E5ShKQXIiSF6N3edJtf34NK5c0QU6GoPEABXUAD9+FmKkXy0Gyz1pxjgkjA2UeqwM+Njv8oUqWG
WBf6qdIaIrBYuru3QVZ/EEgX9vjijL2a3OjEhMvzFoFfcTZSiTtYlRO90tf5W8MTmzjyJIseGnI1
+mg/t0iyyq9ZGRfockWSu5shmygaVlozXsxO4r3ys//es3LJu9WRXtHvN/11G3lKCoPU73Q4bSjn
hR3buPcjU8heuQ5ffuO4r/RY1xQOWnE8TR4mQrkF67kWyRo97xfb2f7Uz4NIfjGk7T7CzEPzVjVF
RxmyN4J6V6a2ojA8ZM5Iqituu7gGlhj+vh31txeLfhaYvkXwBluThuvPN7pvx8Frs8g5NQe74TST
DGuz+oeBjYiBaZvoVIR1FNA00pYn8KwraIjUqZVjzNxhkjuDKi8ugoq21O9/y9/adMtZTHT3yHKX
AKPVbxn9orVI9p1Po9Y1rjy2fSetaw3vXZREbLfi/mBFTvpPBSnLSdE80i5HVcdA+PNPQ9PlYNf0
5lOZBjTKmNFoHsH5QDoyv/JR/OJZLRIsCxorptC/udrzVBPC6v35dDLL+cnoGusq9onx+ed3EdQr
hDc+vUVS9vMP8iOKZWLW51PXzq1rnJRusymGITn0nagPpcVWUo/x5Pz+rN81qD81jvlBCzwEKR+Z
GDSPfz6tk7RKaMKdT+lYJfZujBQrTLfLza9UY0d2UPAv+qWdNb13rFE9KKqm7rItCnJKZ9KaaEmM
yzJaz+0LU8QaxdxWp0cpjcVs9fur/cWbhoAGMQZQSLYLa5XE5HtCD6YREfhIxctuIcrWXbETs9bt
9HRCIdqge/39Of82StHkXqhoiFN5/Pra7ZEW+P9qusKnCR02aab5rrQy+nJJ9qGi/fv7k/3qBzJI
LeRmRih3HePUkhqZsuLSTytLAbir4yGJN62WdvvRS/S7Cr/du1mlxuPvT/uLYR/lPgBLvM8QANaC
zsQOJjzEHpW7rsjPI4JkTquS3UENrO2V2/mLUyF0gTgHr2dRNS534NmQ5KoCvWZrTqd2UIl9S/Zi
urFirz8tqyp/RQvyq3PxzRI4ga0bvcvy58/O5SfK8rH3zqdBZzcfTUfRSLUoJhFRp4JXhMS/eE3A
/4L4QdUPX2md48QaPrGl0zMI1q4bs9EuoOf6ZX4W8zh9FnGU8X7/0H4xLGGcBszIhLaAZVfDrmSa
nvRlBMyjuj1UdqFTaimtu9+f5VcDxPe4AKYQRiau9eebOGg12nKDH5YDWvwy8/ZeY42i1d4ltfmg
uYN+WaaYgxHDVrcBk+k5zV33cSpRIW5MK50uoiid9n0aIaagZBiH9J3VK0/6V/cC3B2rfzKgkL+s
LlKmVd0IW5tPbYRpOznLetf13WsB8786y8LW5SYsCtk1FXyMVTANIlCn0eybYZnSJWmN+DVZ8a/e
WtD7DDr8HFhwKxNbUhpdNERiPlXerJ2YpT0eFB0Ztv2IS74/3P/P3P9fS8DZy2EcB/FUfUn+Ffbp
Y8VQ+Rd3f/lrf2D3qf69Ya4hqYe31WNJvrCn/uDua479Bn4adlKWA8ti2eER/YjgcN6givIsHh1q
LEThixDrB3jffIPyjqUY/EvkpqyyjX/C3Wdo4cP7a+ZmBoQoh8J5kaEzOSHE/PnDbDvDzNtqdGiq
R0N+2muzid3fxr4LCyIf7I0yBdIN9tRTsaX4NH60RGL34djluF14xVCjTWpMd93c1vq2qfVy2sQ0
PGmPocM5WJaXH4izIkqwAwhxUndma++lUH6wSXNXG7dNH7uPiTII/exEEl8LcijSAyNEDCG16eh0
4RRPaHPQMjZ2vZq103oU8lvgy/Ie5ENabzIS/UAle5E9bQdR1u2+LGEA0HeTWhOKrEcLhaE3mt6i
wHDPRjmQMcLNFx+7tKN0CjTGvW3rybp143woT0pVZ19zTbV3uR7kHwMYDDQjh6T9EJuUAjZyGjLt
ymP9cDLqtBEw7LfqqaTJb+7Y/Hhf+tpMPnT97N85VlEqgCpQJS7sCLbRNp2rOaKl7tjv2wJj+RYg
LtAabJ/lV8OM3PJejxHe3MtiNujna7ab7H1jsN4NVTk529jzWJ3os9PTHigHLBGdO0FF6JXmUg2B
HopNuIzRSOUBcvKNoiLGU0yGCXQcFav2ErVQCflX5LMIe3jfwSZI4vbMNv32q0noWbrVlZW1B+Ep
fyE9F1a1ySNholgNCKmmLSdoe2ZS9mfovCfs1E0xl2epEY30q0g0oFGLIMUJo8DJr6tmoMiIPLZs
kHRVaDbmpOq+ov41xUUPg4Cw69ISH5Su+Y9Ey9IeSyr4CK7nqnsA7vFDoY+0RXO/Ktu9iYCq30xd
m8cbqwx6D1n3KGVDxVA3L22vtZ9iagDldd5K2zgkqQaxbTOUU/a+k5a0d91UOcVWK62ZUm3PvUXO
k+aXkCKJekoXNuBBFk3v3nnkWzUbXXP1U5ZZsUFtHZXWDrRGQ+HDa+Pknagzn0JzaiggJSieHFQ7
Tt98EAhjbDAg8fTZrBNwJGpA6ryLUiU+lO2Ef56O2LQRpevf1klaawe8+UV5y6YAwUYf1KN2ahf2
+E10UZCeoelNkkegMJ3PRxBZ3nkJ0S4G/8IYv4NwJrMN5WuX4ICyBFUo5ABgppwndoJOV2TABIqE
gvIAlaWjmNSCmM4zcmDDOa7TD8CHkqcWn32+rVyPRh/SG6feCMsaS56VVZ9MTlzddrOwqRZQt+Nt
ynnfd6lngyFoalK69g0YXmuXZuOQ7KDj29+0PF5q41mnubsg88n8c4ekevQM2dL2RePzNh8tquIJ
xtpmi6XDn7cV9bD2smc1Pu3NsomMnRbrSbkZarM/G8VEu7Es3fhgmI2enkxaVYZT5jRilxT6cDvX
bfShSWLEF6LofBg5EtAVI19HJatMyh00sPxdjDGfUh55oA9xqQd3TVeYN7rSxCVKQ2tbxG5f77gc
EkEAiNXtTgCppiic9IAqatm6nxgh04egk9Nj5Cjfx7Ddo8djpEZpYE2pUNsoj6rrEcB0sndHk28z
rrLxRhUQVjalgXl2WypqFuiTWJVtUQkFqC/K0Td2vpn30zbNKFfHs5uT26s0OZ0h1ZiGnT/2EW/9
4HeUjtMBEPx/2zw+PImuF0//unxs5L8OffX1EVdY9X9+CtT6z5//kVioHyuKJbvmp3/YVwyz6rZ/
EuruSfZF92eC1PJf/lf/8Mf8+041pOF8qXtg4Rwt5rKeT83QU383pV89dcmTKMjWkn/7W39GapFO
HTA1g6Vi7/EdZP7HhG4taTkOG2DYoWz0Aocl2Z/zufUGZp7OKgD1NovtpbjxYz539Dds0tA/L5Uc
VgKB/Y/m82W6/ms6Z1G5xGmBCfX5SJeN5mrZZ6BVJNxGBBvZ0IhR0jHpFHWLLHiMWrnz8s5lMLdl
t5dekoToc2GIaB4eVmc0yX7RIQwlGXBe342CjxCwq4d2muBZOp3mF4e5Wgp6cRNE79CSiFMQHAOm
OE8dnt31mz8u+Hku2HKZq5/BvpydJDoECwb/ylej28pvLR/RM9Rt69BYA6twHUEamzyGPAmk6K6e
7ORk1MBs6LSeX9kVfV+E/+0C8LB93wpA2FwW8c82fcpu61KMCuZOVECDyvT8skNuwxKl7TLa8laf
bGQ8RGdN7mvIjHK1S2IN/kws8ZWo/TALD0nNfMJVyuuZkvM1ES+EDok2CBtfilOWiqjTalnREqoa
7X2gU6VPbTegrSRn+9IGZedulZejYhi7aKGdcKtBZb/yU787NVY/Ff09/jZslha7wNX+too9nQY5
MrA+zZs7EsyCKzlRsT7McxO4h6Sep6vRDzK6OJPvD9u+Qai9ze2I0dIPkocAAdcjrQtWH/pkBUzd
eTzSjo2d3tF2qOh4437/dlDd/dv7QXRNgG8ACB3f4TrKgJmDhU9Hgb+jR3llGNMTBvh5r/ED94GZ
D+dlPUZnXTC9NSd7PvHKUd90ced8VuVQXqOsrYpdXdXlzpiSNoTFWDRXIHn6czs3xvdzgmIzlhSU
9zWxqGqrRNm+t+dK26C9Gc9UilPBciv9xlf1AVqSHfIY24NWdi5FYAR0Eyz2z/nUiUtyocRDblrq
W20F2l1rlMWZR7HxEEWNedUAB9jata2hCJtyWom5PEfd5V37qvL3dT9Wbz1nCL7W0fxe5P58X/dt
9VAnVXWveYhIesPKNy7t1vM0lsE+QhJwI5OqUNuUgVHSxJvOyjlzr3Duy8t6rqprWkUJcpKBrrkw
owvqutMWqNmdN8zyKurSMYeLUDaHnO7PW8vSoDEkrNHa6bv4hYNtvEGNl6xCL3z0HaexnNOrKZPX
NCkP9OrnbUC1O+j1j2bTJuai2kfVMWkTjlPN7PZ2Eei3RqpowUzV4IYTq4tdCVSLxhEdUHdI9S0G
Vb5tt6ZD1wrUw+hUH/zv4h536G5aT9LP1vsz5InGQUzla96mdSohtFa+BnfBIiLKZOe2Gn4aFz1E
TaFni8tnhNA5NSCua7nYyptGfOtRYZ+oztB2Wpaq61HPxaVyvYdOMxGD09UVCu2D5hok5wwsGa24
KjZBjVhm+foRCMidYu/+CmB03f9ZrpoKFWlEIF6IdFuzgCt/sFBuDCQONpq+yxDqsqlYlrm6An7O
G+ShnnwyomGEeQq/DD6Y3AXA8D7+/vNclR+/XweWPt+hAOnCkl6NnQhZ62T2TGhqGPHfBdgHdhlV
3F3SK+NgitZ9ZzfGa8HMfxvGMORQxMfog/14SftYoSJ1w43xSELFLpWZwC0ZxvYDfPYYlbmFeQNL
YTWGTjZX7/O8DsJId8hEpZHfRx+HlsoTFiT7Y9tLeaHhwNw07L/P3Xba5ToS61cGMAybqwHMWGgB
TG/EVRH/gpHo5/kFeZZf0RFw2XIMhGT03jUX/zlRDQomPP4R+an+zhAteWwN7ZewG9zzITFj1HSF
n2ylhOqoVeZjY9v1jYPS/io3lYfWzUxDDW3wbkRj8bmytJOU3fTZMBDWVTjVA71bndSoFkVvJaO3
OM7KU7fFBuQV9ntBULexm/1IhbZeGbsobvy3IsKbVY94KaQxVmis2ABf+Tr/sMXUZW4MCfUviIsL
PNnALe3S20zKV5u5HfoHaVrDPrKT4IYWXrwRbMojhPeuf6BHkXxiv6XOatf3w6zOxF7Cszvk9Mrn
bezXzgGosfsWr5N+orVJFOaljDdOCsgt0AGrspGwPzrJ6LCjRDq0mTPD/TDVGmBKcJPZBtEtkldt
0WF6NFvFaIobx2nlbadVw1eEpMZhLuf8Sm/MOEK6O8xnZdJjeM0WkBtNkmnnTbh8Ese8rWUGuNe0
mg9uBEmTEEHnypF9eoME0DyLI3TxGYs/pC1FtJ+wiWym2sSllJfJmaQhcyYKdwgX4th1yX6YMVuP
m3ITjbWO6tJz6hOX2tFnthfGvovdGWl9H1t7J7OG+tBbTRpWjTVuBLAZijOaPJmkD8wszdNoV1Vk
dBtx3aBk67Y+FLjTMk77K5WO7s5Po+ki69il0Pk+lJHzwdQj69xqk3s3zrSNSRz7RhIc6itWim1p
zhsdxe8ViaD1hT3LLsydOfgMKbQIIVmDNxyKpVkyxU29s4ae54xs97LzxXvADNGlrDv/GtlMsIWY
V1yCn8y3ESlOKHX1G11qnxKZTncwO+slgjhCiDIM5i5pC3cvo0zwypOXY8zNTmbRhxhh4i05Fv51
4SIeGFkLIeBUxj3LaPMUHp51ruOaIWPODwF1dtvEJ5mvbAttGxdNc9epKT9nY0rMYOY+VAjqt65m
jzfCbdTNEGjpmVb59slcspwtaj+MimEpR3U+ckOfoKlmWHAmyeAjWSgCucvSatzF+NQ+8QzHt4XT
fYqaIj0LoBHe0IJAOVjK+oxpzvsASYVqtunWB9ctox1M5Gxn9cWT0pQWQj+bvG0wWQMKGtzWZ3Mb
yEOZTBEJg1G6EW3yhIMDskdWLjXbHCtKMxjvokql2zSe2STjbVEHYdbabccHczsac/65quNLOrjT
XtgYJliLUcoZguUNAvJxZtmleWeDC9zOvujvq9Z8mzWxfVaaEoRaYZUGbhRe5DmtM2ruDZrqsncU
+fauf1Vpif1I08enVt+VJzVjz3u/mJvrRpqLwiBL9oAp1YW0gDZuZK55WUhYYoF7vBirPVakZDzg
dckWIbBhCopTSfRB61z3kGdZ+iQ8YZU7pGjVJc5DdOi1PZ4WsUnyTK/az9rUfvHayt/6wvS3mqfU
FiKJCzggVudeHHfnaZHO19IUzrnnILPxvfnBSt1vNV/8IXNlyNQYHGJcRBT7shuCetAs4vneRYXh
hvizbXgj7kkdFOZWbyZxwmom9+493FXpZgiqgAXanI73ntm31m4KnGLngMZtD6mWd9cjArQvKq/7
vWUHyaaRY15vZjhTYR+3COwdCS6HAMuTAL0y0jkwiUlCcZgbNWpXIwTptySNawwLjUzDgrUD62s9
PonmnpqCm1ECMboU7ZaaPquejLe2qatLLXXQv/qFn+0BMxdfU9RPW4nO5cGvEO2NwrU/95Hq3ya9
xsAPUzhCSPQIwHe8zNxWnPBBG1d50AT0BQOezOB4VGuk31Tu2QDHdRvnaPW3ceW4+iZFTASIcyyo
vJmuXX9UreqtnXJHcWYwjmVbgPsaX8Dy7TcN8mCzSCd8QXp5TZymCQjRMaJgP0QWlcR0wtD9PsXy
jaSzKrvd5PT6tO2QlHwde1DC10Mmidb4fqZszNzL2LJiexMtnwFVl/isbBXe0r4HQrlhGhnNW5Hi
T/jaI+bZ1lzx1YCyrtzWtoWKPHb1+YKFutr1fGt7KTt/Rw2VCTjLhjRsqn66GSvYweiUcQ4R/okG
wW/83Sxwn0OpGdGKuSXytcmYbiqvRtoGeCpx9g01u+YgBRSIwzhQIN/pBWuU85oYGN7XDoYoC8Q0
HNMqDafS9y+Yx4N7Tl60d3qeZNnnCNm2dWO7Lexk5PMK/tmA8QkE84LEiQ0fXRaWv+7r0OgjKxlp
XDVZKtBHcKl5ENunjejSUJmj8a7RgZKDbjWo0/IaA2UyrmhFARs1mIzZvAl/pzqmqohZ5mLR/Lob
XL7TTTqNwb60c3VHbwpHnm/W9XuosUh3zFixBLLqYbrp4E6HyOHc4W7SSuMqmRFWb1hO2o9Zi8IF
bqny4o2tOZFxyNhQ4rIEgxbKaDmQXhXiRE4iuHAcYDezZRUfG1TXF8aQAyb0dNF8RNPXYTmu/eYO
pRLRIwYBRT7a6IwXtoZK1Kc9P0RWM09DNmjZd6bmuSP/vykjHifqBoKyp5tCsCPqC22M9yoBlSSk
6VzXrBMr+qpBmTBxBvV5MenKwPyrBfdBXHPrIOPOmwbvxFe79oJ7NaukxebqG8h01eQ8FpGhPxh4
utUGmeTUHCiADjcZJZFvM6GRlxQN/YNjwgGom4AXNJmo6pVnjYhase0TJ7ipkMviovGc3ejZGIty
GGWHABnfHleOOiQIPnUx248F0vJLR4nTkdyxPe1IOqN4985ibR6J0k5wrUrMtdti8pDsF7mYwMzh
2Ug66ow4IuMzixb1SSCK/Nqzsua2L0z7EjVat6uLir/XWeIM42y6hzm87NRkEOxsVhIHoEveZyq1
4GShrtYnLSXxc6PDOeFFaYH1klVHa4YEzQWYN5TPSqVBrwM8sfpWqXq6LKNOf9ckhKRuiU605o3b
CSM9VG3Tf5y7YlmqNIQ4jrXBDBLlqYPxqDXwIlpI3QUQWKoqNi+e1+C5rOq5OHG7JFLMoFZKNCLT
tNfVxmkGYg5pdoMEl4cR9SwnXCM60afKO88h0j3ZfoaVsDCNU2Hp05mRDcYdJD7T3Up2/ie1PceX
Npxld1sM6h6/wgNrzLdeEt+KxEy3WtuIc6l0Iyz67g6XyLBx8ApR/BGf49qqt51XYwHkjb9uJhZS
yim1W9yTrNL9lATVWbtNRj3YBgl7SZhnai+tqOdcTPSd6UzXcTf05zWGtWtJvf6EKoL/yYJ1cVN2
Qb3F2WxdZ0Rh7G1RGnuDZEqsDiK+lMjWr1D3y1v8e9n7QbMeaLzZJ5b06yur6h+1IarvhdOk7laD
B7hJ0VruCtWlJ0jW7uO6dT/2E7x4aUO6Fqmd7ubZl7wHnWjx740+C0PfDgG7H2Y/tZkzu+62Sypd
bvgyKRGCJAxrVMw8fetrWjnvA1NdzjTzN4Tj7f8DWHGN98d2NoAyrti8xPsaH82eleh77JcbOADX
ej6Adp/YsVmG+Czd7s7vnS9mbjxgY242rd7cgeV9S3PsXZLg587TRzPR33/fq/6j3vW7uuR/P1er
v1egv1BgEClA4P+8TL+IWtbfut/+V+FTvYSxy/V/9FNZ/P+NOrhL4fjlzjYr2c9136XPa+DL3/ij
BG5bb9hhG9+BgcAqzCVz448SuG3QuEbesQDxFiHqojz6UQI3zDceGBV0XjacRgva1b9L4Ib+Br2Q
R7XAh3aOSuoflcCX6sKzcqaF4AmdFdgujmSTLLWq3QS1FvdZB7C9Ncb4hDIi1SevDMJn9+MXBepf
nmURcoEqhZmlrwRIbZbOOLU5i5/b6gKgc3JfsHd5pU4AMWf1a5DkLDonJH1LSYOmws91gmJIUssc
3QUG39kmRQrBbAW8wb/x+96Xoco9e9fmSKWBHJjeloZ5hgvCpkxG8VYaGwaY6l1Fg97F9eAY9eUQ
xSYGwFy3B6rpYiJSDQr6uEf8kg5o0qNg3ggWBJIlmdmf2oDPUlKIpz40vNlOil3cGapvNtFUe1wK
FuYKqX7k3KV04drzOGgwVlI2xCJCcSK+jXD1V3hJBiZqL63Y4CIHt77YwSz9E3vqjNCLLNFvMDVQ
NtP6PLsmGkPgpnbH6XzEu3vn4CROr/V60u8VER6sTWDivx+GMtD35A3UVzYW/eLQxW1fHbRskcG2
XbTQQzB4DRt7GqkhCmrJI33swfF32azX7L8w8DZ7IRLDbjfppNsuVbIkuq/GbvC3jkkodUh5v272
aRFEWcg0Ici/iFJiXjQnzemh0yqqtlWl4lNhjnN3MTqlbT/atROUO1d2dXVfCbvBdjXbLTZ2T91E
JNKIDUEABH0UASPyxgPH7mwEbetHXGPBo2yC6X3li+bbUFpuyZ90xad4MItPqc4AOaSD9Q3pmIOv
AA5Lu22KaWByQLzunwSJBqnFybQ+PTFmYxz3SPOb7KQxNYGRxe2aiR9WgOmIW1+258BnaLIQIE1q
CtSJ3vzUCTzRu9qEE8PP6+x4bxvFZIZ60DbjXlHLotkc94G5dfQpm06FGw3pgaKkTr8DlrtOpz42
xg9+7+M4TMgDak6gXGfXZAEMf1Q8/9Hg/V8bma+bp+ptJ56eOjqW/wOGZ2NpHr48Pl/it5ZPQjx2
z0fo73/ph+7IRSeEbwYyHSJ13aR49OcYrfFHYKVJGqc2S5Duc92R4b7xcSjYxFQZS5IYArgfbUr+
hKIy9gL+5cKHRif4Z5P2x2jJvPZl+t/xU/2L0XNVrIWTSnmbTiVFarp8dFFXbcrBH6ULzXba9a4l
32dDM39M8inskR9WW7Rq5FjCTrgt2eE8TRiIblJtns7w5GtnTYxPF5mOeZ6neX9uFnZ8qkgxvWM+
KH4Asf873rD/uS3xZSp++V07rb6mP6nbKF3/uRIIPFYCENHRjQEk9GB4/fmWuf6bxRrxPTgediYt
73+vBCznDcBXGuhLv5E8y+WPfrxl7hveMf4lPFSSOPEC/KO37Oe5k6wEG77f8nb9PGfKaIrqnNSP
k8QAnXUth1ccJy8ddyUPDbC/u5LNFkK2BIf4PCv1AJVoekUD/NLhV0uKzIPMNLJz2SeiFeJudGc9
fhdPc/3t2eP7xce3tBb+WiD9dVtWLYeAWrffg27as3KT821jMH0iv8mwxgFGwN1sW8yah9+f7KUf
s1q34I50s5Hsw/0kGQI2ILRRNtXK9T/9/vg/95r++jHLeZ/1572A7UEWkObSG419aRijXb4d9Ux3
L5TfVVOoeTP96BJe4N3vT/jSD+IbeH5C/MrYyJcTUhj0prM66dnI2RLv3/73J1jezl89Hpbbz0/g
p/OoQ4px9iP8ofEMhkpkbqHsmMmFQ5XIvASVxXa6Jf6EVCBqTBQf9SoZxMnvz7/yN/11S/ksn19A
Q1sSrKFyAP3HQ7v1TT/E1PatgRqEg6ONSRZGZEjbd2kG5fue+pBfbbSY6sYrncyX7vFq6V7EdOfx
bnIL6PpvAXB98/CtvvL7Xji4txoVar7U0Veds1ekpn3Qa1Vj2u6z69/fvZeOvhobqMGmrrSEs4c9
kj7p7CVpPTE/bY87/GpsqLXRoZnuOPui84Z7Y2ztDQ1d77iR52/NyGLMmsZsnX1H92ze65M2CKxz
NWvk4y5/NRqYEzVMVWSMBjUsbWy67mRv2pZPaff7E7wwti171efvbokGxcn62AvLAlLVnVeWbX9v
tdS6zjotCbxbRbnGPf39yV561su/fzb2mJnSqlo2WljVynNvZErW0H3Zddq3446/Gmqkr/f6OLH5
oAxe7lVsa/ibFyjRK09jueu/GGnWoRFBneN8N1UU1po/AyGBYjCARFRGSnY5Lp4jT7MaTyybVLCx
0bwQn7MJ+sKtK30/V+wm9iSuIZ0+7m6tBo22HtrIoq5Oezaf34EeSq4rmOHvfn/0F+7Vmrk/Inky
Rt1BtbFgAwspPOsitlXdPuSOn0+v3KoX3qg1cT/xwan5XuOHosD+rpWzfh3EhiheKSe8dPj16IHw
WOfm0OcCiz2BqpzsjwBKm1dmrpcOv1pYsLOvsU25pKwVPIGuiIm77DWvOfLqV4NHn1ITLsBAhrak
S7AvlE8wmtQVDYPfP+OXrn/598++5zwghTUAkB8GRtlWp+i4q3EvMm8eb447weqDZoNvSUOb3DCQ
SXrv+VLeEMfUvhY9+tL1rz40Twk6vchVw8ayqfCCEphA0qL914/7xNZyqClVoFpMOHS5jBv7VJYm
4YxZT6LlKydYZslfjEiLE+b5E1Ax8aYl9eKwhXRP7GZMt/am1ObBPUPvSfjRFJuq+lCUvvWpr+Kx
emUkf2nN4ywX9OzRFxOpzPU8MhQWftGcJZqMPFb2NKeBf3RjBr+o6jI0l2niNuUhn+bY2wFes+q3
g965/Su//4Un6Kw+UBW5mufnWhSWAF12Vjp6oe8V1ivv90og9u+V3Vot6QzdBHcQ6Zmlz6Lez0jA
ur0Dz7M4gQXgqWvy6OpvDdKI8sQG2OhcTZZlVpdA5v3sg5+jen7lUl74oWuLqNUMTtPlag47ei3b
0fIksXDGa67ul45u/vw0yRubfQzxMw1K1Ge51YP3pD563LUvFZrn74pfYTWox9Qm2jqS1tadg6dm
msb2uDlgHRtcCGrmasq8UABKCCmy2tA5LD/+etQYtHa694ZwiTOB5ho3k/+RUmhzJXWgrccdfXXn
WxSOmaZ5AbQrdmHb3vAJje7xQshXvpCXRojVGCdh4zkmtcqwU2Nknvq2EPpnImsX8wddIagLaY+g
itSfJv7SlDMwyuN+2Wp5YYEa5QMQbuj6EbSgpjUROKsel+hxr9U6bXAG09T2MOr2fetQGwfhgS++
1nZHXf7a0oqIX0eZPM2hBPAXzhXBf65oslfGz5c+uNW4hb0eCjXL7BC+IlmMZG3vIlWbx71U9mpd
wY6t9o20nkNzifzUExqDsf3aIvilS199zYbbkORbxHMYe6q77FWls7RoEyM77r1ZfJ/PR4sk6yE8
CEY6LSoD+BxTvovwNIbHPdbV55DpMEthn85ha6TFQQZVjPPMfg1ZsdyDX0zH9uqdr7DuY7XUxnDU
nCe2nflwsJeAubAbvX8GF/n3nGStpnyUb0OV5dEYWrz8d0EHD8+w6/y47bi1mtc71JL2SB8bdrUD
hgb4xC5T1ZGf7FpobXRlEfmE3oexLGyUZ6V32UzFkZe+euuZqKM8N6wuRMRKFoJwTLkFvZYnx40I
1urFd6IYdd5MmaepUvDwuCIu+igqjnsxl7bD89ee+qg2GPRfD6KPR/nWGnW/uHaEj8/yqDd/lebw
HzkEYfhh5sSSsJ+3eeN8VIGqDscdfDWN0TfLiY6Mhn1bQMiyZE8XOQAMc9zRVx+t1WS2GWX+wJ3X
PgqT9V0FMePIx7r6ZnG/CE2T7o9Lt83W3DgDVtmjLt1cf60OfEo/MYY91D99Yy5HRyx07NFXX2uu
DzDtJEefsiDZkl+MXN8la/S4a19NUont+PiydY5um08t7FWCysmpPO7gq681n8rCT2MOTjhLGRZe
INh5udNx86u5+lanziL9TuXD3umQSk/QTzcGQYZHXvvqWy3Bf1a1pfd7hKrVZkzSpz6bjSPvuvXz
QCBn0TV1Mvb7Mie0w7Wdj9ogX9NHLFf4iwlqnfIIYlBYKtE6EKqkLMopfSSHXR555avPtJUEQLOa
7PeZi5bXzdIC1qnpHXn01XeKDk+LUy3g0oPeuJS0R24iL/5nxLl/z6rfjU3P9rNTb5sV8No+nA30
TEiQfZI6NKyb8rh3Zh3Ta7bk2MB0H0Jll5XYaBbS/mY0uy9HfU7f+8bPrt9II1PUU8nMGsniLMgk
Ekcw2Pvjjr76WHsRNRYpLH2I/vWTkZm30rZujzv0+kuF2V8qpXVhmmhXDI8fga0cWb77HqT57KYE
aVp6RuV1IUh5H5S6864G1nPkA119pxUySVKf+z4ED5Vui8y78MxWP+5lXzPdaAuPjZx81K7F9BUe
6IPplOfH3fDVV+qnY6wxX6uQw8puM5sygfOO/eC4ofd7xejZTR9wrya5LbowQPLywe4YBzYynY3j
VhprnzauVVMvorrHCiIIJZi8zyAxo+Nu+xq2FPlp6w2pILteQSMoy4ZLz1/rvL4w9q6Vb8QZ2GmD
0zWsRRdc+jI2Lgstah6Oeqz66hM1kRyJ/8vZuTXHiXNd+BdRJRAIuAW6cfsUO3aON1SSmeEgCZAQ
EvDrv9VzNeZLXldxm5pRy0KHra2112N0i+nYVA0cPtxXgA6PfdK9kdcWDmCRNnwudWRpBnvnb0Il
T8f6vTtLQweRWUvRNqqaXsN5fYjC6R0A958GfLdCUchc1QZ17ydSeV7uddV9u5GDd2zIet7E6z4M
rOEPFXgnRtIPco2/JRqkpGNjsluiHpy4sZtjTMAme4Yg+FzJ5thOTnanaDi6lS7IqaM+296gsu8u
jA6JPKBJfTsg4xoZ1B3jboeC0ftkWMpeV4eeWaGNedt0K8zSoF7FO43y02bnvIs/HxloQBnfNixS
sMc2jo8YNvynXtLnZGOH9imodt42PSvL4e7ETLlOnQ/TQIPyvJlOxbGO705N2qPyBX7npkRdErx4
ew55evr1WNu7FclFO0FzTICKhOESrMfZjxDgw0M7LGr43w4LJraCMzOO5KZlsM6YQq9IU1CjjnV9
tyiTCVrZMLLeCeWvGi5byAQfa3i3Ipu6UaFqVlPOCcQcjk5w6EE59rHGd2vS4f0d1sbVdEJF1g0g
KGkBQ9f3YMW/3wQhhH474HqeCfcEGk9E9ETn8RfsdfWxUUl26xIStZWoJJ1OWtIn+Df9WmZ7tO3d
0oRdf0zp4iP1GlByPyd1d6vChR1bP8ludTYTbDAQz2KiRKDiAVPzSbDmUIAFW8+3I76kc+g4FMPl
QleY5ZMQVAF46m8o4zk0X/ZWtaOTYYX3DlPW4fjDc/YLEvifjjW9W54WPpeaUYzLPNdRoWYOd9Ak
iA/FEX6yW57wfo+R013Q8WV5mgdyuwDKenAu7lYoyn3h09fQqUw4qA4QHJ7geRAcHPHdCgUyE5rL
2ZqSjOIZHlewfG8OBSn+Xl2lIw8ieIBRyiCAC5qTPjB1YffPoc8Z7xboiqz8lEgzQWDAvqH++raN
o5djTe/W5wKHNQ4wIGq1fOEyMcTwQJXdMWXEv95T/82GDpHrUW2L1vEMsxUgwz7GFHWDx7q+W6Dz
GEzw8Xe6HCB/Edk0a+/Os2T9eKz53fnpPHjcqhCYs8Cuf8FT5hmWAz+PNb1bngYHTzMCFAmYSv1x
GccLkfLgPAze7lpgpHCGqkBdblY1J+tAfPdE/+tYv3eLs93CCnW+fII5Bxz0wvVRJu+FndeP9v8z
Wn68W5rOQz7YjrEuGwkLwUzHrHtQbEQVdxfMa36o/3sxE2oxlp4PkS6BCP8umvCLN/Jjh/9ewbRA
8ShYXGmsfzvd2En7mW/DY89dPtut0jpoolbTAB0P/S/Sej0KjMfPxwaFvZ0xgNqMXJMGOL+gBU52
ozPMYADza94zuP9D6MJ26zRs6hrFMAJTcvGAuQ9eW3XsLo5CtLd9B5JU4cKMpqs1fTak/VBRdugZ
yt8blotkraSyqy5pJYPSSwLz7NeuPaT09fd6zSC2BIXkmIkVAUpq1aqk4B0e2xj/9d75T+pGLpVn
lqnRZY96+QzmZmfl6mPZYbgbvR1yo8N5BrsH47KSOwsUnYiWY2tor4JKXS3mTtUaBXF1n8Xbepfq
9ti7mb9XOoFSqwkqbnTpD/aJ+upeE3Ow37vVCTyEqZjzVDmx5Evr62fB1bFL3F65VC2hhI9op0uG
kQENp3aZWmVybD/cK3oMTG4Bb00V3m1Q468D/jx76bEQdC/nIQT3rD4iqqxbKjtUum/2NMNN9uDA
7I7QrkuhSgOgtaTpKvMERKOPoiXbwS+6P0U7IHugtVPlluogB+HkESfpsddz2MG/XUEzPHeGaBkw
XYY0RLkg/HngSJwlsEI+lsPZ6xdiLgMIFvUIqJZ5gTHes+Pm5dBpsZctgBntYKpQqzLu0+/94FDi
CFv9YxtXtNtbICsmKepZMWfqxsV5j6RfWYGrfOz9w99LjVaOkmEtq7FMQAtXuXWj/AfWN3C4OzQ4
e7GRLwMSuvTquN3AWU7WrMvwZaNjt5erJ/p/g+k4XpaEWDKWswAenTDo4Slu7Qf7vgsDAK/18XrQ
j+UUxrXJ/C3gP/gKY5aD7e+igKXVTLsFYzM0HWibRn5ahH/srN5rjUQwOBh0zRj3Phlv1olMZyfg
oHjsq+62GkstXUfhxhKgoe0LGar6BlbyIz84MMHbz0qxv0cBcBoAC8Gh9hzPCQ2zCPwLdfAHdvsN
HhH5ABNyjDydHDjZySfYjR17U/D3QiOFlHnizXIsqYZ1R4xHhZuZS3ts6PdCoyt9fN0o7P8w49OM
QfqSwT4sPh36sHQ35TVMr80ILE0ZAYGYAS57C8u2d6bkvxeX31xo9jIjwLIh9YWHUGkZr6sMr8Ud
Fm3cwuW0lmnNb+S4updZTuJCJ+qxElw/Fb2ixC1WT6hun/RLGkt2w/EuOdx0vA9ZFgs4Ij3Wi0rg
Z7QBJKw/OfDUZ/jVq57/GJrGA3QVgWVQ+BFy7SfAnJe5EGDLrzmcuM1ymZWXdLDgXGAkVA2dW3Of
IJvw1YM6dj37tJvigsYL2nSiNdu5Vmkzodou2OazDIJlg+WOpP33JQ7D6smEzOt+Tn6kFAC4QWpL
veDvLUazRaeOwGog7+PA5zkoSPV8U/tDnd6zpEddGFFb8ILaVQcvcqYvYwvjrpIMabKCFilsWFgd
1tHJxg7msJFoLNy4xCgB4bZpusIHraVxJodW+3eur7r0AninCUuYhtcwa6bcXmDdJB91b0lYhMRa
+BpWutpehN8N8bEoJNhtyRqgS2tHO5Q8qefPOlEbcqh98h486XqN+c0cCnYTVPUt/HW2dChT5PKy
KOjum60+VnPj77U1BCMHAsw4lOswVrIYABkoF0Xag8Hlv84e/7mF+H3rbx5cl0pWywh+9lM/w+HK
i7gqDi3fPXPLSOUqrzFDifeBf9wY3kbedEyMDgeSt5vyCMSDVWs8lHB4gnzHTDHoHzTtgn+O9X23
J9tIbTCPDMZSqBRml/GgYH6NS2Zw7Anc3+sQ5RLOjM8ULFVgqJCPhNNlDfbzod7vNYg0rFZcccRY
Nkz+XYX8pYrbYytqj2OxeCNcRIB+g/1bTqm4rSL/WNr6Wnb/3/gpstBM+chtlkGaLlkF5/QsFf5w
cEx2sasmNWUcz8llHcB7deHqH9bpY9eRvfqwQ+G1BbRsKGcYzzyidLC9GShcKA99zSB5Oy4Ng61K
H8AistaAz4W4WaGuYzbfjrW+Gxc3woqPwC0VtTd+mM2x605t2x4MEPZ6rzF2VbfVOMLxRqNzKMpY
PnqOlIf6vhd7OYJS6Qi+QCh0FeKWURuZDL6R7JhGHkYSb0d+6voaQqYBk72f41vwWsl33GnXY6ng
f5Fk/9mA40WqTQKFUiKVtVyqsAJkmZj42O7r7+J54FPntL3uAV0r4RPuVJ3NBlidYyN/PRH/03df
+0C3455cemtP/26gNv97k7M8pvz819Djv83D0gscHqDny4jF1rtw4DxzUjkXvfN2+Ie6On8v/EK5
aVUxODqVm/Cpfh15a4e8ivtgLNw0eK8oOHv0PPi1FIjieJrXKS5158aLouHY1ye7W4uL4X/fg/td
tnrxfsrO0V/aw+I79n12eymqgBmZO0S3blUNDGllB3sLCY6DOB/7gd22wQjdkMS4HsCV8as72dao
DIPjqnmPdHGdSb+JrfYCtI3MGvW0QV/CgKyFeZjrHPyKeQgW9aG/YC9CY9OG0Q/wA+sMu99mgxm4
8H4da3u3cQgjYWE6b3056n7Kl5r+s5noaMd3UWetNn+aeCxLRM5nELVvg2B651b0p0HfbRrS80jt
4E9SmhAYQw6nrQxlKh+PDcpuzzCNgNers31ZzTo5zTCLz2TUHowI90KxqQv7Iex9WSLof4QX8p1Q
9TteLn8ald1iqhe8MzI99OUE07FbX8CRDFgfd+wQ20vFHGdtYjmVJYWVW33FUajbJp77Jj8y7DDz
f7tVA3o6XFEgsoyjvstVmtzw0F8PLSIwmN82rse+roEA68s0bNz9pGUI49POPv/vrl+n3f/fA8BP
eNt66vhqnY/zXcCeDoEVmQCRF8QfhhND7NwfCvbJXkOWrKwC5aceSjJTM8ITznTXyU9Ayf7ff8fv
JxDZmyRKr52UTVvMzSh4mQ35WPvVoY0edKW3QwRzCZOAtTagbDaKilYjlb/N/ntAmz91fHdIwe01
gX340px88HM+WnDbX/omOlbNRPYwWdH2/kyCSVx3yeR5lDQqTQv3w2ODvlu1I7ILpJK9wGM4shKD
Sp49MBUOzvvd8Tevpl/ntRVQCMDCKUfxofoGC/7BHmt/LyeDIQ3wO0aLctPxT+SOHmTcfDk0Lns1
WWgJXqtRIYjCz6HqMjXN9m9H1bHHTaDS307IFnmEvqmuwz4mFRKOU3KRLJqPTfe9oGwIOgAwNDpf
1Q3STgDtweB0OXaGkL2kDPjreIUfcFf6zvhr0bfQI+Rd33f20BUXfN23g5NYV42IbEUJnONaJDUh
TwPq+Q4dsEC5v219ZS3yCE55Re3Xy3DbAYTzGARjNL/T+39zo7/Zj/fCMhbSYGFsxtQB9Vh+UL7f
zzctt0qfcRGbgzPocWwqVCSW4d5bcSu4H+NOyW8BEiDnmQXbJQ69NcrSrZrhULB6nH+QfbQEuVQK
6Iitbqrt51Ct7XzuR5y5+Rx1yy8K09I7O3YGZKvGnmFRDbv4DR4YTUZkG26vjY/6lmd+9al47dtk
nApc2EKgQsBIyxsC5edjNzbeVuC/ntoHGlSDPRTqgXz7dtCha1TBtSD5VFd+92hTnt4HLQzpD24E
u41m8Hg0IDvKy2Ahf7NAPYP1+nRoI9hL4nDXXKXHHC/pBp0trNcvAaCv7/T7Goz+ZqrsJXHz7Mka
qD9eqhFeHRc9bcIV6QrVA8g/Nq0vLGWiOZTDIPFuz/FVGrHQRrz0Ro+dQu4AAhxF/enYOO3i7Wat
QDHTlJd2CAEPrbYvpgveG6c/hDjx9d//e5EmIOFwPfOSibl9gaoa3PGmXn4sne+9kz/600/sNh1S
pXEN1Bk/TQvlrGiM0ldmiEay/dI6VLS9c6n+0yffbT+QJ9SzZaI+1a3h/DxHiw91mCdOrQRIPIei
+1hWiewNwuoGuZMK1ICS9cGVRMK+YCM6eIDFuwXtwbQDiYCelz5e0A11Z0P9dzboP32J3WKOKbSc
G2pwC16r2FxSMUXnIUnxfs5qK8ghdQH5fyo6tM3aNvZgdQEjQdS6119TBSfwQ6thL6Sb1lS14AR3
ZRxH5gzNdZJVjX/wsrIX0oGth8sykCllC/bdebSrLJK0PXSPg+HX27VGwGEQIhZV4dv2FpSpLBzY
wTHfLeOVEgGyFJreNlBsUnWWbVAeG/Dd8l1hhNZOKa8K3gZgB3l3Cp7bx5rerVjICrGXMiC6xs6p
WwCzDdhs9OVY48Hb0a6iuLEr9TDZ/XoChUYDy5yK8Hys9d0qBfVcVxHx2jJup/EOqtcvql6PmcOS
vYauZnHt2WAG6WgNxHlODfzhlTgmRYU339uB8dYFD3tSt2XbdaoYm+QefNvpdGhc9jK6pSNABNIh
LYwM2+UcBO7TqDk/lvaDZ9vbvjdDapQI+7TorXrkYig7PRw7xPdSurVZllrWCKSEmdusn3sCqFn0
zs57XSy/CUf2SjoLdf6GCj8sosmCfJXqfGRwFD425rsVusEwbLIGDLw5kWvegzynskqDonOw/d0y
TeWKmgsepSi0GjYQHUSl74aFt8fqIEm0W6kz66s+VjQtpNvwMvYMFcA7Pf+3BPx3475bpiHbgLfv
6wb4O4/aO9LKCAVGNbw8X+E2NJRtlG40i5WV0QmG643LleGRhUPmyNazmlOiTtvo18EPGUeBLauE
tvGhDDwspN/O5Q1oRmVmO536nokcXrjwmAirYz4KZC/EE6kBrj2JplMbL/ocVWBGIZdy7PkYLvVv
+07Bwt4EN9OJOtlAw2FeUbC5vPPV/rBY9qqe2SmY8MTrdFpjf8s46LF5zA/ufntRT8Rn5lGFUd8k
DCCcWf8hujlWnUT2AsXFUz6sVMz1BqxNfWlBggELaOJTXxxa6nuFYt+2hiV+ExeLbhjOnLWbQRwF
6oX+OvYDuw+rDZ83W43zaR6a8SST0BVjGh5K72PTeDtrEIVHdKRyPvlXOzQXKRTfh/EhyTxgJG8b
H2MbTpVB43aGHbeYwCwZRHBM/kj2EPCwmWFwMPfzKej8MafcB+S8Fz+PDfpuAx94khBCK3OyQSOz
xPNQk7eE5FiosveUrCEfJqFHweqGWCobuK4fRUzN52N9323eoRtHEIeUOXkpnppCvtWndo0ODsxu
+26180EhFwbs0zh46uXCf4JTGB+LbPcSPG8bpaoEnU81qmeK1DVNjsV77PGe7BU2G8ogqtYisIrH
4Ock6YtsgmPl1aBGvZ3rjURKeRjD+dQSTbJlDKpTVUFG978/6R+uiXuNjfC5CvhAkzOrRGSfmlm2
8ryyQOhzqEecgv/7Z/60ze8+LgjrVeh3+COAqPAKG0R13i/zMb0NobvTdWyq2BiG1uu6bwsAkSD/
GNa/DnV9L7gBATFqoGfUp3EZgZKXqismWR3bJfd6m3QMiZFRpE+WzxbQ2yTIYGC8Hdsm95LEFcgk
tmmnT6bZxNmf+KfN76Jjn3QvSNwaGW4Dcj2nMWniXIqlyyFJPSafJ3tFYh+vsYmTajx50tN5t409
6IvrMecmstcjVmEogOllgFkZBWJ2JEWewLn+2MG9FyPO/oqUs66Tc9f12+sGhO7njvTvWcn/YSnt
5YgVdc4HFnQ8RdpHPcr1dBoD/70c4Z9a3y1UEG6QrgbZ6gxqaZZa7xfomK/HFtJulXI/8CvwM+Iz
fL4qkVmQsz6bZpm+Hmp+L//yBRiUG9HpORplD5ljt7DmnvmiT46t1b0CbJySGSHfmJ5ToOS6NLgV
5OCxvRd/wYhLASiKpmWIYPWqWOiPKWNBdH17fIDP0FZNrFLw3WF9xJ0f5mED+NuxQd/lojoiGrOt
Q1jAhesG7PUnwo65CUIQ+LbjCLhxqZEyLBjkDwBC34d9+3ys17sjNYKNUKNpHxYBA9S8DEcA0i+N
k/OnY+3v4qR+9FUn5iE+h6DiwkI9nMLba6nee36C1xj6Nzfdf73N/5PIB2Z7DBNXsbMcvenGVKD/
PYIpX9cn1KnG1aWWm2sezFa9e7n+w7awV0ixNezl0E/iRNKvXfjK7LF4dS+MigS1yzShXdp+BBAz
a6ODiYa9NdcA5TDohHF8Zv1C7HlMLXmYdMrfM+H+g6yP7N25IMgPDNZtfEZhSp2pZmjNnXTeAD3u
pEdVusB2KJ4GnSl4WqbA9DlMTz2SD94yvGcWCqzodff83VzY7arxGlS97ZTA1XNx/QJCdCuC8cQ5
NkNxbqqFi0wNEhShrKcKIdfSrbqPL4MYWSPPyHd0gDeKjdv1AqqwV/2g1EEN2RNI3nkGjv3mXIbY
c1T3nAG//WCnyvnssnhhrICS3ER9pVnTtKV1pk08Ij4dGFZUFqVAwf8YdSNnPwt53MoL3TicrIsV
eZa4LlbAi3XOV9otL3D2AzE8izjIS3AwX9tl6jM/nT0WZukKx35+44+cgUggkUo2MkO5h5jRwSke
+k9jIHEZ6eIu+UeOEv+sZxXagqEcgGYzRojn1rqgLbd1XgDD4oRO/Y8BufR4zhbtE99lUcLq5lvf
hjz9JesZ/CXU126DBtpSt9369apuvBk3uYLUCy+vKXeunXxexKhnrU4bXtKCkxdUy5RXCTYAkN+Z
AwS5COwWkTs/sSw9t9G8SZS9qWG9Abyhz2M2WvbQkbkFg72ljuZNzBSC40QmRSLhS5wtqmaqh6y2
G5q6MCnu7HGOxNVSD+iZ6nUMPjmLUc4DHHkVxojmscUzOd/iaw1Nm+kEATeY556QxSz74LsykhVu
3Zb419xuK7Dzeoj446aDhH1uVBDHj9RUlN5vVZPMdSE2lA6F59TNPowqNhbP4gGFMwm+19i2IzpX
ky2t5zOB2TSCZEmGjd+sjC7up0okAMj5YJGjv8QoDEtf/SVepjUXfQjAW514V3dOMYse9GMiNmjp
YGwUz3Y+rfiWw3AJIuQ3gwvjfdJknPH0zHjT5wNbnNTIiKzeZK8Bv53uyDzxk9M4Oh7ZAPbt67IE
dZ9gOgzBfO5oNC35UDdhAPPeZhUFkkNN8i0xtB/uUsAV9bmJCFjxmRsN3lgyUHrjAIGtMZRSQFIp
7Z59EGbZGb43fLnrgZnHYwMxsLzb8PpvbI0qWLKC4AwJLIP3HRHzz0B4KGXSNg7HlziSflI01RR1
P3ElTQQWjQwHW0xdNEyPfCY1e4VqTslzt8ao3koHMkS3W+QF/N5vHN+AmBbDjEIm7Q3ho8KibU79
2KzBZZR+p740nkwI8OEhr1mUxTJMx0diDPd/hl1VJWtW1amsS+esjW4JgNfD1w5U3SiHnT+BSUDt
qJ/CcTti4ldlXA2QPQdV92dEmRq/oOh/a3I8+iGkQJHDsD5AXjwl+J8HL/w1dNpuFxmM6/rKN5A1
87HBSvrVhZjmNwBVbo8mJfWZBCrpPiR6jtmJJO3YfFS8WbYnh+qGwINAAHYOSXE1iGaXyZm+/4fj
Qa2565iiawlIuKhKFaS+vptVGgd5F9Iw+JawIEz/8h2A4Kjs927xurf9Ql2HzDoX1UUN3yavWNot
cbdAe9jtBp5O9KtI2zAtRoFCzud4bUT/6NdV61/c0M7ryVNNt9ykqyasjNnCyRfCKl59bFRaj/m4
Gg9WlR1JJ1SQSAa+ot2mSD9MZDPkQkc2ik/gqVTDhzlK4+ZMGj7EhVk6i73TRYluzpC1+/pBpZb9
ErBq6PMKaT/3oVmIxlbSDIs7sWgwui4IHhHtHe/gO32u6nlEbYkX2/q1SaY0vMhxHFlmKk+zn02T
dmNe9xM3XZb0fkWAhArpcpmEnExhXEC8wkx94Ge92Nz4jZoUPSgiUvtwmVzQi9arJ511izf1p/7q
lJTBZ3Djj8qhXhCMe+2+B2R1DNS7uoddKigX7AFRbP13hSUc551oApkz6aLhy6qAzYTvlJRwosso
37b24gyKgF9XYAN1lTXKxAv2+210w5B1BtGTy/AQYadfbrY0+gy6iMaBwGEilH4UaOX6IUcz6xPY
rXiAPvUukFGG0tY+KkXqp/xkbU0FWOm+SbY7t0w1Ur8LgF/pDalWhO4oMGyaywT4nZdtum29FxZx
HRRNyGavmIj10yJet637rMlGuxtrNpcCfDx4VaFcUK33FEy1J+JPXfuC9Huw8qwVwqRnmPnX5jbl
uFg+rkhrJeeQtzjvTFVFCgL5sFnuZU06ng+b9k0ejjr2UE6ip6p1KGrcJv8j4MESNTJ9aMwTeMxx
cDPgJb97HGBA2KrMriG4RrB7z5TTqX/xaTqZD9GkvP5H0C6JuGeCTphjfSNF8xcVyYaZIOGkN52G
OmntGX/Z0p0iycPpE+O2qW6nuu3oBTXCTDzMOgAK7YTtSLACBCta/b3BwRpW81PTRTfT0NY1ROEo
P8IcSWBvddt0Zh1vxk5SiK0DiK/JaRoBo8ysWfvgBb+ZfLZ+Y5bvAl7+KLlPg2YIcwVXzDr3sD9V
+VKNy0sXMENvknRELVzU99AQS6sTL1/H2YD0pwe3oK7Hxn6Od56keUJ3o+jD4ta6vfH6IMSDXltx
b36Vchv6Wyiqmw1RUb8tv3BqTD2HdS2Yv8/XBzRKctqoeHvYoHaVE3biba0uSYdPD/9fBg7cPbDZ
tfoAsMekL8Q0qblZDANwGif30sCqocYwTlNmUqxyAhvBepvrXLVuXZ9puog0A18uYec4lNjfMk5d
pz8Q4yfqx6anMewyYewSXdaQkuUxxOxvvnbTAroO/kg6VB84spTuY8IxiLdb0Oml6OkcmRuc/95Y
Y3ADaU9ui2NXI3gyw4aPqWt7to578lPsr0Y+WYyZvVUd1LofOts2bR52zTB9XcY4iL7JIF4TmcG4
jfQjRoqK+q8eVrbkCTCBMP0xhCzl35VQPMC1Fz6VNJdd0MU3MjbTivitIQkbMuXNK45CseD4QLQH
J1/mRTYuJnhnDCukk7H3E2b/a5gTHOrdZZsVf41nzO8TJ06wvF02PFzJuA+/AMs9AXq5JlWXI0UQ
xgBVDvFcBgKoe6DaFyLV49ioBpXgPlxVEd53YnigcnSeyBgqNH90gzLLOfLb0H4AD1zDFhnP3+lr
mPSuOVsBCNCTChr6NZkAsCmmsEKGJmk9wx7XfqwQ1uvOBR/wLEj7j4LH03bnd70asGGGWBuoJ4B+
MCk5vG31QyVFCpp4Asb70wpBkpcvrJX247Q5hTp1lCMHLoe7ZMVz8KTb8QOfkPrLGlkLdaIryp3F
GSWs/impaN8XmlQBvgQg8v5DOI9XwC6brsFPAsVrU+dpYqOgkLMi/pzxbVm/dImAmVW2SZTsvY4o
fqWf64kN94DXI+LKm7rzcr+DWd+aY3e3WewYNV+CGa4ONzVzI877eCEI0ynqqkeTrTT0zKVFF8jz
DAB3nAcRUwVfm7kv+YKl/i0i2tlzEHPhA16l4UTnhy1NCiqg2s4m6m/nFIeRM5mOqm56nKFoAyBe
MhmLez5V64dkvXJpN73RuylJODklgPMsOEYRchR6A837sxPWqy+c9ZF5nUXl24+9nv0c7xwq+L6K
ytm8ck14g3ANMFOO8qMBz5WZXrrmpjEjfENClLvjsKX5tpl0zAZwnlhhNAluasQDX5yM6V0NhyuZ
sbRTU974AathpTsG2TCEHbtNXL3+FaIoq3sIsHRkuXXTlj4oL9BPxMF5F1cgau5rlgQbYic/1E/W
G6GmNkucM1T3P+BNBjX0YMpSmMSjBvdh1UnwaXBefeJBx3gm5WLuLBfph9oBbFBwTOM8WmaXB03V
3oAdnt7PrF5va38R39fadi8pFTpvCXsWkZafoi7t06wm4wQ10Cw4V9lC2tRNWY1odz2vgPqtN8wG
9WcGvv2t6dYkLTCdWS63eVvOve6i2xWq0vCT85L4pRaOwi0ft9bYu6lkbJ3IKszcBO4Fa0P+ak21
mk9RxNia2VYuCRS2vnVr0V5tGi5iXTa42STaX0cAj5WaAtxjWjp0Rc2s791aP0QpMsrOHbnVjV+l
j5O3TOZsYb9APm9MBCxP19Cauzkco/o7IlepTpEJvOBmbMc2vO8WK8DgrXsrMuePOvlMZzGSD4rO
dDzB8Gbt4RQxseYyeDYV37wGiOcuj9Y2agsydY3J5qhFKJqaOW5zLRCjuKyiHqUiW6N1bn8tSUTV
vV0Gu/0Eb8shHGpMEmF2C6ytaMw6VFp1J5gbVUGpE9F2z4uPlMxp6EMqzybGvlPgRlPHF3VVRZ5U
LAP6AdVIXXQHWTP1Cz9dovTio95s+aeFRl5+mCeTjCRf09o2t5OaKGEZ/FISPHFuXSDWZ1yN4wC3
YChptzukTibsC00fO/9hlFiSLxyXVfeNRzy9hAN0BnSSLv7mT5R73yUeSXFNXoYIbEq8DTQ5ZgeC
payaLXb3Sc9LYWWtky8MVgvmc+Kwt3+dJpUGXRHFysN5VfWRZ1+Y2zqkPbwgiGlmTKVlnlZUBI/T
lizrPyFcGMRfukUZ4CnpAHj8uIpmSeEDEQ36CejtiC+n3sJ0t0xbLxieGFYZdkRCtUqwPTVLjBxu
0yPLctNR0rgbyhtOZBFuGiFAJhhjNdz5B9w/EPF1Kl/teI1FQNcx7rkzWteuTHnN9WcxeYM9D51n
0ss0pXOEL7alThcqEIv9ztMIRZGs4en03TiukCuqifTylM/+XavqiuUKj9nmfu26sMYniVvUaE54
/Mj1aBWCUsXglvP5/0g7sya5jSRb/5WxfscMEEAggLHpfkBmImvnTop6gXEpYd93/Pr7odR3monK
rrylK8loIpOVgQhEeLgfP368XyzXQUChDu7KUID/BJPzvjbF3OEdyGWp3sxZlnkNXVQ9qunC3qR1
mpOU/jw6ct6FNJ7trxezJUCL3F55bTeWWuV1fTe275QxquiPgY4zzmFJdT3a2+N6r3phS+uPq8XO
5feZ/oVx4pml5gY3dMm2bGvXZkui4Y/OunacFnbwkRvfUDcdxj755i5xtOeOt4I3pWibQ6zVSw8x
RQu0a/xbs9vpwLutpzldHexQvTI/mUMHLXAYo7C6dqP1xmC1OgPR3bKMd9xIVf5ZklnR/SSKim5f
aTIeD8NEfQlBnwbEt6jIiB+cZNQJmOM5fYCe319nQWwXnMigvyl1gI57V4SduO6DLvvdwVkZH4p0
bG+6WhVZtHfmedpJieEAigmD31EjSeJ9mGM746RJ77tOx4FbkIcZrzPlRLtqmWkXQ1GOfhWrxszu
685ss/sm6NvbvqrK5JtoJic9lE7afCToNA+5ZlLKw/PYzvW8KHqtZZM1fpZoxDw2wtZpF48qSswm
xs/wslHlvkkz8H5X496XO4d880DXP2cCdMdutru6bqZd1hMx4thU7rSjEGkOPSNi89ZzKrJdBX8J
5jSyL+K+dIsOeKXTFje/UeMgo9+mcaiXu8Wa5uQT6iuluMvtuI/bXWcOVXxbOrCbULabpj395oEY
g8F6I+jOuB9KNSXoSgQ0NS6459U7IzIJXoOW0Miz6ep3sySBNsH6rLNln5IJlqEXdNR2/QgKOqZc
ixTX2QvQ7nAeyw4QgjsLn5+ug5MObWfpMG/3muOW3QdyRqK5G6nGz940I508H6wesaGd4zTV+CYn
pffdWgoNwbBQdtGXqAwp+Uq7qspgs+XWx1y4XezR1zbyxpROH0TMdAXE9g3VlygmRgSRa/207WfD
w0ZMQewtIHdynyo7irLbeVSEmR5VUsbvONiFuSsJRIc3cxUu4zu9qjX12xjURf+mH2I3vnEiN8zj
Q94HaXw9hNFkRNhbIf9IR7zJ39M5HHGwF7dC6zkt6+UTOGsO32cgIM8nb+Iub66mpB052aL+LMzI
9MlUGLdIBHCROBKhbq8Y7V594jyM2cGNugj9GscoprvR6Yv065gTwHpNA8Z2b2jCLh6rxHXTfVoG
jfioiSUfHmadqOQhKOlT9s4BgBJPYXf/ULWmWfwhi9ZVV5MRZvrOspB7vuMiC7msw0mKcR/YanKq
HZ2eIK/uFgPC1YcBbR79xkZnSL9lY6n0prdNq6LxnD4V924FHOXZlTmi1l1FzaMuzTh6EEtQwGEL
9LS4QjZdE2+p2lN2uaMH0TKSfSjmyqeT6dj4kHKqfAd4LPvvxZi3Gu35ls651jKixt/0LK9x3W38
u73RuFVCKSR+Zv7QA5OkO9j9Xdt7SNIY4la3hcSHlp1WXMVk+Yfvo5jdllnZQXccw9gZ942sqvSQ
maZT7wX9ULrUq5t8jnyc3sy9DSxEtKD+ZWtzKnp1lfskit3pJuh05eyoUghduUcHQG9R9Q5ysqkk
4srwxh4mc8E0d5V1hZ0syRXXXGEecJORepQrLsm+zos+862pN+pHFcs003CRDKsz6ViKlssfVZpn
VBOl5Ge6djfkXIfWTssa92iLSszTdWo4pvMZxeK8u1v33FQx8dhKrF1iTGb5Rqo4m75ozMbVvMjo
zLL3Vy1l/O7BWQbroV8DhdtAK9OJOwa2JvJGcxCGb+bcaPHJmt609YGYjNBc7YCUJU653uZu8SOe
MdnQkGaV649NN2i13xtK4hdyzIHN6ZVSNjetW/bOGxklQ8iN6CTLzzQCdP09ScYy9a3QKrSR1a3M
gk7AdhO/s/BquBqEqyzpV5j2+jGqLDk6Xme4aAWPyuqdjwYwREzzEWDO7ruLmGj6udL6UntbhuDa
74bVH6eifXYysVNDjaouRVtVk11HOfA+m8SqTL9R+Hf2gS5+fX1L/Vkox90CVF7i0MeNitVel3bn
3I4VgPkdToRj36W9ZbUfiixJmxsVmmN5rfV06v6drEug70gY2ZSUlLnWe5kSo3ZX6ijQvNP6to9/
0xa64u1cHIDiMPe50zzEbUeZRS51NXxcMthXO0dvwbJjMysQOGlCrfvh2G0VfDTHNtqJAnX9ZFhu
tIXm0Q3xUhll12MVmrOHm5EAVqip66/msnDNqwYwcTxmqb3onwFPpLyJUxIeu0rPST8fqGbVG2e9
wxdC+BU40Py6EaLfmXaeaB5n7t6u2tkipSKRT/B1A2Jv7ceaAaxtFyDZs5fR4Mvx5nqq5L6JlLSu
uql3l6vKmjS9QFBMjL0LdBHSqavsXSO5k0bTtp9li6b3owqtPr/TgQCVn8modz+MIwj0PgudJKQ2
DjrU27goMvs2CLMi/TA6LMztLJy0vdF7GrrcDzyroJ/2vMi3Sa/y8GZKyNR9wp+Ng2Gn9/Yc1/uk
dHLQOQuFsFjf9RzmStuhDWHP1Z50h3JcP4U6ugroqq9IXuqtsXNdZAzzQw7i3fbXKh8bFrZTSdW8
nRoWjdQQO4GW2kK58weTZae0x5VRunwCJA4mf+Ak++6yqDtiBVu7FVrgktmydbTTxJqtcMRRT2y7
OqaJquXdkpXU/RpiLruvY9y7iBqkPdISfker4TnyjNGWilSOgPKj160z7Gzit/b3fLAc8bak6L8V
/io0ahC6TZLW4k6zuEOyc/NxTPdz3qz9zLrWfpBNYBXXFnWk41VdVL25D4e5Ku5Ei0oKSJBOWqmc
G9X7MVil4WmtYWg+qZgu3mdO6OJdV3VbKc8289j8Nil6mN8GS5hM7xEEsDogxiholp9mIc3we5WW
enatmxTaXeuAW/U9NetN9zFDEDn6VBbSmu4MS2vnP+ZaJtXdPIdaC44xCWeHBwM4DozWAyHHbQvV
rO6s+17P23HXzbStvG54hGTfL0KkO5jZNqlBy1qZgIPju5AwH7KBHtmf9DEN2/umW4ziRtF0Db+A
GQYw7d1upi95q6zkO2iGZu4T6WhVi+QmjtiuLdjt+QHsPQUcwJCu0cy4+iOu1gzmbtY0o+GwOHUD
Wb+S6wq6FVF56OmNdN+0asg0it1jFf/s1/vxp+op3qeSWYbXdeniiujYu+yD2TSi4+yFMq87r3Ja
anqJpGlTpCI91vemkBrkDjOsgwcRqW70MaMo8Q1ZEQ+PXTJV0125qFx+wRmwrclL6qS/mWe1TF8c
lVfDG27t0LxqcVe8HDGU2qMVTbhigtU0cOeSp3mLc+yqmzaC5/4AHpxTbo34/kIEX6cE55K2iZbs
vlE2WTseZS1iPEx2lQJONHX0nmywEe6Hgfbk7xN4ddyLdHhAOdAdnMD9rCrdhRRb6MD2w7EImrrs
vJhqM8srHdKl5o4UX9M/Ei+HYFTEpXr3jaBsiTXP7kgYJ57EynZAJVlJrYGHRHo1hv5EcSKtaYrJ
sqOv1PfOfeP1Iy1U6mNOyBEnu7FGvXq8IR6epLFvzIiM9f5lvsbKhTmTQ982wwoBHqdYa5Rf0jox
29PffrqHqVTvuJ4B1UGYnQtlzf+GuaFvSC1N3c6tZZq2T/VxrT50cxn0+yrEraFUFc9/p1NrnuGE
THNxoSTz31E3NmSXBDIKxkNI33ZoANChcXGoQVAuTOjfffuG6lLRPqxVkSvJh+bf08b4PDpVcIGb
+u++e8NFwyur8yoMpD/TY8CLmvk67jPzL375hjfRGUZXlL0tfZCVA+mB2AsM4umXN9TZJ7fwKNlo
vxB0gmmIO+nGth/qWosJHwLiPIz9X/v2DW9fpJVJzpt1ITJACLRzaWm3lB9e/vKzO5RHX//8l0e3
GyMfqylhu0TKFT/bIs7HnW7PgiYmjsgrr+qhfl5Bv5fVX+kFxpAbilrkhKNCIEL69F6UX6y6aR8S
AzTg5Qk9qZA9O918/YajppLZtIc5tPzccSNwFbeYRyBD/n2cjc7+bOFo8SeFZRT2Ma6Sj8kSfzTY
afIqaOM+wjUNowOt4H5Og0mfWK9T3MB/Pt1//Zj+O3ws3/75HO0//off/yiruYnDqNv89h8fy5z/
/mf9mf/9O6c/8Y/jY/nwLX9st3/p5Gf43n+Ou//WfTv5zQE3rJvf9Y/N/P6x7bPu6ft5wvVv/r9+
+B+PT9/yca4e//63H2CI3fptyBAVf/vnR9c///43w+C8/tev3//PD9cJ/P1v18XPsnhs42/Pfubx
W9vx45bxnzrNxEzhwLGwxMrnHB/XT1zJBwZMRseSSid1wgstaLAY/f1v8j9dMqFoNlJCYSM5oTiQ
bdmvH2kG36crkw8tXbnSQT/o/z7cyev51+v6j6LP35Zx0bUMenJVKIfAxaTuROgOzERqoja2STaO
Fcgeu5fnXefsbSPsI08AK2ZEGkaV+60WkdBjk8X5VR2tgKLTZeFywQRs2Gd/PodlKld3ob0r5nx6
XCOl4zQEkHMGk1jlCLtgLB50m051HpJ8+h9zkZMtroHRfizkIx9GAPASULqOLtiL07uTB1HSlKaw
8JRtVmar1wHNxm3rqbV8UZc/NHpM/8hkOn7VCsDB3k0uKdU+W3+GU7xPV4cMYThbLYOAMgJSxpPl
R50SDzjf1m0k6iX2Rj0yHzR9GtwdebjluyoMeWVbgfPul936zw3x6wY4Ne1/zleZhjLIvkhJ6fLp
wrciyuzaGi3fajMowfCX3lso+R3/wigIMUiEvnGs1v38qzVWZtE7MAhY1awpv0CrCw5h1iUXqhJX
C/gvy/g0FzAUXTimYDWfVdqWbN4wHGvTL8e2vRl1yFlr3n83ERBdsMLPl802LJsGmoaUQjhbOYXW
hU9IqwPhj12W3sqmtW/jRI8/vrxszyfEWjnSEJbtOFAfNpd7QULIHRpt8EeVdAe71EG8NWsgzZFm
X18e6tmEXNOwMCq0rrP5b1u/XYchvfhkq/npnKudXqb5TievfmHZnk3I5dXYtitM17Js9vzpPoBo
MiMHqQK/nWOtPDRRTRu3pXVApObYMX6+dk7S4ARTy2UT7bvb8ogwiWlAYRuBT8WhFe2GOizHHVBg
9+n140issWAs3eBAn85qIJNj99B/SN9H+TsHZXFPWTCs/v9G2axdA5wFUtQGPgFPf12mcvaHOrmk
a7B9Q9wDal01KLBKl9a2ShaWmCmGtBh9wrT5PhzSYUdGqPgcRk11/fKEzgzlYAoke9tS3EDr57+4
aCjF5mnSEDy2RN/eFGpZ7TV6r0Pcwl5c2HlPxcO/Ggcm5liGRF2LV6ScbV+lHJZHBLGRHPFixqbf
RmUCX0vJ4DZFtrr4jFyhnuzXX6ybJI+QeLHaSg4P/ZiRFDQjBG32TruMOrQcqJWAVEv1xbKGHuwj
qYr+c9yWZf2hdVI3wplNIeTm0INmD7ywWg6myqp3YHHwYxuYjN01KaD4qyGKdjxanaU7u77pmwmh
eFCB27iq3OA611v7uERgkEfyEEZ+Pdpah45TOuhNfTWLtPgs9KGhOqQpOgg4pja9SpdGUcNpGdxx
pnT4Bx3EzZ6DasukIo34Hp1+D1bDQzJXP4N8+QMg4ILEyPPtwECmXO9dV5dyW2nb94FIwlwf/TxI
TK9GAmlv1bHjT0l2SXx+PZCne4GhlOKmwNeAWGee7ryVb1WEwhr9tDbIAoJDHQOSUn5RNNpbvXLK
W80y3fev3e4Cb4+byRSmjbVYLfAv2x1N1noqo3aGbqrphzjsUb6DyWlcqb7KL7WEOrOYmHMgCB1t
Rsd8Ju0ZQrBhiSd/BvOAkDZO1+s6eCY8mv2r5yUciRThatXXy/10Xm0qDDtESQQMyI2OSZWnX+1x
ymkX25oXtsi63TbvzbQkg3A/OeKZyIgehAM5wmnyaRO/SmNl7k01quUqLnIBuq1NX9zeoTZAzIn2
amMlTKyidHjxDn75xkElbUcCNi8mH7lIPd1DASHT57RARbsBXGI4vHZROQrr5c98hcutcrqotK5t
RNkPul90lTiYkf2uWSJzn6fAwC+PtL34HQ6dw12M90cogjE+Hcl24ji1A3fxRS9/tp0M/E6b0wt2
5Pl2ZBAmgrm314hDnA6Cw293Lq2Q/BKONCktu7ty+6iHb9+rVzq0T/P5ZajN2S5bGxxqznWUkBBn
n5yoOk4udR4vr9rZCeHJoFIgXVKDG7cZHwByOoRcf5nz2jNlt3ZEB1EPIru8sHZnXpClr3aYGNFc
9+Dp2rWVlixGHeu+AW//UJBF8CqrlhdO8TbuYdksOsXqglsfB2Bbe+w2GpkG7KWP1H9RetR8mFTa
VHr8HfITmhnzosUXhjyzhhbN2F3uZCF0TtbpxLi5bPiPtu47rfhE8U13q7Lod0Fy9/UvixAXj1Ot
e5ww5HQgmc9tmBa9Tg1VPH8EQ+lht3fRcVbRpTZcZ+aEMwNRlOCReG6rJWTBi4UVLmayiUngXiG7
VonjJDuKW0rTDKarl7fh+uSnBtEkZhS2YROHOM/EO/Le0cocFhQ+IUwMROq+wraxLwTnZ7bGySAb
W5RQhQEhcsFCrHUbnlvWxr6Oph1E2eWj2aSXhEI2yjer17HOyiUBabAr1XYRi7Za6kaJxW/MtoGw
V2QjSXk5QKqsUQElMYEAprObs15w9ioE73exFVWQUsmmfQgMPb21Ypj3B50XFfw+owDw9bXrjkdm
4+2v0SwFD+s2+OUun02y9Wsi2G+TEeG1tvqNIqHXQbpPzhcuFxtJ6coQGNDTQRoNVaQEgplvOXr9
ex6o4CN/FF94u0/qMad7CNuCL2AwIduyt+oyxmzVqR6Fow+RJxwOZSx6BALzpFweJtGjCDqg3DAe
q6rNy6typsnv3ZQP9X2jNxAnwjKtsodcNa7d7eDXN8NtCL8EhmgRuGS9aSBPBrtBvYtWiZK96eZO
NV0nvMH5yoTNLvedraP81piy+tBrdEjyoByFcbTTqsj9aNd11xke6fQgvnFrQQYHSmY8/BSNXWmO
l6d184MIA35mjHmj1i2ck/fkz1NxePmdPz/aVI2bLBM2y5HkZ09fR9jOfZkpCz+HaryDGcLp7mPL
3QlLvzTU82ONM0bUj72HK2Vs0YWqVhoWvx59tyym4zwPYl/L+FJt/DPQzcGDQjRAYaqUC9Vjc1UK
eMEhGdfBbxVFXOMy/RRjm/t26Gq7mNrGO6oHy7sWMv5OE5N4U+hwLi7EZc9X1aYzMgGnZHWBwTab
HJZTT7c42IrZFGdemLj9F+jdMMDsIH4VLr+eJ3BOTIsEdV2nu0FTUtut87wtBh/yTe/pJZ7wErqX
km9nJsRlxl1sKcYAuzndJpbZaEVSMyHCmcJL5CLeU3tjeiKpxQXlxPNDSbxuxdXtbhXadC1tyce3
DJUM2fuQ1vLeGsp+1WmKsX/t5mftbCEwETb327aK3VHGqEFYHvy6jdtjac/5b5WQ8sEOjfxS18Dn
0dk6lrRdFOQdy92q0OhTQoZWoiNSu+4B7r7fp84HOPgwdwTsp8y6pAh2bh1Xy6ccQhWii/XzX6w5
RSf97NrrgKVOlWhbZodCt6arggjr1esIwAZcCMKMXadP3OlQdUznT7L4gw8tiYq2rKaYSUbqkFfT
4r/8ys4cb+plddfEroN6cLhOx3IhTcCNmIRP2NLGXkI11+Jl2aJCb8JjrT3YH7XmcfeUppeIOX6Y
jVV1VjjWcqlhz/Ml5lmkzll3XAt3f/MsS2dZmnB4FpNWHJAytWWBrdV11xGk0FevsSOA1W1Xcc5x
7Vfr+svr7Ou4c6B8gPFoqF2rjikNZWp61ORpr7ZeDv38yN+seAJ2erNzUBKAlR1Xwqew8iP9bpqr
qAAowbkJjy+/zfWhT29pBw92tSogc5IzeDqpGZJp1Uyd8Ccj699SESDpHejEF/bMmVHggJOKksIi
N7QVJDMK04Ho3Gi+RTuh3drF87jCxq8O0VwT1JxaesMgnJabeyemtHvRxjakd1OS91hGirm9UCvH
8sKiPd91LuUdHAIu0zUJtzltMq/cNJJIKbZFGd/YjZUcen65tZfAvrATnhsthiLIIItmcaFthbms
tDZRHVjCo1lTvEdBbY+noLUZQCapTONzj9pNfITsc3GSz9/Zmglcb3AXABqs53RnaFMaICEfx+iK
Fk5CDQV9Oonc5vK1ewMkEAyQDcgrA8ba7PU04rpL6WAEu0SbDvMCf1QFryQDcElzOQPPCgMLSTBq
b0YZxIDaRQscAXvR2XUWVZIUC6gLMfVqbk5OE1ldHHhl0tSJEbearBn0zSgp9MmnK1A37DSDSkbY
cB00wTFPhvQa9NHVHjthFTacTYlDMtSDSfXPy6f62a7hOcwnTwHKqkmG+PTdDfSrCCiY4jms/I6c
r9yP0r6n7vctbPZ+b7vt66gcT+trYbJ0myoOa/W7NiMS/nd0PdB9c3Lq4zA7iHVPZvgqpS5Gsblw
TAJSAAWOxFbK3i4GSAg6PIQ+r3XYUzUnYhwvNUF5drwZhU3CqWMiEvt4Ope4ZP1yd5HHqoeT2MSO
2o2i+YmsgLZ/+T2dG0kRzwP4APfgm5+ONOa1ASecxDSVTz9t/JMvpWpL9LxC58LOXNf/ZGcyJ+y7
QR7aNggvN1FGrUWNcNvMPFJUrHs0hYj3k1Qk4/Jk/pBr0r416Yx7N1Xlq6GLp5GZG/lvjP/WXaj6
NqFGrDSPgsJpgpzQuUJLvNijhh5cWM51Es8mqWyFb7dOcatbPFFiaPY6Q0WjQV2hOyInQ4LpE71+
6Um4DOmPl1/fMxNJAAjAabCkXDv2tj19t4yFlcjaPDqm1u3toc0P5iTLC5H0E9K9mRYGGLiBRCop
/W1PhTacoHeaAD6reAG05Aqy/GF2ajiAQ0GVtjePRaR5Y1a5VBGFtXxY5Fx/WZCuyGH15sLxsLBL
vDPgBfwox5ouhLOloyQwiVT2b2TWDpcICGd29urCYA4J/rHtm3BFmpTXkJMVR43izWMVZNEhCvTw
VraWc8HYnXsL0BrX07pmmLcB9OwmbP1lFMcAmjpUg7m7srVUv375XZ+bEFgigDZGwYLTcnpUlUhb
QVm6BSpDT6eextRQxkGR4OgnV39hqNW8Ea0LQ2ytXEt0nMewUI+IfRT7zEwrr4hN7Ti642tDVzYw
x2QFxfCiAYNOJxUNVNUEIreOWWkvN7UVWzvqlfMLftm5pYONBCKAA4jzvBkFymyEldXMozWPAxoV
CuUCPQr2bpRpF8zcE7awPSt46PjnxMiULmy8lrnt29GlA90xKe3OH0fbPaDAZhys0GgPwpiKWy01
yztaDkJkK5v5TRWN5V5pmD3NlItHkGa93iqB5HMRs8a4ONbmKDiaO4cBbtYRhbD4jSUn+2um1dMV
1wwyn4vWXbgkz1jBNXPAQttIEZFTOn2phciMOg1jeTRSV981S/HQ04Gijw3KeuL458t79dzhU4pE
rgDeh7myucHcHgkqatDlESWkkox7ZL7vEje4MKVzO8hdfTdiIh1zsvEuYnRNlhBEEZHyJn9AMKrd
V0C4Vxp6QheGOjMhl6pcwzQQXOT/Npd/6BZDNSMfclRZZx9zLWPvFKZ9IYJ45qDZDmlN8i8YLley
KU7fkVUlmdQmrEmRqmZfqnE6WBTPf0TSr7wuI6tCyqe8lPw74wOsSZE1444DTJR0OqhMlKOXTWof
KYFKqn1CNcd36scTmtaPU9NcJ5mTDpTsieCbrpLl68s75cw7JCRzuTAVwLDaClCWcqK0K7fw3UQH
7F5F1Yfc1qxjpKL68PJQ6zvaGAEX7iPEGYkJgBp0OlGuYNO114mmkAzMQ0tzX3uXduTmb0t4O8Kj
hwfVA00i+reONbbTsY+i/FIfwLPLjaaFIuIgvtl2d4uQa+7K2bCPlOBQeIMmU5/t02yJ7nUjGEuv
UXX/Hie92qPtY/ovL8G51eZ1mmxg0tqgXadLAKOxTjRVqSMKKO2xbarxStds29fM5XWNbZ+ccvfX
oTZ7uR2GDtyuVce+aOydvkyUEofW6xo2/jkKhX7KBD3AjdwGwvG4DGZBluaogmS+sozMvRaJeJ1q
7D9HwYfgH9QZiBVPlw1NiKJ1Mt6Zm1vzdWsmv63Y1YXDf87E4PL/7yDru/sFSBrNRTVzNdlHGdGL
TZfTB31xwgtn4JyFcVzQI3K8+ERqcwuYM4RTayX6pGN3h/0OvDmt74DG0OQZ429UE/YXtty5abmE
vw6XL5TM7akTiYO+MQ0cjpCC4y/g/OndSDrrElH93M52IT7DpiWb9wxuL7SIYqg4YxjaOdwgICa8
egk0P9JLcWFGz4fi9oQqvcI8ro6gyumLCgszV7POnitinImV3rvPwa28Zcl/vva4rtwPqoSB9m1Q
v41pntB9mvJUk0fKjeqDXWjafjZqlNDq4lIiYTV+p8aRoSzYQms0DXNi3Ti/7D7EdpCm4CY/Ik7W
fpo4a7toMYJ93xuCJlLdpdKXs4vISBhCA6xsSwXPyoZGWx3jhanevV/ThXtY7ePDAD348PIqPt+B
T1ktHcIQfANrmyNRhJV5lpdsDdTVrvSaCkg3K/X9XxjFFcBVUL0Q7N2cLLVUetMuTCgJU2Qq9Xy4
r8cxu5CEeX6HgXEIEyNE2IyHsBklSZDgXBHbo7GYaMRESt8hNkhNWRKPfjZSlodmW7Nrm1FcjQZg
08uTPLdLSMv8SaMAgVuX+pddojoNpBYZpKPMRmNXwC2kJLqv74OYkjPaKAQXHPfnl6XLIROOYVNS
TuvGjYeHjGhZEgzJI5p/8HkmVB2Rl4zD9GczgFvt4T4476DsBQ8tCYhLNuW5sVxHh9EG50Diq29G
NyifcNxu5Pi5ch5ocm834/U01lZ+DJpIZvuud+2f9GEhFHt5nc9s2TUHr3CMSP3yf6frnCKVg5YU
7XZpf+7sXbsK9jr9hC68zTNn0OC8K+zy6oxsUX4rSanCQHjq2DJVNg6kDkFBz0506O6+PKFzQ5lk
hyg84WgIuYl2hqhs9EwKJpSMqkJWIyuuaRC6fIhmVJ/+wliriweCudIZNmPFaU4g2OT2MQrQIci0
NLuLR668Cq20vzIt2IFwcKAWs0NP31OhVStRurKPNVW7+5IGSKh+4l4p8I0LW+LcUTBtBdoDfwlF
zo2BblTitsJs8HQ6Nd+LcBR7EYTmbhgd65NlFdVVjbqRF1cXbc65zQhajDcAHkkMtFnPWQ8CMcz4
zYsVy0NT1vkxsfX6wvzOjYI3zH0HXCwZ73QpM5S+4plMx9EYEMWox9bZU7x9Kfl6dhSXtIULDgWD
aXOjElX0UY1SyzFrkvhNY1n5vWYM5oeXd+C5UUDpuXbY6eyLzVxGJ7IsTLV1DLWQeg19jPfohjQX
jOOZM2UTjrIdSCPj1JmnK0ZDTROZW5kcRaoQlzWCeKeg4bIFllcvG1ca7oeNH4I6GR7w6VDkUqlW
NtvkiGBj4KECnPhmMV0Cap8tG6NYFhecgbOD6d2MgotPebeuoiNGqb4a1Zzs3QUtnJdfzrNlY5TV
EV1TqRC+tjVXYSt01J9nOp7pErGZKQu6H2Mdor0Q6+2l7PC5KcGVQ02X88Nr2tzX6Em21FzB2qqD
uPyRUwfvZUOEsNDLc3oOcMGSYNXIBwq8OHz70xdUBjaNjbs0Pk4rKvwJuRFlVB4KEHPyWTPdsNnn
Wpegq1KFilr2uaTG3pWdibwaitDTlVwCXfORh7PjN7N0q/q3Cw+4HqwT/xKUD/cS+8E9Qy5os1n1
Me8yDfnmYz3lxSE3E0QwzBlVqb2rpsFAkbqWg/4J9WPR+FWlzcmHuUDb+31XTMO4Gyht7S71MH1O
/VMrZQF3CR4am+up+PUXd6ZOEjd3nSQ+wqONp31P60QUX8ogmN8DGDr2eySohh8NEk7GF7QMhvq3
SqoKHSKBqMEd/M4kPGjoadk3S4xfeGuosrrEQn/m8fGMPJm5MhmAabY8IuQG+qiUenwMaT1WHuIg
NIadIweUMwtoHMVbo6AXjjeA7Q3w/FmtvYpG3d1feIHrTj19gWzglSADmg77fusMITJRIA5En+sy
RVaZ1uvsas8xgyD7iqrypBAoF+VoIm4Xox7kicKU2bey1OvvdQFt0zi8/DzPPFFifdBczIENLwb3
5XTDp0gmmqlT0nZbzjl5aNcoEKsMjDdGHM5ImQXVhav++UkmebvevHgUpL63QBXMj96pHO4+V5Ph
G2Qksh/s9FfjGWuKmHI1SF2cErJjm2kh2uc6UZYfzXiY9lTpLl6V6J3/8uI9+c2bl6lgPFlrFS6g
37YRfZksluoKPTniA4IqZohBo4ncD/m8eBZCXuGVnNXo7NDhMuQtUFiVXVsclB99US3FmwlFxuWq
dAYXuWylNOqTBE2wUL40h/qQaIbFqx8THS3mwexUc8lXeH4myPayRhA6gH+JsE9XaVZ9YMuqyY+x
HZbujo7rc+yFOf1m6SJQUXgCiKoG+gpkYX2gqghdTMOcLO3Clnh+kxC3Qi8i8wOUR4L/9DFcoGcL
ifPs2Mu5uRqb9gfy5skNVVuXIpEzux1G01OuFqwbHP90pA516wTCf3rMBjv/ROlntEfLKP2Uitne
L32hXdggZzb7ympCVofThQezfv6LYVxS9E+aJUyPiR5Fb7s5kMvBTowlu3CKTyMsh0By5ZKbMNMA
1yk82ThK1M0ltlE57m0VOPOB7gFj4eG3pfd9H/eH1DGXt7Q/ci51Oz2d3p/DulQdrHXI6+W8vthf
ppcSwiHS2Wm3euPGzWddjpTx4FFr+YUa4fX5/3XOngbCWqANuZITVrfmdKC6rsbIaIbwLnKC+j1M
4yDeS1pqZldQMZyU4vcZKXMUu51avRscZ6wv+IhnZupCSCI6wXCz2JuTArlWDQo5zlu775PPq3bM
wSwH+1XZkadpkjswGONpz+ibaU6pbeNKF8HtOFv/h7Pz2pEbCbbtFxGgN69kme6uUqtlRiPphdA4
eu/59Wdl69x7RDZRRGmghwEkICqZkZlhduyNumE4wpWtM3t2+9ZaHrefVphLZoKI15rIenXlO+Cx
LatR/EvT1/ngqlbKHSSjR+5JMJ7u6FW99UyBGKNQSnOJyEVfnYA0yvUBBZjgSp+9u0JAZx76EZ9M
My18nCTkH1J5LB5ur/DtbqmCZYHjADJJf9MbqOeRwlRvB1fFkArPgSyR9K7a6zy+/Y6MBjKfSh9A
xIzW+o2JDLPuoYu6wrKmPOqZ3fyBDMnghupw5+yj2DMxhkgqzm1N3L2OGri24HxrQPyge4n2SPu3
0B3xoqJ9NKW8PNjSzoHbXBulMVDztOl4qJcHLqJKH/p+El6dwZYD6JLQYKauqH9xKsiWbu/W8lL+
uTauSJ4igm5ATiuvZ/BAYnKkCq5Ga0H3Oo9f40r5xzcZCxgb6MJvW1vhPX6aswTTAB1zYsJ1aDBa
AQyxtS9dBrtSmAawex9sodEHsltBByx/85nUTd6FyHQliFg4aNgMgZUV594fHdltoDvUaf4aRnts
i55/rte+IkQtigGy0xaxAFOfivKf2z97Y0MolNNqwAl4I9eYM5Oha0trKvMC29VwMRiliDvDeorU
9MdtQ2+vWsDiikOXXwCKKJEud35ycqsjBzIvbWskpluGRf+xyJNx8ELJ1t73ddJdRgbAXio9bP6+
3zZ1JqqU1C74s/KEnjnyXmkh67MD+TpYveqZgKoKRrKbzovBOr3M6Vy8s5W4uPvmFUg+AK6vOCBz
PU9p61mCoE9pI6IFdD1muIUBJsfZ8b2Ne4nr3cHZRbudIanltw3jksmCoLcvapfaD10Ra0coivf6
sxuuAkABrC+VJgCm6/NU9iqUd2plXyzDGv+YDK4Hi2rD0E/df7f3awVWfz1LAgsBNwTgZrxytSBG
aAOzACJ+0f22KV1NrvP0AJFS+5gbFtpNJCzD16JXy8Q1FEE3DQNgE3myOYT28fZv2fy2hAjUi3R+
0fqADIWdI9wy25cQPr1j4ASTp5uFvfOybH3b17Eu3haQu2sATFOHVldEJgvu4x4+fRhqUx+0sAXr
5+PtBW1ci5ZNSRkovHir1wlr7GtjCampc8nJ+/4Qg6sXtde7PxN+n2sXqvPhtj2xV8sYCywUr5lI
Amngr5OBTp0GIwXkdpkgyBtcs6iqh2JWGq8IYVZOzCrzwq5sz7etbn1Q/AbgEu+oSYtieSSAe6FS
OA72xbQhSbT8Tno3MBx5tM0q+PO2qS0PIUi1LVASKgje1Zs2+B1ilJA6XuZ+GIQyD1yYc7k3WL9l
RWDlcESAX9Rplguq4N4ajBo/VMZmeJLyBPauMN6LcLacw4EaQ5w75n7XwKAgTaqgRPngUvZ4+wCB
40sEJOLdaMk52hJ5+e/tb7e1TY7KeAZrImlfT4KUKvpMyAjYF7ihlYcpUIzPk9zqFxN8+em2qdd9
WDkieCcKi3S7yUzXgz0hwwylP8vORTPAOB/4OelL57SaQmd40FsvY/Ine67rArJsG5maxlWrapZQ
m5DiF1UutS9tb+bK05Qk6WfHiNMvgW5MX0sQLV9zv5hedLMNvsV6GwNgbaQ/BZmGoK8IIRx2hhLu
/MoYH/S2TLNjmY9w6kDcM1tHzoLyVU/tVkZWJm7tIyorYQf4M9N3GBNeiyDrT8CJ5xkGyEDyKLb/
l8TKAtE2dz4hupoiGwP/dDrKnRvXWgPGBAkkJUKcyRmDH7aamtr30Aqou2qFocNzCfmff5FbslnE
rgY9/zikA6J+MhPUD0qTlfHRrPO5PPlNE/uPudw24YueSul/t7dxI45gkJqxPYrEgkdtFR1Tgc6T
OOCmHFFHhOtWDRS3V4fxoUbzKkG6b7Afu3Hqjwwy+fcnpkxHEibTOuAgElYuv5+MOuRclqNzsYto
doGwkpbmzh415NtDqMO3o1D45L4kSl5ZSRIDOYhRS65jMs6OGMmyatdUuzZD3SQqiZC6dA9C8/Yg
8rDLFICpnzElsw4hLCsDcjgG6TWHD5rwKGeCpGAebCyZebi9gxvLI28Dn8HABTindWlQlqD6kQc1
u0I4DnmwBKFAG/vdo12MGpK76bjj9W9vTp18gznFV1gNdbvlpgWBrzvNJD4nyhjHcKL2WifFXpyw
sSqA3hbDKtxn1D1Xm1Yok5xMkF5fjSSaXKXWz1Maof6V+SfJHveos7asQQMNtBm0MZ3v1WswlF1c
OGqRXnsl6Q4Vsk4nNUc3KVeq78hm1KfbW6Yv2wMiIKPxI6bC8UrBPLGyl4xE9eh/MZaitWp8Jgee
m6NEDbN58HU7i6+CGqh8GnUE1GEGKgLtMNCn0FGPjPUfDTPU9nGQITs/mnPt1y5Qqvp56P26PJZI
//1VyBotbiVGNMAdnGzM/pp4veuDPXTNDx1299CNlc76bCg8F4dsLJzoD+Tf7fmFyGJC9aQYkFpS
kzCQj4UUdB+72lSgCBwmtXazMUEDSUOH6R+qoSigzn1rv5iSZY1uplb95446Ye8aROrx2SymLDzs
fD48bHnt8phSp4N6jP1y1mNMoxSqs96Z2dW0zZBS59wfsiKbj7etbBxhHjcq0yJgpikhqrK/XO5K
JYdlZ1T5NZAM47MqjfYXf/CLr60ejTumNo6UIeA6NE1eAwXx97+YUp2RS6nq8qscqIZb6BGae608
76Q1mwv6OeUIIpoy+NJKZHUOBIF9DvG2bZ3AaSNMgqwZYlC7Uf6WKVBpHGCq1SLUX5qSJCrsfVfn
1zDy57OkWNJFh9f5XDIa8xvfjv4mQCdBK0mbc2kqzJ1MAt+aX5EV7U61afsnnWrjjsttLugXKytn
oLBZxEU25lch3vtXN/Sd2yAveB5hQ9q5X7dMUUCiikkNXGEiYbmgJsobuXcsnKFpPzZT3B2dNgjh
WeyDnZdjy+14myhaMUpGQr+KtJMxGaZwDoprEKjJhco/eoaO5OxguDbX84uVVYRRyxbXRYeVUjOj
z0PEhLnNIM4VgZj24faR3VwQR0iGSIrXaZ1cBlooV5KSFFcNWh+XXBOhBkjhzvdbEUxVIPl4mYCn
LTeo6vvY7FXmJ9LU9I8SxLTHus33MAgbn00gliEwZaiKzEs8Wb/cCZQMwqjKlfyaOZKCOqA0PCAk
8bHypfTuojlgYmBfDPJC2UZKtLQUKvCIt53NvUA3lVF2Xwkeg6Sz7/eDhZmVt6ESjS5aI+fX3kz/
UWLESkkCkATREuN4e4O2Pp0BYpU8mYCWCf3lgkCzMtPSSfk1RlvphPhm2XoxfPsv4BbivcGrDWPM
tJDkUVrmMK2n1IGqRHFam+VVtdP+HEW5cyrKKv0Gz4i6c4GLqGD17llQVBHq8e7hfatb1WoCJ3aq
sLqWEQICYzEq71vmTS8oQ4FiyyLjmtq1vherbBjlkeUiJxajdLwKVaBdtAK7b6urNo2QpbZmABt9
2Dj9p9ubtmxyvoZETIMQhAlKPVESW25aSlak1pOZcy+ML2NTXcxa/pGUxSVW4qe40Oh4TgxpyvaX
23Y37gxwslyzVANggn0zmNRI0xj7DdNQjpH9WaHp96JFab7jkrq4FJZ7R8giCzopEkYe35VPRiba
CiEn+hpNUat+VPPZDLyS2cSR2mJe1mdb9uPuw1BqIbIXhpMObqv3Qes5PGsIPgCiEdJKFOaf2kwd
nXd5H/T1h0DtouLd7KuS7M7jHDae03f9F9Ap1d+OE8fBU6HPQXZBHH60zlrnz4xLZkZJxAQyRjs6
VcXcdTwwRHKRc7jQPHloyMBQtPW/h4MOd7yMAtm/Vj9aqauUPSycIBrnD6qRpf1JSNl8BOioRx5w
qeg/pyrD/mD6sfpVKUFMHGprMLudW/7tieNTCm4Dyg+0TNedAbjMBrqdaXGd0rj3rE5wIyHHckoS
FGzudY6lqdWJC9O5biM9Kq6hZiXHtvfbI9Jtyt1HDCsa6DxKGDz460pKBYVyC38OL6QfSGcl1jSv
LE3/N6xQ1eblgpBae8Og3+ldGJlhVnFJoFX3AE09QzfKNJl76Cxzw9W59sSjQu77ZsZpxNV8o8bV
/aRSvNoem0M1IpTu6lLdPeb+MO+hY7Y8ghuYPpFNadleD6wwrBL1Lfn1VUd78x/DiqsvGmNHsmuU
+t5nfO3hrU8yiSlVPREPAshZXlSWEyYMOteIfg6VgTStkTTlB6TTkFAlU6u/dorflZ/tCcpqKlKm
kh+aVp/Gs+Hb0Z9VlJWyqyEilR/svIodd5jNeTyMcx1+Q88YeIdd8fZ6Sd2pcOJKjtEztDWnw2dT
71PLbfvWsE/hPMyp27X55Hzk4k6msx5FlerB0d2qZ4OaGNS4dmTo5zYw684tuES7wwCaRYJ4RAH9
YnSRWhzyzOZ2d22KId2jbI1zclDzME7ufvpJA0QXVgylsrjVG6JoPgT6XGTX2imQFCxbyfUrEExo
BO3lhm/fSGGKBrZAQ5MgroIzKZqk2h+z+gpclKK4LSPP7QjZPhiXk6cpVttjJvv393IM6kocYjFk
RGNulR6wy+T7xowDRlF5pAorHRMnTlxe8n4nWts4XbTqRfONwoHQKFi6XxGGjYnUXHWtp368MLRe
oP+l9ZCizPJ5ToPo5fYVuHG2wOMZSNbytlA9E3//SxxqBWpI222srkacJ38hl2l2yHmWiFvDKinV
3m1rb19jg6WR9lAY5IrXV9YQjmtNgOvVVZbnxlM41YB8fWXHyoaTqCCZqGFBmS7QZ8s1ORStahTJ
YXqgG/WRU1h8SbpqOHANJyg2BfO7OnTSf28vbetDUrNgQJgZKgpNqwhAG2Y0PiOMGinDgb2cdhxy
+x9Ia+bDb1jCDQnYcBKY0pbLy51q9BHjq64BUKb4UYrryngfZf5cHPWIt3PndG/tGREU+wUDLad8
dbqp/QH+VqXqOsuDf9SQe3qvQBzyG3smaL3YMCJEXGS5KCdG3hnOofrqVPJs/G34ijagsRw1qRtD
Ku1cYfHRbUBwkBfsRAFvQ1NGNQgQ8X7BZ7PuSCXKbDbtYNVXCHTy7wkByIiqMbRwEgKbBSKPYd60
/hP4WlQVtcCSajdKoBXe+RlbDgR1ACEP/TfqoqvvjN5bEfZNWqOsV+instaLD/6gV++NOdojdd3a
UjpI5LYQidAJXx3DNirKonDG+lolTu+fA8jhzNOIvHZxvO2qW7cZyEzR1Ic/BD2W5a6i0468rmGw
q1GYPAWp1ALmqPrqyVGn+YtpJf4OYmbDIAzJgq2E00/3dHU2TLjRNBuExjW2epA5WvSXE+aokAdo
JZTJHlJsY8u4pKnKgyJgfevavOEHA2gF3oVC0qoPYVJ1R8Tt7A8dUqA7UfHGlon3gG4maGUsrsKS
Ms60SR24XoD7OW6ayGD9816/f780pEbpy3K9AE5bPXRZGikDjVNeH8KUT9SNUFMhA1GfjWE0/yjl
oT/ddhDxnK2irV8Nrtvrc0ufmInq6toWSkqwFX4o0vTTPObvpyh/B+Dqv8oxPty2ufUpydVI1ejg
kGWsFtlFOZ8QuttrPaP5500T6oSeExooSd82tPEO0RxiLocqD8nvWtTK8g3muMewuUJ/FDx0SaOc
An1oT52qd1e9b6oHE93fnQd92yjNIvAtUL2vyz1DlgSOnvr1NaeZ8lhXc++qSFw+dkx3HSKYsby0
2G1SCV2nN/sIaBJADZeKgLAvD7oyach1qUVz7eeqqk++lJSPNhHaB/QOQKOaRZNfDDPND7WsJbnL
NEJyRSZZOlDWqPaYwTaOJeAJBa4pcNUCerj8MXEgKRkvGj8mNwFqVOOhBTjrBa2zB1ja+Ng6pCc0
OIXoAgdnacnv57QeBqW5Ds2Q/og0OfjOlFf5lIdK/OJoUs0bXdxHZyhKKcQYACeI10TIvaa40CvU
k329aK8SqtjPc55bTwDW8/Nt533Ns5dHkzKCaYiuKnjfN0AN1RkyLhi+ogl6+pjBneilYW3CCNRK
J7ggYuZykQpPk6h9ohc6HZiJmQ4qrH2nFnJtRoPy8j6FFe4CaL2Y9udbM/9MOXMVHTORPJhxa3UX
2aayovll/hjPTnhB23JP9GR1SwhTgKnJ1hmvFEn7yhTyiIAu62i8FGEpuQx4BS7/2ty5/7asAGSm
h8JVRPq+eq9S5KU0a6zGi6yh2x0acn0iMph2gqs1koHFELfhNHRaaUga69Ki6hdJW0fRfNGQhh2v
qYOe93moJ4sUio4EyG2laYqHEhaYjMn8YfwRSY3Zf9XsHrrfgG7hP2Yaz/mHXAuR/hO0jOa3xOhb
7ajpuXWdq6IEAAPtEEwkgWxVf992xtWJFr+fFQiiOuZktDdgFFq3tlJOxnSB2ZDKfxKWAb+hA5WV
aXsDt68cDr84vjDGmQa6RzaL56/FRhwqobrcxtqlNJWiQ//VrtP+igg8FKjwEkfmBWXwNH6A8o0a
cKpQHz4htiJXHhKzRXeoYR7/pyGHbf9Ay5sRtEBO+gRBljxUn3QpmM8OtNSWmyhS96WFCwHilCE1
0XPP2tLmA0ZtnXzplVmqDrrRtcoJoVPbxPYU77F8ri4wsVY4OkT2SoHqLVu22SGrWqaJfkEYrurd
DpnywyzJgZeqvvGh16Ls78KopZ27ZWM7GfkXOFqNHIasYnltDl3UW1KpaheiecV0GZW0znMiHEtv
7gWVvi6RcroBkwYF2jdzLYbWNE7CiBAK8OhyU6WdDzAW7Y2vrgJPrHBZMlHM2aIig/Msl2Rkhooo
ERJ0U5yjydyHwSct1e13RqTMD5Wa7bGabdkD/SgmEDkPzBAs7UWpM0LHUxiXKIKPlQ5c8aSYUfyo
dUxH2nndfLp9AleB2uv67FcRF5n6ByQXS3t+C51mYJTGhV8Ufqv9eTiV9HYeGS9EWxhyjWf65vOp
6aTUvW15HVv8NM2Q8+vcCehI4cO/lCiaQrUzyeqNSyVFtQsKL4QkcPwXXtr+cYjC7ForRnRgngge
GN/JD/7kQDkKp83D7R/y1mtppIo+NGy1shjsXf6ONk/SpKbgdvGT1ERK1xw9JEuCg1QWe63bVUr6
umRGsOCwoj1IIVL8lF+W3DeOXMxVYFxqwhs3E/weUVbkBxhw5Qe17i5dJwSy26w5DWER7GT8G3tN
r5ChDUFYC5HV6unLGHxIjVY1Ll0xm14Vqf2ZI8SHNeLWtecyPAr2LU9Nuj0ezTWUWSx8YXrlZl1Z
N6ZUhealrqrh2CpTeLQS2Xivq6V1mis0JH22/akf8s5rqi4468GdAKjXnwBLB6QkAK5QVltts950
YVLasRAlzMxTpSidFzbVnkDFhlfTKYLGk0AG/gNaY8st9ol+CwORmEulmKN16iGzbby26iDz6yN4
fiBrz5A8VptIea83FfOTfUubyasdK2u92cycPejx221ngoYGgilquFTZV78oVZsC8LYmX5qwvMy8
Q+OT1ljvCDZz0J7GM6pt9k5g8jb8IanFz8V3BhCxFmsAkDw14BL5CJmRHiU5VFw5rPfIJt6eJq5I
ojkBg6Sgv65xzkla0QfztcvUGYPXlV3/2IANOuSpH5wK0MOer8zlj7GwKe6Gvf54+97YWKR4XwXO
SCMGW9eskbmiDBJl+qVQCsNtSie6WnT/j79hha4x9w75JsOVS39C4jSrU2nQLwSp8hNfPfkMd4+1
M0j2CpxeBkc83OR44p2j3LmuUpV66St9XloXuXDS/lJFiRJEqI4ANzsSSjT5syqVjfGui6c2eDfF
pjO6Oopx/9qzFfsvTVl26ARMsZ4wnQUPcDuHns7s2b/5pKnyg8QcGeTYWe1bn9VYgfvYz8U4bCTb
4XyqDKMC3CklmWy9VEraDG40UcXw6r4z/3IswLYgQhD9Uw53f1wuYwBPMPeIMHp1LRkhiLcxiPXL
WNn5M1IYMpzWVvLttpW3wRiPF4V/6vHobHAGl1tIRU4vQ/RkL3ngj5+yZG4/BXYbnay+0o40aPtT
LWV7nA4bpx4REwH5JAPhZl8Z1dXAatR5si6l0pYPqplJpwI2pgdCCt3TQyc61pAKeGFbJXv8uRsH
gw4ibymNFUpb64ddTYsoQw/ZujS50x9CENWHpMvS++8YrPCUoQdHjXh9x8gtLgpm27qM/ZQeaXDo
T2Zh7lU6X3ljVgeDogthLdVbR2BTlpsXKbVUKmEINt9yoDeQJCCSg1Kcy7FuTpUZJ9/mRNZexkGO
Pjls7Q+eufDQ103/IyLju68KxCMG3RL1iNcaL+VJbflr0ioNk6SRrEsEivSJ4vq7JqmOg80AYdj5
47MjafHptve+DY+o+4iJPqYTGP1ZxyxBgOQB47n2pc8l/13bOfoxGvQGJZBR3gkJ3zoOu0kjmN2k
4QgBznJ1UWcEFWGgdElBBpju1KEUdsgsM1Z3unFv18R2mq8KwpxIXoKlIcX2R3osjXSR6nH8lpET
J65V1eof/uCEOxf424MoXIc3QjRAKLisDiKtHjmHIAZbfpwjI5z2eo5Ek11UBwBDIQSmeh01Xq87
k+bVTazqO7Xzt19ViIxQz35VegUts1ysU8xzEyh5cC1RgnRLCrOHcdyjTtn6ohwS5nRBjsIhs/qi
8L+2rR4MwdVqStPNIG74jJzc7OVdaO6sZ9MULy8rYnaWtuNyPYrCnhV2E1yLIlMfamVKT1WbGU9F
GCg7x23TFKQ1BE5Q5pEBLk1pDPqRDbWMOnf5hzrSywdKrn/MVlrdNyHJuTaIYMQcAN8QPrCVk5RO
G4dB4wTXtpGldzApZD+UUN9TkXv7EPHWAdNCwpjJnzelv86PxqTs6+yKUqPxkNVd/rVum+qv0jGa
57EJ2pdqNoKd7XrrfliCHQ4stJjbWgt2Z1NR54kZAeuzwfwwWcP/Mo1m/XX7mtoww2gix0swUMK+
sPKKkdEDXu62vIZFA2wg1aPnjid5p8KxZQVUHe8B54gQf5WzhkQ3sV+BIvHTrvVKIItemil7cw1v
3A6ogOBIIhzjun8zf1bCZNmChASr0tv1Qeu61m2t8Vszq93x9lfbsCQwsfBbcO0CWBV//0tCmrUG
s02Z2lwB/lTALuTvelWDKQ7uU4ugwksqQIgHWh7mTrLI1f0gISPF2JDUXNWk973UJBwIlDSBZ+Je
fDSmCJYpQfHlQAuQ9yzXBASuLhOweJe2b9tP2myU3/tSuxPy8GqF5ANOFWpQUDCsrgYyeYRCMsm5
6EE0fMrnwjzNMK3uxOVv/I21AMqyCafEcOV6XrwhRuNqhXqkHaFA78swgGzM2mOqeesFlAWoovEf
bS2gqssvlsPv4UwVA11FSHn+GM1mAomwow0HtYRr+rbLic//fwEVNMW8hORrVNY1OnWAcJfGUPOI
gyE2srOBKs9xoizFVEucTNcxbufvfZrscTwvVycMskkAfejkslOAv5YGpVbLVV+fi3PVKenzqE3S
0UghYM+dpvVur23LFBEanXdYkcRYw9LUoDpQ/sxUczszCo/mZBuROxcGGup9nN8Vw/xcFlo1ODoB
IVff6smoAhhb7CwqzrPNLOJkdtGxNRCNb6HlPPzGsn4xtUqTMkmaJ4NpsXM1E8Hk6jC61qCWEBjJ
e3iRt96BRgVpEjcfCR63xvILjiODzIVZF+fESCuvM9KnROmZlGpB0yfJbgdleb7+9yOCkhJNca6n
dStXp0pRwrVbnOM2ni9xg3gqfJ/NDpnfqvz11szq2WBwHpWSgL0anTo8NEPs/7CZzjzMesD4KRIH
ngb/HWPTZjw9OX3efh+ydK8os+WcAIJFi008xmvRZNDmnaQbIw4zR937dEJgdJLk/qHWlfJ4v8OQ
/QEtIqRB1m91oUxhQSHKTwQFZ/ySaH19VmqhFzXazum2pS1/IRYkg+eUw8C7slR3YWpLipOe5y6O
3FbJJjeJi+cpqjp30qPvt61tfUJ0LKHuANGDxdXd5bQ59a4yy85Sb6gHOZqUBznvsoe2V/fShi3P
/NXUymWSNrB8swgFe1gHkdbEXEt26Jse/o7ba9r6goye00eBxFfU7JYnzlJqR83sIDu33RB8hra1
/q/NsvakSs14UeJ+rzW6zId+ngVgWaoQfIRPa/0NZykG/S7xDctULg4SAqSPVu7XL7yowb8Q5s3v
ta7vnxiWMHbq35ufVETavAeA0J3VjTlqUTx2FJnOtdNZV22MyuwELUnU7nj/lh2QggyWg0YRHCHL
LzrnkhEaPQ3MKWw0T7d8VP3aeI9oSjjA8h3F4WHJEJ0Eikvr41yXBXTWmYUVURfTGsP8PHHyP5If
KRC5NsolK+1uD4OxtTamzl5BXwBn1yBFzZiMDmqu9KxICNKBAkuPtdz0n2/75NY5g96dSI56LTWH
1TmjcRlr8MWmMIb3zQ9jSMf0Rxgg+/QCd3mUHG5b2zoBCCHS5aMnQv1z9bxxAuQqCu30PJhq+ofR
SOlD4jA97PtF86eaxer5tr2NE0DTG4gH5AowZK9PnJJ1mVQHcXpGHVPOPlWkSOWfUszchxum9Zy5
WS/N+mPTz3n4oy3jcu+R3dhElIyotMAJAtPpmgmIgAj41NSl58KezCc5bspnPS/2lrllhe4++QvN
dhq+q8pZkEgJI7Fzdkan5Yc+T9mp16S71TnpY1FTZYYAZJBO6LU8a2ToRGOFyo1cJlrpab6tPgHG
9PfqgBseiR2skAPRCl2X4QsNwtoQqcpzIjepN6qTekki1XGbqEoeb7vH5ncD3ySyF4AK68AOylDJ
CpshOweWhkhXXBRj51VBUAQPv2HIBjAKwlYMOa02iPnB0tZjTllTVExEBnnwDs2Z/sP9ViBVIPIm
HBCV6OUOEcCmE/J93Lp9OXktNE2nXLP2lCG2Phr4UHDMdLqQjVn5AZ3tJtdkXpWoz8JnI0B5FKGz
YWjuzl6IaWwqGSgBwQawrhzScJKUWJLzMzzmzSGTQW0dIp36vheMJZnMpKM+sJNVbK0NyCs5INUh
Frf6gnpT2UNSEj02kiojHx8NxyRK7psYfH2XibrpgvOgCAn01Z07GhFcFZCCnuUe5lxJJZUYcmWP
zX/VH/1fM8h30BtFyRqwyNIdZi0pBsZd8nNtddfJyiZP0h3kxYZPatB+ltrm0vX6U6EZD/M0JV6t
MWxzv0NSh6A1STWM+RbxuX+pecTN2GgZoKezpmXtEahfhVdK5c7h2rowcBWKhxZsO2inLa1ks93J
Tprm55QFn8qubJ7LCn2Uwoz3NPe2/IOjBdiM2J60enWODXWMQVjV+TkeqL12tWm5YxjcLY7ATSvq
8nTOGfNk5m25oFrtpnjqKzy/SWzDC5kOap+LYOr8izQZ+b/3b5JOxQiaSSoSYD6X1qZETmCuzknM
iM/cso/qa5lr085LvLlJ/2dlHakx9lk2ik76V+kFY5GKOh5TA15Qsxv33tyNcE3UXEGVM4oAac/K
77Ush0pZT4uzCgHBcxZV7egWlu/TOPZtyCNs7RPHYk/6YcuqYG0TJTdGq9e+nkL4MkeJlJ9LDVH6
Yzu2cfO56FNA+nPmfJ9AxdTu2MlK9Ru3PlkZvWREGtGaWR0yzCQSm8b+xUCTI0RnQKEZVrs3XbHl
+7Sl6CFjRSBnl37CVN/cjhYC0nUVTYBWg+aYql23cwNv3lpcFyBHOMlkEKvTDKNAIllaX5ylOFNe
Oj3Jj36mVV7lNOZnKYMOb4wG+TEtpeGbHlKrKOZ+Orc2LGi3z8Xmhv7yQ9ZuxPgTipQUs7Kp/xoE
Q+ZKjvQxkeo/22Qo3TEav9w2uPWBKZyBcqDaLQqEyw/MZdDHOFBx1kum/gZILlyj2WV73bRCh4U4
kTyU2GdpxY/CyiwV/BSc8OiBXPwmp7Rbby9l67SLNs7/M7LySROpOjPOg+JsqJF/HPSJUTXSqIfa
Uqr7U02YBUXFFglyvHK1TaigRpGpcLFopuT8QfkncTXVj/+9vaAVlvvnY/qrGeEtvzxlgV75pQI7
zLnvhh/MO3m5rX5y5Oi7JTfHShLtpO59OLaur7bPKfXcXPqvMPfy6s3vKoIhQA48D+unzpQm1ZSU
gvhkGnw47PriUemT8qnrW3Pnu4rvtkp6FVE/hjaXoVQgG8sFy11hQEsjZ+dUa/+TtV5yY7l/VPLx
S1yF8c5Z2zRGXYRmD+MetKWXxsBv2XlYg8Cn4t7ErjMWUvU4SNace30Meu4hTojLfiNuIL5ElJQZ
eUgwVsGeVfd2W5eTqPvMs2fZo+o12RQcg0Eeds7D1qETrznC57Q3wQkv1xe2KeV92oHnbCwbNJjn
oqs9w8qH8HTbT7cchLK/iLYE+/Z6TZOJhHbKIOp5JGb40OiDdkzbovAmbbqvLfPzRAhxOCYNhXrl
+qL2K4uRCYYVzm1rBa6WB9LJmFNjp2a2tSDeNh505tGo9K9qZoyZtv2oNvk56QmY+3EMvQjipGOT
SffRP/1cEP0EatQIbIAYXW1SXExtWsxljphZletuAEP06AV9ha6FOuoMnt/eqg2f4KOJ0gtAUfEh
lz4hJ6BXNLvLz3ric+dP6uTZgz7vpLgb34+MkNlM9EXhz1pfj8owD5aNuBHM/aYTMdU+FOUjWGdN
9eR6TPYOsvjRq1uDZgL4HcrEFAnWQ6hjHxpZNPcxYHRmFd9RjIesPwySuvTMytfS56J0zPShSiyz
ftCgvGl2TtrWeqlScIkwuSRIYJZfNTC6KYxVLT7L2dS9tPU0PkaSZT+oRF5f7t5AEoHXSoUA7aw7
1LkySiD1KC5VhpKFj1VuFH9yd4R7Gp0bS2KORowUAvYXHLrLJQ1Gk8FgoKRndAKUo1Xa/tmuTc2L
gyC5P2HDFNkvRw0ZqTWeLFUmE4Z0PYW2y2BF/Zg9gKm7jx/q9aAZ+CMBHoEyQKfVmc5Us9DHGitx
WmZen2iGh1hfe7h/e2DlAUtFBZA21+o4691YCyULrCBi9zcK2plnJL71320rW5vjoMVD3iT6uetn
Mu7MTm4lqrR+5sSf0BmxNTcFX/6YSlOwE+mLV3B1uF6REGLCGRmONbHGRDzXDUOUnnujAX2R1+S4
BTt5gtTWB+pNagiTKCzOdy8RQCwibFSWhNb16kMOzIHKTpTQ+EnjwWsg//Zybci9UhuHnT3bat8h
TyF2jKYkjQsRKPwSZlVanjd97KckGcpfkhIi4lOaP/q8/moPmeXO9PCeFU/feWQ2rmLKs3CI8VW5
/NXVpeF0VRR300h5Lu8ByZuSejS12ro/ooJ4Dblw+HBBOK1rwU7YUavu6/QcWXPiynPBFKczP0YD
BTQt83/jLMOExewszQsakeuisNVZPTAoNTnLoV28WJkJB1FGqe0+bsbX0wwCBPiHCMBpQK7esQGd
KVtvCroj8GBCGxsWj8js7PFrb23Rr1ZWVQpJ1scA3cv0LJeF9mCj6XDRzGS4Cxz2v2uhVvYq0Sbo
qJbul4VNmTVGzlVbCvaJZirdyOiaHS/fuDPETf7/ray+WG+O/HQl5c7o/N4zo8L04nHIjmoAwfDt
s/v2s3FVUAMRZLui9Lx6O/opj2QLamXIdUcq90Flfcm10f77fitwJNLhEHGgtsY2lX0bBtPQqOcg
wwXiWWtAskd799DG5UCfDyliRlhpDVCKWO5OXndDMkiRcg5gsMil6YVx6NPU1i3g9vKcqPE7S08e
GjM7I3rn3V6iuHiWdy+4IMrezKXRKAPdsrQtBWGBEKWknVPJtrpT0mrJFy2TIt1D1Sp/8hkaN3bc
ZGPvhEIgRU2hTEB5Z2mSEXfSrwCTNqzhD1mWjMdsDtudAPH1HVyujJoVaqUsDAHENz5vO//D2Znt
yG00UfqJCHBfbll7dasltSRb0g0hW7+57zuffr5sz2CaLKKIsu07Q4pKZmRmLCfOifzWUcPy5JQR
WnuOiMp2id/W8Snw0yzYM+KcVKcBSEd0aqK2BScXt3DqGr2WRG5f+NLIzMmQNNc8UTTpHHR5LLt6
o8bVWYdAEwWgnglCN7TirnqKYHj5FcKd/U+njEW696WBPw9nmFe7xL/VuAuqLAjclNJFvEs9NamP
ThZV8aHOtfjvwkBAcQP6tZBSEcceWKhgvICZCHDDsmLYErq1lO8o9dCtA6kPuN2/SKXRIO/bNL6/
j5HZ63fl1IcfG63Im13fT9NXL2YUa09Y4KOxp/RJtI+0LG72ddm2GjOZia88eV1uhXAPao2+4ZG3
t4j40XSIBd8JUGDhPu+eSl2C8s/3HCqqo8wAQNCHbtZ1wVFW2njD1K0nYgr3EJA1unLL0p/RIAeZ
NVp+srSy2KNO0TIvklYb7+O6FXoVdKHpDi8bf0neS0D9pfxkJk1xYn6/eQm84jHk+//da1CypHmM
2PNuzT+b03Ukc6GdnxI/dZ5HWFeOIBW2WFRWN4d5dGo1QMbYo7kVLSpkB3KM/JTFVCzzPAt29Jgn
N6XGt79/M91GhWwOnHVc8KQ7tB/mphK7zMp2yotT2CTVh26QlS91BSmub/TjqVI8bReGdbYRioq/
dHFpCHiH6F7xrkBOMzdapOWogogoTl0/qF9MHucz4+/+S2r5juvLUn1sc3qQjiUZ5/vLXSkQC7gf
V7AFNAgI28LvIR6pJQ/575PqIfNxjus89ne0v6ml9E1Zf9cNz/iRBpyYc98xu7IbEy8yD8Mklwhl
0IIwD/d/0e3TwA8SSHKwvbTalvFxo1vBoGh4FHD5hBF0x0M1VMmabxTKkmNfbBLMbxlchKsyklZM
0eNcMAd/brvM+Oh7ffcqG/H44ntbzM6r1gT0EdIM/GzJ31owxl5VLcsLYrjAECVtP+tyZn7t5Pbg
Jf1jND3/nk8ox/Bn0cmmzTb3LGVi1i0LuNbsLvf+rIFK7fo47P6+v2dr55OgiFlCpl94Xhf+K0ej
Znsy14xCl/AAWF/6Eg9a/QEKV//7fVNr3w/CfJmAD94REtL5gryw0MFU2piqiv63U9nZWQpkx+WD
2yd78NMNCOTa0ujlmShzM6rP8Zzbc0pEfku/ZG4qNZMPhWepuyzJtYMiR8ZG7LC2NIGtoXhKUMY8
ytyUFHqdZNjU3gO6Gi0Yy8kZTi1y64NbOJ3lX+VccqKN13rtmaAeTbgi9C8Bus+NBp6kxg0D3adU
6+rarVKrKp56WR6zr49vHEEGVypyWhzrxTGT0rEf2zgtTrbkpbvY9P2vRiAne0k21YOkJNPGwta+
JiPjPOeMnd2yZkTTVHqdykGrqKXuUrpE5S5TzHyfAkW8QngxPkZEKs4arzl+ySSHTdlnickNxmlA
J024ZtbUME46o4um+9+tOX5rUVveiCJu18dm0ZjFOZmsM2/a2kMZNFpfl6duUjNoC6vB2HfOaP02
pNj+NkSS+en+Bt6eBAyKhiUoFTE7sDh5hZcXfMmoOmm1pB/0Wq5f6wKRh6D3u2/3Ta2tDapTMYJN
2xmuqrlTmlqtcyUbxakAHfXFS4Ymdj1Phm9X5UW8WHFUbTH53J4DMeNGR0EUOlHYEat/F/+V1WTJ
0EEWJ1OKw4Mx6PEegmNtI4Fc+4bUtajVgXunKLiwQiSPAHs0FFDcmVp3kvph/JWWkj3tPU2LNjZs
bUmiliDE3qj1L492JiiTO7qfpyDzLKgh8mFfOXHwcJwJ1OudFfEr3n04ywy6KpLy8qQ1TbDP9FDb
R0O8RbpxG5ZhBd4VtkiFo2V5tgYd0kGIi/F2rYwu8agqf7ZKqB96o8o/j9Cm9YB+vGHjDln9gnD8
UIpRgEAsgWZBb1qylGTlyYeXvHSVzjDbHbOe3M73HX7NL4RQ9P8ztLj6c83XYr1Jy1PaeMk1rw3p
AM1d94fT6FsE8rexJl+SjIAIC0lgtFAX+wVHsGF0ZnEyRiVID3lcKLtBqfV9pkj0ZnS7tY9toscn
q0u3GEtWdxHENsk//9FBmds24VcdNT8qT1loXFJN/p9fSJE7jM2pRAIn9Ptf9z/r6v69s7d43NrW
cqawxJ7pFe0ehmJA9qq3JXS/aoW6AtO/YuBp+bJ1Wc6/FpvXoZy7o47cguDTtli711wEFAMbBlZK
jPHNv50VTqqWQHdwyrLWP9Mt5Kryle5LRfXty+Of7b2pxS3Vop42piYu0qZ+ZCC9g6DZLi117+t/
sAOTGdEwERbo1PmSFKOywDG15SkhMf8BwDI2dxICq+rhvp2154TQg3FYoGBijG9uR2qHLkp1rig5
L8e/pXZMqN1BS+7KZmmdpGrUtq6rtc0ioqDLBCU08gKLt9JXzD5BcLOk2BQGZy2rjLOe+8OTWqvG
68OLo+POZCz3vKgaLxZnhZ4me2T6p1wvGsNV5K5+Llplivb0mZu/yxyqpI3QY8Xhmb2E9dPWBQPo
EtfZymFCjwjcXpoO5q9sHCAls3UJ2rb7S1spURJOgdgTMSOp0DIZt+SWm0gfspMUt86rAnfZobLD
8kmXS+8ZrIH9R1yX0VEfTPsE7M75A/1jJKju/4qVvaQUQG5MhYM8apnc+Jo2gm8FdgnjnOMGrZQf
x85H/1fyrOHhbIMF/39b1mIzM8+MrDxU+LK9Ju1GBHeJI5t8N1VIxP+HZb11TgTqGLD5/FBoWVpb
cVDnCJ1RD62Mpr6ofuh984Ii2ljVmr8IfJTIbQR6fxH6a/nUJlM0Ml0YMqemWl7+OhRO8HC3gZHZ
d1YWjwskDKMVpq0Yl4zM82Dlw/dM6uyN47a6FnyRVhCofUb+5p9tmKxY05GKOxlW17ul7WmH1ir6
jRO25vnQtAKmwemhvVzKoCA8TPNExen0rv06GlL1WaW5S+8hcFuzv5ZVf+wVaXAVU9pNWvWYstFb
KoN5sEqE+SDTl49NVafV2NT4oZR0Ye2GRe/s9aQtyo11rtzMRHQMW4icgknuxT3ZN2NhwohAYc9W
g5MDdfEhqWXbBTmuXbwqeXzCCc4lUhjISvmmhPvz3UOyLiY2tzNw20r8a4gc+VVGnWJ//2it+MjM
yuJdk73GqirTy05B5xWHti+6XZNW/zxuhAkqBqCp7NBnXRyqNhkkI/et7KSWnvqcyZ15wBmSx6N7
Qg5ITWhUM3SzbMiXad9FScZVD51T+NQlTfBstIO5EXCsxKRAzdkSki+KyUsGZG+azJCCIth6BiX+
iqOo+66oifOza/yyerVyiGt30RTbT0S2vXO6/yHXfBACASBedCxuBTY8vbOMPkopYTvaUzZ56ORk
w4uqtt/zmkjhvrE117CobAIRp7tHzWzugJaRRUDzQKWGaVw8pT7kP1mNcPnjbxbVa0Ir4gIqqctm
F5NTjNx3zHMrWTD+7CtJ35UyrAWBHDqP50iUjdg68HEwMS6BVw4CQHEt4+w5wj8/Gf9RLimzpo+/
VlyGGIBvla7JkpdWgo4tjRINP2xU6dnrK2Pfp532ArHvFtfh2hZRMmIuFTgZZUPx/98ltGWhUEbU
MKWXeQrDYTrtp3gzQhQljHnJn2qb4GqmOAtwR1+UOAIv77MAdkiGzOx+PzjhrtMst6i9j6ZV/Y+s
OnLp/mquMyaPQxmEafjUCa1E7UibLxB5P0sJCnasqOtqVymd+lNq/XTjTK9+xndWFp/RnyQUPisW
mAxGFLglukZPepT6P+8fqNXvSHgITFNcT0uWp6wcAQYUjPgHGepuoSGPFeS1hX8Mg3b4pEtB8GLS
sbkmKFU/UWBo7Q3PXLm7RDmf6rpgqKcmPf+ajdlCChkwwDXEofMh95Xo0MmS/HmsevNDFiaQU1q5
deIPO1t6xuKvXvgQmBQK24yzQuWxLAEGoZUEtQQ8tXGs6kVlaOx7qgzGT6To28fvLW5HEMygwunt
LqFslWSUZSOFYEahpDuErZq/yJFqfru/mSs+M7OyqE3UfhxoSgwIdiqq+MmXYRw9mw7iL8f/YIfL
l/sKgjlQXPM9c+D7hX6M1aS90bgaQx+VG4/BuFVrWdsgQRBICROuNwCjcztFIef2QKPn1Db5IRkL
/WD30Z9FmT+OGqLNS2AjEEPARpYT4oo6KTgDhkIESp+gB/3oQZW4EWCvrUbw+kARAnsk1/18NZD4
ZmE7MbKqyRylpmg/mpMZ7FOoFX/f3x8RIC0dm/iMuWaKwCR/i/3Ju7GDu1/BUtntvJZpo52GxvAh
bhuUCBPFzlwg7sVwuW92zf2ozQocI5LGADHmCzRVueUuCQX7w2C6MHxDkg3FwO5xK4xMcV+JITta
WXMryeTE0AeDXjeiNNqVmtofQ2szAlhbC3E8eFpVB4eyZLJIWrApGvRiJxs+Bjji2vwTSkPxRoFt
5falnEJtlLl6WIiXa2nMBD31RliBfPNZGhvZOBgMB39H0DPf+UFpf5MMP94ZgS+lrl1GW9JKKz5J
YRuVByBg4GyXt69UTQoZOYD2aWLWIG2ZgYO2Y3gay7bfiKlWvujM1CJ3yA0n0qKAAVBm/6y9XVm/
NF7w/2QEjBIUlCA2l57fpnqRNHSLTqGalGDZ61+d7Jvnhz2QS0KoXhKDUrRcXktKDf+3z5uZyQFA
JSQTUQHc1KBc2xrYuWAupmkknqm5n2upBjtHxPeqEz/LXSdspF1nJM1zWEn9t8dX9O/cOYeKob1F
MhRqpV73Culy05T0FZGKcCGNLx4PaXilLTB5FBOhrlhcgKU0VgVgDJytj2zLVfQyOcWjPP11fzEr
hwrgH9k3EECGd5ZjsXKjD0UUdsS6UTN+msbAbEu3insGVnUohmo3lYN23DttXZaHOAjap671+vAx
NtS3GoDAsdH1gJYMZPnSS+piCvLeS0/T4P81RqHyYithupFfrq2VjinXIBOboOUWnzStZfCNKLBA
KaEFLoLAyKJY3R+G0XyG0utZi7oPXaM2aBNMGyjlNffkJeOgsT5QN4tYo2eIulPSlONcGBZs5gjQ
o40CBryMk8PjG0rrihCRngu46MUiGfCfCsVkHsszmt9lMuzz2qqOluN9n6zpKIUDzDHaj1RPNk7F
Smj61pOgYUB+e0M42bSej5YDQ2deVpfprjT86YdWqvUXu5Iq60vQyJF5DBnSqQ4UE8Zp43FY/cI8
o6CghTjMklQMMhAJlS0nPTFdYiLfp0ndTlaS7mCAQNkSK17J4vmwIDxFb4vgZHHbhHoel5ZGLKyE
srE35UyrmDnqNNfXSe2t2DC2qtNr74E4HqJwQKq9hGuMnq6ik4nrDrmgaxglA5VbT9Ya9773rNoh
WUOWQjzoy8/ICForjZKdnjrFyb6kZjftbLCKj9doLTBgZEBk2To1x/ltrbeFxnIA++Yh43uSURTP
fjRsKaeurUWcOYJh3mui1YWVqQ5ytcElckmO90lY+Cdbj63X+19szfHeWxG/4l0GH5s1bfZOS09O
7US/8wLyCcfx/Z+J18uP50VwalI+YogbndulNouRSm1BHZfNaWtn35eFv58A7D6eryDhwTFGRYt/
lsOBsmejkWXw2ejoxr8h8vJQsLK1/93/bGtHiE4Gk/78RzVusTlUPYKJxzU9AZz5yYDlq9LVzi6p
YI6Ohi0kxEqIz5IohRkiqLph7WAiQLYT+CxOY1e/BHbhfZBSc/zMg2h+YVIAkAcio/fXt+YW1D3g
PlHYL0KsuVukfWFJpkXFlI5WuYNGyHCLQJl2AnG8cWbXVif4IqkHiFUuOx6BEnelL6k8LmHbfgmV
KkvcRjX8Q+1N3p8NHM8H2EQePl24IOM+QgYZy8z7zBc4Rd0Q9FadnS27Lj5qcWrt8sSqDvc/480Z
xgpZM7Od1C8FRnZuhZJSJY+tnp5bWxuSF7Xom+mTZXpJ/uh+YQhQFceKDIZ5sEVQJ3VgwOswSc4M
0VXMqeoBGktO7kZxvfV6rKxJQC8YhgALKwTh52uqQ0ntI9NOzpHXOrYrE5Ycq0FTHz1hFEnfps2h
8IaGbzkQQzcJvHsZxGdcJ7hmveH9gDy03vlGZlS7WDGL/f29unF5+m20VzBFQMk9tPiEQVsPxtCW
0dkIgurVkeT+b6/s2wvTD84GXfItkpjmM7AmQa5GzEraPv+GmTE2XRBV0VkZmPTVBqN/6iJ1/NiN
cvujyjX7IEsoZDldXz9lRROf0eALP/nAlDYWfbuZXJWwzgqmHPZymQygN18j3Zqy6D5trnIT58cw
irYkGG6OOBV8sgAxUsLEHvCF+XK7YDA65LHCc4UYLRQhg/3aO92488Op/asa5PFT3k/yw7VbYZU+
KlhxUpEbdQQbKhJqB2N4ltux+tJq8vBaUWX+dN9t1r4gdtBoA4F9W3+R4PlEcUcPzyVkaLu4bFq3
pGixsU837w1rEfETVHIccKbs51/QNtNC8XsjPMe9lX6qtMD23MwJ9ATIe9n/z9CBiN5f15sy+6yw
hElB4QjhFlyYOOrcZJh2LQy4RXRm4trxvgVZEnWuqVSa9lGicjydURPS0p0Gze+0a63O/jXoZuXt
6afI3kEu0Ft6Uun7SyeNLdZ3Vdq0sTt53YA8Orei2lKwj/L0o9zakVy6vTpm0hdPdxrvRemdvn9K
IOczr0qDrO8h8sJuS0r39sQTwdEiEd+TUuDyJiMdryZZC6STZAZ9voNdJv7llJkP5NaK6h/3v+dN
giHiHg6YyIURT1um+EGvFT6pTQQTSVEcralBpyezq492XnfPiH7Kv0eAYNSMne503/Kth6KDyLsK
nxNYMpAv8400e6WIalMOz4qU2AezzgCARFX26DNOo4Qn9U2qTVCMLTzUiO3SVGqTM+47U/NEkqjG
R6ab6tIF3K94e3AVbXwuzQQk3YMLJGeircEZ5PyJMz9fYKr5/N2e5J8dyfRkN+4kdZ/AXbyFNLjx
F8SVwNiKCIzxbibX5nbCQQpNo5rCs9bF9ifKRUXGK2urx6ZrwBDdX9TNiceYYASnXMjgLjMJc2Ol
YPMrtDY8S4Py9wTBtauPykvvSB8nqdrwzbWFobBELkMAoWFtbqty0HmVcjM456pXHZrEM89czeWT
B/rxeH9ZN08BpU+AQVAK0Mgj9lq4iZdDG47YKBfZGCkom/ShYbz2sWr/UlU75IIZAy1ys8ZKN3qv
K2ukfsHsFakhgOGlYRDLajroQXiGX1fZmRX3dNfY8W6why0qipsDxxp5doidHfD7DHosPufQB7Qe
OApIIIy7Oi4q11PQX7//JdcWhN+TwdPmFRWwuRXY5nR78uPozGxqcEh8ibVocnSY4nwLrX+7ID4a
c+rkbgR+NGLnpnqUuXNn1P1zkQ7dYRpt5TVxqi2I4+2CiP4toBNcU9Qllx2g1Cz9qbID9ZQ0cfxX
YpO3O1oRffMrOr73v92tF2IK6gRB10FL+W0s813WmxHnFTJE6jxNxte08q9FG75mmfKzHLOXuioe
Pl+6AHSJ2x8ly5vJPxl2f5+pBuVUBI199tph2kWGWlwTyGc3ro2Vj4hDAMwhUMDNTbGV71ZWAfwL
gP8rJzmzvk52PF3AmseuIjXBxrOyYol5A9oyIgvgWlw4RctkFnPJinJKxlTbjXrR7szClE+2Bc7q
/nbd3oUkHHggXLpsGaNg80Vl1Zj0pg15be53za5lCAZZib/tSNpXdAE2jK04u+BXFIRJAKD0ZS3X
1HxVrgGUnWr6Ah/lsIueGznfUktctUKCzsgv2SciJfMlKeBoC2Z6lFNTm+NLCEfOQQ6irSx3dY9A
QBM6ClaaJeAEbmino5SsnJyM+SGXmV1KfaXjhX+XpVlvdVbXrb1JWAghyGVRJLB9hr8KS4Fpsbd2
Sq9Ux8lwimNSPM4lRwpKzEZgA7EtleKFm9coF0shsJSTHVToqJZZdM7G6mF2Y2FFJEYQpjKwtCSY
qEPHjp3I4PN1Sn+pM709elNZbWQQt5cRbgY+mKFWwAJkn3NXCLxysP0gVplOEiSHciojDTpZRvqs
ekOmuF3K1JnryVY0brj67YYZdLaAQ4OIYOxr6R5wIElhVOmQGEa+85RC0uA2g2Nfg6nQ9/eP8K2/
E5qJASxyJOa9loPu0jB4VqsPzAVX9PcVuzF2ij12h8etgNeBKJ36BJQ4i08J5FOmju2Mp9RPetcK
m8JN0nGLlX1tLbRBxFahpwM0cr5hRZBOMKQHE2M8Qb8jwVf3RWNv1Y5uEgYGwIFbQPgqtFxJ/eZW
pEKynToZBkYldO3J9jLzH71FxSGz8/BHNU32vg6c7HuSN1szALduwY3BnDpQU+Il8qO5ZVnuGWJm
7uVU+0N1Tjsf5dLWKg9pET2MCBKXE28VNxQ8IWRIc1OJV1l9wCj8qbYZiWU217Bd+uPJZazrcoeG
hXUUPybdNUOkfH/UWYSYGcE8LXEesWVOrav5BPdbaPKAKd7vkLmpna825e+HrQiWB8GPDn8H5Cvz
FVpyZHVe1hpQTiE47AZ22n1rokLfan2sbBrgJqFeKIBVhDZzO4mTRkGZ+topqwP5wPRrt6/GMd2H
YHseO2W8jgKNB9Ja3B7iZZmbktp89GU9gCfRCrzJHbXO93eZPG4VoRfn7F87JvIKFBg4C8sabVxx
9eaAqS7aaEs7BBr1Q8AUxcYluLh+/7XiMPNCmRHF8hsKGaTzhiDCSpVF7d/MdVnxKfL8rtrLqTr+
06V2rF3C0TbSDcOry3tneHHAfZ4XMEFmcSlgc/uSUAr52tBE3sjL16ygEc/iWCB1PuE37wLCvGH6
ekCG6ZJZJHNZkzrnoJLGXw95+dtHfG9lsRbJQl+nTtPyYujt9CHIbedTBIXGlojVIhD81wwzecRL
wgGXxOJq7+VTM8blJQq6Z7NBk4uV7Yy2ndyhgO/v8UXxMtKGJsIFMrNYlO0n3hQ1aXNh4lEf9uDR
isRVx0neGqhdc0GiW25CbFHFWJxd8FuNZuVxA8lpDZAqk+CNoO2XD+PnoC277IPsBX5xQONKH8/3
17jyRQ0gXIAKaL8Af1pcwLnexTpVuPZSN8CTdp0MNORoDSn0ylXjacZfcZr0ILzuW11ZMM7IzATs
QrShl0z+uakgQsiTckkiP3Jjw/ROFhFC6BIpyig6l9GTLel1sWF25SwAwUIyjt6tkERYJObTUPlx
n0yYVaUeFa3cCZ/SYFJf769u1QwYQ9FeYkvlhRmnzYrYCYPqYni117pTTUzyLQhHf4sLZdUQIFIK
+FBWU26Yn22InzK9C03OdmeF7uBDjSd1w4OyC+LQ0SqjvcStzy2piV/x7gapxgItH4g0L5qaPw+S
1Z4NZfJO97/ZItrBCOP54gbhFFCuX57suLVUrxzr8jIYTfxkFfVfbVlSDkL+7MlO1Kn45PmeEeyT
TM23uPVvzwCgPBJ0KhvMiPBOzxeYO2rdSBRnL1HR169FkaC1Jin9COWfZaFPYPh1/mDX8229Aq8p
IB9Ed8s83TCRwe411qvnBCK7kmL+a5Ey+nIokn686FbX7Ol9Nn/d/8xrS7WFUDz0OULndxHaVVIT
MlKiVheFxnV1kocR5GiqE4ZB+JCEKtKduT5unIfb0w6ghRSH50eUXJZrZXBUsX24vy9jNFQvKNS2
yucMYoLkg+TAb+UyJSaF5yKfnOrP+8u9PSCiZAvWUbgvlavFAQGPYg51l+YXv/HSJw9FKjoYxYOT
UmIvqdWCGaKNTfax1FVnPLAyx77PL205xCdJLctP8AFttepWtk6Mx/I8WBCeIeI191JwxnYWJUl+
keELezLTzPkHZcBuT1qZpYCF0uLh+IRlAW+QqcWRzi8rpraegMtX1fxS+X0MN1obnoLQr/b3t2gR
t/778QhOuFjgqOGhnS+LwRRDb2LoxHNzzHe5b7au6gHZ03Jvq4y06g2MqwiEObfM8l6uZE/RGIzh
C/ZGe7TbPrtoybAVNawuiFYNc8Ygim+8nQc1UABP5BcvIh7yw2rad3rXv/YoQB/vf7tVl2B/xJg7
pbhlqaqMDKtmJCa/qEE/9W7qVeqxKwaIF5TRsJ4Vr1Afq6L/u1tUtSlkwkkPVn++W6qfE6cixnQZ
tNj6aUDC7eayFb6mjrWl2LW2W9yP+IXQCSeLnptC5QHhKnnEMVSlO8B0Ze4DAF3u/U+4tltMAzDC
T/QlFBDmVmoxLDLofnGBN7X9FiWV+dr5Tn31S3lr+nzNFLh4DhRHFQinNjfVSY1ZVgmmAlLunV/H
7WFsMmM/tllwvr+qtW/33pT4/++ebHKzqaTll18cLSrzPZVuM9oXBIIbz8maHRAgHCleUIohiz1S
MmVSBsXPL2aqDcc4MMxTpcP2en81ax8OtARQI3oqopg5X01eAmQuywjFgawovGdmijN9pzDg4D31
GaqG/8ElIBwUSBqc3FrSN0dy39iZNeF4Y1vsdd8JzpFapu6oxsnGAV77fsSI/04fit7ifGVMbkDm
UXOn89Wmfa6lk1sVTbl/+PuJrijPoCjrwNU8t9LkjYOdkkPbSL2Biknb/AF5r9p9oKKj+BvWVl57
IEgE2NRO4dJZahZGkeFnauZwt3qWfI5S6Dd9dXRH33bjRKp3se7HG+5+cw/SkGX6WoDIxNTjspIT
SkxMQAyXXaxUkj+Z0UtR7Ap5avY9ROmH+x9z1RbtKd4RGlWUMucfs9PVQqpsXN6eAqImKWmr4phn
FbtW+5H2qZKsfuPSvfESkggSQ8JT2gUCrzA3WSRGoHs0cC7yGI4fEirDuwTRj8/3F3ZzyggURDuH
diKFEOzMrUjeoCd2k2AlN/ydWjX6S56P2TlyynHj2lgzJUbZGRAAY8J0xdxU2OdyZmcw1w+Dn7sU
v6tjIa72Jgr9x6Drb1SRAhSASBHnmTdybkrOOjVLptq/lGlinD1Jdl7U1kqeq8aUHw02RQGfV1/0
dGj7Lj+gVshBbo2Gf/EjCzFXqfwji8ctLcQb9xNKHoSyQPFBt1K7m68nyRLPCuvOOqvG9JIqyjX0
ettFuuRrJ3kP9ge402kO0aAiV4ZonU7I3JgH3iPTUPG4RIT3B7PxgsS1vcjbl/yxB2eG3oxREhAx
9L+4o7kxXWl8oS2TXSIjUvdZMDnupGVbQMm34vw7WJMww3tFMgsQQJR/F48Jc8x97oBvvdhq43Vu
krV1sQvaMNXPiWHX+bWBv2R4AuCb7KuC183N+jB4KQOlMTZw5Dd7KZJdLizEk8EKc3nNV2xMQo/G
tvm8Y+YghO058hncn/HDjqrhQw1xzLjxtN1a5FKmaisiRsFkungJCtnymqxskkvYmNX32lK8Z+Z/
0/hqt7GV7oHPhMqGyZvLC7Ii5jpF+dGBLm45Des0jW1UhZ5cKiao3TRMlZ096FuDgjc3CvTJzKCD
5gJvC9Jp4alBjRMPntFd+pFuDJEKytANE9v5ZGxREr+9JnMPImeHV4osTKRFyxXZCafBr8vmErT+
8EFXRnR8yqD2sShHz06CAKCtGK2roSZ6KtQseyZvs371vmG5oaeHDw5X4NHU0mDQhugKfOXNhC7D
HABIy7S6ZFlT/QBHqLqV08Qbznq7j+TQgDPewggVANTcWeVa8abB8etL2+ltcBhMTUL8CTqDR4M9
kUaTmwlCW/rvy5By8kKEUYO6uSD53XxMcyM5jlod/0A0V93ff/Ful0QLD3wV1UAWRjd5viTGAvqk
l7rskkeQJbvmJBmvtSoPX++bufVNIlfwBLSQLURUlsDiMSk1Ar0JM42p74hg4KhvyXDDCXLg+6Zu
zjelAVYiCJnBF5O4z1c0TnbJHGQ+XUq/L92g6HyU0rV4T7OyQnM+/3Hf3M3KQIuB5uXdo3MCUm0R
C9V6CYjL0dpLPKFrnBSNAsMltDs87lsQ4hVTBHiMdIhbG0LwhfuVrS/bozF2l7z1x73FSl/aVCmf
8sJ7uGgk0ND0j6nEkwaQ7M4/YlBnJmR4kXppUxgJoHcrmMIy043ARPzg2S1CX4tBKHpoJsjFG2jG
ZBZOUSqJSjbY+Meg9yzEUOPwV6cjPWZkhfqcltyoG6dL7MiNVQpxNJUFLdMyt9EGzZFGZ1Avcqd5
hyqoqsPU2OHRKZP+RZma7snK9PSlMhPvN7weWwWLmxNHgQdknGAnp6MnL9u9el5EDF0440WqTHkP
of8AyWD9cAKHFfIPeGXBQeEzi5weRKadxAqnoM6GbD925j9GXar73lS2anLL9RAekSgKGnwoyQXI
du4qHoP9STzU8pXJHOljzzm/Fpq+1cJbusqbFSqL0AoJZqHlgzMQ1qZOaE9XT7YLAW/9Wun9ZxV4
g9sExk9QzMf753p5jQiDROcUawmaeU8Xhw1Jhmi0oN6/Jqk5uL4VmPtxCCxX15I/6iz4ct/aykcU
Qxcq+RsKXjeUg1VpFKYVl8O1ZbR/r1eSt2vCpty4GsVWvPd8wh3ofWjEU6DlMl72xyURUQO/669+
nOW/jVzR9/kwdaeh9JKzV9ba9ySKsmOTb4bsa5YR0KKSJFoceP/cSRrNK1PDivqrrkTlfqineq+W
db3n54xHO7XyT/UAn41XVs63+192eWmKNRMX0biBK0oMls8tV8lQTFrfd9e4yeQDUHxph3CD7Gbe
9Oj9jKYWbTUkr3i/SFeXkeUQAkNR26y5tsVkfoXqgMnvUgm+FtawNeH39nfNt5KSEwVwQcEvEsjF
Be00iRyEndJeB82MZPRQpzS4RlJtdt94HJNwH+h9Gn21+8r3z2OnBZNbD2lkvyidEyg7RwYldCWo
8qXDmMiDvzd0NIo2btrbb69RZRYINR6t2xGfXtf7Xh2G9socFbgPpAOLj11k50enTbagQmu2yAuB
SeDE9HEXH8To8jCqUcS9hqmZ71pKac992gecpWL4dt+lbg8rjgwkHTl53v4bCs3YD5SMiXNcKi7q
L47dqN/GJHpQp412EfBV5EVgZxEDKEvQguyleW37Zn3tWsfbhYmZ7HxTbza26O3MLxyJjIQ8mtee
hH1ppnQm6McT5GMKiCuPai8XZxlR038GHx7NpomaQ1yY41OALMiRprR8iHM5OTrG1G9cgSsbyKzb
G10Q/TFG/OcHNfWMaYhsub7GkZy9GF4RfajUZqCelQ4bLAIrpohqiNkYSuR+XxaTEp77Ac5a51pG
TXJVI/A0pSG1p8nXH2QHYxfpbFK4pwpINYTQbb4qdUqbuvNS+yonheL6VR0dfb/wNh6rZUgjrPDG
c82JLjU33cKKpYMOIpa/BlbrHxFrtsElRfkZZm3vWNdd/E0n6rk6aRoei9GMT/cPxO3tTl2V6TaR
EJKsL5ubU5p16N951rUEFPhhbM3nkrD7QoIzHQkZyuPUKcpHjWGH/X3Dt480mydmfAXXFBO6C59R
vaY2jCmyr7qVfA9KiNIhso1huExGt/blrSDk9uBz4uGY5yoTGIDl+wnLTxWTglpXKYzh8fTb/lrz
6hzuL+ptTGh+JCkR4DWCHo+6wbI0GJSeTBQsq9dyUMafjKLUwU7VUKsDfRgY3ZW4VW73FqhmLnJn
CP5Xm1quQIVc2vnHzG606pKmVR6CmuQlooXeqMrHOK2s8AJi3fuzD0tTdUd7aKVzXeXehynJ4YZ2
mZowfGjkwi3ujFv/AD5MUAOpBW/W/+HszHbkNpZu/UQEOA+3rIHdbE22JXnLN4S9bXMmk/Pw9OfL
9g8cF1koojYgCAYMdXQmIzNjWGsFye2te1KaXEiHLC2k9QPdZIl61WBy11xMnzVKL9O1UjoLpEGj
UHty7UVoB2TTvZ+QrNPFwEfl2KZt9X+K1h7d61gPC4151T6zWHv3W1y5y6/u7DjrKWFDhoNLZucs
2JIDoqCE2RLWKS+hf/WfFCIE6K19FrZrMQe5l6TXDjTEy2NnuWeFNFeCK8l1d8qNixnVFq2gPDSF
kkSvZtQM4oRmwlIcPBR3DEENhmTDAWA5WyguTLBey9cpDwtXQKNTq/7SxG3y9enlSAUg0FB4i6T7
325aW1fQHY2kCLN4nnwjM/oTQfcRfXt3/1P8g5VE7RicBwAUudZ/fRrRppY5T1Ea1hPSTHYm9I+1
jk6GoRdPzjQkGJGmqJBJoBcMpU13qytyxpHbWRYCK1rPSjNHJ6bROE8WGN+tSIAHwAsqjFs9t65q
k5p2TRpirCFH0Yq6OeVzUh/dgLs0jOXwSksoL+UOvtPtzlXuWFReWaXhOLXuT32+mpcia6xgNtX4
4+QoTUCPVHuyTCBXR38ajJdU/SVzuTVKKbyZM6a/hQnDXn+Hz7H8Xrhj8iFxxuyXxrCnL5mN6ubT
nvheRuKjSezHtpqqWuNiarmZhaWulNeoSVXgvVybz1uBBwgTECggYCTjdmne6lKdNdM8dLLUuJgx
opeRZh6hbO/4O35OPAnQm4bu9plMkiQfltLJw0afpixgVpi5Xo28S+JT6ZWHOLZ75ijzUWRnsg3v
1+Z4OeiCuIYyibBp4yicZp59t9OSK6ij6uCS3b0s1Hu5ZHmNwcKSpW8u2XoZRdc3ogkjz5jE2QOR
UXyGGWGXJ0DMOjNrU0/ohFzrMAaxIVACfPwB92tlwggINopXMtLbdnpHoVuDCyEmNEZrPbPTf6pC
NKdkXI/O+P7oYYkNfVehpIWxuRrjuK0QMuybEJWV6KNQFJOp7I7zU9O7xjmfLe/Fctb0OQ1HmUsh
qsG7DccSWYhtrSwZgTRbaV+Twa1zAPOxOzUzoMCxyauDA3dnJ4EQI3UMlZPWmbk55VGuRp4W2XXY
aEwRp9iir9lp0qeuu2i9GikHMeud7aT1SrgMQ4pzt3VSoAKMsfOIN3hupqsW9csHkDbLFwf64xd7
LbQvDH8a//vYW3ZxOqkpt5kcUUCwTt51e9yZoTvmVdRloUNa8AnZNuOiVlzVc14hLFCJZGCKdb6K
4icGQ6njpS9L52Cb5eG7CS6hrvLyEV/SzZRCZre/wgL33ZhGV3lFPC1lirnj+jweRy3GO1Z48riq
PTn4nqrdrZVm0em+pG30ujZx8gWa3XcIrdlBxnjPiGxByaI4j6y6MZLra281VhG9VmlZXKul6E9G
jkrr42+290sDSgRYUQk9ILnZbFjOlZLoZhWHi4a4xYp8ZViX0DsTSzkSOdqb4tKkfiTzfpLGLQbe
gx5TWcZUhyXcsPlkM8AIRWdLsVKEeSb0uB+vbO+NpDG4PnOlkGwHGHP7kZSiGRe7dYtQ5IV+LgvD
CAuc72LE8/wxZYLcVXMS5yy6eLpM8fSkRjcHgYyVJwIaOBcyJZVb82Uh311lWEMGZxXKuTYN8CMm
ZY/RZwLFcqSqt/cWzFG1gSgpZ1duc+QConvaO/UalsViviTCc8/MIEkvj/d0/wnhAtEPAjNKcYgg
9nZRPTHDVCzJGsaRTeOkNZzO9/qShlCE2NdRGfCuNYdaFjtI8WtX5e9nRn8rzhJqatMFlj0y7qfB
SzuGNX1/vLD99vHGMeiMScgAZGjZ3y7MS6sJRf15pB5uNDEF8SyDKGQCDX9sZ78k+ZaaSB8iHSyH
qm7sVID1yNTG0IhG1WeaYv1SIFRw7Qf1aLzUvSWRopGZvhf6t5I8XsewpxUgSegoQ/mietVwjRXU
bx8vSG7M7YUrfz4JoCnHmezeNTErswGNRQsdFVQ9EmJGxbSuhBHdiJxP83glWFefpCFztiQ6mlgZ
iAfJ1LZV6FSJNkeu0MIcyMY5Y2r2KW5T5zR4+ZNDzt9N0dyVStISKLqlIbdluaprmWqhMdPQXcai
vDJpMD84V/tvJe9DQtf3NQHKvnULSxcLosCGGo6UTC9trCHuJZajuWp3rYBFRBhbBnPbAk+Samj2
xK4aOnk0XJfGWn2jb49Emd6TvluXYKuk2I4EbNCA3CxmWVfEYMZZDVenjecr/m2mf89FqVdv1az3
RuBQijG/9MoyNqe2tRDLGRW0fy5cPcn0uVCHJnkRlRjclzi3AGgmVpQoiq+WTWdB4CwL97u2VHl5
UdFf5x+MFUNLsi4hMrU64R2Nr7q3bZI/rTGTC2HlrbpONuttS2i4UHvP5u86hPs3CdQ/Okn7qwEq
ERU4EFk8GlRwb30gJkgt+mVYQidSqqtaebJ/lLsnI26OKlZ3TcnABTQ0bO1t9sdniVKmcnKxmjWg
cjHBQkN+yjeatvvy+H64s3nUovE12c8B2Lu5WE2hp07ZZUuodozWW5ZG953RPUKk3lkQsAFqigxu
hci3PT9pscSIvixz2Ndt87K0KJekokxO9dIfTXLYm0IuAOE62oxETjuNbctUvKHOoibkatA/FYWq
/ZZ5s/EG6UY5AOTcM0W5mfgFKZ07AdOSzp4zG23YEba/MJalPvWjhTy1cA+Qoft0Ad0XaJDYou9D
CHHre8zASPRsaJtQ18FY+XlcKravtKPS+MAR6/I6zlpSX8EeZ97TL6Ic/UluREcRkPlWHLLua9ca
OPJhUy/aK0DF/tIpmnMtU/pCj31x/1YxbBTgkaxEwNnbkgNjprKZibDbsK2U8qVzCu+l16rqVA7l
eBoH1T5I3/e+T8OJ957oj6os7dPbXaXSa01DbZZhMnnlKyBw8xIr49fHi9o7CUb4ZjQZ6ZnyCt8a
mfKyNJtqLcNqUZMfXjw55wXKyiv1hOnyvCkSEtnDR4dyh7QFCJ2q5FZlSONqOCVFY/lFG8Xnqk6S
/8EUYG9oj2SxVPw2q8qloNwUTWU42NZfxtrqL9DL4nMsevMgAdo7BcEYaG962jTRdypc3qLXBYOJ
m3CiJfpH6ZhVHTLLY1iuqtZlSUjCq1nnxxt5zyYOT+4ooRdAfW+/GQg4U2QMVwjjNRm+IrnWnbPS
SK9xJtLfGMvsHdi74yMyM8Dt6Q+gRrMp08ZWraqrUolw9sxC8UtdOKtvNmqTk3mp4u+nV4dYO2Uj
/tAc38a44zzRNqc5EIpCQe7a1Au/cbXv0ay8zussro+t3VkbMH15e7GwPSDOTidTGKib0atiZtZV
DJXWXpgb0MYv4DH7o8Gjd840WEJacmTLVBq2zVV36FZPFCkgE7eYv6oxKewk2uqXx4u64yB0xlE5
eR9kuUtHpsVEr6WPBjqetXfV7DQhCBJW0ANmfs0ZRPr0Kw0qR6pXAcpkYP22m2NWKdWhIR5DUAau
HxvWEloi7g7eszt7J7VywVHB4ADHuHF7Z6pqQ4etGc7ZCCCu9LrXjGbVy+O9279lcA746VxQMo7a
gnEyGgV6quRjqABn/a6uy3g219wO+sipz0x17z4qi6E9e9XjE5LbzDZyhSAudXuiKzXN7BSdx3Bq
NeOXVDeSL23j/Hi8st3+YQQOuJzORhzK97o1Ei9u2leJMobxMrkvS5aVpypPjlRy71khDybepZIA
3mTTBCl1Y/EUYvPQzevi3Jfm6JveelRC2x1beYgQTKOfj6AkLbfbtSCr4ww18mJ07RfnMwNEmQfg
NNnnqSrj578N9RCgxpRD5eu/MZUlytCUeTuFyqR0eqh6ZT+fEwYcPctv4Poh36G8y/enGLMtC/am
MvHlqynkmJm/OMrY+Abjdr897QXvHB6iJXIFSjG3Owe1gVn3La5mzfHSU7Aehtfetq30ILPf+YEc
tknbFUAzrTA00G/tDEM09jwlc5ji22eSx/lDmYj22esbK9xy73Bm2q7uZjWQmr2Rlr4aakuRntap
S/x69IqL6A81DncuJ01xSAnaAfdzgG4XlMXGsCxaoYY2OmKlX7rRSJDLByLgTSjCXB5/p1390YJU
QzuKvwlvqXvemptXxmBbKSsD7phd1W5Qfhunwfzal2lyTQhKwHdq89kwor9aNHFfH1u/s1jiC+rg
cnQfyaT8uv9uAs9KNYNNUcM00cw3u3Y8JohV6Sk10ubg8dhduCzUonspVSoAdW0p+JltZYMDTSBU
qQyelmr4PLnmRdHz6eI45Ye1rI+0kveuKVmHHGhJ6AWjtkmVU6MujQU0RNi2w9z4tqL9F76e9yzK
WM4R9cCmGVL8EMbj1jcXI8s4BmqoGALI4ehwsmv6FppwuoNHa/+50KiSjB0AW7KFuUnAMiQTcsY7
a6FaVdFfUz9Pl0o49ckQg3rQb75jiiRZSpOzexIjcOsZXjWuSum2URjNddr4qTpbFxXmuh/F3vKs
HgtbKDNyGjESHUPN7tYYUx25/r0sIjFX0r/tyihDQ2+enMdH95f3njMNfAmsGHXVWyttAbOxjHIn
zNOpugxClyrUbX2QKez9HL4AgAqJ48PLt2PMXeCnSaTmdqg0aX3N0zjvfXvK3QvUkvQ1Gqb5RMHg
6TIuQwVo0EOKINzkvze+XsVxn/PsOKEhjMnHe+pAMcVysLZdwMk7QhdIGqCmyobe7uBoagCnI90I
jcbQL7bRJD9lCb2T2FCcD25s1M++ybLSDlpbAiJJFra6NonsQxIVdG9GwwRzSJQ16iRR8euTlyDv
o4QsA5/njYHJdbuqKKomhXGbWMnj6Ld+MSvfK9vpwzys08EG3l5JnCeuPhBK5FhSdnYHnqPdGCGs
pA1X4c4lZkDTGf6sTcoRPfT2+P5jiBD6fcChJOdsvtRURWQH6zReW0+rrvE8ggUYm/QDk4uOmqn3
TZGF0KqQsP3N4TXiLKGXsYzXqTcus2F0n2utH38e1iMk9b3N44UE6i3x1LRGbr9T3EH2yDuXNfVU
8Scv6/1yMY7UTuT7/v/r0v/sHKkBhExiQZ7lzXISZvowfwkrXW/Gb/FsWlclNboToDD7VAA7+Mmu
lfmtV4eDbO42Eng3TD7MQ4V7AA/cumHDEKFMZxjJNdYMJQBanRAY9kINVHtuz1nWqC9gBrUrk2i9
s12YR9OM7nxHGQDLDhoP2q670DDhM1tX7PeVUvnqlOenLq2WsKxEdhB2bJD7/7dWuq60PmXTeiuo
KhSzNdJCTNelQqokinQvUKp2DAwz7s42wvH+oK3Lmxw2LqdWOpdUY5TC4vaOb2lz/TKUaKhUa+58
fXwV3HExyKMUGGWfW+aFty6W5C08iTFjD/pKu6yxW/vjWEXnx1Y2ePN/ls+Fxpv2rnK1/dRaktu5
Ww3T1WxBA1XAPj6ZkMaZ191F53wycj8uOjuYra4/KR2jxmJPzy6Z0/Y/P/5Nbi/0//tFIJ/BwafE
BBridr1zrvRdXFbT1YkS2y88V3lroEyB0Yv66yiU54jk/9izUXYnV0Dm1t5i9GIEB/OJgvXVTjOQ
SjGNuEGrBS256kifYe/OkmNG8EcJ3gWEsTnH3bpqKOYbLM2a1s9GkXvfyrrILxkqX8NBEnTfFo1G
SC9UxrdNVNQplyyZ3emamQ25Vof0gw8Kg3FgTj9+e/zJNrRjuYcsTA4VRgOVSvy2VzLRBNbiAsqQ
3a2ReCvGNh4+LfByp2uSOL3x65K79hd1jbzUtyagxlalWc0pVrxVnIwkRjfN1/OaOOVgF/aHBzAZ
gQFK9C6v9Ra5YYIIEcbiTNfIKvKf3IKpdYnnPSeC8c/yQYCBLwCTSBN+810Ls1Ta3sPKWpVDaNiV
7gvV6w+O6N21UASQrwCw3q0wYe7Eow2ofr6ui/c3es/FyTPn7CAaeEfy3r41vJloHUiCoiRMbY5f
y5siFK1Zrt6UDQLpyihpTiYCaL0/G52nnNC/g3hXd5MrLqYa5WVQCCNugwhxse5NWxa9PA9qkptf
iEWb5ZQzb7p97WxK8P6ijd1RbemOo6PxI5kG7yy9bZg5rquetAKJn3J2f11WBNjNZPoBbPNoxMad
/SdoQa8NliMh4LZfYUDBKUw3mgldasUXZZefymg+srK//uRoKUreKNRAmtoiJyetme0ub5frJM9J
uwLxU8s3I0bM1uqNA/y9DE82H5vwD3gmAa2Eum4KCzFTJ8QCjehaKkV5cgZXr/zONdaLZS3ZW86k
s2vejemPx9fFe159a5a8inwEDQlaF9CMb6/4MfPyfqCLf236Ovo7gmXcBaaZjZlfe43m/eDxmb6j
nFM4b3U6DbGPTnGuXb1OS71Lasfmn4qnL+ZpKJZKDrEojOhT1jpuxmgqs+svWrdCa9PkSOG/3EFf
P9BgKr73a5P3oVlnMcLRVsXQi0Yt3Te9ZPS6L1rFqIM00u3vaxYpnT9PU6J/LoVYO9r7KywBOY9I
vOjDYjO+MRKTHQ6zWGLtYsx5+ZeKjloURKUhBKfDSpf24GTu3c8FEUap4r2hSkB1u2mZvo423EgD
5s5avSRr2ZxIhp+DV8urjEQAthBzb0h67W0vPzHzbHb0xblqpZp/quEPhbUqjtgR+4CWoBnilU7X
D0iRKdf6rxpP37Ra4fSOc60VUX4xy1m5Tkq8fEqY3n5u2zH5EcHkOZsQZQ6qdncsQ26nDEm2LfOq
TWWkRu2idkfbvZra+GLPZuovwviDSWOvKHd9miNb+FH0ZEWSme4wXCSQXI7noba/HRKhVa4+V3Zr
Xaei1c/rNC/XtNHUg8duexNiRTIfJYWO+h3M/dtdjbm6Yvqc1lVDF9VX4tT9ox9Kj4a0lTyVBb8v
iLEhtok1+Ze9yXsW0dbZSP3lqubM1kCpcPzPkrnrb48viu1dyIIo9lBiJ4RBgmYbL8UD018lB+Ga
da1ln4Z1bb9G9ZRPftPN3u+uJdQjXe87eyhnAKEmQq2EotbmapoKaJ+LXdgEDKgWDmmbXSeumQsA
lyPo1D1TUNZgkVLYBQ22qY+MdtVqzoKp0TEGP1v18ZSpCEUn2XqEKL23kdL10EaUTP1tTM3AYNA7
a29fk3kuTm6c67/FomOigj1HX6a1dk5Pfzh64NwgcjYsVRn5+/zrfK9VYQlNYiFyc4pPcYOivK3l
S4Cua3c2yBb/B3sEXjSlCaspQm7s6XAZigjo2LXJUucDVqrrUq4isJ1huZSaUn19vL47n450HH0W
qTAiwau36zMzm5Bd2iNvrX6tmwKNaq1afrQuM+kem9rlpRwCKfchJXFBBTMW/daWhjbn2DdFdHXm
sf0Po5WiukL8dyj7/wyuKNyfe9NtLbSvolp/SbQOVSgBh3Z6tbR4eat5MkYE54pEPetVZraybtrW
B7/k9m2iDkaGig/RGPOoAm/uc5PCkWhMxbmm1lqczWHpz+XU/fV4J+4ZoT0F8YEAiTRq8wAirkeL
DOXNq5kxQABqpOIvdn9Ua5E/5d+xiVyKrLXQcJEF062VJRZFVo6Gdy2WqXudio7BicmgXmZrGL8s
dRS/mqujXpxBj39xRq27PLtI3kRqU+8jkiS+/fZr55kQYzFkcZBN5KB5bGhXW+R/PDZyx6fwTvny
0vzg/tm+v2It3Lr25jhIGUlNrAMJKfYLup3puR1W73ctalUzGKfe036OzFWNMtJhq1/OEMERoI5r
V6EeMWVe/2Fu9OEvZzCm5yaVySeGyQoSQw0OEyrI9s5i5niUDWacBN082YGRlVYwtKV4Sr/w/6yw
E1DYOKuUJW/3u4nM2kjXIgmSPm1OalcklMKT+umvylqgzxBxQNakPHxrhQb+4ix1nQSGWxu+PWfV
aaJueHAL7g8IiGLCeakahbDZFlxcAnAXaMIkQUlBnL8a9zQbfXXQhdlZoVYCM8eGash32ek4jbMX
xWbdYkXz0ksH/veUMQTo2bXwk8GTMuUZjJhsY93umGtEicgyJQmUwo6QgPOU35p+qX9/fBA2g0T5
/O9maJVRaSfrUjcPx6oY9jx0TDRQx9L+e/Vma/2mO4mwfAKO+EsTeUUbKqOyqh8yYbp/QQDv7IlI
hPnTftGnU3ruZ5CUf4w1UxGvsaflv4jMhOY2ls74MY7ntQ+NpJoyf7VWKwlGMNjpaRFZ3PmqUSFp
p6rx8FPnDrCgHy9u90ixNmTRJGcXevdOgVlWJu2IlIm1NSgFmmb9Bp1pDZU6P6JL3jNFy11OJmZo
NTC726+l5hmz3aDDBFZhMyihZLZRShvFz7z0iIewTVml7BpzC+TTKwWAtk9NlTn2NHUeJPqmfOnl
2BprtP7gOv55qewvA1Mhnt7F99qrVN9nluE2IVIQVxSu2WWBldmNvzIkG/XDiElAtG2vj03dOVkE
nBL4Q+xJFLrZxcxDbDTLmywQuV4EntpOZys3nhvM8O7yMuqkj8AkSKmgdPutWtMkI9b7LFCg0Z4Q
iK/OjtZFB853dy3kO5Qx4LRRe7u1Ysz9MioZ5amU7O8yTdp0ymwEVR/v2Dabwxlka4JIjIyVstgm
NrLQFmzSVMuC0eEaaszKfGuLUoPaYypd7+tWN/61aFbxaqKD/+Ox7XsrxC6VJ2o1KC1uro66nOLc
abFN9tOcvUlfzgpy0E8hz/75WmRAJCRkdhiTO/CvSLpuprpRFYeRKyhYn+sEbuC6Mn7qf1iLlKgE
bUOTYZvOFYURr2OpZkFeWurJWR04C6vqPfsKEsXSRoIIQrGYIGtzp+ft0I9aUuSBvirJi1cOZOBd
8e3xUuS238RvUHpopvMH3D4NhI2RKTWNZVybIuibATHYlWpMb1jl4oMKSq+OaLU/Hxvc331UZdB4
ZnAcvRO6VbdfyCnHCEIIxSMr6cfP67AYZ6FkzZ92XhxcRbulEQRRMAFER6sRxJb0yH/5woTM0KS2
eh5os9Kpb+Y0aIyjjVGffzF1+sUf5mqEZ/J4efeM0kAgPqIlg4b1ZnnxoMLIS7iU3Caez4s6TYHL
XEjozVAh/Z6v8N/HBnf7ySpBI8phzegZkLLertKoCyeKINwGxawL7xIlDsijOnHcoDcr5u8+tnZv
ecS/+CNvFxfIZnkEsnHqqAvWUDzzUfPvv4kucv/gijY+Ror95KgMDjTLe+8Uc/kS2257Bb0NeyVG
bS0o27n5qESa9pMCDP130ZKUa3F5NFv43gKhRZCF0zSQkl+329lTQc5X8EBBtSxZA3dVGY1z38fZ
Szk50U9zMxWvj7d0/wEpDZFbEIlyIEAT3lqMo6JQNLSVgqha6Qqj6hvmbpp+Vpalvj42tV8cpjyI
qgisUCrfNsa7GBpXMRtV4PChoGCo4rvlpLQt8jGOqhdtEeLZMiy0CMlMpNtF6QvWx3Z1VJ5Ss+wB
fQ5LTO3E+wZcrjvISu5soSQrmK58PlmX/P//Oum52+pzSh8pmDUSal8RUfpl5LH7uprx+vfjPdy9
YywIjA78Iy7N/bQfSEFNsaRlHdDYMU9tzuV9bhtPOdIReFevvrmZpSEJ0wanjTdud85UklHH+0QQ
e0X2y2SnXXeKVjedXwiHUYVbJi/3azdturBy0y7+xFUXfxNO6i6AX5rm82DnxvDHaGfUZ6Mithg7
rkJl8uvCsqLPIqvgaRVJO38HlWPVJ0ic8RpCyVuNcAHZbSP2P7bWZWg07bfaHYak8ikAzJ7wHXOq
n62kS0ch6WOALjGdnBJ4+w29al2XonPLQJnpmo15pH0UWbp+e/z1dhHQxoo8If/yFKBOul7lRsnX
8zK0Zy33VJcDo1bKMr+4yKixr4n4WjWiCB5blhfH9nNyUYMagiUnywi3lgVQii4uJPqZcbcvcMTn
S6QPzUmbhf0zuiLLS6PF6VcXzvDHeNRw4//BPoQ5AkBGSu6Ej4QZTwoitZUcKlkislVmvyVKPp9K
oRSfRKcnJ4vxcR97ZfS+pzz7z6bBFCjg1fBwQFqnNL15OAYQJPZa5RzRKHdfbWNcPw85YcbjRW4o
qfK5AIAjafiAiySyffN9O6+gAcdcoIAheaJ/Vdeit/w0XTrjlUarWHw715Xxv8lgKLGv1s5avpKV
Nloo9M5W/VqbXBimip2IUwXMn78Ts6tPooII63eOMyMwXzRqepoKE+Zz51WL/YrmXpW9DUbe2gfu
Kp3+1mnkK8u7zu1GXr/tobJDzFYAZUMleKz9pSicU6EMX5GlWS+Pd27/NMhit7zPuHB0JL9u3bPN
pxZ5RaCUiBZbmu+li/KhrswqaEQkfGPQiufG9bx/KsoIIDk5C9RAt+EZAgPuOiOTECx1XFzWLP3q
tYp38vTkCG+xv7IJcXlhqT1DhzacTaI4Q5kaSN7qIIaUfxknU72qYjzCKu+vFopIxEYAwFy8b9tO
0lfhrkNiiKD3oh+89OPJHLUL96h6QthKP+m18mVpzIPo4c53k66OFAQkOirJm++Wd7EQE+KwwWou
aWBm+nJqm7E+mWsZX8bVEN8f+8mdvbyxt7nGGJecAB6eRJA7nfq6GiNDrclrT4+t3PF7dMGJiaAj
EERvvXFwCYCyaZEyEI2Xnru2cBZmPKrGGb0G5+BmvrOFdHC5lJBelDKl8pf515tQJ1XdG2Utgro2
QK3N09+zEX9Pq+qvtY/+eLywO9vH5U/ziqsQut82fkYZVInyiiirEmp7ihkMei5N7yh22FuBKEdt
RMLgXLx7k+czwcZ0GUQxBIXndFIwt1f8yB7rZ+FC7JccXQJgFNgU0com2x6zMncdgZ1R7zS/sVft
xY4L4/x4z/bOQEXkHdgrRdt2CoRdEtlMcVr7INUXPT5FM8/mZbT0zAzstXSPyAB7d6DxK6tX+B7t
qi2ipB/abOjMeQicBI6S77ZuV70QMxTpJ6bg5vUX0Wntc4xbeRnK5j4tMNaJzOK2j6GoTmF3msq0
c82uzm6bKqdiNTRq38PRG7nfTontkvqfdKIpQG4yHPpnQm00RQ2ifpxOSZSmZ1G63WsPIetAdmvn
hwRzVLzJ4Ez0gHZs8xxnr2aq4kHcNvO5j5vmKjGTB4/+O2Tp5pXkx5POgJB4F5Dcarq0WjTkjEtg
iPtUtb9qNhd8oFVx2p2SfIrNy1CZ7X+WyNR7aDGesS4fyqyojBcjB78aH/w2+zXTGCG+IemhcbGb
U2mWzaQYQ2wG3oD6f9Q7ajC5zG14fCbeyV+3awZ0hnPioybX/lZ7w1mS2laBbwVjaeXrpeuduP2U
mWtanelRKa6f2knR+8OUzcobeFDPJJwXWv6ho+i2kvHN2qB9U9O2stVgXZxmhBvSL8qv/aBCl3cp
2pq/VDYghQviMpP3logagkzRgK8XTd3NJAN13K/n3NEb/TcvXZ3vLWjRIvXboRDOKVm1cnmjgI4I
csk4k++lm0EQHu1JCF9UdudchBCN9tKoIBnfBjXT8ss4Cnv4VHoCZH1Tj1mMoLGZj+e1SXTxZ112
/Xej6MzOH2MraYMm67TRdxsFxrgQGpiAk0cjMGS2Vt+dY8p3FcwkU7gvrrNExU9rnPQ2YX602JdI
a6P+24Ayj3Mmk0qnjx3IA+8KoYZREavl9O2lqorMO8/OpKyUcuZlehlNHY2dqEj0b4a3riqnRur2
N4yJ/FvUQLr/U6pIwf4eGVGhfijcNisubTRU0Z+Pv//eyyS3jWieQOOdPXz7Zs1Cm7uMNmDQeZ04
270Wn5hWI14eW5HvxNbJkC7Ck6HY0lraBO3t0EQJN4UdLFMi/kKRvPqQtbZA9kcUH9bE0C551WSX
x0Z39xPIH+IoqRhuEshvNUsyL1kUUZv0MFEkfJnsWgtKCKqncamOVA/v7iLhNaETjLZdtTgxzRGG
AIcIHZ7xQwW0Df1DVf0fFiTbcsBWwOcgKXL7rRZRJE2aR3bgjbEU2LCLSwlS/1p1y/jz4727tyBJ
HYINKKfHbMvfc953mqhcO3AYRfipQUsyjCxPPHutu4Qv1FNpYVFcNbbI2kZti0GpJyUYi0KHWqFE
Z6B+2rPbBnIPijUcG4nu3NXFEneFxTFpTtC7tfMrLc3onDaWd53N5mhi9c7lMIUbIGVEZEZ/QoYE
/4oA1bHjofRql3dqiv7Qo3LJUMjTUoYtIOFw8EDsjcEpY2k06in5gU2+NeaKtWSwt+IFFXSRYLQV
979os9anpGdo5IGtnT+AjKCMJ6vtFPzIeW9ttXas2F1qewHeL0Akd1SS6sY7QkHfNwN0idcINvlW
b0oINwN8anhBWU7wbe2sRrY8cp92CBbD9QumU5IMtzzlVPG4j7XICyazV0EESJ2ubOyHs8ib9mio
950lca9SJ8W9gTtsTxLMpFSlsM2Skkb4oIwH5Kjzo2f8rhWADjQMUH/dNYITI0cRqI6jYKzNKD/H
dRX/l9rsejQeYe9zfBqZTlH5weO24WUx2w3KuZkdRFlq+pkOR6Uy+/5lVnPzACN9xxTROvAr6i/4
3Vb/lPkAE+KHphd0bTZdiLOXk5ZGNqM6hvZp77bZNAbpAAGCoL41BU0XKai48wLR9Z6vjqZ3irVD
cN6ucEc4B+sZELvUjwEzd3uGGscdUHioogDqsyE+FHmuNKesq131szCNGJS+yYiuszCX7vfVtPPs
sjq6ctR42W8r8GLYyVyIEtm5laezlloxtGz2mPPOdSvSwTwxAts7DdkhU3/vlKTDFOskvZG0bqs+
UVlVlitk54FWdmp/SaZcLRkSXRtHz++dNSFNhiFybxii20wraq24ddQ6Cqyh7E6FS7WpFCX9QHuZ
z48fxjumuNvJE2imUmPe4pg7LnZzMFUlYHobumGN/mNSAXSWYLKetyRLj6T3srkJu+XWXfIibxn5
1cQv3cCoEc0TzgWRYec6ZcrTSSPXEnxhTjT2XMZy3Joao7GpBk2PX3Kz+5G74HznblEu8l8dlEju
uISsaZEwYg72yObNSpQK2He6xC+x2Xan1lqHk+lN8eXxR9pl3vxmBC/gCAk6AUdunuFsTknHJi1+
EXV9VQDi+V5i/1n3I0lL9Zz6CRk3zSIg9XL74KLiGLebZxlVD5VjSF6SaHB9cLdU4YfZOyh7v/vw
TQhN7MzdRD+DpiLp2uYbKXrSWUrdKoGpGGY5+aM3p/nnRUWU+cuqMwvYH7J2tCnIr1nj1wxB+jlr
vaHy8w7xXAmgqYqgTmzGIKs9Q8p+H4rK0YDPJm50EDzuzggPBBEJYbdEw6Ftc7sj2hSjHBXH5QuC
Yr+KKiODqsofFXPDDqp7O29i47lTqT/AHKW2s/nOUT3C/8pF9TJ7eXJ26s6+eL1RHxzEnTdJKzDq
aSfhubQ8b5fTLtpa1RbcD2PS2/mEtEPd++uI+L6PYNBYhCu/5JGK6H4PCYF4aQHE8zYhCHdrdLBF
QXsidcmY0Ak62d5EzRI58Hm9pmYfH4mq7GioNMy41VQpb46wGWXgW3verHlJZa8OfKBy/ZiWcxy2
kVb+rS4IjF4g2qUDur2jx+znuvp/nF3XkqQ6tv0iIpDwr5g05V1XmxeiLZIAAQIh0NffRc/LqcyK
yuj7MBNzZiJGhVJma+1lWHRIEt6ZzHMcNu68AeKeCy/Gs8sSlxOebDj5UAbCuOOk4GxLjmgFEE32
Ky+/T6vdU+lcBVX1tVrqG67Cz94Q3bTepS7zOQSEcXFmoIiHEmdrbb+dh3j0ZNJVVYJ56AlJSSW9
NOZlnOnRJYdWs+SaJCO/bjq6PBLt0C+l3wYvH59fZ8/l7Y9AewtcNBCtQMd8+0ewbvZ95E0l+3js
ubsDLhKrAmFFXnBoG/gmpzHrxoeatdBCfTzy+Y4C1AQgCL7sW//m1LHCQksIFdKa7Gsy9G0a9NGK
nq8N5v/PODgs8WCGWQV8WU6/MOxgHzkl0Lar6EdVW/3oemN7oYR872tQEwAyRF2HvujJmYn+KCcj
1ta+66PoBo14JLQ3fM3/fc4AMmDroErFqXcyCgrVJqYV3kYWzCevMLImJu/IYi51Xs/PBLz0oJYG
OomHBIIf307aElRoLiwo8vFq5hk4cv11EukhF81wyYv8vZnbkm3gvAbABlXV26H8pHY0b+oS3RnF
v4TQXO6DuqO7f585iH22QEIYgQJ2fTuKHFWJ4DhW7r25XgvuCfegHRFeuCXOz29M239GOZm2Hnyf
EQ+icm8iLu+lDbqrnvl0N3GH3qLPHhUff9V7u3fzfUbdsUnbT+PYEfiULECDUGGTUB9DG3+vh3nJ
wFaBln69Eh14Mh+P+M6vtTm+bNqFvzDKyaEFDQB8KEhb7iu2jvvYVSJnS2IfPx7lneUHtQkGCtFd
AI53siYaxHDRQPTl3inHao/zLzmYlrkFVselFPR3h0JDCGDN5qR9arxlJoOywdPbUyn4tMoFyHIk
FGoe2Vy4Z96dugC85o25CJHPyRL0nRqdDXiD75HYqlJNHSRQ+Dr494UOi4etPISQBufryW3eqDBc
KyGdfdLoIczKsCpvfG9TCP3zT7S5WqJIxMm6xbW+3VC44o1MJKsOoGC0945ozbVw+iRb9Si/fTzU
O7sKTRKIv1DMg1BwKhPxmt5iQid20JK611O5xkfpOONT3ITTtyBS6hJWuG3TNwUwUpdRA//9vg1A
P1nkCvckLElrdkBA8tKnZvBillPFfIjlQ0f9RDVbxrvOBEx+8uopUimMEEb1S0dayQKdbXcQaV+O
7T20IJ550DD9gBMYlANBKlVnZCajaKpSG/ezD7aTLr+XzsKmApftAnwN1nl9PgpaidStbRj/CIeo
3FTQxGV3paE4YEg/6mlfTY3zM4E1QYyLTcluR8aJJYWoRxeK/griGuheZ99Na2OcOvOmBX+B8cyo
s8pU4ouEeTgiihOXN/vYaUDj/viXe2fJg2sMDg2ElpsQafvf/wNSKlBz/QUpL4fEsO4JFqhiB5nO
/+NW3EpzkITwSkTRfLIU9Rx1YOqt8GXvWFAAXWmzwQLk+H98y39GOTnbIZ8KPTxd2aEk4ruv9ZL3
wDHyjwd55zQCkAE7I9AjgDD421b4z4TBblIxgPtY6vVsNlF6j3ZqSwrW2X91DwEYudFw0brFYQ6c
6GQoRBqtfts0CJRDBslBBHhjzL0g+61xd2Hqzr8KPXBUetu/AT07fVBKsFwaHlJ+EKziRQT7l6Jc
kmXnWfCa/3UC0bYF83BrW/z1uHg7gQ3E32HcwLcVZrFetgxRUCRVFDxOvs8vnIDnixtDoYm78VjA
3z9T65fN6A0BWLYM3cMUN/SQEp1cYtS/N3ebxha6fYAm6H6//aBhErP0ODSnpeToGIpEZ3Tln2GU
dEk3fz7ShmXAKnaz1EKr/eTShTK1hpWg2x2GyBCRgQ0CB08miZlzt03cSy/q0+Hw+2z3O+Q26Oqj
ADzZT2hy1zJsknLfxiucR2La0PrAq6ZCPqarmb0AB52WSttw0P/hiYu2CZRgJ2d60NPBjRTQNDhC
gN3U8v6azF6Tjx3XexVDbjq6jXuhjjm9uf4Ois38d15BVjvZYw6wOjilwldrXAl7dqJ5LNZA+cce
AoZbVLmX/GO2j/jvxYXx/gpJNpDIx6eenIQlzBUshOAOmoMcHlL9+FtS8tqM6sHEDRwtSL9rhTn6
bX3hkfXOj4m3zwZSbsS/M7uPcgBVoepsdWDUaxKkNlTt0wrC9lgYG/aXjuJ3pnXjPaGaR/QOitGT
GmfQfqnI5FUHUiFTz8QSFT0fEQ5V1cvOzMm6XDjATrf6Nq8gPmHdgBdy7hoeRow5SmLAaoiXNIkV
gj6b9lKk7vuj/LWiBJSIl8TbrR7Hg2xhgl4d/BXxgEgyUzmyHf9V7YFv+UtrxedAMQAQ5u0oxMO7
LpCMH0LkPkO/50t1jRiy6oaFQRumSDUJ/n324LqFehQy5I37cfJzuStiUgd/xIjT1N4jy1TDC5Nc
MlF7ZwluLQ+g/1B0A6I/mb2GJ0u8wqP+4DR1V7isCu5Wh9I91fUl0PedswQNSjwlcVaiu3EqUHQU
KLd17eI+G/rhiTGQNXockIXHVNmkK4KR9zoYgguKgfPNjV8OTgtoi26F8OnmDlab0M614rDGbjfv
+TTT+dqvAsJ3Bs7h45UJdfNzKjlyxGqidJQvE5S1/3jrIUwb/KsNswGTB2joyfIx3AnJxNr6MAW8
ezYsXp+1nvqnj6/x//Vf3x5lAGsSUEWwD9wN9367TDVdPH/w8NCsFynVnQ2audwlDu/nlx4RuL8d
QArO9TR04riUiiaHIeilPQoLOSdeIlPlFc4EMv6NGf1oeGz1ShuV4jqH5p6HoQoLhjT5ZL8N0xer
4KZBUTInP+cONroZlb0ZUggn4mFPR6X8zJ0tnO67uhrkF7ecqJ9XMOsJn8vA4EwABX6I8smC9Hms
PDqrG2IZ7H9LbRl7gvNRWP+oJJLV00r7xGnTuXXoeE09GzH4IJWgC8CTIF73Yoyd6RlqB+LlweD2
sA0ph8n9VtJqXQtFzToWrOVRA6YOXHWyGpqIxzkhHOpL6mgYU4Lzg0eLKDs/YgDjF02hkuwrsqas
UYYfZBcN8W9R9d6cL4wocgObABtkYx/OMjetx8YtSHx193XTte4ji5F4kctkcc01k27S7Gusvyif
ZQerj8QJWu+lDpMuSUMmfD8DSl6x1EyIvNHpKBAIcLdZEbk3AajtMKpIKJLL4PAif8DsvNX39dzH
NDWL2wXZJFX/e4kAgl8R66zto4pj+HugwYJkD6dH7EaeiAWqtDaEGiBf6sVGxRQLjvXol6O8HZw2
0jvHCR16QI1p2ue1AqZ+LFUZNkdl68DkZjMOeV6gHKc3IGk1iIEa65p8hQFaZKBtBvFlvcMocOhy
Qe9WPx30Y8LvMHYucSzPlZQF7FW4TBGP2zXFCvdsxtJkQW1VgVlMtLmLA7Q/ih4uF4hgbJIKUTUK
BxFDVz4IxQOZVs+FWV84wehjXFcIWRtwJ6fcjGSMbsUK8jBELFVPczxFa/PQBF2V/Iaoskoeh6En
/WPizXOTutHs1WFqW2dsD3Xo+NHPkYXTUCyxN6lfygk6b03Lli2CZL1HnO55iqYEP0DcT2a56ibt
jVeNmFZyoyB16PaNk/CqKHstSnascavTV2gwKf1lFk9EdyGy3T0EYBGqPy0U2N1OOQLOJaxZiPmy
gjw2HRv09Tj2mqsXUWxWGP0R/uYLyyxsVARNp4phM6UzEx0aDVR1yx9ADIbmA+6Q8blzytjbAUeV
7NHZUMNdO4IEVzB0XkVWJcZDCWxWInbdMs2vqieqK6ZEszDDmplVijRTgdA/2+NXmcdurHf1oD35
DSxcpAj3/hI5R+o006MNJczBU7+xcWlSGo9zcm+7UcZPUsMY7cEdDIX+MpHG5TZVNg4BDEF2gIKG
zzK4c2e0xg5dyAx9bYPGrDmFP3ySwrhv+3+aYBWREy7YdLUghIHven8K3HSK1jHezx6PkgLgSSmf
e1zFNB1Hj3/rOz15iArT4+TtYMTIfuBVhahES8a6PFhidV/MPRK6vzjBxEQRu40fgPmjtD9lLZtN
WxBNxwjaclP3Owbeibj36eB4LEUrphpyGLyGIvWaeDI/DGKPliNtYa+W+ZFUeCPJmSqSc847UpgS
EjsYviDA/nXWCWm+x6vLl2y2LIFZHTq50W/SKiQUpUsbG76XfCLZ7I3HgBpwNuJhjQsvGIcHT4Dl
kckpHKq8C8M5yUXNqjGDL+c4PArEWl8DIzF1QeHEMiMnMhT8plyV5al1olqANJPo6TG20MCmppWz
A9VPWX3bQC7G01AZZTNAYuX4RziifNFE8eXKSl02GjSOeJZNHvGW+RmAnzlWaYVu4gTfl3VB/ZPq
mU9tneIsE+4t4Y2/HonfIGMkXCl3P6myX7AAyraZbR7K2oFTbQIB8CxT4tdu+ICZpfbYJdAIP8M1
IDA/lkGHUy7nGLTTdBrZoFN4kslwr5I29DKpJyOhxQmtFzVQP8AoNPc6PoobYculhza7V9vxTWXo
iAzUxfqBN4qzNBpk8wP+WHNVQxesJpXzaIJTrg16/G3j3Paw2BuXISTXQ+kwfbR+E2IW+1FJV2DZ
llOcRvDWi69cSztyldRt95KA+DJfMbKOMuWJZVftsLjOQWBWg12/6CFMjcAweS098mVM/FpnC2Js
0Kjzmea5hdN9eFvj0nXueIUVsaSDC03cbeyrgF4NwzRXexmJOPoh6lLYO0QMzyNurIGq8bCINe5h
SD2DNvNYhkmp7qFHoU9JV+NhLa0/fY5nn/wsYVlbpRI3U5kh4MbcjJVuv6CGYA/9rP02VT36EweH
u+EXSK7m10HKZcmAYFr/BokuUXCFzsrMU74s8x8x2OB3aZZZHHyhh/ogkWiNY6lno4vHUxLAWOWu
jvxlfVVkhoIDxKMq3sWtrbCLPGbDCNMUlvqpCVaPX8cT4YhnHnAft0gK6ZfwFmysuf7VQLHte7DT
9FT7SsAtb0F0VmvUIcpMhnROseNsu+9BfGufmMviKa2n0vp7DY8tah+G7R9em07UcKdwmt7XDOsW
TI5dIpWeMxfGIj9lWAYIC5tBMU7FKCbn1hm86YGMQDCvnIgP1VYOBXUqhopqVBZSurlndfDDWSYO
wx/BRfDTR5xanSHigvVPThn0TRqE4JLd6pLxkeYBwjb+ECPIC/aTU77KWbW8WAnl4k+N4nTJJKiw
/9qLQsW51dggIMboBoDJ8bYSHOAKHHDi84M7jPoaPis2gz8WveOljC6gR+cvMAyFkwgG0Ztr2yle
OcIFaupoxA+LXH6hDhzyDq3C/YXaFn/vSWUL/vOWELGpcQGBvP0eN5iEoxA3f4C1o3xwIgd3Uijt
949HOX8jg1yGJ/n2Kt+sYU6eQ7g2Bx8ddWjA+4A/uE0VvTpBT2C0OQb1LfcH/wJt5L0B0UgH2RH5
dajdT+AjX4X14pm1BnwUiBvaVORqQD14hRS2aSejdTh+/IHv/FZ4KsPSeXPygt3JybKoVmhTKmdq
Dqj71Y4azY6UE3NhGt8dBUSYzRgBJKxTyo1wF+K1iNo99PGMh4NoUVm4RtVfPv6Y88crSdAN3wiB
gLIhBX27JlAluyj6VnmgqPzyPnDCDJ0kkOYaL8w/HuqdL3oz1Mm8EY+TFQCgPLQ4IG4X1shvbmwu
If/nT2S8wGHMDOof9i1w0rcfhNRd0S/r3B44xDbHNtBoiBAbPK2xHF55OLm5WGr/8V8/Db3XTbCP
jbWJoU7WfK9dNUdCyoMii2D5SHW5PWvcS1q1s19r426C0xsCy4Cs/pReKW2P9w/pu8MS4U6snLj5
gePZg5dka58//qSzXYUpBMAF8R3MRzYK8dt5rHv4MgOcmQ66RLnkO24NOZB5hY89/HS9fxYywNwP
QlroTUOADIiTPYFqwp6rxSQUwyGiPGOLHTffEXi0B5pcQIXOJhFnOg4KYFAA1GCyePLAd9dRIHIg
QB++XqMCz9TwJTENv+oQJv/740k8Gwo3CH4sEDMg3MWYJ+timLlL285nh6Ai8ZIHSPh46t0ldvPV
us4F6OK9wSCAhiE5/AtBqTzZXxQyeci1SnaIYRvj4Kr3qpcO7/w160GXu8SWPxsNrg5QbIEiDdge
rqYnn5ZAcRRpi1mcEoxQ65inuqn5vhP9Jdvqd4baMENQzOFQg7b8yQ/mLN2s2TCRA/FL5CMQlKx8
Ez3NAb9kkxVjVb+5Ij10F5CbA2rS5vh5qn4mZIkqiYbAQa8+UUfwiOl36Y5Rn9KqEq8eo+Ujq/Ch
RWM73hYfL5ezE3IbHU0CcAJAR4Gxw9s915Jq4h7D6BUQnh1gpghlV3iJdvbeKKArA7LEGMjQ2ebg
P60+vLP7ALAIPbgNmgEw7NS5C1eQC0fi6fkBPBS3I3y4wRrFHXlKIsaR2G8a1/gwSxIfO2+wx8bX
vzVk+Ttfy0tTd7pGIErZ2ixYjBgM9m0nHzXBQS1aZFseQIPpdp2N19z1lNqzhF1yiTudPwwFiurf
1rIHNPTUYZwvGnyhFdAr6t8ga8BIPWql2AW483z+NgsDHBubYzBeCtsH/+dXSmCCnDhLGB8WFn6d
GLkZ27BLAY88mtBWFwY7+yTEn2+XCs5gHPj4h7eDcQm/5ZJa7wBmQW/yaVV4Z3W8Ed8/XuD/Q0//
u8E291HoPXEqbrR5mPi8HYlODR4TSVwdGypxa+3wfjOuOLpByzc4aR3i+XPg99q+jINd/C9LTyXh
Kf4b7t2hm1sHeRhAMHjHG7T/b6EWZEsWlEslj4gUseShZaKpDxpQD7CoBAliRSeQcJwaMNvkz7kB
cSEDwdkd7yHnZMuxY2hMFSQSA89mOrAyB0jEnJeJ9jGSJPu1q4u19Jy56FDdiDBNGtf80XgN+HnX
0BZP5XqIg8NsEPGadZVHDOwF9Chu7dJIftP1AwySuiDBtRbX1mNZv4LxAzFg3Vd3UQUDwCLQpVEp
b1xvvQ4aSBvgo8zRibyPxihu79nYeuEDRRIkcuMqVbYZMWsFvnOM1/s1a+XgPK1Bwv0rrJmou/aF
qNrUet76HS/w3i3YHMnljsCpPj6izwlySUoUNKqHAAJ79ae2C6AIwJo+HPBlVKqsrOu63TFogUVu
8bQiRSW3mBbWxNEfEOrw1QY2rvroinbQO9uuTZIhOKb8wZoGpn8eQ+BJusZO0KRmDRGWxDU18X4s
KfmOJS9bxCNzqQ6uDRBlDwEdMrWHsZncJ9Ot4Ytj5rV5mJoycApe1t13qKbcP3yi1dMqXAXDNViR
Al12tiy/oF7MCNeNiX/iwEOTPArD4UlEdnlQnaMhVAsW52Zap8DsJFIiGTxOcH2ldF6HPotaCeVs
EyDsO2vp3CQ3dRMFP90WKHWBorshn4G0+OtN1SflD5gnijInnc+nLKkTZhlMUiIbZ/UcjC8y7CHY
hrm/Upmr2mTICTEG2CwkZ3zeI+8igW+0y9z+hbnJKq9hommQ31yt7bw3AxR816z0vW9G+bb5EVYs
bg+A1nrnEPir1zzNCQ42xGa41EnHIUoeVGhnz2YzcRj5BPEnfWnb1Re7BkY5sko7HIvlt7gfYvEb
iGr7SXAm9N7tahPcrxVaRbnr9+hKSyvwk6wWbt1PUomxylonQEDPzBdiUUm4HbwenN5Be4k2U3wr
maz1XScc91trwRw5UNbFYs7g9Rfph2RRUf/TJFK8+kj+qe7nRQ7PJl4JeZZQnSs0MusVUJNYbHiM
1dBDwOxGpnkNknoN8nVMCIL4gMP+WdBym9OVasTIISXcc9PEddzlpvPHdripo5m/wN7F5WhsY+Wn
nljL8GUxbTL94bQEb3RZG5elai7lq/F5P91V00zCXehq193HQx0GV90AvukNqIXSfxRdqW49vw9g
vRhCj3zblWzkORmhPgMgNAB/89BFsA89dI/1CwB+7MYG6DJJsbxYhJsA1fRtUMX9PZzR0dwI4Byg
MuaVJEkJPIDbonFqKLkRWAZbKMDR3dFUiGItaAk0tohcqPYy7svWSyfPFUMODB0oPYt4/NN1Altf
A5hjwW7F5cqyqU3oI1yYmiC3rJ0aGCHQCd7rcTwBUDLVqDLPbDwxwC7x/eI36GCE0RrOCJZbe3C/
tdfNGacj+kO+dsY5DaYWOFFfhcrLY5B+EcoSxbU4Gjq08SaxgE3eEIbTIYpL3mScOcj10DUP4OUS
UcEyhbbHL2qQwpAqCMbREgTiJrJAVPaZ4+5ihecp974ieNwWHuHDHaTLmN25ntQRCU3Dz3AEl7Dw
Pe4/QB/e1XAVt22TrYtrfw6WoREZwD/mSD0YwRVsSmLAR8S2qbMiM6OIRN8XsCa3nytdNfTaW2np
7SNg1r9rR7UwEpm7OcBZ7JVh7rAl+ryAxzxkK64lkjZdPd2izGu/6p4idYdRMQOGpcMjQTvsF/zS
7Y9JzuwLnYDvZyphg5eN0RRi5kjdtLmhuB7wCI0AkHI3+FkrXn0VdWySbJogRUZmDZ1N6ljoMHPA
MTG7NmWz/sbh6fUpWCuGpJ2/EHTQoFvTOZ/d/nOgbZwgLsVa6AEk+xxHTtnmfIHnRiF0LMDumxG/
DYulFpAL84dHf2iT78ZTHc2WoG+vR3QMLVj+bLjiCdUkXxoYvyNdgdoxJUlpeJEIRX/Auggu/njf
YT5Z4lQkrUWSrGmgAHyCkIhG+t4A4S9REEeeKajicZKhM2LRwafh3OcNKOLXJRIbfrbGzniGczGn
mFWoV1bk1/5quNv6xzokus6msAMbsUMJdR/UIFAXXgOpWcZ5FP+KaE8/Rf7qOmmFJYxGGsVbXtt2
VODszDMO4IE74BMmZRDkvDTzmE5IUEZuLQ7vb6WOIg+wsVv/TiZDv5YGsTNFM0768zwrNFHnPko+
NdUaPUdSNwifnW1zU1oNslM8aK0yyKnFcsXGDp0dByyNr8i5oviPBgbVuR0RLZUPFVluIRidmlyD
3n1wugQzAwUb7t84Uvgb4aYhea6rABcGnnwjwX3WLXGKFeI+Dn7Y/xor3N1gPwjaZqXE5VMMsbM+
4pczn6dRBk5KhOqfKRJmhlRFwGFTpSrvVlRLtBTJMAqZuyCl6LQDNxZxO9Cafe6QLDenwrDtXnXh
xIUfsxxwMMyibwow5didMhNMNy1T7Mn1xcT2EJQFRzz6Wg8i1GgI0tGUIduFrZbPTa8i+E6vDdD/
mcLnC/5aEw6aReB9+aTati1ACCibvIll8DxE6Aqmkxq9JlvMGjzx0TGwAoa5cryzjt9FcExtvC+O
xQ7Bp+ueZ/Hodq/NGk6wloNz5a9u7WKVQXQ8o4FRWogOiEYX9lqNa/vdgQ1ZgM1CEuzbMuZusUaj
hxl2lvW717qkTFnYdWUBDmjt7tGKhB3CslD05WrOVJ0iTwzX8tD7rYY1R2jrjAyyv0KnYK1TZRoG
N5IZCFUGE7rxCebgKxrUoOPewrJZ1wCngyFOkUPj1vloh5hnvY6CcW815qyorS9UlvgI8csWZ1r/
wB47+KTgKfelRQv4QfrJPKLfNaspVUlou1R284rbdq6H34Ct9G8X0EeCM3v0XvsBBIEr15Uu3bN5
7m+80YKeC30Ubk2rfLSCwjLk6OP2sn1G4dV/ams5fg1KClmPR5r5EYmfg9zhtR49N4Mhn2OYq0fp
bIDwpBAOoMwV7eo8R6AMPM0ISIbFsaphUUAWlyE7jXmLUwBv8G4s96MxbwMLy/FutnJCT8pikpQa
0IAog7Bctp7mcFWjPtb3nMikQmBEUz8Jd4rhOL20lBxs15g2n42zDNgeuPsybw7pL7riCMx7Zc3X
MFHlC+xbkw5nOmqqdLIUWag+3NbmlIxkoHs7JsZhWbgEa3sQXjzxvXYkdiO4p1wf+jmozU8NN5P1
FgW47+TCYzN5KdcFZq/4WlUehqHWdodZatr90lYhflBk54G+rH1VfgVFg633KBxE99kPHOUUMl58
lelEieWmBx9ofIS2Mxzy0J1JeRyo3/hdikBHHN6p7sQUF51LeZsxNbLq89KLAQ1x3Cc/wzKx5Su0
xAZtF1k6sphc10DPMNdqgggM18gtaEv+kFdURfFruZlu7byeTrJo42mor3QVMloY2AbYXVjWNL7x
0aSbvgdTPDqFG9c02SFFbQx/QjCkMQXEWau0kr1ukMurpmMpQAf/GkhEjt0lVeXYo11XQ48ITVw/
K6wf9cmPLOmrtIaUo79tIQ4M78Ds8F/wzKZOgUkSIUurpZQ6cxRit44wQU7G63Ac8NKBY7XUR2WI
rK+NQ5oYfoBGxjcqQPJhFs0iCHe8RpsW13WHchPs9kpkrtD9ckARERkAMH0vc4KnlfmBZoPjvcKS
aAUBgpYivolQgH4aOvDwt06lxGXZEbw+hN9JPNoc4GxfkNPaVC/a2XJhMgfPly5ru27sXgOoREkG
AHnAHVchhXSG1+ekTdEvs9N9X1sNyR0SZfrk2sdr1btDsp/T7PuVsgWdNV86dzDnQWodlqJPseRZ
7FZJsfBuaY4Sx+V8R5YWpZ/nDCa+RiKySWwetyC5fjLI81rzAVljTUrLoAuuwYnhaifaJLAHyCUC
eE7iDS5/tZQjbhjh19qmVTCXJAOV3293EqRckccGT9jnxu/HFb4baxTe1XUf6dwuE7LpwEaw6+9+
WNC9She5wvZrGaXPCjC84vhKzosYiq5y1ZManc7bo6PY4yUT1yNy4HsGqtUdoDWCP9RKlewcbxXM
pIgxSPqrUHZJdwF+OMM6NgkzJhxyIrD1wWt+CwrM8EAirrb10bKBvlC8+1/R9et/xI4Wz4jQvJQW
fA53oIfhbgaOgDwSqFbejteXg/JKdHCOZnS8LOyj+LmXUl4AO84gKRhtubiDwKgEkIi79+0ooSw7
i2Z2c+RgbeGeWJHwl3pTz0AiggXuJdOD848C0Lx5Q4JBHUFceTKJy7AkILA0/OiVFlF2LNHqWwzH
t39V7aIXAGMHMPE2XeMmp337WX4PjAYNZQE3J3jPVmzEaqQARFtVXyK6n68LqAQQSweHIywKEOvf
DtWX5TQRRMEcnbYb8tpP9Ashw5jPIfdeyyS+RDE8/8X+mi9v34YGAOjTb8ebwtWfbKXFMVQ4Dhpr
jIQVoHRvplY6Xz+Gwt4dC/5xQBLB4TprvDHAekkZEnFUq6rQBRddm23ynxc2s+D5X8dCJxYwPdBl
KF6BwL39riDWbdj2fnOEH6V3NaIncIcCyrk2KPkubOUNv3uL721NX3gBQg0DtN49WfQ1XU2NddEc
h6nlpJhrTsMffChBYLNAsB5UD4eMezqXtbiZWdc8uVM/z4d//t7Nyx4iEwDqOE9Ofke7SS0rvAiP
3tgzhDoy/UomCMVSEeDa/His822HBHpYoMMkATR7EKvezi0YOfBcYIAfeztXu2UMgzxaeLj7eJQz
g2swEFBUQg6PjNRNb3kyTIk/IaQtbY+dAS8J6BmaFPnaurPIwKuLX6YESfFHvMP4kHZGLetNDNs3
e4+npfBRlFXWPdg1Dj8RwyaYndZIrs0n+BzxvMSNulyhWo+H19IRxoUrUVUndZ6wqFleZNRHQxEM
y9od+sWdFhiF68G8ILokmG8SFGJl4avuX6NX//fBkJ9gZgmoNNv++S/+7UHICu+n9si11IWsyjJD
MfcJ4P94/Hhuz3cirOtxvmBnQAaJbfJ2JI/HrgYG3x4N6dgtiexXG3F8mVo///tAsOfCwYIOD6xv
T4gK3I874qJsP4IWY7KydONC4q7LGKSEF9bL9je/3YY4LiOK70LzAEfoycm5LDWQE9l0x0QmwS0k
VklWN+MrbJ6XI6pMrwB578/HX3e+EaDB2I5peJLgEj9jl+CR3QG8bI9laaJce5VGNTl7//xjAT9D
rx1ACHpk6HO+/bFq14H9jYjkETEcHGFHZmquGLbEmnuw47hwmJ3P4ta8gqLVRzWFGuVkDVYB9FWV
BEK3HVpx7oQd3E8U0eOhsmMFKFAFpIHpVbL+a0TVlhoGK1/8C3x3rMmThoyv8GH1ortjhBpXpK1C
MyadhpguF46vs8W/dYuxx+Djtu20MxsG4ofWBfPx+H+cncdy20jbto8IVchhCzAIlGxLcn43KKdB
zg2ggaP/LvjfmCCLLP0z41mMa9zqRocn3GGO5tk3I+B5buRVgcINfWeoi9ecCxKW5Gq7Aczposlk
zQB1HFudw1nW+n9SlnZQDrWN06DWEiU348sbNyTjQP2EqYPaB2nfZqvERof0hTIs4WCm0171KmXn
mKV5Z49cbPuVOw3fnWON+oK2FUROqJGkmkoCNaKI+KuJ8vkbSjWDcwe0cLEVEaGFgQFGAjEeJHc3
d4clq1SfaksNowmuTCa8NhwKOK5+WeWLn9H0iv0pjZc/b13DVb6CI8dzDvLE2uxDL6fOgZlCF87C
6w6r+23QNEX65i+1XhmsIOgt4DPbNeQbGkMB5pP4H/n2XlIY7pX8Hu7j8kutTwkLyC4HG7Q9zVVK
XSZ3qz40TWXYzYNwAgAF/e72il1+qPUYMQxoPto621ymLNqc0nfbh2onnSDrkDSd8sc4zh9dAORB
0Zn3bqnLc8WSrXGktroask3Or0Q7NemOSZ5FJRvm17JrxdGLZXeoncgIRV5Pd67gy3V0CHMAwK3b
ngxn87ZAchPaompjmPVeHDh4W/vAZYc3ryNhONkgQAXuDCKA81mxeAaaC44IUa+I/3NSg/AN5Za4
DYYR4+cHWonei1bV5j2F5PUPPns617t+vS54ZKAcbaX2xz4a6lEWkBWXev5PNcZmL5JqeVRnrXyY
iQLR2c0z64tGmny8vXcuV3YdGg1Kdjw0p79B4D8xj6jLLFv6dApVjye0qIY51DO6ArdHubzyGcX7
6/pKtkg3+XxlkzzpdFGOU5h2Gi139NmejJYusdcv93LSa0OhTQOmFXgX5pGbram5uEiQaEyh3him
r0rZ7Wc3dYIucu9FyBeJB5+NfJsNCbGcDbqekn/WDuGOmpgng1SgFdl3uIRxQ/vWVmSAzhRuN1G7
RB80Z7B+jIkci0CNRf1GICoP6F9EFAAilheYyPmPIDq8CifklMMpgfdy0EcEtX8UKvVqp7TE/GGi
c9ne4b9e2zLu/7tqYGmD7D0f0xCpLgY6YaFrUhdUB8iOGGw4bz7yAFHQd4dOjOj6RSljpuQXDQWj
KDBA9nXd0bMvxMfb+/JC/m1dP94aYKi8BCYUv/O5OPS/K3QrxjBxEojZldJzi0XWPC3vqdKag18a
QntGnmXWuFjVIvJn20brrnBipT9oNIC6Y1R0AGWTupmEL2SX5Hv4AFp2T6iDn2R7R2BmT5EAwyE0
/jb7elHS1oS6MoZs5Ok10ez+T1GP6Z1V/ytlshmGY8ptABITcPM2CsSLL7cTbPpCYLpazL8bkCGV
Cu3HT5J+qINclWW6Qz7bTh9ac5l/TToiEQe8SXo1qC03upcrXdluQMMsLmWTYgK3x/kn0rJWOoK+
I0F+5R5yW20f0TDt7kSKl2/oaveMshA5jEkCs3lhnHyhjZZybSyDmcR8ZTXVAtkVuucnLdIe7wCT
LO2jldKyuHM5XpsgYMMVpcSn5UY5n2AeAYOao1yGjteJR0rxL15Wdm8/tIQ61LXMNd+kCHk+SGXo
8TRlqQyLfkblP9HKfatwDd8+T5eXL5KyvNTch2uh86JkIIGMxPUMNVUQGe5gmjmZ72AAYO0dfOjf
KpuLWhcgaAohK5Z8BSmfT8rE2FrmeFKEWjVWyLcVJBDprJunCDbsHdGzv/vs7GQwGIh/cjK2CGoi
mxXMqwgP3Nhwwqx1m/9Smi/VcRC9qzyoIzf/Dg6e4ryKWsu/GCjoGUGCZH4RlNgqNHRtrfx7AimB
muIcJ+UH3ganeZ7HvPms6GYngrbMk1eMnTw492k72J/t2Mi+qv2iRbtRjI141EWeV0FKmvt9XKbU
3dGiKH/THi/KsPCK4quRWHRqJ4wVlB1aWZBeLGOe6rBDgcUC7KHm6Sf6SiZGGfRGq0NnSy/+tsB5
+2MuotB/YRBYFuFQzfH4olcuYUAL/3vACFRJzdcFM832cSD5AGGlE9XuhyXqRWBqtBj8UTrjPZuZ
i0PJkpuE6au391qQ2RzKchimJEsNK1SE+hl5TpNbdjwqeQPjscDt1Wm6O/ffxQZmRC5YKjJ86JVc
f76jrNRyl1G0dkjDfdYOvcOl4McQxtLAWOLxzdEXuHoiR7SlAawaHNDz4VJz6ooZvFNYWC66Dg3o
FlFGv24fyotgnUEILvF/4UJfH9PzQXgvRDJipR0q2E4GQ6X1KW1oXTyZedI+q2Vu37kFLi40BjTX
ZSSF41RuJaWQdfAaNxlJHD3cJcwIHApS3fqdT3V1FMg+sH7WTo65+VRTknvwMD01dMd8fJZAJT/P
U3yPkHVtFCQIULGmrGtRmTlfPBrfSW1AmA4TQ28fMrVafHAt97oOl9sOdhRPDzbQawy+lSXVvXhi
vyVWCM1c3yt0X4NCq8AJmMa9h+5yQrBv/taYqPWAXt5sOQekAodft8JOrv1CCQswQ8/3TonickIU
zKigkh+SkV60NVYN0FgXixuakUyLT6qX48ZmaVmT/0Zvx3y9vcMv58QzYHFmLZ4C3p3NVhjpdUyy
a91w1VD/CsY3/VLk8z0llqujkGgbhuHwaytIWQ1t3zTR5IaD5g5f2jEZHjUllV9uz+XvmT9/Z9hq
xF608vgHkYbzHYfzrWpCyvdCqsGwDKHgi/QwQ0ZrA1iKhnFyjNn9I6SW/y9S2jE7JrEqflYpVLsD
IKBFA61cRNrh9o915YPCD1h1MlflYX6d/1RTWcRuG5VYA+ZaYj/LaRn7h9Iq8+XzDKDqz+3Rriw1
gG0kp7gWqZxcMIH6eGzaSTKanVoB58U62Mjf7G6Pcm1O8H5wuKMOD+9t/f1/8rchGWo1j3ovnDDo
BSmZqaFE7AD86yDuxHiXLxk+HJSqYCVg8E12ej7UGjmAUuGjWmZWHl1CMX9BRuWUdmrlK7Gl/jHS
u4fwyiqa1J4oO6FFs/IGzgetm6JWoaBF4QACNWjUogzUYbqnaXr5vOCMtXrBgeFBu2QLr0+AJgrN
iKIwgdn8vk7T/Beq7ehmj8gktpSF7jxnV5aSwHKVBdfoNsB+O59VM8nItFARCUU8eL6iokqhxnb2
SaUUufO0Tn+sp7G754Z4bS2RY8QTG3MLKIObD6ha/ZhEUxaFVcFL7bqTevT05R4X6OooEOgRlnLo
uG2laGfkQkx8CqLQWIpfSM1M+6R135xZY9WMXQqPDeV++jTrD/HPti/VzsmJ0pVwlK6+W0xdORSF
nd+Ll/lTNtcYERRy8SvFGDLaZsGSFhIaj5oSSlNPg063ykNpLzBYl+rn7WN8bUP8O9LmRVMttEPi
iJG8Bo0zB6GLx1i1OMJD7ZZg0HpsTItI6fe3h71ye3A/U2CCQGjR+N08OnqFCW2isYzFmEY/qSFo
fTANXbsE9tR2P948GEw0zFvWziT95U0YQhSM4x1V+tAkBHk2tBoEbTWXu6FXrTslpSt7kPYPkQUl
NG77LVdxSY0FQJEThansItRiWqQWpP1WeX/eUerhFF94TOFGbusMqYc7Vi9NJUTTHiitmgFMtwf5
8OZl85gJQu+EV2uV83yrCyWv7XhO41Nk9MVqoOvty7oznmr6GM+3h7q8BgEhcMeSQEDiZ9+fDzUM
6Qi2dpnDQSb/M2X0x8uM10Wt8Twp8uPtsS63HmNh9bDKxKorwuJ8LL3F9CsepzmE2GfQo0ZKHsl4
FzUkb9rdHupyNzDUKoxNgg0zfNv8nFM7dXNLp8BY2FPQARHcpYt4q2jm32aWSs0J0QPqttvOe9zU
RFbzZIaloold7SS/xOLZwCJlfechvpwP9R0qpQ5/UUS7kDObargsGrkJKjXLM358+Sn3enmn2nL5
gXjnacyRmlBLQs/h/APlTpQm2KTpYSQS89D02Mp6i1v5hbbcM5i9MiHs2CAw84FohTvr7/9zm9Pv
rpyyk0YIL3hVtHHBFcvcuRPPX44CNXDlLrN0RBPOegf/M0oqAbuj8mGHOUUOtMOcZ8fBnvyte424
lxQI5jdEOtrD54Og8rQYtZM5YZ9o/wkrTh/MXJp3AtnL14JB1ilAPCSM37auonhCYKbpnRDBnWr0
jUaBE5Xby1dSZAXcN+ooqIoA+3yrMuCqxo4bK9112IhkRJu4ZRKKlncd6ATZ9e1D4gyv6tBEd2Z3
+Z0AXRGdU+qjngAu6nwJI7dAwKERhCkN+UInZeQrrTrcuX+ujEKyuur2And3KLCdj8KtlJSUlqLQ
nK1qN1p1FcQ9rIrb24ESBX/OeQyx8ry5vsFdU0/UN8dIhSPUJk0ahYWQjrdTstHRHvpRS34iuCC+
xK00f1dmrSoHIxErHRwh/9Zdzc28GfSJBWA9cPJRL97pKUWj165olPHT2r9XDlEWDcY7nSZwtc+d
oopeSFRdez+pkSYOMfpQCmQk1RjeAdBrrINLWyyBVFlSUNP0Gs5FXOX99AiNbZqPqN4M0BG90sv3
SxM75k4VnQVkPa2H/oR8Z6E9WbMl7MLP6qbP9zAKh/k4oFizPNijVkR7TCtN87OpKNOXdOpKCwYf
qnIvDRpy5kNlKMm0c7oIsLg6G2Uhd4Mc7eWhWLTCCg1JwSWw+rKj2zUnbf864y9tQORq+/+6Uvbd
u7rOaCPqnYg/TwrC2btRjZb4g5gMTA9KuKjdbuEWXmAxACjeOW1nfRpt2cQPtqHoH/ATyCj+E0+a
+8qBXPBBOnr10uvM+F086UZ+sFGNbh8Gx1ymvZcWEpUhvTC9cDTRPst2SOkXs19XClpRWjYjO+SU
Yvg8puP8v6wRSEcpy1BYwZhpVvEqDfo+eIwaE1Q6Lh7wigUwHIyuUHuV+HwaPEK8WiA1nXTBrxGG
2NjCUUO+rXyBu5h47xIYsCU9CU2R7ylbJs7vuVXU4kffSJk8agJx0KOJmZX6TXcW6GACBzvlNOu2
0/oQiSGbQTm1suQwTekkH2gCt6eW2uhXq6/77FS1FjqD8A+VEqCoKd3dIiZtOGQVdiYI73WFPGrm
AH2lbAurOmUW5rMnpwbZvLO4TNugHqRQHswUjYpdAmy3OmYFgd5J0TXJ62fyWZ5Iu+c/w2wN+ntH
avDkFKCkPzrV6lxqA5bdPSxNV4m9U/UxylV61ozIqRjLSxpFthuAjU/S9+ZIseHJWnptOBGPD9nR
zhDO2iXAT5HImvBOtWAsShQO5sas0DucFdkgidfm/aMsZR4Fc2kKVDJqfSmDboiU2B96I5M7aWcW
LChLEaO/tD1KTY2Nte0qmTUUpz5SRumnTW50D0YHZHmXo7Tc720E/Wb2SqO2AQG7gFKiYCc7vjqe
5PPGwJNkMKeuKx+9zp6Nw6AusYlY4DCJ/ZSM8XisYwvKkV95vT4+e7SF8CuaIlXZowXeON8i/E/7
J2/M3W+JyNSPqA96XpBGTVI9xSOSC75aIGHqCwPiYJAvHftplVIsA9celchfYrg7wVgnWhsoZGwR
BWBbZkFKJWQO7ALmDIGKmUofLK2HdyMFmQ/VrGQfda1RPuqowGTPMf5i2uduWkr5rLFf0JvGl30+
2W0uHb/K2778Dj29H3Yj+HBlZ04FSPfWjt1hgHBsFXMXSBygaz8tdSyvE2Nyv1lONNXHVJqtAU+L
JvhPkeD4CdUAFmNHzXAyXwuRFP8brEZrjmNnzAXkAnX8AlI/y19nB+D5BwcazfTQU/DoPqH7xfdP
e6/+0ipjrO2g0nkwLbQJi+IW44MPmcBM9+ChJPijt+YieqdhKJnsM86x/DmP2oRXW8VxfxyRkYXq
DVe2fxrEPMB6AMJXB1BhivG4Gpfae9Fb2uRzSlhC6GuJ951rOMqPkDSHzherh+TD7ESmeIgSx+sP
XoHdfNA6eJf/R1ejcQMxDbGOZOeCTqoyeRrKjBQBlydH4PH7krY2rMh6njr9xVameDkO8ahOByPX
+69L5IjpQwz/rN2nalM0u5FPiQt7O2vdvhybRb5P8ziCjdspGFYjXCZ6FYuRQTF3w6RUiFVaXW0+
8dRGMLxKmpOHxJpyecJdwWweC9mLKSzRnVM+eEOTm36XTI7+lA8TzK/e8GQfukukz08E3JbxK9It
+aWQxmi8Wm3rOZ/zxlWqrxH1TPWjViRDHhaDmvZ+skhrOZZ61b/PFtQLDnYGd/wz3m+91QainS1l
Z0fjPPHmywj6PtsEqUtEU114eejqNDsVHl0JicftlFXJbYgPVYNY8aFso3wKZK8I/T1eJ8tycKem
qQPRxDMba4HWe3SbwcYCs5h7+xs3lqh/LoiUKU5Qq0UFIa+JqvFAb0x8cpTZnIOhcSPn1Cu0Crge
4iUJOeDai73YtbofZCf0B6/Dl/kH9LqiOyQZ9ccDHYVCM/wpV+LkOZ2R3YUD0lgFTSZTWQ7SIstG
ZZGEH+29ePmeWCgI9L4+R0q+szruTeg1Vd1+8LBP6U82N+EHqFhN9VOVXRztIOiR1KbEEX9oXZEy
idxd6gcwYi0WZCIFbAkbtbJ+m2ncLj6SHHW3K7ibaZwi9mD1rPNiFH94fdrxnae4iufPXYnHhFJm
WhqgQyuUxz7LbP7nmd7K3qpRfPRR4hWRTxfQoiDSuzEhpqUsTuDVs/6pscoOycO+hv+4LK7zPlZ7
OwtnZ8kwqyxMBb32Uu2bvcrbqR5tbyauyWoVn+2YrzSFMHsNK+B/cotnRY+X+eBKypk7u008vOyW
pOEkSW04mtmkfOnSbDCfnTnX8MZMF+ObiGORvmSK23IsF7RauM2U1uh/tApyd4nPHqnGj8uoON5H
D5A7BDs6h8beLToaFSjLIzOI0qtdHxeI0F/xhzJhHPJDRjz3iWNg4xgreIvPs7LaflWF/Iz8I5gc
7t/lCaCBqYZzk6XKTkCs7H+nU1rjl92N1Q9ogxEiZCCzfko4gT8nKF3LfslW3NDkDDr3cQxhDoas
3uWHFAXx31iOpnKvwzvLXq3ES6unMi5bneBwbPTaLybIS7s18cNuoprr9Esms7z7UqEaC5NcH4Gn
S6RqUAyYjOmZPiMW4dUsF+XjbOsQkfyEd+yzBUa3fZUk++2upD+bwSbt5ve5k4hiP+RzX7+bxjEe
3jmKOsoHmL7qE4BvDN0SR2QFy6x0r706mPSJM5hyx7rvIydwwVaqAXR2+FNEl/xE6CpUL7EFEvNF
xVnZPrqmtH6has5uG/qkSj5ESS0xcVNQJnuiDDYuj0THS/fQRHoq3xdu1lUBUtqzc4zUQRt+Oog2
PpfLKs+Kg5I9HetFS8dnYxTlf27v9lrYmUL7ooyeOfzyoqjV9xWOL/NHl//U+lOXxfPXuVRQw8DS
PD22BKehhvCJFcDOsCZit4y7shmaQR5EuQDW7/WaAonfiqbDDqhxEYc9GWjZArFoYYIFUJQiHlsj
qtN9ryrGp9il4neQmLcDIFhaE98btEhdxy8VE9LzYLoZV7an1CIw3Fgk341kco2PbmKJ5ksv2AyQ
XFaDI4v/ruzifpVB8UG9jOWT3RVlg55mVlKXZLNaL7E5ONr7mg3XfnLjRh/2bVQp5rHitgeMYc/W
gazQQIUjhxXwWJXwuLG1MdPxMTe73H2CXTfWDysFr/lT2G1U7HvhKjb7uYBcPDol8t0FarLiCF8V
NCZmELLw+0HXqwNgX0f/oCutEu2rNIkQyURVVB2eGlTf1NyXalyi7yLjVPmvcKNcHEohFxpDCqzi
QwY+3ERhOl04PbG6inrSXkIUq+VKqwOZyej90LTmx7jtIYlaXSr7d0qKHUUYKxgBB7GqlF8R4WPD
FZ1Xq4cogkXsj0Dh6+PURIP8UCSxUyIJSzUPPsto9sWL5UiopL6w5SoCX4HmfvLKvFteZssWbDdF
6uPXUq0QU82gAidBFGeL58NNzVW/rh28uhKeQnu1Eo1/NNMUVQFxG4jiaPGS3WRwDfmzJgi7eNzs
ey46l8U6lOWBl9FzdfAw2xLKEH9uuWeL+MSCL+1BdIsDV5UX7uuCuir8lhISw710dpvMEt2u9WIg
ZzSrL1DbqjJJk2MYhbDvSQCcqD0srjDfmzNyGELV5jtJ+prqnyXPjEeRFaQKnnYqbXh+/5+SjUY2
yMfvKAWkFKk1qzF/iYLzlUnZ7zA2i94Rr43fM1vc4yddVL/WkV2NJu+qr0cx9HzkDJOmnvyZtD2r
8yBPlPkD9H/krBH/+n67RrBO4mySKAVSxqOQAzSHVt6m9h9VZWaVkedRRjbiY+ohAy2FbbybDWSH
0H15qdsEoR6lnHukss23WhjR74L5SGGMitjK5NlUrGIhxroxWGMQQKVfu0r6HhYFdohpe8+77W8B
eTNVtKvoegETQA1sK+ynuNnktIoXhR1K3JkvXSl+xpBYP9aIETi+0Jv8R50ny+SXBAuvXh6rXrDk
SvrrzUtOYVOjEGhba9d0M2c0edUa0KcSIpVd+9LJ2wOnVxwga3UHpCKG0EtKfD3SPtnBdn+9PfpF
+W7dW/QnaKHSBKQZd763evrFUzXR/QOkOX9DuqI8jJ3dHkq0hY6JIH0DJoZkzu1Rr50ljixNVEru
NBI2c+4IlYQraTHFWv618OgtZYl81Ibhl1GTzMIn93Mb1Zjbo145R3BdqYZj8YT05rbM1g9qoZBZ
KWHrCG0vooY4sHCkHyEG+/8zFP0j6qKrvOK2VTxlEN0ba1JCp4ncPcJNwp/RIaCeEN8TFL0o6jng
SykleypoDU7tpnhoK45ZKMqALH07Ito+YnlgLGp15/a7NgrFZKrisH6oA232iVKrZcW9yBejJLKr
YF4H4JDudROu7MbVGxJkGlbJq2XO+W5EBCyTuoupb1op2WcBt/VVspLGqTOxk1WmyaUkg3C1/nB7
Z1zZjytzhYaJC4aHV+x8XG1pFgB8cXZS8YODZtcWp2yQCA9ZJpqYlcj2sdSm1zwR7Z0L93JPUlte
MT1421Bi3nYHwSzY3Uwd5ISWuwy6PJGfB3LvgILRPYDXJRKGM043yLYAXxnrW3Y+y0iZIfTKvDoZ
rYdTKq6mufwRyz5O3+dqJ6i6CqFZpwTou/WgUSv+NJPw9IfWjQTCNraBsAobURVfbq/+lTXQHQ4m
u4qTCRjm/OeyjbVLhZb6qVPRfKajNcZ+TxuSPJew8XB7sMstxkUH0oFu1Yp5uDgu/WSo9NLz0zIZ
aCX1Y+f5A/I/jxIVAHSKDDUp3zdZGc139tjlCdKpdMKfozsLYm+7txPS5a7DSfFUNa2yytyQF/DY
vfniYRSPkqVOMxiK3jr9f6IUI89QHXKz4oSaiPI5r9Job8zLgNFIdO/iuTw0K4aPQ2+urHTOz/lQ
PX7C8DUpSlp1o56yKjOPDeJM3BBLi0RWCi25gLRKCePNdxEDUyLEo4yuEzt5M3Ch9xBvy+KkZ8qw
R9ht8ptijt7ac3QYBQY6UFLiTCzHz0dxRgt1GzS5Tqiq2L+NEnK/ayztt8gdxFsBnn+HQpVh5YAR
+OjnQ6nkLRxchoq8TieKpdPguvnv2xt/XZWzeIdB+PNVF5EOxMi3cDsX0bWucxc+V164z2gm68sO
0AJl4TwHjtu4tXVPZ+LalieGBBgDZoWLdf39fzZj32t2P09FcSrlUn6fhmJ5dDJUpN4+MTAcaw+S
9r23DY9paGltXaXFqRlV54ADD6nPPPOvnoDNHHP17eOxJ0BiUsUCWLQ9yHPnNm6ZJuUpTTE2XJbi
S0+v0xf5GHpa9t/tyV05ZIDNVPY6j+JqP32+hNZgDwKdSbaGuysdWR9rs/ioJ0THjaFH+9FtZqpq
7Z1b5MqHA7ANcZr2E6QAY/NSzF4sqhyZsVOulO63ZuQyZFfKe2Hg5cW/hvrQheDHgPLYplSt1mf5
Kgx4MnJosSO1/ENSGflj7yx3Ob7rI7LZ/iRFxBTuil9xt1SKZaGso85Rc2rRlVr8EvEO4asWSvJU
+B3MeSbaDJ/UruifwV92P6a2GWWoRjFGJdzcWb+DCDJ/rHJ09vx0ij3jYR48o3js8t7QH1xrUbBU
IupUdviulMPeSUU+7YaFtsKJd7RZJdE5YoecvMtxfRVp5eXIa7S6e4+DED8T1xMZoht8kCAHJzLv
qSug85obbR2f6krETkB7sMS1MNWSeQ9Tn/QMcWNUM6mmR/mDAupECyzIvi74zoWAAnW1rn6EG1y/
v70vr+wQj9tBJU9DjQRVi/N9Gbm9yR7JqpNFn+YbYpnyBZemewamf5OwzVejv0/ffUUbQeFfj8c/
N4jGznOLQVQnhNuM5hFKu+t9xaWH7my+UGr3VR2d3hMNQdp0Imkn8aSnRlzuEJmZ011tj8YfZFy7
6ehGXdNSn51lsl/ipvypQK61wjYDzv9djGoigoECbBzeXqcrWxyNHTg86ysCuG1zfktkeyNqb9VJ
UXLlW8EeHMGzqdp+thXrzUoA8PpIq0Cm8AvDxM2ThYebPWuUJ054Mg4PQmbxPnWM5kBHTLkzr8vv
z3WEZgq5G2kjCLrzD+P0yF8ZFOK4IRbb2KNlMhgoeJVTcri9gJfPFgUJigIMRoJ6AfNwMi/T3JSr
aCEuFkFTFCjvp4bh5xEOZdQ+aWDcHvHyk3G9E48T2Px9KjfhaI2qZpfPdnGqOWcBomY1x45GGg7i
9xA6l7f7CssGegbwA9zedhXRUy67yJzLk9aW3U6f31VNFeAxRXFwLSfjTlquyrnRnev92pp6KztO
BeBETLquwD+nqsCkKMYcpDzFaZ75yejuUrswA601v47c83feyytbRQd6jzq5QwJ5IZNUrWjiKnXL
E6FCsit7I3k0k+LNlA9qVra9DkGUDTlnc9AW9Os0JPuaE9oi2K7pVFuBtyA2zOcMbm+QKxNa5YJW
+DnsPLLv8+UbxhjVcGVoTmMp5TNWbPFDlOO6cnuUKx8J7CN/OlA0bK+3wCoX+SOoZWVz6puD0EYW
rcom35S0dQzlzoa4MiNeedVZcU4rxG6TNciEUK1GmfIUUw06tOAtDslczB9vz+gy9VppU6RcLBsB
1JaJMRm8q1Fms24zGS6hfU4rSyvgvVk1Bn9SnZogx6ZrubOSVw40WgC8g0AHYbNscXC90w4VUsvN
qSs69SCBBPtWqXg7fAbeDDjnqYJyBJplzS5Bt59vDSNT48Hto/qUZNOya6xW7LJ2vBfMXJkQ55aA
l2SSsuG23L4kwC2WTm9OiwCDVMat+7EEPH80hsx+cxbEw6uB7iMxhwu0tV8f0azGaaVpT+jA93si
Gi8o28wMZg1H0dvb48omRO2LIgDKdIiJbGtmK356yMa6PRmogJqg2z3F289GO9yrMl0biMdxVR/C
qANZlPOPJGU6Zmj8tyeMTzPULyYoYopyLxO/NooHgpl3C1I8MNzzUYpiNkdPILeIeLL6IVEW3UUK
FUjbnWW7vCfgBkKwBJ+43klbbk/dl2gdS304eVEWOw+GnBFHT1URT/tZ8RCjTGenvRfWXE6OoI8X
BPU7ZLBIu84nh2st3dW5Hk597xWnkViB/kBdp/mdMONyp68GXTQlyMCBtW+PbueKri+lOpzQkG8P
dGUGHz5ZH0Ahv1cdvjYl4mPb8fgbXMT6o/zzKPa6PVAJtwdADkl2GA1dIr+i3OO9XJ2Qvb73EEV4
qDYLBxPNAf4Yj6dCm8p3igPSAJFmy0CRTYHhfftEXV645HDWajSFih7iPJvbaDSsrO8AE51Gu6/y
3RRPnnMweoXkwXKKIT1Rfte941yU8fPbRyYzgH9PE4lHct20/yzmYto407SL8pC3RmUHFZLN1dGs
PXAs8wzW6akT2B/udFuO1eH20Jcx1VpGYcPRXED8ZSvsoJkicd0070K0KDrfqYzls5ZYaE8vavyw
0KB/7myjC8D7RXeW+3IH8XKatOQBz0CB2zJYOqPtW1nmfTgorXnMmp6XTU/v4Z4vzztrys21Pmlr
jr65V6TUGgGysw9zNf04ZiV2zWXzzU3qP7bVRw+3F/Nyu8ImWUGoq3U9taPNYFpqAmdSbYSCuhS1
+iWeDzl5BcIe2j2M/1+i2Xmut461YuKpJ8LW2uyZONWryDQTVHvauHd2bQImZIeQ+qDuZJOa+Qr1
BDOwQnqWHf6j6hMNiHH4uNpe4noLhFATvplII8IyVgqB5jzQugMiFPTVxthYLWOndgSXlTnxj9vr
9PfC2/7w4AcoKJOiUMvenOsp1rNJa5sm7ItsScCadqXxbBrIKOyLonKb1KfcXiTBJOvCOUWwPrOg
6I2x36WtzIFVZyOB99LM/XjAjjCO97mgalL4Mi4197FRO8NsXkqZGfpXE+EQ/ah0bvbT4ussfp5w
e6L4SAa+y4pE03yQTpn1HiAE7qUT1eziRcebZdzF8HpRGQPvluGVExfNt9vrcG2/EORbfEiVHtvW
WKkfKxVwiZnDUgPmos7FV6IFy3ea5u0xkLPW33BxJOqnSLV5xJGZTo0JgHM4rsUbMZnjEV/tCSfY
eNnfntTluXZQLkBBDa1C5ratqbe95/G2RVVY8xC/Ax1U7grdKe7cHpeXNSHd2glG6458aUu6Jlnp
G8fFblx3J3fXz3b62CXDq56+ColAIT4Zt2d15VNBZAWwQSGTRGar2FYqwKysZGjD1kqKb52mL9kO
0dX8aOl1XdwJwa8sIb3Jtd+ytiaQHjt/D8ZFq4xZS1o0H91vK5gyHHnv78zo8maE97S+NiQXdHm3
FXvw5LUFbKFjBa3pAQXQZUHjvhdpqMa5+TuylaG9Q+67XER0oXlmiI+JkS9od/AkUVFveGySIks+
yc6c0IdWvAEne2LM6Xj7k12Z4Pq+oNyBjiC54WbPG1PbEkWuMnHAEkY/t+y2A0GI/cABS9PEBIU+
09S+Pei1Kbo0y8H3EB5dUK11ZfZaga9T2FRN8wyFY3wtard9yjC/uRM1XO4SqHW8NjBgqHVzgZzv
ksIsG4xxFhGaOMVrflfmLkS5rpvzw+05XQ6EkyP0ajA1SFVd4EwUDQe4EvNi2A9C86WRg0ONjTcz
uWFxE+ZRRiIeoQKyeRPcMqbUbJkixGvpR2y1R62U76dGwLwZ1LeX7NcImXCc2gdB7Pb6aPGLVq1E
EaEwRPFtAGW9ByU83UnhLzcDo9CupjWPxiPVxvMvhN4T4FS1HcKpktUjYmmO78a2XMGJ97L2K9+I
kilzIiLnNG/7VY6KaxYVgymcmlwJAGrgcr/C8t+8E+iHc7UDoaAysUXfSKWiC2JS6UcMDc8hPFI/
KNqy3AmjLuayNvbWywnBk/UTbZYtg9TkjAkw9hpDjfdCzRNf62v3zmV0cT1AT+XQgCWiYbHSTM8/
jlmkXqoP0xTmhkMlZdDUPQZ92P8oRXqczFj3b6/d1fFQXyC5oBdmbCNt9f84O6/etpG2Df8iAuzl
lJRkSy6pjpOcECm7nGEfdvLXfxf9nawow4Jf5GADLJDRDKc85S56GqDp6KMkNiXBZ2rt474ap/rv
YIrsRjNi+DNvD3gR2jNBfAdX6toaKnqb+6/Rcuw9Ams8Omq29zIRt9Miv0+jcUMy+sGIzfulsK8F
Gq8Pysky2Yrr4OerilmD0uvF5dvp+vfAWyJajU3Y1jgqCSHL0OvaD2NxzTv6UjhunSvlA/IIcETE
BOfD4jiYtmZTTccmAcY/GPpuGUB5toWZ3cWdpn3GUWj4OpWlBONZNPZnV9n23yl2nt5e84uwhN9B
/vj/tf7VaeH8d+TprEBpu9MxKW0X9d1eFZ80Gs1J1MVGuZKdSu0T5FzykLcHfm13IfHxQs+nXOht
zowx9RSKzGA69v0wY2Pn/lbAcBv09sOuSn6+PdjFvcYsA6JIqk/cn6Rw57Ok+u6OvUT3UVCQ/9Bj
ywLCX3O/x7Hz990jkZUCpYK7yr2zFZcd4w4V+AVZ0AnTkxNGVJDaeiM/ToPp7t8e6vLWYSR0Unh7
UFGmEnU+qQUt2bzOoNAHQNyfvd7LfmWNcq7coK8sHf1UinNc0au88GbphGGmai5T/YiXavqxrHPv
rii0+KM5tMWV+OByKJMcFLAmZFk6atu6JylobpWtPh391Bv3adyMu8mEayRkNbx77RgKLAa39vqA
b/M5CtWGN8EkOlaDGr54eTw8E+rJKwHd5eHiMeUbUaVBp5DS+/kXqkddSpUl89FY1ByZyk+fErmK
vw2WdjB6CZ4bMNSVx+i1VQT1yUUKjJmS7iYsgdnnz5NdzEeZAIMM4CR9G1j1UKuS5em9O5DeIEKM
a28f5NO2DJRkc9MasOGOkmb4bd4Bl8afY9q9PcqrE/IJFogZUajdau4a/YtkjzEf0Yb+OiMHuAff
Bv0Vm50rI12eKLCPSKgCVCPO5mY+/17SzD1PzNZ8zKZmwbYuiEOrgx/29nwubz4+DTg9/CKI8S/w
3gueGpMblMuR5veXqquPHT3QsJzVvzXahv/LYBzdFf/LtLYM9yY3Kj+GonYMen9G8sJbvK82YGCY
T7BGTwHBnnmlp/Dq/HhK11jlxer8fBVXXqVbDuNynHzIflHtNlOkdEgvKjBbQF3lfGWOlxvENmhr
wRbgo7FPNp8NDxp/nsF9HP24bI4GIuKHPghw7GuC+QqU69WhQIsBsULdkrL/+dzGFvNif5md40ro
vyFz+RcXzmnPDdVcmdTlXmRSaL54K2h+bWecj9RWcxz7CjFH09PkQZa9jYITtda39+Ir81mBBGud
gKYdCkfno8i5HIzernwSXCzDhqLRftkFDCRcYp3nt4e63BYsGtkfyCOf/tlW4SjL+9YpSjTuatsB
ldYXUMhzy0r2BpZr2LoG2tPbA76ygshHrI4vyKLRfN5EGI21YOxDk+24aKn3kCygGbrFHq/s9tdG
8bk0uN29l+91voJOA8kQBzbvaHV+yS0blOVPPcvyK7f6K8NQNl033bp2dFjPh5GNnxGN2v5xzmWy
1/ocCxi60u/fdOtFu0qvUTECJ3E+SloGHfavWXw0JM72WaGCfU8Id2XTvTIX7tfVhIRSOuNsPkxV
GiKjvueT+s3ir1Ms/gc9S7IrR/X1UdjcJvcez8bmAKlUNEbnZD7+4XP34OVVsEsQyb7y+V85QGsI
AZKExJky2+a1Taa082Bn+kcdGTVE8ZTxgCwpzsBTdk3e9eWhOytCr7quPIOUHXSCy624kFumtZYU
SEQYZEJJe48EZtgpDzAJyO3eN77lHvToItQxlh7Sase6RCg/4JCVIsM5fxFYQ2rzt9n/qs9tVIiH
ToMJ4hZfhfYcq/TWC3B9VNb0s9H+vn0UL88+geN6aVJBIH3dvkK9l6Q9tgsx3wJMpZXX8jTWZhJZ
tY1QeDxcM1y4/PaMx956qaZx/DeBF2mqNswp5LHK8ie8YcpqR4/qGrxn3afn3wO4PYVB6gpU0Cge
n58WXNY6mFsLgoFtPRyJyOg9SBjuIZzn4CMotOxkdY26x02yfCbLGq9oxr2yqozMYaX0uhLzNjsc
AGzl4hOQnOgziCNKG7h841u6I16TPEnpNbXfS04V9WuH/Qd3Y23hbAWk9VaaHspwCXwNDJJAd3gl
gMSkBCAbOdiU9jfZCl64XXhqtN0MafOv4xQrxkXYub9/954CIb4Wgkkfefw3s5d9Ct26ysUJL2F9
N9ijeTJSDQIJgrO4iAa7t4e7jOWJodamI614etBbVEGDUB5NHNEcod/LfWc09nGaRvMuUKm6BSOa
3vruMn57e9DLL4zAObRLQCf0QqgLn+8wLDq9tHOD7oh/b8O5l2gSQ2XzpHfEgAhBu6xa2ms9bK7i
i41NEmatdJkVvHZhVBiLVSKZhuoxaXtfiySa2UPUNO3Y7l94CffDUC1PvmEpLypGXaXfl6Dr3b0L
R/RDN1C4RhhKx3m3FNgwZFxIIs4KriAQL1SvamjImUSsOoJmWThPcqnjKuwTIp5HwxysJnR7KERH
1fZ29qmZ80r7Xmr0LmhrT06/utdX+FcVZdrsRkf21Z986hOPboBoE1K6ui+qHR2VrPkym5oj8BjW
KMh6eTsUe330RY8pM4LcBwci1ZM2dn7z3ZEiy/b4FHjB3lW97t+40yrqgbJA87eBySsPKoGsepfF
w5DyMz1IZfoQeDC/4snEy9QynmGGYDaK+E3/WWZj32PzWbV4Tg9pbmQRUJ+lujFlp+s/NNsYtVuj
XpYWZVOtHr6ZNqliFsZJHuj7uo0z4zkdA396FIpE4i+G6BlKAkUyT9m/oxU34t5sEY25S5YeddTc
yJsxMqWLYocc8uRbmqXCuMmKpRCRnyuQSpRy3Ey/E3rl0zyd0jmdGDtDzMnbT34urYOXeV597Adv
El8yvUoSgc2wn7lRhqlwA6+c6CkEhmeMH4IgNzkKwZSpaBokZMKGcq55E6S1590y7ayPrE6X9cd4
6TJzVRst2+de5VqAKoW51Le4CcX/KK1bimfY+8k/LvIkOAEi6Z481LXhx3VklTG077HN4fjnfYWs
RUulCpWovmpVOMje0fcxfWEs3avOshFHaXX9qSXK7b76XZMYX2aKyzTYhOqGo+XMLRpLaF7HqMJX
qMGItPD6vQQmqj4OeTb8XCykpB94xIYgEggEJbtUz4OF3u6I7BVm03Gz63N0OfatU6byBpvafrqb
kSlwkIAo5/rAp2aPWSZ33621VI27a7LJFafMS7PxoLP2XiihkHs/6WoHyT9qMvp0Z4xOoGC65A38
31Ivqg+qlaLaLf6oiltVe212rwvd/LHIOU8fpecocay6SUEkaQU+9r1AI/lRCQWFH+WYvIuqWDM+
D/bsN/cyRYQkykdzcB5NPjt9wA5hhnvPTN0HpKLwbFdY4Lb3CW1Q44CS4OB9nmHkiSdZxUX+QQbg
XXbAhFT3XSVz8YgQO7olBQvV3VSekWgnMaSwhRFYcY1vpd/4PzOUR5BWLlA7e9R0EBMHQWdkvska
d0ZexfRjUw/L1CrGvWXzfBrHHlte66npGyG/jo42Gx+cuEaLNIMQiINxjV6f1EIck2YTJ1+Mag5T
MNEdpy6l4tPkoR8VLRLJ7IdKG9WzpEgVW2FsFelDnRnt/TRWAzrhBQ7XN17TWY4W+rD+vtPVj6cK
OkkeDHmIehlX3g6pJZF8JgNLJA7aMquDnZ1oXnto8SZuq9XvV2PWWpLFBwvAmf4459zOYRwXfXyc
KY4/A5z3JQpVgfONSBuxf7CPIxJEYjDdCI65RqFTKD/YTRQs1W7SUNVCFqVoZo5j1k+YpgQV4mze
jIeYgWs0duq+g1V9p0bv6GNyHdyNuqj/sQTb/C5DiKz6pajh+UfNwsv4uzNn6V9T2DL9DgUobu5a
Yxr+QI7zcR1HQyoIR73W/Ujzk8HeLU4y+zcDr752khMmR496MCXWUSi+7WdnwPbgRkstrwhLI1Hi
OZkcSnO4IzbTrkEeQ6GZY3X2Uc/82AJ155XFg86DOWMOMjoLfJZOIo0qqm6Mxjqpl53XT779QSxy
/AOccngexq7VH4fCz3xU2VBqDEtZzsO/bz+pF+84HWoi6LVeChCF8On8SR0H3Nlsr7J520yHSxGG
AN7TZn7vpFp74h0Pjn5vXzOKuQhIX0Zd4VKIq9OI2qQJQ0CuhpKRfVTIZFVhZUg5hHnrpFdSq9dm
B/+L0h9tG6rCm8A3s0ijcatwjjTH+2HPFdPLzwO2mVZk1tVcHXsr74a7QVladyVAeiU6xF1gLdpz
GwDM2gI8Vcr9IarFgtCe6ns4b9NOW+zyAUsmcbRQr71Bp8vG1mloHgZbIa/jI4P39td9kT49j8mh
rDjwFri1qbJtcySQio2qhG0dsy7BvnBakqzYEyjCTxsHbM9nzol7p/oWitVYkJt+tQzl1d+MQps/
csuXalfKpUdGxVqa0Qm12MiMIlKmV6Zij4t9bnkhN17Zn3y/7ZHqAG3U/jUzLsFxKv3+ELftoO1B
K01BqCDI2QeOVvBtVlZDtOSlAObCqW+7Kqp75PEODcwRs0Q9jA5lE5qTPc5F6CaD96cYjXj5YAN6
GN8bOyMJgA4i25G8gUlutqOj0NsilkLUZJF/+mK8b5rhd5B5/woRXzP1u4hhX8ZaywpwldBAWP//
f7CCqpyduqd5emxgYCEHZBaI0WFxFqW1BZedSuv3t/fAK2cN8w6QQ0yR1uUWOoS82eyYGpMrzarY
Jw5Kk0ljWVd22gss6GynUfKmm4QNEjtupUqdz2ts8DaqSjM4Vi4c1T3UJdsMSxOIVOQ4yK5FMwqD
zZ2DbmS+86t24UnKZ8hlGEZpd0pKU9y20knsnciFIyGCBdjR751FTcMu9ppyvrNdJRFrSr3BPzqr
wZcbmXGBNJiWt7781qEZ4B5MRBefkDEbIbDqSbtEPLZW+2QgENU91WDUobj7vfghjIUwwJGT/m9N
y7M/xumQtEenymSHcJ/rZbsC1CQBIHkMwhz4uiD61yS+HgEhKjp+X67Np9pYoJPmk9LqWyeW6bJH
FS5+rl0tH8KgDyb53poU+KUV+EDzG0AHSJzzdU6FsFOR6whjIucjIxflM3jqiEleaa9fbhvGIZde
y1/ALrfolGQyzF6ZaIYbbpseg87J79ASq65tG37t+a5ZR6GBbwAngsG9OQ0WES3QehRYEB+dbnPh
y8i2+mt38Zr7XoyCeO5al6RgtHWaV00jSGHZmyBsymeF/OzelnH3qbICcXzvaVtv+5V1SXVyhUie
f56JNevQJROn2irzJ9Mc1HTwJPqy776yGAfqOzygVXF2W3nX0FKVy1DKU4kLhRWt11cTEssJ/2bu
agQxe3fK9f9hcitvG6YOc6NXfz65BNT1gjifPLWJMewXTc1Y6xHFvn8JfcDUULc5sbQMz0dR9Vwu
i2fJk5eL8d5v6GtlTutcmct6Ts73BOxUEz0cJFJ04F7r/v/PPTzbY29Wo5aeFto2uCsa8DB2hJEw
jNvGXuawgQa3hIOn9W6YZ0V3hVK67uzz8V/Y/CsikdNF3/B8fMvBJ7lsqAHiIThFiOoihezJW9/q
n/x8uLamlycAe20qJjrBAJWTbb0cvmhb9iVSQ7FSvww9Hw8lBKJwcQCqv/frrZ6SbEv68Ku80ebr
uQmGwrR2ifpzSe2tKP5xyvHdOCb+Zci4VP9pWIBs2zzYnltJs5GaRpVPkuYMEwG1Gt7NfGOUl/Iy
5isuhbXNVdunnq+8fE5OSTnlv8EXVKfJya/pXV1etFT/KQ55ARLVlEQ2o6QAL0jgveSkZzmF67KK
g6No3Wu+m6/sgFW6nPucfhOR4GaYZG76NpsLcdJKYX9yFss64sE1nfxBmru3t8BrQ6HtRCmW6uCK
lDjf2mmX90vZ+uKE8ugY6fTcD2jcpo+o0dRXdtvLxj0/Rv5KqrfXgwxn6gVY9J9j3FgtEo8GhNkx
rexh1wd2PYRNWfNm5U5PtRskc5P/akojNdxwMFEDDQMfVmbkiBmh38XxRX7fAUPI79SSSOPgLiU0
9BJrGPNojdkgrpSpX/ne/FxO42qXTli+CZRAHlddVxvpqbepKd4aFKqt235pSEPf/gyXA61hH4gH
E9wNT/nmi7t2sTRNluSnxm8r3oki++gE8pqv1eU9ti4/LTieIjox2zchy2zMOJBpOPW5njyiJbm6
K7cDmrcGpFvkTWN15el7bV4AVVDZADhL92Rz+G0sV1MMV+Hz9guKXajzyr2MU/v9l0wAGHMFHrOJ
AcJv1q9Jcaq1pAfpn3r9iWrgEcaBuvIMXJ4VGiUwW0hAyFOJUc7PShMoz6jsvjqZEzlh1PhTihpY
b/afdAC11+zb1pN3flpWwRXuGHIBj36XeT5a5i1zLztow3412481RIWFynmvFQiJNGgxGsCr899i
LMoJuN9EaYr7HNmDd2/MtdpAIoT59IpxOv8Vnha3JGEU8L3WTUJnybV75De1r+8ehZcIuAAAqjUt
WVf+PzfDVElVxK4TH1WSGQ/wUboQ04HiyvdbT+t/V3RtPqJWA6edBwl8wmZFY7/Wi3iEXI7mRa9u
AihX821S6EMWIka7jLfCRzE1rJwYZ9+3J7gu02bodedQXyDdgtuw2Tq6m3i4qXmwb73UR0F2MqjB
G+bYIdTviSYUPFZGOMpeJ0uhAXtl+O0xZOYOPG3Yg4SDcPs299jkj8NcFEV16opKizpznCJTn5Mr
betX1pcbTF8vlhdg3/or/vMVYW0kOKws1SmfjfoH4sllGZVdO+wnh7wQ6WcjmlPp/njv0gKDXsGE
xGZcNVsdi2lGg9owyuYEC/2ftJnrz0ZRTHt9bQvHi5fegBYao651/S9vD3y5qOiJAitkSyH/Qa/r
fLqjjtcDwhrNSVoBZkBwCh9VV5lXNu32zl6nRdMOz8OAGhxFiPNRam1avNKu2xMGb91R+DTq+s4Y
D6mZj9FsW+nNe2dl0T4LSIiAhKDts5lVn6NsBlS8PLU65XanG4DQU569MqvL8wA3F5rUGn4ysy1a
A/lq3xe6r05J28VdaDoUdSPlulO183IjGvRbucxNc2x6/ZrB1ssrd34WV2o6zUFycrBUW70d6gpp
jzZIc4r7xUzu+dtvL8mTg71qze8MgNrog7VqLfY2pdmGbhbM9W3aJZN7Spe6yyIqC4YZgs3AsoIZ
kkGmAdy/vTb7S3oI3LnPH5a1Kp2EUDsHcSh6BHAeDVnP/y7dbP8h+h8qCvp+igRwEk/psbFyx4t0
R6P+iKRo0+4b3EhzWOaGjG/iSfW4OiSd/tRRM6fYXhfILgHe7KYQPetqjDTdj5NwwrvYi8a4sNy7
Oc6D+GEZO7c8cKPOTtQ645yHXFJpe9unnWMgEF+aiD5DCW++Tgh1B49BjC9PKHuTTl/XyH8ta/LE
P5W1dMs3S7NFeguQrFY077CoRExNDF/qwmrK06ShF78rkjqw78Zq0uOdpZIpPur2gLeAjxn1cE9r
wnqa4oB1qwpKPjtUGSw6G1qOtqhWu853oK9le5racvhut1b911S6dHYImzdFpCEEYdyJ3AfcnTrU
CU4l2Lr3Ki7yAmHjRHiKeQ+Yr+1b5FZtkBixokiaB/Mpy3DqddvOeFJLpx+xIag+qgZMRUil9pqn
zzbAIIVenTAZcz0YgHzPz3rmVVzf/dycCGtTnzVr5l9m7daKpyGYh+UaM+fybiFSQj+O7J1GPXHh
+XidT6fXjVV7UsiUuTf1qDnNvbUUbhZJpdwvosz67kqZ/5U5ojmAziCP4Or6uZljAngKg7sF3rzB
U4SiYxNqFtlaZi3vlV9jOZkdEESDKw1m0ObRNeNq5kGHN587vA9rf0zdKlSWnqs6qDFoCLL+8Pbl
+cqCotvrgN9BM3KF0p8vaAHzdVmot5yEDjIR6CgcPJKXprT2cWK3AU9v5VyTB3hlRV9EbFhPdHNg
qJ0POovUNUXrDafUx+c9lIYe7/WuQ10pg3V3JSO6nKH78hixXVYD4632i1MKnzRuGk/Evfkn0mB8
yqFC3ECOGz/2WXotcnllvFXGCSYo+q6s7Sb+jLMJfTTTXE6DbaoklAUeP2GvQ2cPF1EM9DraIr4G
YL1cUewyIfrxh5gUmtf5itJV1DAFGvTT6LjVYz6V+U3pJuJXwy19JfF7bSiSMmSdAOdAw9o872Zr
dja+DeYJqXn5s9LaCa11Gvqnxin7KwHL5VjeSqddBUxocgF+P5+WUMbQU6OxTos19kfCGi7TAZen
0UOF7L0HgXCF4IeCD9ERYjDnQ9lqRnxEChfFlDwmbejn+7Ixs8+L2Yk9Cnfdu8cDWspNtmobrHKO
mzyzmgXK2LbmnnA8SUNNoMFRZOahNs3P4FraK3fYi+zleQixxg7kRBTpVlbbJpPonVEYGpCVUzog
yxchOTDkUR7XufY5HvJ4AiMUtzoF/4zOwmQkSEhPtl0lN5ruTv03MenVdKB47v1+e9nXZd38LhPR
HfgMVPvp1W42LiW4zOhLBAmmDseCAvOag6l5yZV2A/2vy3Hoa9ARpj4JNWmr/Yj4Qstb1Ql2rQDt
VK06hbcuDgnWl16lLeXtpnMx9SgxBu9u5hgQ1q6FezfTNnJV/Wv0rHzZZ3Xdezt0FSz9U9f5+CeK
0h+/Vkvum0+Zn+XWjr2lMIbRjck5jG7u052kxaNFNOTc+q7uyxiOwyRL9bMbW71+yC0RJwfuqKza
JWbnf8QqOA328eqh9OTSQL2nmcndYaJcr2PpgFD9PQ2rChc3tPvGuyywVX5HgFKdKqBdtEEJ/LUI
qyr/qfDG6TfJGdiauaa9v8vgw9shhXHpRmA1EivEpwSDj2aynL9tHiv/FihtAZaqXEZMI5IGPmrj
59qyE7h45n9zG++Jv1kyLP1xEFYW7+jnWvapiAEHHpZecIfrfVos/1Q1VkcfoDSCNRYoORYHC2yF
+t3mopA3vV4UvDMxlzM+BzG+XR0dDcmTB1tnOOaQvxPM3806HZMQrbK8uyWpt+tdahT2B69K++7D
KAP32fLKZj5gQU7/OUOvQDs4U4AmiwDb4aNiUMc04F0vjneNVYhPOOSVwR1oHgx7VIM8NqZHyUT+
tXjfqEDldZQT6rR7kk+vOHpx1tqYFI6V2sf9aOj3Xa7Hzh7CM1A0gTgFVA9PFbhneq3lISOpRBcf
ykBvH3H4Q5kQKJtmHAboW3+QP9XGSBHR6vd0XZwELmmAsVfZzpjo6L62LHtN0HjcraYhv51RGepG
N3P1bcaJJzgV1CG/ByKzFbl/aoobqwhyY+/iTtU8LRM8pCuH5pWj6b2oIBEbrFWdzdFUacNT4wbq
1ASj/YBShXFox8q7fe8FQGUaaTbU0iBmcsee37ts4QGLuFydbC8u7ye/Km4kYcqVR+uVudBSImpE
M42a27aO6M3dkjhOVZ0sWRTgl8rmg4tF1ZUc8ZVLhga1s1IHKFuAHz+fi9HGQ+Y2SX3qbJDB7tKI
fVyr5sYqr1KNXvLNzcUJ2WItgbtgL7jTzsdKjKkyjYV8NJUWSkCFKatf0lgd4x1kq/9OPsrY+wTH
lj+mSIc7S3L2FO467m5O6GVGlpNV/mHo9eCznVlJCmSlSZvIzm3jm9dr9ArqGB2bo1+O3GRIDHXx
TdAa8zWpjtfWjC+zFiTWOs+2WpAXnoCHPNcnZx5LHLi86eOSGcbfQHP9K9Wey6HWrca3Id5da2rr
//9vtUeznXa2UnWqJzl/SJJGA2aZgylERnb3/l1tUVlaa1jcS9bm7BRJpzmmEM2p7o1i7xduuyMk
vBaKXe5qWsCkfBZoaWqdWyvfQENEKDMmdVqmyuPVptcyxLa4EjtcBrSM4tMzpb3DJ9pSXzUKkHbT
SqpGNC7vETOeb2YDJuXcmMOdoKZ7JTJ6bVYcUmr+dBX472btYgeYCpC65pS6WHLlVWLta31orszq
1VHQMLYcfWWlbm+3bs7LHtjF+oVkuld9Aeqz9q71gV/bctxqTIMKLsnA+iv+s+V4SoCyF2nD29y7
O93rg9syMIaoX6r4yoQuC1TYHlAx5ShRPOUCOh/K6iyiHznymejZR8Ugnv0hvVlGwwr1RZ8ISUoL
Zzbj89s7/bUZos5IfWrl9CMvdz5sl7tZGbtmQ10sTSP0T3XMK7FtJay9thFfG4rGFukqw61M3/Oh
tH4ZsBjA6NTRHMzS0HemPbTzimncvT2n13b8ehetGRW0eGdzUbiB0OxpLJoTltgPHjJXYMhkj75m
UXBjxNfS4Ys2I8ki7wbyvxDZV8HhzRtYdKkmW53xxiRL7w3Z5R8S3+tvtQD7YHsug13eE2ZqZM3P
IzD9x1FUWHFiXvs9Trri0AMMiRILRlygsj504kS78kq/2BmfPze0q9CtXON0IFhbJOfUTmaupdgW
xkVXLYfAyYhJg0wPZESaWAJe15s0PjgKdHvoq0Zou6ZxgifRjvMvf8ncMRSa1zhhOtrVuKf87U6h
lwRcjDHGeUkYQCJCCsJYximc4Mh3oYul5CfZkcHuvDEFvZkBpRZXPvW6Z7bzCtbyP1AQisdbG2fC
w7jTAdeeFAJPkS/Gft8V+DW+e0Ot6DVkjVD+ZE9tagJS+JpXOVV7mmOz21mlkJ8V2jz4OTTVDxRQ
SaHfPyAXjs+YmElQ2Dk/KoB7F6ed/PaUYO4A3BhPyrSe7E8mRt//GGkcX4kVL46mQb8GtxHyGuZJ
LfB8PEVWCaZrHk6ODxM+tMyaq3tpcKqM3MGzvrw9uxe9z7Ovxihr/Q/ZvhdK1uaAVlUbuwoTXcS5
jUZ/VLSfR7gFqggAyNllbYRinE0/khDMvX3nKqf4jStkhXx7PLvGkUd18u7mzk+NvRJp5n4fKvTd
wrlSBTLHrdtgmKQML152VRcPwWkRMZ51pAKuNEFRgOxXd0ObT5B3OyS1H4xGG8lnktHAT7EXfXBT
F4XRHwm9OoEAWRJQWZ9Bt+ofp6mO2z9CI2X8W+I3GTyVVkUyZOtIFN+bws36T2PTeX8dIyl/UpJf
+1/A5hGik3nW/0h5N1s8ea0sCHNceON96ube4wRCJf9iSTv9DSXA/2qvJKGPwbw4zn2/dPl0X0+U
Hd97+8O9AbtCw5Wvzzlaj9d/3rcJPgu4n8E4KbAC+yDoAFpLwJFI9V/jhF1uMYZCDhgFlRcJzs2W
hkTl4z3sGqcizdOvqtTaHSU8WAe9leZXIsWLB2AtpRMhIv8EoZEA+3xayTTjW112xkmbbOffYOwE
nM/Ot78gfyhuSqO2r+1o/sHzDc1jA44aVbxVtnerxqHZnQY8cbFOkutD7ad5aeV+Wdr0YysK473a
9tx2hCLwCskb6NRva0+lZGuoqnVOmUz0HUKiftjogwgtffr99kkFnHg5MxYSaxufFw6B4M3V54sp
CNCKXk5EkJr4ZXZTMHxy9Xlc9hTF4GjE8wBepjU61X5poN88L2h/DqdCwheKRjY4fAiqWniY9jK4
b0t7oFpQ+m3dPJogtQI/bLVyWD4a8FuWMEEjpPyE76WsonJS7r2ifp8BIkeWcLcYY+qGmmfMMDiX
DOpENnZ4ByUSHYWwtpN6gqaSJ+kB4Muc7VoWpTxwxczm52WuhLfzjdn3P/W2qpFzyDrHAmZf+KDL
hxzP2I4T1t7ztzI/TJo7TZ+48+MlGnoHrpCumjb+ISxf/ES0kPZVIhYnPcTBMOo3Jtrq7s9Cl4EF
GCSotM846fnOXsMHNjk4zgL2F5fKLIgUHXtshRes5u+r3Hd/FUNfxNE4TkEWpssEmt4hl/tX72jr
cU+UnXuDgVA57gLpSONoWMnQASWYU2KIAhiosUu9Ik8xVetWtK+sTS3+B2y+YYeyciZ315aIXh0K
K5USZ+xZfMUzHZ9l+G7Bv2pctOUhr+r8sUZw9DNRDFbBxTLnYp/3mvdzoPoHHTBGvyQcnYHspO/W
DpUU0v+TLfpM7aRPFxkus16bh5atj6tvrIk/CGXFRajAHmF0XUlp/Ei0caj2psh79yZt+sWPgk7q
Iqr8PIedjSMJ9OvJ1Z8JP7rgQ26iB/owzn1WHfw87dOjj2BQftAFEvC4yZMojqE5GK37wRGm6Pa2
VgbYOUtSKpifcwqb4e3jcHEY1qtrVaVcu9W8ypvrspkS4FmBL0+zZP+PC4QgjDKw+c4Dojg9NW5j
Lu9vaSrSay56F4EOQzurfAxisGAALhB6paZaI4PBC9RhvAXPWwPrrZIPb09wCwFabxY6mPwBMUdD
cFsBgVJfw7l0yarqYOGl9DvMlS3h64Ac8tKlk0VyN+PY0ZnyZrJwoIgGNTfXwJUvCfbmQkXKw8Fh
lCucR2PzQ6D60TaDQ3oynN7yP2EoL4LbbCFYiuze0usbDYCLcefXg6yIrhtcK6kPOQPi4kmS7ru0
nIYPuM77xU3ulHFxozQdQ+lVhKfZ0WV0xAr3qxERC0rtRxHXs0VVd8iCQ43h7RDlflc8y34Ynok+
cHzz+rawd0MZZFOkD5puflJVrcxPXZFZv9wEZeeDNovSiaq8HrtbriVLPtg17+sUNnM762FXlj24
/MpQ6XuDN4oiqISYCB3QBwSUf/7aKSQ1ulSCGQQTa9zozvTHoua/rxvpXwlLX9mEdFmQ+wHLxCbZ
FsiUMPqxn730NAW9eszqUv9JKTm9fe8mpAuuI3e2OoDx302k4BcDOlNNju90lXlZODtl5n0J6BKD
1sJJSLu1C/zJD7LQtSxsRIMkUNj3hdN9f/t3XMyWeAje/jphGvRgsc/XtYZomUi7C04T7hNRR1WS
Frx9TZBn/VfOdzrp2AtZHkVE8PObWGUKcBisWi04Ddlgzgfwvrh+Ljp2xX7rZPeWXVoQc4a49a58
zMuzTs5PhkEcvhL1txS0ErTG1JR6dteoYQBGIQ+d4bWwo7sjgy7hmLXlrtLljVN3z2+v7EvP/XzS
69gUBkmp/BXtd760gZj8HjRodqf38UCJ3hzUH83Xs89umiDSkUi9fUorTT4DAKmH28kXgvtOQy0E
G6rKuZ9pc/+AUBOU4LvL0dz54K/bPVKp0/gger2Th7d/8eVeoOu0qhitWDZQ0ps9CVo9/z/OzmtH
bqNr11dEgDmcsuNwNDMaZemEsCWLORaL6er3Q23gh5rdaGI+w7ANGFB1kcVVK7wBs+k4f0TxWB5U
pRlPGQOVjfvl+ixQYHpgIxAIBpW4xivTZDLnSGmKx8hyrQpTtWr+pNEkTI52omIcXh28cZze39/a
dbJMH5qeDAgltBOYC1++C7vu1HrQy+wR3wfnUI22/s0xSoW43qRfTLuu3qpmii0TQAkD4uFCfzSu
oImZZSQD/PJHDbGh2je5cXDbVbZ4ezde2R8FmEUAfyGxLv//r9qGzkVcTu6QPdYWMnmTBIBZReMW
uuT6lTGToOVD4wd5DYLw5SpePrnRDKhk6dBPZ62OppdeOPX7SUjxmuVJ/6+lduPnt74yHiDTexqF
oDsR2L9clOGAKfUwKh7dPGtPSR1pX12Uy356SqPtq77WNuqp60eJzCDi4toC4ibxWWq7vx5lR7or
JOiHRyB6tZ/MdKupC4rd/V0tf8plULhcZTmof62SaSbDPFCjj2pixi82pARk7vG4F4D0NvKcK+or
eFHSN/6B9B9N8XXLLh7SLpvtKX8cCtH+tlPpkSLEXW0xEJ1ldm4NNwqPds1I8TCnZtwcbFskykc6
gZm7C0udg1Qm3oj3Vl7AHSgip/9s2XX9I+m8/D9CuoH+x8T81hCmaA+lKpsJ1CGaD880PAewT72m
tLspb2Tkd8Is8l1RhpEDGpFh4L7SFGEcsNmu/ilHln6myyYqjORj2YfYjcv5CwbdZvXMrG3T8vDq
RdAKthYVRiYfSIdfqcVogwnoL46Dlhxrb8UolwjZ6oe6trc42LeX+mNXCf+IQdjlO2daX2CeF8WB
sBMHoVyTiiGM/ymoeE73T9eN3J1eGqaflLGE8jUWO0us1PQqKC4Cuyof9HX81XYi62ymurYfm0lC
3xmGR3fy2o0Ae/X1LI9zGbzQXyONsFd7LDAgcIeaxzlanXvmE1NPHcjsjev81iqMeNAhw2ZkmSle
Pkn8D7MJa1HlwY2a7rl2x/4prFLnrfcge2Ecgobzch3y9+UqM4hVBby48oBkePLcVGP9mHfWFo7u
xl4sZjoEmuUaBKJ4uQqkN/L9TCLWhAeEc0qqpn6vg8Cyz/fPxFXwBkoN+Z78WWMSDivtch3UTwY0
VdIoUGy1/4GPgvsdm4oOgwo5Ts7HoSpEf5qtLNy66G8ce3BRrAnpmH+tEcH0EBYaVqjAOW0XYGAS
13zbRUsTp/W8ZCPa3XqcOm1kkks+ZtoLq21mdB5GcMGB6ByvPzLc1Ku9VdnEnPvP89ZCtKNQ3KNC
Va94p3WYxUUehizk4YyOdI04M39OP799Fdr9f1hFSwNstR0Yzog+F0MUSEf5z2v09JDp4RZ37Ea4
YMr8f4u4q8+JAA9nEjw14cKevheeoDVqhbI/w/yP/2mSztg1mp0RIk16L2/f4AKLI6OAx3s1U1eZ
JfXSrQB518I7OlyJfoPV+0bZeOvwEzAgwFA+wmPSL09FhDhL38RtHGjOJI5VX8l9U3+wmmesB8xj
Tia8sa0bh95GRHJhWePaA8fockEGgriXWmoS6KFp/uMZLSa642jP+oGR1KRtxPs/Ze9FOoHH88L7
W6bfoLbWYXfs+PSmKk2hMzkKDhEQzob4IKxltDG6DtJJhAQmX3NkKFa06ztlGrmJwb0z/ByVEf/z
ZhB7qdv03uZ4QIjTSF06SzpCY+q+NWtPe6zquOv2oewYAakAf75Urlf+lkXTw7nxEvPzDDrKfEpb
JTH9GYviud1FfWrZH1EDIKsost7Sj7Zntd3ZLoy8eV9ms/E1jlRw/fdP1VWeT7yGhAAGmgkDJgKr
9ApcP4E9GrBfxasU8Rwx7QUehP6kqM+JLLYIhtdvm5sMYybuIupb2PWXb7uOGZmkyIEEooQsoKYI
1WB4mPuoHrwZHbRwcZBfY6yIOxM1zOVSMBnDpq2hWfWotx5bK49OdVX+uv/4rj8XphceGhkAHemA
rCVZW7Oyw1xBF3Uq3ORgeoP4Puhu/q4qKm2PMuzwnMX9lhbkH6Ony0PM+aX9tUADiKtrlnFnZlND
nQzZQWS5bfvZoETiWV/wKQ9KUoo09jNz8LxnbdTj4j2SWbUJ1tASaFCUqhrGn3Ax7dUvSqpn8/ey
6pWnNptL3R85vcmOfnf7yTT76V01Qi6ELeUi4RWJshT+UIc6UkdmCd1PrUT2LasQvvUFGsX9KY6U
YquUug65CCMsQgx0W8CTrQvRuh3IOey2DfrIFoOfO8V8mvRYfZVRN31R+1qeui6dh8cinoSxkQpc
I2xJbPg0MKOjBtaIHZeHSNOzKTfSXgT0pRGawCkLASi0jkL7uU49mX2WSV6Ld03WuNUHHv0UPWgy
K/8D0R0bX+1GTPpOTWhRfrh/7q7v1MUFDI451yndsPVt55EAeZ0rikAa1P/6JOYXDWWM3/dXuf5a
oZV5QKeZODM6W5uZJE6fgOKDzOlMYPj9GsxoshsjiqQz/NN5y73iOhYt4AzUpyHpLtS91cNGQUc3
5pCPCVvhujyYrsK8xwI/W+/m2B6/Wplh/by/w5tL8lptDhdRaQ1Uc+u8HT1UoYMWx69dN6j2oRFu
f6zK2j00abZlh3RzvUWnAvAQrdk1S9DGPKFAH4ygNA5hfUyHOPyiZ2XxyuSXKyZpmaNsXLA3lqQX
gK871Ho+oHXOUrWqRtqc1AEQaXFW4rbd6UYbn7Fab/cZMkYb6d6NQwNFHZUi+pfAX9dqMyib1aJx
4zowp6w9alo+PQ1Z6zwKlO22Ps+lsLgMhAubleDOp0CusvY0ZjRnjqotwZnqERCTVFqTA63AtT9P
qKnKIBW1+74zh+o9uHxmAlnBsd1ZXWcWx8QwEF20HNFNmOKJoTzcP1rXVwPPgMkJkCOqS3h+l6Gj
ECLLaN2VgdsUEqFe4yCKtPmPhkmxG1uK+70cRL2Rvt16+H8vusSNv7olSMWKuQuhwam4XR1FXnh7
rYyQ4lS16n94z8yd3D/SqrSclp/y11ITUvsGZBm47mapHUvui0BXC7nHWn1L+ORPi3P9nkkRaQ5S
psN3WG+LYRDwFq0MQvTWE99RFXQkIyMcnvl+ebgtJjyVr0sv/D31lTu+0+cp+k4/zGz9MM/Tt6oj
oxRMcxxnPZdYRYt/VSIq8eA1WgjPv0Y80lc6ujJzl7zVK5lVgAktQmxQxQFrrjKYTjGGGAHxMphF
hgmpZQrQmk6zkRLfODKkEOryeElgiIKX79EezFkZlAYUdSSUM8rXM4GvnAMZEnfvfxI3bq2lwCWl
JGdRSTsvl2IsPPexacP/Zq4PTqHGrrvOrTdqBSyPDTovbQLEjhYI4+UqsKOEQMYCxYKhQZZfqY1n
OWdif38v0Oj4c1aHkmYrIxKGsMy71/3WwuudEEzwEGBXlc/fE2DU8w8DvoN4ZxRRmVe7WeH6/paL
TCmYiCZ1Iw5uP+v9rpywC/2ozhqWatjcjP3BTuJWYRKJCeVDOyiT/rvIauMLKIAqPdG8wX1eTzO0
og1pNdFuTmPjk2rmVC0CKIn7RG2YIu9qj43mHlqrAU3U4bJgn+Ny1NrH1qJU9Km/S7FDKzNrXmyl
navEt1ItcSJfNOA9U1+UqRKfJkePtH0+Iba6r9zerGCylPnsO73V5gABRdf1P9Sqn5yztLqiDBIl
V5OdjoZ2fTKtoSfEhn0nYePFTbGbyNx+FGEOZrXudS3+0JeFUx06EknPNzRhRc8ad5PclWk65R+i
CIxW6fdjoid+qupjf0Rs1u5xEwnN8lw2uWP/LGt9ktDG3Kl+QFKzND8UyLcBl2Zw6PxMLTWyAyet
1OIAESMJf7Hb1toZwg1tACOhodLRLXv7XZRID9G1Ge3cY83bejKnSETf3Mauv4fDLOhxZg2qpC1t
2OaEperwY6JTWO8tT9qmPw4t3uVOYirNOTYVmbw6E9KuSBHiENn6BiZ9+QkZQ/1r1I/QrH07qdNJ
7lHS7fRfYpqIWijdodEq+tz5JOXsWYjwtoBYyhaBlCwpcahzC+ngjhHbAnd2DOHy4mnuGDqcQjUs
dF+r5rE5GqHaKPtMhonzZRy42/3BNsT8CvizcXhSKDjtgHNO2vfGoCno96aV/JiNpNRhB/VmfUCD
x3W+TnopP+RqjsBMl7VifvLUWOSnDvGP8YAzKzel78gW8rQ/Nl3aPaRRpXTnUat7tJ4dj0gF35ND
59eM2wvfIJcbjpjf6b8Gw56jL/e/whsRZVEjoEu3jDyupsImx7YoM6XmYkjR7Bdzj/RzVDXeRhJ1
I0iyDmDSBe5Nm3gVUzykdUsMK5sgHzMo0eh5o5k8SdhCPpP2egtaemNbTMGokKH1AbpYFz3QTQYd
Z8QmgKvW7NW4CT/rsD42SLRXnrxESpo8gANIEPHcW8PlzTq0x9hGtBU4gxe+ApDpvoMv1z7kIGu7
fyImPPMLmWwxn6e6xAOySr2GI9uX0rUeaiO1sqdpctNm59UMKIOW27DbKZ2jf0UIURfP3TRMKdqR
+Oju7cQsGoqhMPwvifocufJGMdJPVjer8Qsn3uie0nm25UObgNj0R6uHiaoqHVqeKAW4yb6CpFA8
3D8/N2I4mSM6BwiTGJTvq67hCHNP01KrDmQcPoHnLr9J0/3PQALpwRyzLbvx69cKlp5SQ2fAREK+
LnDctE4R7HIE2X+bP+RA255GXUwbt+z1nhY4EpAMZuh0d9dA9yYygbkg0hCUYxb+u6gcM8C18/pZ
C81Q3RmhJ3/cf4rLU7q8CW3Qokwz4ElRKK+7IL2GyPCQjTJQ+6IZD9Js5HAu274wD32WR5GvwLBs
zpXjZKpvCdeQu0yRYfjprT+DUQ6/gHCAmMeVJqvWaV5rmxNUArPWFx14BL3SyGVeaEErUFh7ERUA
TabGBqRES7F/3f8Bf47L5YNANJiKGSkYEh2+jMvUw4LmMi2mEgEiHba1H2evfgmFkhZ+3obYa8s4
89TdhKTYO9dW0vlRlnPd7o1+0jW/ygomh46rtAadlKhMd7bShfJQmKmwd2gONvFJhm3yQzbj/FJA
HtjSero+Ofx8xH9J0dAJBW1z+fNzFeOzoad0GwFY+U3V7ysE4naRaN9RulgbieeNAolBDjGIKZi2
HKDL1TIkgjWktNEZc+bWtwhR+xqHgpmxjjnPj0TFjZHb0j9Yvx3SdZDs4NnoQC7b/6tiodSLq0Rm
XBbZpD7phixhnooOE4O8OWMmpwZTNrvgHDt7I8xcf/hsEklUhCOX2fJ6pKT0doT0YF6zVZrHOeKi
+ybstthPNy8pqE+M4RjTXsPjSmNEJz6sA6Mq+50isACdy1bZu2o6btyHtzaElQlNe7yoaNqvHqWQ
ZsRsgKUiNxwa30hD7VRmZr/xxq6PCG16ohhlCTAba+3Z26r6pEZq2wV9meIvmqvmM/BifYdTwh95
uuR7HNrTxsu6/gpswDbccADOkERYA6kjT+/DSGod7JEhnYImVSW4Jy9VIh8H1yE6AyGtt6yQ/2QQ
l4dzocsvnHlcsICMr9oFDbAYmcGiCbhJY+WDl8hW+YwihZTvYRL10afKm+MJSFNJjwpKMs73syYV
tYPfAmZxl2umnOkyFPUPkM9e+i3RWxDLLX6v0ftBdrZ7opw0f6hhFyXQdmgKf07MXvH21lDn47MS
Tkm70Z+5PiVcCBDY0KnEdJBuyOUHFzaKN/cYWQSuhdeFPeTz+5Luxf5+1L3+rJdWE/B6wDaclD/d
8r8+6w6ONh5CUgYNpde+JGNodiGJT++rwki+WsWYHyOUnh5l7GRvn8qxOEUg/m9019BiuNxibw+d
HBUhgxkk/Kmk6ePbDiJS97d440EyjGPCDhqCmnMdueZEYVQUs4qdK2ZgjFrxVa2luZEPXsePpZW+
SNsi8wXAdpUMuaMXVWVs8SDLdPpi2P34RHWon40Kw4j/YUM2n9cf9AUF++Vji7n9B12YMoAfpqNr
AOOsMXL9+D+sQgtyaX1CpF23IgWSdnFhxH1AGtrvo9oYkK+ttjoBN18O2DxwoWCj6ddc7kXn8Olp
XPcBgubeMdUmcUIjf/5+fy+3Xs4ypHO5QsCrrNWb61Zr07hz+2AuWvHa9XpCmHcq0EiWstFAuV6K
dhOUNuaB4MmgZV5uKJSVI+Z0IJ2TWvlQmG72MxQ6nAnGdxsB/uZSoE0xn1omjWvpX+ilUe8JYDaU
Bb8cgMR+bDX0BnplyzP0+i1B+qSV9ufEAdlcvSVwOFNXmcmiGIQ0x6RUiLoiUnK4/5au747/DyQC
oEwOdSVJEOljmGKqMgRS6nLeFwxWThAtKvU1iXi11EmNme7vr3l9SZKEQaleJrgLdHYFSgCPDig/
Z01XCPv9ZPeTL8tmcVLRs8A27OSouNXWp3Vjo4BwkAxCh50kYD1Hx30COQ90HgLV6IDHxaj25rhR
vMau3bwLK33L8fDGQaEcRph2Uc1Ei3i1SduZYHT07hAoEgqLtDFb8sIqOqZt77351qLypjKm4Kd9
T0S8PP4ZsiMwrYoxEK5encH4jw9QSLegJLceIFQGm6k7YkHquktpmT38gCweg6bq7Aqfiww7nUrq
yRQkuiM/F3Ouvx2pv5Df6GTCt6M8XE/fy55xr502KDhnIDZD6JSo1mS5mW1cV7deFlgOPmuEntjc
6mWNZpXiANCNQWhUbZBFtn4qDdwAkAxqNg7/jcdI1kSbxFxUqxg4Xb4se2LgEdaeGohas87x1Gf7
WLj1LiE4HnujlBvr3dgafSBCI3hlEMTrAZ60KtVuUfoMVJwrfk/YYqEhGFrlIyW9tXEf39obGlmW
ufBuaM0vv+WvxEZUImo4FVowNpVycEvcvAszL16qGQ+CJtxUSb4OJAwA6HABMILWp68pI3mcd41S
MDbTM9d6Vul57jXyjW9lVlQPIRjGD/mEgND96HUdl5dhKP4UlEfmos9+uclqBEqFP9QQkHSrBy1V
FT/CFeT45lWo+RYUJXk0ueIqE4VOkc5ZgXWt2cztdGY6hPYEiiFN/+bCCDQIEmCsASCEZuzldjob
r5Ki5bNuDQlHSrPD97OitG/VpIFrw1Nj8M9gUWXYerkKRl1mWuCcFtQuOQ1Fn7kPUWr2q8p8qzI7
dwqQaNqEwFRhMK5zKNoYWgzReAw64NA+tMjSbzMt3zl2XP8Pzw6Mh0v4XaS619PcvKIDPXbqGMzQ
y30ZKhliEM7WdXn9BS89XBYhcSehXgPOSqFqs5iQsee4KxheDpqvJP14svHgONw/dbeWgq4Pn53c
gwb16tQNrpWbTt3MQe24TH3JPGLpQwYYslMPnO7Xm1czgWogBrzoWUI9uDwUno6fGI9Lpb3hoTU2
2cVeDIN7xL/xrXrqHApgVUjEEy7Ah6wZ4qLOGjFkgxq0beTtdXwkd8hbVW9/fOBg+Ya4J6ms1uCb
DrXosU5mFXZjWe+YsyOOW4TzyciULX3HqyjELJf6YOnNUi3oa6q2bkAywHPLCVza1P+OY9Lt6yHJ
Ptx/Q9erwCogtAJS5cLn2r98Q9FgZnHdIpHZjqI90fefn9yuhs12f5mrY2dgUUcohc+8YInXSfUg
czcflIxWwoJnKRIPs1CjwWbImrYOwtUVxafkUHkzCOe/QEld7kgaxdj2ltcHMhXhJ7vP5L7LZ+00
qXl3FKLawmZfb41PF31Rhu/gnhCNuVwPcj/6E7k2BAyYlbMx6ak/yDo+jprY+Jpu7Yx6hLJkEdbm
u7pcaWqglWWWOgQp9tQHRlqMCZOxOtZaVX8142qrIv7TKbhoAC1RiWRp0Z5nHL/emiPVOXLoDwZh
F0e7GDr4o1OgVCersHrngvX6nsnJekTUzoNWrXsnJqHDaQYyF6Q6poKTUZrvDHXa+gqvsgKeMlYZ
SFpqvGvLWTWm4sSRlTSUMcidavJn05j3Y9VVz3FdDLsWvbWPTtZtsVevqTh0wrhBDfBD2ILQzr98
/GNtNQ3kIj2QtHO9D2Eqp+JTboxd/rGqoNR8j9zZzI+Qqk39ib7FhMRL17jicYgRgD6IsLNCPHha
kmqvNbUXbxgtcwfeypyZZheYzA56HYU/OwYors/cIlf+s5XIyrOjqo4qXPoiLdpdPIjEO3dJ5jYH
iWlw+U7izOJ9ncKqTvfkwJXwKfdy5d8a7erYTxq+tj0SP3HkYzkxGf2+oTsV7irGHu1bWwI8HfAa
4POWL+GKkUNbtuhJZ4zARQNUBTygUw8leAmPRpmKjaByfQxYDD4x/B+qdcqWyxcS5o4wstlZxK49
+x+jc5voQ9MOZrnXI8soT61phXnA1HLa4n1c9ffYJnUSSA4yENpfqxS/sUovSif8NNLWNX3Dy8QZ
61ygbFK2T0IigrmzmlocqswOP9yPpNcBm42Cs6W0hiLE1i83jRJwMbpmbQQVmiE7WJj9Q2FX0waR
7jrUsApyUdihgOtntctV9Hoecz1MzCCO9Cn1vcrO2k90PGuP1eA9o11TDONGCnnjfWKCBOgXdw+a
FeuWoqUgSDoNLEopOMndbCP6xXxKKc1drY9Kt8tRs4lA7RF/Hu4/1ev9Er2xP6e19MfMY/VCa8As
szWYZgBeyzb2bZVWE0MxjAUOcRkXoW+2UdPu7y96fXMACVoIbDSJF/uf1av0XAkwA1oxuCbPfRCR
yTJwxB/Swt1SP7w+sMtUnXqGStsEpb+6pAxrTNqGaQYqjtggG3r40uT152FGxN/s489Cwdq56s2N
U3R9VmmzL+oIJICUcWt79UXDY0gNcC+TDdQjxeRo38tEvBVgSEMEvMCiiLmoBK354ZiaqZCgkGAY
HFfsxtqITp0ZWX6NVunGG7vmg1NFkcbgC/UnqV3D3IWpg36rWzco1KhofncT9cEuA3IFZIXxqHMC
/ByGxyIqEmcftpGhIXLOOAJRFquwTmMayfrJNkIdc3JJl+VcGiGZKlFcVDnaKjUeYJ3VltkW9WA5
S5dX+dLZIV7SQQLGvJ6Hj6kX50VTegE4LzEGmTpYcCsgG2b7fLC15LF0a63d4fSKmY2r4Dx1ELKM
Pt8/8dcHgoiJLCoSRAv9b/2qBhSOHBhCYZCqlfwSZTUifjBSPt1f5RoivyATAUEyduTIc1lfRi/N
HcIFoh0GSJfyUQEdw4PbsnKsiYqedugZAwkUcTNrgX8MJU6g711pIN8zgfDqHxTZ9g96mylbnaEb
23dp9+LHZAHOgytx+buqAuOPGbmAoJgihtjUzF7tD00xvBmss3AwFqo8SOSlXb763LupSqIab8VH
BGGznTYKeVIahFDuP+eroMk3AG9pGc7TmqHDcLmdaMgrvEpqGguAO168JhbnGj7ss+YU3aNS992W
K8NVFGNBtC5AVjEJop5YbYs8V5lLhXakOUjvKe4w9TkhW1VX/pR0yF1XTpn9Ntt5QgiIw7URZ67e
HiAZIOvc+Ly/hSB2uV1Ua7NQqRjJ4/5O+l0ylUXzw8vKjbTmxmPlJiKvXaRFkCte3b1VWWRMV3P6
eV08K8dcN0Ph62lfPSE4FxtHy4jHrfvhGs5s0rKkaCJ8LtO8dR8WwVA8vCeE/cchHftdW6ZNdij7
2Ht1tdHRfNeV0e8c0z1gemDu9sAia9fHOjn9GoOwCff3j9aNZ70wv8B+4Auq4TN3+awzUcdOQaYZ
GLaAg2D18UMYW/X5/irLebkIimwaUdYFaUwMxl/ucpVR6aH1iVILRCiyc1cjJtEmoRdoHL+Nw3Pj
6NJUX1groHK5Q1affljOomBSrwXDqPb7xE4dxDksZI+VsdiZpWPsQ02dXlo72uJb39okKEHEQGB3
sPQqy0jtwYi8tkVjDtmhJ2C/08vCQvtZ2kP/1vseQhTFIukM8LVFgeTyeRbdJED4alrQgmE9gx9w
znpe5m9lCS+r0DnlMlssptZNJQUJjoYyhu8jretT0ur/WiI0Ng7gjffFqSPOLP0XBnSr95WIyKkS
hWIvsnv9EAm9fgTZClzK6GzhT5nufMyxDDqUkRg3wurNpUmBF0r54lSwOvv4zhRKaET6ggnK39cF
mu52VmifZ2n3X1XskXA38kKQw/aW9OGNyIMB1KJBAliHDvjqewhbq0uGcNaCMjT7pygR8bHvuuQ7
CtSYu87NW20DuZ0p40Fa0AWHqrg2FAI3pGmLcD3S/I72WiiNxM+oSbFe7IGX3f/Wb0SUpZGGqOMi
5oP6wOXZbLpIpfWKnUiEa8k+LbL4WMVkP/dX+aMwsgopLGPQX4UfyC2/uqLEFNpAmU09sMPqcUSU
I6+VByNW3qlq9LlQrIPaO/81hvlext4/Wuv6OGQcpGVAby11ZxfbW5C2W/sG2UkfkUklVdX6B2kj
9mhlqjOx6cqd3YXZYwGV93x/3zeCDNfi0hihEqfNt0oFlDqN5Vw36EqmRfFRZlEWRGliHeZ23oK3
3DqkCxUP1DwP+sqGTVUb2aQOS6mQwv+lQ9UHRjzbn8M4TB+y0OveWhoyyQPGQzJJ/CTkrD7HPFRU
c3YzMxCFLF5o0Gd7DwnCXaWo4VG1G+ftQXRpbtHWQmgUTa9VvNbSVovwttMDrJtn7F8NfZ+o5pv1
TNgVABFQSgwMqX1XL6y15ZzAeaBR4ygCaVMt3c96YftoBG2pXN84gajTg1NX+Xv53i+/vFo3Qmhm
mOvEomw+DE4UnWt3qDaiprZcLqsvj6EGiC5iJvXZ1WSjbwYzj1QjiObOOzGPCCFPluHLVEyLkbjZ
dC1qKkbsKxX8jayX4WHQMeK4/yHcOJ18AOQT3LhEr7VK2tzSM8VN3ACVTylEp1SEgQKLA5jP4GFN
aqZbeuy3Hi+SuCYxB9Hyq2nYOBmtVqExCiownPZW6uq7su7m4/19Lcnt+umCVVma3NRuV/LrvdPW
qaFHZmBZwy+7Vj41k/XETOKV6/6jm0yvG8td1auA5hYUB4UM+FiKuctD4xSFbkxRbYFFQM7xhIBR
nzxQP83DvqOZEe/zOUVs3hmzmhyq67qTk+Q59kJzW5c/rTgt7AfFle1rHfWW+RHAXeLuw7FPlJ1W
K4Z7cpTBeengPC1ZbDLiOVLauR50iprrP/o8RfeGZFkmT2JKMg/TRcP7ZNnzVO/qOCdzEli/dg/h
rKvZaYqFBT1A6d3iDO+/73yo60n/zWgmEwMc0SsKcT6cq308CvNbPeS5exh1tXP3RquYwCZhNMGG
RX3c3estpYGfKsjE+qYT62g2jU74hTff/dSKfIz2WVOk8cEIU9T+SGxRZxpq+lZH9j/k/hRmxUfX
CfVfEz3oYdfr5lTsRxxqKB3UUPlm19BTXyy1jvSnKi5EoEdOXe5kY7Zf4ikM650Rq9L1Ee018nND
nfK9VlQ6EnZXmLE/ESfhP2lK9itX+z47Dcmo/+xDOGN4/Yi0f2dnIimPjV4U6h7jNelsfGM3TrwN
FpwMBUQsMK3VlcagFkObAhFjl9H23kilsYNy+2ZCJSdwIaLwYGmEXmWAVUlL3xs48ZGiW746wYVW
zGlLa+TWXrieSbco1KlGVnG4BzPhzOCHglbIeG/0o3MYw37L0eDWKoANqaRIKRf9zcuvaeA68Vwl
ZC+W2n+a1Wz4VvRZdLj/0V7Pi3hkC8sAc0Fey1WQGOkptjgL0dAsTUSVp2Ui9lRRmtCtRr1E3+N0
BhpG2DH56yyRQtynOBz+wjZTGPtYlnr2WCF//NwLnSG7Snsm3fqNN64JqJEEzGWEq4LPuXwU8VSB
pgqBrNrItn4trVb7MKWK4yA0Yhl4maZC9RfJm3+ndsiOjOOmgCnDVo1/64UgJgYpZlGoumIPdxH8
DwW/1cAcxfw+Q3z5WSkMc6OTsLzWVdBmLIk2GjIR9CzWAO7ZNRW6JeR+RJyfUxpGp57PfpfLXm48
1hv7QTuFZhNMggUQt0paYBCBLWlCPYjHAS6aVbq7QnHExiV0axWX75GvBSoIn8zlu+stKyuJtXqQ
SA0IYQHtbaiIVPeP8Y2rDkTr/61yjesbEMVtBz0oqqF/qrPC/gi5TPeLIZkftUbUn/K+2qo3b27N
hKhDquSRPKzKExllcxGLgq1VrvQV4Y3npnSsjQd440CAAQUltiQL9DtW0SZS4s7Uq9EI0tDS90Pk
fVPVydgnVRZvPMTlM1odPYQL6QU4NkU6p+/yVeHQltotmDWI4uAwlSa3p0M3uZk49qLMXuxG+VjG
c/uYtqH59f77u/EoWZrdceI5I+tTYrjUsTkDwKCldj7kBPIDVglbvchrYtXSF2BzaHSQfNGOvNxh
o0zpWHm5GeRR+z60tN994SqQquTRVax/vSTZp8pXp1GeCYkfZyahiNjory5AEZ/8as/stfIjOXxI
xPTatfa802Zr4yXcehJckwAhEClYOGCXP9FgCuLoE0+CSRa+xNPsHqMUu677z/tW75BWPn+UtSgu
s4vLZUgXmTx50gxCmPTgBMyqQQq3n82XZMAU+ohCZCTfFfZQ5k/6nNE21XQ0bI4mY0aNPChztmq2
WxuncoIDQaQHnb5k6X/BFIHVo7gLgTMoJKbPOHgUBzV1t3SAbq6yCBnSQMQbcI00GWlCdezPDBpr
7I6V3pvHpG/a/+E408MHB4lcIiXvEq7+2ksyD1OMYIRJZzbvD41qlycbY/eNo3IdGeBxLOB6UDrs
Z13lDn3D+KiqzcCUanTsUfUFW6J1x7rq3v7YlqVAldAFZUqxJjNNSOTnhqi4gdXIgk/fJsM3J96k
wdzaEcAcYFo0thdK3+Vz6/tcJopBrDMsM0WgI6UZE2WWR+oaVhvlyq21qFWYDgCX0Wj7XK4FJRHo
uc15QxQ6ejc2htiZg6sEU1t5G1/b9e1EtkgW5zKENOmQrz42KRG0HxXLCqoB73UrMquX0uzKE9gk
998EALXf9J26cQb/NB0uwzmrwsBACIl2AUPkyw0mRVdqjlAtEkiKspeZ7vx/aeKVtb2v4rosoMrE
akxpptevOvoM8yHMW/FtACHc7yah962v4przGiIMkQLwHgbEADB2gHLcL/xX6idZH626ku9DL67+
SVtUI3bSNPN5l0EQmn2j8KLXtqqSVyu2tM/0T9vW10Uafqolvp6+rvSpctqIbMvDXG8biwHeK1SQ
ZYq92jaqFIklPDuA8h36jHCNc0vc32UhEcXsNGqx1P4g+tQ45yFWPvhVYIsxJknxDtO8an//51zH
G34FGcJyuYEYXqdzCtaKtkRlF2eaNtrjTepAKpvcjerq1gEjZ4RtwMxc89YdTF3iFpK1uh2YiTJ+
Hwdd7HDFKM6hSJJghojq933tbdC1b2yNwRozYdgAID/WQ4pe06VhyQSlJBF917AAeW370v52//nd
uLIJ1tBQgTouSeoahWiJ3nRn0YdBGUVW+111FB1StoeSeYqKGwrz89ijXRdFiaufuLLNKGhzzG59
5FVzIXZNoWeJ70WMlz9hoV69d6tGzx6cNMwHKNy2lSKFPpdRkMoyd3yUFwtj40jeiDRcATREoKBy
5awBCOM4lPwVOagVDtUe1Tn8SDroSRUSGm+/Enhci83WMom7mgbM8//j7DyWJDeSbv1EMIMWW6So
qkRXa8kNjN3kQOuAfPr/i76L24mEJSzJGSMXpLVnBCI8XBw/p1wybqFDtJ3b5yb0uqNSVMpTVvdi
x9TG5weizqLA3OOn1koKzZAPsOrPrArAF8QzLX3dytkL2basUEySpTnWQ1hwfZuFOnh6NJXuRVks
QDAGei+DvoQ7DnrDCkUrXksSItpUv+uUf7zXetHltYgldIoe1VnYyfQEZGtvIG7LCg0TShRQD/Pw
rF6cufbMJE0ALJVuj2wqOhfPdTXtqQncRvESaclLzWfhGV1rPc5mRl2Xi0uFvaCGqmZfzHh+doyF
ObI4OSahfaJF/b/711Q61ZXTBRRFiwYIIWPxazR87dgwk3uZdXHw7FxPJf6QcZe/u22pwUIQ89nu
G9zYS+IDYD3UG5mQWE9LDkMBNCkdlAu828mhNo30mHR2sXNzb62geSKBA/BgAJdYk1oxSwKYu1+c
iwE7ydmL+oKpWWpmj66FyQiL6gZRCH2L9Rdrrc4RBNfeJaJu+iGsJv2cMC/xuBUmMQmc5LAdk2mr
d3Foh0mfw9a7OLI02QN9/NvO6Is+vBZGZPkyYC3A+a7xgEkKnVkH+OQCEiD6MPXOdM6XLPvyH6wg
CS/xlHJFK68wttYM1VMaXkTX18+Li+JOTKL6cFeHhguejZoxCRmh/LXvISKIagiZw8vCVLU/LUCW
x6jcU6y4vTrAC5iYBj/CABojK9dW7FkIr+kdjxnLxEwu6tga7+soMl5ngDXa2Zw979PDuwegQSb4
VJnIg1dZMAQLyKhRj70AWXNfQjUbjnZj7J3q21cPbApdMYYIAIiqa+AU6kn9kORFeImXSiFknNPz
MNfZZdTTPYXJjWtKlEUKxPC0HBhcNx48o6lcMwsvIdJu/9BpTN7WVePuQF03rdAfZkKNk01yd/2h
vNCrltFpQvgJG4GIQtw8qzAVfb7/cTa3jVqZrF7T3V43+VI3RhG0xgoqduFJ1aP4bCVL/jrKKuzj
psAOALyTVwm3cL2gWPeKyhAi5JM03UHTB/dQhg6yyiLfQyls7R1ugcTxdxFwXVqyRDeKWqWvVqJX
/9ZdxuS86MkeMdLW3tHuomDOTeLvq3OQNZqIR4VYMQ6d+jmqPN6e2EbDayz7l/t7t7UgfAPYBEIt
KG1Xh2GwdIX52Dm8ZPDygV1PrLOTD/3jPhvdF55rOWkOl//KA6kRcoxuYtCOjJfsa1ZOXwA26zsh
9pYDguxIvj5sG9nK9TEYFLNI8iYJL01tKE+06LK3WhUnfjKoxSdHXcrnx7eOwgsvGOebVqHc2j+C
rRi+wboDl3cRdlp9GpzYeMVN7Am+bH0gRnsAlTJeLjGl11ZsYLxDigLqhXLGdFoQf7mY5uJ9vL+W
rRPn0KGhTw5RJFitayvod9OS7MbwYgxacoxQt36NTPgvG0Rnz/dNbS4IBhTZL/7dq742ZbYVJLge
psCE639XVTsHCZCmvX3bXNEfZlZOoUXxKC3EglOohP6qJtY7pfLip1pBRvr+grbOHRdItgOJSzjj
1wuKtBAOs04PL30nvgyGkz5FyjT6bTWIEzysuX/f3NbCYAvlEtEahABjdSDmGTUOqzB5zTPT+dz1
WfOtYrwnP4aIK+0s7TYGlxKqkLuSTUAouB7CEtBzMWE2RMHiWO1ppqL5q7P68GeRTqXp281oWYdZ
KM1bp1IgUby/0I2DApcSA5X4deAoa0TfMC6MHw0DzJWwDZ5KPNh7MTnGr4etUErn4QBZy8j1GvFq
KaLINRDRlzhe0NmiKnFKRKXvbOTGWmTFjFFbyQ9MAfL6jIxNG1KeYS0azHPSI42vUaMmO0DPLSsk
y6AGUYahvrk6ic4U1W6HAswlXNIB3dNJPdmtIx6/wKixgFDEUcCfsCZ/tOa6ySoKBBeYEKfAjRFV
DGE23WFd2VoLrSJgloxW8L/VjiVLGiVCa5xLsZiDX41ueBLWLqr79jLBD0Yywa1lw9R1YuRB92hr
aGOD1l/Q9ysr75UmrXvKY6E+/NLy5zNjDTqIcBWQ0PURQDAkzxW1RjbUmYyj2kHZQQhQ7Wzb1oKY
lMW9wmjBU7iKibtat3LPwAoyu64fw4Zy8AaUNSvUqnfOtPSg17kyS5GRHRfnN0fe9YKUSRl1PeZM
z737rc+UyxA3/0RO/1rM3KRi7nbqdJtLk+RntCkp1qxPtyIQIlkmlhaXqn6Y3HH45Da69SY3hHO8
7xT2TMnD+cfTXmvwimWZvEiKOn+e9BHl9cItn7o8TnZWdft6cLiRX2FkAsDdDbJfa5qlKDLHhuXf
+mA57T/wTn+POrfzARP9c39Zt3dK2gLsIaegeelX/qFAQ91rZQEvUbzGB1HUnvpu2QOvbGwezSIZ
SoDGIYJdHcG+nzzFMyfnUjEEvxzgC7YOwzhV+pFSprtzq7aM4ZMJFQgrkW9aBS4QCrtpF9nOJYqm
3FcAN/l5vvxCqtp42O3RTObA85047xQ4rs8EfMpeO8a6e5mpSx/U3BnOLQ3snUu18YlACcudowpF
qr7yEm2DanETL+4F1L53mOFyOypt9e/D54CuFI+RJHwgs12dA178Mcl1CgJaKxRfVKJ4zit9T/ng
90z4ykEQsdIHpXVDKXcd9Y9Il6MQkhNUUrVrL+U4pB9bIOyfRzTXbL/RZ5hwPJSx3yoZN+uYLfkU
H2oI9BkTNhpb59IV/CdajrL3d3Ncav3QOuHS+fYodOfCCaw/aF6/LH9H+N3wVw7ZnSJ8NTGUKvTH
NIqT73HVat0BZDl0U/d3UR6te8tbBWJQIkkiL5c8moC8uExDV50SYxpextlePmRF+IUBu4nafJK9
67ok/3nf/MbJZySJarIsj4JJXvkos3TD3rQ6FIA9xvfapk7PMYTcQZTbvx63JLtvQN4Y3iPxvT75
gxsacyyzN9VEddEdVOVE6dqhPMpY931TG8efQIzuIlQDYFHWcVLopsJUk1K5KFERnUJ0w5/Yg4eZ
QalJgJCHx0DuHzC76wWFrb4odZkoF6Nu57Pb18ypNdEPU6h7ZIxb6+GtouRq094mkr22NBhFkRez
rVwoubrHAQ4NC9gQw/c7+7Z1GPgwLqAQBg+p8l7boS0T16KKo8Bxquq4FF351XGj6nlZnHGnlrwB
ueDI0Zgk4yVgpv5/bctolIXCbAtZDIyI+N6PrVF9mWsdcc6ceW3biVXfLsuPSimeYNT8Ek/zXoFk
+zewTrpRXAByyevfQMTRtBoAl4uR293/rFA0P/pZXY4uXM9n5Ig8Xwu78CkrWuc4unr7we2Fdkjx
4M/3D+zvxufKC9CxlDMrVBzks3r9SxxhpSpU9k2wQPyRH0w4AbwvjG+m8Xme1NT8W82n8Gdtzsry
IroIbpCaCAclQy0tlfBIUAhxFRK1Oiyd85Arn7tkVmCqdZXWOw+xWs9P4DSVL4zFeOIdSqhN8mm0
e6U/2sJkRDxr1Ko55KJwOst3ZqfpAQC36qUGc6C/ZcQeX6qGSXuyvMTLv49mPX1JW6NND8JFSMHX
xBQ2RyNM0Bq2yWWNszKpv7tTtrO8qH07KZ+ZdqUY4DdK0y5v0OeMi89JUZfD+3pcog/lICLrohWh
HR/movQ+x2k+aYdQjzIvMNDdqr/m86yWB/BMCpJVRuzVhd+ReWZfLKaZyqeBmKE6krjE6KWEWS0O
YRV7QFK1aezPlStK5dUYnTx/cusOPcHZscTkT1ahab6l6GQFptsjwArZgjH7Iw0U55lhChG5PoXA
9p9U1QrvTP9QeIRV2hTy6yZtSstD5Ra0THO17Ob3zpxnzQe9rcryqzK1kwGhg3DmX5mZRvkp1/RW
ezcx+OT4KUj6WjvOqROWJ3AeceW7UeJMT51VIHV4tOvIMgP4t4r81U28pD5G+mKRyC52ru1x8W+4
GGS3qe4TmFDhX0dAUYmoexFq4UXK5AYIz0TgFaJ+J/q5nWsm7JZBHfBEanhAm67POYOtSh53tQJI
UNcCPTfFlzTWxkMSSog3kInhxQlFF0RtNvpTObWnZF68d0ut9p+jpcre3793W6tGSxpEoXz+YGm9
/jn1ZDTIB3rhxYGc7aBRJT+lejPuuNUtK+TtAJRhUpcM8tdWTK2xtcXjjbXT2P0UFWFM17apdvoz
G85bIpKoDID2oGKuX1sx9BI6ZT2LgiIMGTHwKv2TbHa/xlqk7k0wbawIEActE1rQDuixleMsRVss
S6gol1DFWR/0cPiMYkO7J2z4OxpeuUVQ2BB4kFmDGFmTVaWOyGbXwE4yLK8w1BwUO0r9tIzf4Cdf
usl7TlX3SO7zZhqTt7MRvXQu0pJdH73L7fzYgmoR2vwEte+5LIq/RN6ckR87ZQXjEJFSHWZ1Olrd
XPmJYe48cLefg8ib0JjWEnk0VCvXnwM3qYkhsUu4hUbvNC6DTQTqTU+VWj+eUzA0xLieVJugkrd+
xso0M7S5xhR6E2H1MmtJOD2NIiuO92/LRqoOIFWOdAHb4KOvwhA4eLMJtvAoAJD6vec986mTK0ej
a18Lg39W9uMjj3gjCUWgTslWrhGqBWNrdrS0UWBYsfDNQptfCCOHnWrHVhyAARmFWLIqsG5tek1i
T+FURoHqIsUTFulTnOdMxoGGtOy3djiMaOa4P9uuRLbRfj/2zs77v3Wf2FNef84K+PPVzuZ1ZBRJ
PEcBAzTaP4mW9ZrftIDV7n/ATTP0HwFpUz9k/PD6TNIBQEdu4QPGEPAc06zV0EeI9ohKN63gGcja
IN26aQbNgzJqSxVGQT6aEUW3ChUeX5+Tvam82+NIeYq/YMyVc41rMFmF/oU9qGYSqM1g5yeKSyUq
r0sGzWGk9076Ph+9+KNRwtyys4+3dxuqFpgNkASh7Efx6nofgczmTP1XWcBdfCH+yZ7gL3UIzPe4
7W7LOnJEXIKkACDfFqsQNhGqC3QtSAhthkOtam3hm42TvHe0aUZ3dGCGasdxbdkEC85FB3VMLrA6
JEuodtbSRGVQ8xk/zLnWJofeFHByNXlvvZNp9IdHjyVf8DczGSyLVDZXr4mTugYA6hKuD1Prf4R2
o75kWpnvkVXffjX4qLlkEN1B+34z25OWbQaGQefRimbFN6w6OVVa3gNB0/dQDLdXgK4UkCYg/BQZ
YbS9PiAMWyjaArl4MDAt95P6i/fkAtDYI0a4qR1QQALkxTUD0UrPenUOa5hyga7OY6ApCyKBDgRi
xmsT62Pml1ZU/WCEL05fl6Yohqd+bEMkgeqy3VNZuFmshHMSO1EEkqIjawG61EIIbmFQIcjTRNMO
RSE0yN+Y0X8Yziex1pjgOiAIg7e+3lUHXYU64hUK1Kwej/2Uzp+6fmmCeNGVb/eP5M0lAKAsRfVo
GEFTCGjj2pTpLY3e58YQmIUdfWtzb4h8YEmIUQOQ1Ssfvdbl3/smN7YRJAUCI5KUWD6v1yYRV6hE
2ehD0Opp/RZ529LP1Hp6lHoCESMbzwVPJm10PsLKiousmd2aQzDQVKyf1XwpPibwhu0xEG9soAPE
l8tMG13OIF7baRB70tTFGAPT6OiGKIMwn+I27yM/Fa6YIULbm0OUn+QqVmRlfCyqPcgSQP2w8ltj
XdRK20uLjdf/m2td+TwM2vSUWxGkXYYW/yjJ6A6JPg/J6f6nu/Es0jRJsENDlQdvDb9rnAqdYB64
wEKd49nU2+Rri+rOk9U2exOK26Zwk4SU+LF1AqUujrDneBiDPrRbJnnVyihOS56rb7Rk2SvZbRxJ
mO9BYvGOg5ZbQ2KiJOJqN90YZJVt/K2Xwgx6Av7j47vHbAgKpBL0BQbi+qhQbLEpaCiITRd6iiJf
rJdk1ubo1G8qBRqh74+bg3+Qsg8DZB7cAdfmcn2q48kMKXFGcqrYEc25Dsfv4yL2OBa37gDE3xSv
5eSqtWYsY/YYErU0mwJ1mZafgMPqv4do1sZnWH3z5KzXaantnMRNk2AaJeE4UJk1czud9mEsrXwK
Igr2z7mhtrZfeqn1l6jnIkd9KiKW/Q/7+VszXfIdOevmZ64lamo76RTY5VD8tLV5PlOVgRVsjLq9
F+D2waMoCf6UZFqSDlqrO44VpyH+mAKh9+khVfDRvtKW8XNPvvthKp3hbS7K9uCmRvVU1fVe03rL
x9D4ItaU8KCbeoFmLcUgKLwG0dgM6ECFxZMoquylnX+aPW1Mv3Np+4I11JedXf5dAVy5N64GxQqa
VLx966XXYwE32MyxnZpmEhck5OPmUBlwURzKIQr/F6nRkPhm1Jbvo64bPmiK6dcUHMrDw5+bRIzf
QGQD4tJbvYxzIxU8UejhEU7rczMsCG8qya/BCvvn+5Zu07Lfs8WENsCj6HmvxZ6TWGcsxkm4P7yG
79RKic52MdZnD1XNozN588kZNaTc2kl7W4ZDz2iPop+I/fZA5Bt+EKp2KQlPVEAKvDp2lZeqBvXZ
iTC8Hk6TIdJzn4XtjjLBhmsnKoU3Ba8kOySrJxOl9qImCJiCphb1qdSq8p1w+vFEjJfsRAEbp0ky
sLrgO2TBCCaaayeopAgaKmUE8KK1p+mjnneV4wOHS1+nIlPGQxfGbekb8cx4o0EdLjsoBhNU5zyi
57tzom4vFd5YTtxT5AGnv/4tNSICmhtHnGy1/Vl6/dfetV+6cfrWMiDgU3b2Q7P/cv9s3X7Ra5vy
3//Rmp+XJqvbRhkCtXOWUw1s8dlQmodrQJKwjDIBHV/g3zfDV24XJWgNy8faKZyvddMZf5lZ2iR+
6IbTv/dXdHt65KQLh4fhaJ3zszqjWtQS58AgEyB4Nh5Uc5xO1LSVwxh7j3t8aYqel0GziFd7FUMa
iZOXkc6y8lAoz3OS5s+2WpTnyXX3zsbGd6LnKrN7KEupWqzOKXH+PBXxSIaTxNm5o+54yfMq2kE8
yb259q0sCJYWOi/4mZvRdXeeOyNXpzEQDoMNecnkaPyuVtXMn6q4gtxul2Vre128ZVxClM7WqiC2
0ghdFWyhGHmpElgm3lRDk+5gtDfPBAANCnYUtrhk16ecg4CKAIQzQdvDZDUo0QQFQA2u2SgfnkDh
qEtyXrquFJ9J5q9NRaHqxialzkD0bQ+pJKCxhh7y6f4hvw1vKKZC6M6IHdtGZnFtpSBdq8tKG4PG
HEDVWMJHjjw7dKhh+0VPxvQfzFF/dgG8SCCF/Dl/eAmtHI3eZuo7SMbUfaX3N77vJt3536BqyjO1
mYeximwizGueTsVA5++r0NSpbMjHsmEKwobGv1/DEJP5idt3j28jfz4TNjSUcf7rWMKYW8BdtTIH
BhSrzhu3Y57xmLvN2GFtXBJ4rrSserm/mRtHXqZJgCRh/2eyXR7WPzaT1jXFlmxQA6rIQJDD5nsC
x8P5vpGNE0/Q4MJ0RmGEF2VVImjCbqb016qBWWsI1dqx/UEnHXsxG7feU4S4DUaZtpJDzLJURvq3
8k1LstCbjNoB4LGdnyc7xULmJssJvRhb6pEmI0zIY39IEyX5MbfWnizO1mL//AGr25CXvRaWcT8E
XcPgvpMqqW8MyvRe0arpP3y8P02tPl41FKCjMjEERKH0wr3Y8I0M7d/7X28jEpAoYaJrGNTpD653
dHYJ6Np5CDLXnQ41J8YfI5SOi27OD2Ws/Z32qed3wt45NVtH80+7q42k8b+E7TgOgWalw4swmuwV
HeE9pP/GKyOhIsAeOJ+wia/20FB49c2YAo+JRPeRmDc+hrYWMt5URf8q6hD6fdu4x8e3lPfz9wml
eLbuDcWQfs2DSyHLK0T+fc77MjDTQbxP6bOfeeS7Q2J30XuaeQ9jSCUyhhlldGxh8CAmub7vqouU
bZuzXIXm10sUDd/doW6fE/qjOwHkbzKM1fsN770EJcKqxYdcnZvRLtLSTKi/pGYxPemJmABGtDnc
u4XnHoto0Q5DaSBjkZvdU1KV3tl0Y+8pjSg3GFMnTlrkuSdgXypht3DO4dLuTe7eMkvJ7WByGzQu
MQaNnuvtqOeU2RszHqGVFrXvakXxWpuUHtysOXrCiBChTawjJFP1Oa9I4JGR0y/IccDawx97GN1U
P+SuU+8NLm85EeYTqRVQqQMmvYoRtK6wtLZXhyCtrehJcdP4C6pX0VNa7aoFbF4AWgvYYjIWpePr
LZgL1S3gfx4DZ6GweU6moqhAQUR567uWMF5VWwnHQzrFeyytW/ebh44Mjk6/HFO6NsxgeWo6c0bO
Otpdc7JaZIl8a7IWc6cxtGmI8ossGwNpWpeybKVTF90txsB1YY1IUfLzW+pnO854IwqiCiBJysjA
CRVWR8lj7E4MhomVsklzP4/7/lB0okp8vCeyVGi8IMR2349sHROpF8JnYxdviLisFgiOK0uBMUD6
yO+termkZjK/0YiPdtzx5vpcjqIcpAAUtTonUZZaCqM9+CzFGWicmACMCt0ufBUk02u5ROJ0f3Gb
nw3kr5ydlRqO8qX/IzSpB1vR8iqVNY0lCZ+Geckzf+izao9kdmtlAFlp9DJyiqDU6ssxWQZH9ihI
dQG06L6VaYTkvTFP3+GmNOtzpXT1TlVh0yThCfE/KdvN5Fe+IPelJGRQXqzFT+3Yl5+TRnUDiNGN
jx1top0rsGlPTloAJqVu/Jte+I+9bIc2q+KJRKBozaPapPO5RmniRbFL+2C646f7X27bGmOuNO0l
fGn1yND9hKwgAa/azkqKUlBqx+9M0YakOPb8bMdt/dd9g1tHhQaKTKaASlEGuz4q0VJqduJ6fEHE
ATS/HktqFXNq7qxr2wzPJxU/xvnXYp9lX6aLl9DZazuRfcy0bnoHB+f0X74V+B2cCNAkQPbXi5lj
e1jqkZaJpojoLyW205PtOsmPfByr72OW7XVgN1clAaxkvKC11xBgLWzNccCTBN04Z+lZAek1HbpR
7b7e/0hbzkp6D5nPw0K87sdkeuWNcR5PAW+oe7LLrD5DXSsuSF9ZO35x8wD+f1PrvDfOdWuxSsqy
0AcmB7pAtR9p/Rs1NF8asct5vPWCsn9kTyT0HI6V/1g8ZFfqhtMHA539PJZ1f/I6dEsHyDROM3NQ
kd9ROt9xj1trJJeij41NLrVxfUz0sme2JOWSuUh5ncZORMdubPU3Sww4wYdvck9YdCuz4oZJ3iuA
KnCdXBusrSpUhoXvBw5GR+Sl5Pb71aDl30TY5J9GJoNOeTYrH+QIY+vXSun+e/8EbW20K4mi6Hvx
Bq3HrMSErunCfGIQTmLy/KHwVGh3i9n7EfZifjNH6dsSVeZ4Z6e3Di7AARyMVCGFKOl64UppKT2T
KFPQj5E+H8Issz8QJaVvq5yncufobt1GBoJBVXnI6fAmXRvLwsKbQpVmRt6I9nM3GH14UBVn3Juh
3bQjFZnxHYSY6xeBjiW1ebulrp1roF5LJC37eGh3fNlW7siEJ61fomtgEauXIG1jo6kHrDjRPLx3
l7k69w1qOKjTpMtRE0b1Mi4lQWZhhzvV9I2vxgwjbC8IeNIpXYsA1JnqLMTzU9CCkeB+eNYBXZ7I
X5SuePyAMFrNJoKg5YFdowqVNsoNhwZQwDZE3xyjmAs/VwrnlJa6eLp/B7aWRT0K7gWAjMwErJyN
NQvEebRkDtJwiaCfi8asOiu5usQXXRvavfrQxpUDVcjcOGJ0UmNoFYRFozsDMGKOOzRbzT2ERFE/
CRg03e9Vs/9HilAtT7abO+ZOlXTjfHLDAbPyIqEWue4/qOpQu1rEXYdjOHtuYOR7jcoq3wnaN61Q
J+K1RZYOHpDr20Z/qVUWwSEBdlG8ZEKPDnOZ7JGcb3wzObgLGoghGx368WsrpVMsZdn2U1C1lv1t
1svutQOe8E3pSgzePx8bzwJ5I2VR+pF46/XMQmZ2UavYHse+dxBDTYRpHbzQggx8TNJWP7qNpT1+
ybEnycMoAtMKXZ0R15sStDKHOaCF34UIQ+b28kY38qY49CBKfgwkQIlfFnVcHCiNif+QLAO1le4S
ETKSBfmR/whuNWZwGqWd4RrI6+LjWMEkeowbtFIPdiemZsevbNwIyum/4bYUhqG+WFmjG+HODAYE
WesNUD/GndIfnGpeqpOW6XPzUldp/c5Jai063/+0G4dVZkN4bEr6kDuvrn4hBQ5td1YZBDKKo1Cd
9J3T2dajiHUYXbnrPEG/qwHrRzZFOJS+vaWC+2vroFBNcbZiyU2oDu6OqY1esuwewaMpvxyVotVe
DmbXorQptCCxqPX5S0yxFIhJhNgqMKU38DnM06kY08I8UAuCL74MS0XOEorYTwet2+Nf2NphHKsM
7dGOYUbz+tum82zHFKfUoIU00O9TdTjpCm3tR78jLF1yzBmgF9qWa8R221pTkae9Goyw7r3tFeE+
aw5U/vet3DoCMLBEabLORxqx/o5e3IDfplgbzB6gg8nTil9NNU9/1bYiULw3k3/u27vdO1gaoGen
Tkyxj8bg9d5VDZKetKPNYJ6r+X+w9M7zcfaMeC+2vw0pePYosVCJZtT+Bu2RdDrKG3pZBkmVGK+D
3Udv7FKJX/I0aj6keWid0tjSn4zWqh++f2AqdUmyxVcjnFm58aF3tKY0yzYo0jA9OdZCMx66Fu/z
oxspoZswnhNsIkezhu5khjUzJoucZW836Rk06fi6GM5eNiaP8nV1lqlPhIvk7AuIpPVgima3raeO
fRNYii2ORe7kfjtbn8BomVRAypMDF5vfNeUHPsOv+wvcwDlgWxL6E1LQG1dX6brVpmZfz2oTuMoI
XjqWMySF67RHRlF7v6xEfzbyyjlSkveOVq5Vnw1Yuh7/mkBWiQ9pbfAor8GkxkgxaKmVjkd5SSa/
TdQ+O9hLl+6pwd1eRBk9yZCN9JpC+OpiJA7Asq5QBC023fnGHJqYj3Y0ux6aoubcH9NIb5b397f4
NuIgySZ+ovxOGeFG8rbOzEkxm5qZMfom74FhVc7f7Zxm9XEq6ALv+PFba4S/DCqTIhGsMbh1ffVp
EJUFXuF3E6N6MsSiv+9x1VCulLsl+w1bsjQCTS1a7JIe+9qW1USeGSVZFbhjGj/bdspoalnkz8qi
azsv/a1HA9TGmAtMaiSdkBRfm0pwZyM7XAWV2nRHq57E56XPu4/3P9Xt8ZDUjRJMRXBoEMZcW1H1
pgwjBj2DzNHaY1nZypvIcofAXRLlY9F22g6sYsMemTOOhZcHHcS1Al0WL+Hc60kdGK0wkQRIjHz2
lSFCAhy8QJYeIovxz/PDi8QY+QNIIhkorm48E+ZNYWR2zePgQI0rlv4iQFqcwrrv3mS1He6c/9tP
95tfhjVKSV3GsK43Nc/innIxDTbU2b6nhlDO0dxMp/uLun2J6IpJOjIA1TbUdKvzYZeQhwgDgIqa
dtohhobgYw0hy1MZzT8cLc4jv3ZK90Tz+et9w7d3gMiBjJZMj1ouA+/XqysjUw9haKEOUpTD8tYj
MfqSNto8vANGazx8C3DQvHrM1kh45/rCTc6YVMylU7Zroiww5iQ+NJTLd9La2w/2/2i2uAtcAmNN
oZw3GYAtN16Ccpyi6choi5seoD6fvIdPIhO1gB0A24PBIbG83rskHDMEk3o9SKepeFO48XDonLh5
n6FTehx4K3fysdtvBfABqD39ZThMKBBe21OsKLWRLDKCwlZ0D71Vo6wPU9g23rNZmfaHR08Gqgxc
M9AxFCPgTbm2ZrXgs1PudeC0nX5Y4A04R9YUvxW5quxs5MYrTihEqAwKlEt9w63djkLPvTkWQTmE
+TOdUIaRslj8EjpD7fAZJsOxEo5ylLi0d1lfJyVTKMZsnO4veePkAD6Gr1gOJFKFWV0GxUtjhX/T
A4LIqqMQeaa82pBltTsu5fZDwocF0JSATPLRrLPMRA/TsrGyIYCSyKQRpdNLBCCvvMRi1HbehNs1
AaWiWEAticka8rHrzwi6Qit6OKUDY4m8o67W4ykjPPHv79xtJgvHnJytpJ0hB7xWhwWhplQf0KoN
mqlS/hpjd5rfCcqBT1k3Rl9Av6UKdMzWvCfsIX/9dejJaCD1EEb0yBSYMbtenWE3mtNW9RQsY6M9
dXU/PjE4nJ26KsveKbAuPnwFYX/DcTHiDuSTt+/annCytiPEw4PFcwFnQyrOZdeZx4QRm53Q9ubD
we4D4J7ZAm4Fie3qnRvKyRoZ8DHYUgjHB210zt2QZI8eeWmF/IMRM8IuHvHrBcVWYbfAl4yAPOl/
mtu4vj7UD79uGJHwQQkoxXWtS7fUUxp4PRObgdEqbr7UhdMW0SF14iJ50ubK/rfoK296G2UiK5+z
2sjdnUBlYy/JKEEEUxqQKezKczZV2mZDnqmBR9vwLFTFPRh6rO3UGW8OoyRTl1KAVDwMcq7VF4u4
Gkwgemow0CF6TcyJMTlN6bpXs22S02yP0fjocWQpAFuJXim80yNdXe4kHGq0NkwtQOch/oHaj/uh
UDP3bVHp2aN9UWkKJ8KsEB2TG146YZEI1KGrBX2LhmM4C0CgzPDsvN0bW4gKGH0sxuSQHFsT4SRm
ERIjOFaQdfb0OU5U7TBVlXJENrBgGMDIz/f91o0nphFD3k+YYBOUk4xfH/9QxLM3zp0VQN9te6fM
qDWqbm7NAIC2OEP6ct/c7Tnk+QbVQVGIVJHixrU5T20gIE41K/CIGJBabHUUyhlkan78Bzv4Q9q+
ADIhv7i2oyYT/JsMYwW9lg7viqQliqyrbucZu/1YFNqAHdCrJNfAfVxbCRuGYOs6twMu3kurFuKo
WHXQaK5yTNPm+/0lbXwpXhib4Jh3WU7IXBtTQ7dJ3GqwpMZ1cjQ8JUf8Ui8h+G/2hpA2TKHXQlkW
/8vTsga2RaFwvcGenSBXQBX9KgynRCmjVuGmTnrKUjuB1sY20ggE70PlhLbgGsHXD7GTWRDJBzb1
7AvNL6f1NU/kT3akglQXrbLXqthYIJtIVIfH4P/rlKb2iKBsu3YDu+rHs1DS/hzm6J6NQ7tH6bxp
Sk4rwNXF9Nga8Sns3KrVecRUIlADgcbNGE4Q36DVWVW5uuPnt6yBwJPQFMrXPDbXhwSKhXKYe9sL
9BCanV5pPiVorj53ur5zkTcMUaeA64wPR210LQaTaG1kp8MQBgXTCsGUuIN1Em3XfjVFpOwJ720a
A/TIX2AtAUBer4qxs7yIUTaE1cGuTT8J3f4vpcsBdADl/vnwNQNIJ6sUPGIkhasAZ4wjNSYcD4NU
t6bjVNXVc+uAllVa+3jf0k3ISApDycyQU3ZSl23lPcD1N7XTaGFgt1X6HRoY7cKsZv5UNtN87FKx
PNWRFz/fNyq36ipelEYloSEU/ZRJ1k26pcxtNHkxWiiGfs4c+rdJ6u4xzd/eaPyHVB1RJT4KiOzq
gyV4pwEpyADFxL+qcfkGshqW1ap1/Dlpft1f0u3pwJgr6/NUspkpWJ35NHIbpU/wwpHWhCetscoX
CsL1s7Gk8Q7U7Hb3pCkJEAH+SF1ZrvuP7pg1eKKfR8ViAjtZ1FPIf5wyPSYD7vtr2jIE8B4ySDZP
thyuDdWRGbdhnzsMl5vzcx5b1jMOZk/u5PYE0kelUCYrc2Qtaz/f0pyaJrdwZCUi9xHMhK6//jnp
6oslvPeF5327v6pbcixeZIzRS6VPRVy/ChALpbGTpBmdINGGt33aHtN6huueGbjhjaf258TsoC6i
PF0t3lunHKND4xh7My/yPFxfAX4Ecepv6RWc/+qGMy2Gy2KCNbAhxkPnI2/yw/+RdmZNbtvYHv9E
rOK+vJKU1N1Sd3uL7eSFZScO953g9unvD74vEaVqVt87M5WZGlcCAQQODs75LzrVyYeyS9DMrFFr
DvOkWfzIGcWnt1fgzl4FLi7zBWkPxgvq+rtmuWJaQ1Q7cq92PhgY5QHGPZJvXb5njHZvKD6qFJSQ
8J6bM1h3CZ65q3POAMY/uXpuU0KjBVhNkbYTye7sVk7Ub4IjoLebmJk1lYO9DCtad3n3Twn159/O
ad+tEcnmIZpw44CYYvE2a8fjaLBrbL/O+ZzkH2pnSl66TCg7ycjtXBgD80MSA04e4prXX6iImrWw
8iW7oP9rQLxiRmpgJvUUv3vRfpv+EifZiOCON0e81Kp2nDozuwCpUVGLUIoQlUDdf3vD3ZmOVH+T
cgrSs/Ymt5obZLoXN7uIfJkDr7Ze07rbYw/fbjWmAsGVmYDbw5Xles1SZSHVj63sMsz9fMC+JD7M
Zq35g6am7847gB/xb+D8AFRvOBdGUi9o6tX5JSkcLX+abScaAzoXq/FQtVG5R0q/vciIU3jjknZI
ftxWL1SUyOhy9ecXlDVq2197owmUzjJe4r4AGViSa7078ssRpSISCQ2RUr1eS4wTkjxvp/zCMncY
3sMBz3il7aQB977Yf0fZVG6jXIeOow35BZiFh8KwnYawMwe/adNiZ0J7Q21ifq20bDjsTC6q1QwX
d+30V6MV/YfFWcR7y+t0RRx2IqK4Ej+2tROtnIaXnsFQc4y8WJxNjt+D+905uHf3BHeXzOjZ8Fuw
qEIlN6sHNb+Mmar4OGye5sFBnMR+Ft3QvLvAwZR4G9Eckf3rbTjCcc/K+sbILxOJfOCV43KIIpE+
udm096HuzsuWaA2ym1vkXT3Xc0lczC+psb4URRZCi38SiWYF3Rjt0Z5vL2Eq67LCocNylTiH620u
xqV0KmqUl3q1km9O36+Gr2OsovmZ1k+GP1ZSzcObRzGHa+HsCi/e25UI6ci5cqUAob4ev1FhJhhl
kV/gyBvse3voghww3hCMlJJ2jsCdICx7daQ+mOVBwJZ//p+0ccDipOgyzvSAlusLWX19ooIfnd4d
6lFQpmVMIUeCzzcHzU5cexaYr13SafbwCzfTh3kY90qZdxaOUXg+wO5wKDtv7kdjUXUKOBoBuEZZ
LI2cFbnryEWWztllvd0bS8JSJFCC8qm62SRJbZZFXCzFZWwXTz9oZRP/dKKoX/1l9Oo5EE3N5Vw5
Nny3Nonyfyt4TxooZkcFCoAk6XOtWOu/oqu8lzpzPcUngVDNdz8KgIwjtkYoIOrQDLv+uqtQNaEU
UX7JqaP9QPa3PUyTIn6+/XXvnE7AVBQ5Ka8C0NxWcLNZaVMkGvPLoth/5Eb64AIaDVcsGONc3/vI
9zaszBfYrjJ32IIQ2iQp17qrikuiu/WxFbWUqVhAlLw/O5EFVVmC4X7Foft66Ww2qpa7bXFplagI
E4Sd/cRJzZ2AfW8bkQDJZQNYAar4epQ2mZp0EE1xSRvjZTYVBeOhbvXHJX7/s43KAUAK2Z8H2rbl
rdWW1ynTaBYXZc2nsPSc5biUyXx8eyvc+zrSNl3KxsgsYTOfomqSgSJrcam8vgzLpRgRhzXMH/+H
UbheCI6yBbM96NygRoJOSXEBjVkfJzfvDqYAXPT/GmWr1kaFWW30WCkuMMrTYBp7UuFh2dPzuLdi
snMs3Wu4Q7cFJCdmiknDKAN6rkE95jqRAAXwt+dyZ5/xhgbBwH/oj207jZNVKaao8+VpKeMOFzo8
GMZnNTfKL8scG3tK03dHk0FH9sBUYC/Xu9pJ0tS0kVR96if41b5bmXYQabkR9qmp/vn+mdkSbULV
lPfkVg8lsYooo9WyPOmtO5yAJueFr7Oef2pFMu5cY/J3Xz/PZbOWRw8Qb1ll2QT9Rp2Wamys9SnJ
wJODWxjy4TK6k9occjtKzUOuFK0auNjP7iUlt9tEOr7YnoS50H7Zhr21WGsTqLz+ZGLc/s2a0GDM
LGgVby/m7SiwqdA8Za94II+3FeG8mzvWE7sPPbbXox4t9aOqjc17cWQgm2UugNuLlBLZ5sKKVnVr
bAp8JdHY+FDjAP8olEY7ote+d0/ffjH5IJcCer+fgVuGWIy94zI70lCwKJ3AaOzyp47U0KswYzfU
FkX72x6NdyMBmR+ugrQz6SJRxNpkOzq07mXOmR/N0nT1beGJUF/4fMGYAtN3xnFMds733XlCM6Ve
y0Qpol6fOLeJlkmT1uRGOql+PDsJzE9sJDr8O48Ujhc/s+0v794s5BaI1aLeY5g3neNSRJbeTRhj
pLM9XZRpEK9cxO82RKNXAOUORKWs5QPnuZ6ZR/PPKUuVURIFkLid6g9GpLant+fyO0xcH23U3XAv
4IKUHI4tSMJz00qNFQTci97sp895YhQVCtt1138pwemlj7JnOPllWg+jH0GjFFOwZiaqc1arIotO
Zl5GQa8t8m/raWe/eCkA37OatM7kG17VFQfTKIbOhzzgWagepqUIYA/ke9fWbfBlJmwE2U+Hvr29
gleEr2rTYSZ9a2Ahh4WC+S+2ztiq9vla76rE3wkZ8qUE0l0qOKGfuvk+kai8xKqS82rNtnoQiKi1
D54at+7JjnpNu4wTMtfnUTOF9xXlvip+5BeW2klZU1oIKPNWFcBnS2kDY8EPuPStaFljBBqV6Ysu
HKEE7mJE1XMqOn14GfJoyoKuV2f1r9Quy+jRNtt6QsQAk4Gv01B747v7VlJwkPcR1VGNPv4m6FtL
t7Zqr+bnvCl5Rw9Leqy8uHjpqdUd3t6Ft4k0lyZsKKrqwLVJbK7XEscVJGSyrjgPmG9BLVuLQ9e5
KkAFdk9Ur+/WFYAaAPsDiCH1HNiBm7PlNl6uRvpanMeo68pwtaLCDQdMND7pemapO/nUb0OH6zMG
qxSFd1DYWCSj+X49vYiuJm0Qhiux4xgqfxWtIb67IAGdUORU0ysfIWrPgdVjIjnm91lvxcFkqW7z
AQd5oBSZJtIfRmcjngscoLePeRZrxiWZW9RqMO7wqq9emulz2MSO/gtb3KiEum1VkPtjQ0kO9kBB
+I9C5zF2VIwV8sec8LR/sarR+0W9qc18nd/jnVexqP2pQEF63PnGN+cFBQcaaxL/yEULv/Z6ESCz
VtlSV9l5nAfTXxwlC3Ov2IMj3qL2gJOxXynLSNYwTd7rYfpmWHPDhFfX4dRyWDoN4Warso5ZF5X+
GCe6j+0OzkyVheAPLcxTv6zpDubmdqpQiLGn/o23ocSw+Q1JX1ekt+D/UX3QH7Up6j9rSdJ/fvvQ
3MQ7ympIWkkYJO8baMvXMxUe+hGT5nXIkkZNuLhLE2RlpJ8sNdlrz9yZEPRPbnbgkLJgvXnd1LXR
Y71hd+em0H8MVm4iGYNbzdvzkf+Qq1PCfHh1Ii8M41sW2K7nk5dJ48br2p05Crl5aFaOaBiZqWWE
SttP1iNanJZ9mCh1/EMfEc/WvjeUvVtEfpvtr0BFheEhwTHTTdRDwKtvHRu577Kt6xcrHbPTnJXT
CYNIC2SwQKSmmt3iVz7Z6g6a6SYK8kqVOoDwGUBO0e24XoCFGqrZYRF3jhLxbcxN8RqJ/qvVusaT
miXFTlSS520zUWk5zo3JKwxJts0mRU81MpU0Hc5K3dkPkWpAb2+yGgH8tC6jPlimauS93LnrXjy8
nSdcUdnMR7sPoPJWkgqtPgszJZRWyg5F0MfJyZluq2vJcWzHpnjqorptd6LP7WdlTNkOISOWYLvt
YSnxmBuyaD7360jWUlSTgqhLh9tWGvZq6/bPYzQs9WvTJPnXuu7X5fj27r49reQJvNjJ2xDhonh2
/XGlMog2zbZUPNKsb3nhqY+musLtwmdv5+K+Pa1IuRNq0X4mS6WXfD0UkVFv4gjhoUJPpy+myJbX
BXzSzmPmzorKYgfIU3jF8OI2E6JRpnRqQRS1l9xSAkTF1MFXHKgyh6oel+6MiZUTfex4JI6+SqW1
3Imyt9uIxAu4MjsYtiEKOtfTFEIz+6KGFgthVZGFkNzugzq2y/QZlhKioB3MpD2ix+1nlI8MnjaI
2KKJsU0yPZQKAfX26znOxzqMxeT5ngr2EFLJ1/duGKIPRXCoVVgRQQe8nl68zgK1Fw2eamrZD4hP
9Aej1eKT1szmzuv3NhTg2knrjg3KieS1fT0UYDqzypdWOzuFFaELJvQexsyifyI1TD8Z2li9TIqW
7BzJO0vJOUTKFZ4/wI1tG9QSBfnuADLVm3r3AZGRaPHntO0+JjV6jW8v5u1mBRLFckrjWELdNuQ4
UnStaC39vJYU0vGp0BKe+Qmax8dWmp0HcZIL8Wpr5fRnPNXaXgfxzlx5mUgi/v/iHzdH0on0HIaw
Gp9NaTZmLrT7MfyZHyusKXfOJa9tPtd1ZP9dZ5C2l7yMyTGuP6c2DgtyVXN5zqq6tl+G1jabmvcQ
Wm9PcTeuWRhrWt8/EihVJ9D7xFT+KKo0i7+0Aobr2QSc8GXskT5sgsleVfTSJrPK+nBwozU9OJ5U
xU29bCy+2pFNx3Us/L7iaZqwf77yoOwCmeYG6xybji9MJT8iv1E+5Vzr7jGf2/4zIAslyG1Eicsx
/ss1k9HPU3QlsBd3Cg3xeAQnfHNsRVAXVjH4fd6VdVBOthP29vJPm1v1M01MJ/+gmalm4A01oo0y
OPODZxXmYz9YURZGjXp0FG/tD1j1ZZDY16H3QPghvOvbXUSdVm0MLWv58Z37oSsa9MtKr42nxDcA
+LpBr3jOk4WBKIwg9FdKQ5+WQIhF+bcbRjL0GO7zD+mPHgVzqnkvlTsc0wnQEyL0re8KrfjcDQYv
O3cdVyNwuEr9eG2Tk4GgpQh4ybq2j4TajyrSDH/Qkf6N7Mk6uCSLs782lbqAdnNnQM3GCoDKasLU
iTkgLlpJfhTZczDhRyKCobaPxlKgUmlWauhygSoBHDuQ7FWGV+7fgr/hh7m0mIX23ZKbvvD0vAqM
LEmyQ96JXjy5SGVNAVKNTeOP+eo5D4U+wFm3y8gaTmm8ll1o5KidHPALibUH6kvRd1Odky7k4wjO
biXEzE9N1rX0kx7BiaA3VWV4FFpcLUd1Kdd+J27dnCoQnFCOKH6ibwjPdnMFrcKam0UxIT70bkLT
CcTBZz3rM9OfHLX/8nYIublVuUnhcAHBNRHLIYpcnyovaTR9MoV5VqhXHqxMfCuqcg+1cXN0Yd7A
H6R6TAMG9aNN9hnbS6byTVwicYpCpEFRJg5Wc+2Z0lq4H9XFraPANceOb90oefVBqRo12UkNb25W
+SswfOUHgEC7kQmo3dpQaFu659l06W3HKt0+r+ufrSbDMd3D6fLtpb39jqS26FNq2MhRU7sxUZnE
gFitQB5O69EideI5/TupIq8JKbG3H98e7PY7gqGW7386zVLPZhOK1XZo1YTazXnUqzxwYK+Fc1Xv
wbVvRgFNL7VkpTcM8Oktd5IqshXHBIxzX2e4bppt3CdwBaLK2/lWN2uHxgJvQKjCDiPyQrjelkZd
jFFU1tZZwTPLDgozj7+Oo9H9Gqw53cHW3xkLuDRXmER6IWwh//w/PfPFqsdkTF0Ds6C+XQMk13r7
cckKXQtxE92Vevn9Ka4uMhBYFDmQDySPJVHYnAZlkhWjUlBMjJtRUEwcvchX81JMr16UYLu6ZKX3
CXBJmj7orU6121rdcnyySmscwg63DPu5jsnWnlZMKdOdlb/Jmvh1dPqwNJDvVRbmejXcLs47rnxo
GpSBD3hEJc9dp84AB5WaUs/sNM9lBxls55l8czjli58NLJFIYGu2amwzXbMY7zD7vMyJcyo7r5i+
x3NbOCfRRGN94BW/vrebjmo3mRplYpqbmG1tUlEjy3NYso1yHgfTPvfDlD0BG313UY4SBqRVsLzI
+gBd26QtwkrdTosycPIYsfCZreGrI9roZfV2PXJuPx02hLhaA8mX3JctDtMrRT9UTuvxQsqLT0I4
7impBvfYulMfOoMa/bLzPVWI2+/222YCVWSaTFKx63q7iGFIm4VkDvhwYrzwjChwLZs0pwjdflGW
U6J0pbcTWG+iEFQbntrUcEHK3UahNk+jPhNxzQU55tExNx186PrVnXbGuUmvgULR/CYkoFkCoW1z
FISJLN0YZcu5rLTokKLJ4GfT+I/X5N4Xx1gQuagj82NcTXvt3ZuBqavSDgflIZ/1/IDrRa1oU1Sm
NXlnS9Oab8M6Ow9G2pUBwBvkW+24KB7avMh/NtWg7SQfN2v7e2gaQFLRHpnCzZzLdqIEO5reOcoj
/YA/tXHw8tn4v4xCL406H1sGXvf1BOF7pb3aW965pGTtT0pk+j2yNzvf7zawY+THbUWXSdbD3c0B
n9VxyJVB8c6zHtUBelZu2DVTd7FrquPvvH5ZNgbgYUJdlP+5OQZOM3vjaoMY7stM+0lVsXmuqjL5
9+1R7u0LxGAJzeBRAT/LPOs/N5WT1PWwevKAU/1efzh4hrwaa19NP4olcftAcch/jyayJY5fK1r5
4+3h7+0N4iznXGZSxM7r4ZemFmotYo+LMkqDvsQWRV3FvHMB3SSLLCUxE+oIY8Bylr/iP5Mslmad
kEFxzwXyG2ZoJ04Pai5fE+GLQvUyP8WP66fRDO1KlxIiJfiAfNrD19z5FeBRTFI36u0IfWyOIDk4
XEieWedejK510MVcvQp1XVQ/MSfvYvQi8fwi09c1RIs80b+ZZYIJ8rsXXKr/0ialGIQp8abDoik1
0UH03tlb0upgRhHCZV417IxyJ4QTu8myKHfBeNtWqJXImRq9czmM7lj5+Kj/WUda6mtG/ae2OO+/
6Om+ga7nTpANxm2iuqSRni3olULBG9UX2CLxA/Dc4cXosHFzzGiPB3onCMgiP7mqbDvDnbzeTk0e
JxTcsug8YrmH0oFrXbIp9Xyns9ed0t3vlbrO7IADkxhDPMHtEmDr9VjxrCJagk/opZ/dtQ9zkgKp
poORtB/nlfFxdvKoONpI5/471qgdvNpe4qa+0qPGWiT6OAaJgYNAOGpTM36rq7xvv6prTqadoMFb
+lXjLk6oxl5svTYs7/yq1WUVn1bTmX+Q1lnlqRwrkYUj2iLqRZSDW4f5EtGcm3EzF6Gwsbd4KMcW
qWxj6rGf0EfOsj+23fAyDUpsBpqzZpqfeyLOPpiickDEWJ2dnhoaGXOgQfQYwhG0pBsWZWSYh6mf
q78LB7eA0xp3xsghNcc68BTN+j5iBl35kzeYbahCdAFzp9RZ+7AY9lr7rWfHArV6GZy1fJ2Xp6ly
EP51Gi74nT1+uwvYc6TdsnpEo27bq1wpmY4tzK5zmjr2c7moVENgjk3fQbBG3957ahlLCkbyHINR
9btv+p8A1s6FrorRdkhll+oQV1X/1BjuXuX9NhgzCskyIF84CoBwr/dam81VW82Je24ERaCGvkaQ
Nebeut3GBqjLUnEMaxupPLS5QnuDdnI/uPBt0ukvpV0/zo0UiCIo+UaLCNjbK7f5SrKVLAWZ+Qtp
+W2dwDZp/fVG5OERtCb2Y+Xqcx6aVblEvm7Mzfe3R9vMTY7GK5OXmCsJwdA8rlewUdamXnr4l5bZ
2r5d9LlfW8lBmcvvyVLtJZP3RgMXCmmJFEHyMK9Hm0eFynC8Rmeap/pfczODOc8b5XFoWz32rdgy
D++dnvxegNv4ctLcezOgKoTqKW2TXIxybsO26AbQHNXSUzwcmuqU5to7c0cWlOYitzZdE24T+lHX
U0yL2Brgs9bAwkfr11h4/Y+0TMsd3dLNxmcUQBVcV7T3aGZykVyPUjhqhR/J2l4IP/oXr4nab9Oi
tw9vr979UWQHBoMNmKybuVT2PBGg1fbixXZ9gKGVhk077V3wmxcbc0FwBLgGAGj5yNhK6oFio2Vn
D+LiVavzmqtpexhptz0ZGXik3J6WQ9Foe76mt6eMEo7U45ZysximbRZQ2EYWN/WMsLqRzkEhzC5U
O1H6thu9s+38e37/HWqTwAircIyuXMVFL931c99FRugpVoqsu5GGaTHnH5AiKh5zJZ92dv/viP6f
u1gOLYFmaOWAsASKu0kjbfRcizpxxQVJy+HS9spIAb5Ukt7POr1K/MKFkDyPffKI+pEUrSrqULh5
HGju5AZdh7za2zvqzrJTTuFhBVgEXNr2UccqNGs3i+nCANZjA9kLuVm3OswUXN/XF5JzR0yBlwJQ
d/bvFlBNTQPxCzOZL2OfFSdpWOAXGOT52tzJqONlB7ed/207fc9++M5+pqoFL1PqWJE5b2IOXLOp
UJR1vgDkrp7ipOqPeWOOF9fKirMB3OJL5mZ79NNNqi5niygG5Tu+tRQY3BzV3s5Rwavz8VKq9fJQ
e0pSPqEq5QSlSmdgpUwfFJSgEYZF7vA0Ws5u4eXOp5VdfxYdzg10lc0vsOp07JshnkiVInGcnSUN
2zHufVXEe+ZhW/FdOVsJt6X6AWeUmLEZa/QopM+LMYGSivvKr+LOsfwYVvpHLa88zzeyOfpRMcvV
R/A/Qc9lMOlArWOrekHUZfEeWfbe5AnJsCuoZgLr3DxKG0HDx8Jb9aKUYFUdmOvBMCknTy2709sn
aIuC+j139jNvUJrH/Pf2TMuuuy3S+RK1hjeF0UxFxrDzcFlmtSc7zubvwpxGle7fpFb+SJ/dt0Cf
7eT5v1X2N7EFmSj2Gte4dODY/A4MKdy6HDlf+tjnKcmyJw6NnXjPll5alzTW/moMfR6BnMzp9yxv
HxPV/WLDtJemdv3R01FGhng/NKe0JRnfCTSbKsHvVQImBpeJv4Js2gbdJYttK1dnLkihW09WI0ZQ
ykqsosIwmNNHXfQx/jFkv6kPVCxedi7oO+eRNAfkLRQ+3kJbtYkUyCgKa8N8YSt3c2i7PD9Ku40e
tWy1Ka/nImhjFd52V/w1uQNv/Le3iTwB26/DdoSHI8E46lYCi4pn16oFQQiH4UdzLOYXHch4UOqN
+dA27c5s7622hyQu2SSxHeHK63SkbGhOOlm2XLoy6R/VNmqKIG6T1PbNJX5x1bLxaWT0l4b0z9n5
0ttWgvzUnkollCSPWEBl6HrwKM2SqEuq5UINoTz2eW4FK1rj/pwpzQcl4sFmDBYt37Y1kRuLq67+
7Kk9nevME70ewjhYcXcbLPV9laLfvwusIuxYyT+4qZwiEIze89IvF48vcRSd0WNtYu5ZAt+LBxSL
ZOzhJFJi32QyRjNqTZ1gnEVqlR2TGIN2Rde7I6hkjfbXah7ElC+HobbaT1hQdT8LJxXf3t5tW8O8
/50rKEJU8SSseJv1lrIS3HDJYGQi5tM6uTG22YniS/rOYSjc+Fibs3pCTL05xwTSwLUKEbix0vhJ
kZpYtylOiOWF+ZjlcNrdrh/ffyCQlqSrpNOIRLtss0X7lJYOoBT8xXJbSnUu6+cZTzDhJ0bXxSfd
zodfO4si306bMyjDjwbmkBIV0JTrjdm1QzWM47JcJsVrAkt0SC8m0/zKb/zEXgWW3NSoVdeRF5qO
ZGI16vilbaz5aQQT5ScwLXcqAHfOKQhaiIaAlqVG9yYq9lOuLBHs8Is3m9ngq+qCG8Zgr7bJ1pzz
U9s5PfrVJeVoV8n/eHs97uRFUmAdIQGE1uwbi3A0+0G7u/l6gbQ1xP5SJ07gGOT4fUtxpym85Lko
cm+HpH43PFBH5cVERRUd08354L1eGEDUlovrCPWC7M9aB6JvVfWUV7pKic/ipvB1tN8AKRZz8odC
KaB6zCcN+0Srzrve56Hlfq3hNX5/e0XuBGnyJFQs+XHIc24F/Ki9RE6iEjZjD+c7P8vmkUgE1Oaw
rF38PBvz0O9ES3krb/cknUsSNJB9CCxsgiWkA7XC5ni5rD3NXmUu7E+rWMs9oJL8x9wOA+MbEgU4
sG2eP0hFoipqAdZoxKejtsRk3spU99mj57T6x6ptYHAUMwUAaCngVbpUgXQ+Cl3ba9ffewTBrOWd
zMOcB+bW42O2TIp3MFAvTbUk+qFX1Ur3m6mPsQrDiP6ozqb6EwOAPPbR/EFh01sMPfIzp6/JaGi6
/0QMoFv2lujel4DaRw0YwRFozJvKy+BNGLgmw3qJIJN+rcFSqT73yHoYca+YQ0tbyosnPJC7ZSJ+
IoZ4WkdFe0y9mHK0QO332wr0z9fRFPr69rbU5ZG4/no0/Gh/gzygdUASswlc6lx4WlWqF4CKhRtA
WcCFrFyVCiBOMmlUMJe2+pRFpv5otibfEHi3Pj6O0eT8ShUv/WzNVfVPOc/dswnE6GMHxfQLPCEP
C/llxmFy7YfiH63TEPtVIBL7ZSEisZOT3K7v9STkn/+nAkkvykbpK1Ev+tIXh77wjEAXhff49lrd
Jv6M4pBkQYCA3+JuHntLH5uVUUbqxQAAkl1yLsjp4FZoir6qa2NkOwH8djNLjKP0zMSZCsTS9hpL
iCVZ7LCZldXJc98YOqPxlzgFGbG6+XEYuudx6KcPioOVhT9TSqzCDkj2ZxQtsxqc20yl++0luM1A
eAHwDqG6RlmZ2LLZLrNZrFmkG+tloR1WoyVRYerWYgHh04RLzopTj07QGVWuhtaCQN8lUS3xSzOT
Zifjuo318pfwEbhcDBqEW1RJN9sEb6tXLw3iDP8WLpKvmGcr40Wx9IIXGSbQGBl0j3M+uwcnkbJz
qBHyDFiKP+YlbcJk3lX9utmH/CZAHVLOnewM+MP1Pkwy6sTROKiXguNb+kaSFZaP1JUxh29/h5vL
XQ5EZZ9qJ5Ok9XI9kKsqmI2Cr73UKG6RaZR/x/P8TemUX61Vh3aRHW11z1jv9iUOg5FhqaXR0JJ8
uetBm7wZ13metItjT+nJbhpt9ct4qL+CiU3GcEHKBAD5LLpXcl+lDJchMzJ/LQ3cV61a0/aoD79B
UVexS1IqWWzCKggwSGfXP2gxkqrUnEW9dObgta9KQhr1pHGVvrRZFXtH5M6SjAKcOTwWdGa+KWCL
XN+ZVHCPcB9bWlVYPpEbCs/wHSMyd1LlO9uBFJkHCwrIYA63N2NcC50la7VLbwztOfJU8TGzFm/v
dS7P3HYZJHoSkDBlfd5G18uggfuca5LTyzJN9j/2UKndMamUsQmrPLawQCSEp08qDTktbHmVR8FK
O/evZPAWz58FF6WBs57e0Gnuq8Erd2LGb3DD1e+j/EoFB3wHjyM2zub3OWup6MMy5s9ZqRXWoZkg
Ln/QszKNTLDIE7Q5TR/n5UPF/2cqvict74+RQ356rmmD5wfVUZb2UHRp2octzvHdQ5sAVP4m2niZ
w7Ipi+lramTmdNStSVE+F5E7tr/cpV77Zy9KHWvwMz1t679hlHqrg4E2PaA+jEEIIWtV5JNRhXHV
Q8y0lzWff9qeYsQvLQ1acamGvNzzPLqN7CQDEgonAxfJylYkNW3sWW/nOH1280V3jqORqP+YuW38
Oa8oKwX0KFvNN8GLrKFqKpnxfcmW2PU7I87KUB+0pPwcmXVrnN6OKvJDXH8oWWQDssq/6BFv4fWI
qUVZlxYA4Jxkeu2tYfiLbkMUh5qtTN5r4syqAeYCDO3D2wPfhDMqXJIkwatNyrzctG4WaktxpSfP
AmWC9qFFdsE9FSU6xgfoscWzSkv1OcVUpYXwqA17ZYWbc0otVaWIC2SGjimVhesDhHI4kda2k+e2
8KbWBx0/ftEdMsK3Z3m7vOx+UmTudPAV1E+vhxH4kiK+YFTo/tP19g3hTd1HNZ/76W8nU4yvS5O7
n6xMyffYlDeJCxc2LQGp7seLmCfZ9cBFZzd6nab1c4Oa7GOneMqphh1zMq1a2cmRbpdS5gaST02q
y5pt5uiNU+kqQtTPS4uHsg5s/5TQew7fXsnbUSzEtFDmgF0nFew3NWEF51w0Rvr6We0KK0is2Qlr
Axu4t0e5ebKBWpVzACrJsbgpNg3jGnm5PtTPwkRWSnFncZrQAvmCAIJ30DWFjPztAeWtfX3+JG6a
Ii0wNBh1W8XwNJlgxUZt+9yVeeH4g6jV9OQaZRcdFyvFepS8NK0/wfNHRn+wY2f6y5xSbJN2Ms/b
/QIUCKwa7yeLovu2yjauntF6EvhKZbd+UFt9iY6r4TaaLxwNcey3Z31nmWXzBLkdujeUmDePdkuv
psJakvZZYUsdqq7sHip38R7G2NAzX+vrYU9U8878EKyhRyxhf3DsNtsny2tzaXqrfY7nzAbokTXJ
weMN+N1ylPnft2d3Z6uSnlDwUGHhS2Ds9dkT7qymi6q2z1pqtENgGjFIdVUXVOrfHujeMtIhlmgc
KtE3JZdMAxwKgKwF3p+qgQF2DuEfrX3RxdBCBZnmd/f3QBFQ4uFC/33ct0AjtR9dF5fx9rmeeMjD
LlOfatghT9isZse353b3g0n3IhTliJ7b+8GBZilWi4MxRZ5dBqDSjCbsLC/2sDVxpr1Sze9m99VB
BG9IVok0CCRP+i6bygkAnWKqyBifE9eDquMFLf5arwAFyws8zDo0aO99c7HAUtTpRwacH402r8IE
j9r+QtIZuGs+vswCwIMPpH78aa6t/Qv1nQBhFSdI4kJ7TESR+ZXRTn1QaJCLDD3NQfah7WlgR3pq
ywLJrqHy0m+JtlzawXBePGFrcIPwYISAD7kE4v0zde35PPem+4oUZHcg+R0/rMhWjc1A6xftr+V5
yUV7UBPbxWPcMerLuiTf0kVra3pnvTjEcZIGphAh/6jxqAvlz7LPXuyomh8adRDBlCKXjF2qUyb4
+PbdcxNpWhxmhlt+qgyrO09rjroEdtCnyuoWIoUa+cvivlaRiwBEmszPLkyqY4NOaiOSR/qXc/wt
o5T/OVKK+afWllEeNouXX3rs9eKgSabefnEUcvNPTpSu9lNjrywWFjqj94fVjST1nbbweWR/7gsE
Z8oURV3ozYO3OPXPbp6SxO/UBtBXDfQ8RynMpmbtJ6Ve8EVWxExS1tus2meEd7TVe0pjxam+1kvr
/O2aU4YE3DzmauEP5Th1yfOA6sPyxVYjy3moldWMvsVumfZ2IDIvqaxAFdowPVhO3vw7zlbeQv2a
E/PojSTmp0Fbkz5Q0zxJj6vj5uRuQ2yrIdr/TneIFNNmQy39lB6H/2HsO5YkR7Ikf6Wk7tYDTlam
+wDiNDx4BskLJEkkiAEwGAfs2/Y2Pzbq1bU7ldUrXXtJkcgId7iDmL2nT4ntuKvDFBkwZFPTl0CL
BRR6hnLPOJG0u863wVqqVIE1ZtW2BpU3IEa9jMUMw418DamqlWclrJcXM/KDGmU3n9dc+OoQqx7G
EugQpvnZIlxG7TFCNgsEaCOg8QcNxyt2AaPKu5kIeJP7cR4mENiWYQmCsslIK1/VCN+o5xCa5B8q
EmH8acZyJKcywsSNlj7zZL7rcpqafdxFqKxNMGqAv2EmOUA47LE7Zwcz1z7CoGmtrM7eg2hK+Q0Y
S4gNEgtIDGUOcIzWJub54zJzj5ZImIDnA5FNz4oob+24Xyxd9KdIjZt77zu59Y8If2afYUuEmoPz
fhuqeZEyKVIWL9NDI1NMyot+SMVaJB0cJepoG9AAxAMFha8YqB6CEvo2uOFEsxzHz+HSzZi0CmFC
XRiLEUPpmUE/ZdeYopOm7fhi17GVpRnxpe8Xf6ThCLaFHygcptHLM0b/W3/XZlvbnFrZZNsllkua
XJ+gJlMnFUO7cHERA1QqkfzjSkTYWLtbrdjGWziCdfoTyZj3A2W66KouRteGBwikyhoeJButQuEZ
8bCGm1BPMleL8osxHD174XnPw6JrmsjAQ9dRd0oZjOBKx2KA4QnPEoHsSq1zRCAPXmDoMUNTj8Bl
M5JkAdjoQkDSCjFgZ7rBv/6B2TXstnpN2xFjGy817DukoDb/1A1q6SrukiUpifLAFPZjrU0FyYw9
zyt0U3tIyjP7vfEnNt4iCULnn7Y4aOHoZKGpDOBtiQ2+53zAiHjohuGlFXKYdtEQGVNAq+kPZcPk
/NptLRdFnPadvoNmZpsLb6NWn+FzMdM9Qa1NKnQI8VZYqqP0IdlCpkqZmygtvBRkzHrDdVNF7oQY
ThFNJ12NwbSw665F5x9NPLK2HpPIuD3ihMbppmkVzHubIQz4UYs4sJetDyBz1fHkAbZf+jUuphlm
JAXrutyrerd4wX2c4KYo+2ZqIVWKbOfvMXVBYDdQ+LUvtdOYvSAJUryAhQ3EISFwadojFD3S9wGz
IQBePN95mUuYD97McxqSR+YFvXjAB5HkzRqJkjf1m7WrZ9zgySFdxtBVostVAL9Kl4WFE9S9xi2i
Chkubxd1WC0AiZepjDYMxW0AEnuRNE0Ql5BxyLiaJn+D9nMcrYawbdiy/bKtyBImHl/6e9gBkBmL
6KC3IptoZvc8GiErF2hCVTEr6fj95kcsBtWmaUkxc4m1TuLN2GFTfdQfZ3+IpzOu3ToenJgACFs4
ury08Err8VBx3Kx0EeJFDzBTr5iH8LLCg/viZw558lubpY1Xpyr22Y5SUHrPC4Y0AKXbAGt+v4Lw
V2UEid17hO2kW4EeSKYFZTPExshJSLZjH0OVjIebMf+0MdZ7BRJYwnePi0iWPB5jdfDkukYVbHOE
98iaZWsqurKtK/rxqmDKZuipinXqR1evWyLiB5qpbThKqtU6F9ogZBvD1o3wAGbmg0actzI5/Yrw
2EheFmiPZYFFq4GSeOmgLMYMOrxBXEOau2LYZqDt2Tprs+9X+GHv5DJF7quP3Ihll6wNUslZzGSV
eS2w38Djei24ipq5QOpZGuxtMsAKx+cIc8F1gyCjkMEaPbrZzdMuxid8conP5PvifNWrkjCKDh5L
x8h23sj6195zkIVL5dx836p2uYJ2VE8VRpey3YNCRkHcsP221APOwvUJovBiI+si8hKEXMz6N6PW
dwGuzLpDthLvS8N8B173bPPgycMcbnowETj2AlzTqaflzHpNqhb8/OyGxSJ8cxap7zcxT7fbaRha
EDXHMDQvvG9XeVLOUP2mkq2LCtdqIo9gRaVz0furh9ycLO5kDcYwHfeB9Ya+cgtPaIGZpHbHZkSc
2ts2e1ezb8xb+7LRsXYXGxkk03iZFFllozbfbuNwyT+l0TCLQwN5sHxaGSxFymCJG4GIkqsSaWFN
SCpQWjPz0HZ2GHeUZI5c7Yn4WxtQaCdzRnuQ3QGSfAOMNHQQVHsh5tux9psDhWCc3QYD4n7e0f6h
RAhVGto6MQvRl8DC02nfZnBnK51knNRrzEaKJSlk7QVUhsnUPp7O9KBj640lgyQ/2A0wySaIzDbG
1Q6VynXkjFlXmU1LDPepNYzcPoIF6HgXhIqB9D63Rh5zKTb/lLsubQo7+6aBRcyaY8iwccT0AK6f
k8rzgfXuRwix2J4PQfuyZrgtTrj7wazzOiBr9ZAikPU8tNKI3epPDmJ0yjr62IRhf1FTCtOBpDED
lo0GkvZz1vqa4eRY3hwQaIB5HHa9sKuCiTX4tojmvbcwt5+QU+GCaR/5KMJ2rc6ZPi0c1W09th0n
T1DahVkVSdkRWvSZZ1DoMb/LG1daRNlsX9pcDnlfqJG0W0kMZbwcRr60xUxHxndELBizwgxn8MtU
wSOgQmALIS+Ra9qv7aCC4Il0XLz6sPvs2sqLt1UeklxBzhh3PdtOve39N0EiML8aDbSuyCXSP3co
wpftLp8ihEuKeRaPKmB5fkTITI/w7YTJpb56Ls7wzWs7UfRhPObYuBb9EgP3O/lDkwzHxlnV13BI
aOh+HXHnF8azwlbjHE/ffBC84mod1BodmHbkk4cCLC1w6yJLRzs/m8s1GUJyIasHPXvImTqxEEHj
O2Rqhlu5IiJxrpaFzKoYR4FlIFjTCL1UG1u/7rAc5yc4Py5Y7ZtJz8cE970qnC+QmINM3OmeBFuS
oQBD+Xuxoc/DakS3txUJtW2Mf9malAbU+bXcZAfDhRbAfVQQMgZPAVnD4RAtFFlXZMPqc17cluRF
tAh6fUxQCO9xpXRTAdYx/hnGRdF2Vk46W6wZrNOKJuYr7rPU9bhl5hx2+rmEadoJNh0LO6LgUKwc
oBfaCr9R9oO6ILV730Vdu2swaIeJ5aoSsaN86sPaGqTAP+BZGMye6w5DIcQCAF7FcM+xm9lv13E/
YYaPnQnRixMtdavMQ9j7dPjacGd05UsydGs5LZzfs5byz1s3RD4Wnr5ZOBaCUGVnBivjtgCISqBP
QS85NDsLpxs0h7Al8jrs45vpb6mXa4yl4fI5nLYATdceWEje3OUoqMJdvnp5W9EZ4SmI/k5FIy5r
HzLUXiCXDLW3Ea87KDbxJCnysE3DKg56110Mk5xXw6RSVyYDeJMl/nuStx6Mp8M9SrjRnFEzZv0J
YoPhhSWBwiB3SF30FFFugVAOFjnEwYAS5Y3FM49g6SFJkn8MmK6pS9h3sddWVsPeAD0IHCbR6A0t
WUUBVsWiMYyccomEwqQ39BuYge53+f9/fFv/V/vB7v/ZjMt//Cd+/saWTfRtp/704z/ulo/5SYmP
D3X5svzn9aX/909/fuE/Lv03wST7of78Vz+9CO//+/GrL+rLTz/UM7bH7UF/iO3xQ+pR/XYAfNLr
X/7//vKXj9/e5XlbPv7+6zemZ3V9t7Zn86+//+r4/e+/BiHQj//44/v//svbLxNe9/xf/xtBj9vH
v7zk44tUf/81iv6G6QX4p8jUhPsYiB+//mI/rr8J4r/BjwITbEwLQeUEcPrrLxDWqg4vCv4G8ho4
tuhfkH6Hcc2vv4DwcP1VGOP9oCXDQOC30MQo+vX/fLSfLtL/XLRfZj3dsx61399//RmjgjEp0FQY
+ODoiN7BIf+Eq6RAGJIFoFxJl+Fdd+APj1DhcRAOVvsX82HgwD+hqf88GCQ8GA9GKU7En6dvFIQ/
eJzEBrYqZHJPQPn85STnqzOjVozPAFvWwL90cT78EE7M2X7qQouNVuoMNeFE4H8yJXGEcZFulgeS
cR0fadsO8j7gcTYfZmzX3S52dCZHLqdkPSNSWPEDdrkUj8jI2R2o9sFNLHvV3s7d0G9oU8TKz12M
jmbnomDsKjNl7YahjovlzicgERf+IFxNeeDmCvz164viYO0L0CtCuldQoN/3CpgTxkYY6Z30MnFa
jjOfpkNko2Ysl8DcgZuHd0KBajDUWqblPYdzES8wTwtJyWGnGhXAUXAqBi3D+4G1yLGGqhR1QyIc
oBKON8CWOpp2lzPn+ZUB0gA8KgPT72LXFbZnCTbnSihre+wiHtaN/ZwwfwLy1MdzVI0aGHMBBmyj
jgFMI0FI3XScF3CM17TMJCwP951j2GR8mLiBn9PiIhaZd/XZiKVuX+ym3Xx0zESvA4EZTGRagj16
qn2fPCwmTrDY4ZPOjqxlh4TgGkCVXwRoSYoxIpiv2Os70Qa7HsERTZbuezQ5EZl9IG5SVRpDpyJR
8W2+pI9t0i0VNo8XzP5osXktq5xAE9EFb51On+Ho8oitk9aCBHe4x4OLXOBANbr5AV6CO9NEHuj3
Mi9x6x/5lsXHfIrhwddOcSFd3pYUnwGJJvzUJ/qUb6hGzRrsILGmhR8Ci5k4BrVxj+RacmdWe0BR
Z6veRocRtkYVpaAxh925B3etQvjULlOjLbmabAUSYFZxXGzMU783VhWRyKfS9/nJega0kEYeJjcF
l2CNH6M5wHcL2i+dDE5b2l6WbFwqKhODPr6Z9j70CxGP7wEGVMOql2rwya3x9c5l4nHz21vqBDks
Up2MPxTICmzRX0td0EFcSINiKogvEtSvYp23fWq3A3r1O9/hEywsuWGJuY+D7gPsOBh1CfEstHkK
tVdDpXW7hWNXwJP5U6jMGbEXBxINrta5AkDimuOauKbaiHrLRq8rAqiTXLDRwoPNNz5bXzJl+xJT
ZpgFrPOxTVds5wqGswgMBTGZTmCd4TlBKdW9RgKNKsn1nUEdiyqQCHi/eRV0BsVM8u8+yaFeRWRw
2vNh38XyQ67BWLQboI2sQSZdEFSQY+0a56+QaaPF86dnlD9XJ+X8bAN3M7v+ngXok6CzLo3zbtdm
bgHGxBYHotEOwMFcNlAk7ZqQwVUq8F+CJR+rPlMA8ZzcZ6Mu4kS94YPeBBm+CqqBbzmhNSxv2D1q
oB9ilI8NJEaFn5u94Ml5HvVbEq4HFfZXWgNB9xrLr8C60Ps2MMjXUR+VG2rtahPhheTBGbwJrwrG
CTAHl19DkqJlaNxxiHp5oxbuqi0Z7sOFRft8We7zqVHIBDNDYbg7aMIysFvSDwwkdhOMhs4bbR8X
X+FJvLqoIAXdFfA1Rg6bEFnJZncTtSFsuQLmyjCkP9qewg3M5C+ObiUA0vmc6uW9yU1TN8BTYeL1
wXqMSNoAyn4oqHZxpOsYLO8CblgohbK8GntkZsg0uIMnF/5H9WfZeRAYEHhoIayz3NIMoied30XS
P3VbeISX4tkbphnyBVV7pnlAB4+ukuMJBbD/MGD2XQgUfKWBVVlJw/ilzVDTBanpyoXAuIY1QbdL
efLZh11iENPsvoFtRw1xYVAPLH1eeZIeB24PyF8/Sm7R47T8MACVRyDlcXM4WiiSrQxo1IOU4btH
OHkkBaJYLtC2NnvAkCV0PenBX4djMqXfAT2zCvTlPcF0qTApQjXSTodl2EDmgsXimxv9aoFqFGX5
upQz+v265cEO9KT1xpM8LqMIOcOzIacVQupaocaSIOtT76Wbmu4Ad+pd0wINDSUmAEPzMKbtbTKJ
bzzG/Y1knYKh0KtzxK5MEiq2NGu80tv658lD3LtEBlRiVVeKGLzZQLa3cH2qt02kdYJkjhqbxHyL
e53VPtoY/4KWJi9BUiMYY04S04auhYkvfNvCheO6GrobE3lKc9ikw4otLgZYYTM+nvgSylLk6Y/Q
UqwGPqXYF9tgrPvMV1nlPH7MZnIC5cc7x5kC0Bs19KDZ2h2CuX9oR/EOu8QLm/xnFU5BAdO2vcBQ
EAboLn1FMxF+AHUktzM4CoWz4yUd2WXu9FKw0MUl6vEdAOyv+dI9B2AKfGzTCHJbwu/SRG8PlG/j
fg1hqp2wry5l7yB68yKf+HYciHdoghH8zmY5wKsqAMtmyWph2XFOwABt0uYr4isOlseQx3foyMyS
HQZw5e7NNNiznyxhTf0MIUpgaD63DXZMDUPWUo9jiBOFizR76yeoMTCYNRhhSmB7cEV+DOItrGCo
d3Fs/DHNDvDq1Q8OKqrbnuKBmiKpy7ifeUncBMR6jrHNCn0HUBgpee0mQIeZ5tcZtVq5LDLDgw+z
OZHrlyZv5jKhKcDuLgbcNzXbKcXgHSYZ4nhNKEeOVo98V2kh1PLgHZEO77Oa9RGpUG+wNs5rj7nP
wJkeCJanBlPMwopcXCAjCqqwpxE0mgDDgxXW1ibipJqi4QAK0Clj/UPMxAVAwRPs7MMaNOPkuvfZ
Ou4CIF45NNPhBGykdd74lCXuPV51AHgq2mOaN+Faev2BtMALfTPpBy6X4RwF5LLIJa/gNPsO/3ss
mr6nb5J8APoXJ2md24l8RzL4N72u7NZf+8e4V3D3S1Hy5EiofoFcfTfbuAfOAq8+5pJ3AG/LzkOt
vVNdAIB5wmXnZAvvQqH20q1ATRFgUxuvOVIV1tnUHaNA3yHz5IuN1gvu8OgmMZOpEjgn6LHF5CPO
b/W04TmBa1xJFTaHCRHHgNlBEaBt1Ubu7NMcjftsvjNvrDFiP499LIowp18SGt45kd8Nqn9eTAQE
f7wIENGLdhm/0ZxjRNhid2MYSCF39eD6+B7uUQ/KAb0PorfVjfi6qC5QyAFLzqCqWUfvC1pHBlg4
fsG3RUAKX78aG3wC1g5sA+j/JPznHDfiFHjiFOnEIFPEkkqLtr+bJqCGwFoN+mD+vgxkLbRrgluG
D7MeB9GiKIsWOBjuM7Eu3UOfDRO2lYyka2kSO3/0Nkjpseu4CUqKaesjhF50vUzYePyyp/HUVcIh
IHfpJy/ZE7+ZMS8dgDEcIOX25i9UOPpqB41UvmJDDoEpAQKGF6kjDyUhKFvlICTeJErhZHAHmKXJ
/2JU/zMR6NqZgKQOBhhaNOig8fPPnAAwnXD6RlgdMuBkWBVMwCqGm+5mNl3Tllu/rfDejBv5F/qI
a/P3B4LJ9cCgIsL4ECZEUMeAOPvzgRf4XWoQ0nQZ+Yz0aIBI1Bd2UHwpxyyjYUEgzxjKYYP5fTkg
nkAUM2pGD+c5lxU4qfQJ/CmzJ3wM3+CX1AHS8GeIICdEAToEEcMFayPMQ0Ho4nOHrPgC2FE6APWZ
Q0wy4Rj9rAVrl7IlZr3/Qx/8e7P5x+byX88qOlvwZhCsBGkYiJc/fzk+p1BTGBhyqkmMLyDPjS/G
Gw9kwsTpQDaSviWcZl7974/6J1bsbxfzKvgEVQZmDqBEX3veP3DPKXEqbD3rAWgxYw/3hiX8FHKY
Gu/Euk4NRiVmGwB+93iSpgnoSLVuGYmv68tY4p5HdNq//0Q/k+n+eXcF14YdBB4QJn7Tb/3hA5k2
jw0JkN6mcTefkQUIA0gqyQUTtv6eAAG8wHEV0Z7EkuEvDv0v/f1voAOQBLixgTcUXy/RHw7tdyQD
lXZR5Zja9qtpswXLxQx9SwkqD666SKHW+wsu2J/vaYxcMSyD0OsaLgR+/p+OiYE4ZilN1FYI6DtN
6WFudK3ZX1BCfvvk/8MIAdf6mqtyVT1C9Bv8P1yOLWynppRNlf+U78bKHe+mpNrL4utnc5p37C0q
/AdsGv6V21OW2QGL/u7fX1Yc7c+IBuTkoI1eBbgg8sDZ5U+PL71SZtMWzqGqQygBZc8d4kvRtqMz
CSEte1o7K6qRxCek+N4tE0T3CkvvlPXysI2LK1DmXfdl5ApwhWWOpblELnr3IyH62LR6pOWkBhRQ
LKQPgXAdcE7QLkLRvaolpVjmIUyBb0AFBijGFMlOAjSIN/YEc99T2if3y2CrxBdVQtitEgHoBwss
eok4gqrKwCRQZQNvk0KZDPs15gTFgBLxJktoUKOJ7wo72XsdNm/Ca+o8np4A6X1zcDLOTNZVaF5u
x8S+Cmjm4hFnOd7Ma6PteyDXd88sr3DHOA3hfCZYXSu4xNeYjnZAIvnRTATEUZI/tzaophbXqPF2
tE/AglyPns/vrpPis8yyb0NAdk6JsbQtUClIV1CGjANiH6bbJUp2W2/3Ms1OE4YQyYreO/c+24Y/
dSr50vPmxtL2sNnwsWd5qU2PmXUi3ycfxWEoXnFWnpnRGmO8bAcS4H7Yehgwxm+o0NA1t7fdtFVb
gD8mrQIZQr8aTLro4CNWBClIbUT2cUe+wcPxHPj9hE3SfLCIPWOdzguKTHvb2xNI5nGJp7MirPk0
Z22IqaOqrwQU2qePXRi8xbQrrZ5eXM5OeorGIvGoVywrfFJgtt4tCRyx6JGJoDJL/j6v8bF1WEYG
MMm24dWCtIza+ECN3fWN+TLZHA5IIXsMe+hOhqbgU1h70v9MkvSQyRz1Ky6sGd2dlONz1/qnCYTe
ShkJP1yQH3AmEYHXuhm9zDC/Jz3AnHYA8pCgTCtTr3tCQfnJKskrIHK8HD3cReBt+g+aAFGw6k6F
83OL6Pgd56ss+kaM32YWpjvh+TfNwPYumM/JpGvmWciyQ2+qGtLfRC49YeqFLKQJ1xiWhK7mwClc
l+2J2BjGRQhjGyFzifuw1KF8IDpUt/MK9uOshltQWs5ohO+uiRZVsk3ZjnTRaUiWM1pTDNfwnOkt
HXZLzkBhNA6ungLOgqQN+kM30e2OsgUht3SPxFkHgGIwUGja4TAadJhaougL3XaMBPmESRiB8gph
3ABnfgyjcYhRJaDiqM8sUmnpyOZKb5pg0Iynre5Z/65y9Qy/56nEuHqtJM6FlzrQHGNVbhtG9R0W
jXliN2ROStXQO5zXChbjsugw9CgTByF/sDEwMK4jnV6g7vMCsDv4Bnf+Ea78sjmMzAUvG+ZfeEcN
TxrscBxzcxi2stdswWbIAbPdCJsjEhBlYhEvoBSMEOWEUF/rM2Y3P0BBOM0ajO6ZsK7mvqNFKqJL
3uWPVupXIu2j7UQJw11Xpg3UVWkIiGzB045GPHqLhMdPhHcHl80IqOriMpjyyzJsNSaEz+Bj1vCz
TauUOWhS8OkTE995ibmN1/ZdIqRQ+3wvgvXgT/F+gVBdyRjCdWCNjm23vfbvGqRcBbhTBOu/sEWd
RkHqgOjKAJ8gfN0tmV/OG73TW/8Vfpl1x7wDGAP3a+KVGDCe5YaxmD+OOw/kYZ7579p98Tv/Vbtl
OOUDCFR7uIqR7lViHr9XFjSBFCJQ9EOskrMmNbNiWfCFW3w4+OToNN/7U/JxpeKPaPjhij7Crg58
ox6z7ngOZZ3ohXxJIaNAwldry0QM8xMU4PGjtoMAJIyTjqAwDN+Xs0/M/MDhZXrrkX7dbxjsAxam
LxF6Q9z8G32BQa0tFlAjyhlpSs8+MgHvASJ/VxAmOkMawCh+BbnFD6KhqYXiYo2rJOyVPTraNLUV
6h6zuayEHsf7scIFPTh1V97a0IzA39bMuzBkW0wZhZd7j0lZ3JoM5hXOXcBf/RQHxn/0vAEspalP
P+me6HpAtFkJokpwPw/+mJcBvuQ5EwzlbJiqry2N+GkYlg1QpJfC6qGlDRJst6BqM3VnkWy256M8
IirkPBsvAmepUQXLnCtdg+5qs8mlh2laDUeXG1ji3CsbRGWD9qgCW1uWiFDt4DsynKC1h4oxBVEz
sShtOypelAzf+FXgqgSEenEqg1IknJzCjN/K1T6AJHETbTPRRZoq9i3Y1PdwUphQgl9TGg7CWzHx
BuiW3zfqPffgJ7em80i+jl2UTcWmgHkapxDOy/i7Z5flhCQ+5xddhvb8cfIdjJPnaezvgFVFCILq
1E7Cg7urBx6BJyOTOQaiSMEuPG8RVFmVdJtmFTJHxhdoou4EmgZyxNIKA39wIfwJhCCo9sEYaEBc
apto/dx30TfdevF0yFPr30ImBOOXrJurlEzNriUALKoB7kJy13urlAWlS3cBfgInHvxbuD582BYr
dqxp0HcJuzBZ41nua2YcsNMxC9jd5qR+a/nIbyew8ZqKZ0RWQ5B5wMpZ9lUiM76mZlwe1wXBaW0/
3MQNipnQW28zOFqTo4lDg8CQdc0fDeqLZxj8iZMIRqfLXPXTA9UbbuQBXgnArSqkDtIb3Ixw2xQr
XES7+82s6T4j7MUA0MbkmcDyP8BU2pv7GiY0cWm2ZZ+Be1CyntjXLhaPfq5Z2VksgL2xyQMHb7cE
ETt/I6oLAXBB5PRjhmb9Gc770VZvIXI31+FuCpoSlPM6WriH0WmCd4TunDNw7AluxzIV81JysQ6H
PJhTAnyTjU8oRcYi5S47djYeH/Np7j55m96255xFrSky0x5h2LNebM+j11l3HGxKr9nBfqWtcyBd
yBHIKVwwhC2zoFnvB9/Ge6QE2EOEMTQ4otEW7tE+cOgkB4MFHbEMYMrieT4YEF3qRgEjXVtzM2er
fcNcLKlWp58wS3Rnoa5MMa9pgI/QPHvGun8nwPc4gWW9gKWBAq8UGC5HO5TYwz5jwPtC70zj5QtO
zfva5beDBqlFuKNwy35w695vZVohf3DYcXAuPeDpIj30mG5+mLibQdJzOxBqFqDqsbcehRbNvsV9
ed09jYt2YQCmwRpgEZ2vgm+HidgZMyKOWIMGl2tA8ktkjTsiZ+ShoVDkILAuKXkaL/cs3fZZ08sH
MJpr6yb/kELzwfpxOWIkAsuEaGRnbd0FT8hW5r4WNeEWkLagX7D7Twft2RqahmzXM/pFtbg4Kh/j
igf2Xk7Qnmb+dSKQghmmP+BJ8JgERKJ1EacAymIbWFsC8b6nWf6NQ7JWgTxZIOAsrkwMOwVMYTCP
R3rDwMGEhlFgSShuQNLaiwduM0yb89NAQHohnbrwLLtvKSl7J+khMjkvV7Pu16g39dpipIdZBnbD
XhzauV8Kop37lPnNp6hNghJjOw0+CwTdzQzGUsyw787j7GPsgBoCTmQZwrt08NmiCKPFtaIM7eAO
sPrEgHDoffip8wgkmT6P+3uN8ETMckCUjRcLL4D4GtbRhBdEJEagmsXeG+BKBWPrsQQrAS4RQT7W
iqN+LTCfRAvNx1ljGLByRICIOD3iLMyQ8fMN2v70YGFBCnM3530ToutgroDZ0fd+kGBYAq64U7Aj
HcdovaVzFj55Fvwhvmb3CxgZu3iK5s+JlRezTqZAMsIeen33wGdUqm1MP/F8eFExXBsQR6KBmUZ3
YCWKcva5LWi4IY0F+G9rxecsUbKePAUGEihN8o7pzfyYKUeum1nfh8GkpyGbsSB75m2mDZoFmN7f
TC2eI2SCbocYeMCOC0TANRIlq7268MmgH6qoYdluCjUEt6a935octv0kvWUeG7+DMrg+BAEFOzdd
6vA3tKFhR+gl9hRrHqpsjKEntZsH8uLm9IEZgdO97Npcl0m7+cB/JYT/EHE89tKVs4KC3lsVSDew
LNivRGdfFTgMQDGbHNXctShpt+TYjQaEuxi7Xl+COtv+N3PnsSQ3sqXpV5kXQJlDA5tZQIRMESmZ
5AaWmSShHNKhn76/YFV316X17Zm76jYrKysWM0MADvdz/vOLJ1h78mm17PnVmYa63afg8ONlcpqm
DNqh1iJopUm81ZTz4wpW6Fgc5iJio2dOymFpzMkdtK94nHzMY1R72Mz8gfFlkDXq3tm6+6Un5URr
H0eLWTWwzl40TLZ6l5FKr/yffenBPMGH5Ys1a1M4L24IjCfO/ZJou1XPydVrWi0c11TuVFEnodHA
dso2A9P/udqng5YfnGIL2VreJ10VQSmMW3S1Z5hrJ5ClT0YZVsyGGOepa8Wew3k9A04GjttOGF50
W5At/QVZ3HlUrIBmKp5k3dyYTDorz9gCv5khuds1xELmaCTA3HWD0V8WzMd9ty8fLanIfq6pHRJX
HqduvkgHU7Vr69UxisAJolxGSEcC9cbALpmax2USkNaTWo96w3jvpPFia4n9yOSdgsoa5q+wjIwA
BuPChcHrr5irL0ll2MG8Dl8bLfMCBhTWMc+3Z231mwc/zSj0cf6OZ9trAhKIkh2Pz9FWiMxyI213
UMoKCMRZx+x1ERE4o37nsrmHhNC8iYZy0Z9qRkV2cWPC28eCkxp7Hm85+IyANQnBoE6cs+FM5s5g
Fh74ufGQKv8x0bjsnfuzh4UWuoX/4C5OGufo2cMFE+7Q0mjR7frOr1djL+EjxtDdw7UeLtkGO89p
qmNObRNkPg1RYULBlm2+xgU5cSee3Rpiw+D/MHPtUlGJIyfqQ1uv303lnLuq6C9lAzYwua8DRzAt
hXnsmUIfpTJPes14STdTj4e3f+1Wow0GZjePlldcSuZMt1NaeYDIuGWSq3szaaO9x4GoD2ZgVIQF
SI7P3dyDd2ctHEoOSORn5FZVK1RpGFmHdDTWQzKlT0w3tMAawOEpQnZJS/jtThTaQ97bx1Gbqjff
plKeimYKV83k+9YJ7G8mmS3WZoOYnoauh1uRqjsplfc82QVDcTQOEbyMPG6l0Dkbrk7Elnpd1Lgc
Rm90Tn6Z0VOptT70Ns5pRLYckIuiWaqX781sERtV2/5pKbcPganPyW/wF8yKr11nAQO57dfK7C+b
aOsYWYt2dKtZxuWcqagq22dYNz8SpC/YAFh1XFfmu51jAdN6gx4ujMYVmsfYg0ocLaoLtzY/Zaoz
AmNJLzKvi9AruU2Dpu3Qht256zKFV+TBsKYn5Jj3XKE8mpzqsEzjQY3MezLbOZtGtoZ20uFxxHYM
8HxfTNDh4Rn59wC13wSOO8FmeS/rqP9k3jgGWkNQuGFdMn2yDkaZv0lwwD39rxYT29sxDXPqcIEB
vSfv4bKmBVMXuXkHv8o4p3IGoaboPloFaj5gwR9Q6t8py7qAVHdh3Zb3qmuroLC4/rZmf9huwVu4
VnbcnC0Nu7Z9LCfTC6EMyUgfyYqrpn0pMYDPqABP2azX36WsjT0el8fJKd5Gg4cznd0bhMverWwX
Ap/B2juPrn1U7R0ccD7Jli9RZrQvXSdeYMdf0mohmY0IZbwPliixtT5EFP2s2/n92PJAa0I+MPb+
Zg/UQr5dnFtzWcPZ7NagH/OzvgwLooVS9jwwRhbai35vt+X31OLJyW0tysi0ZfVQIladgHyUm4DM
k0+YVH9tczziBdd5sqjPE0yPOFHW3h8ii/8XkCF3o9b2Jevk0+ZCj+gK7VlN8ktjZQeuIpoAm/9Y
5WVp6zeK3+M14AuTvyuc2GOavELjYI34S9SZYxUCozHjGLTY7tqnae5fJGoENETdQ5GTcN20/ZnM
yltTzIexmKB9y6IJMjFekkQ/+4Z36/nqsS5kG/TKfrVUNYQ9NpthIaovtbBBWuV9sWWQxhlftfm0
s5r1uCTy3fKWF3jZe8eHlEUU2pvTy+JV4N4X4NO4y7gwN0wLsIcj3zxwOLWDdChulrGGugrMyB23
iqOwrc9uaYsQp9YdDuuXfHR53+nNpkBVRUmLURWEkJVNaHROE2qGBYYGorTYe8bm904K/2FU0GfS
FDLU8j716DE0VDWqaJvdLP2JPwLONq14mtrstcu2Hzzc1tlqJG7qWSLjNOniUjUJCJn3UMrpyWXl
+jqz5tnVp503DQd9LO6dhYpSs1HC2ItGH8hMgfqLeT6N/S7r8wuNIdkJkDSoWLzLalUdEBP6Ayam
cTU45ZtfGHPQmdjRIpA8EG8GrWoonNh0KoQ7msdyqot31FY3kPemPW3ursVwLqpqdOU1csfO6apA
KvsOCOFx9uy3zofLR4RSwNMVIaGMNqfayQV8D/1HFhU+EB322JTOjn+AZ0/xaPX9N3vpP2Xm23s6
rI1dcdFCiwA++NJ4RBlRVtvDaWYrjgxzKSn1xcWj9Q7MxKZpS5L71ZY3sJsx3ilv0w54ysRlGIbU
4j269voyL3NPFNj4tSpFyZzM3AuHqCOzLAKxcRDikHJAO4ZkqfKyu2ybfMh5zjv5cytHB29bJW0S
e+P8gCk/Vm4u7CtboimGr0Ao3/wqmvS5UTStflfdkNmI47Aon63VSlgQ9UFWTh+NRWKHTF+BRefb
VHR37ezdtYl5Fo1mRvjzSUh50+eg2AJQqD7hs7GXFnPAbfIomLrpOFvbCaUANRSE+GBKyDSTiLSi
rRGvg8Wpnnmo4PDbGMJ57YDKDRlNuGoFmlci/GjpKKAZmnTBabCA0AhfHRYNrgkskAdja5ZYMkG6
FWb9tHazzWGZeodUpyEw83rjUhl2nHgLz5QMcQd6J+BheBMwwjmpKjY085L6qEVWogwfFZZVQBFG
rp3WJfk+9ZAfjG6rPpZK127dAevKUfjoEZMzTDxkc069PurJBoztj+em9x3oTiTgLUr456yBO123
GmmKfX6vCgE8ltjgjjn7zOqOzyoBSpASeYuOjGSHG0941UHcJ6zWwModJ1qVS+JE5sHoQ8HQvsKU
Vc9ItdRllSK5kM7ZxG1fjxi+OlAodL0cTeqsERo8consnAoOS3bO/QAgSl8+kd+Ys/dQxjXdh+2M
Vmgy77sxM9/f9Y1pBYxctypyp76/WfvsMV/EFnaV9S4Lbz1Mm5ccKPlo88VbvSSfSmucY2fbL1sH
4RQ2VhfonvxeVmkeZj2AExbdX7cS5gd29ZdyIdhQN8ZXaA1fct+ZcJq2J3Q610embfOYkdn3Km31
WB+7+9ahGBFWYRwYyJN/qmHaMKgFKHA1vslU13ha+frOMBzmbHnstdw8kj9jxI5p/PBLtICTodNh
Z/KsoYY900gZsYApgvFk96XLSoo+t4lF6p3xdNtOrZa+WPTwOyiHcVdudcykEHakTsU+GkuBwvpK
cQEXUwkE5MRFGMWUtN7kvNuciSZ0ghuDOdqRIIhXpthsjmaRxyOIDiw96rkea4poFBa8Qdf+GLPk
zrJm9H9F7kZwpuw7NHLtrbD9mQuz9mgBMq6Zfmq9LrvTgMEiM+1BuE28cYK1rEsjdO2eswEyXljX
qYKt0Xb38PFfnAaVRoDXE3HrfDZZ7vqtU+CtaYeo00EEGyKXRDhjT3lVx72Cpxzo/XWQ5NCWV5Q7
tnNStquHqd7B+roi2Jmu6FjL9tAZ7V29VQX9Ld7vW9dD3pPMPQbHvHQtEys2nONUu7sWDcmdOSXb
zq+9zg+m3K52ZksNhHNMMOm0toiXZTRqa4zS8MT48cukOR8VmQ0Bd6dDR+W/GJ1iWflPGui5TF/A
H+79sZJ3KyTbaFz97sAeX0LRtA5LrQs4WRplbGY11y9TZn1gIDBjLpYAPmkGHNzuOKDpXdLqq534
e6Bw4CZb3tYkhgUS+5/AJb+y2mCp+ckC4Xve943/jEsZVsab8VWbp1cf0cPk0FQ4tEkAFuuILorr
NUCHSr8k2fQ2zRttHND7Unlih2j8xTXV08y6ddtxjYDeQW/9GDe8/ZBRTqbqW0XiC2Ou2opxy6uj
waLNtrw17JLmFbJKPEw1uXvJ7TiJz8U0HvtFv2nNxABiUAT4rkMaSnO6q+EX+e4WzZYZj23fYKZV
PspK9XE5wK7kE/+ELHtHuLjay2R6KOfZCGsHC7atWiRvKePONw/p5p2THnKaXVCdleX0jt6F3WjS
IxPObNKZDNwWgKd2upjZt8rsshBs5qTVfuxpMuKTfWHe/JyoHzPWBBo9U6Yh/u4/EU5xavkGiqs8
OzSu9TY32WPjdgzdUjPieD6ngKfKUCcaysO49N/0bYvRwRAPPwIhDQxdvcexK9BHD8NtibOKcrP7
BWSAVXOkZdnjavHN3RQiSLgkR0lCGKJQWJrLMdOtY+Vm2d7P3KdtgfekjOY8JGu966Bf0T1u0DLy
4gdxFD9bu/qJTeglsa176vEvSPbOOm62wNjmKwmZ8Epd7A7IhKVq3zRIK26pz/iJOpB3bYo9y5hf
imp9oP4acBLViR9ez34lI4voCdjQRPXuitnxuDCgvmEptnvDysdbfcBzDvRm+trhP3tPs9I9otNN
ntijmE6XM9rI1dJPiGGZzCN9RiSGHNMqNGD+xeujWnNHGUttcH4qaaQvftqnu3LrAOiMYQjrUVTz
MRHk9dqNGRtr/YLmBw1+hTLRYNzbj/AiZuG2kVkVU1R7OhzOMqv3k9OK6Nq9516WhEnifibp3D1h
MTE1wZg5SWhKewZw0t0xnjY7RjfA1y1ak3y27Tj0E4RvguvyOoQds4Qu3vOhnBEQmpb4BlB6lX5m
B5Jp1/vNNdkiWqHvqek+lXT9e89s3zaLaY5I8rshw+KdY1RBTfOKnRiwp8gs8ZhjJIxJgnOzQTOA
BRGvTH0Gy4Vj3fbtU945BZTyiifPmskchP5sttp3o829qHYgpvsKmtpit81d1uqYJnv+Hmr0Xizb
FLvGlkGptT97mqW7KcXgJ8keEpcirt8+ATHtWG+QZKImc/nGKcDftf0x3fT7CI090pSbHjFRu3eK
9NVdraP02yfV2qe5HUMSjq/bpKjeSUcLt1KdjUXIvWR/QqsNB6u1+i3ypf9JbYIAROWARcL7nkot
+Sg29nK/Nrpd25kegGWn5VDpnEphqlCD9XnqwZLIt9nn6/NcZge0fmXEoAqLSqh9KXzoa/4QE32n
PGQDCpOGZhDXCu9N07QXpPv3YnXncMFVoq7QFs8oeUO7WXQulhu7GwNYq/AV7g1lH9kGHcbmP1Al
RExWxiDPzKcKyyzGM1OUavUXTNQ+u7KiXGsYDbo3V1loktoFcUc8s9ZwGZvRiF3pInSWYyw3TnWA
9zFIC6cnGYlRJ3XouWhReZjpihOahwWYsHqSP+c42+qdPiRYH2EZFLSbv+1UNx5Xz6xi7vupWLvu
2DcA5EWi3fVTcdIs8wt5UU5EBLTY5Sq9bOY43Wpr8bXPh5dmdtfjoLwEPKJIw2zEQaC1h0eXUDlf
Zk2IfcYSjnXJkyKsXd+WbmyDljDzw7BlS+AbjFN3Fvr4thUbS42XafDTcLXI02UfzlcTjDop3Kv1
JPYNtRNAW02edGTRV53NG2SaMaTmvhRS382lk8DqsZbvYtS+rGrkE482FFLGLNfoaEKxMFPZczX6
IvC84g0v2x9Zbw5P1lQjZKjRxWulsTGShx2yLtT2iO9D0SK/L6A2m/h6hGu5XfIsNR+x5qJML5XN
acP4Ouzh7IdLT1AYMvBXmOc39natQpDTm433qipsI5BrIq73sbZBrj0EHQgGM6d1jIA7j4SPGJC9
upOjbc5xzalUxrF8dmfjoaycKiJa0diPAzEFw1wClMAtuvLdxxqLTKGwdQf4bQU0Og3ntD1sTAOZ
P98pPXPvN3+Xty6MZk/vlXtvZh1ClnlNUzTMnb6u58lyU9BVzO3ss8yuaJcYyzEyYbyvyDur3rg3
pLDL29VpeKuaiEmPx8aawrYbRf68GACU8VKiPjkx7ffdWLcJnssn4hZ5aAiO2ZfIobKIcmh9dw0s
V+Oh0Vsn1h26ptiep4LVsDpjvHlpU95PpVb9mEZqG61r2b67gRe9yW13VbFrU9whtCl5IJVPmUEb
VRQ/nHwp6td64SkPKip4EQ16Po4/Kqk49HUYYQe8Frb+Sw/cKhkIvgKOcvXTcbj+GydOgYZ1LVfw
Z5u6qe50zTwslU9OH9jfd2vEziI2CyrzRjH+JWa2qm6WzJv6E4Mhboyerv7XtK/5XIszbbwoXPcP
nDiK9XM2psn7XCCfvGZzIvLY4kngYxGNdNhSitRHAicbKzK2qrw19cldCU+TzZ5UymS9FaMvrcij
XK/3zpyaWORIbBfxD+2gbHj0SxjI9LIUT7Y+DXsjccd+N42Zh244Hxeu+yZmok97Z3Uv11QU/1xu
whu/UvXlTajgdzZhgpu5F8y+N2tvhcpbbHAcZos8roMjABsyQDhNbY1J9cxMOMph2JMyaBoljI02
oTrrzW2frhJKf6Jm/dlyEz+PEXjo236StXZ10lJjfts6rpYd/XFWcIeQAVbfwWSyZZ+BzcAyKpyR
Ejebx9YEjS3rKTkxWi+LcJFz19/b6KaqJ+S0DsUV8+LloamYTJ8ICa/qSHakXJzwe8mN29lFJwc2
wsAjaQuAkbI3NRGioV7seNHn6RMUq54pubxW3GaTS1UvRFmAW4vSEI+6s9pvQ9qTq2R2I4wFE3X8
lduHYzdkumLeeanTMxDNlA6dotONaLxyR09iVFkPH0auCS3e2Dbk1lmT4aLzoNcw7nUY7dOjI3GT
P6g0584wLobsOrZe4964tHNHDAbYArmUBq0/6vgp0mDAecy4ZKHd5zW1+w0GvQ6v1bvrGeePzTja
mtO4d5sjOUTY1iFH+zoeOYdyU9BHBekjGkNN2ABEjSRsH9AIMyTLGzCMKJ32pe7TzGZkJrfmthOt
dy7g93zX8J3i3LTT5sBgYb6BsX9bGAwgkadrsE4mbRoesBFVaLOXumWeaK/Dy6Y1FuVCCaENqE+D
0J+qDSkG2PVpaqsJYVySFrtK1ZIx6HVs6S05hyJWHyU2lQOzWfgRNQWRnRb5xFrUqw8YI/pHXnCw
BOb0i45JbaVFFrEV1mtrT1i30qn57a1RFoRViXWSPVR9rs6lYiu7wpDtT7NWW72v8T8Q4SwWqGoF
hF7zSI638UWzUTIE+eai8cDGA6JOqrwRL3bPp4EvjErC7CuGyT60Xo6yYXS05dF2sucyXyDnLsas
rXNgJLPRnmqnmn+mvG95VwObALdlkr6lt5opoS1mXIU603pW4B0dTK3SHmKjXbUNcUSOxTswZvbp
LngOBXXByTLWuveOtWF7WSZfXWxMgjnUjIKpHBgWGNOSri9usfAo+6ocjPul4OOEDLrk0S5mz4mK
who+G8OAc97jV26gdDfdgyUrhDobTo4I4OxqOFE2lExklGDzFEtansasL2dKNhMCF8WzpkJ48sxf
rdzg+kIgYevU4VWhc/jFenfI2KjXSoenoOqE2Ud/JbWvmBtHgFLdHdpmtkhGKy/DQCIO9GblxBh3
lN0BZzVui4/VJlxbb9CebURDV7s00zwkZpXdDIC+l0YggbJoE9xQh4TQ7Qa30p+N1R8nPiy5aBFG
i0eVzOvTmDX6BUgDwLztQCvDXtRV5Mm8TY8NoaU4VIECWiBVwGx7Z6zZ2boqne4hZjVvkG3ZQkCW
SPvzN0utB1Ns2RBtc8r+SB+VtGFVreYP1Cf4cZg9OsGBrLwpKpJV84EooHOPOeM8cJ+637XCaW76
fPOwYPDX5ljpzvTmTB40dkJCOYd6DEkOTdNw4DYe92lpnPlb7zQFcc5WRT4nAQn2jLutrm6z1REf
8Jyo/lutAcPAsOEefg2/ZrFLoHZZRAMZk/o4C7pkEj8reMehnyMtDxO8QDjxi9yzgnQD04zZXnCJ
yGvkY8GKrLK46v8mJ25rqpGT8CoNCglPAzkESnvHyXz6qooFKq83Lxekzp4XUenLV0aGco1nXB5k
IDToosx5U+uuHB32cJ0MgSRqVeP9FIRg3U0+kjEK4BZOlOLgNPWV/J+5qDy8e5b2GQrUeIuJoPbR
dyyEEIUCawknOsSqeaqcJ1U7ED4hACLjs1bvHftZ6w2GHT9bG1QQF49+K4sEGzuTl0TLHv2+xfAd
pyP5nGTqBiM0NcT04lTralie62HN3nzVgXYJt7JgmpSZrN+VMOqHRRPiw5awDuQ0Vh+5o3fAdjay
ba3UaaeGrQX9kWP1yPQEtp3QWjOC2YR/Wkmw2VGNvfMzb1sKqVVQlaBANnagcPIVamqGDsnOUu7M
BjWnEpMwo1lf7KdRdko7YJ043YHCTLExtx3fyMzmR/rd50HaBpuVNUNkxsWreF77pP4xTvJ9hJkf
48tV4XAzPVL2pxeD0+jBY25Yngu3hxy+EJMQXMOoWr13+rBjMgrD5KrUdbvs0mXNeGM2jR9hqVrg
GTRow92WyxG6eaZnn3l6NY+RlmpecpnTYG5we0JGfSUC4AmFrdC3/gGahPedr50+WGYCwWhIG+3G
bpV46Uc3/2xgnGjI6kbf202MhRnzgUpbEfre8Zh7wOZUA5haZynYLnRCwdIupMWRZphXTa7sV2wt
FUqJu4K2oo83eNDLHlc5Npw/RRObN07j3iR7Bwiz0i+Gs7EuqfZY9/qy1g4E0aoITU8ycliVnxon
bajtnwzotXs9lQWgvpiAv3/93pT7DG8RhHQRbIrtDLvL/zbmg/4pNiRpEfBc+5hlo98jkDd7QBQ4
R8dSE+wZ+UK0H0pqk2WcwBLdm4kJ3Ua5EPpVgZkjnmjTAufI5sfE9XmSpPPCxzRW+2gIpvuzmgAP
4TvCu+poZtJkoeDOVDry6mAFsN4b3YaKUhTlB5ZDAwkZhX0WncOuO1nSX0kSMhFedJpH1Qpj63NZ
J1PtBgIY67BCM/CD9iK5JZRvi7AeW3cidcuowMIBE6iCUaC7ATkGiyg9VDnacm3EqZk7cNK62Fc+
OWeBQpxbx+gy5Qce5VwU5groilbsBHd6gxY99gG9f0JUNpzATHXndeZBZivTZTfva9212pBGIVue
lOEajPDMuodP2qER8WcxGd+HXxdrGLZsewVNka88wFiVt7QiaeDKYQF8TRBl1ZtOFHhN/Yz/EkmO
ueSKDDrgFv/pJbdwxbVIzNh7koe3XHqBASK++16NCoHPhs1AiadQGla4a/kvjpeme1Tm1pPRMDhd
xsV+zRyT4rKi6hJBQUf3ZulLjbDR8mAuOUP2kKllu4NhZTzMm5P2kRjqK2Md9Wj+4MCTTQLLFp0V
+1pKidSvWfbgYnFrnsyh2nZj17dvkpnRa+a7yAry/qVvYCn3Xld+17cu5TSGRQ3C69wyA6BizwWc
VVRjvcFvO0h1yYxd5a7GUwGsTEwsl3qVPD9bQm8XNA0TwaDZmvFRr9b+1PZWfseU81PH+WMMRUpo
U5xOuG68Nka5OjGiDW6orErOkbInku0g/Ezr4z9P/zkf4VojyeTRyiG4R621LpdtzLI29JKeFT6B
s0xnK2WVYruJTVjs/tK9+dej5rZWmjJ3pPgq/HDqDJj51wuAhPNENKhzoRwUjVouTpdScpn+tXNz
RptDajYa/o+1LDz4ZemzLhHO6wJvpybThhBelvgor2sFlj0SR1uIdTc4W2HcOmSBl7fD6i2YNRMi
drbHwXeQykxcoDLpeBFknxxQ84AJ7YH48c6PcRCxoWVsI52xMcxTeWizhZ//cxdgKJM4Jw8ngZQG
qexwPOqtEr3nrw0MmYG72iBRU+6FuC7BmBszKwEikbnBm0GRhRDTNLwlUewlXk7uxgiHKLB6bCxx
gMMJnx6+gjZAQptB1srTZpf0EhP0OiKyALpWK0T9C7ofer8KQsXmI16qYStbguots7rAT/OLcBhh
JIboY41yl9qu5R/8zBn6ve5c+ZAzD+p+S2o2r3XjuYDpLMtXrco7RSwhSHmgYPewquFp/vB7ztNg
gcuBQ8g0OG44DhRSwdol2zUTh74qzJ2cO7mKVtY32CXqxQFjuMYIeg2vpkjTmv4La8gB2GwWOyXx
dBlBppIeFgo22HDPDYxMnwbyYSlmhiE9tXmdI41wlEBnnZeoOTrDWCUjI3jRAe58trbP9BwtegAx
0BhebDoQTNGAvBlhdg5MKayrWTmFO8nXP+9hDxCvdlKl5XiYCGSxg46fbkL6Vf+TKeVk7kGCmAkL
U2Fpk5PSxq7iDV4oMiEgsYwLwiCZJba3KwjmjHDYq9sH+oXE3TtLLhAnzFX1SSAlKFWTrWsVYs4J
5GrPg3gmfM/qnhbYOcmJzp7lZ/ULcxhIUeWrMn2WfA7yUkcVIfGwhorZuIdnkWA96WQYcwAuSsWE
sETH749L7R/UopvfqPK9t7JL4sLT4FDlV4dwZk9amj5qLWtvTuvXFKdbjhB5N83Y0ukmbQ9QROCv
VfqYFkyxUZphlJsOP43e/4p8kB3Rtjmsd4NYvvyS7f1lFPWXLPU3Z6rf/vh/n5uKf373nvoHv6p/
6lD1Dz+1/9FcXaDU7y91/TSff7PJ+uvTXc2p/qdsrK6RNP/cxSruxveh6fN3+X/2Y17/wNzpT3Os
qwPW9Vf/dLPS9T8s3NNtwpbID3YJSf93Nyv7D0fHMe9XMhJZb8ZVlvuXm5X5x6+f5q9wywdKFfwV
DPSrm5XG65G7wa/pNGFY7Bvev2JndXXmav+mCjUFgeOO4RjmVceNAvhq6P83vSv+o1ariNvV2rr0
QJJwHMWvf0NDl1V5/WbDn+6jdkFd3q6CXpdtoF4YfehDD2srdeeoQneK/wjzFTol187cOJngxAC7
Yslh09zLYISh9pk3Qnu3O1vIsyUyxmC4bOMLChkCYQx+hN6zqNfrbiJma9gVWIHfJ1aJfSk6cCbk
CVt8rEm9zXYJOclHqzWN+mZk6AXtixHEePzb3fxr0f9di/2bBtmE0MRtwxdZeNd0ZOM3oy8sCRi2
gK+4fjKfRN6Mb7o+VkcsQLIbGju0j36B1xRBoemfzxsL/L+2GPtHv32WCO/skwDn0e273OHf5NiZ
zqnA9yIni8xXtuDhjv25vf1/fL3fbzz9/a9QPRue0FVw/tv3w/V+7ekGQzUWOuJmt5tnIJfSfhCa
vpYmaIWqpzO+tV35oE1ieii0OsuZ5JGNUcaKIqrPKb3aktH82rcM0BRO1DeWpoBJymJlwqPJ1ISp
IDEFoZSwmLDqtTtaNBLKIkcABP4F8x+6/6EfOoZJNAwWpBob66ZxmAcbuMocYX6s1lOJi8/3tcWQ
LBLYnZl0XZsrUYXpWLd2bnZXZpnxs0fuR+h7Cj3yZPmGeEfv35RYa60TI3cdNUhHQw9rb+3aDwpI
+aOtpxbxIRD5leeTWkVE5JtWxEgKRHG74K2wRZBy4MWqHvPRuLNE97UsZgyZN+X1PzxnAtGitfCM
uNySvMOngaYWarRMhhBo2xEH1KJqfUhY7Rc/lRA7if6YCnQzhv5mqClhYqmNOkVxOjU/OBq35TDN
3fK01YOw9lXrG12o8JrXcPtmPh8xE8MHqEwA28MZo/wmcr1eZ+5jNSkEZdydF8wmPyw7lWto+JlS
8X+/dvSrSvs/Nw0s6bGiY1fDmpJ9TYhf4QN/2zQ0PM9Kqb43Xtac7K7XHqZlQHuIJAR7dgl/pmuh
evOFv85ZiaGLZ+KiA1F+7so2kHqWHn59oH/phPr/O37+W8PF/4VnkH5N2fznh9DpvX3/B+vFXz//
18ljm39wm9h8//3E4S//IM2e6oyIomv87X8cOJb9h23gC+KilzPJgPb+88AxxB/sfq5JKgeu0tzr
f8k+0TR+M1jg9TkGiWuk5Pc5x/TfzA5qMj6QlJT1xRe6cYYkjol7CR/JyQX+y4uOVHYBfWIDePH8
+a7Ig2Td43+UN5G0nWM+NzejeHck7H13/NEuMMtoahEInkpMY3dMRe4Ws/521b0n+YNvJIeZ+TDT
Tyin20KmW6uqhWfIThhb4hiWVIw74Pq/W1iFUt9rOaKVHm36lercVhWkjw19iOdD+JNhkubybVuz
LaoL43t6LRgTr3cCL71X6XDOi+Zz2HrBdgfwtjFgj9P2yRBU6TQW+Dj2vknrbHzxmvXTQtR2IGsA
JpXMUKzgVvUFVUd1ayp9PBSY7ZSX4uJ4/mHw0xtST1Orj7xSHH3QDszKNPjbe+RpGAj2uowEbM94
S9O3DrwHci6ma9WnjzDRnU+YtLvGcYWjwCywQFS3+YG3Iocsa7bmzIZlh/NSjBl/HdpskKhf0/Q4
1xomXW6B1gKe5DI7ESSCf6PsPJbjxtJu+0SIwIHHNBNAGnojitQEQacD73Fgnv5fqDu4KqpCiq6I
qlF3JhP2M3uvvXeM9wx0tto7AoUjE290fOlMT9X2tThWojB5Ww/mz0bruhu5jh5uddN6Rkv4Wpok
t1Es40HpoTcAmc8Ovsnqqcck28vYCIcOzMKCZvVg6LPYW7FCqwBgGlZd/U4WBbAsWfthiyvq3C9o
zWenxYtp2VPQeGQT6JWeXpVTP4WMrKvAFx3JD6pvGdB12c3o9e5hna05yDWVXKYKfrYYYLS3U498
pnhThV7y8kLbO6g4gWaVAQ6MVfGMLluE1SDK65q26mJs2h8F7sJdtVRZIFoSak3cOmEZ12+CJycW
HfelQvDLYdzCLVofvpq5LVKGMYmMwn7g5DHs6KU8ozjFGd4689H13bvF7iuilbEZtVaNa3SDU8S5
Kw9z7n+zTT2PrBJScJwZoOVGIJXeNPXnFVPgrT7EHpLWxbqoEPG9mBP6h4E1cdBWQrB2+SeLrRzT
15HcpZBXIhf5mBNq2rLV1wtWQGalY16SS33m5e+e+hIUJ3MkwhFabO89I/n9OC0WUIISveaMJScx
9GaXNiOnj0QLLJIoejXpqjDN2spGR90qHNupuqJK3Aweq8t7cooBqvWIT0FPpSKK1IR+XvD6DAxj
Tm40TmSY5oRGeJrG5BdRzz5f6ywwfFZYPTEn6CURxRYMt/Z9XCbIR5V5LOLVQ1ADUlFg0nxmhQ7E
DJEb+tihPxis8i5Ez2DSyTZfMPI4IIhDMm1+sDziOLBtRtWNNGgeIBcxrma3NJ4SwyD5BIM5lW8s
6bhqLEs+40T8Z2K/EKa6XyQq1VzhqHCl+lbNuMtSZT65hf25bLDiUjcR1fMg62bnOzshcZhrsIqp
m/50LUmDqCZApTa/SBuXm6pjl2RpMg39rmR753IzWxWYbwmCf9+ufhYy18HyljreYak1L0AZ314R
HoPfBwJTYI8zN6SYy9BQsQg938CEERfpuapJBOncqdx1Uq7hUqI2GFtuYex9eAZRCe6cMn2doHWh
rXPrs+QX73JgEpGnd9XRoDk44Tx6gSFUocmD66wrECswk3NOaicDD39l2DW9eyQ3xYngrid/wfN8
qcr/eXv4glA2hxcY6UZf2hUNJ0o7Mc29dX2IHv4Y2NwMbEmJyCy/xY6k5hLxXzqBL1mHLn81FSXf
6W8x4GgUvnxpPjW53s6zuLVAYaw4i2PGK3n2MUwcGQEBpH8A1uC5dya3lJk4/xseiK8H0evaFnBj
8EDO1+io0bCGbkVidEupiVGilx6uyZjBlCvcvwRxfmk9ELfpuN34sa7h2Kb5T+H3S2HHytU2035O
7rrsB86i5W9Bmr+dPj7fc5AaonjWLc+lzPi124Rg5XN9u+Ztl2c/tDR7trLluVgAz/JvqnwMln9L
hPyPn+QK3cBiTzdNEfPl5PF28larqwx8MQ/z96J6+KXe+o828T8+3vNBVFkGvRpsoy8fH4sK3brb
+rfg8PDdvuvJX4hnX/q07ZT8+gX/EJV+OSVL6ddGa/AFvXmV9deZdZeVr3/+DVvJ9f/Lea5vcNls
LUAz+QSheUwU/nVWJsNwNJJOPPzNJHsxFN6g9dadbv1skvc/f9V/HC4s1cQL09rqG5Dq31/F4Sr0
OhX+bWueJyRqxl8CD3//fPpadyt7DX4MV/G/P99gGUP0V6vdojllcUJh8+e///ezIeh5KJUx5Atu
kS/Va7+gmseoXN/hRvaTyDPY9vzlcfNbgUxN/OtXfDkbiDsNoa18BVm3WX2qG4SgeyQL//MPYdhj
W0heffAFX6PvMm7RdZQqu/P8IVJa/+Cny0s3eW9//pqvlxbPLcOmU+RUCEiSW8vx6w0vTeq2iUCo
26S5KoobNUYuZroYtdNf5hlfTwxfxBPSBzboOgzPtrbp1y9abK0XiyfTW7dghlu8aulDbv3lzIgv
9DKPL/EZbm/XrsedIr78GgV3GfyMJaG3qJ2Oq2DRb7H5psUlzjbIbSwGUIpm8dOfD+LXi5ot3daV
8ezklkE69eVrk2pq5tyxstsWEvLnRkb+8+f/A0389QHAF1g0Yy4/Dv6g8c8L8JdnDHzKZVlJr7pF
vYLNWqn6qjNzQcHist/VwdGVS2XtelXr4dSwplB4s34Yo8XoRqufDX0ykdFgczbazL4r8X6eFt35
nCXMBEb1iPJZtBwqpjGhUDabEI06BSoSU21e53KH1IbC3ulw2eeeGfa+Hd94CquMsvo1YvxuH9k5
TX952f1+yWy/GnAugQFE5rpfWXSIQ7ymdSFd60e/xRR8LfLbPx/Zv33FlzNX2CnZx4Wf3tq0qbGG
DB5L2vCX0/cflwe/gxsWPQiTma9RzEXtd+bkyOy2usSfCi7vz7/h6/OIi4OwdBJxbX8bHphf3nBN
65eE6XEm6+wqMWEl/RzgEiyD8T//DOoVz8KkjJWUrd+XY4UdFIDK1I63U73uvEe3/htV8vfj9O8v
+PJusDyD8fH2BTPSK8ZlQ/DnAyV8+/fHHa8cSij+ESYfuP0Jv9xImWNmOoBe98bNkYMUFapkSK/p
cTCy+YiUpg8KGpRnI0OnN/ACO0x9hszVIP6He2Ryd0S35FfMCCRSqHDG9L3DRIlbNE3e7d50bv3Y
H88JlLo4Ymn9Al6KVLZZ4ARt09RCOq7iS5fGmznJZFzraUYqAeRddp8THnB2cReoVd1hN459jVZR
L6aw4qBcq3ooHxM/bQ5EKZEAB/jn59zO5WGtQCKeXeIEQ5xxzCsyb466aWSfO5k5kvnu2zqTw8BS
r5cVPgHG2nvyFqZzvlpFZIKKoQ9BreV4zQt7BPugGgMIGi/YTbPvX2NnLYNcbgD8ma0ZijuCD/Jp
iL+TmgMIxl/ag4lM+6pHVrpzTFXfeLPWonDXazLkeu+Hk48opN0mTi4db22/We3cXiVW6ZxdFv3h
2GOfzUnojYgesN4QPBgAfaoxcFgWH+zCcz96dr84JF0dc+ekY8Pq8F/DtwkZ0uvAdWitNGlOUect
7ySAZTtG4y/E01qBtQHLkYU7yEQTcGzp6O0MmdzrRvMMpTJHrjrjpmngAADamC9kL7VgaFX+jwVX
ocsuOFKxhcmu18APOMCfZg+0II2mgzQJTVBdWOt1m6oqYhaf7UAA8Wd2CxnjsmlYTbkDzbbV7Jha
jcda5UkoGnPCxT7gb2i1mvnYoLtXrZUXJ/AaDEW8wrsTrs4XIE4ETl0NT2KABtNqWR71G37fIDtv
J1tvOImS4ChRjNal6Cb9snMme5cX9nqmXsSoFpMIipsPFcOMk7CtfC2LtL7xrM9stK/okxewCaCa
EfPW945FxgZab+vTpfu2wsTrxs++XJ8rryAfweum82Kb1uUaszkqlL/e16bfXozYpH9KGC4Ygbo9
EjKwnT4vFTNp0Aoju7sZhmXFM2Zv4AgnOYrKz0Ovns0bz5kF59Q1b5gVOafMRdSQ1BiDM7el25VE
QFU2/ze/lE8+VKhoIUgC79KcIIJzy5++h32qsadsX45wupN4di5oBL0TqVLFOdcTay/LpTlVdcIJ
zuCDOINlw2ZBZ1Zx+d6jTSkxnlq9edcp5RCzCuJHaDZKwpjcMiYqDR4Sm2LS9bQdAhN31y/2uCfJ
87UDTAz7YUiZajQ9PKaFMAipGfS6WXlgbCk/WZWj/axxC9oeHAE3J4BqTdtXbxm8sLL1u9ohgsWu
5XBK5Fhfa7NqT7mVqJDEFvuIQ8k/0U8vlzhj6dcbYZ7QG0j+x8C0RT2swdqRyOcs45TtrHUpgsp0
N3C4NV34rdvtFgz0kZAd0pVNpVCzncMVD2XAKbd4MvCgbW85wQhkHZEYJvjS+cb455p+A5EdeaiX
DlXbJdgF5m5WBUeTM4gist9n1aM32YFfOiEZ19ukYkpD8mI+qMEeBtMZUNzCDPthyLkL3F59m5wN
elnF4mThc44S0K43BE3Ex3Qzfoh+6c927mqhM2XJqWMIfURS1BwK4jKvRmgmGL5MDPxQpPWdZkim
MUOh7oCYvqOiTYMpHqA9tfDHPauzsBIObpD2jnm1aGQdkE6H4NMcNxmF5gPgk/VOj11ilKtOBYVj
o/6c07kJbUI07ucaEThZMleL1J1TN/AkQ6uov2qO3V+s3tyHDY/ZQ4cCG29t7EKmWbhPlZ+caqyI
YVFAaDdKSQQi48KdxxLuVpBWGJINVhwrp3KulIKtn7Ttx5o1/qWfaaD8Up1ZSern+PRr/zzW8fNo
+z/wbb9M1ZasmjbkXRUpfmOF4rKaq3dD6eN+NSyy6QaPh2Ve5G8zqz1crWV9J9pJfRIEBo7VxOyy
151RPaqmBUtPXjO2pBgFIpFFN7KmEZuQg0NpTO/FCOSpWYsZqqX2gCtYHSsp3age7fTE5Evf99sc
ekwyHyf/OIca2rtoNJcM6WUKsYigDxQjmv8CE6cL60yWp8VfmqPlQMaE8UF6A2BGuEBjdjs5mhem
TdzuTbaou9WW4zW4DsiijQUOqzUSbY+jf2N4Nu7j1DgYVuu4P/YIQrlCed7tCYBlV6CVwzOLUbAF
qadNPO55P4A1nN/1lrm1p+kYZkczfwCXiiDPLpaU2Wasn/Gh69dDcYuJLs8YTbvTOxhm/RFmHcJI
6IYHJtj3LaECkcmeMhKJRSZKMn2CgJ3g1lT+uctKCEKM268sFJQ8z1ofC53LOiFLPhs/4xJ3VsiT
caUftaQCAqSVas+LNL2dXfOtxjX2YSg0+iYa/xvPzeq3rF9tQEOOlgaaMTfXbmYaPL5tYuMQ9W9e
QLHXQFldQLnk0I3UEWOdvY+zhZeg69mcs/fv87vEcxaO3ZTJQ64ImN3xJgdODCXzUMLLvl3gEqtd
1etrVFNjXNeUCqFbmeA/Bq+FUdC5h6Kv8UmWyTtTyWVnzS0QZM36DkVUIH+Ubzo/IiBsmNH8wmge
cwoCNqhLVc8bEsnLg2Uxq29T4oSwPuDQxgM+3LFpJkF7sPVrkQ7FBfGjSQhyfcHosCLSJbG2ETu3
HKyzlrgy6GdXu61jp9xxzfd3czFiWojb5rqveK9Dlu8DXJwywtPW700TLJRbq/R5opU5ldtcGgEt
H20bsHkGeYHE3Nu37E/CNK5FJGiwdoQ7T0GrAO2pPvtJ1l/3mtjic9r+newu4MIZYAcNQM067J1X
ttyS2WkcRILZrvCM4jh3bfHJkGuzwXjcrKb+bmXJK8m72quiFY9GckNDDezXI5Qmbz/a1cKzT9tU
uWDegypWhDGSs3dUFmZ5d/CmfeqD8Z/Spt+nkO/3fWvUIXQ3OPhdRbnRq+V2JC9B1nU2kVrbvQlz
/bRsEsOaUWw4Am1e0Ce66cVcAJl0SlY2k6PezAIxtkLMsQL7xmVtDCOvTE1N104hEYx0FWQjGkFW
7kBWD6jcbya5XJssxdh749B46uSzJ/0wFd4GJ3Ml/BlrvrEWJqwEVP9EGPnZadrAnLqXO50gn73B
bu9CKa2KSp+oR310yM+oJ+x9KC73jYP7x3PIbbD8oQ17HL4HTFPlTjH+D6bOLY9gQPKrmsfPNQvC
CrADE1cLVnfUtQR7Vx0ngiUJ1C7OHFEm4FsPyo/TgKZABiV+g2j0DXkyTZzddq7/qEReHJeM8K4x
dcCp5OZ40JrSP7f4uXh7EvHJ3tUADLJ48F1s4k7RgxJQkQDGKJx3MyO+3gTeyTtxdC7qeLIPAgTZ
N82HVNCYFPE5uaanvEtZU7DZgy/g+5d4fa47v1i33CLtCR2AFY7spZ5SaL7crixo0aAiVifOJUvO
IwoY9i8LURPNPJ9lKdo9aCzvfvFYShimNjO7meUeWvN7pXog4eNqXUEKfnUEJVhaEiPllVt0b9ph
UEq38CfKJeLHGqsJhtHNYQqM9hEG1UBcTBVfz4bXXiZLM+2NshH3yOwQwfH858WbnLK5vuOqswK9
970bxLz5LRJA7KZz/W1GX8y13xnYE6CyV535HTMTdIKknMncqT5IaRhCALlcqj4PIQ99FZlIfYJq
tbSWm2KzWSMqxBUB8wiadZoNsJ6Y5O9jnJ9kI+lDAtCNaxiPcHyR4C+fuc/GPspN1QWT6uJbp1DT
lZK2vOJBB4OkLbRjbGf4nlogMFSGdSSIiOP6LXBT4WUbrvoJgUuT1VRfS0sut96VBcYhW/b3fW/a
72WVZ2HZWEDic1c9btZ03pqtOliNLL7lGEdDg7zn7WJswA3AhyWBrQVORct0HhhWHvqe27AV1nAW
mK8rQzphi9h4jyYkOQDSxayQzTLCjWSH1Qz/JCYJYm9ZCEqWFaLJCjI+TcEDslFprrjPi6CkU2B3
2abR3C5vOSOi3QYnPspafrJqmq76LJ4ecUgz2EjtBJkSrBsalRIMNvWjaSktSkDDA8kx5N5oCNpk
R0dmEtvL9WFO0/YGlC5rujLtCE3ue5+0NcwOO9McGhBGCctoXBDHYhHqLa3M9coBEBQauT4eIWku
twSrLk9ZlRpnMk2XwNK2NFu5tOCTNfvULVZ7gWvPfy6cNvumaUKhmh+A3iealh8Mmq0DmgE3hMd6
byPYlGyT52lDWnUP5jw/omF+VPmDYrpyoEhLzjaGvqdMbynm8FQ9K9Z3EU/K6mCbQNSrPibYCgTp
fjOgYVUa292QLKTe6+sDjRcWsg618YDOlCBnirnjErNgXfHnv1ZYaMLRlP3NWgEJwYGTnVJgWoEu
5Lts/QeW0htyGlVVjMv6WJiZfYVZMrt3uGpOTtzKA/jflqPoZNeWbc3X7WpbkTDnlxIF/67x0yRK
RmM5+E7XhCuMmFCJJNmXEwtqWmgcIaC5oEONfZA6lKDY6s2rbhA/nYwA+Imb9YAv2guIDy6jjgdj
QFt+lwo5nRL8PWCDpu7CwcsXqR7zPE8w49JFxYCrTibXdeV0d5VB6hMsQjvEZQxEsnZEADESal/D
mWuzGQ9Ykioc5w6c0JXZHEjW2n9pkvSTTJYN9mXbxzahztgGD0PJHVAI67uD2uLYLlBd9dyHT0C4
K20m0Wxcy7tWUTOpIfGBNauNe9MKfMPYzdfYtEJjpT7HnmOfMgMuEkFGWIY8k3se08u+IoIqQIRM
qqMUepAkDooKQJMpGfeezcsAvsJ0Ba9sU3dDGFSl7Xyz0kkdbGnah9RfSVRv6+kYo+PbZ3nvH2Z/
g5uvGnHKo2Z/g1JqBBW50ftpEh8oJfJ9QyjKJTHzb0tsdyeVL2pvYqm5GVo5H/R8+hzd0b9eGpj3
GYsEnoT1fMJ3C/yp45GeaFl1gafQP5ZGN4VyoTjqF5dXXZzROSWWd1bjBjhZTDeYU8N+MfzROy15
XN5z4CSHfM5htyF9d/Lyh6VIAC8b85o7xLmsC+TpuqbjkhxsG6yY2ezG2gFEVtOJJqj0gA0YZTDW
EFFGj5atRctAB5oOoRpgZUk1Fuy5CbQ3JtrlGTAigZNrv5/jUYG4Hz7jumMg1ACU7XWuB8uTXtiP
wKziaZRHX1SI2qWTnWvc8pG3kWWB8mq16E96WxlHbox9OlknpA32jYlv/pGUc2ffDM0TRqM4JN1G
Qr0isoBka7DMBvTlUSBa0+16QoLeW6cmE8/Y+HB+lfEUtm4PwKeBVAX5ZQlHXx+f8w6Uvp6VPZtx
czqwKzAipuBM5t3amA/Mu/A41SjtceM00F/0HGk/eNCDKXL4hgMdgzJ4vIktvJApArmaxQTkKl65
8Cbdvk77gSd0jSVkVRWlPYbPk1uPP83ehpzRjTkBjm4f9gLRbe4R5JIrK7+vM4okt+2rQwK47KRN
S3/o66k6lmMtj06rNm8XlpDSV8MVP6EK29kqrqxkEpdzPA+vWSZe0DUM+IBJH7GtagnkVOpRZo2U
BIlrHTLEjGw45HJkTEV7niaIDUg9v/T7pHkEclzf6EL8hAQHvanN4fMq1FnDhPrGJ56e1A1ESGVu
UIUwIw0Br3TXBlwJ7Gb4aVOwTxeTNb65/MNTjRFJYaT5DY3Kgg7Ik9cpvGGqHQ1ISZvnNUkjk3/M
m76+kJDrd9OA7iuJOdxF32Zn1yjdZ590rddhNZeQ1+ZIJMqCy6vFdNtk3I9Z0rg8p91Wg8aNxaiZ
bcZmPI93VqPgSGeAiNpMBT0em6Psl/LkcpSgcEJ0LLysO+hZK+6awUPXs/Y6xWOcHiaHzEBN6E4k
49GP1OD1OyJ++TVbAE22juPRkYWK2tR7wSw/HCoGX7ftks44slqTtzSX7IxW6CazU3Wo41kcpODd
BFmyjty0EyHKD7L+bAd2Xes8Q0erjwZqIfJB+JqyWogHt0R9MlHTXKEH6nHyEeG4zoaDsEUVxK/O
iKySjb3bpPkphiG4zzIvD0ZC0xCbpM5R4hna1eXYhFyTPAyHUkTNsmX2eU33gQEpedCgvJPzhnGE
RTg8EcLf4adVwL+1zozWhBnGdIATF/AOg6HY89YYSxLzcL4ca7MwLoHhwxd1BV1+I2NKNVlVF6Wt
G5EcxTO8f50wldjDuzJgTN/Ir8xOYuz+8HQTQnl3DtKUSwP/5tlNzPIQ0+uEjVs3xI4O0LIKqzrU
PXZ223Lqq7XQp2BwkT23Ti5uE8RZxwlTHNrj6nOVeXni+TpGNZzEaC0BGmRWztB2iCkc5FAcOJFw
5OXWDMIThuhga89moTwcIBoVJ+ygM3Ks+kzSuPHYJjySV00i2fISPZrKHrMqwyVRrNpOuhP1f9ms
UN2NzI48hl/7EQfrYbSw6OKlRS9kFA2T3+5JL1CZLUtrhoSsx1BOLfckTV/cTxuTDff1DhTmtMsp
maBZ4P4vPR+mu47/B5sfYcK0vd/L1Zhhc2mPjsv8r8eghHNo0nktoIQCy4eX0EMq3Kztu1UwHGAp
7IaT3gqc72t3uw3x8bR7vJ0Nd/mckqHcWKAsQs16yfYkIstjXo5F0BJ6CKF5dS4JYKoClMJUCnTv
O3PeCDQM4+6z/FavLvLM0t68EhClZhGzg2mIYysa55pJJfgzwcm1TG25SsjLjIAcZIfeH93TXLrj
o53ECClTfbzAxWMdMD8NEQU8ULWu7fjlxbZdwJ5semkT+CYKatW7XB0OFNiphm6jUHtDkXW65zRH
MYe7p3vA2kBUxdh7M7CRfLyqMZ4GRp6be/xQxhN7FkU2IPXfrqpbyf6gspmHAmrBBHCWPv7ioQDv
qvXfO4Keg2Fa2z2AEfTQxtRduj6Tkcqbuo+8AXAai6zFX55MF25pTAdvTZ8wzg4X6A5xAxYkV/Ic
mzH60KIQAsOUNqwMKhxrlPU3i0i7n1asewNXCt5h+OBIyDzmaoNd64T8+K+LWOH/ZpNg8lRQDepd
D+p88S7EtK6BwQPvkBmZijZC+565KrwyaHaR6VX5JSkbNq53uIpMNMyFCMqkRNK3FnLeOb5sbmDe
yJcxr7Xr0aa6GmbYqHqM7Zo7J76FejHDai+sF9Pf8KKdy0SMMQHI4YRcEA+J/8WQOtM1Ei8y5oCo
fe+5dm8GQD8JLaAH/nFqvrcI7qEQdc2jxbrOEuM7jBWHjQRvG9NOi1dG2OuxEUK7dSi0oJjm6hgn
OEmJKxc/PL/Uf9IEvhCgPV2zYdN/+MT9PGVOPWq8s5R/dqRHhCDl8X3LtO2gTfqjJVK5A5bj8hDx
IuH35jVX3pOJWX4KoICXj/rYNDsSTotDT9IAsZwNQZNFyxY1qMko88K1aRZKHC6WMgMcP3aufUMf
+cETEd6zmRK6Mw/3bAmBXfEqYHxL3aAMFuyqZgDmmIO5W+zMCfyh07im8o4HrpXdgTB40ydob3pF
L5EBEyD1JKXhbBtGeT0zwhjzIoSF6Q09mRMm5EgeRjg2za4phHa5sFkIPITBQc9VcptNzAdUbyua
ZJp7cjIoo8DHXJYgO17Fyjs5t6T95jqxzmqhVPNN2jla2JiJAUscOI5eaIh44b+wsa8zspFBOUVi
8fWfa0mQZeIbxb0BKwW4WdJ+cyx7uDLzkpQvfPWB6P3hZWDbTxJ2WPzQxLweNaAep0RvcY0Q0E4U
VhYnvJnS8W0QMN4ZIAOU1z2uSG8yIeD29Ke52yXf/TRvzuY6DqRjdAL08lrDg/O0KxwYtxghhyOm
8TTwWGaF9F+dSRA3BmO7xvmE8da8aFTTH2BfDfvG1AtK/tzF5NRl+1EaywzdbFq+jcLLaDxapq+d
mzQnRO7orMGAH+qUGq0mXguEbOd9aoTlRECatvczbZax/QfLonbwQVeHhslSrMmbH7E5iKMwso+Z
wNgz679n4rye4G99uJrOHBp0kMnwhw6YiAugsY/e6D/U9awPB67SLRQCDfU0Dz2QlV63nlqwUx9Z
ayxpMEjDu4zzxKR0YDBVp9CD4c3Ly76oSbEp1pLlVeuewZowKTnErXuRekZz0JtVu+LvWkmWyBCN
GyUMaM31cMjjZz/2K0yVHZ2OQrmRSVJ913xeDgOn6eDEUr0kmZldYq5pr+EuY3YWKE7Tkrw9kyXg
dS0gPIe5o2QVeqwZgxyuJ0s5X/teOwBDmShbe5sJ1d6QNRQMdsSRErAnk0THhgO5kTl7klzEqAjP
eiLlMYkZkYyj19LIuATQTIK9SpVzVbLwuLPWRB2bdqF/scr8nj4MiW5rqWj2neloC6poKzb8MLMs
N8K3KaO6VCu7dx4BY7E2gaXjSB+Wej2WyoyRWhtU/RK4gpJevndz0yTQIHYCRbZiNMOy27sfMTnc
2otqm4U3ecJgzYQJuS/97meq+Wuzy6RlMMI2dJbyW71mVoTXckZerbbTP5hi6wOft3QPqqu8cBzl
vMcHOkR4iElkG7C3z3rSXeEyZcO0kAaoeQjp3N61L9yZgFnLGQzqP8bgc59+0GIbwbRmCHS3Iq33
yy5IJRMLHGbQiEg9O+rD8uqJhO66BCnGss+XKXyRDZkwjMvbJIweHbfOlQLen/ee9RRvtgcGrPl3
jrp4h9XMDK1rkSTkZkqbluVsLJkw8WR/Lxw3vzVZI4WAPB3SQkVxv4y+/ZwP5fyk9fbQBmousLZK
qD696iFMNqAL2oEZsZs7z3Zfm7t/EsF8mODEzyjjYiUNByyqRnajR6LlnoYIJuPgUqWDBiPgm43N
q7bUbRJlteYawaBvidv5TNQhN/luzerh5PeOKilVwRPMFCHX44aAyCkc8GUxHhROFxneNBy1GB6A
W43qWMpJ4isTFsBS13heCmEDG0hAyNW+O92MbQPh0VmSC0ea+g+tsKiY7D6uI7uaSaJxJjOAkTqe
XPqXR5f2aZ8Qu3CxYF0Hhyfq7z44AXr6hRBFB4dcF+vkF+msq8dkys6l3hhsFjEKEH017QeNWLzB
MkWoTfVw4K+ZD9jyvcghG/J7V4FD0PWYSL/Fah4KT1iPskyo9jMESI6UUH6n4Q0AIONEpyr3eaM3
TPxGdZE0fRVlYijxAqTJmbAYzkdmUDS5rKbhVo0wHgK3WYpHbSmyD1Z/3lsSQ/jS41n9BJtcR/Tv
06GcRf6QEfVyFHqbvs05EUZ6Rz+zxmTUZ+QWhmvcANhjFXrPFpGdqdKwPRAzIoDj5Uq/GQ3G85MO
FmhnrilZ5UPOLlbvyUkYY4KdGoYCXJgdVp3RLakSFw8fNFmT/mjqocfIYwxByC2EhrUrVHiXrdxo
LZFtFtdmVqmbWWtsbDnmBymzOpUiw+nJrIYLcy2z08rolj1TvalrNPtdH4Ehzo2rMw203xZYIoTZ
T2uHTQiMIXU/PD9tC4qt3ciFjb9CCkwUbMnUhsJdkjVcgYxO0Mwx86llnD0kXDj3eTFlHwzkxjGy
mzW9ZWuIqYDb5aBGIDl6W8gAROaYkNJkLLuaNNPrgq0dM/ZVPxUFM3BRF/6Ro93fVa0yyp03QuvQ
TTaQjXOjqHrubBq3FolNoQ7xyK26GihBKIL10NDN9lSTiRCK7mho9gUwNF7908KNkpTNAqJZ78O1
GGAPNa4g/kRnIXGZVgZP7DYpz+YY1x8WlBDWJZp54dSG8wI+hWBFWcDdhAyzsyhUIqb8bORcqYds
gP3zIMDLKHZJidNpmxVlga3c8Thp/IZZIPz/CrVjKrnVrdo0blg8GC8lbZdNODbFOzL1as8SA23A
prPr9jCQlqemGfqjAYVpSwVN40OZkOmz64R2nePVp3VJgCyRlMiKClcQaAeORWwuw8HuhuKnElb8
HPfGepdlqfPk5zHDqkxShWlkkDqFez+ZGRF+Xsbj8i/qsd/FpXgWBEAxU1hsJb7KEVvdkvpgy/Y2
dY0rl7XvSLScPYK+bJcby6y+DTL+oSMzqBsV/vm7f1fGbYJpiDjkLSMAdb5I70jU0teUh9stfNfu
QJba//rxPo4UrIUoZlnDWV9U/7iGWdbbKr7B5IqWdHHO//Pno7fTPXKFcbI7vwkg50qfcBnHN3jN
r3JfBYOmoj9/hWGg3PtVIrtJbzEuCPTS/Ifz829lH3DDxZZOR4SsIAHWNTRnmyIO00XRDbiEnJJ4
2tVaQ2m5oOdY618DAMkD/MUrVxBO4xESEy2rSvSzkiPsQ1LxThC0iFlWdPID00jGqSNKOsoCVgBu
TR3zl2vs//2Z//4Zm4SZ0QBuFt017S8CRR3IxJZFM1xLp+/wR7mMMHNBhYOqYZ3edMEspLDA/tC+
sbLJku1vRu+1owxgELZSV1t+2b8wM0BPx4x8e6NNTzFelP3YYJUajW2gW5Q82xhpRG2cV0fXZDKD
DmxVJ1XXRiRSg1haOrC9PVBRsY4c4XwLVjx+fyroW4MKtuueZe+TMsYqwEXaYP4SGoIH4vNq8NmM
GhhMaJKZe9VV32LAA1RNODZrmZB5aQkkP5RmPJLwFv4faee1IzeSbdEvIkAG/WsmmbZcllGZF0Iq
Q2+D/uvvomYuuislqCDM2zSmu5h0wRPn7L32FnYAMrWqCHygWe3RjttyE9t5etXyyN5NXddc2QPP
TTHX9+kYtNexpsojiccw2PZaFaAmGol5DZDR7KpqJAdsqF75vsMDFLX8ZhPWtS/IDPAa1BJeApJp
L5zmQNlKJU3GxADGN3vn6XFOUQ92zoBMemk7eb23NXd4ihkM0BXuLXszTRrJmCF7tAmeF/GVCeY0
fEEfU2ZmYPJVxRuETnJFQW+nNqW8Iw9k3Ixtn1zBH+xPAL5SczPm6byfGnZ+Bb4wXx+t/ADrLsRL
0GjxPQZL0zc6ZQTnab0Kq7aI8WEbN+EEPuSBZrVgcG1cogFxOSn/zmWESYeiTOCuA7Jocm2zbK9A
Ib6VZdV5A3kqvl5WiANzGeCKzyJ/aK41eEoOJF89jI5TLJiAxGDGR3UobyZ6fu8C8Hu3HplxVavU
oi0bzGg8pbRIxnO76SIUgKMz4vpWleLS1oGnTxDi0hRxKJuPrtW9xfQ7T25iV3tpzxTbmpJcaaTw
7Wdd2F7euvmWbTT1wZRKLIyBqgCUktkpkeXkq7JmAu3U0xJ4aQbGZgLjGkMBzDvo6+glYDXjC6yt
0QJi4Ux09q35Fa4dXkGevxSSQcqIwhaVsenmhQcVVSDSTRF1TwwN+Z7Zc7pt06k8guJ9YYoRP4Rl
T+clRVeEZyIkP00dYUI28WUNU9evQS1489DijolKgN9moqsrB8/MqVKeJ/kIz1eIeYuCExchyLYH
2OM3SlNexGxIehKTL8H6oMaLMg/xXPmtiKT+0iRhehfWst7OtHT2lUauQad10ZU7VM4FX3PabfwC
sMtBZo6U7bZ1JJ8NsCwj6McSGeBDoVORkD7TaAMZBGVCWnCMV4CpjT2eVJu5WlgEz800vgZSr34o
DUTqRFumejQPnSsFHQfKTVNn/BZqXs24do0dINvTvYWuYUcTE6SOzbgsunmLNtzZNnUXaCuxpKf6
GYHsSS8enR45Z27wpV5ROOA3aNwlUMVVYFjNbqBvGLQIILJTeAgt5Q1yAgMLWbyHaHrIg0VLwk8I
PtCuVJtRCXukZE23FhP+7smuP6aezaAV2bScw0UGmqn2jhQQ1+tNMRwEaz63OrbQo2lsxgVb48Ea
v1vUU29aA60uTAk7ZEBlXCqR2xwVayr8WTfqi6Acer+Sg3tRygwStgtbdzCxX04C2LkT4wbNjYoO
bjsn4cWfv1xnljsXMbplgFEVrjB1/Glnqve5GUhStlrtRkSRPfrImeZrNSjiu9Co7B+tY8kHAr9T
ZtNM67743ix1wz9fGz6VfCgX84DBAMxwdfvMLQV4MnXmEZF3zXh/8NVsQzzFn0/vszthOQSAFoFv
AOE95p+f1pZ/Ke6LjuVqanv3Ckf7+AaIPiAz6quv/1cHOftqznlWwljmIAbwjhrosqeDtkm8/+1U
zqowuhNZkuaDe0VhPQ9XhGgI9HTdXznkuGCug8PP4IrpXC6xoIU+WRR0ZLwG+Qd8OOJuE46gYJOp
D7d/dy6uowk8frqBe5FS4/zOy1STkNDr+YYRZuh185SS5NkUG5WZ+0ERWfrFk7aYUP79pCHEtrGX
LTbdxa17bsPUhnDBjEX5qYweETHPA/RQuls3Qj4FC6ALLeDfnKCNZQ77nOVoy8EcEyfj58uYgjwE
2l4Ixqhk8ySrVvXU2ON9/sJ9c16anx/nzA0Iv9BiZ1uKS2PunWugtROM2DR4+d/O5szj0zlZie6W
s6mAP0T0iV4VRNDd9MVFOzsZVzgmEhl8xSwKAPPO3ZljrNdZ1UTyDlIbtvEaXrrzxeP9+VVdwCI2
fx5Or4lVG8qJ+HxfcHIEeqRmwR1TXPqOtN4mmwblF6vO54Vt2aexnApVZdMB6tc2zhbVwogIaK/L
8rYV3iJvsL3pK4PmmZWIQ+gYsbEyWqg4uctnqwGeX0NnAFTfBlQYBKl4QXRoxl3C/xpM+y9vDAcj
y2XxMeOHW0zun6+aXncZoMyuvBUvjG6bhz8/Xee3nb/OIoBpkmpWtQ3zbMlRBr1150DNb3N1T7mv
/t32kiuFJ1MFdIMlA3+ksxz+X58A0xwN+AymctsP7io+YQH44ur8erdtGFmM0vEuWWjpzt71OoZp
ZASaebuZ0m9qpKPnKL5weZ8/tmAF2MJyIuxeddaTs9d8hDkbq2KoTqo5+C2qmV5Fif2N1IkvzuWn
l/OflZJHVyxqFJy/3A52+u7Z1SqqQsh0TvWTRTAs1aR2aEwMYWaLdq/s8utFmEUH9iglvqh55Ls6
fMMx8ndbdn4FQAMwZ7xGLASOc/ZIAGI2c1mP/W24C5RtofztI7H8eV5NnrXFD37eS9GUOkJyYsJb
VufvYNyeQN785TMNUMAibAzLpQqg79yWn3QqqmQUa7dT7rn4CcPNn//+csM/3aafDzOfGUdDmEsh
9fmhHsHeW0i16NxWtae06ZG5g4fVYg1hZS/T0g8VphR/Pub5e2oYOnQG7oaJOoyy8WzJ0WRpdkWC
85yNR01MX/CX1+z875+tmoaoSmJW+PtZdiKMGfPNn3//+TVbSl3aMz9LgKWNdvZQxW4AR5Mu1I05
B8c2gohpdIesJ0RbQpQiqR39+/jFNTvzhDtgdz9VHucPAorUJBpEkYOaavC1G8nFkrlYT9FbOkgE
bhXDEfRRB+DwR0LkTn8+5Z/n9M9z8v+Hx7ztsHAI+9w1O+lxi8wuZOhUNwc+F08dtGAdWUcfxwQL
94FFYwFj1FRZB6tL7hXmGF/8hN/VXqzrlPoswTBSzoqHOG10rWVmchKKfgUf9bLPEiQJYv5wyvmJ
8mVtudH3cWwuQcl6ZgPwlGkf4ovke6JYuyZZpJBkKZNArYnmiOzU//Mv/O0P1Gh3CZ26Vz1HjnU9
eTBAXbNTlrPszaR21i6YdgMBD5nuulVOXmO1r4mdflGM/PbhYB6kWdwbzWJh//wWy0pqqZFk+SnF
DiSh4TYF2xT6urn5wKqk9y+OvFDGLxbXszX+Pw/Fvw979qJNjBLIPuGhCAxSsZRd3f8Yh5cpPJmR
68XjUwBuNpPXCEPwNUZfvOXu59fw16OffS7he5RYpvL8pKSM7rBbHjO7Npkl4Myx8h+9hQm0JWcL
ev2SFq8Xr8wS3wGP3pmZTQCbuqln+6LCFMTKvTdUZpKjVqG/r1+HiERSwiVuTFpPG60r/GrgGM2c
3ziLaoBW3RZSG/B74Wymvvsoc4w3ZBXhV8fbR59RK7CaKJYPBzjyF19MNEIjm+cnDBRHJ0Xg4gwV
HkGyv8toQw6Cp+s8MCEr7yBIGw8q2qB69kAS371VqDdBSviE5D/rxwKxDFEzVXFwas0nBfhusNyN
WyJkGAsw/ENupX7VQ+DGiLwBnW+vAzOnM6UlcCnFtrHEe18b3/EOYaUcWr/JCfSkdxQjg0RrgbQ3
DO/rmFSURIpHTYZH23lPmSnTifxmGfQQta7fVjOv+4DObx0ORHKF/cVUGvejQmhMQpwh6j4CHFra
EeHtn1+zn2DS87WIAYJFQUblypfx89POOkDjjVbZSbWcGyaW8L7csUI1oxzGUGyjqcb+iFfGmrc6
xH5tDB6ieFhrTMGZ7XwvOuWEY+KrFXL5Un7+VSgrGW78LN9AXJwtT3rJ/DM2yuqU1m8mO0Luk4Fk
QtEe6mTjMr1Xpu9tf693tGOaL75I2q/vAkobZjkm221r+V+fL4mKeKu3ppS6DlPScUZ6tNEV0fhx
a8zoIkf1o0F982N223Lb2E113WbzD2b50WEG/wvvVrcO3eC21029BFbGYXswaKxv1CHt3v58+/TP
A6jlveW3GtTP0FOo0q2zz6eD6h9BoFmeGncf929x+ejMwAjchPH2jYEwIunIW35BKrkq6yvdVn80
oAHNubhoxusAjAdmDk93vhekyfTFxzjyYCoN7y623CVfDFRBqF+MakzHN71xk7/Cefzn5zMAdQBY
YX78pXqJk7BigjNVp9loj8GU3qRxTewJ88MvFrjfrOrUlhpFGVMtYA/nxSswRK0RKNRORYYmmElE
9IZQJNu1iv02FmN+TTTFeAkMYjqigEbMHo/GX5WHP0/WYQ1jx2aD5qAK/fxcWXacD0Enq1Ncf5sG
87bIZ0Qf9QpVs5u9Gmr2xUf+108op8z3k06OydTIOXuJFDUsVTPl4oaFa70aYGeReEDLC+022pG2
KB7ytCmQeGro6lsm6X9+Nn/zGnF49grgZhk0nWOEFLVDqFaDbkdJgjN4CTUJy+I2bnPMe5O6N4g/
7Vzri7f3cz3834tsQPmwlzdCP0eHSTUKGAIsFzmC/ClpWdjj31cIXNh/jvHzpfzX5jUmvEiZ+7Y6
kRhIyOmqJS+gMr+hmsWgNXq96xdavJ+64osH6POe9r/nBrFMuAbgeza1nx+gStdw8QYOV1Rz73tH
Q9zUP8xIvv5847Rfj8MWxmJjwQSQBvR5I7COEfOKwm5OUjOvZVA8KGWPNDfbhbSBcJN4UInu4Tfs
W6PZlGS0SqPxkVL1KzevbolZ/OJJWhbcz1+Dz79nedL+db2xfObT7DgNFdm1KVmdeHJQ9xKq1xBf
ef/ns1/qrF8PZjOfo3OAG+rsIo9QbuZYmhif4nivlsipu3ZPOs0OefcX+5DfHEoDGEMnculLqud9
8Hhi/ZsQTqESTe4ss3RPqVa5mzARH2Ew2V9cxd/cVY4GMh4kkL6QcD9fRYC6nZb07XI0iq1KblS7
8HPxxaLz61vP9p1GHi1rlcH+L7oBFzNaG43yVJmNL/Puu40h3dQdVoHUT1p5gSPii9fi11d+OaRD
A5GXnub1+To3NXY2ahySsA8BmUFTjmqtDI9/fi5+exRYe2ya1KV7cPZc6C4cYuyn8qRXxanojTtd
j764dr/ZGJq04IVOixK4FWa0z7cICbOB62iWJyf/aES5rocJ7erb6LAFrHDmjp5RnEgmgbATffF0
/O70/n3os3dMxxkSOs5y3yTJ7ERvErGKWeXP1/A3j+DSPeLrBxJG0Cb5fH5FhW0HQbV5Y/d9DdBH
J3gHKsyRYKz5i8ri13eLyg34Glw+Ooy/3C4lIepvspL41Jn2zIOHkjjSofBMzGi9qk7nLxbNszUK
wZXhctcopeFW/rpspAQxaV3ZT6deA7SqFHm1nTsVcG42Vb6rhh2bCql/MSf85aCIWZmjuaaO33zh
wX2+nkEmiODrOvvkBLLbBJrLhiea0mNvDvZm5Poe0kFJv3pKz+oKIKCg9ZcxCuEYZB788ibUtE6y
UVVOAmnxXm20dNO2oAVI+sQqLUPtWrHj4ZENJRweSuWDE8o0Xzd9mj7Ndor5T0RzsibHNDvFFeAF
kmbFzRzGVCpjGR1K5uR/fu7OHm6BQIuuHGWyxiPFrz+7TiMpkE1o5vx9kDVWtO3F3Z8PcPa0nR2A
Kv/zjTCwuDq9Ra0TWkTF56jfSIcNjAby09/RLJ3/HAo1E41S2o3cg8+H4lOLHKXWylM5o5l/JWAm
H7+aAf/2dP45xjnylbxTcB+IW09YRAzjEVs/opBA179YDuio/PIsLXfmnyOd16i2OlpTkOvlSdXy
Enmv61xlSd55Y81cQGJh2Q88biRFTPFRGuJ7hkvL12zULGQYJF4Fw4mmFP8BODZn39QaitZcLgLU
TMniHQGnIZ5AzO6YIw3YL2HhfMRaYe0I4X4mUJjBcDW/p4pinxK0Yt4S5m16XWTTSI91swVfIdxd
kWcg7powJe6QJgXBtsWaJWTRgEfaShs1exWaAwlkuJFwuD1kKBQmMHEeBs9qiy721WmbCJuiVq7D
On5BdfI2IGX3k7FuAQBJkEoS5ko8D9Y7+i42ayLF2c5AYJungNJMtjSQYJLoNI/ToZjz3SBbde1g
gCfFVcWhbknhkCwB8L6Mm/y+U5FmX2J6j2EiNWhfcERg8Y+NdhULyBIitdyVq9WFZ5s4/lmvXfAi
UE9SMQY7y0yqG1Fmr3oeGj6Kc/vZxv+41YEWbYs66q5DRUV4KtAbMWTBmaW2gyedXPgyZtVRU2JP
o9hKfMVqzVup9/KoVvgFi44KAPJKtSeemDclro2dpgXls03K7dYcutq3BSY9t0Sl7US6fSi0zvXm
LFP8Bt+jZ+sYoIOmfyG12FoXJsDjwADeIRpzeJhqS+C7ncYOIBNIoslo+GrOi4S5qQJ8G46e+nHf
xR7hb2TNGwSqrFBUmduwBpTjugXh7K1leGleBMDZgD9dZEMkLkSYf5BkFqJnLp193/XlCnGvRZ4z
JIquwDGNVYIcrom3f4id8QUsMigafLe+6gSWPxGztasMrGfonJvLOHWcQz407c50J2a3zD65lZZ2
jML6B8+FvSG0UH8OZ3KiUwExp+9Ce18jplyF7ZT5STO9ieE4QPrui+m+tgOoRARhraoo6q+CoAq2
ZhIk5B/M5m7spjcUywqGTYf74RS1Z0EDyLwog9pVodXb2pqW+CTOtntpoSAaKlSf8UWfHmJienoG
C4io7RXmS7FFtRvuCjkYu6Ds4EOBTkDQnelYfgYjXetp99EMyks9mWz5GjvYBnYjrqSR0/WTVcS6
ONlPcEkmayUzYqetmOF1OjbzVmaNjUpZatg0Q8z/caTcFEPpHJlAtJvWTMZVIZDLd108HoclGNmq
gK61UR1eStt4V1wVdbXTmmutxhLUZ3h9jdR+ISaNHjW17rpAbLzJGAKvglYb91qck8US6fFlk0Y9
obdacBuEc7yXVQkVf6zLa3fCuenO0BYxyQH4K0CtKwI3t2FA9Ehxx/l5Rr6OZJh6FRP0vYoxcWyd
yHy1IDHiCEPhldbOD1h8C1rdMMjlFlgm8oD9RVk1R9zNfPTU8HIApLAvAod+K8ZDWiDRjaP2oxcR
fvMtzC17pfOPG93oTG8Egrbpk9nGq1TOtCcV7GFJgG1HIRaVkFY8FlVReXWnAs3HzgdFcTHHjbhR
8mzhouU0ppCQhhcW/7iOJYydqCtj0F1N9UpOMUICbQDXZ9gKzYmuntataSP6Jh0xlAuZ33EiohXC
bK23SxZmko6ozS2whY5DmEAfll7UqhZWj1YerSAmD60B5jOEdXcX0iDbtIvRs6vm8hA5yJf7AriA
Vc41Ju+Zzj5Jayv+jeBGm/E6qVH1nHSxvk6nEEyBjA1+MimwCkmuHkSEFigZMuUoAlOSuORgANd3
/TJGoDZDrNrkSlrTZi2MH3kwqusau846ru2XBsvh2ojTt6GQ7xV+EmYLyVtvKo961cHzG/XXIsiD
jbS5AEZd4e536lfTpGdjCwKMta4DAaoniTd3DG7ytoru2FWmq8CGWlIQwtykZIYrtZUhrIvQ0OXq
jBZTEAPR5rw3eYNr0Cn0rQWrYDXUFA4EW4fMXODnFP2ExAvXvHzgX+RNzOIRK2ncsC9gxXiIbYlV
xSTo1M7zBwsp4mPXKflxwCV2mOYyPIZQymtMmGCKukXEaS+2flxQyqsROq6XF7jmcLehanRDxIuu
gnuG7b6nRSQ4FqH9bjiIs2Y8oxfSdiFZDVJZUQQTgmzKEUszW7yw6ZlIW1WyFYNh+H2SQ2XgPdlg
zLduk04btiiO5CUwrfaqqozk0OSsvUtBe0GlnHoE7Q2YKM0PFqHK64m5YLkj8qW3iL1Hi5Zsqt6d
trkCwzRiUMSjPXQ0jzAm4VPCQWjoE9GuyXwQfTd4s5Tirkoiq0eH23XgnsEgbmNUx6tBdZNvRiD5
qovSLF7JGI4xRpgBHiKj4WKqQ3hKxgXzKnoMYi5DLrd0vrtJ0a7gLEKaIMr6ChNXCjKHJIuVwL4H
atJIL0DNP9nSfDa77ttkwh5p9Cy+hZWYIp2nBjR7SgbLIkYXkktzJAcxvDFjLO4udtJ1K3W25GOK
jnwIxmxVADPF+RJrhr4LsoSbMIVmcygqg9kLeh38RmF4LbhrzBpAmttpQRAMJe6mzXC6FAsjBmg7
kVYME1dEvkFztjs4G1GRrTLyRQ6jbYwb0ejJXmIFu+pTg1FjaEA4DYz3vGbaJfHAHdS2bf1By5yn
QOtJsojzcpeZTEPsHOKBg8HfY7QrniRwLnzHiMuweMzm/Tw5uGzJ+MWuEWr9bQ4Fh2deLS41A4X8
oGQf1cwCGSXoF6VqNfA7lfh6LtET5yZ5oExG5usKbQP/ty7DC8MaUCLjODxOS9sUtlHo8cUL7mSb
GdvQlMa2VcFJZfihMb901beipmHV5bWz5qdqGwXl27YtMOytS6VtgP327jXOZ57jqXZfncYmYLRR
NA/ml3sDl5VgPXVADTy2vK0ZxRMQ4AhfZfVNFEr73cLshhUoJW7BDOYc6zXhpelapB2GeWNQT1pd
B/dBF4K26OpxmxZaQJRvMflWyFDNJV13EwcOSSemknfbuZ3CexVsxm0zIiUc9IogeZcZUpQH9r4K
+8BnO1ndG4sjEN6247cKKxD4H6aCo55s0No629hREy+peyymLv3tpHPurELCNgqoIaPBIfDNnut3
HdMKVMdsYKKPyzvTrHfVYARWF5S0EsYbKy4PGMkibspgQ5gbJlnqkkluLI5UByT21NyrbY+4NnE5
YaTLZX5MYq29r93pO3mikhKoe5tGeFvTqDeXfSNUL1W1t5E0XC8a6a9ZlcCtNTgEwEBUgB8xRbtx
ZNLDQAqbgMPaTly3dhUxkFkpBSuq08bzpmpMJgTYMjfGpI13wThVayXijYyy7GFA4O3R1f5wRGJj
2R7jA9jT6y7XPIGcNd+8Vmp0r6KlBaPLPh3jxbQdatJyBhAIK3Ucui2S43g3JhOxsOzpN3UTjr6h
zxlq+CDz0ZXhWpIhMBSHQvg4mQQrx0nWHuI4q2/NOk929WhRhqtyuISL3H7nwk9b0ac4qQaY7X5i
/9wx15JLMGZHcoYSDLZpcI+zGaM17rhtwXYWPp8D9JQ6REM6HzVHkWjdY1uSWpejyPAI/XUuEW2H
G3OmftIrq72BycSGQIXP/iITNh+btJmGUwU3gUjgqa+fSdS5GEfzBeFShUXSiQqcPWbdxroXVEx7
lmIOYC/mzuWhTHv88FInDqcwe7+22n5lqr1LAHQbaJoveFUnXnsoPJfWwPe5twx7lWMr35stZsXc
dqObtDAs33WqcpfOsbUyNeU5k20KwC12N3Od69/TWmMDQ/430N3GmJlIoEPN12zt2lWQwZlfZ62e
7mkVTH6fJ9GNVhHcg/C9se+i2IWV2Bh3/YBHI4wYfLHUOzdWjLkksEFO1k2NzwcQtd0+Iz1EH8mo
wzlUFH57vScdvQZjsAd8wHiRitrLOPoSPf8G+sJcT5FEqy5TqFEGLEt6Wjn0YEoe1Upd/JSVvk8q
+9FFMLVRnYZzHhrcnCxmqyIKngkULNZGagjYoyLx0mFZBnEvrioridgwOSbgpim6rOXEH4b6VNzn
gJASzw3MlKLeUfilBHuDRmQ1jxIzmS4BjpCFpCXmfOlo1U1aZ88dwNkdUcY5WCQdT5+SuQ2OfVgv
9qg2XoTz3UdNmG/IoOHLALgV+x0PJKbN6BtVAH0jOJdvZCGPr7Ya9DcTo/odf2CEzdJGV2D++mkd
zqYGR9juA9YDrXxqc3yRonD0vZ2M9k6w+VwpAUgpKo5+L+LOvk6Dhne8WNh9PVEB8KPq3GvkBO7F
Cdxr2lYAukz5HNr2u5LRbxRsQA4jIWaPCFOVbUO89XeXRGuCFiGCI1aq1lELa0HJoxbDXaAw9dSx
KbIerE2lVnYYsWh9MetbqbDNvTog39Iiw3Ct6sRhOQhVWMgVqoNBN9lJVZOyNYaByCoLbtiNKkdn
BSFG+FoAxcYMk3mVp8D0CCGjy6Xb8xoujOa5UfHuhlArqhIStVaExqqgcPNiAy9GEsWTF2Fjweyj
GF7pdvONMCexn+MCCQ2fqMtQTy22GG5F56xptoZZhReNNLF456YDXS7urtPc7LZo8roXym7xovXK
NnDDLdsL6qx2jxq83+Sw458i1pcjlniC5scU8igPlbihsoX6UEYg1tyyuwMq9t4PIOajtndXjMXm
CxHdddmGILxkzf6HGyJS7ZkKtmdhofCpFLNdD51kUNwScBxxPE+EwlxpbcW+D3Nm6sVRlHrq5LhP
RKhjhzbx8/+YA/s7vqHhIRRFuW9NBcK8mk9lvGeuARvHrDUQ6E7UWh9Rao77tBlZe8Yk8zOVMXNV
BYgmNFyVfj7J8kq24s3SdeUA0Y1UyrkXKMPwrPF2xfjje97+mVQAmAbWS2HZ7U7PSroktqFR/zWY
mkudMWORMKHDDfvNVadHG7sNxdUEV05WlHhKpmztjpS7NB8hsxWUrIixwPCkJW4V8Pe8fQZn17QS
W/58on/RI+1DL8K82brWezxlsc20L6kB0ce5Gu1iIwh3Tl00t5Fw7DtOSl9ZNg9n7CAdksMLGCwc
aQbWYJUqakUjF0BF23f+kObGYxdXsT+1mf7Ckt9eYNKimqoJkfqY2yWdmpX02BsIb7JWgqtRg0fs
UUgkIoUcOgH0pDXgfBVZI3bS7UMPi+ePuUl7H9oKDmJHZ/VEI7pJXDvA81X9GGFRPdBfgp5CpBhE
zQZCmMEtnqbJuC3s6GFOBhIYISajrXFKnNBoKGk88jZZ3ftAUtu60tJqF3WNwfLD3VOjTuzLyZS3
Zl8ox8Ys7WMIfurKNrJ5k6dO6s8gdWnaVpyGtmz7lWe31Mvr1B4pVduiobNn0LsIA15O85Uvyjsh
IxCXUEKsjQmjdquMWKoG0/WsRS8UxrHNV3NBlVtOdx3jMrywCz5zBcwKfp8VEcogaj9U3e9Mj+uN
0hUju0NTfp97WpDIbKmt5LARxMdeURb2j2MBrUlvgmjFrrEEm2c22yDv0gWJwa5grqz0mXSxcFMU
PTXGZOY++xlI+OqEjbpqs2TXloC7Q1t8gJdAYlfN87qqTeBphvNRVWoNzDdLD6y45iUCosIz2gFV
VBjqzW2ddyMb+KzFo0Ze4krHbrJxsKKSKBbITYVvb6Un+Q+0rhGvbfMWjVBOsNVr+oEI+hKDm/a6
WMlXkVrRoINOTD1NqMB7GuDEKqWpXZN0V/twmenGGb1OiO/CrUycC3uGMqujXj24DosCba2OnJ7U
gYkATIEROBApJVK+ZZNUT72ukT8m9eLSTR37CSMg7Sm2pSsuLijxGXM9mBJzZ9hyWlyhug9oPPcN
C4igKpLWU8KOxPm0lPlz21rBEQJes4uIA9wFmoxu4AJKryAYcDtyW9ZdMoij3nNrQisUK+hOpl8O
wJzyIJm3ZUJElcBy7zejhntShytONHe5/RlQ0YRyMxfzdyXqbLqu1Wjt28GINhhRAB5Rqm00CRVA
VsqwYxQHy8mJuB3ZQBxGbFj7YTR2ThXf1xaAgKiUnZ8ZLTsyNUr2zMbrKxfG9kHQnz3OMDb5sDSa
8dFndvVsOe1TUGXRUYNAtU0lJJ4xTt5COQ78fLq+xrxE+wVthxs0lgHcEmv0mHzSp6orCMh2ql5D
M+f9NnHYT6Gr+nmptzteTn1DgoaBzU1UB6UZizsRJPbTODs/7GLkeVFZb/BJtpvSBj80KoWzJ8y5
ZC2pi3upONIjwwiERkFSkJYq8XMv7PaCyE5osrHS+1GH9UOZSaZMqgzHXa5UD3PcwvGnLQGR3GrJ
auNmaEt4dOUSkwkRwNYqCL8W+j9NWubzNJv9wWTBgJM3CgDDjTo88MEzlrau2KO4UK+jis6EsIN+
N/X2gg7kQwmsmJGnAXUkryj+TRrubwnyFrGiKUdVHYUgP4ouyz/ou6IKcxpW5KkbLVJZq35T5EZM
CqpO1FGfNp5upta30UBongDRIA4xIASDSNcNzjewAwbP+HUzKpkX2mNJG6Nt1k4wjRSnbW9edhZN
uVkA1CNU9AkHJiKBsX7HWDjsiJGB8TEOLWoJFcvThjkF8JmhKja6pkeXoikHWJH2jEALkneDXeTR
mownZmkqhVv1YqaRxBBf0wKAoNLujRrdp0LIqwiC7k3PXVK/ocSxDUnaqj04LmikAg8ETqa2eRK5
gMvS5NLr8R2L4mkByg3yTpQGH4m2MD8clv8LOx+eEXBWB6JiVoWk5UQn8znO0SCPIekxdBBIx256
NpYkkfggeFmJqYOfExtWk8hx8natndz1WtkwKYCRDE/Q3gRJEe2GShMU7khDyP/ID9Ji3srLZ0Zo
ITurhNvVucfK1apnc66aALC3FJvJiB86N2KHog/PUbUApg2u35pvgXHn0DQA3NtlsYejYe63eZ4T
Na/nerBSk+C2iobhMiLnM/FpS9fyIUZY3W2StmkfsFV0a1WSba7XErh+HenqAYKmsx/hjz4GjSo9
XmAGkpYM9uFE75jo7W8MFNR14YRkbZCPtg1wx+/Y3gR7bBYaed4hKccl4TNzR3SlEspsm3QDjTxi
0RfWqunVTvUjV4sfxKxrawCYmM9Nm0bbsWcv2fhZ0N1kDizEzgGxTExIwp4pEn4NdIgub/qj01gg
+yrPlkRjZipqZwePtTqVFNWjW+9IT/Dd5IU2WhlcFEVn65cgk5c81r6N423DRPhqxsmK/smItyjs
iEIG+kJmaEO/K9cA01uK9TankGcLjD443cvXIAuX5uS35jFPjla90e6WE0AA7ZXlxrKOBgAv0PIw
nowx3898T1bJbN7VNQCFMiBlRNNrbWtpAFlbZkoAkNyBFmOFf99gwZiqrj3YKNvnsFdWU5I+4KFY
+m6Ntkkyx7wlFenHJLTjlKb3M6/+VkXbSIgGrfkMcjmJZJfGMGkk30jCJtT4HTowrhf7aPc3Od5E
E7wiPU+RW5TweRY8zdRllyJn3LO2JyX6qIyhu08sR75oINE8dwIkgNNZm/nSO4nhJ3nbn2xVnw+O
iF8cXX4LKxUEeeZCf9F6mmG2Alx8LBtucBGvXVij93oJaWFlQEy77ip1OBol3DA6xMOqjBVMZgp9
6SKmO9EV/8fReS03qmxh+ImoggYauBWgLFty9txQ3g7kDE14+vPp3O2a2uORJdG91h/rGBB46Khy
ZkklCAi2xCRJ0lRErROAMG2KirqawgDgBzYqIDo4jxfeLd+aSDhSjVCk7o/plngoJMt9Sd3HUiWE
hwLYUGzB/WY540s/Q6u0aeKcimz55GQXOwfmw+fY0x/t0s2CCK2MXyFJljz4GKE3OmoMZIBgQBsL
tx+EobjjQFxDm6JU/W+JWWdj5m4d1j1jG1kDdB1N8e/szElI49NahdAdHy0HkA/RQqBSNH9htck2
ZrOskDI60wlxxFuhWeyIaTPrP4bW96dmIP0ho+FlE4PlEKJBRy5A1MSI2tCluNTDU5YmqL8VESVP
jigrpuS1af2lmv6ZnFNBQc61TzTPF6Xk8K9CtguY7WgR95xZXyJ2jQv8TX2xOUt4IfZ/NbvxKYvl
QtCpbUGggGYkvZFgMzFgaMsoZ1UvPvU4bvd4hbwjEPR/QzJO/NgMiDCr2rtLvo+WoBjU8Nx6OrBt
RPp43ZKlmBb0LdtOnLyoJh4fq7L7Kt1VhFbrIUXMuLUZ6SiiJVRVERvrdAtkzPhulQTxkwVZXrSx
K5tTKfLyosMoOSjNh5mUWZVtc8UHpGHND6tYLx/MuRCPDZg+eXIVY6M+Dq8TfqDAzLSZfPTm3lAg
3moLiG8RmNlH286Oq+PlR6nfJ++OzwJilWVaxO22jfMk6Lxh2HbK6fYQN7Q1tRV9mXImNqL2BEdf
pW88YPYgyuwPakHfKH9zear7JFzTSOxpkbL33iwY5aJhdrdQlsuTMlF8Dc5kHkiLmMOp78tzPXeE
T/buig8LdywZ47wnZuxRxiX5Klpyvmir556cmL9Bo/C/uif6b84NeAFdUNDed9SPUHPuswJzaBLg
ekuMLukCPZKdR/ReHl86gr3haByxgVZX26KPrpwmFi1MkXGURpHv1WCl+3sELXsOxYZG5rEr0HQR
5jMBymjjKfFcALLIMkLWaSM4QLnfwUPSOkEOnAbxgW5/BtHdDjH4uI5V659gKoLfiHN/Ntr+NONx
Oel2Kr5y+pU2RIMDzXTEaJEEWu9dSxU3g+FsF2fjLafcc5fJli4FqzAuQ3aXbVumChJZrCcE1NZR
Srs5WBpeh9qNqMjq0u5fkqZNGFME41uMofTEl4IbhaOfYoWcuhVdPZsKSoa8lP5Ejn5HfuzQh3a1
cnwkBsJuw6ZYDECw23gLbURevq57z4tlqJSV7KZigmRe39dWdXtaL+rQUdb4xPm8QBiRIpLhRd2b
RpSeG9E1J/JQCDE0VXsDUnThtZaRCY94UquNs8e+m54tps69NpvgYoNmUVh356ct/cv2uv6yWJgr
KmeQh34Ry3OjRgAnZgrfYY6piOEyk6x87BLphpo3/aTkcnzEU0WT/HJPb5A5J0EzxT+lWuQ2d9OI
1XnKobV1/oK6p+9Vk3Vjm4i/BtusdlSm0eMz5NC6MUXReeaoB9TDhMjrrc4VFrWouGLvSEmSd+QW
Foc4zxoUvyUxNE1O6D438drnyw5QtQsY8NtrlzfTpTLKfO+47nifDDWf7hnm5FFb9obWVIgaJMPx
UhPhPIGiysx+LZrR20HydMdG9veuslZn9VXYMORAWGXkEZhSR76WTvNDM8c1SdP3qGvTqym/8f6o
SvzuWEhgqL9tNBcH6WrF+2Ra+U0ty+TrXTyGWPCsR7pQrTBXkLvCjqtj5uX2kYSzdJeV+WtmOQVb
qKGfelvMvAEDUStVTmYKnA2EE6o2OSGqg79aDsKO4vc8Xn6qof3EVJP4Bpe+X9Z9uoVE1beOzvhk
aZ1NhSyFObPt6I9xhGjZc/J+W9ur2FCuIoKUs+dSFX2yyZcFilzOr6ou+p3mJQXBwhABk4xK4p8N
7Y12pANazIelNtItXMADfY3udlX2PyWGJLAXLlfX4CtOxlpy9vhUdyxpxoNHdN4N9WruWzMhSY5H
znc0Fu4PM5pBkKZTwxjlJARpbndYesJkzMX+RwRQs0dhiqDEi0g1HmdzU7EYbxM6NnkUzH9uBsWH
4LUlP/W+mLX6x2pN6dmrovHIRoOnATo85aLVJjRoQAMpqnvfsCq+Lk1m3iggyy9GQ3LlmmARWpOk
DY20oYWw7oxHcScMvIrV0EIft7El3X24m8ubjKVLPMP0PoGWbvmSJQGgF1lFRm/v18iDgJea9Rfh
Kr4/CPx9tgw/8jIyrh3tx5a6Q5Bj8+nNJLgk0zhecg7rfabx68Qm8E/TW29ICZK7LWndr5TM+nIt
b+60Du+SlxZ4GaSYoYvopNErGORD8omIh/Rhy34RKnUCI06mF7d2HH4LInPtHGSJsKXh0AzOuu2J
5nEH9VZH0InZROOQ0Y0pQTGeFwB9Rb7bqTL0EmM4iLEYrqMeDbs+T6sXQrnMgMIW4RuxTZEfQXWV
H7WT/GcLvd8rdzE/YlJGXrXGjQmXrGnpgyxBIyUKm3kWtVTPOhW6CUjh0jIFEZRLGnojx1tnVuuT
UgqLEUgUUf/jJkHleDFl239RuFWdAaUsWH4neiETiWe3nQhqjCt/Yk2A3oQIu7iy07/z3mXLwTz1
3zpE7UdhuOt+TjJnayasox3kY61Zfo0ZWRC3woz+O9TTe6LFL7RaUQZxl+jMBWAg2TwuMjQ5vbkx
/wKRgHXY9nCIrERjYNnCfLSzqftPH1r1ZuhsOxkbLmnUyxiynOTAtlysPZVnDyyIMcH0o+OP+UQc
K/ElgeeMRhh76A/mqIoJ5JLixRjNX932MhT+FAHPwsx8w2ijm4fxadPbtUGpOc7IQUJi0FxAT4xg
0EF+SqgwlMXeMBv4fE1lj2Y0KZ9OOzIqyi4bN4qM8Q+UUGKbKufV7aV4Mq1G7Nm2EOjIvOWEb7ha
XDs6R1m7bpepzCgniZ5TcjJPsIXl62CjrKgWtzgb8ogwqiMHVMveKaJw/KZ2aMys2XgsFz0ZJIX+
ZOb/EMsC5tyICmMC8DueVh3oOSV9KIf3n96ycmugKIJCvLTVtzKyh2hdIDyvdEUP3U0XJ0AaOpMZ
VeIf4s+5KwF+C3Kg77S+exmXV7SMW1t2e0u+UKVCAZYR5PZzY5xsGyTyMU6ObronujiF7dGJdfXc
vd0y2J0pbYhoz/DKipXHolznw6JbyNR4e/drsZflj+fcWLU2qc620J+BIY2V9Uc/DQCf1RimHbcK
GUZ8Wl+Vc6v1V5M9qnpM0l3vgO3Zh6Wmh6b4Lad9AQTVa77oIanq8wKmlB6M+ToAMY0Qi4Ua/AzV
V87d1g1/hGQxJPz2WkBIdTee5/JnxAYpooc1/jbKjqYlmls8BCtJt43rl9j60Nqz0WQHG65aWjen
9bZce+c6ugts6rDhnSeTOKDn8qSP27n/WcAs7BwlI7uUPr0t4FJ9HE4KhQHLkMnEBa5dTHsjO1rL
yU2gWK2Covi9Xtyq5qXi0elYri/uAMxPJKUaiqAxKfh2fXdwg1r93D81mfyxWFJoibl5pfMhtN3H
unvXOTDjJj/mYjcZJ+pnDmVBOCeLMyfDqH9nCfWF6FANkoIXEu6m5yjGvTQSSTv/cAJtSrIFR5A4
qzl2ExcPge85Pn+9eqvlQYI+UMa4SaNp05rHBLER3xgukoBXnSfb1rhqVLRan3F9LYzDkPzcw8zx
F/mTzRt40QQNRhevvDNgn+Aqk3PziK7pbarLvy3jZZnfcEFtIDl66xK5uwYqC4W7hh5n2GVIaEo7
HIyfAi615FolXjtdNcqyLnX0kFrUNCHXyi8uF7mkLMnq9XZbs+IS+I78q6y1Du5WWa+JsqsD2O6X
yEX+QKpj6KwsVPllooLYpe+N6WvoZtRQ1tWl0bo0KQQuaIXl0CHDW54j0Z4SchWNYl841Wai54vc
NboDKJAhYAh9LtRSmQfOfDHpNbI48rxX1XLyenBrBTBqtLHUK/nYAeyw3zIOZvkuhVGeMJYhZN0v
cYqT8XmmYqq8SMpcZpZ6u//ISKomhgWO1zUvOalJXk5m2fBoz6+699RGuwwN5tr8gU7utO5NX5+E
9xp3u7X4m+g8gL6qW+PuPN/rKkOQtru3aQibrPTlM21fU4oDlb6P4vkgJ93PUW+0NaZZj1R4IHum
BfiDw4LwxkIB5xGW31XPvfHWm8yX2p7h9lCLe4UDdRXprzV6EPUlqfTQ4NRPNqralPK/mXS/Mjuv
fFpjihwEGGeJfLsqwJBI0peA6tPbbBNr4f3Q/cb1e3XkD/o/P07IfHfIxwNuX8VuJA0r47hdYOMP
dyEk/GSZXLzFYCThQOQ7wJ4UaEUVpr32plCgERy7caNbbl/nJN/n5j+Brn2pCL4Feo2bf7WKkWi9
EB14vwrn+9ZvmUGhoQFoNh7VJ1nBSFoaqFNeqDvVWQ7pTaiWi0VVoYk7Yo7ebQ9BRhIdI+J8nWgz
pD+ORoWHGWrZieqojWvjslNXgwQ+1cGGQxcxs3LutwHN46eOyqaFpr3EDmLzrarp2OYdmdl4EAXU
kiyhLZQnH9iLjHuQjgdicS3cu7H7bxB3Jer8kC9DUGrRf71qgjyBYqgucjlo5fs4fdv6fil3BlNT
TnSl91XbV7zAPhGQLK01R/SxYzWs7F1FJdFELVRuYAC+ca+mJAnafjFp/ux8r5y5U/vd5S+OfWa/
2NjNZzx+oiYLbZQDqBhQXT6sGTL2/aRd3HmPuXxweR6uIyVQ5YdWf4JUBY3FWut8af1zfG8AS7dl
uRPZW6++narZLahsERwgcXu2SNVpkRhW2kiNbsaRTaJG+WXFV6cnLbQ+wM5g6H/um/fFPZUUCvzf
sEyfDPsfPxgho/qvsa/3Uj5P29vyqZj/oD7q/geJ7Z6UbFbmcqOLn3KhgdDbLe05a7k8OcUHQpgd
lIpmtluRo7tIY9dHaV+53bYM1D7xBtFfC0ryR4QuNba/A5Ey8VumbvryUaIPMYaTxpAVO96wv2uL
kWiknEiS7N8M7VJIx9JwLOgK2vHpD6SH1lSLmzI5tWZxnTBI8cEnW+YXX043NSEeHMEFywfDA3XM
sKO9pRMdk/a3M//2SE8ykqztmfDhNb63FIV8Gfwl+9VgHVyqhAbk1VNiBYhIF1vbAShSjPGOqiyU
0fpA281uneVjRPEzrHZo5NjUEToVcvxcDHPbx4fS/YAjYJcutqX9nkS/8mEgUEUv9/2Xe2iHR9nw
ByeW5Y0qdwN83Kriw5QcJMH9DRHCyXq+y3jU8mpyquYlZ8b9gLB+Su4pSq4Jm7o6JfYwes3qJ5ey
iCbnQ/7kEPOotiMAr8qLQNIIzNniGhhw1s/Yfu7Hc+b9EuxfqGM8n+nI28jhcn/S4KN5iA4eE7d4
SJunSEDH205I1xc/7bcuwoUpD3hk6v/zAMEgTrh6Or+7Zy+nX1l+aVAekHywynB03zX7QYjHxTh0
PbusvrdmZ6u4Nkz3aGhwEP3Wyh4kvMi03tCnIk1/WLqnZfpyDL4xn0X6T0voMXfR1FNR02iXsQ3g
/kOSMn1dfU7Oaa2vJEjW0IJNcp5Suhy/gHu0at6TLVq2L7qJ8PJLd07SeoqmV0pz6viw2tsuOZUE
Xa073Pa+VT54gLH19FhkVwuxbTr8K9KBL8HJdl+VvZu5xdIYr8qrLV7i7Dqqsx5Tgo5AavjI5JFU
iHF1mVfCFI8q31BiUp88QX8mGT1bqWyex4/VePTGkE0usIdv7iOYbvIJJbfc7yxpdKnOLqW7dkG0
v16EHYGoLPrWcEtyQjwF+b6ZtTH0rWxxyaCNiric9XsF1qWk/imuD6PzlOnTWYl/8RjtCuEBT9OT
1T2w0fjS6dh7qo2CtZj1Hb5CKgGbkDGdgRm8mg1Akzr1vqwlyQONGhuHC9itnjA9oz99pdWZ0y47
zsSzF/13inC6rIgOrw6l8ZsoZ9OK94wDQOgZFtDMB4cuGeBnuMR4+h2XJNDSBRfv8pj1JUEgALcG
1xy/vtG/kfvWN9Nh9K73DnqKY7YrzWALE8fshA5Jr418FpIg46l/GmNi6leLUyYOuuhzttHtT69R
cyki29daeqfAqlb7T/VlsCbPU/MVJYSUoOrMOA9qUMtOC1L9sffs6+rl56GJt5PFjRWXm0hDK82b
PtFt6wmkiZITbxSvdNKHY12QoB5/WyYsVfbbqgr+AdU+YhpuRKrNx6PC1waxzZlLuDwYc8WPrFC2
RNTKOqBHWfes1AfFYnJ4JIod6QUndrTtqh8Tep2MVAjPv9oN5WjtjCgiLTljE28PiTNulfHTth3R
xtTg3aN6xrI7NKCeOtYccqyR9GofWjYf6mo8IDS5Y/vxXxfRiLw3ULhpFOgsMxdZ8rII8nLrLgT5
Ow84kHfOaqOo/2tcOiO7t0GabyJvv1Zdbgo6lC3zpy3/Ets52XQzxKRvlMXH1KVs6GjeYP5gmldF
ad210bh4k7fUe02EEY4dst71vxlVSPRSLX9eS/EVhhvjcyQKduQVJ3trPdzLoRe2xEL+i+kN7YJs
1ffKUedRvkztVsLiMgdTIrsxIITZePTuh97Esf2yzVtLyTQUWzKf2npbGI+jQ/DvwXYMyhQCjBgh
2gl/YEaUVbobKX+cUPYJ/TZ0p9E6dZDiMvkpTdufQY0H7SBgRxuQ3Mx4dZyL0owdes+Nzi5FyASh
yHzyGFbQBfjpfSMDuRnfZpOahpEq0OI2uz+UXP230uhglRZRsQ+1+YJWdZPWM8DPL2e8FT102slw
DmW2G3PKKXltkOb2+uTZfyMdwgD/Rbctk/fJiUgX5TTCiXTU+BZBElC0cYZzNu3fKm4QiL7AkKRo
3fCukNWSFX/6fNHbFxuJanU2Mr6cWAVj/UE2iL723b2uwz01PbuPfVblnyllEFOr0QFYpS9yhGGi
0aBpr5F8zSfbV8vD0EaQ/Yxl7wa6r4VoEAdsnaWPL0AfXRxSlOvquVRvWvvsdk/TslPdjSZEH/gX
2PxoF/wPzbXrPwUbjOWd+lQ/1KAZ+cIEhNWwLN7ogH2c04dGO2EKpPX7qXBOpfzIaCZYl8F3JD2j
yfSYEEBMg9tqwMXjwDNBV0tW6oS5Ts/+FIUOzbiPm0tGVWNas+Zye1fVj0exA53cu9TYUeRnChrI
SZ6Ol6DNqBOMm/2YvinqGzC3QVh/p9OXN/AbojnQzI9K/Nd2apeYS2DqBzoKUHTxPV7d8TZqlNuS
zCpr5BrEaA9dhVNQbVfKa2SLBcOipimf/rMQ9y16TsjSeMbYdQRuiDa4+d4oufBXTmrk1Pkx8gD3
NfcBz6C/5tW5qBc4coyO4D3Uj6RLKFR/7Env4v1wEDS4+b32qbua5L2MhoYjrg3LCHN/a/l5rP+5
HYIkMYdkYH96Mf4hwNiKxnJVVjtkFUdnWPYDjSj6XdVEoxXy+IEE9lzoaKPXbyMSjx1SdHK/WcG8
ndkP9HvfuytU0FbWvl142J1lOrh1/DHO9YdlaXtvVaEr9XNdU/jZrD5w2EYuxRVAMzTVfATk/7QZ
EKWnjpOZ3ejsC6Zp2aYNfdjCqcl2kqTZ6YfB1c5lHp8SU9tWMP4b6IzfTpPbsZyf4kWHvIejmoS/
2v2h56lJPaTzpfmJ7oVZgm4VbuNuk+aaT2DPs+Wg/0rkoTLbf3PuylDUhAZ4hXc0uHCRefv6aG5a
zQxXost9Ap9x+P0t5W3on6WlGJERKAvvvs0VHzBC1ynNt8aMW8BZjusa79HCXQsPasj0dlVnQE5S
1mL0l6qE0asg5sduP0fRVaSK2BVC18a1fxjX8lRpKsgh8iKd9h/QZfp5Ty4H9CZeoyt6wstMlk8V
2++iGTaKS3PIBWY/VDkiPplxEYxL9mqQjDWL9bVf+9Dj/9HRRo5L7HtzFlocHC0NguuyIs+hGSb2
0FSsO802zn1d7s2e5xRB5ZRIv3OdELbys9XcfV5Pl86Y/RqLZU8hG0QmXcHLPWNSN/aym5+AI98n
NR6tPApo9KLQkEZaIlJYe+577VQz2/Xg8hTRuAttBJb1qI8/Y2TvPKHtU+6TRLdDG5aZ9jWwIqrb
m/Wm2VzBkqd3WNZTUjC959jgBmlcTV2F8v/NQaT2WX2AtsxPkm7f9gNNScNu1GeacqhQg9SjVfXg
iDqQOADN/P788Nq5mNE0/3pUr02Gc+yNNSCs6UHWTGxKTM8KEGlwmm2sgcnpID+zPQcFKDzQ1K++
eE8poUW+rWjoZob77Wo+b7cMG5srCoFtK5CcmYyQVAZTHm1RQUvgKYIa9B7TkB3yqQi8rjjoeoXB
M9u1c/UJkVxQtZ3E/DbatuvgYu6KQ1ERqU9LTOBMM2GA0RammGJ4jPdJFhNpX9PTFXEbSPZSIdNT
7k5U4MS7SM2Ua3saQqI2LObmVMec5e76aqF7VQMDcUs8P+1q8F/qXqzrgQbqendCU3TIFyJfcfNF
XsJCQoN6vR5QC42sdTS/SvOZ/raAgqRHyokKYujXXdnF7y1fXroQCL8Zb5XpkNRnlc1WM7Jnc3jL
FVtejyvekJgDeTs5Mtrm2R7yz2yRKAEpQrer/VzGdEIwWY0NYx2eUOSPFZKzMphhlSKjOHfQYc3A
kcz0w9cj4/5ox+ZxQTPZJzwURuW7KB+Qr+LbRga+cspHKfVaPAlNy4DBgmN3ybGKhk0WNUFVQ2dj
bKALDUFk43c1FxHpZkivAeebMOncvQBgJbExzNQc5oOzEbm5owoiEHb1wJh5xOjLpsVQPGh+THSW
K3CvdxK7EGZLBx9kWoGHWdRaQhCgL8hq3y7wZA3t0aMorr7vbAnlu6XR7y2m3m4s/+iJoBfNXD+M
Cb5NLRfFZrgCyzYOmmd38cHrYOkJ6q44MSX2oWrMQfYERj9i4y/Cc1HZtqAr9alnIezrwje0acvJ
cLirz5e+CwTKPG8q3poxO45zpvuoZR/XJKJFzCqfahuRIsIJNkPMa5lVffQY0tjXIFpMFLGZoV9a
BVju8kILNFPcJfCzjGT3NudkhzMrnDKo35VPEWAUd1IQRbNP+tjWjJzNKF0EBLQBFhIXGXWzE8Jw
B0g+b0wwEyypfJ4LsqZ0yqYN4i4+nHtn+BqFDQldxTqVvtRscI2sDCTm5KbTuXbxDSVugErLj+f7
vt7S716ddRejscHJUvcVAiVBk7T8MbGX+Etu+YkF56+76Ka5SnW66AqJX7/vf2sG8YbXq60TH2hz
mmUXRqsemsB7jWFeDKD/Ft/GJlYEh8adOFXW+mJm5h5t945ylWciPW/QwpeGN0fNcjdq4ezVYKLZ
tE9oRI4HucMrFWAlC2HmbvrAqAoR6WIOJIfj5pTaZzOhEHWh/gx9ZeHAiiETqGMvoPzVt5jhklF7
8kzWt6k6DEzstDDSgGjPRKlSld53uJ2Fs/Pm/+72GtXwq+GA6FHo0letymCQGB74U4MSqXRgFLbi
FeW79b2Q04Xc/ovvHgcs9mEL7fHgDB8F6kazyB4nALphTmCFK+xd8Snt2h1WfiiewZdz/mhZ9cEY
ccTVaidk9oT9GzwUehbm/qBLcTAs76+VKU2zOQacpHquiRe9c+ym7oHJ8FDM3nAY4cvLyLrWxhDg
oOdV9iU1mSgMTQ4k2/lYNID4oXcemD0+J+SDFFsqQB6EWPn9B1YCYsl7z5vovI6Y06YBJWUSv3jV
fBmKEfMg0n+7IXJ2XO4OJFXvgJihNVKcgjSmphkUA5eDhTcR2fWdUNFCWu8p4J1qCkyXT5FRxuwq
dDy2Q4Ie5m3hp8XICD3oRyo9oAKihjAGGzV3B8MaJsNMixVitYgllVrK/V2uuTj9hYrkHflFJ2dc
xj0U2487m1s7zc4zKGNpibCJ5bseq+0YddbDNNXAhy45FrXHTuMGDqRyJOn2UYRiOq0bxPfVsVzY
5bGl6qwTsusf2iJiAzfOZpP+1ab767nrpSPks6GHzbJ65sLqOHUEXrimP4vkaMfF/i6AYeYNFhcR
2h0EAlOSADGG6MBM5nVj2jFVmQDwtcaN7QLkAlDG98tQEwJvPPqybkFvRMlzmyeMchTBZZKwjLKN
Q1QN21nQON1QdQhvv1UFxGuPn7yau/pgJZYvCFRoZ5uh2wJeITFhNcHEB7Vzigpd5YjgPKusMhwJ
gXnSFuz5GSa6h7qRBIoSksyapN88HtCmKDuaV907TaTEzXDrxt3SsDnsyjTB0akK9zvr3f/0Tvce
dLuFgzBIIXtbTWgsYZ/7PnO61xrhxztxOcVuwr4VTPaIMFoiEDIJNt1HDn0zm7bOaWg3i8daovxC
OkTg7C5K4upsjaQB4mPQ2Hbsj1FZ7Yl2mO8178cdzsIUz3glKUPqctr0kuiR0GncnfGazDxBiUCD
B5AnCKvQ3bem6cSHscTuVVhLmfvj3ImdBabtay49n0YF4pCrKDsqYR8bj0AMq8NPvYrJ+H8n4x6X
S3lpiQLZ9auFzw3n5R4mdgjb3EG01KPTmyWu4gEnJOohfEwY1PpLKX7Jj0dZm9EDY7qO+KLoEqGW
QhEfNwNcXxZHxz5lqS/zccaJ6gmoJ3zUT4jRkkPW4TAAI0lb0Ng2exnzsbuVvY2UH9Z6fkw98GMi
90lxEZh1bhlJHC4JJvF0nZrU+ZalTVDJMgJ7upSk5oraXsO2IiqHeg399bQ8Q/1v45iWR2dxSHno
6SQaqCQBlVJT+e0a67odMz49vSDBA2/S1zhrU4w4qgfcUeQN4J4MMjp2oBXnhYp5LI83Zx3qv3wd
2HHTumILtYT0EF87ZI1gGRbLS45YIpxG/bmcp59G77JjZRuX0i7I5kgc5sGsygm/v9+3g4vP2CZf
5eqljbOzjQFjZDcZH9DP3guq5PmNoBfi3umQ4KFY1KnrO7WNaTA66Z4cX4deQAV75YorzMHVgy7r
xnfFulYEEYS1LtofHY3krl1nta+gTklGlCnPShZB73SxyYg+mdqPI6viYOT4cMeUvQJTwf+/9hWR
FBxredbiW251/r1m+s514lC8maBiczGfU7cVO3tCQcLs0uTaEbWKDjjdA1jbcckhZQAKgwcWb1hn
73rPtbK3XlqmZ3QxIqCnZzw2eFGZx6phPihRIvuQ4/iqZoUvw3PBAHWvfqVLj/FUaZzROcYWfVNk
Fv65DN874sXeQhJiD7v6TvM0k+f856VdEd7tX8QBqBZXYk78qewZy4rGngEyYibqNHF9g6pPAFuO
n4rgqmf+CY4nAQNe6+X4IMjT4QCd71y0jPHYASzsepX+kj+dImmegIWq3MOq0MJ/JW3Jf60N9YVF
zasxzN4lApauzqJcuHJ7wh6WBKGtCxyaZePyqFFmRpVcfhzTiSKz7h4glSKUcZgsHK/ZN3X+bUbr
S5nPuFguKpVXNyEHDlsmiRzevCD1Q1qzj7uao1w0zxlzFNVECUdpeXdA25Fd3fLZdLmQqBNgI7Wi
A0Wd91gJw37V5hFUk/rMrR3xTueRhzOkl8t1cEpaumrlotMFYghmQU+uxwo7Mv9+5ItRY7YU6jC9
EiCQqC0vvTuk/dry+IO/MhGOdVBS9UUpahH/mF78j/lkvRhzVX8UAEPW8hoXDYB3tEnI1YiINFhW
2DBspxxwZRT9iaYy3hcDp4XvNSRDbO06Sg9O5D5GXILP02R1J0tDWFhqVIYR8uZxoNwPjGI1wtlO
/R7ksy1IbFoltZNdrw62ZUDtxzRlB9aEuQ/r6NiIs+lM0eo7WH0aH8drszfxE/nk4YKxKmKsA9Ns
1fsq0zFIMvDWbBYoHkGvKNmLky2fbXzQ6M2mHYrb2cwMvoWrZtiniVgHtE+sC+ei+yi7jy3GkWCK
Kpy/FhpiwZC2uhEsrSKAWZOzToW4xuQs2/VDW+G8rUkz+WLY/5aZr8wg0lARpYQils2F0OYIPF8D
SJtmpj1SueGM695vOyva9cQ/gf5k7XZKSmyQetLqX5NRMnqjuxpSA8dKWTDa4ZtgSMfdR8C4TmxV
Ekn8uCh+ePL1fIsslmdoLPESwXVvOpFyGdHnihiauuIx1tljSqbkWHO+VtwOQaGPtFjnVFQwxTGq
5p4FYjhEvd+kCzFFd11g5JGzgtiu9fukixEvyFuMWyT2kwbNxNgN0QZwK6upoYqiLlBrc2mm4Vcn
nVc9SaYyZAhRdu0mszj0nQVRhFfJAklPHswBuTSORTH9lVzlBH6Z4j9qC3+AsbywmUrWK6b93Pci
mD8vVkfl/Id+F31B2YqGtAOhIa8liZgbvXyvWlvc8DWMH3iOdF6zCXEYAW6lxWQw8w1EjsWkmR3g
C4aDuyK2sYhnvbZ30WMmwKcc1prQGfJyW8RcwLiy8ChbvXdtC4GAsTdORT73jxgDGqSVaQteIzVs
NU3x4a4FqTxu88XSOiJJivOGp56hxCE5xPK9oucwdrMkv5BO0EHIkh7xP9LOpLdy5Mzaf6XhdRNg
MIJBctGbO0v3arhSSsrMDaFUKjnPDE6/vh/6Az5UlY1KNOyFYbhsTZfDG+c95zlx22UP9aJ/hSZZ
x1p3+sDb+7Oe8T5NjfcQaGu6C+OQNK8IOCR5djP0e0h2KgLIoDsui7XyKUjR9KdJr8vywLJPskrF
eziFNB7qCHT0HBSPBCjdS2EgNmzGYIxZfzqT+1rggd0T90c2oHXXunNifI/+SNVz73pshwlIbFMb
SMGl0joNrkkUsKpWFBzOkUbfp9f+WUNkiabgW9Nj14ROoQ+umzxEiNqNEdvI+Rr2nCLQWMIqZjNA
P+cnxZdPwMCeGmXQBuvhUY7WpWyz5jUM3RTHQ4MeYAb5ReK4ZgHSDT8Lp7NZGauXsadsufSKV/oF
4jsVR+bF5fjBEX5Cp5Xk0ylGvs41HUKl+yX3iUwpApO8vXmIbpameevTSd8XKYOf0hYgowSmTqaq
8VsjcaV+kMD5spAPLB7sOn9tojUZNntss8rRErR3MBOtkKRi25iFvYDPi8JHmNgUQ/8rLwswHWmJ
FoU7SLtsoBsQVNwmaWSGbS0t4As2V2h4FAmVrTSjKiz8FBJtxp7s9MA4um0aqzzyAPvuwis5QtAI
znMfrWUKAd4FlYJsa2N0w5nD0RZOF9C0TjonIysM+8kQVGI3pYUUrFiVAJqfdr+otC72eTaAaVgw
XOeL95EgxB3KKvlW1yUZkplzT51byyaFzrI1s9egHSysOnw4F/tyjouPurCLdwhpq4k7Q5Tcq5aF
WZOttqm6FeZeq5pHtjOzgZTGq5+EkwpO9jzNFhhr6RckDU6dvMGwJHT0vCZVPDQnawzc+WDaTFHx
6U/ihhbEkbs/FDgN2zmEpxPhEn/l/KFv2roGMNELfINTNZV7oYf4SLm4DcqRmthHEY3mI+f+zvaW
b72Ns/5RZGx7YceVB6DaEKO8wf0cZG6qbemMD+PQDa+uCLA+6w6PVBKvNAFAqxwRuy+scL/YpCQp
o7I8gkhOf2hyVvmM3THZBvsVCG3p3EzUVm0443j7oeDQfGhAMd1IdyH6m/tz8dDNyG6NF3T8j1wO
TZKVOF0q6V2cddelJc3H+OYwi2WNuhZxySqimG1WpIxLm6w0JP+JX7B54vOghbHYJV3vIZ00L7Me
/atF+chhiIfiHGrj7JllGiROwPG+CyJ/46k4oDA2aD+zFcmG44QZcfCsRwNN6idYrOnSKzWcpdO1
N9HkhzsUH9TJoPdOWi1qZxV2zxHENhdur2qbK64ziFjjSeNHuhsC3dwkfuLf5C2lqr5Kia2OfYVa
JhT7jal8aEceK8WAroZCKVetmIRRC4MEFc/C17k+NCA8DV9B2NBl7xn3viqd5ltmd91t0wbZtZvS
8M6RQ/pme3TTOqNltmOWzIdhzlg3QbO69VhjMA8aFRM4aedb5dofC+Y0C/Dbxq5gpxdpYN0MBM1P
KnLM3kUU26aerE8oI/gUHJtHuc+PFsbSuR3LRL8buxHb2U3GnQPkYGdb6Uv2/xxdOANJLZDVo+/C
7KfEQloLRHgQg/hcTP9Vz8Tt7dSev/soNmc5kdtmAV/dwrfPnhcbK52dT9MFB7fut0RRWDd3xZfF
TSC+aKRJZeEes3T6o1YtfBJmrU0X9OqX17vcj0zPWxq45ycyW852Yj+1IVgmNuzwkVaL2ySYV2iQ
VW+nLFkt6kPOg38Z432H4R+4DwNZHxIV6qJaHPwpEDvbZqNqurmGjIB05WJnKdx+z50P6COsvXML
ifzX6BBt7ibDcahPrOWQMHb/zMAwPc6BjVEtbpj6gfVczCQec1t9winrNm3cs5hitA2YFTINZW0o
w8PkRYrtQ2M9117m7jI9EY8JZUk51+ho/12bOn5lvgi+Eij8noDEx189yvGtLVR6rEjQkOwjRIz+
01Rvi0curMQcsetAkR7MIPSvRD+pKjuF2h2vTQ4r8lBELAXrIOI14cztbSOtFCSAbRGyZMYGppZ/
VWMDIqIiLIGsOCdvFPTMHDsIP9LebOhQX1BvVmDqWVslGkqMq4kpmyM2OsltaZXfYOtlO+pwv+Sd
9SYC6lQwUQ8XEFXtC57n7p4FtCRuGKFYiSw8B6T3CAk20QeSDRXqNpkUvw7bj2aGIOJQuLwxHBa/
VdViI1iN6CpL6164vGqAFvIzb1qXyIApTnGhFufsOlHV/5w8Syf7KvW7i/EigbruJOcWw9YtDJDx
WAx6xMOUgrPpCY56ObWzbTqjL9mzMzDeklsKGecpAj6Vrj8Q7y4y3BuoKkN+aAuerXtXTf591KUj
QrSQ50YRc5yLcD4tOOCfFRtSjPZdfqDiiJ4WYgYXkS0sMVNd7ZzAElQcBIBO8yTe50tt7RbPGz30
JBuTezvXcuP5GhhTZrvYa2f/rU9Q3jNHRtmulMurXCQLI1BREnk0jPB5ztiP6rDOTr0Q71lMJGyu
ZzYNXTMvLDrTuv26UFiPfd6psAoUU0wbaG0gNXlCPvqiHRDZHXUf0w98DW2QS9OAJWYy7N5geC37
Iu7aYzpG63cIXrw+7384An2t64gBOHjMdiwIim1vVLAvliz/SX9ue8nqlMb7MsxHve0ke7/W0+Jh
UbVPgLt1D3Wf+vuc49ptUcc9mz4WUJ0uGQ1i4d5TkhNcG9s1u0D3gO4t9LkRc96cwD2dlnx5AbRb
nZZqFI9CWnob+Gn/SB67PNTOArOoExQccvjc1lqFP/KBcQNdkmFhkfaRvCtmjY5HfJImQLZK/HEh
8MJj7lcCvDlKOjlx/Fm0zdHT4zKxdeP7mHb1Q1oW7gfYAHhtLtJ9Addx4Udms7dMjXWMOy/eauaF
HVn9YacnUdwt9YxRQWZcTiAMqaceAMpkkOoP5SwSAutRuOs9Hb3IlO0bLw1LvtqtVRBW760LFazQ
W3k1HJHoquPU2cUhmUrxyF2wbptQMYsYBRTWGRUEQxFACzLfTRP6G4uo2RH5Nt8LO4nfJm+2bwvb
tF8KwxWCw6LATqmpzbYsdqK5si3cmnEN8xTAsQ/UBLAsC7CsbL+LOGl+jnMxPaO9mxNJkuzcREV9
Xw7Th611dM8EUXBd4WAO2qYhFbWUp0DX4+NSl/pM+hdGHivHne5dwDIyKokLkogbfB7rdct+oxoa
Op0jdnFBgsaV9LQ751VHGqeB+YuFbxnxH3vfYtDDtBuXpHkAORyijptNINHvRGszU2bRegHzIJtn
tIueUM3yNYuMeulihjSOywDYhl4DePSDQ+6q4mQjVG3SZH5j7kT/5gwMiUPb6BTUouw85dQv05Tx
ZmJWYfkD94XQ/HRUcBJ/xdjGNnk1hie7ICzqFnjuBqgeiP4caEQCKV/pbETsDpIDmzB5NCM8VmBI
1cP63Np4hCw3Ja/bfUlDAlnjCjyVab/PNk7cxA3vQ010PZzLdNcCl8KpEv9KmFU3Wkxf5wEzcduG
8hSP+QujUr/1bes5lwxrm2JUzZvRORYfMYqLydpPRbkGXAQi9XeeQybWn63i3pGkPntaLx884PRf
mzpHlVYSU1wtWG3FyWex+CyEaYd7rXmD7ByaL27sWVk3Uag4NrNt3be2gpXnecUtiD5MI/ESOet7
jReWO/n2D46tqEfSwpky9dLZW1wf21gztTVK6KNfcfgdpRheo7QM7/3OtJcqKYc9JyJcfGORPLPI
IC3e4gZO4BTHm4UU1GZpkx9BkVTnoWrzMzYMfnTASRz3I2zRlenFJc9qVBW/hxslI4iFjAQqf5ZY
MU5mKcWVzQ9+7q7EfTYQTMChs34OkUiZPpbe7ZBXG/ndHe3ynmsOvEIcf8LLwKiWyOrBCyVWiKSi
oS5JernrJFIp+gZMvZ4gjVtbzsZXJVM5+OjQL+R+InN9HBpqo6KmZa/qVYjpTtmwGVobwkwnQTE6
znmxcdTIGK8xfk2sX31FxAI70mYCnXV0lv4pN4yYjiieJ6MecxPVe7uKxiNcT/vdWw3kIL6C9e5h
blRuiyHXte/0YP0Q+dgekk5NDVzXut2nqRhuQY2MwO/TdzLV4bYobJy7jk9sN2rsQxA08zlelOSt
DqkIvtxwaIxjc9yChuuZ+B2mTXGIsFMAOMumS1VWHCr6AAOTxfy/i1XNMG/jnAi0UxyTpfP20Zy3
/QEbGsvoJZi2UlucGh38Wn47sbqc+nNAJHa++HMJxitUQbw++rPHGI3/R+QuL2hTxL06JqdzXVUO
3Xh5D7mcdSlm/txM3cnp+/ZTdH18TbTvP4YxzuGWDqUHitBWIFXY8pzMsxRVPJ2rCps6Hl3SRqRo
4tVI3uPt+MmW2L0Pyyl+ED4JwBL9GHAJAC6nzj/tmI0qYjURPvbYrMQjUpXFol4b+txOMZSSI0lY
gvw6smGMBPZ2rKGf6mhR+5nJ/Gg5pH86gVSLV1bvlIzeRw7pJzXU4zUGjrRLW3IQlmmS7chTeZtN
gT4PJUVQ3lS+RXSvHqKAXG82VyPJoNjf92KWX9qKHvN+ZLgSVp8fnHlcrZd8rIWqvqWRjwnYt7ie
B24pKbqfnGRZoi4OGZp0IU8KleTZGfqAe9teQwj47rk/oBSN3UBmg7HHVYjFeQjfdCLvQatAkCd3
Lho6zrbAJoochfXVtVKNS6IAMRer7IskFD/suyWZv5Lq6LZBR8o5KYNhE+oVWy5mJr/Wx1Eha0ae
Mc+YJPsxvQ3kBO24NM+jV2YnCRR+640We2CYUSfHG/zLqEgEbFTVsIlrqo5LKI2cifV2a+v5XCQO
zNhhSr+EdfGTxzE481KvS6EqfTJzOD27hal4RqWEN30Pf7iOna8z8LWLmuaMMR+nT8DsPiCSJy9l
kwLkX3ByhN4UH2IbKV/p0MbhscjqiBOBOd8PPiOveO85cO6LXiTHhYaEcz01tBaOHlNf3UKWjSHg
8SJMsAagNtovESSKjTdj8LUhZ6OZLtFOTlr4m5QNwy5qlgRB2ZI9SmpTiK0t+ZP1i+c8E+sUT7JI
sX1Ivk6afEc1CDhYF8MuH0PmAwBDeFmr8LQQKMDxi39uqhHwrJBtRzqw0LVDHt95Yp0K08bfc0uz
M0AsOznW1N4GuVftcFvgoi7BOt7mheh5yVr9xEfDgEstQXahtxN/ytC5B/5IFB+6wScFtNjAmyg4
57Ll2M0dBEK8XjiFJxbybZC3DAEhcPAoJKaKhD3M53xoYOknVXQUHMMO8zygXk7RCgGBMcEyOW2A
c0fdXsmuOqZ+6j6PUufPcxJBU/DqdIVUyI3bEbOMRvY8hnnFc7zuELfOt4FqvIcZnuzBSEHeOFS8
xaQ6jOomdD5H5OqdPRgNeU9H4jma4u5V+Bl+TOI8iOZdj4LU8Vt1FgYIuzftbaus9IvymZidXmq0
EmP2bYm5zJJp/hlaaXat+gh4J2/zdz8hrpoNHBTBhU9bJHJCWqpz4OnOwK19TH7loOUR/wNjcgtH
EqzPxOYvna6wo8Wtpd3+PWxcd8WLTe3jIICBWH7WbUVe/0RokJ+DETzc2b3ttZNygvbhNixWhnmD
5AA5GKU3YcNRWZi4eNd5JvdmnPqvpeGIAYGEiXv0P4Tk/WHiUB4YKPC3+G6LQN9N5ho3XnKuDKKp
wKg2yWENtMgx5hkksm8+63yO7zgV+rmxHpvYLx5yXzdXBykLQRVBWApFvkcveDCnWWONzxLaF0Dn
EwLhLj/4kqMgizdDc8Xo7WLbWe4Dl8GCrCCSD7sUDE37SZbdvknrZGccxL50+sRbXp58q/cORInn
IxDC9jQ0lAnYeLPec2ccF2zXqjtVPDF2aul4uqopu8wkkjHCCrp3U8D0YUPNVp4jZUq8HXecncHW
j+RvYFLxLKzEJ4MQI5ubry/ltr3tLMaLhTa5PchICjM7+hifQh/nLZi1+FEQMgfKzx7nxsjUPxpv
LAiv6+YYNksPfcOb31tqIQ5E5HlewATkZUCQlT1B/5rHM/AsVWj2AGuyhGHhJNgxfZl6jOP2aC93
lHbQB0oB6hHsKxxgm5fxKBzr3vHVcOAg5pzGto9/1OHSnVxhiu1STT8Gl569viqSXyXMPdyOU3cQ
6VgfRvpmDy56FwSrSB7EglW3UIy7BU0AB0UZB55UHGlxJTp1zGeExjRxjhNI7s0syWYPkQtxIQ37
/SI7D3cpbRlVP+ivbT2i1q0P25lE380grfDWn5DAN8nUfs8s5X9Xc8sesdJ1dQP0t91px+XzABwQ
Rd8Kg+8Qz1y5ZwsRnryUxE1IP8q+pEAZOIRnnbI4SvdJZCwerlG5lzOm5Mbxf/XKAgG1wr/QeuD1
xBkQEwFAp18aZENgG/xHhAb2nJ31FNmVOq91v09OU8R7EOzZhtgJLgXjipsww5A2ase/stPh5efr
b8wZzoUiAOuswQoyskCV2kpoyjtiwp+s5VbzlPa8bWJ70Ja6itqOLDPwH7MgvcldvNs51DQdnFd+
D7HoNP/qlRYYxoo3aTmQu4mDRZytrK7fXANnRhM32xsupwfJQHSbQgDYtho/Sp6m0Z3HLuoycunz
kupHXA9kAcps2RVDBTYwdn+wHpKPRM4/sPqhztFnfBxG3e+aSOpjwGHwlvoJcfaduTvw/q2P+cLD
L23LgLRnMWJZVskhybrgG3u4acOp0t40BabfQNNYUc5pt01aBBQuwC28MtSTAidlDS5kwwYm/YH+
CgSJCMAdA2O25WxO5ox66+1UVTgurQFd3y/VOtd5X8ACkIsAFARsDvohkZZ4jaTP8THWI+WNaVlt
U2198JJPFEAxHkxjuqhDGnrRBY8rLsAFpZSnMbZaUamDYxdvyF/RvkFW3M6DYzF+WskZHS/ez5bH
+FTU9q8lDl5aAi8vOre4pcLSDa6emew7ksXtgZmHCYugGzF6SQ0v2GIoFrj5aBvzd+2CpSYuJvcU
ORhLIjAKLWAPNrqsAoEnvIkIcjRnlOHs2FwdS7XUbHEXlsoxWcHSjp7AkJwWavLIazWs6ygFZSKb
c6Qw0ouOVebHrCBXzWhAQqCz7H2XwwOOPXvcVnZp3yD3gqTIk/psezyHtsFatCPH2XuwbPxAPfoQ
6C/iO1nlHTuZN9eiplVdsL27wNtetolALAh0Up0CdhgnTLZQDQTjzKFwwARMSfnalSzJeeDGNxKE
ooe9f2aEroFabia/93Yj3TR7WTbJmypnGkCQDnFroubf+pYr3zA3uYdunSqGYaiPvYMEjS6mzgsh
8lMKgOtQTDhok2QAtjFiG55UUb1miVc+WS5pWw7QM24tJPAsr78E8+QceEoAf2P1cuoz27vmsVUd
8HB4r9g5oXjkPvsobAksPCtBaJUNzZQbaPKVMQc7A+OxmdiW7vx1N6SXQC5wXDOMy6Vo8Hd0Acqz
3/NuwEa69hba1ovKCkgVedy+WMUEEotN4T2kaP7EfV1cQbdD5FAQJLul7nahO9aQwG1E+KzNL2Fe
L18qBrALvdOPI6SKXVqaTx4qHJiDyDAPgoQPaTSBJsKU6+Lx2WgGRZoy0JqBrqFQ0JjR58NNDRrw
EhZoOG2DQskfk0N42Mz3Q1WvbDkTgzjG9BXmQ23vPDf7BeqzuiS1b5h+svbYdTh2QXGI6xSN7yRJ
vncgLW6ocZpfe4TyHcvY4TBHfLGk7AMGgVjfsU6rjl04cD4hGg1FgXqciNKjf7qwiETDXwsQLraA
ZIJNlrFRLGpdbWWnG+jCvHlaWts/aM0uLo2fsDgcGGNte4nvONg1HFEwuj3VflYc/SFQu3BGI1r9
N6R7KcqY8yJ/wN83bkceaQzK2HyGyp+gciJodmWCB7wKvcvk1CRks8vSXDsbzgnUfvubWxv3R+Ks
zCyPMJAGtLJNIZ3eiXD0ttpk86FcQn3w7aB9S8cOUcHjjEwZs41EE08XLObigxuflGmae3TOZNRu
cCS4g9bIO9SJOrI5LKDzMiguGEYLBqqKoYPulo92tQpXDcScElffkV5u78x2L9s7k+w+wtjEP60K
7GSahclBNMlA9eJKt8wGLNC43YBZSzStoTavCX6uN5tZDeMt6VJvQLbaBCEFRGlt4he2wSHTeJ49
jTSJXAM49Fjr5x5K1RgeKrfRv7TCZsO/pa8jyISTixvipjGIltsMxQbre57jf03ytrk0WdmgmzTF
DQ+p5cWRtXXrsLg/5o3hycKMIgwDEz4YjoipR9AutN9h07xhCrga+O3Q+xGZ8uClHl8qD3FPoOQ8
NJPnnyMM5lvTY57D2QryRWIKzKKsogjZW8Pi1Po9BUtl3ziFoS0BrfYonSz54qzpL9sT8QW9LPss
JAtoG7/YvV3hK2VfO+2DfsrPnC6qx2Uq1MGi2+wAi4UGAp29JpZsqm13SitqXKDCBci0Puo6HSg7
NwKZfCr8vcTbqG7i4o6oKgwSE7IVqXuHOEeKDuED91lpKP1rMqxEDR+SaTsWmEiwdbIFwLU3yWTZ
Ol5b7Xl+JPuePgi+ReIeRk6quxnPD5eCbLHVV+HyEVa54sNfzRxl0txGXZTiarUAs9v8dyCR1dVd
FrmfgTDtAtUHR1/ySekW+IAdgvEC6fOKvGy/dw2oY51WT+G0tAdLCflPqxy5bMrEN2IKqDTKpm/+
6Nd3RJriD95n0x02kIkVtxAERV3SU4ZiAHBOpnhEE57fhopHAdvX6jTm3kvTTO2m9fgigwg/5CKc
hn4bDnSApjEOqPlt5uC9ceWUXC1WMsdFOhAL8p4LhVvsnBr+DHDg6Vchc2I4gSiQhWuhCipUfY6w
zm8SzVAV9PHegCIuicmOztoB00P3DYJ43Pbe45DFzUulIO8A4Y2jczBl6hbfXr3T88zG05bzXZMW
Pm/r3r8XJTIZbX35MTIBF8zgBRhpWLezBqRZYw7aS4Po/Mg+I4H+Wv4gohLtgURHjzpuxGkaYMWl
LA5xEDnFrR9FRG0LpzoOEpJcaNroYWr0Byj68lZUAzleOfpw9cNlM3NOu6dMitcK1nGeFBzPxVSF
T1rjhoy8GiZqCboxY4P5XGKc2jscch4njyhBIhAb5AhvqE9r/74dOl6agVqHMiIe6WRniIZ8arNN
VinLaE7gYrf29EEmp8THRMVZzVnZzuXJcCdCs+UxNfYBjaQJoRMwGd2TO/vhgWcJwJeIpiVsixap
G5iYnFIT3p9+/SNax+WyaYZP3xnMR6FNdMgp9wIkB3gFl8BwRLssn+1hjuh+UT27LdCyaYotx5P2
jFoNZjDEWHLuPeLV1IVSI+HAEVAzv6TT9ufOIxbgBmp+pfLKQVsM1S0WHGLgWnzzQUekqccxWDq9
C6qNFnGYmcHRxSFxD60rIX+Ff4Mmu3FHZZfBbFGjpOXYhi2C0yIkS+bnNT0KZTiBeALY0we5TQmi
ULc15vuDlkNw0xRLfbQExhmzWO2JG48RukNn71Mv2UVO4Z9zvK87ZjmeRr35WmMgPHWYZZ4af+m4
tmhGBJiQHpCixxuIntyuXseQPtv+SyjsJy93x11azeqyeO5XZ3BBx+e8VPuS/QTeSv/JkJ27ZD2v
uqrn+mhcjNi5ZeITi5UUPgPFGHNA+XXb1LDdioabBMGUScuSEGpZOd3RbRXvxkwStAGuzUGG8HU3
dzOP+q46i4BQgDREQ8FmGkgPZXkCn2Vj8jYpG1G3eWdKZbbBdwr6JcsNj0Bl9zfgtLhwQQFZ2JQ4
sBY/lGpZpw7FcKiDtr7nupI31LEtJ44t5sGJwehC7S1/MvgQhvX6+hvVR4SEB8t4G8FxFF+iQ6qk
xfqBiMeR3JOCZyX2oilriR5lZGQsrOZPkpuLR6BQO70QUBlUS6IqCbu3tm27q93R4Bg1fnaM5olq
8li5O7y47yz92QhC1bxUvHL2uo8grNcdoAXC2FtsPN4pT2EGSBPwsJ+d72bymkvH1p48EdufTmBS
zjFvbwaqiXajGN9pR7OPBOv9g18o80ktkb4VQcriKLA/vEEWhxaw6lMwBu+x52Nka5EL2J39xMor
9ixuOJUmOQXYFjg3vx6xgShDYdagEfrs6ugqoFGCyDdKqhsevJnwn6Kna6cii4h8QPdWNTkVd3wt
i5OxZPTouH3xpDgk4g/vJzR71OlbLqqPpmdFURcVpwU/5kUUDvZ+dGx8o52wN55nlbuJvC6lJCUs
Qqa37bSQv8QFWO1NxJuvD1k20cUXk4RLpuNkxQ55H9QXpJu5pxgL4GHgev1tSr/Fjo+Cc3dsz3s/
L385lCXuwDnlP/oZjdv1jPXeUOeFsiB7wobqqWGuvGe3Bm7KDqfvDHvfcJZpFFbSL/SaTrvWoBKN
AzaFNK1+8stxS1cTiY61XKRKWUT5ddzdTrlSm65t2mvMY+cU1wAx8fixnGCl6pSk1XHfUKLCDsMh
+Za56b1L7fNOFGRlVcJxyZsoStk44RzeODSZMFp5MwZi3mn2AmXGUPGBNwonU+e1y20QDOCMYz97
60Nskr7DvqHLeDW49sjfENlr21eWhdDWtlDx2w5LzviNZkl05Cz34IjYMPsJjExTdWJDY22zjKTj
IOS8xzXtkxwhM2GP1AstJSHJgE6nXT/08uhkHUH0dqYJgTXjmZjJQ5pl/gsOoHTblI13xNYCxQmA
B1ktE1P5OK/7G7ZoSWUYAjDXk5KxAdR4Vndxe92wecBlw65Acb4wcx3t/cH7FQVmiFiTTtN6yrdg
VxGRIjbj7qpxVmi+Ie5k8LeA5lI9m1uNOT1iCnRN3wJ1jnjebbXPUMmOVLzhOXprLtRFIkdJ2ns6
OOB4FwJ3YN/qAl60VqEvCbrs22hwZznaAmwOtRCzWuTednWEkIJr46ceJ/Mr0qAKFUxfK68/ffTY
IwYcKq9nf15/uuJXJwq1GyQb/djhPocMAT5wpZXaPIq3iQ+tu4gB/dhfGnCZm6plTennatw12obr
Rdb2jHKEaD8yv206XrwE3bzs1NLxBMgUqlniE1QxgQMIONPthU3W8qqpQ3jmf0tfQR9b+8Ik1l6Z
eCa7hwsJH6L90zL4L9Hhmp+ZlgknhYwaganhTyNX4IEaiO5r6fPGV6wECdBnbx39tCkv+Gi1C3ck
WG44mQ4EDNLuJjPIPDDk/b3DEg9iiPTAg6TurSOyhE7Q6SAbgsg1+1JA9cNgOa8stQlGKgdhUnv6
VoXMmLw4SDUxKO7rYm7vwIa7+3YpGvAQsv7utQmhNp5+xSThArl8kbDtGqo+V/oHIjVGNOzxqjWA
a7SLmzNyraMvhuSIn4ZFAkF3Fj5y+NYpZb44QLpgqqIuXRuJzayS7K6WOgS1LLkW22TGM5C0rz6r
8YMXPgQkGZj21lYSe8Ho2lh4alwOoxcEQsjDZMPwfq6709Ko7xFTw9emZEW2DLl9GePSfcR5vkq/
kftk1zURtSkIyNdjbMUN2aLJu2x52YQTvMLx7blCnPVIXhI6+bfFrH5JBxqtnZAl5zBp9n2ffFO8
IDf5gFiBtK6OXPwIcmpUYGhwrSXwv4/Q7LBM2ADZViqrZTGNpHbA8lUQOmKqC+5cWkgwyEztK8dh
cRwIhhOF9sPwthGC+yaldS4U6XRyeJXhh7Wmew912z5NDU5kusYyr75WExneEGMVTyY0Msdp/Y2f
56Afap+PrXASbisX8r1bFm8Yyl+9XvPwGQrqjBOqhHWAYwBUL/YnTsAdDFmd7ZZihidGEfEmaIjF
zjHPdWsCUtbzg27TxnKfFlxSOPOS9o12GOfo1/n4nMWu5v3CZdc5bFVZoC0sluHI+Imjzo6DnZ23
uMC6Ig37VZQstRIRkq6sjksv/Y8q7anY9FkPRCH2qb+vSf+3PezS9xVpU+Xxr3/8V/3x/pQw8P7P
P8R/Y4CjNjmBVgwaDUihfvu/fnlXOjJwXMnyx3Vs8ecvb7hhOXXP1ZUM9JdoIcQh5u9//y3+tRmd
b+EGTO3S0a6y/9K+js7mmbQZqqtYLrP/SkBOZwSUyT3+H78PfyLbD5TyHWRqDFt//lVqO3dYQ1UW
OK/3bN5RFc7mKZvP/9l3cf78XVTjLtma4bqOgf/MnVk96xhtFzOddWGol4e//3b/7uPngwdX7PiB
VEr++dtlNqd+mXjNlRcPL/M5/E2f/O++/vrP/3B5gQsoRGMHzbX5zoKGTp//7Md3//zla2RKwtj8
+Gree/mxCnd///XF+vtXEDar8ubn//zDd2yXj/sPf5/14vvDz0+k2CNmFjYgdh/910BcowGMGUZC
cqtbSGawMTrMu2+L9fT33/l3f7i/3Jc9VkveJKq5Wi4g2F1tfvOb/e7r+3/+xeq6GGNtu3wwGC5J
l8f/4Qf/l7tyhmhi2QufTLkQAH8iDPMf/X1c+88/vxcwEFU9Xz9iySwUgd3j33+D9dL510/eo6cL
eoZA3vzzN+jYONdGW83V958bvIcwv7qPv/8W62f4N99C/OV3QGmng6qK2uugpj3Wi40xjFT+m4Xr
seQs8/ff7Te/kPjL88vHn4QTn1uRiAye+LG7adVvLqrffQvnz3+zSuaBnNe7HR9FSTYc593ym2/x
76/b//+x/POG/cMNCTUrErgFmyvWyWrYsJT4+7/S777++s//8PVD0OUl/qbmOjLYElt//vsv/7u/
0PrP//DlhcXhKVv4yKEakVmkmXvs/8Pf4C+PLNoKc53kfnNtmSp5Ov3mA1j/7/9y0frK9QIGPN9V
f/nyNS97tpxde50KmgCYzNN0O/wvaefVGze2dO1fRIA53HaSZMuSm3Ia3xCOzDnz178P/QFnunfz
IyHPGWDOhTCs3ql27apVa/F28cbz+lQtrsSFIcED2rWUAuSrqrNDtQ6Ve4ic1g0sroWNPjngfZ3H
hnD3pRY1WqWOoBGfSY5pEjbL59R699+MCPvJ9ug+MxEPP5shnLyTQRuzRQ0we7NuZtGVOLptg1tX
NdMQDnebTh3yixre6g7cIrDz99oIj+b7dSuLa+/YWFAgApEVYUmMrpZshIu4bqHw895qaF8ezC/r
NpaWXVNVzdIdXtyGI9hAMK1pPK2rzhIUf/apoOHxvxkQbj6TUms1mRhw6n1bfg3LasPA0izpsqLL
qqYqDEEcAczBzOBUnNNvNSqCwx054yJ/XB/F0ubVFduwVYVGG1ucJi9pPMhom+Jsto9S8mWonhpl
IxSdJ0I86bpq6LRea7ZiaoKvsp3E9rs0BnwxoBzhlI+SbD8ZMFrHvv+GHo4Jka0h25i8peW/NCq4
F3LUXUlKD+yk9WOnOt/XZ21xaS6GJCzNSHGtT7ukOJNeN/0HLyRPd2ja57+wohM26DJKQrolOJbM
tyMiU788k7cKn+3ghx5/mdSNm2RxokxKRA7C45ppCydelcmzF6DUz2b8hmZ9c2PxF/fXxefV64tq
suuONimZxacAH6lnLiuYmtbnaXGDmaY572JyA7oQYk1pkUeqPhRnn0IjdTnSI9AtzoXrmJTevaH9
1ZT9z54YM4I4NZMxxl5CWJJOLyNQi/UR/QnZbs6Mw6pbpj77SOHMWE0K83Xr5efKAl1yFzgPhn2C
xo3SNW2d6XfIktYtLq7ThUHhvIRBnppphUFYMdH1CGBZyu/XTSweGocqqWNwv2jiw9cwKiS6M0wg
iakMcMGWP0vD2lkP62YWd8OFGWHHceyNyUoxAwcD+m938P2X6t2oRYeOmpmP4XV781kXl8qQFVk3
DNbJUoXdV8LHQG9nUJzr7H3s/Uy9Y2w9ltDkdxvzt3RSLwxpQphPAY/GHBtD9u8wf9T0p/VxLO0A
QyYtoRgUt2VnnteLkFIGVqYgNcjnNYThgC6jE7Qxgj8X++VcKbJiWjJaabpuyiqdX9c2nKRMk4g6
sEupuYTaKaHEZjbIvKAMSPldnZupbIpvSTlAu4o0wD7hN50Uy/tH4+T/6pIphq+exrnMs2UE1+nx
7anZ/XrdVIg/U9hCSmGnAFf5mfUYPLV69kvSgXZ3WztVXFDMWFTcOOOmQrhlC2aiqBkcdDErF/oJ
5VhKG05k6fO4REPGh2iqI+bMkPCltlmpldugf/vBKdz1SVr8vAmBBCeZtI8puCjInyGhrcvKTTpI
Eg5G/xc/35HBjRsa/4bS4HqvpH0381bEtauHbyPEuzbcxNLPv/y8sN29CJ0jrebzo/HBSD+XG/fe
wudtDpNsEL3JumUKXmFMQ4lGZ7l2Kw0+wKO/9R7Y+L4lOIOylrIw8Ph+Hx9mqtONR5PoDNialz/f
Eg4qzZxF3ncjk1/XD0lroCAFU/tkbTgE8UqYzejcOrRlQw9mipmLCLRhk8tG5WaImoXwbFRuaFR7
J/q+vlfV+SgJjsd2ZFO3HJMAlCN3vZkyzaMUpzSZy6+BhaAh66ZkJgwxqPqeAil09oUFu0KC53qL
+Cxg6WSgQGA6SfSzCuTqxQqGfzSP6het3dGzrkb9BzqBwW90vv1cwsl0qiMa3WSKDSpNyBpCOOtD
WFgRh3eyQpDGP6oYDCKgpkN4lyVu1/YPejKq92USAsL1tC+vN0QFxFBkmYDdMbTrqQIUmloO3ddu
XWTd+ynL5LdUeMfzpBTTRuC2sPysuqyxBzjfmLs2BSQN4Y9Cytx4uG/jB7947EI4WDbetAtHBSuW
avA2N7Wb0gSNl4Xf80p3i/BRsU+UsF8/YZffFzxJSeHPRAYvcyMaMxxAUU92vHEct4YgeBOtBDFG
ej1zZeVufIY+f30EYgijyFQkeGUQmtkG0dm8ThdXv5O2aoAgwOCC+Vb1fyCpQwjSD75PP9ft3A4D
O4QW3EaaxqNA2FrNFKaWEQ20/Uf34RFSs1d/XsGHGBT5QD0BDb8eRq2WoV3rMMtTxQ4oJ7/+188h
CxcpuSn2kuBDhs4AnOI7nVsjmaF9zmjRe/Xvx4ChaQTHpnEbD6DISktI0rt9/VO1fiavvlDV//eS
pD7DK0kMN6oR+sdSGnuX9ut9fKfpxoaBWxeFAWZf1x0HLKIm7NLein2rs8rBNWIDwlzXll884BKv
niTqi4YCsY1FDd0RLr6kk0HClqHhNjbKX4eqeWUZkLPAHeAolAINwmBN2KNTmwSJZKSmCxWo/InK
6zF2oGFVPq8P4+aF98eORYTgMGVzhHO9WSdP9+jSCi23Clzlh53eSagn/e7Gn7H6/R7913VzCydP
dyyLNKiu0RImViH6LBj8YMTajJiw3Bx1x1cbYDA6xFN/LllFWPvJd+xcHjI6qmmFeueU1l993/6T
MFTgdRAOX2eoQQVNceNacPqpNIZ4G5t3dg7XEQL1OYdNZaskqZC3uF6PIUdKzfLtxjXBv5Z03IXP
oPnsj9KnIp6OfzFZF7aEPZalUuCAeW5caIcrWpIlpETWLdzerKpFvk3GXfGcI8V+PRpAT7o51jS4
G/IT7fD3NqXswaJzrmo37vCFncWT3iRXTBpR5Ya9tjRUScoTpurc/Bt01751tz6Qxc+bCo4LygDT
loVl8eFtgwAybl2FnkgwhvWr43R1fn797/vCUqA+PKHUEbUulDwSjJDWxqt6aVsR3pqgjmWyA47w
fbr8JU3p4s6N9F/5+E8d/Cyq74n8NR1+G0q5serKojWDlZ+xBZAGzx764iI3ECGmzUZvXWdw6A89
ytF9fR5R+Wvkz2YCm+BDlrwpvsP2Wox0eRyi9KWa3vF+C4ON4/SnDCieJ+vipwj7Is8dh0YwrXVH
uvJL6amTvo7h10h6iqHEy3ZG407Bsxp+WN8uC1cQB9ickRU6YaUlhAC+VmhVGge4oS/11wFJCX9j
XEszbOvcoAA35kBcGNZQyJDxRbMfsmBQDu8rp3ropmqv6vcp9CS5/c9fDMiAaZnA39YsW7juZASm
k1pxatczjOdK8g5DMX5Eu3FjWEvHjOcF2QhFMWbPdL1x+iHKYMbk+QUoUgKjHW14vPm/F3cD6B0i
MyJMkh3C9aBPsgSRq1e5cvVYB+ahH9+39qNZPMM1seGQlraAQwRC16iszPxL10PJCt1rIf/gYR+U
SL3oKNUGY1/ODUXOxqzNiy2MypZJTxBOKRT4xacSzLu5GQ5960JSGn/J4Pg8KsHn3Ou1g1r6+Zf1
rbAwh7Zsyaqq2DaZRtGVmH0BJNdMW1cq38UoZ7bSG1u9D+jDfv2LibljO/BY4llu/3EzF24EFetA
p+uvdaFZTxrYH8irr49lYb+RZ+RdBDMuLw8xvw3yO0yD0WpcL4esnr50ZMTWLcw7SlwbKNbYB2xo
CprCDehE4KhzKevdxk9PI9U/Kxqe5C66R9L5ObbydxDnlEBpt4oRC9uPp6yqc/lalB9l4SSpwHym
oZk6F0bpndV+6YHI+qOyMbqF+ZvfIKQOLYMNKM5fBZq/0wpye+En5fv0bX3qbj+uzWg70tmmYRDV
CVNnQ5VoF5kTul0XvyUoeksia+NavJ2laxPq9SFt89r2ahym29BiO+V0j1CmdSZno7qpzu7xehdg
h9cCp4b3JntBsFMO+qgldegm9Gbc098FuYAHrYg1tU+Wg/SA8sUv60OtgsuuTP8Rwpnxmx9G2Xe7
qIqTE8+9o72i31WmjnazQV9+nmc6yiy2T9vyJhDt9nrRgB5yuEmSaxDZzPN2cfIg5uj1cfJDN4zS
Ox+ku63cZdP40NloEBP2Slv4KmVpJXS8JFUZNutNGpcyaeIMjRa5NEwqaK3CGKA+7g60ggGiL3rg
cH5Pi7QDU76N1kLuaz+qUh+4w2NY8Juw3fCpC4EDU0AIrlho24NBEK6KqS4pIkxW5EbRxxE4fyCj
VPA2h96gfxfARZIo8rGpvjvmVr391r9qBvk1nkm88c2bMmKAZMJUQvPvGrC2oZz5Oc5QPwt6u4Ky
W0P3qD6sn7OFcG1OfZH8MknS34Zrqgp8LsqUyLVjDdWetxOyroFz3yF2rA+f0TfTpXf0FR/gFU1g
t8yULyCW4Aeemydp1lbTjRtm4eDbBpETAkKWg/aC4Lvi1NLlyeti14rRtb2nyXh9wAt77er78+6/
2N1lFsH2CazebcpzjN5C3aJ2Ww4bVrZGIWygIjZQwaj72PVD41iU35RG3rCwMQ5dCMqGdDRpy65j
l04R9EsG9c7aqscuDsKmPETIx6Uv+mBf47WWViNCEj8j++RsYTIWR3DxecH/1gSbDipLrDQSIGi2
zyTCG5OkzN8QfC/ZRIU2BrbULaC6Rz7Nh44sRhnoTQ9nIzyCaffIvy39PgMqFdN23J716csAA+v6
Rls4yrapk8nkHiNNJNamMgOWchorY1d1Hg2I3GGztAiV5GfP8TfCzUVT8xU8PwfIZc8zfbGndbWj
GKCXLNRMvASce+d595BJFd0GAmxpR5gXhoSXRwtPRKYXGNKVM93F9cP6lC1/3gG9jcC9CjDyehxD
X3Wl2tDYztlv41O/8c5enCaTZl1H5fs3BZiqbzSeOFXsSgiAGXfSk/aNzuLM3Fj4pX3N24/8LyB7
aszC2TdDHe5FncsDjSxk6lSu6+5vFvxfEzc1q1xJ1Q5aexdSHFY7V892uO88CKa2Qtjb54VmXwxG
RNrCxOgBrnYi14ELMzqhazrSsd1uhGKLC38xHsEVVEVd2llnRy4sZD1NRluFq8VR8EziQeFws1jC
kqBhBMWcGcTuTPJKBmrYZemDkbvr23dx4W2NZKoMhkkT4aS2befUFw1WJRogBvxkwVHY/8URcaDS
1MlCGnRwiEddiVttNIrMtagehqfOOa6PYWmmLr8///3ClSBpaOiTUiPG7Xw06AcKSdr5Aw0Vm+jk
P49gwTc7FBENnbyUYividBVp6oWW7edulAT1zur1f5LA/ghP7l4usg9lm98jmLmLteAuK1BeLGkA
1VDvtrzXOzWHtCHRHtlXHb3E6yGHiU7/WkRhS/WOlXWyo9f7AzpkecWSFDJ4lgnfj+OhhdUKCXg1
KZ4Kz/sRO81Digzx+sotnCEuG7yOTpMSgbt2PQw67WX4g2vMBD++GVvV662vz3+/2BfhVFXTgBKo
G6jvY8s1N7bd1ueFbQ2PhNTAlZFCB/IZlbPk4/rczP+5uNUs9hgumToH5P3Xv74PrckfIQx3jZZQ
44NkfCg+rVtYGsClBWEAU2EHal3OFhAOoP/y8/rnbwcA/lKnSkMcZs1omusB0AzvEFLiWlR4fdTs
Y6sqh8D/vW7kdgzXRub782KNRxNCFgj8Ilgrhn2ifYCbcyMe2xqGEHwj7CLRDI2FpOvR3nx2HJgf
i1eft+thCM7erOsMlDr3r1bRKP4w5W+RxlqfqcVxUB6VSU7IVEmFJz1SeBPCtyyHJZ2mSdn1s2Cs
+uqXEOO4MCJcigNksGT8MNJHMGv9rLyNxMTyIIhRVfhIgNsJ8zRFulHKA/MkqfG+QlPGzikFIeaz
PlcLj+l5HP+zI0JViRlhGJ4IIZovERLf8N+Xd0Nzsk+QMtWfw3CnbjVULRQ2r00K62Oo3RTSy48g
KPS2M2FXUj506aMUOZCxoJh2SvqcB/XL+kjnQ3jtZa6tCgumDf3U9ANWO4gM20Mx3lt0o72+2AVI
wphBb8Qz9K6Ip7RqrLl1k+lEJmXwnpTgx/owltyABQyfQH8Gj4nJa0mv8jYIpYQwGUlYD7LljdOz
aMAg58qdqICJEVZn8ugH1aMyhRIPNXrpYGft3foQ5jkQV4K6vGErColQSyw9DhbC5kZgJm7bHBI9
2dvRY9G8mWCVghZn3dTCYOb85NysMgczIhYgTXvoh4ved1Fmhuf7rTWZG4PZsiBMl+NPY9IgGunm
T5V2LKzTqwdAJt+krK1zw9ykwaWojMaikwM3qx/yfRG/OmDVbbK45NBs9hTYjOtLBb1iWuGDBPac
/ltykprv679+wYldfV64GL1Ggx6k4PMx0g8c7wh2ILRL143cHmwavnmWOgT2KgAG4ciRJIVlvO7y
l1kmBnLjEfIdI7pv1FeHcNd2hOsR7toiRRApf7Gql77ggvy5Po7bnUQyghKRQ0J6hlcL43DMNAFm
FYcvzQ/TfEtlfv3zC9PEUQB7wWGQmSZho7aR1ctdaDhAq+x/THk8Re+loII7ofxn3dDtopPC4+1j
g/WZgT7a9Z7yy9gew7T13FpCK+TkTydzK2hfmCo6z4jbgUDhb8WxqLnmDAVlfxijj8X3vHw1HtC+
+rxwVejohueoyPgvUvnZ/l40G1CbW/9HgQSQDXVOoGhUBq8nCD6aTK3gS35xoo+a9hKkX5zkxQwh
qny186DpkFfNDHnjbOjCOAwQzFZvNOlLIaFrbEo7yzqur/XCQtjU54Bgk0mbXcn1UDpdC81Wt7OX
5zyR4JfeKqZvfV84E4XT6ZDMeNnLrArXI9K0sRRb3xfONAhv+Ozn368O9/FwsjemZ+EoUM3m2tF0
diu1xuvpKWEk4CbNk5fI/lbC3Y8ONXfcVjP0wiAurYiJuTobsipViuRFcnb5j9cSawARuvq6sFuh
S7fp/MmSl9Y+TMOx1l99BfF9az5vMyqDfofrOerKnvV1wuQFgpcyOsDLvr5FF9fg4vvCEmuK1yAL
GSQvln5EOXma9mhk/zcTwjIPk0SZi3ryi6qfEKEIbUQYN0wseO/LWRJRHlGXDLkF8PAltq3u5wg7
mquX47g36sI7EmJN9+tDmmflOkZjVWyNlCvN1wSCghMfdEOSJppnXoxZcXyWex3ucuNXbUDOrX2p
pmK3bu92D1PQJD0OBoqr4wYFFaseHOaECi+V9C2s+53evP9vBuYfcPF8btsg0VA2Z5vRIV0+lP2r
fe31AOZtePF9wxhQ0oRt7cWb7qfsYRPmdruNr78veNrcj8qpdZigWZVcO3TOU/Japg6gN/jwOUYw
aMMl33Y9hAy2ZEgVbMMlCQsAK0839vDCGhszcpbKNe0DxJvX37cCP0/91DddtXoq7s1kw5ffXqv8
/H8/L8b6U1FUehbDjZRDhQgt2S/Hit6g9n4gpQGdcbThV25PJG8wCxSEqvLOx79fjyYpkb5RWm90
kwNs/4hvZvtxiwJhYcboRpl7Oqjz8dwTLvA0jBOnNjrZjYv3w3DUtuBJW98XTnlZhZaaSHw/0Nyi
ea9qGys+z8G1F0GImHcLhE9UW0x9tn95KGAMdeTE7NwsP2uyXz0MYfUE7dwvOsZ+w2L7ptWb4I0T
vKyf9ZuloTPFhDYC1yVTsBev3QD6xnEK1NaVm2iXQ4oHz5lsffK7n39hBywc2RlZJoUiDK/S2kGy
5ax1Q6fc1d0hLQ+FXuzO61ZuTj6jsGRNnYPdma1A8Cze0FplGuWtG2d3lBAD66AVr3VemECJxFJ0
AjmgFcIdSadeGyhDWbuxZENF3x7GwBk39sLNXpttkMp3dCJRerGF8mHU2YlpQ+wG0OYube4/rU/S
wtfpMNRoGgGQNKfzr3eaXRcFAsPp6I5vqIL55fE/fV7srJW6DrVGaNlcOIWVuzbacF0bv16E+qPG
pplVx+cb6eQfYTP/m18/Q9YN+iRZh+vJSZICLLmpjm73qMDd6j+sf35hgzL3/35eiBAT1fQ6z+Lz
Y3y07Xd69A5173UTCxPE0x6qAeB69AXZwhkwpZCmuryU3RDp4/TN6GyhkRfGgAFDZ+eYHAQRqNnA
6Vr0YyDTZ+ghY48uAYLZXb+Vq1gaB1aIdedkDlXu65VANq/tOM+yi8QMsgL2VhPE0jAuvz/bv3C4
Qyc7RTDw/Vp+TsP3WX6awo3I0JkvnSunTkBI1XleB0pZN71gOaTMNJZqk4vg4/QAc0NxUmtUpL26
89Fsgg44qO073W6/cLf0P0t1iggmehnhjThWFRd6RnSH9RgR59y3Ajq9bdhi6zp6iALIJMEsZk9B
HYQ/ebU6w27WAJZOaBBNh9bqzTf2ZM2i1Gp2R24PPbsxT77SxJw8h1mPpFcwTs0THJM12icWnN52
b7ixhsrym9Qo4IIuD402lsYe6Uk7PcDMU0OFDmVuNPrSmbeydmoTJbhD8Sk5FHIfBDv0FeNT4If+
d3UI+rM3GF+lGkJXA+DbLpK7djoWtQXIVkUxSBmS+8mppminIVL+SF+htIMFBkq6Con2zwHEuUc9
CIO3VRw16D4m9bnIx+mnr2vd2zygVzdG+GhvhwrcsVItnyqvKvZgIMuX1Ibuv0Ksc2enSneKUh2F
Tlorfsi9ZZ3S3NRdGEKnfgezlLcfx9x8NtGx+YGQ4xDtEZwsz/h+2Qf2YHTGTvI8B+H7ITqVlv8d
bmu0GdcP7e1m5NIHtEZWjg3PY+J6M1ZTojdFF+quBukbsszQ8Hvmj3Ubtwfq2oa44fu2rCpAHa4C
w8pTUL7ac/L5OclEkgPqJrGn1qZbIM8HS3PNQXpToyARb6BeFn8/GKi56Vh1eGhfz5Gk51XW+Cyd
T+Bgq24bbYzAvDmtjODCwPz3C48A4ZvkK4Ohu5PxK7G13ayshKrErtlKBS0aIndJuy7PxRtEVacr
dZl4pe7G9ks/3Gnex3H8YqvRX2wqhQoL4HDc6E0h3exmZTHev3So1bugehMB+Iyqj+u76uYpweuH
HjJWXacMQjLwetLKGOmWqho0dxq0A1whu3x4KvUHpf2I4MW6qaUNAIQPcCd4SnAOwt1c53LfyLD4
ulr5YZDed3frn/9TTLn21oqq8V3yvnjsm4IUuhKhonid4rbJsHPG33HZ31FD2gfxG8f+qdZvovKx
l/29hFZogeRP85FWhV1pVscpc5UMTvmnrERk4q4MNoKeeRL//78MKt7rSZ7q1tZ8h5GH0fsSlQYQ
eN1G6Lw0uXNDI02aXLcwZF2bSMwhSqO+UumKvpfHt9NGTuHPG08cAuECB8w06QsUCbhkuZVVrjT2
vCbvrVnnSEXTu/ygRPdJUu/VMTmU0jvLPsGDfej6U1LYJyX85cEm4Odf8+xere6lrXDsdtDqjJOB
pxZ8220XiGVOtlnzGDvLUbWH67zaiMVuD/r192f7Fx6lgFk6qiO+P5a/exivdSQ/x+TBbroNQ1sD
EVev9DS96DGkzbLB6j4Opw1nsjgU5gk4GPCNGwK1YK7v+/QSn3U9R+p7fGmK4qEvm6/VsIV7WDI1
t5vhHS0aJ0RQQsvjywvb3ISNpn9CCOGurijg1g56g6r/cf3Q354sVb+0NUdwFytU5T7aGgm2Wumz
xmnu/bflVjl9aXHI2AKb02ZkjfgqjZ2+173QM86lBTkmomKvhlArtFkTidM7hUIlNbHrQWRBlCa0
KhrnQB+Q/tR2hdcfOTzrU7U4DJCH0OjRM0V3w7UVCVrtKYa46ewgMCbvJBRb1g0srQV5KfpwFA4j
ya9rA2ak157RTAyjTY51Jx/iqP7QSsPGWbnFcczTdWFHeIRZamcDD5SNc2jP2pk401Q5auULyixV
cuy6do9Eza5Ov2j2p/URLkzh3L/K1iZ3QLeRsFCOglCG0pnyGa52X9o5ymn9+wszePX92f7Fbg78
ZjDLge9L7V5zDnq8Dz+vW1g4m1cW5l9wYcFCci704WU/I7mp2P/M6l8/oi1A/dI0aRrpD5WkFOdT
WKAOiXnZbnv5bFnPSfD86q4y8rUa7ekUXOltJVq9HoPkmyVSTp18drRyXyK0jeQ2wgTrE3VTFRCM
CFkWry+kRobt/hxOGQ+I7/Ct7y3zvVKeovC+LjeWZWnhL4YkHp2qsjpFzgeWJSyfrcz8ZvdIGVbB
xqBuzfwhGptbx7F2cwnQY4PsVexNwJuPYf/ga7sy3QCxLpqgnsJNI+vU04RQJzCyQEfRcALxdMcr
sYvvw3bDz9zuYSonNLE5BFKkPsWQ1af/vtBiYwLiaO6V6hRLT4YKoeZrSX95z13ZmX/HxVmp2Mao
55qTq0CB9HOqN4Zxe0rgwiKLZ3EnUwkSEe1hHmlhKFUQUJQIZB/oaVrfwVvfV69/folQJhmS2nLj
9GgYEDGh+7Zu4Q+fwXVQOIeDlMWh4vuDQLw2MSBPG8Rm5LmDMvnfUE73zqltoYgsaZ/TLoj3sZar
cGwAFt2lrTSd5k7anROpb70AnV5V3nel9KsypBd1tD+s/7h5o13/tisv4QhOaKxMwPYjB3hCH9y7
C2tXDt+paKDayMH+hSmQcDQjg8CCoPZ6GiZVUnwNVVBoQ3+P6edJTQ/90N2Fvos+9EZO6nbzMywT
rCTNA/Tyirc47XA1RHyZfKYv/5ChgDiH4ERXyrf1MS3bIbIGU0EXoMiAaKUwRclmI5+TWS4dZZvo
GOgvWvRz3cytu5iH868Zwc2O+qi2alPLZ0Sg9qkU1ogCSrte8TeGs2RHB65sEmDx+BTrF9xSkemX
oXK2bJRzD8W0czb225aF+e8X3sKgk1Yhl6egKAwGN7uvPYCXG6O4PdJ0BlyMQvBIWeYg0jRhI0Yn
djykWwQgi2PA7VEgIdt580L3RzKqipco50n/piePROzOa4k752IrPSOgFOlDAJolXN6p3+dOF2TK
uUi6XXcPg/6r3d61AWFHqZkcG2lTK+fe+NyemnqDEum2i/p6AH/+frHOemJWpdqWrHOdvS2pHzct
95xm9V+ssruHyBt13+zOG5rPaWsdIvTlCP2PMqQihRkfY53Oojhz9uhdHQKNFG0dzhJ/G5DqxY1C
OmAmy2COxfrz2E+zTLajnLvgaPsHVNXWj+3G98V4xc+mcvRiUzmHyl2ETtSWR138PhgZjdc9FGBi
jYuqROJ3nsrvNz/azYeP679+ybfpNhcX/yMSEnMlqC+jz5P56hxAPkyoso7mXdsHx77vDuuWlqJI
Wpr/sPXQwy2mvNS2NjS/lvHWY/RgOelRyYyHUbf3vSK1u3GgIdfWN9ZmcXQXNoXbyEjtOkRJWD5T
INtJzsOUvVW1cmdVv9bHtugsLuwI8UXkmemYoBB2HrNPcCIYxlff/4usBURU/86f8ODqlLpho2GD
7NO7th/ftbBZpwU1F2jG14dz2wY2H+wLW/OevDjYadxa3tiN8lkeQgTAn/P4cZaMMp2DPRbHCS1J
H7LBrPqSD58KmTfAy/oPWFo3NESJH0jDkL0UPGMjZ5MGSwvzaRAsPTvxTrahn75bt7K0Iw2FJ7pK
EZ//E6zoeW1QlWKUffAujp6r5p3UfaiDDxCEHOV641lzy3HMnF5aE5xxVGreMPRYo4vwjTE5xxDC
kUEv98QwR0UuHkqju8/D4mBX1V62p6/DkBya0r+XNeWAAMM/fmXvG1Tr1ifhti/j+neJThzpwSbQ
5rW24nznOL807yG2yPK1Ozm5D2JnJyvR0dvq+11c4X/nXowTA1sNQ6/kZKr6eCgC/ZPZS0iL1kc/
sjdC0i1TwuFsAMSaSczBadAa798X/SEv77UtYZfFy/BifUUSyz4bp1KzeYp7UvwuUoaTZyazDOij
Unm70afD1Ue/PRxdWMFPTZK9rwfzzVjCqBClp8iv7itaIaIgPmh+goTvUO3RQbnfWOzZ4YkvAYNg
BpcPEJlY8/pg92Hh1JEzb/nkTZ7fW+hoKvpDWz2OFV3XqfeIxN8+zcrdQAl03fbSPXZpWngN23Eb
mmx/+YwwZ/wmko7rn188zCpv4PkZBmpGcPUm9VqJ5wAuK/ntEKSnEJWHERX95qs2fAuCLWzIgj0w
vlxJxKAO2ARhJuO4c2rJiUiKQOyen+TfBQLB2slQPvhbIMPZMwiLxmNq5uzTIBaDv+p60YIklh0z
SJk5c/xd2RPan8hC26FrezKdWl16AKp5GqTxtD6lC7cadhkeHoI6rkiSQwdNUHlpIJ87/86MDkaw
1+KNVVvYFFcmhLNJ4rQzWp2hSUi4KuVnkHWv33ZXFoRrM5S7yopT1smCpQaWEXh6uv9oQrgtk0zq
e3XEhBe/1PWb8NUoWcTzZgVMdjUHiH7Z6/VXfd9P0ijhTR2ph246gok5vH6lYfYCADo3K9/Uo5vO
CNrY0aZzVupf4z45gA78lW0i9JY2lK3wXKciQn1SzBlHVRA1aWxNZ8lBMv4OUdHdRNPf+lgW3D2s
Xv8aEVZDyvDCFEWns20VSBY3Oy/cDcpjHG5s3a3BzH+/iJGSrM8iJ9YZjH4M6r2T0sO4YWIhb0Oh
BQEp6H2hehF7agYKMHmjO9PZVx7G4Q0hV/epN16dpYRcGLgmdYoZsHGTpawaM7A6eTqPyl1V3VXZ
HdCe9SVZiiehR4Zo2wLKCCuoMFeRrNVcR+N4jlT13kOsL4zb5xa0ThdZxy4Hb66od2nd/m60+q0V
6fuuSvcNWr3rv2PB2/AzwCmQl4KNWISmyE4n2XqpjWdzHyXxXp/y14caVwaEvRcoegfk2BrPOhjk
5Fjo3+tE3qXVazuV2N5Q5NNaQsMm0AthOr3aLzoqcXCvw8G3c+INb7BUVYKtmTcnNBAwoIrdwRSS
UUZzpJFQpoP6NLovtXSfW29jTTrR6roblSfTS3aV8V62fqwv0cLpxQ3B8AV0aL5XBXfdempM0kLW
zrV5auwfVhGQlz9pGyX8hYNF1Yz6ojUTj0NEdH12O5CLUxkr2jlKHtOmOlSoTtfD7yx3UELdwPos
jmimzTLBwJLlEeJ+FR5cbWw1/Wz3z5P3zWyfEwV0WLQFkVmyA8oT3A+okoU8QaXqQZIM2Inqo458
d77T2h3NHBt7fOkQXdgRQbH1qCZWRwPVubefrLDctfF5fQtsGRCuO4pN4KM0DMjxGzpsky0I/y0B
FcfHhNRuRg3rYImE1Q/7AEK3XNbPuZrId7XRVrtCacMdFe/0UfPJE3lTXd6VZv5NrXtlx9Ox2Ndg
CXZO0G1VcOazKgR3HGOFY6xxL5KSvd6KqeFpeSD1xjlvHkvEG7JHpdl44i2b4M6di/a0dgteqW0a
H9RBYZzNuviW6P6jjT5n5Rh/4V1he/6fGcErIUIUTI2MmVCH79TuD8Nf5DOZq38tzEfg4spNQ7sJ
TWSVzkn0YTgO6sv6xlsI6aHcm7nBKGzfPo5CZQrCrFD0s9kcDO+tHhKknKL4rS3vN+E0i2tyYUvY
g2M9cFVwSZ2zFsUrdW8X4Fy3UkaLJ+nCiLC32rYao/qPkWb/S349OptjRKeHAbsZwakYOJgRxe0u
DHA4rLWWS4+qNT6sr8iiT7swIQzA6lU5k9B6P+dBbr+lt7bemxJUxHWGdHqhZ8Pp9fYsUv4mEGdu
P1m4fcBr1WYrZ9hr9INdpztNb/dx1h7q12P/mTAF6pu5cI9wgeDkrLEYJKco9LNU3hfR/f36OJYW
nquNm4C3DwzRwlGMNTNBtcvHhSY76RuK8uufX9q8l58XzmGWt+YYzsvS6Ucj3jfVo61vwAQX3rwE
i/+OQDgftp96CHgxAj+7Ay+fZ1QI7jPpSGN2vhvM/zggYZ+h65D6RYU1rbDJgD/1igKw72591uaP
iJ4e/RHNmsuVdMIIgQA0VHqTaZF+DuOXTop3Ka3BvvFd1T4V9vsYN7BubunsUFMHMcsLfhZ5uHaW
9PtXDqRdOsgTFQj+J7OTDmEf7YYteMj8odtx/WtImDwPfu+kVDE00ov3po6G5zaAmSwOkk8p2YyD
XWpbsc7i/oYCAKZKZf5HOKe5U/dFPMT6eRje28ExbDdituXv67xRSX7Q5CWczjweCIyNST8bwV2R
7Jz+uL42SwcI6js8gDrvcfF8Ujwv7aQo1LPWn9rsREkiTjaedUvLf2lCOKNJ0PcJLUDqOYDGfzoM
6ps8oC9iY5MtTRSMD0gcg28BNy04mnbyoUdWVfUcN+jchoo27Z2m3AIFLu2wmagN3hjiNt5v11tZ
DgtNG+oQRkVFO4aT+eAkzkEbJd6IQXXSrHK/vjyiPdoHad0nlzjvAFDEwtEJg2oyxtTJzkX0XEg/
9MI/oEu7b8N/ymKLXVh0dKIt4fRU0IGHsuxl53H4J/N/OxpdMUh/KF62T9J3df1WMTYYTcSdMVuc
I0Gu7Pne1uY1vYii9Dbu4jIcsjOtOICfmvxJM3eTtrEzRG+HFVKj3KSU0OcwQViz/yPty5rcxpFu
fxEjuC+vpCipVHuxVLb7hdFu2yTBnQRJkL/+HviLaUsQrxCqnvDDTFQMUwkkEolczhm0pptRXqnQ
nHGwSp9lYf919vYFQlwZhMrv/T/1QKIsQaOEWsD2dCCrBp5/AdSsYUFvL1CmnJ9LOwSDgvlJ876a
fnhexPJteXNg+vsHABvZQC8WH50XDlsS16U31GX9Wh4cNZyq/XV7XNkxpH//fF6wR89o+s6Y8/pV
bR7w4lLJTkkOjS15FItOSVRCsEQgA6B6PkFKWx6SdLOgLmD+fbMiyGDC+AAeD7o9cUS3YO2QttZU
vX4v6r/GBFlsD3fg5rqQi/cdFAF9AG954tTrQNI+N3ACDGazN3Ck8r8d/+fo+Jnz4ha4mTg1gjk8
sRlo2h/Xha64jFOZYsokthejHCu3enWSIZzdL3njhYluBkUdxZ7kdlrZqDNZwu1EcOOiPAr35Lbo
8s4d35zbQJu/fkIjBBBoLUX4AGDT81WsFsfMqYVDpXsffblZJiSFvWCw8FZZvl8X9ZuWQDjAyPgY
v/NZK22MPakAU0ShEXX2zn3xmm+Nrf3LAlBY8N6a75YRh+NwTK07Vs1+xoCxZoZZ8ezVj0WyyeL7
Inku5mfC7tpse/2niRccgMr4/QwsUlxy/N/5KrCipQpYmfQ3kNN/7fSjUdm//psEwXnRfyUY9Wvl
vfzHrwsX9NihxJIS/P5OoyHmDBXvVnRacYXs8xVCa6g2MBUSHO2hqP0k8wvrXpqS5F85sxC+Dxgj
B1oM3CvqbedSRq1NbNIXxhsYLly/tDBEE4+hPeJRMEz/KLoHYPr+VWfFXxoZtsxqIy+dXhJS7GyX
ppuxVFMAcMs6CC6tg/f3c0pB/mS8eALndcwQPjZpNHhfbPtIbszzorR49nlBaXPJaT7p+Hxnh3a5
laWeVn498uBYT6DkYWJILJm2OeKqlFnxm73sB7YjLLzVsrFZ2DO0knCIXXFOKqs6NC4pWvyWOX7l
27fGnlgdnqhBqRf0dWit189NQq9arXFUNPV2/WOHKVqJl11bHeTjkLOF6V12RuWmQRJtZvHbkBzm
bcdu39vfvF/IQwM4GhHS+a/XmtoCdkGRRLZR+zoOzs0HHwUdcNYBQhCDgIbIrGSkZs8KxVEweJ1g
7OwdE2m37+6JgAuyg8HW5qpzlbdk9kmyq2pJmHpxy2F7OYO0B6YAvJYvaDUTzBcbtE4ib0BhHYOC
/nxrxpJbEKYmQDmOoirWSnC9jdqQhTS98tYnP7xHncowTy+dFs8hAfjid+JVFSHfLIVSZW4sYPul
mznZ5q1vLHtPv91Qz6QI50BT5g44zUYWZVVI56CVZXtWDsLZ94UrsJgTTJ+P+D7t7mh2p0ySl4Ls
+8Iu4JcjtM3MLJo/nHTrtrvrdrqyCbgugBQJRBoMfIkjMpnlxhQDvUWEHJJu+8U9XliKDKjrIvyD
iaKSYPCSmQGUB+E0g+68mAFTUkTqgIKze4yrh0y575JtI0t9rBwLnAiTQ6ahlHnBBFRmQ+M4ZOgB
DPCEd2Ku+KZ3Y+6Nd7SciuArevJAbOuUwKu3fZTbdbJlVV9u3WRuH9VsUV+8fECTg5W92+aY+wDw
Qlnk+oZdvIh5vgr9oSiJAFP/YgybOnba5cBKjAojcYJuwdiyrSTWU6M79Jk01rBTl4zs0Xtj3fWI
uiXVkhVzPBMvaF+l6qKaitZF25Z9zRVJVM2v7PM4hiuHdkMNZEKAkRIOk9Uya9ap0UVM++iWqAV7
uoZ89njnuUMoHQpeM5bf5RLEXyiniokTN+0SihHBLhoAWqGn7qYFCFMjm65ZMX7geiF/iTYVDByJ
xl/QqgbNgtVFcfcQj9mGlT+nqfW9IXTy/XXbWNscNIS6qHujAg0CmXPTrLK2bd2JAYo1bd5AzHWY
LENyr62tGRh+kalFD6yNUuq5iK7K2OKSrotqLxnfYo+D62tU8XsiZTtbMwaQwUEdxLZoyhMecolK
GpUYNY1GA4yvjvFVifX9ZIMBiZbJpnC0ZxZX4fUV/F3tEy0Qc48cJuu3QxRclZFUAzXRFxOVWjX4
mLTepvZBK34terpNIH8cxi8TGV6mZZuBykJrMjBYmtuWOm/Xf8naQp/8ELEhnLYTgFAW/BCQhfn2
+DqjMauWTROuOZNTIcISt0PT5w3paATU6UV5zueD5ewUzfBjNSLpoZed7zUDxaMZ540Xdi4GpLM8
t/JmhlJqkQK4/ZXEMkJimQTBPzkVYB3MsqJR12qJv1jAZmSx5JhdNAXzKwDW7xoYDHBAjyecM1Qw
1MkElVUENN8lvq8XPci0F6/9phnV3oz3PZrcNHQYXLeI1c06kcrPy8nFEzt9WaGNto8KVgXTeFeZ
H/F0UJe7fCoDYwBARSLlWuMGcHEcgMCMwAAD+hc9aXFcEK/PUhpVRb9Rtbty+pbGL028a5OwTO/G
jPlE+dkDhv+6rqvbeCKX//1E1ySbZ61JMshNzWc977/ElSy1vHrAbGRuAPwMkxQnX9Ka9pPSxH1k
4P1iP5bpjurb61pcpl65ofDFQ26ej5MJ3jJ2KyXP4FEiWo5BjfkR4qHN4EUfHsDBGmj9r9r5riXP
ynhMm6cylYhfW0SwuaLdz8RtcFHnTErFQ9M1zgJondQB3fGf2KTT7wtnzSXzlCUmvm+AnQrwVYPk
Ebh2AZx+XzhmOVrfilwj8E6ciTYmeb1pzaT1W0ejQclY7qfFnEbKov5XzYSjZqZTSwoXmtXLAicy
+mV9d900+NqIBwsbg34kZMU5AMa5gWuzi+NcNrAMe+/ZH26PEAczUj+uS7m0AAeD9Zh+BnoppkXE
vBChsAvgAvWRtlWMcQOYoM11AZeHiAvwUOBa5WJcnMRMWDtCAPtC452udj7i3k/I4EktsC4hXBMn
Ms2pYLmeJn00Vbs2Dwt9N2nBdRGXuwE18EhB0IlHL5o2znfDS1gMUG2IqN0N2luAB7YoYZ5LYqfV
3TiRIpyXUmdGN5hKF5XmV2I8Y8jruhaXFwS08Az4mv9bKUGLgRkInxsLF0T7FVU6RC87pqMfAF18
/X5un1xNFi6tbT+PzNCwjMW7mB5EOaRcdN3to3lqNoqxdaYS0bpkcyRCxBFCbUR1E5SmfZQ2z4u1
88ZNr71dX7lLT4PnIgxAQ0pLxZS64GliQlo2Epz3DHl8GlpdMNq+STYTgKtlNNHr6vyRJfgWlblp
0XUlIhS6c3QUkrbElZxK/nPPncu5OoJzIURli90WuD1nGhDa+IPDmyl0X6ee33WyJ+lFRywqmafL
J8KYsmzUk0XH8qUJGNdHP1MOapP4vbah7t6BJSrFfcsOTJMcqLVje7Jt4ggGiVuG/yCcNLSHMX8G
npTp7agMAlomRT93DhjB6BbHghREe4x8S8hD2r3hLrpughKzsIVQoaF6NngJpKTKwUP93g3cW2Eq
xG3i/ukkqAJijOW2YGaJXBPYkX6vS1Tg//8rZic2XncDGLzjHqhKKfvC4kBVJSXY1e/zxgPAJiM3
IG53XZu1Wkw4OVO7BGn9tPQ/ru/BqgAAeXHkIyCviz17CkkNgEoayB6RL+mW3Mq49nv9MUuL7kl0
HV1iPzKVDOOk9RHAmwBIo0uc2OqvP/k8//vJ9pooe7oLw+dVXQmRiRzK7fXlWT0IYJdGpZu35YgP
8ixGq/aoxV3kkPpQLR8dck/INoSABZRc+asOjGfo0eWGp7h4Hw+uCmaIBfexNpFQtZOtZtfoqNdZ
iSH6Cq9HGbT/ypOOJwyhFkaJgOUivgZyCtpu4Ld10VjwuespIPO4Sbyd4Rxy53EqsaIjuEKU/SeW
lPe+o/sdTxGRkd4ZsjhBVz8yNgA+QZ3VN8enqvzmWpJwc8278NIgkrCg3rgoxSUTyWa7KpG0zPHS
N+Mwy/W7nN3KW8EtnM9h8UQyB10S8gmKaw1K5Rg0sp3FQ2PVtCuyRYYetmYcp0IEf9yYykgVwKhG
LZKCg76d7dzv22+grG1ksH4rD7hzhQSv3DltPHTEgazqJY3fp77wrWw7q0B6UiPVeUD6h+J/Y4xl
XOJNJsNIWjvSmNpEoxXP6F3UCPURtdURtenIUtMA4JCPZjx+u26BayKAsoFJDz7ycdFsZ/S1lht9
OURI6/kvsSUbbF1zGqff538/8UrplMVmb+L7jpEGhb34SvvkDGFl7K7rsWbh6EXDIwEBsHuRzC1a
xx30sh4iIOHsF6AClwtepYNs2nRVHQuPEF70xOinYOHq3LsWUSqoY+sY898CEl7X/V4KXbUSkcIP
oS6Dpj4dPDmC4Y0TM5IkVVlUm01g0ylcNIAw3jnZk95tWllMumIEgFnB+xCJasy7eULAqBA2kaak
c2QnP4DAXP19fW9WFg1TZUCOBZ4YnqNiWr8j9owZSofBcXPEz6W8o8sO7vS6lAsMAXgfiEHKBbgI
2KALZgh1cEDcsGDN0DtsJEcCNPHKelPyV9N50pOthR5PdN35DXGCeq6B0KAGZrKx+yfb3BidrAK/
qjUgNJEtR8SCEeVzy69NtbZbms3RgOHHJcwntFgcyF/XlV7duRMhoj3m5qhNKpnhoEr/CBgyyaKu
HCsOBPqvEoKzzUakXaykmiPS301JgOqIUUhOrmydBFPnEAvWaJRQgfzjkcB9UKwgG2XVZtlC8b+f
+CGCAfCltbEbab9nyNf2r9c3QqYFX8iT75uUaQm1CyzUcEjrTTw+Lt6Ddyug9G8TP9kO/itOpNhz
bjgky+cos+7tVAmssfRL72CqkvaC9dXCaUXIAKBssQW71sd4VtN6jnp3ozmBfnvjGI4qgNX/931B
Dw59kbkAhYi0ZcuMPSkkT4V1s/3zfR5DnKxTXLgleny7OUqWMNa27ehLx3ZXRWBcDBhrvBrgCBtu
YAijSIeYRZicN5pwynxbNuG8ugsnIoRVao2OlX2ZzFHZPdlTsLRv121W9n1hldIO4IjpBBW8ATjT
G5y7699fWyL0sYIUAQ2tuJKF76sMtcKR6ktk2W9E/QeknYDukPR38G8Ij07McMDvc7JLVCWFNZpn
i1Usa9QITa2+okdJlULI3nEO2SgbgFpbL/BF4nZByA6NBE+l9U1a1oAmx7PkvsfEWD/K8BjW3iF4
IIJiHr03uJBFPKtOXRgIICwtSsx6N+OUV7mm+hY1AuJkzw5Zdorefx8yC9ywsoa6tZgDemG2T+WQ
geKhp5ZFkxbdDZHX8y5tF1PayaEAfVsc6rHkXllbSsy6IzK0EBBcDGmX2TQvyLjq0WCqmwG9ip1s
kJVvvGgYpxIEw+gXOsaNAwnTtEmegADyK5GRd63ZN2r6gPeF5cHOBXuYZmDs2bWpRSpYM+KgyvdE
hkmztk4uHqQowXF4k4sHIsACGYiBl6jWFb/8zVEgOaSrEmDLKHdjQuUCQU0hSpMuZb1EFIjiKcih
ftzuBFB9spA44OM84iLNWmFQU0VsaVESauVjDHAb5VawQH4vngrhSp74+yzmWWrazNES+7Hh63p4
XYm1RTr9vuDsaTEvpPWghJHsqBowa3P9+2vGevp9wViLWY8tUuG+8vA80kDZApxaapVhY0jc5boi
nMcQjwoAWwjxoqHHcTvl4xzlZAmJ3uNk364KknPoG9Q0lLUuMimIsZgzGdOENFS+1Wr10aCTXzAr
RGuKJP+79jzHhA7HqsCE1WX6pCxTo7CMdopY3Fcb1WMaAGwm0zcrVw0rvcwCY9T7wFE6um3Nxnsd
ejAR6Hal7Bny4cE8qkyGd7OylWe/SdjK2VLRC0Pxm9oqC2j5Y1TeWv3JVSVvqrWb4kyOcLlmTClb
VeumyMAEK8vBbHBMQE3PmpfWfR2VcKJHUwoVfDk9gnlITs2BjikUlS9qypaG3GuXJ2OUG0AW9VBS
7PyFboB/B4QnB9hcCyit1erdXF46Qwb1s3LXc94OZCBBe4UfIfhbxSsmT3GdIdK8v4mW++i6q9yw
qu9jS1J6Xt1EztPn2ogrEF6c+5Oe5TGmHaoxWvRfhdv7vCemmR2f3Iq/CceFhkgwT/DKI+AphJc3
KfplsLRhjACzDkLidJE4rpUrCg22uJ5cdAxepkUco1XcGsh60dANAULy3aJ1QWfIytlrYoDtjKcC
pufQ/iL4R9WYy7o1WxZl5aYE7Dm4h4zououUiRDOVddlOaaHIIJ5fqYGinZwZBkEmQjhSBlEB/LA
AhFAcpmzewzCaTITXvG/SIPAK/KEr4Eaw7lhpeVSzx6kROaOqBv3VtQBbk4nn//tNE7uwVR3AMZs
4PPTh2s+0fz2Z9XZ54Xbw7RpyWL4UNzlIVHuKyeoptsz4mcihISDWicjBj6xB8lHR/2l9ofBr2QD
M5JdEI/3stDK69OORQDenYA1s5Cf141VJoD//WQfwFTWjw4/Dyb7S/leVL8+8XmMRwOlBcWYiy7M
lDam29c41UrlFwNGOeNPpEs44tW/EgQFdLNNVJBoT1HWBPrdzch2v+3U4e8MjmiPpOP5+pSzblZL
2k9Rs7SBmpWBrFa1dlWgE/Z/AhzhnGGAfHTNGLej6zwV4B9C90uylBuF+bUraQhfjULA9IgsH7p8
HfRlnytTM7J4C52HqOgizQqT8c4gR6/ZjfoDdYyQ6rskazEjHU4YviXOx3VbWHm18QAIzhfEcmjS
EzRtEqOqOz1rI70AhN/Y+lMxBNxNAqMSVHvBIkMlXFlaZDThwVz0/QArTPCS9kwo/uA1kVaCPCXe
m+mj0jG/a1M/t2WD0vzXC6+4M2Fc+5OD1LpGnJSG20Qm3vV1dRiHrdK/JsWPPD06ueHbTMbPu7ae
p+oJ61kgxBnSLG6iuCq+9hQOKNWBDj4fDNP2W2X29WWSXG0r3gL5I97Nz3mzNLGwnfVe6zFVa6JK
9+cfteTrK7HM2deFs2aMil4NDr4+PhfsY3butHznVcfrVrjWA3ImRYyYJq8yOwNS5nk/5cQ3sy99
km0G71eHHmrP8xW2i/tDbxa3ZxLOBAueyuqYW9oMghvMsiPV94kr9ez7PGg4sUDAprblgmG6CE0H
tPQT2ZzhStABYirEtYgKOIGo8P04LUeKqnodWWDZaR9099Dl369vzpp9YQoQkbPKJ2NEULKCjk5m
pEUTFQ/KsrFkPEuyzwv+T3UIhpTmsonU2R/Hr+MgK0KsCgDkEOJxsFKBKPl8C4ZJ1UxFMepoNp+8
/iXuZAg3ay4NqJfA6MCbxsTb+FwACE+N0cJTJsrq+p4BLpaS3s8tAHn3bqg3t8I74/bDzDjuJgfD
jTjuggdFbrqiNMWcxui+KTWoqcCrOqiRI5nVWbEsC62AIEBCb8MlY2ORKU3S9FUbZb8AJtD/g9Gu
63a14iox9Y2LwDbRNYHL4HzZkGFbFLoUbVSQPPdB5nqopzwkw7CdPG3TNRQDWLeinGHtzmQKxz0H
brMXu2UbteXPWFE2afKJ1OSZBOFAlpoTV/oErZo5Bq3sNndlM4Mr5nYmQbDncnLrgbTQIe/A15lt
h9FXux0GBhz7y/UdWjMBZFf5RBCuaxBhne9Q7yoOm+KkjSwWufSxjf3B2l0XsZaIACjcvzJEcAem
jO1ETFyYXX9H+zSwlGMBFDLPfjHj53IEh+CLpctu6RWXABQavJqBfONyeJ1zxdR6tPPF0REXuJvY
3Rl0c10ryffFptOM6nBoHb5fgLzb2PTs5/Xvr1zKp79fJB1Kx6zT7MRsopTyApXubvL8AYv136QI
V3+SAooyyQxIKYM+vTP1TUyD2JYkS2RrJbiBXFfaYnChyzjSr61RP8TAbLuuiEwE//vJJYzqbft/
y9WkYY/yMA2uf1+2HcKZzxS7B6omFmoBQvUYKu0BrH2L7DTKtBDOfRzHVG1VSHGSXQmSy2ZzXQvZ
94V7ZagHIAImPBTC0xMThsnwwHCTfVyXsuq9/hw9kfCp65vFHktokYMNXn3QMUSvbgl5IbKWHm3V
e51IEg55jX4SwyhxCD1Uh7KE7KalKHxXoxvdyMwwd2PQbeT6LlbzOxc0KbrXfykydd8q9cM0Jnow
ps6368pfNxR0iQqGWGvAyaiwxHUZplVA+4f8G8YfrwtZy7KeeAfA1p5LWdoyU4scJyoeNG2D4Kfw
4yYZNnmfTX7aFIuPcO8tx2aHWbp0vpu5zB88q/UTzCJLHPy6VaHsCbxjkASJzfFaanvt1OK9F4NB
r94qsv7qtfcztP0jQHjjAehRWxDDNxExujcnp2FmKjsXsBhtr4FJl+wV09uOzDpM0FJPvS1ymLuu
VV+vr/r61v75GYK1LWq+oJqMe6weHpwxBXsM50dY8IB2JPu7foL+lST2y1epMdlWB0mL+bGk97X6
UqX7OrmXTmitH6A/ggQ78py4G4YRKzvqG+Ar9JmPQ3F91dav/z+7Zwt3TB7nUxVXeKG39YwWiKNd
P7XlU6Y+ms1Dp+6m5PuczuF1oTK9uMmeXAeJ7lKwgvGsgPdg9E+li8f5p67OP0vHf8KJCIe2tt5x
EYqhhVo3vFp2cjfX/babnO11bf4/x/2PLG6ZJ7KWZEarRGvhmk6fqP6jNI+O8zHFHSh+gXfX/DPq
R2/+q7B2gJKRmKLE6G3hynD6ZCxG0GRGvbbr6Vb1jhUYOwaJhqv7BaJf8GSiWQMh27mCSmE0S0UX
7JfTB9krXgiB5Orjh1PIE6EK/0eCoIcbWzopE1wVVnfnDXuzDqzmPVe2bRom2v3cSyqPqz7xRJzg
soyx8wbbmXAH2v7c+Mi6XTcJ2fcFX9QUedJkNhaszXdfqMyjSxZLzAeg+SJXZw2LlWobJLW6lywB
/7rv1A9J8JlOj9OdEfk5CicbNYOrYukpZtESP5X4bYlxGYIDagvNBC7xjJNabIcErdLPbLz7T9sh
9jDkxchSMmDB6m7230bCJNu9roKJDCKgQ+yLOeFGLwmbPdz3RrePx9Ef3F2yyHqL1m3qjxD+9xMv
Y7HaMwrKY9xuP5OXyfpMjA7I+P8pIXjMUQNFRVXj+7O1tbK78hNDmjCkP98XnEiPaUPc0VgkrX/N
lYOTftOTnVPKYMFleyF4EsdDrcDN+TIlIbF2lY2YSrLdq/c/J24DhAvYHMQrM0YdDRAgSNm7LFSm
X3m1swjmgZy/aoTt1y131b+fiBLeZiMqs9lkIQGQkP1sfqHj1wHD+r0jeQKuL9ofjQTbqhwtnZwS
EU2ffLXrQLHv81xyh8gWTTAvfahIXtkIQydQAbghWvt9Mz3EvRvY3qc8yh9tBEub2wqQW7+zJp5f
tCjbBFJYp9V9scFcAzpnoMyJo2YlWMMZnjdw8G2+SYwHt3qs20d7uL2P18LAA2ddRq/PxUAOc8q6
GQiD801DgNipsn1fjf5OBQjO1/FAkUnAgY7+goe8/D7Uu8IBtdj4Rp1Xq//HGYtNPUqUWlu7U5mC
TbcgRmSZOzaRbW2ryo/zre6EZffl+slZs7dTKYJJo8qT5toAzXTlSzvvSIme7m2mbRYZSoRMHcGw
S2qTri96vNq9OCrpdGjbbltoqQn611kS1fK4RAyTTpUSLNtxBqusKZSyah+s23F+WFios82kvrj6
8foCyvTiC3xy32gsQTPFCL00fTNnaGDeL+wxZ59Icp9qJERi1aD2xlzAwjGa5TTAvUYSVfLEWVcE
IM18aBswTkIwprUq83IXN8Jg2w9W07yBvmOXIbIE2ccnusdwYP+VJeYd6yFOmMajpe6Oc1v6CvHn
21sAz0QIj0IFGDJ6OSCF4ZY7jT655ifigFMVBJcwJFmxzISnSADyo7Z/910i2ZC1SOZUguAAFkbZ
QFJIcCJj8bVv1+1W9nXh4A/okkLnA+LJst7ZfVh95ko+/fXCeR/KJE/shJuTuleGDzt/6ZrvWSrp
SuBfuTzpfwxJOOlWag9Et9UmSuqXMv9QszdlDP/bQgkHPJsdBy2rOHps3iZGIKuKr6b/ThdKONqW
GuejF2ObhzzftCTbJPlHihbHqrlXyheTgfnKsnzX+W6yw6g/pmBnNbalJXsiy+xBOP51D/gLJ8GR
HNBRQZOt2kXX1/G6f0FT2LmjTJpmMBL+gAGNNTP3Wbll6bNGPq5Lua4G+tXPpcQIz5a6hBQDLz1j
b8ySEFD2feHYa3Y2FV2DN5IO0t7xrpB1Sq4atIHOYvQxOq4tNklgksgGK0SHZ145otnV8F3WfY8b
GTHIqhonYgQ16kzTZ9vArdV3L132JQY6/yf24USA4LyyWSctEEAQxza4q+hPu/763wRwDU/u3cWl
Ex0ZNCjZRluA6i7xvqvmCugzMGKidK2KIwmjRtAMBcAX9P8EpPMLe6cpYTFJYnCZFP73Ey10xUWu
u+cXIcYSmBZO1rcaIX/hyCqJMkGCF/PGKhvTGMuVJAwsxO9m9T4CtXOePj6xLQgfTBBM4J84YztP
FNyeBG5/UdBHbMJ+0T51XcTqEflXBJolztesztUiAwc6GjE8pHb8Jf7SyZL1q8fjRITgRUpnjIG8
iFNu/bMAjOHndQVkXxcOX+woLmMznvg0eUOrXC5xtLLPC0evUzoTVDzYAsXZVQYw0iXrv2pKJ4sj
nLyYGnqXObDZyt652/rbq5RHW7bD/O8npwLMlmVr87K0VQQzeUI1t5bdRuuLBMRNB8DMuiYmB9WZ
ooXIghKoTOdTkEsLBqs64AC4nom2dPjycx1aBKBlkbfIE5XEB9WKb0/3GVilUm2rZZ5vZONGq98c
+n2xDnn80GCuj3gP6H2U7Jbsdwj3ujHRtujHBr8jfpnp1gYDi8wg1tbSBZAoR8DX9Ytpm4rEtLLG
qUSjj7b3impj9j+vn5g1JU4lCCemjpeSecNYRovxK6mfzPbOADjFjTJcJN04u7LDeXbRo3a+YVYR
69M49/Uxb5Rsn9aJfY9sj3PXzLYnuVs0vvlnYetvWeBuhURg/4m3PMsBcVbUS30sez0gBEM9LABu
yWYo90P/MBSGXyt50M9NUNP8DbQWWdHstax6MPPGjx096MEfZtFbOZbAg2rYiDrQXWRwgAlhCbpi
WGalGdtj0ju+YdNQIe81Gns18pO6khfthRcRZAlepBg7t3VK1h5d90vq5X5h1EFKdD9bsk9s7KlW
3LhOvMms2nnborZ7tJM4nFPiw1TDSTo0dJFJ4QqBDh6VH8ztXGAdwqWX1lC37ZGYP5SmDUrtOUsS
f16UTVXL+G0ujhyEcapQ4LLiv100Y7dOTDLgFDVHwHN/WDS7H/NUYqQyEcKZA2SxbSoo/hxjWn/P
FXc/xLEkT7MiAqAvFtDxLQMzsr+fRic7Y85jayll1RxprgbNF7fqJTqsGNmZAP73EwEoOOiaQurm
qJPYz6cDvMaWTR4IC6PrzuOyuAmwlFNVhPgqQdEBkzs5NmR5trQUyKfUB96IX3T9ZqnvQCOxJZRu
jCLdDR7x8+7WUh1ATUD1plnANcE/ccKqtWoQ8qZTfTSW6i6FsoMqefms2DdveAd7MXL5HrCxz9fS
KRvNmru0OTIW70aiMz+eFn8EM45f9lbs130ukbhiHnzYXTORk0Knhwj07SpukpIYEitFxw39ncmi
7zUBIH4wgFrLh4/FeS5nRCGGWFZ9HOhfc9qGoydDpFoxQA+QV4BFcZFSs8VFo/lIaww310cLz131
1d9o2cd1y+P3t3CVQIIHLAkQrV3ClRUWIPhZrdbHDOx0Zjv5dvZPZfX3tGCBNtmB5oZMRgu1rtUf
mYJryBk1Cgx+4apkGP4036j6nmlVYLHddd1W5XDkCVicg1CK//3k+JZjMwBZYYBRo/VpYksXJgSt
cVPjjEEJMMvbLwoP4GS8Wxlzn5hzOReX9kNRADkwPy5Ti3JLEU7oSGrVmwEKARqGmBNnFVicKgqh
52KUIa8UL/YI57KaN7VsSHHNqE8/L2yODgbmASD95NgUXfXcWWZzcGxpeu8iIgNePZquQS3Dm/kv
EKK6udQVdPunRzqlWyWtQjCghJ0mQ0W9DJQwLmpjDtcEzj+Q64Qt6QxWg/yH0SPmvzbE2M/5X056
sKx71dtWxffr5na5cnAGFppteeM6YCkEH97b5bDYCSLAeU6CAT3XNzOEuOByAsg/8iIuusnFIYjR
qYdhWpQGfS7m1po+6uKBmMAaWv5yplvTu4Io4eiwKWto1zjNsbR9r/Rb2TzHylpp6EsEtR56rgHd
JdwGiVEATw3dsEcCkl7fVezC77vq5usbVgNIFbhmFwGCCA8GsyIzVelwBHeO2mztDvPschruFVUw
psCjXkz2IqoRXkg9Wgu1bFrSYxxP+lPHqjK03KyRZKovpYBUmrc7ItgBYIDYDWfhEbZ0cRu/Jx21
NuBU6Hpzc6v9nosQHIurgkNeA1jPu5W+lSzq9//t84JjiZV8bilwHN+b31Zb5DfPOOH9iHERj1dw
ecVYOOxmZZUjo637Ho9tOD8lvRnerMGZAOFQ2AaQSbukc98XF+bqgkLw1pqtoIHgQTrwXZp4bbjv
rO436Nbx//FKxEnLzTC6iPV0/tYAg4xmYyT9/ArJ8kmdq8Ytj9V8P1dp7hsz8t367TZ7LkYwqJlN
9Qy8o/Ko79qUbUxVBghyeSjQJYexHSRY8eBEpuRcD2PW1aWbvPyI4V/f3Y/qdPOVzgXwTCROOAI9
ccetOM6NQcmPVvGMoS2i/ZUN0XWj4p84D8A4AzWCf/BYY0hDvM6rXqvL3B1z7AXF+GtQm2AkDhsv
lzjDlbU6kyMcP6LFxQw2mvwYW57f/J0RGeKoTICwGW7u9E0/Q0DD8E5mZqBlt9ZkASVpIufBmasM
hMPCbuRJa8zaaE/vQBLDU3njLjIssYuwBBIscHVrYDfGzJk4CVS6Xs3cYmLv5rChySZxwqmTBKUX
y3QuQjx7eGmRyiYQoaEw9+zJwAcuzEn4vHDmCI2dxJ3w+Vg7DL9igkmA5lDfPEPBpcDDIhIFxvEF
sV5h5aUNYgv2nh0UFQSymK6/8VRAAH+GorIJT3VB4MXUpe8zYxnf59fRvhvjYzx/GWT0jJfjuLgp
4KIwV8pHPi/moyqIj2130gFAgBtjsu7LsQ1AWfuyDDS0gW+sKPHWnM1fNUa1VEV24V7Wbn/Lt5Av
A+4Ix5U6919VuyTEbUsdaB2F31jaxjD2xTwHKOEFk3lo0sdxfshoAmbeXQxMTpbtbfo2yPz0pc3w
ZcBqW7+ZEcSHS9GmeACSUY+cOgkoIJ37tNg4mLer2K0xAFdYw4MTTL1YbrFFtMVMgpq2sx5ZX9Rx
r1q3ZjGEz/Ozd/LgWyYNPBgNPm9MLERbfUplTIDrJgN7AZKeinSv2JJmtUrvuq0FDSY88KbarzHG
HWeh6WE2IUSrcGNvq8nxG+k8xKVvwtqdSOZvnRPl4mXKjWIx9ahXD93yOCX3bvZ6/dRd+iaIwDsZ
6ukcuk+wRwxbtkOd6nqU9f7oBPmyuf79FUPTVRxp3HYAIcQ79lwFgJbESYOQHUWNkLb74r5vwXwg
uehW1gk4zchtQgUOmicoYcaKkWZGZUZKN91lyviQGeyxbZftdV0uEiccYR9z1i7eFuBGEsP+vEtV
qqmdiSaxb4P5/0i7riW3kS35RRUBW0C9AqBptoG6SbXMS4U0kgAUvDdfv4m+d3fIIoIIaudpIjqE
w/LH5Ml8MPU/DdphOPNrbZuUACQpa43EC6sDzJOKPmUcU3QZSQMrmynLWKabxzwK3Up7HcqVfOrC
8iCXpeEqQJyJCoa0w6bKqoaSh/RYh699Nzn59wqQzsI83Z65hXHgvp2Zjg2wKKqGNA5TnywrT4h5
7NhWI66+Moq1z0ujiDVWImmLz9fKq4nsSzytlB6WDOjgfvxgEwF7qvTEViWLKoVz80ir3PllxWvY
h4UNPGf8FHS/z8UUeZ1jxrsqaxN6jIfPVcTB16B6zLrbl4JwgIotDN1jdPTL4gEsnVCnygd6VICk
Z7mbBL/uXmUL3gE2lALtY3B1Xp71UcsidehL62io2zb0jDVC5IVVQA4Es6+wWRpA5ojKNKXXQ6Ty
jil6cVBW3IjNvQMA0zd6hXCJwAhW43IAtGVlMoAB9Khzr87cMrn7sbr4/pUjyPFQJUgnHBX1sfmd
5Cv30/VhhmYWwCfzOYaerC7Nf8b62mqoyo99Gjklm17YUL9Y3XdrTdjmerteGpr/fvYuGZUddmBn
50cRbPIDGTZrcrVLI5nJ3aHUrenXjKuDZoVdUCYAnbDMVcU3anwOOketlZWH43pHIRUFGwgxQG5x
RdnToHlaFUYRnCbDzfhjaBzv3lD4PipuGlRZwCspTVRSDFpZt01wQmIw7vZijRRs6ffDq0ISB3kQ
HGxpw9o9JinXo+BE+uzNbIZDDGLJFb98xYa8aTNw5AQ1BO1OI/ppe2XLrLV9e20ByHTE87Zl4lTD
Lb7cTiwVjGRMtY+NB+x1s7Zb59v/ItxGluD88/NmO9utuhZlIZIi9nGMN702uHqquHr70uiWy3XV
De4P92AP3gg01OHvXmmXNEFUlJ0WMVAu21vasO3KPX59+i6/L42Hsimps4JjPBPkcjzePiv3v3eX
JuT3ekxSXY1hQqNb0jiF9nD7XMz/Xl6SmZZ6JiLT6dV7yqehDiYrJkdtGiA5AL8z39vBvucvjAd3
e7jIE53ZkrIgQxQn1TDCll2/ISvMsjW0wML2BYJFQxkfwSPKjpJzwK3OYgUx+dF+F6DnV8K7uRHh
c35Ea4ByLtB7KoEBvROr4cf6kBtsM+n95vZyLJyQCwPzCM9OSAVQRV3xmh9VEe+C1jpAM8ZMvUrz
qNbsuW5vb9tb2MEX9qQDT8mQJDTGgBJT+RXG7T4K0/2YJL9vm1laGAOYA3XWBQf/nHRQ2qHMqijF
sETyCvYNupK6Xfw8dEgQ12AnXxFEi9SIgBUoOJQTvmVovs/uLvth3QEuAvMSxErhVUkbq4/UuqR2
xo9VB6DUttTu9mqhKA6hzRmDspD6iox2bGnNzKNeeZ3qJol3e/6XlhmR0pxwBtf9VZ6zy4E7CApq
HJMge4mN5EnT211QsnuL/nNIdmZGPuBhlfctwkPw7HjKP8paU+K8S6S76uLzUpLTBMk4GA6ZccxA
yVhGsTtZwg1MPFRrBIKL8wXGANxWNgqkcrGvAVuUyIUw0ZM4/VRi9lyjMagRYnd7WZb2LWp9CLoR
yQKVIV3uXdG0Friu6VHtGrfOt31i/c3CM2S45sLMDKS6vE/AWxEVoFfCxpomiPKU4BLdjGuXyOIw
zoxIwzCUNDH6DkbAx4zSzGsa3Vt/m/fVmQEpqixEZsdBAAPtmKKbQjh/4ShcGJC8N6XO0bwxTxOY
xDz2bLH745mZfwy81HN1Gllb6Z5V8kQYIbf0o55PD31ENlOxEnkvbNkLC9JKa0bX8llA6cjJl7He
VMn+/q2Ey1XHLQWaPhUwImkr5UmhKU1EjwEfHgjEBPKhdLRue/eRgNqCgSYK4BjBoybtJa2OZk5v
To9F+GT40Jq7//PIgELSAYxcqDZIxbeU1nzotIwee/Fu+0T/8hefB4QQeZwZPCy/E2Gu5lnfYh8h
Xax/j8aftz+/cAFaKqCdUOxGaHmF8Qx0liZTQciRfqdm56oJdQtzdHO2qio3z4N01Vqaiud6puAH
fkuap1y1kmkyW3JUommj9Jsse1TKl2jYRWrsWrqnICFu5yvPx8IW/mBNR5KaQUDEkoxOWqWQMp7Y
sQ++lNTcGEWxT4K7A0EAxuC7/a8R6SkPdAXSa7ORzPTzbXI3NBZcwZg4ICJnTvar/TvqCgknsO0e
rRhaeG31HIfKpu7SZxC6roTM81GQ1gjYB0B5ALGx0KYtHZW4r+Ipajk7TuiXt9hPSt948qC/C3UN
EL+wMPN2BrOSaqI6J5dKFBo1FR4XOO7duKsQR6kV2thqbXd7e1+/I0i9qVC3BjIFyEE5qzQQ05zy
Lm1Omf4r3ZnFP/d/ftYGxfULGW2wUl9eYC1Ua4Yhs+sTGz7Zoavm/8/vSxckL6Zcr2p8P7Bd6/Pd
0qyMQsgF+ofz70dsI93vPZuGaeAs+DwqD5W5re9+YsGJj6lHeD4DReW5ZykH4siKqlO3t2i6YdUa
IdL14n64z/CiDRVZT7nUTrSRIx2dlicg4Fm4UfjdGb3L70u+Z6MElBtmUoJSJ35OnSgrVwxcHwLM
PAgPkE5D9lmTy2d2rAaTnTXFKWfFj6YdXdbNWH7j++1den3H48KdLxDUYFHikFGnIYDqStYl9anu
v8WG7o7A6HIU9NNyrSB0vSIfVzu1wN7GgNCa/34Wa7KqCnuzaJpT2O1K5pRrjIVr358n9Oz7Ud2R
SG/wfT3wBsuJft2eqLXPSwdiMG2IKfZ1cyKo0ZrfobLl3G0AgEIDQAQTqfQrLS3a10XJbaU5pSD2
rh5UKMffbwCPKxpvPk6EXMvIs86IprFOTiL92myyu3VT4SHgtKFUih6DWVb3cv4nao80LQpxam2v
hhrCym29cB4uPi/NfxQQ2M/xeS8xv5cPWfvt7tm5+L70vCVprXPS4/saiFp+FHa4vf39pd9vMjgC
dBatQnL4cnrGUdWmicTilIQbY9ypfDNoK/nB62wOMGUqsIkz+hVxnvQitCy1g0kRApCykx3lblOF
biPAQ2xbAOlkTr/W+LpwJoDrBAwatxQUW+S41ejypJrsUJyUXnGy8KHqTrcn7doAAxkMKrsIJVA8
lFGdfc3RPUpMNKDGr9wxmk+3P3+9Jpefn82fXRljFAskYvD5SQxbcxidXG0gpUJXln5tFNLJwImv
cwT+2al0cuFBHOj2KOadf+mYXY5COhkT+AYRaODziTE6pvFONmP7FVjcu68PZDlRAUcsA28ZtcrL
yQI2DxQTUTKcqrxwrCRyqpWnaGGa5hocWiyRsbvGAeUJVABbbWhP1DXa10S72xOfFWZQooTyLDx+
OSauCdTgu1TpT2r0lKfMDYPs/nWenX0gKpRZsFD2W1FtqMaxZuMpig7BLmR3Z+1mZ//fz0sOZSiG
IAw6fF6jX9r0RDe3t9HCYQA+CrfTLKuNhZbWtyrGkpg0V04glyeHXFFTB6koGyihplrl4ZTXGkVW
aBIj4qMmLsMr1R8jQVyUlvp0KtWHT4m6vz0U+UR8fB3uHQS8kVWDdyNtVXXsJ1GU08lOR9sHsXzx
ppKk3tFSgchyEvPSvW3wejgYig0elLn+DViNNHetbU3oo4j6t/Brbm+CciVSvR7P5eeltyMEsl2I
Cp/XR0g9NV81Aw3B23CtOLM2CmnaYiWs1MCEmc5wC9uZ2MoOW/v+/Pez6xYBR8DqCN/PGMrU42Od
rEQV8haGZwloLc4eUMLobpOroipH9NsNffemlieVebaCQ/5690qfm5AzFYEekrhC+vFN1ZyqdMMV
L2dhimZVB7TDsPkYyr0SgultGetp99YqOzt7Ymsl0aXvA2eAosJcyAfq8nIJWlKpeROF3RsykGBy
E8790wMExUcPno7ToEouiAaqI1sHif/b3PQXoVc3/ef2/M9u2PljhyVG2QXBOh5+AwApaY82UVdH
JuANb2bxQDi6NB1uP+Cti8nptqGFmUKX38wTB2921hO6nCkAdxOcaN68RdThgaeuuB5rn5//fnYW
YsuG6lmBz/fJF9J/N+4lLfiYp7OfPx+V8++PUZf1Pb6vKN/U6k283Z6dhRsJ8APkTJGhnruLJW+Z
ULO2xzhr30Cs8r0s6q3VE4e01hYaASt+x8KhvjAlPXupnupI9qftW1Ru1e5XkmzyNlixsTYcadvm
ZpdTOmA4auhx4ZFkw0qHRCuHW/bPP9bk30mT7w6oaEQVGtnbt6HqnSgnDlh1nMmsXRH9UcuHJlob
1tJhgaM3LxS6Dq4670ZaQEwxqMRbEVj8u2oPEGwMi9h4CBM+Pg6iHA+J2idr9AhXWGcMdKazAGju
Pwxx0nSSQgAfUVjirapiw4fqOOV4TTILxBY9dFcs9qdvwnbLE1o+FZj60MlIM9bOYNN+S6oWOndc
TBmERup0W5lWsPJOXC839izAydbckoiWkvnv54ej06OoKTEvrNzXw6bpnqkpvCpfU9G5XnDYQVYW
LSXzLSKHL1Uz2WZcC/FGmycxhA8ZKbwe1JYReBLSN2BzV7bxoj00wKJVFHVR9BJfjqvu0ME56JF4
K9PQAZb9YMVftOEToRtePGh9uGLu+g7DImuI/3AfI4ckD0+McWoOU4hlFlvuKGsSw9cHH7cLxECR
/UL5B5mRy9EEqtKlQ5eINwiPeJn9WGev01pQsLQTGJ5ZBeVwRAdyUFPXhVGFqJa9FVbjFuDl490J
l5sbx8S768ZE2AEII3xEFHmBDbpCelKUrxhov7vnfnqFK+c01mNmfFHJr9tmpC3wYQaCP/oMREJy
VU6sjoIk9mBx7OgcKKcALaPpmH61hvgfMAU3Ts/S96k11mhdpGn8sApyCfTpMBSw8f5fLlWY9Doj
opuem5C7feBP5vcAlZspXcNFXxn6iBiQDEAnG+JmOcXBmpxR8HMIHzz3Rga+ia9ZvE2tb7cnccnK
DCdHnzzq2FflU5WPqRVTM5r7wIa4hxaRCjcD8gvaWpvvoiWg5GexO6TZ5eUScWEUocEjX5j6QQXj
A3IqTpvkh4Ta+9uDkk4rnDEDeI9ZkRH8OyhGSmvUdubU05IKf0wfrW0x3Zev/vg82glMiKmh2fuK
02TUCo2nhIV+RbJtacUntH1vaD2tXN0fsduZA/gfO7M4O1IFIGOSwcwDU4raGKrIZ3rq6cXWyP4E
+jGKnzk8BLoTzbFABzvJEnBqvOXwQm/PovSk/tc80hNIliOd9/Hzzp4Ou8njFH3GkV/2FgxDE2sg
30G56gleHCYhftw2J92BV+bmRT0zNw2iSEKzjvxYM90ki13V/BpOu9tGlnYGgNX/NybJV1SMoU/N
sYv8rK8dSz+weuU8LYwCuw71ddSpddyCkj8QhOgNNXqMoowMl4EHPTXe0zvJDOapghE860gdgalL
htKT2ApbndiRrybfOH1fc2oWFh7UfjNvD4CLc2x2uRLYd0rZpInwC6W0NgTw5ccM+LwfrKDUEwmc
HWb3a9LxixMHaCHQOupcepVWpp8Tur2K62FkiqvZpTuyhzBM3Nvrv3AJAcxmIP6m6BNACvlyaBSN
TsUQTFh/PXRa4zUb3kU9Orr6cNvO1duExw9WYAnnFkh7aTRGGmpJZFqx38Sq2I72oGybgjNP6Y3P
iIch1IpIzDVEsarINo9AujRQ28IFqwGHMf+EyxGSsuxo2onE10FSrBJjh0zbluT290GrH7q8+F2Z
5nNMJ88osyet/XN73NerCPoOAH7AFgK45hWURRn1xG6VKPeV13pwk8YJxPa2hesTfGFBhjKgQSI1
CgoLBXhp3pqyzH4MsdatbZTFgYBo1IDwEZZSfq0qEXA9VIPcH4Zt9mtof1P7vvwBDjEYD+bXCTEL
iHbk67VrWVJOVVb4hmCIi3qjAptDX2xuT5fc2fcfM3MSG7wUcGBlt08fNBFXalX4SpK8cEXzBi3c
5OwdMsWZMJ7QbOyFKvXGjHl9k3q3rV8tlqbOCR78B61nXFrSZhx7ak+lUCe/rjv2UAtSb1lG65Wc
4XynXmx5ycr8K85eDlBZBWpqT5Of8V009h4yoh6yoZsyfciTnTE1Dh7P2wO7ukdgEs0UlFEoOCwQ
S01BbaZapvhWN/CnTM8mH+rowtNQN/WYXomVzbJoD92Fsz8zi6JJE8lYVk+i4pM/VGnk9oW5sbL0
iRXinzZdox+42vrz2M5sSdPJ8kzXOQsVnxSTb+v1rquGN3pvUzryx7MZPJGoogLXJSfhoU9a6REu
Ih/sQpozVY2bDFDbLKv+x91rBQ4wVCJNhCXzIbjcHmiCVqeRj8TXtaep+BJXL3rzoxbhyl6Xyc7m
AdkoKQBkBzQo+gDnNTzbhnrZxGXbN8RXcu3N0gdniqcNmx4z8O0baeWKTs28qhrMp5Dwet9BOHFj
d2QtiXT19Mw/Ay+PDv8Usyo/cWQYcyNJU+JPreoowSbIN13EHcKPWdw5RblyEhZ2C8zBVQCqzILT
LTk8sUkJUtUYdZQchH3QOGjDVhzRFRMyKykrI2IavCXwR15I/FWju9pYea8XLqrzUVwJFbVpaxpV
T/wk2fbIxqzRVKwNQbvcGyhR48xWmKUuzsFoCoXUJnG0NZrhpaWHUwM6FUDKVKiJX1oxlDwlKbG5
3+j/hHbiquxT3zyo5JGhjcYOzJV1WZo0gPahXo0HH5kFyU/MRKjpAdO430/fIqbi6K4RXX2kp6Sr
HXCyf03MIz47UyMB2ZkmYAI0AvYTTfV3KM4demGGPkmKdF+PA3PiJq8qBw24nzQWxM7Qjj/0wfRI
gbQA19/yiNbOZLdrbBFLa6pi7AC+AfeGvNflb6t0URgBdD39ZHrMradpSIEVXEs8LVz8Nu77+Y0B
yBme1aWRuEKlux4V2x+Rang48Ue9WgHuwqXBN+RJPrMh6050YR4ZNVKrvjbYqj8mY+xmnTK6Rc8C
oM61xEmH4p9CWFBitPX+a07LfFMPuvXQUVp4iLa+qbOsWySCXzXcQk+tVcVVgpy6ZsmE16Vmh66e
Wj9Ap63Yl4rWPgRZR9wu7irQ6mtWtyNAiiNTiBMOMheldWylpY6RBOGDGeFdLfUqcsa0q5wYVGL7
JimgmWREKImY0Xero+pmaLvMAxaLenWpgJhc7726tYlnRIajBW6pOjlX3npKHXvscnTEDaFTTMxN
laR6iQUkX8cgt5ymynBAO1BeQWWUOrGm1k6h6oWTtkP11As1fdJ6q98rQ6TsBKM5iCxY6uYtI88k
i76WmQWW2Nwe0q81aJsUkFskuZcE6tg49ViRXTkVzabThblp4rD4BApM8PEjVPiSBqG+Y4DHeWMb
NYe+4tEhy2nyrLakORAbaiBKGqGUaCm1H4aW6qpdEbhja4pdRCyoIyT6gfcWWGo0KzsYUy32MTOr
XZsqxYaFZf0SIrvj1XpEt3mKiuQYMe5GHHTS8KIxnyltvIzgIYb2gr6pqJ5tezND5GKRwYNK5+QN
Q9A/5U1oHCKdFm7QqvF+0KDEOsSt9jCFVHFATMge0mSA7gszQncshsEbqtZ0wsEan4oRrOQ1nskn
bqPDfDB6ulMmpT3ZhBQOFRb3K0vwbY+8lF8DNumgSBs5SVGUDlYSknUKsbeGyV903iSbmseVU6GH
wVVDRfl822+4CoORx0bGHEnmuaYA/+Hy6CWQPq0ju6L+EJluyKHSzMcd4PlPHQdgLYnVtZd74UKB
QZxxJIHxkMoVUVVtAmiONtQXke0kZDoZRHlGr/af2+NaNIPsJXAtBnQT5IhAKUaBuIRTXzNKVLJU
7Wur6c0u18xif9vS4uU1s1gBc4lSrOyKJEYYdQ2oaHx0ZrlWGAdur6ae2iHobrUvt20tvX1zDxxK
4ciUXcHDI9ss4OkF3GdAIju4Sh+NJH4mGrjxMjvfxWPsqcmdOJUPl88AantGdqBwKruWRRK1cZc0
3Ne+24WTbW4PafFePvu65DRUOptykuPrNIdgtBCe2a5kMhe2OOYLQJiZIxe1eGmLo+crYZM5cF9N
kwMK/jvUyb2MmZ94CKeVRHRlQyyNCLHojLc24TPIYYxt9WLqshaLNKW/W5CWViL6iyGZcH1QL8er
edV2OyJd1XZ6z/0MHBONoTxZeexY6q/SbDYhYSuP58JZsgG9AacWfC5kyiQXaOAZF2muMh+QR49M
zUtsii0kkFZ2wpoZyQ0Sou+SsZuYP1l+pKFe2wMIsFZSW9oM52ORXI0m1Xu7HWFETf28f0gLRx+e
it7T6vvAmx+n5syQLXWjQJRuGjobhtAq2Vuvff5G08DJQ92Zij+1uZJGX5k7+bqbaEOqqB5hrWOf
dSJ2DR0fOR6z24d10Qx6nwAiRyFUl9M5dZDAjwGzhj9Obi4+pbpHyEqQsnSdgk9r7mcFnuwKlhj2
bWHYk4aRBBzq69wp8oOdC1dT326PZV5p2SFElcYC6+RHb+M81jOvm5tllxVWwHyiPTX9nwh+lh4d
Kr5hEXxBZROjBfz/Z3Ee+plFjZei5SEssrrcFnnhWsXrYH5vwRfe5/tQQzFZXatvLL0Y56OUzi7t
4ctWI2yWRurGGTCA6TsFjqct0m2dlG6P3oDbo1xcQCTDQBA7s55SKYszUmEoQRhyHx7YpEL70Qyd
nn8T0T9/YYeh/DUnYUHnJF0XY9cEMQpUzNdq6g2T6ZTFd+DRtrxZOclL9/n8emA3QgcLgMDLZVNJ
FxNdATtUUSmOZm+idg1ueJ2/nEGGeJrQl4cICBmGSxMAnyZ61Q3Urwzdz0pjl9r0VPaQvC/Mt1qM
G0C/EierwxJ6IuGOCf3X7clcONgoeMyoRErRtSy/8STuA1ONUuqro1U7aRfk7jiJ3rNLMm1um1q4
gWEK0NSZtw8Op7Qj47hW2hw5MZ+SL9OwD0C4lsd0H2k/W21a2YuLw8JFhZZ7TYH/Ii1dr5RxnY8a
9WvROBbXt2y0tn35Nz6tDlYvlEpVjEq+FgHcqIvcDqnP2tqvFa1zdD0wtp0RBrvbkwciN2wF6dqa
8YQW8l7IBlxtFZ21sRKZvelXNs9fR2K1rjZw1YmCyq3sF7Pr3GKAFF7ihmW1KWmE2hbLE4dUxe9U
6fIvURzPnbdNpe4zVutOaaaVcCvVeC3joH+EUzlsSZlHHhVp7wZJX0wOfMPGNY3c9PCrfo+x2j/X
KsgMgi4fvHgMs4e+bIuHKEyoU7OK7qgRsKew5EgKml3tgn2Zh05EsvIFfR/6J42HrZsF6ejSyIqR
tpvMHdea0OcQPQGbYxNstCKs4Avm3SZIp84NgO17SytOH8AFAUVvxei8Ig8Dh5p55k5GOz0Hov+Z
pfgFdmQFhx6QSbfGk/jWagrf98YQH3Skx1z0tE9OH1RsV5SK/tx0tf0Uld0p6JVhN+R40wJT2I92
VoW7MOD53Do1PAZJ3MD5DXrtiwj2k7EVgBHkavloIjsD/l27zTaRTjoEp7Z1KFAQ2wOx0e2EAp5e
tZgUf7SM8TUF5e0JFRftsQ5MZUMItGyEFiuOMejKIaWD9TvjGFBc6dMhzCCdmxR1cih7TJUVM3aK
qwbJnxHg5yTjxRYMlJlrdYX6gP8Di0zcgr68iFov0ZvMiWs9cBDMBY5u16VjBTp1RFOObmc0mpdY
CBcsPrUuDg/YmXLRQE6t7P60g0V2GY+oq+iRfUjDwnyGXIdxKKukf6ED9EZA52o9lVWVuNwQZB93
vfoOsC5w5Zo+ACna2ernLKn4ylW88Jqh4oi+a/SRom1Vrjj2pl0YaU1Nn4fTJks+k/Z3NxQej2On
6H8W9VqRWFb/nb24C4PSk62HpkEIWij8rvKr9Nug/8z4SxTuTf0V6U6nVia3W9MZXLq0zgcpXZDw
2gK7RTOrn077oPMq0zHv7GD5GBbISKBChJIB+CIlE5FowbZicgu+T+N1CJB5sXJRLQ0CRDroNIek
wrxaly9aHGj6NGA7+53+S+X6xoKY2kjXqOjVhbd5FulDzQ+jmUn9Ls0MWotHFb3NfpyZZMu7It+j
8SEEdDX/ObSt8ci4rn+BYoVwoeWkuWavVF5SiWw7xRDTxQjqV5E29v3uOH4Wev8A20M7slwSNPtY
SwaO+TVtJ1c6t8QtjTbD22/B0hSD+gMgN/AqzJyml2MnbUJEAIygH5R/OhAeNx4rf982sTS95yak
XHtRJI0+MJgwn2rwpkfDGv5r3gZXrxlACoglQBZ81XHWC94mEU1MFG7zb7Tnk8tz9G3xSHk3qxoe
uViTT1qaNRN6Q2i8QVfSFa6piM0kG+J5x5TWH2DgApDZULHR43wNC2Ys3VZoWwCKZabNvYbJIJcc
h9Nk+4EtSi/sp37bduUXpU00V4msX/WYQ3NbS62NXfa6a5cgbWoy0TpdpOUA2BrBC20hz4kqh3Cn
KI+2lTqRpwiOImpe2rDpxpht0zRWHogNvVCrrJCkFzRHCpOBjitK1Ye8MISDbCV9DGhNdywags2A
R+k9msJiQwlptwZ0mNPGnJwAWV6vhWLVXkHEhbRoPLw2YkgfkEydKeAHY4NXRdl2igVkRWgTPAMd
3uJ6AKFcpa9dvivTJ8Or6aBB95qrtm/1pid6/qXvSi+iWuAAMLSrRjBYZFHxF4cK3ZzqTHMEViMZ
dZTrOW36wIBR0DePRf4OiN0pEMxasbN0ss7tSNELC5RyyCbT9ntkBUZo/hrTGqn7QiAGist/hyKl
OjSW2BFosm2/Lt418PWa2OXGMYQ7dvuSWDxR/9rRpHvIasYgMyoMJSjfW6rCO/mcdyvtFR8utHxR
nA1GDlBKQx0T+J62X6Dl0ozQHEmJoxn1S1tHv2IwsmC0ENQsjX2sR89CKI6ZN95oFiseyPJg8S6g
sA+qKjlSI3U2It6sbb8jiUsKQN9E7YH7eXN7ThcdD+B+ESjNvU9I9V5e7uYQZnFCettXYu7xrDwk
uel0qrE3Rv1bZRq/GjHu86l/sKZoJQOzNER4BfAOZljmVdtxo2R6VyTJvJ4uUVwDe3Ml9bJsYe6M
B5GGBuDn5eC0Kp9S0CDYPs1elD7FHL5l9X3dpx8uDnwPNI/BCZkJgS5tKLxROji3ll9xJ+y2TbAy
S3JTxJUB6QSbhBWV3YzIVZYvgnxL7daph71pPSnxi803LTJ9Pdv3oGJvzee2eB7ixmn7lbh9cZ+c
D1M65GVKSDRMGKaSviiDcERou8TYxPkP2tpuFv5WodgW/rm9O5curzOjhnTi40ED2AqvgG+lud8n
9L1O1thplgcGwDbcN8S7V8gxdDwYnRYKyxdD7JfoLrQLABaMvPDNin81o+QHwu5jU/F/hGavzOoH
nkO+bebKEZrU5wy+fMpDS+G1qebwj1u9VNzGSkBbNPH6wW6Ndk/LInKpHWSfk2jkfh0iZm2nBkJY
SoNEJQ8yhxTkn7oDkwvgKJ0XBTzcq51mbe1p6L1ktFKohGg/xrGiqCMztmkZFU5YKsp7R03AWQD7
38ZAVDo806vU6TWAr2+v4Qd/w/UYZ6LqWZfjqhcfTDbALIWW5WsxLsr2D61J9tT1VNtbWqFuc5HG
boteHreEqrozNpW9LVItR6w9Muxnkr5aSIzt0rDtXvuSUxQwJ4t8U+LI3Ii6JbU78pQ5KFTwfQD3
CBcJVQ5QEKx2KrINLoCVxAWeoTwgSDeeWIrGPIHOp0+ct/mmIKX+VJoopCZ0LN/ZWnP6x4MhDx88
n4AlQrsFmSHp4ARNY8ZtUiMZmyEfUbKf1ah+ndBunzazNm+M+iR/VezGR+rjVSUVQGn6C1OnwNGS
CWkQ/WsKZbpGF51TGuVTaP8JO0j9En3tJCweNqRT4YfDz7/qkBxEU08VHBA/mvKNbrYbqu9vb4XF
6/jMwvwLzvLSUWNko6kiWlHayEvj2iNp4ljZfe3u/7kvIRyISQcHxBXIwwxDAqy3Zvl2UZ60ND+A
jXHFxPKl8a8NOSQqelUD/bpp+XlLDkkLZbKMTr/tokEvWtz5hio2w0AOWZdtpjD6dnsal/wtemZc
CpaMxgABMg65PxiBE+hfLfqaI7OWBStI0DU7UlJzKoHzUxMMsrRdyBZYzQv0dLQ1VsalyGyunyN2
RwxzpYho1SFJSJnZfvueT8C/oLZdOrqZeWutp4v7+8zQPNyz3Qd0OO1aION9UHfrc8/gykW39n3J
EQgrWndRg+9/bcd8xr84t5d96fvoJAB5N2qxQFFInhq3J3Q3xbmNvkjeOilrXhoS/4XXibYl4GKA
wEINVtpaqjGEehDjhGZgRk3fgq9NtuKSLY4CErK4YOaCskz9QoowCGmnW8iUaw4FjZpDQH39N1OF
+oYCfjuQzMjQPUBiajz2Kox02X7Smy2j3l8sBroY0SQLEDEK1pebSYvDSEvBcuEXQb7V6x88sFfG
sHQuZn9yhs3Mob30biilAm6wPGR+oOyZ9hN+9EbEB6Oa9nGwcp0t3ctnpj5uu7OTEY46iVHlQrU1
eFatzKlbp9GPfzFhswzzrMMwMw9eTljJlNzO8pj5ljJ+QskVQvHW61+YsNBigMLWzPwjrQmr6Rio
Zmf7oYLEXOVMq33Ri5v3zIJ2OYhYTFZSBQiWihSUas5foH9BmYnaHHjtAYKU4YkQVe3jlCOPg0TL
0P2uor22pk20uKtAlIm2D/QGXWFUeKH2Kk05TJSKcOOE4d3oE8VT01xxq6rVdpYWr9GqLO4vG0yg
wKoAgSPfXJ3ZBJmeIKaOx87pzMe8exzs+0IF7CgNvcuIzHFcgKCWW8V6HhCaq4H2Coni8EsXr5x3
6S387+exJFAzQ5OinK7RqopNoxprr9YY8HeIygPSl6N7wDFHg7gMdbIVX+l/SPuyZUl1I9ovIkJC
jK9Qwx67N7XnfiF6ZBZCTIKvv4u2w6eK4ha3zg372I7YYWWhIZXKXLnWbKv9xyBwpAy1bWQH5y8D
SLiWSAzUejAaD7b4Yq4JZszW5L/jo80eHdLwlHNWPUlcwZuC6EEOEFkVA6P0m6ZrfeyLs4bUJxpI
AcU7u7Kk3eoaR6Qf2ML0yGhtWEh2RvaV1SsebMkQMNqTJ4bwKaK+04NZd5Y7OAlWv+1o7mdm9qr3
eu1BccRBrYquUQbOTtHfyTs2N03ukcNs0GOcFu1kzvyMnde8ACXBjnevzP247NKWVgmU2IiMGLrz
0SJ9aoiiqyNDhzQNuvbD7r+F404mK6Cr5an7x8TMp1W6yo2xgwlb3ibuVoy3Rn1L1ygsptvq6BX0
3xn7x8rM/VNeO4B2YcYS1x/VLrqH5kFv79FKwf6Ea92Pi8awqSHjgezSmUiLEKg24UrTg6JqhluC
tP9zSmp7Y4ZIVJvK5UA3VL2FJ4iN/F0YqjU688U5nZRoQLqF1pH54a0cJwtjp9ADGrWPlcx+qDqs
PNWAsKIL1zbj4h45Mjb9mKPNGFV4cw9aDs8nt/IXT2/KtQT5ki9Cyzy6V3Gzgo5itt0LMx9Ld/Kt
nXlIki/WWgfu8hf8M/7sC/IMr7SCpHqAVlav1n9JfjO4L//iJB19wyw6L4Z0rN0ONmpoifjKHN+x
83WwqXTv/3+GZum6ro3alFo4T4hN91Zse4aGxMwaK8TaksyiQ0jlpkoYsAL/Dka92r4J+bUc0dOV
OhH12BPtHV4F8ynrBiY6tCphY22iR2Ro5aNqN/9ito5szGbLBp2vprkmHJz1LVa7ht603Z9/YQI9
0BPjCP41f9PkLo8gcoSp0vM7Hn6WyDOTfo3IYnELHxmZeVHR6DltWIjvQIlRuuAQ2CIN5V/+ksVF
PzIyc6JpWyUFM2FE157s9A66eNeOP/VEwmUyAHABqpstRliTLlU9IAc1cDzye0/Wgo7zDwByCdk+
ZPtxl0GM+dRVjQQljVyjLFD3o7A8jizm9V+ADiogNxBtIvUzOxYhHZTUMtMIzJRsHZX58RqPxLlr
x8sYATr6jJHPBPTw9BMqpdBcqYgRMDFED1FPX0G9GG/7vDy4CNgvf855nAGCGcBPgD6cINhz0rIo
hOhG1hZATDWbMfuUIxwJWoG+MbZyDJcWBicZNiCVZ5yBvWo5xBAsbIwgfFTWXchvL3/H8vB4daAM
gxftvMikGh3wgXQ0ApLd48Wf1M//YvzpLQ6ECVZ/jryXHERfwNcbQT34ebdv9JWX5fnpxryAeXpq
ASUQf5uFYTGgyE7qxmZQ2X6a3yCBnF1/x8IE4M54X+CVfFbDRxHRFRVEYwJaKPoiErf/pqnYWNlQ
8/Im4jB0j+DZhxOC/0SW+3T7uhyp0aYZaKCh1a9ppQf6je8KtNdd+AbklYdWq71M7moF5HUCBPmv
vF2BrCzsBRDzTqhCvDqmBpPTX0A79CoD7ESCXWiQfQlKq8t7YeGAHo8/r+aP5Ri1RI9pMNBhF9X1
VoEWW5faNlwDiS19iWOD0wCOAHxWc2V5U4xSKznuLqMetl/aSm0vf8nC+BOlLa5fAI7QVDK7U6jB
0zKBoG+gOZ9d0FbXHxqggcEPgjYfB5w4s4VobVKgDYMBYBajOfHNuD7iQgrmn/HnjcbA8HPbkg4L
+vjPUILHrPRctbLYS1OECwWZRLySKXq0TzeTNHkSm7RnQYYzmXyr0WR4eQ3OTz54FqBHheQC/MpZ
Xz1pFKjhRdoFqJOBlKpMgH/dXDZx/g0wYeHsU+RdQSkxC7OiOMw7YcR9kKevYZz6dbMSAJ2fCBjA
DAHKC5z8GRmM3ZqxAaRlFzAIiOKS8qtyU2vQFFlJHq/Zmf5+9BARZtHQTMEOEKee1DYMRBGheVNo
auWWX1wUMDcAzYU6yBnjfUN1tESWehcYDBwADfnZtbbHrPjn5YVZMzMt3NH36JnKBjOlXcAbY8dk
dpuL8ofD8u+XzSxNG6qjrg54J2iy58lqyvH2H0XbBmka2CzxSlRBU3PY1LJb2WlT/Hb6CMdTEMER
wnm4K5z50w8yp3bIxmZNYFp7bj517o0VNZ6TvfTR9yH9uPxZS7MHyhq8FoFQnAoWp8Zqs8lMx9aa
oBpvYjvIsxu2JgayaALVkClDAm6GeQMcso16DtrbNohTwxPkkFPNc9Y4X5aNoDEdwiPgq5t3ZdRt
UmaoATQBEksG0GnUM52VdVkyYU3JSyT7cMWfpfpjrYs1A/s5Fy8N6AzAhGKkK9fu0i5DUwlcsgWK
zbP8aCpbmgPs38MbZ3e2ML64pbkTndwI01mJ9qZtNN9mUwbbRNcFKKjmDi0B4BWpmVwFzth6dgEd
sS0QVxvWv6RyrUqyNHXHtqYtf3RGQ+k2vRUXKjD6V8d5k2WExpWXyzt5eeqmTYbE7zlIQ8YZGh8q
TF2kvtFkp9I7MfrOmmrumpXp70dfYtKI07SBFUNTewo8dgypVlv/QuoViNvkts6WB/uMQXMDccv8
Wd9HrRtLVqvABYp+RF4qH1Zu5cVFObIwWxRTCTdLXakCyX6q8i5MbyuzXrmYFyJZA5BnaP9OfNEo
JM7mi4cAiuQDhxH1Hg9vhX43ZtbWQPvSEAGJCqmS4iNCh4Om30n9QbZrlZR5LxVCafwAQL6hmwH2
exAYnS6YE0HAorP1Pqgt8dGB/i7l9DkT1dfRYVs2Wv5QsXtzyjBaVO1GS35e3pb/lx+AkjnUzVGJ
nCeHBRixQK2AHePIA9f/UACAZLGrtFvSvjvpthU3DX0w2NWp9umz/7E6i0r5AMLdwoJVYB69CoFR
tRmSH5G54kSWjsOxmVlkV6U5qBgGqw8q58Pin6Lcieyut3eX53DpLBxbmf5+dOj0oTRjMllxodYY
i8SLV9CBS74QZXS0P6CPFVjO2ZUri7GM0qHHJpGp8ImqN9GY7yFJs01I9KnZ0fvlD1q64tFs8fce
AZxznnlm8FNDHI59EFaZp1e3qOt5rYIokL7RM9fLy+1le4sTCNA5WhbRvANo/ekEugVLHRZFKhAf
afhqWCsh2PQGmfsqMEz+b/jZLsiTUHe6EsMT8cTbeGNHm9jWPZSUwC0CDES3IdpKy/v5xpvaSfDg
wvEGbH/+6mIyTpC+jcrAKF/dXveMdJtEzBfJ27UzN6VD0BYzqVuh0DfbehoYVtrOoDwoPdStfRf/
XDZwvvUwOGphf6luQD85809jrHOVjgMP4p1Lt9Yfd0A9bJvvL1s59/WTFaR2kObCv+fPeY3l8Zh0
sJKBfMYDTaKXryzI+RY7sTB/0JfghDAh6McD6uzyCKHxyjwtjg9KYKRDUKYE/u10C8c1q1vhjpin
9FD4LAouT9DiMuCeBdwEcLQzTeaxMMc+Zj2GtwevSKiXdZ+atoHMRIk30mVbS4vBgH3QoWEBCuL5
6VcQ5mVmnPFA659tvCb4FuTDl02cOxj0G6FUA4YLlKXR0nU6W7IDD2fc9WVAEnCAtHf1+GHaAo+I
dpvwnUbKFQ+9NH1H9uZZhNRqlVB5XQYVul3BOeKVZvJsFCDIImCsinixFlgszSGIyZGMm7wAlGhP
P7CxUtfkBuFBShKQoKcIk9DTlbsr37W066YM2CSCAOJZY+Y4DWgFF21i4/iP3LtFZ+vKOi1+Bt4T
iMInINT8TaF1Q+EUvcYDR3c8t7d/U55yT4X9sGJoIRBDNnEC8KORBf9jztoBTky4gDgtccXlXgN1
DYisjYNHLLVl2o1l3dbFy9hS/IjS09XXfI3YZWmHHNufR5tG0rZ8hH0rE9+lQR+KEE3YwLjuIsmf
DL6mHr40s6gsQ4NyQrGBs+x0g+hpmDr1ENUB+HS5LRFkDTfVlcSsCC4RMRwZmT76KDAZ2wz9JgpG
ONlolRceLp/ihd03dYsBAwSd1Anxezp8PTCgpZtCBiZ67bbGmh9aHB6D61NSayIyPB0+diHvFvJB
BAQOu+7ey5XQd3H8iZcRpQRQD7uzwyO1MFWpxPiheCv2JH29PDsLK4y0KK5/iBFiY89TF2FI7agt
UhG4bbyziNyCRKBbc2xL34ALAXz0k5IEugRP5wjt7nWFZJkI0uh70yVeo66/N6cb538GZmtMutrs
ED2JQLfeK+OPS58vz9K0z09js6kq9c/4s0VO6w66nE0vgqEIgeraq3DjmvdEfFw2s3C8wYYJlBJo
xpF/nYPHyr7oymY0y6AgYK1T0kDrN48DlBffw8750KJm5Wwsrr7DHMDIwK6EZ+zpwliOUeaNQ8sA
4i4DUtYo9VSRfa+5cq0pdWkLoOKKxNWk1goc6amloRRVypVeBeijH154v+KZl4ZHU7Q+KUgg4TKv
irlhloPeA6ckElTcqaEAr30bZ9vL67NmZeYOeTx0oZNgm5VEu8t641G0a/iQBRPoTkMpBFEsyK7I
zBkaVkjjLkJ7BPmm6jvFr06IoHZwNPxsGcYKDgZw3iZorU38NJL91RMEcmPwblIg4c6L3uhvQlqn
wvDRN6P9ZNDJvTz+wn7FHY5QDGQdQNrNnWEqHK2Kh7wNCDCvBDV7UCTaa/itpSWASgfU0eASUQGf
lb3thGgdyCHaoDCFn23DZK25c8GboH6LXD4yC1NuerYIJZqI49YMm2Cw7pW4S9Q9iDMbY3P9XAF3
g2wuuh0dVA9OT5zb1NXU8tQGA2gCIv671n/r2r841ljs/xlxZp69A6CltDrMVW1+VH7LVy6/hfUG
jxTexOQvUexfAtKj0ECxMpYtoXWghftU9+W48mBZG3/6+9H4VBCnKE2ML0CU6b6gYXwUKy52wafj
UQ9aHiDkLOtsGfQY8btysiaoscKSDhtD/6j5QfFD1L5fXvGFjetOQu1An4IC6CzbSWpJW8WFDD6o
G+TDylydjw6wAYh4gJUBLuAsBdfWrtnoCTECiSaAm7BZ6cBZGB7hGa4gcJSBgXquZERHsEjGXDF4
8MiTMvXWtDsXDeBqAIcgVPHOKigt0WyFWhMAJtHvuy7+de3cW6g4YnA0baOJYY5nz7uqoTTtzGB4
zOsvoVgJQBZ+/IRTQksdnrp4Q802qsFyuwfhhR64ub4DafwbtY2rqyZo7cBrlyESRJJ3nr5LOSRU
DE6BGpRebPrS3YTyZpU48vzE4f03KY8AnwiYybyFeEjihhRtTwMHfES5tU1tsuPWWn/fuYeFFVyg
mKqpL2YugIPmQeWEWqUDxNJ7pX2rDVsxBORaYXhEhEBETE4crQyIbGfer4wse3CjUQ9Kym+IiZfg
GOVfkGMlXuEk26t32ER/glzdRIoKJrhTX+U4UZyD/l0LbI/L9zh8uzz8wsJAqwfd8XjVQvfybwb+
yBUmfexUtBJOAObV1zYLYYR5LtVeL5tZ2MgnZvTTr0hy04BwVOUEaHv16OhBGvFqA2i9RUcJRani
vDmitRpwDVIcREP+1CFUvvL7p1k+fQnghADUhw57HRfrPNAMWapbHIy3QZH/jJqd+CDlg9J3ZNwl
6s/1XwIdFgRUBNXjs6oydeo6ySoGJNaWRHdpf3P98Ca6FQBN/Juxn4U5o8nisSOaFXDdS1E/WcuW
Lqw0HO0/489ysk5C0oHQxA7oswwzsMivERUtHHKENUheAUMGVMzfZuyjHdu5NeQSoeARcFDj92Xj
ZXHqVWhX0vLrpwrgLcS0aBREnnzOxpFmWlEPYDYL6ru0ewqHlTLTwkydDD+bqU6v0kQDhV8AvtnQ
S6V/9UKfDD87coIlkhQKwyegfIn9ZI2VdcFzQKUFoAHoEAJ8My+ygoDTHNMoHQOodrbWk5F9U+n1
zgntSMgqI/KfkvzTTzha6kETINQqJSDHqePVduXbw52hVpZh8TvwpkC0SQGDmgfMsUGy0cpTGjSg
wwFNjwKRn929XF6MRSO2BS1FEHVMRZHTLxEMNGTQYyGBKKAA+DvsuG+uwQ6XbbhAHALSNkH2Tm20
KSRfUOwDYF6/i8CQYY5fe31NW2Ph9E15CnBkoRRy3tyqiipMwywlAeF/Sv0hjG9DDYir18vTtXA0
TqxMv+Jo4clgG7KsYhIw83dJnrJwd3n8BXcO2D+4ZKZWvSnJfzp+nKcAh+ecAER9MNI3rb51Qc0E
0YvGrDy+1n+09DXg3UACZAI5npXR+yhzbRAkkCDsoMPTu+9Du7aJFyrlUzIVwHYIDqNSPi9ShR3K
u1UhSaCT4Yfs9S10fmJgH8RNjiJ2bFY3DjinrNLa6uhOk7jNrn6jW2hiAL4PsHHEk/NaXNUPKdEM
Fwqe2qs5PLL4Nu9uL6/a0jyimoB0/0RDj7U7XbUmCYXGI30MwPv/wLrmS+h2K2+ppe0NEPSUT0Ik
eQazpiG1IplPJqofesE84XKvH0yUSK8PuyfCXbxIsGrofJs90xusgimqHs6flKMnuG14ZFAbK2GJ
L4R6uzxzC65hkoScninIC5zJ2IG8Cq+MysJNBmo2s0MCJXkOkzVFo/M3LyAAR1ZmN45TQndHQr8s
KDTzsSjRYs1bWPuuJc3eWlNbOP+kv6E3UJ9o4UGadubtGikjmah4DNJWoFIOdQuj2Orax7UTByvg
KQZsFTTaZ5j1MLZQxAK7Z0BDLfLceHwae255WrnWoD7n25iyNceWzmrAJBkEuvVgiepeUTyH9rtb
/DGTl7oG03SLfr74/yFNcb7f0ebBAIKGS1/QrGgzjRh5rw9Bn3tttq0gNJRBd3slFFlaq6l3YXK1
eGPMH/mhbin0vimcqkQCizXgof/kpj8vL9W5d8CnHBmZeQezrWohi2EMtJbcjbJ/MFm9uWxi8Tum
yxUJHcAm5k426dN2tGpzCGx3X4xfteFr2+0vm1j4ikkZC903JgDTqNef+rgRbJe0Tuvy8NWRhoeH
yIqbXhp/4m+eGkmm18VsltwaFMbUjcuDGXLPoZl3fX8SisoUSFLcr1OX/8yx6dJMC7yC+aHNIRK4
i1+vn5+j4edZ2iys4E1tDB/rr9G4s+KXfzE+mpsByZlugTlUOYF8Lk0dSJCPTQ/CJeqVKxDypQWY
RN+m/i2k0+z5/ERFDhL5ojhkXh1+lOXV72AAPCCR5yL3iITdvCg+EhDxQz20Oujc8NEfTvhaP+N5
7AQLkAuFZh020ZnaKzcUbSjomg9m68fEK937lIIK/4GngMGu3JLnkwVbwP1NpR3QHc0bG1mX9KIk
jQTuGVJA99C/vPo4oGuAgAvmL0MZ/vv0uOkxoH7xaFaHGATOhQWC0DUE9/mlOFkA3mriTZ+SX6cW
2kbjIynG6rCp3S8uSEFb3/JWtQmWJgpJVARFAL0izTY71gWxkzrqXXEwCrIJIVOFS+Pag4HvOLIw
bYujkFw5Oao8Chbylvt9Qjb9Gtz0/C6CBTS4gIN3yjPr0zceWXAL28xKl4hDld0VJSBpN3V71/Tb
q78DZQWkCP9qHqLX7dRKNADLOuKYH+pG7KjjcXPtcbGwFsBMgMcdwJcJaDdbCztOY+VGTnVgySsv
n+qro2CIbUJhyoXsMRLncw+uheVI8yQpDkP4pMBtcr2DwvioQdpYbqQcz5+qTWO7eZgfmrjahCbz
Gu3m8hIsLDTENZFXAaRuWonZoaNmMlpDY+WH1tgJ7dGSdy7I2deUIBasTNgVE+duwom502V+tJ1C
i4J4s+/4QfMy+ft35v5ccx6LFnQYQMsB2o7mwC2rFWVFhMJKsDvhfI+TF/T4o+VwZboWHO6U/5gw
iA7wR3MkCwiWbWU2uPI0M3tIQeCr9camatydImjC9qr64/LyLOzfE3uzicuhNdBBZ4kfunjYWkaz
JWuNANMIp9lUIPhw0JFZQxYSXaenS9ORdFSZsvkhrHYO1AwMB8R/++u/YmrEBWMYWFGxCU5tRCWN
OQ9peWiHb7r+e1xr9F76BiBzXLgrcBsj53I6Ps1tu80dnR/sZ9Z4rrxP8pXK26IFuEJkOhHSQPr2
1EKe9qOqobp9mHp/nCTxXWhsjelaLXdpF08e979m2GyiqgzdVNKEmbLYGvxJS5/RAERXXgBLewq1
e1TXUcdH4nlmBMzrwimajB8q93fx3K51Yi0Oj/IY3mg487ilTqdK5p0NjAPBhnIRkfT5Nk/zlftv
4YEGBAL67bF1p2f7vBZH9Epz6pTyg0M0j7Y3phNuIvE7TdNtoQ1ejOpPL4gn1JU82ngZApGAdB58
wBJPkpPHXNajWRzE+Ju5r7R604c/lw/LQpACf49gDrABoBzn3evQ3WujAlp7ENZyoV7BvtlRth9N
/supdM+NrudzAZk/ziUh9qQJMXecRoMHTl2HxaFDNysTUI6r6Ja5K3tu6fxM7WBTuggp5HnwWKYx
RNAqWKm6B8fed2qjr/VHL50dexKk1oHSw76YBXcqgm6ADfGrQ1vcA9mxTarCq/svdb8GTllYIOSJ
8Ean2H8uunRPN3ivGxxoxyE+NIX66DjdIBQEcb3mWU23Vb39fvV+QBoRwE+EGHi1z+ny3KphQ53x
/OAWAcF+S1+FzrwB/5Dw5bKphaMLDDLY2uAbIDd/drupAgFyZyIYsN8tr9Ovv8zQKgIOMPQQIQqY
b4JwGEPZYFkO+UvS+u2aDtlC3nWiRkQpCqNPTezTJjyKMqJyxMpIhMWp9SOy/UKle6eBPBhossk+
cndhnW5L/iXU19TIFrbeieHp70eGpWXXo81CcVBa/9hY/cZW7KEswltQtKwcpLlS+eSBYAt63VMD
N0LbWcBGyjgHBRMicwaesSj94uiPRveYis+idbeW891yX1gC7Rir8du1I7YQ/SAVS7A34NehazE7
YujojKi0HHEQIGqX9y57QBvG1h72YQXBqzWVq7kKyn8+dQIfAVWOQs08LysrV4lI9XjmjE8oQvgC
xNFkgHRtVvi5+duKboxqW6PPQQe9l6ieXLYt3c/LR+Iv5mIWHyGPCoc/JdOhhjWLLRJR2Zmh9/LQ
jdpXGmLXokK1CeNkp0fshRX6rq3ZB0pj6D8tvAK8mZ1W7yI8CIqhKZB25RsokIE0iZXfL/+0Mz+E
J/LU8TytBrqS5wSUUeF08RiS6rlXX4GM8Qa6k3JrxHtyrVr4XwO4k8ArjfOLfNXkOI42OFOib0HX
KJ5ZUfh7Ea1JrC99Ct44UxkLed0zzgBr0AY9dhqMT71SHzaKy039s66+x+WPy5N25uKmqSJ4r0Gl
FySk9sx551naMAVdh2fLH9W2iHeXhz87IXiuGchXTSAw0DfOcxgm1wc6Sqt7NtmfjD8nak/kvtcO
oQn+IWPlZlj4FhBEQs8AgRDKmXMgj95qvWRWKZ+5vNHIHX26/C1Lw+PhbDh/SULPqkh1kYWdkcfy
WbI/0ZbxP9cPj9IRMFWoU0GSYeY0p9y9k1m6fEaz9s9mLeBY+vHHo0877mjHirawWjth8rkqvvsW
W8nsnYUzyCccjz6LcY20iTrDwW//lg4H7Vvfvl0/N8gfweGANRVImtlNptV93qFQVT3n/LPhtd9S
4+qNOrUx4xWAxCqSxHPfWoJORqMJFjd2H5VC2Gw99MYvZt8P441WX/2uQZSESxl4MLwykSaZXVqa
gYsR2jvyuY+RcCsav+A7034N17opz1cddgCdAxDCmHSKZ3aAdXHLLmrlM022ZbLtr80XT59xNPxk
/mhTKULymucYvq0fEgGZhJvLy37uBjG+hV550GZAtnxeVBWGm0KaD+OTxtmoMoJAROFTWvjEgXYe
c14umzvfxQDtIIJAehpGkTU5/ZzcrRs7gnLDM3CNHu1/R/ab1a/wfS6syESKidAfigxgw5udw36M
oMtYpOq5t/uNWcqNfrUTRIkYwTimDOOf9U9EYZ3HVtL22MheHT/G2vXjT5og/3m2gCxj9gGYumpw
SGY+N7vaFcDLXY2hmvTBgKjBabcgizPvOBmLLB90Ozaf3eybmT4nxY6R3VpPw8JS4+zhoONNjg6p
eeQGqPuA+CYxnusDY2rT1MU2vpovEB9ybGOWV+gau8Fug40k0TdJ/1axtbz3+e0KCwAUoio35XTn
TzyjbFu0tMKCiDcF+4KLZZfz32S4naRhyBrEYWHO8NpCQxM6yyaeupkTJm1XApbC9GdnJDcZ2YCh
TGtWlU8RS+KYnUSYAOMC2ja1U4Cw7owxspLtGPahxZ5R+X7ThSseeUTyG5UYaQQ0mn6Aemj1tbX0
AiIsNttLfQAnao9mLg9S7KrwXUUG3U9dq9ors8gfqqb5UTv2D5IByybM3G22tIjs7yONk9fRKtG4
YccoffkGC8Nbo2c/LQNtLsATsdsq43biua5KN6nUxLZvubaH9Kk6xKqFAOvgWt8NPCArr81tbddQ
QdEFEv0RVbxr7RSEVQkgDVWlQdSGUel3kT1pvil6m4Tpj1TL4p1oLOm5RpbvGI2r35mi7YMCJeA9
dxokH6WefIs5mg68eBh07NMG/jCH7uwo0dzsV7H5TULXDeUhO/mQVWNBaDUqn6nTv+V9XW5Ge8ze
C9cuN21Cux0+n0HhhSu/o+F4k+RQJXVamm1FqOGqa7JXkIdED/WgkS1rtR/jYDjS65pRhwZF5BR/
tEHFXmt1ydbIhPVFDPQ17En2KkH8e0OF1H3HbO0ckrKjRTcxmnrYtvVSWr23WeN+9Khk1VunSMme
ivZ7VnXv1OXKoxDwvXdcTLrHXRL5shHqMxWljcUpzRFNmEXxCqU2vHl0zQ1vB8Zqv9BT48lOeqOE
Mh1EYTecMycwWr1HZSAu/LAqgE7IqIyebFYOPxPS/RYyqneVqL/xEfkwL2ZaRD2DxKgm5J3z1ov8
TdXOuz6OEJhE2xYJGjsTHlB4oLbWhmhDRu6ISTwZHH6Wq0rpt5rGf1kOsDh5FEZ+V4f8kCA3c2O4
8gX48m8mVUHE01jf9LXaJjX53dBeemFpKaiEj32zqZ3WLB9rrYSMvOR/8t6wwx0A/GjrrzvzxUq6
qvVDge7vDW0YCFSjzqkd31FD8gyMxAe3Go77RLMUUiH9IZPJN1rZwZA2ova0lH/0VPxUcaV5VRYb
0CsC20ZvRj2EXRPbS0Ts7GphyVtXay22TRLBt7lI42JD0F9230BGpfIEq8AxETHhkSTstpaVJvsy
hVQOKObFBuoY4o/IlLjNsuI1H1TkkTIzthAafG9rjb1ZXC9vh6H+VVlN3XmWiPidyAfNbxuoo0ds
tDeazWrnpkhG+qszwU5dSqmgHdw2Wx1cvjIgTQb+tAokTUXf9iBIzErENUmyySM8QlG3eSsowO83
4ECNYrR1Z63xNSRAEoy1HCGB3EAzMWSZrzpIUth58sdKK76x6xQWSsfMwV5U8XwHBMGIrWTqnt6T
h3RgkO81BqOqbuuhMDxQulHfSvsKoi8VmMLyEiTxFBRbBI0iEDyizYYMWaDHIAFpDPUDtLHV3sqL
yO9Dw/RdvWL6ro9R3/LrwfnFRq0uHvpMPmbgtH/kPYc2R1jKV70oHoZUC3K7FNp+7ASH7oFBQOIf
Ji+hyj+pk8Lx9IlpjBDL6z8E2Jj6O+kk6YPZSbi1FrpUFCpV7K1WOqYOORnjq2AEXUWZm/WvnBRR
f9uYWnTTmyJ6HsCSoKElqBUIt0woC2sR2ztjGN1WTcGTbQod6nCPnfo1k2TfhBA0bPXswyboa8dV
KDcWfoBf26L040xrWy+K9ORRd1T8JFWYbfqu66rtYPb3PYQRIbScCCI2XCnnp47LcqfikPwM5a7N
dx0Q2lsS9tj/6MT+qlJDD4HNsSLw1hLni4QASLLJSlO+Q5NyeEFB8AeYn8l90XRPPMdiaNQgHwAn
Ob1Hkzr23cyuIk8Y6PeNY0gIj32u/Bz4n4fIdPJdbhL1vYXQ2J51TvFKNPU68vQTDTTi1tEr80HP
LfbgVGW+w2nW/M7sQg+orMZLNZJskCEN0czNh0lxdnjQslDj98zqOuXlxfgDbEGptmdIZOu/qtp2
QJ7XGPom66ET1sLZe3lsWBsUC41Na1UVYEhQ6iR+bpWu1/eG6zEn/9lVrPfzSfM74ujyuFUipsVj
NvFqPLQFIDkD6tT1RuaaUYKG3IzdbVmA2qDRCe4h3epxXysQwiUCrOv1DWuHz3LInY1VoAFa6GNx
H43yoe7jxmu6HEA8mv9wnRg+UsRfG3vUN3Un2dY0QbpPejhWs+8MrzaE9ol7489gJAlE1Mqy3Tj6
IDHDHQI9j7dECHx6mNC9jesv24x5rrL9MPAC2zSGUo8xNiz2mzbJvZi76EE0y1cyVEJ4toOEGmtC
tQFu5Ca1NX/M0edKOQcTJH4iYQV2Vd6zfakxfZvEuuMnrZM+MpUVXt7me2GGXkixLk2HH4abun0G
GJk86TLiPhp0cUaNrgKHRgpuZq/KG/4GUtF8Jwaib80Esox9F9bPllIgOwxFFfQof98wMIA/ACcZ
7XM1xp7T9H8GTKWPC1f4DgphTxaa/PdT9nBTuKzfMqPvWixC2H9WOWjMCE2fAFQJt1xLm0+4wf4z
z4ZhAw9d3kFkvj44oijhG2yj8kO7z77o+TB+QHq9ZI9aS/tvICbWvVFK5gNBifPW0PBTyuInrS1z
Z8EneNBo0/1O6aEvtDa7tWpMh2u3vwzWHEhPEVsZFZAfmvPsiJTtnDa2pJ8oVLsZShPIz1jhDWWy
3oQiLn3QSia+Ebr6wxBDxS6yeH0LL8w9njrlNkuk/YKrrPrSQ538zszAq5HpOB2tXtqpX+DVte8z
o4X+e9bfuy7Eyp1YQVAzI83ocYdXj+gzNj5Zl743uhO/9U1aeqZyqvscPsTTofW54zXiJmFXODkK
wdyTM1au2GqdYl6UMv6rboi9wW/FfV7XOdTsQvIrylHa23SCvBiNgnKjZnVZ87UzaPyz1hHJdEze
SVcPGqNIHsAE6aKWWbljtqfQZZD+WMoHiPgeMqvPsJVp7lmm/Iyc5kmkVXmjQc/OhxzRHuGaYyrQ
YapdGod7WbfdbWZpxoZqyroFU1rjA4NceZJ0erdLSpCUQeV3giXhxmZDUfs6R5s4dIC/RCOLtqER
y63SaIf/R71xo++ytgu/rTS5xRYB24vFNokQqadcZ9zjtv3DBvqjF/0O7AkckHHk+zN3b6TO/+Hs
ynobVbbuL0KCopheAU9xEiexk3TnpdRDmqEYCigo4Nd/iz733i/BllGOjvq8RGK75j2stXZYMet3
ZBa6P3IG5D14e75TJyB2pDnScknse6nCIGwhA4R2453okqNQ8TsYj9m6F7xB5aN5NXmVBBmxv4+D
ldxwaR2USSAJ5Yo/eVm492mkt2h1LPTbxGXtaXQZ2xhZAR6/ptLnIpLlKmf6sI2ErbzVQDM9vYNW
f+VruRftdUw5JFHBPnYdVXohqVtL+mapwfPiQPyvPDUAauriNbOKtoTvpqGnSYOn8psY8NT5emXG
RwrB2CHQksr80Sqn/k548wbl1R8qslmQj3EDry1FyxB1YkPZP1W1hNMX43q51RvZiTDjdqYHaar6
OnDxIP3u3dHdQHy6+wGPoQ6RtbH8nCYomKSyrlZxpFUri2XDyuMk3YPHXh9IrvSHRtrJurKFhUWw
0c8SDbzRI1GgjeQzlwLIPUaazLmVrVMSP6LdOIaRo5G1RvQ/LJbdISPFc23b+QrXLuIFPam2RmEz
SJ6UwAV1Wh79SJpCwkGt7Rqz03jxpsR1FCgU/9+oVpd7xAzQ6hq1uFe3Bc0rcsqEXRRbqHYmYm3D
sYVYN0vXPKt4yJP4hMLa75LDxSutNEAHwgH3XYtgwhv/eF4ncYVbuGsc/HqO5V/l3OVouW66t6Mg
aLiXAu884DQfpT3CfS8r+ZYQS+Kz8iEzKg9uvSMR/wxtUDRVTldllkNWroiNE2rTrtwYQ5qk8PmK
LtL23INuboaXWyMtPFNUDWRbVfAXx2IdKR00mFazv3dYoO8s86zozpJIKTsAmm31pC/pTnTGPSqW
HfQHO7MMctrq2yy1zHYVuzXyO9GAQgmA2vS+shMXLKTsF0kt+LKQ2Ls3vETBF1TxTRcBSOMbSES9
oNl8tEtMFqlQEGhTaIUNPSSA/ssbr8px3YiMx6+9jV5kmpNhHgDAgWSWKME2MMxyBZrPD9sauQ7c
Ofxf2rsP6Fgo/KaOK8AhxyTgUXrSjSEJ0ro45rp8LpG9v6GegHsXjRLvu9sELM7zQ6nnRdCjfvha
2MXDKGI4YnrrBHaL5luA0MY7A+/FJjGEu4F0A8FhNt0QIOTiBrKFev0EDgvxXcqq4i5ScZXfQ5vi
Sdr6G/oENe0tiyR1H5muQ1RoRCdzn1XZr9xqT7qZPZOqtrBfafca65Z4drPGEL5GhvFV0La/76r6
1s0jO8RDybHrPfetS8ZX6v4s4gJvoNB0dAq1tLe0SNG/GbAG7idOReJ14qj8iUH95dWO8OtpWTo/
u7F1/ZaajxBntlbDIF7KtE2CIsW5yN3mvencCKesfKWqLwJjRCgY91WJLumatansrAgaE9SWtvf0
E/ze59ilySsUyp0f0OqKb0bLqPCANk7mZz0r71lJ+jYoMwSwaEpurzLU6W9baCzpazQFZU9oo+YV
IZoQFGI70vapKWyubhM+qU9mNmK62ANVq1Xs3eiGdy7bfVelEHy28x+DMx5LZC044iXR5Xdt7P4y
WUH9vAJsclXFLZ4jpRstJOlcQGlcp4CemwuFJ5RpZYkFh7o62XkSDWtrQqudVeo/9d76Sb02DcoC
F6SV6z9JA+4hwVWEDmyYDFSZctR7+xhzVjH5MgKKEgyuwXCCsu5PRUfNR5fJKBhqZ0QAVMfRrSy6
9kaY6IrrcyVu2Rhp4OhZQJOkpLOMkEf2ay8AlzeS4aHPbCdEZI9ITyUpLhbvVOvsVROJ5jtWRjdj
kolgGM1sOyo3RsdZ9E8ck6R6tFXRIYQXE6mApfUbyOYyRPtTNHPiAhd2PJT3vWtiDAocOz5m3UlT
Y/aDo3nWN3D8im4Lran6kAJV7BM8PV2gHHocoRD1XEGRYOuoOkGn3ljnt5AQs54Fj9CUrrNrCWQa
GhP58BfN7wKwtt1IetWGrNScal2Uub3p2mptiUJ/RTyswhxYp/sOqpirJi8bIOxN40dWynbYdmjY
6CN2ApIvwk2BV9DzPalXQeN640b07jdMPfPhj4Am4cJRHUb9VGZUbXmC4N/ptggE114ivRu9dhQa
HLCkvZeS12iWW7bjqrUScpM0bh2gpFyHVMkXZEfNra2R715c9X5fes9oShuh1Zbl27F1y1L9qJiE
A86jX04jvsMlc9AJ1fR2qkb856Ei3ztcHUUUS7mqaz0Lal3V6HSu60VYmSwJaxfxjBzYTwdSVYGl
ZdDmo9k2z8iWVPa21Ia8DuAiV75jj6sKjpVnZ1uz/uaaW2k3vjFY76SP6nVTCWNvxjHQh8i6vltI
fPyIHYnwu9CjNrSzSTI2Kw4INV9IE/EVOinn8DibdK08p/GhxJXdUoUs6lDp3wctEfs8d5w8VEz8
MLRRbXCvJts6Hu17Rql6VHXEEFJCTUZ30lMux19pVFqbDvLUg9+YcXqbQrjtOR3b8kfWWP3Jzbzn
QtOzGMgpGwm3LOlCjmMRcGl4uyrT8jCFGFHpM7wrvxgekWcgLjpjO6bpLwEPYR/1pn6XRHYV9qrv
fB13zH50BTlII6dI1eSa7neUQYrW1b55RD3QcTQ2dUHVqkxlcqsINHMZ2FZ+0hZ/3Fh7r62S+p6b
Hh0ODS8BTzkEe/knYwVURBngQmxMnF1k5bZ900Oj64WOSHc1yOXsWkRdflTS576tbR52Ue26gRUZ
8kDrdIQcgCXgD3hajOxp7vit0Qlog6fiOSki2Iyd184jXdhlrvGklCnek7ZC1xCGGxTc+HH8JvAs
bKSJ0HbdIxR8rG2C+NG2hfjVmBzyoE31VBuSQHQXAr2BTGMlA4MUp4Lb/Q1eWxTw7Ap6pUhgrnX8
Q7apQkpG/OwjjsvJ7lT72Dak+ga1mBHahnW+imrNu8+dNlqnY/HOa4SLKUiFjl+zvEfa0HtDUiAN
Ipk3ryNQXQe7J1EUuC5aw/st3Jcbm1SJjsYhzFkrNqhAb1PIyhP3ZWjq5N1DBvQBUkqvQB3Z25EM
ZoCM8IgLJR7oamT2q4EUXjbiorWh4g45vZj/amsig8FLmwxphS5NQiW04YmbDX93JsxBwhQuRS8y
3ySCz702utVv1k7bQKcP+N1N2NdsgNeNhFlIvLZbARJUnZiHwNbovCfSxSzoaOn4xCxxOItc+RlN
aNDjElpLWkY/UuAdniBeIJ+MphnXZJR3na3MB6DY0hb9xJMp2NA4xfYy+x7XLqLiqquNTZGMyIEA
sQuEgUCC6mY07X5D9Xx4AFXOvaMKTbOG3Co20+XxJGvljWGqF66feVrnI/OM0xSZkAQ2gAexg8ow
+UJJ9lK9Aeoi6CELeTY0LZ1BE4SgBnytwTw63evorDpzW6qvF7OgXAJYAjQsQBqhsxINd1x4Gzk3
UY0LjXQbLTGSL5UyABL5C8EyzvHqaGHPTeSazGOurRorMJZEZi98fyofA8ABLD86Sc7AODnXmccb
zz1K6yeuVWzEL1dEP35/Doa0G0ch8YbvZ6JDzmhLi12EDNx1IwuDMGcoKiTnBxdpHxdF6ls8Ldrm
658HmgLy8YDagfw1mf9QpCbI9qCNiO0AOnzzHi2p7Z//eEjdAckNkAs6k0IX6vPX3cEzNTNpzSPw
X9rOzRcq4BPo43Mt7PPnZ3ODkI6SJsbndXHrObtu3Klh4/AlPMLSKGbnABlKlD00aR6L8dfYn5Kf
X12Cz6OYFdaJaESEQrF5FHKLBLe5sMIXJwmlSZAfUQa1rdkaQOyrsBNh4dfra5f7g/Dpe7mkO3pp
igAORxcaD2HjmX4PWvfGXKSoe+c9Xkm0GEcby6/P0qRWMUlfAuc8p1cmaVPkCeRvjxQ5yYSu8vKr
jDUQ1T4amJfu03JMRQMDrdn5yg2ZvgSevjRJQNGj7QRaTQPxPltorepMZJ4IPb4gj+bbbInYcOn7
0PSY2ldNOPd5wVt5Lk9M0dpHhfcQXryjtIVFmOZgduAmbAZ+PnCW581LW05RRqXSOXbqfoxCSC+o
Tf3kFV8/EZ/MzABTWp7yyHNhRqB0EEZZcH0rXTgRKKLrFggsAMyftTSpSqRA4rh04DRbd7wPrXxD
UTGukZi5buj8jYZeFiCKwEaDsQsSwufrT9qG2eXCQ7xBx+R2sIojahTWQbQdXbB0YUhgfoFqNCkS
QINoZimKUbMm3NWPhvGOWlagegafMQG/of26JWDNJlDxBJrWzyA6CdQosPmGoxyIh3qpqrs9gAbk
jasEmcnYZV8GFiLJAdEIgHqx7SBG/3kSUV8bgHyT9Bg3q6ZbySVN7b80mdmmBoiUAPQK3vAEqvls
oDYdhC4l3BDDQ+Iu0qwsyJPMBVy4bu7GfIx6sPoFOlGj2BOFWm8ooCCo48vRqPaj4fIdSo/JkwF0
gR8hpt4g8eTcw3Udbs180LXNYNvtwUB19t7s39BtDIJd9pYbllxneqRWRQ2GUKILNLdnVtoc9NGJ
Vr2laz+bjBtPaQrX8/q+vLBbQDYF6QbdwgGWnksge2jDoNtjbR5d3KVedhoI8ftxg9TedTvn8POJ
1QpTqPTBB8C++Ty1PQcPq02oeUS92jfVQwspBmS6hgZJK1TAo/62bTck3yE2RO554bI65/0Ar4ZN
auNhAvkCl/tn6+aUjCpcnR2NQ+NYUOaNMMG/BH32kjLQRGC0SL8taBKd38HYqkDmgLwCw2ROLmOt
XbpOL9gxjqIN07T14/UpvfB9UKrBW5jacUFabjajzqCrzGYiOVWlui+M/MY0virNjB/90cK0eT54
hGUuvQbSjsmpRZlVrjT7y7BIfB+4sglfBllKd7Yq3EJLpNbkySlN4SUEi/S+izMErXcbOw5YuTlh
zWtFq2fQwzsaBOCYfANx23+xBB8MzC6khvVUDBUMCH3dnHSycMGe/34ELIBnA2sL+vmZRqHeSWaW
yJgdwerjAqLCX/Zz8H2sAORyp9BxTgTgRqTJUjHtmDv7wtioL3e9QlA67c9J+hC6KPMHgmgS/R8M
i5/ccVd4p9ReF8NXpUdnJmb+QdFXlg5YDD9ZWghmU74k6XJhCf7ST0Fxg097dsgiiBZzq0DvOarv
8psy+vIJ8AwbMFFgXEGgOntwOhVnKh+19FT8igFu7r6+gUAxB+gRFwTuPmc2O7zKSV4NHj+ZSJgT
v3z96vafGOz///lZVE262pZOh8/nxd5t72pn4edP5//zc/zp+/MmxhSVRd5RfN9oA+EApkB8pOxR
QQ8Sd0kn8NxBm9Rfgf0GnnKSwJod5T617Tjz8uLk2M9l2/k9upstEZPOH9vPNqbN9uE+rfIGmipw
z07aSqjE71bGlM5cfXlRPg1k9iy4dgHeP4OR0kTftHQ/Fl9+1zAKSFCBpwu6HFzN2Sgqi/VNWhQn
XOirkQ43LGs3/2IMH0zMFkM1zC4Yy4rTSzPc9emXnzVvAvnDyzMsPD7za4lnXd1HKPoec/5TloFJ
FnydC3cGFEYBzfYwUaCvz5Y5K4EJ6ktmH3s9THZAx3x5cj59frbAXAORFWh/+9gl/RoaYCUfFs7d
xQFAKRUqJPBb4N9/XuGMJPbYjQoTVAPy6KCXjVqwMP3G2ckGggjvGhDMSCfO49OUNQYSsq5zVPUa
QDebr1m3vj5NFw4b5HkQYyPt9/dUfx5ECWAPKVH0PELTNqDpfantRVQH2ZfbF0ANEhlLNPGEaONE
rPxsRyBASKAM6R6jVOzZTb7oJV24BT8ZmF3iMYnjekAB/8j/AFkok7WVBE4GqujCoZs7yaBbACAC
2Srkh6bgZ04e6gzKGtE72kk68McIcAfkRmtfHDAX2nY3ekMIvBcKFPH2+kr9JRF82A0TjwQxJIID
SGEhap3zbwuZmEbEevM09ICbgJXJqR8BE/HsjYO5SdBfGuWL8iWRlnpnOWnfVWl7+0Io9if37Pym
YPqLQD+MdU6Y52vmSFDh7YBIMzWEFrJqIE8xZLH7FMsKLcxaEh8g0KvQ4R1K+0F+05kBSCaqigBN
6J81twBkQTQrtJr3NgBGiI3RmsCIAoi4a4BfQWcP3gOxnns8uwXiNH5SnnUCq1MPr0/MbAv/My8m
EqagOELLZa5RHRGvy2OnM0+Jtf+2KYtb/u26gdlB/8cAhc4omlVccD+yppGerrfmSe+iEHj7uiML
Q1iyMHssGvRaJjTGENBTQtuwfzEAAvlapOvgv04S658PX1wgjVY2Bj5PtU2SxtsF/8y8sASg7IGX
ScGT1M9on6ZKkEdzK/OEFl7Q/WSc30eOIZ4NWUYPugWVI80a0bWmZGnIoBoUWFxYdyhSo6zVKadZ
O2Zr3QjC7ae8KeUGKQPyx1bqjg1ZvtWJcpGc0dKwSjWx88bG2KSWBnqA08IdNBrg6txGrDsJoFUH
9gHAdnEfDAlYcQEAAI0veKv/riBC7LcMtIpx6M090EpL0qQXlhHXAybBQDoRW2X+5qSgkcZ2T08m
+eP9iMyX6/tw9hxM+xALCFFBEKYgkzF/DoRkrpe7zDwhp+hTQBH6/gbA8OtG/qqsz66ZiZADdg+k
qVApmw0iHx3Zcy+iJ2dwwjLbsOabt+mQvaFvAOgBBW6WIX+fAO92mA+/bePRdt46JMq1bsGFmisO
/DNgy5gUth14nfPIi3gNg4RiSU+kLe/qKlspGj8Y6NfbRehNFI/3JgP6CWIHZmmsSFkunMoLu3oS
Y/uf+dmpBNqobdME5rsGwErug8SjiX1Ex6W8y5Qw+zjlSD1PbEoCyaNJKmhOgh+b1rMYTu89coUH
DUIhtsBlrgRfm1mVrlTKD5WbfOu1ldHwB50mCwMlU0nj8w9AVXHS2kDKEJnK+QXBlYkYHbm1A2lR
8i1bzwiIBtJCVIpTXunZHXoelbs45XRK55Ed9o4EehMnkCOjbenb1s2iIOq8P6NMocGdRwIgwh6K
CXWntoC6f9H3oqjfQsrfBWV+ivrPmp/btmxTy+o9CFOuUf0e3KVTMDvKfw0g442wE3UHuMEz31oX
hpAkbrwDSBK1EUAzlNJdNQScHqkZVt/RGlFALywJ4LiO8msZhzPj04/7EAG5chhqYUrvgBJL9RMS
Jdm6Sl2yu37SJ4/ow6KfWZkfdOqWZmphiFZM/RbABqN98MZtkd0bqQ1EwvG6ubnj9I897HKIv065
xXkSVSGzWlW1cg82I0hjUS8GgEUHp8tyZFjz2vAB/Wv2Be73jUEqd5frvD5d/xEzL/HsN0xH/sPM
ZomN4LJr3YMlu4CkwNpX1Au6mIDHRB4zq1o4WbMr+z/2bAdXN4LlM7WhrgRHXBOZe6BVsyrgEyWM
hahQL90gswP8jx20tcCxQPHkTABIohEJ6RjsIGS7j6yB+Towu9IzMyDS44e2dH6UZf8mmRVQdHC8
PqnTdjzbSB+Mz+5JXeoAlHiJezBH9y6t052X5gsJrHli/O8AocWAXQPvgp7ReHlFtYLXjn2w9Aev
AA2R3aj+kYwHDk1pBTnkVq0YgaKTHW3kIjBi9hL8Yx2qRwhUKZ6EubQOSmsNCEawnnf12hzzP45X
r0eLhXlWLVRvLh4T+LH/szWbTQ7Eo16CUHaox6YCPQDgKDzGpBhPEtgnlADKnRDt2un1DXguS8Wd
S2uJ9kdwYf6Ode5jxDFjkqSafYj7ffNsyoUnfenzs8HpDL0k0xifn4rSaziGCwfh/LxNDhJo3qCq
I6E6f0krfF0xiEQdSvG7kCro862lvX91u8MG3ukplHUQBc5C2Xqw5OA4nX2AorC1I3Qhzjvfa58/
P13bH64oeyAlVPTxeTPWvhdE3kdVeauRZg8CwMILcL4aMDXVWnUkMFDcmvySD6ZShICkigb7MHrg
nQGxyH9fn6rz6xYGUNsBL34qts71QSG0gbQwbe2DnW+iGJft+Nbj2ezE3nSXrtqLg/lgazZvVTkm
aRdJ+4Cy1brMm9DyVtdHc/5gfh7NPIxqQMeJbYwmRbtYJyykDBrvrgWv127fwT26bu3SeKasMY7i
JFcxd37HzJEx+nmhWWlq3FbM24zqdN0CsnhnNzcE/lAYw/OABNBZOjfSBreXdIge7FKvnDV3zWIL
BHUbSrzWTdBbrbWLTHdc5UTVJ+V0cZj2VbQTjdn7HRpDPfRaZe30KssfikLE68jl9BW8i/5YFnLY
4AZTr62rWU+FCQ4lKOLZVoDG6I+jx4JKb9IQ1CFQAhnwH+BuGdWKO3I4NkWDNWQx3TBwOMG4r7pN
6WTdNitIFrq2TA5mE7srAO3TtdlxcHd1Ht/wDIJZgdO3/CZ1OtDX7D8OrO8bI9MfpF1zpD64t0Lj
6e9jpctNnaVdGNdc3GotHdeglNJ9W1YWwGmAnoC1WA6HDAyMg5U3PBjRdimoUChaW3H6s4dqHKjk
sRFEwmxDWjHt3hsKdcu9hK9qV3Z7Q3Cx9pROoW2gytCmY3k0U5ohUhI8tAC/90kSxyuPgS43OEQ8
sRaw27jjzgvT7HINOHq+pZ2lbcomyvZoMGoH0BMlu8qh34TVx4GFzKE/lGP06OisCzSQMwKjAfHR
rY18r1X6z0gZcVg02jHu2vHdEwsX7qUTDrAaiCMEsjBnImJAXidASRvRAxp+rL2M7y0bKH9Cn92h
2RTGUkh46X5HnQwvFAoQE0bx840lncawlGGBfx/Ha8jpQXQu2mfOkuLcRTPABEEtAh3Q8N9nM5HU
7RjMlegBCuAtSDnxLRb/oFp7ff0EXjrjFIUU+MMgEKDw/9kOmk9HzWDh/DlgmYBCAQbQdQOXHhPw
HNCCcyrvIinx2QA0Npge1030kIKrV+ojGLARikQoD1mb65bmwTp8JNwlAI5CwQzNAc/AVMjt9Eir
yOiBpMbWS/sNTu5euCJEDAfJAD1scgVwN/3BZX7HMn0hZrq0ZB/NzzyLNmrbpAe1G0xZ9/tokRcr
lhvVkYUJvbRiLurByAZiD6Jy8XlCO2gYmE7J2KF0y1/UmiToDLbg7F6ygUIqrACwgNt59s7UkuSg
fTTagQwasNqpX2cLCbsLTiaZJFf+a+Lv3z+8/AbYvvBjWu3Q2cL2I+F1fplzIJY90LHaR7t2wrYZ
dnaP602zFqxf2pQTNgn+AJpYQJrl8xzydHStxBHs0DvZOs1+CMlX2fAjHRfm8aIdB4J0QO4QwEtm
dhLgdFvo0bNDVQw+b549HZ0/nCdafLu+9S+uFzrEIu4iuDDIbOuJIRON3XB2YNnK5HdchF/+Pp5u
iuAOFxI6HUxb/8Ni4VwnIBh77NDmT1Bxz5+uf/7SycX3gS6Z2iKizD6fJ2303IIl2gGXOcGOQKK/
0MzoZqyL6A7Iky7Um9z141g22x5Y07BQvQsqt7mUh7owkehpCMFcE+/JlIj6PFA1IhMGVB52ZRM6
d1YfXB8oueDAIbE59Z+ZBDbPkCIlrZXZQ1nhMMhYrKb6XVBaXhdYBUA1KfQJvg0K1FBSVO4GilUi
qMFo3YhEt/DGsvi3hJOx7nkkAqep0kAYYMCbYvzu1pEbcoPBM+B88PNSQ+dP0f5J0EI96az3lrf0
bmxIG4LWkQeONSyV1y7cflPKdsoxYAKpO9uCtDKKJNVddgBV1GeJuYoyB33Lyu31Gby4QFM/ZyAx
0JhqHl7BSyVID2OnmC6YtVkaVAsG5pnI6RXBQP5nYQ6+VpHIVKbF2oExFRa88nvUJ4PSdB5y9Opx
ZbGH+ItfkyLk4DxRp33oLHc/KA8c0GIH8FygxfXG7dUdukuueJ5sDVDqr8/CxckGzAUKlHCe8f/P
29SwUEmIDBfbVNzZblgakV8tdUy84FdBFGtqTIDMN2TrZgua1ZYCA9HQDkP7xPRnSJCERAdSwbPW
+bBwAVw6FoC7e3Cs8NqcCV3anCqrSLLoIRFY1eqX5kJliW/aZDNoBASlr0edE3kFNJYJTHmG6gbR
smosy9MO/XCfptvq9/XVubiFEJxjeyJbAxz/7BZBgg8FbaK0g+otY68xWw9AcGyCVKSgKI2TjKyE
QgOkGNJb5oApTkcUiiPJviGKjUIQC9gqN83sCII8+9VnjhGInALi7mhybVads6d1FR2v/+pLe2qS
HoZXYSIamwtGVvAtiQIX6iDdZ3BiALfIUM3VVtetXHgR/woc/8fKXJ7VGjQOpSZLO+gGNlaQvrVq
n6YLGayLRqZKBhpRIHSdQ6ula1V2XxS4JBrLCxFi5qFMFEOz5dxYuVW9hA67dFQQmE+1cTKpyc3W
e8wihSio1A4adEQEUrrK+5Pxewm2c6svHJXLtpCBBAQAGaB5QsM00ey8KTG2SQ4shlqxkbdhOdp4
C0BP7pa6R1w6megW/j9z098/vPwZLQkE5jC0MQUJ09h4A0gK3oskj0lN/LpYuNgumkPn5anrFKQA
58BuU0GYoBGT41lsqhg3qA/C/Yaiu6K+VFu7MJG46R3EDAh+pnTd55FZbRfXlQHfrI3VVouSt46Z
UPJNVnWTbCDL8OW8I/lobr7xa5XkZez2ePlBWZX3bf7t+sG68DB++v5sD2ZOkzuDje9DRgB5rnwR
mj3Nx+ccOwYwFegmUNnUMu3zfDlSNxujaDGAhv4mDipz/rixOjgnK1zTMRg+Ck+fsld67h0BvnjT
886fgCjw+l56pW4hf7RlerJw1i/sGPwsUCpxz6KwM2/Eag892NIlPKqRrTtN+ll1o0GYiMfxto/y
wK1t//pEX9w3HwzO5gGiHh0H54kdXK27s7h3U6DxoubBs4LaETR3F07E31jkbN6R9EeVEcXws1iM
6AUr+Kgw7501+E7R3pmQDNGbNzs7lj6kjQa1MVm3FSPdcIJ1hyDNwqV9cY4BMkMjPgLndX7nDJoE
AVybwhgQ/6l23/abDoor8uB5r1mx8A5d3GcgH6AuhVZCZ7FZLQA+4FNs1oK6TzNr5Rq3Uf+7pAmo
ANjYbsDshTDtL63gbI5xcyPWRVx9hjQ0Olcf2rJmh9h+KnvuCwg9JtL0R2r4jnx0+m/usNEomufo
xqqDIEIHrrGArkkDoSoN9G+eR34ZI8Yb77ijQ95I+TWq6alrb8p+i/6ZUOsxgwYCfD3bagpinnTv
VPtEH/BWxJAxO0A8Bv0eNq51nyLmjtR9kvyw2NaCzBX5oaGNrbUbqx20b8Lr23mOtpj8XWiAU1y5
qLdgAmb7uYkVgo0uYYeofwNZJx8OhY68YjxCCveXPRQg1G+J3T1o1n2hUr+EYGOTDyvi9b5QE/U7
9aXjbq//KnLplE0/CXK2gLidQd4ZzQbbyA3vYEd3PZFh37568PihfBlUlbkaIPIBOXwx7kvxZqLx
sjO0Pq2+AzIQWNa4ounPqKkCmgiowD92UFumhR00w3qQf1gKHQoasmopM/O3G/p8GwGOiUZF8PsQ
ncyeFMkqp01Tyztw/JoiFasYW6aK/hRqDIlxo6mXgkoEfK9S3JW5s+LmqkP+hsQbKALnNEX60vSb
/M1Cw2DG9oaWbbL6fnROott09NCUj433ouh27N86me3s4nde9UjtulsR764vwIVyJygrf0k4U78i
kII+X/euO0KNqWEUdWrD7+J7rbnJ+X6oHy1s+VS8yOqdJjsUOjgUO67bvvCUoR0D/OeJ/Qoi0sx0
Uw9gqEUuRZn+oRV34vH656cNPVslAOngmqP/DlIz8w1PG97FraisQ2rTO6+PN5aNPN34Rar8dK5g
ZhrAlJAEuObzBDoNcpUCwkIHl6QhFLmk8UV+7ZmFaR4/+GZ91I5d07TWQaePkdX4qfl6faYuLYQ7
Ne6exgEYyvxqoDaULKVlHQj0MqBFtcTGv/h9dPTCQiDyOEuPQcINACtkpw9544NI/etf/PoPX59N
T103ntlKfF1Up4Lcu80SV/TCs4jMNhJuyOdMizGbHq8dzC4qKvsgOnpH+/aQ9u5z2otTSlg4ONG2
t5p8wR24tHknEgrg0h6a4c0zl44iyuhSbN4ubfAoNk59LLs+WhUdxB6vz9+ZKRx80GmmdBVefuSa
P2+v1EYSJKna7FE3b+rixe7WY7uA8F8yQT6bIJCq7jpRZY9xMXS7lpioW7VxdiiJuwQrOHtQMBqk
L6f8AgQmUBP+bGqMyiKNYpjSVRRWSm70NHV8zy5jX6bm7zYqNten7ywInQyCpQpKG2DhZ60dDVVZ
JvMEf+TJa2zfGDEUDyHQtJSvujQuAF49aH7QiTo0/f3DJRDlEcnb1uOPQG3Uaxnna+E2e1eoXwjb
tpZ0/lwf1qUlMyEEj6w5kk9nGKpqNFXEPJs/NoMtoQzET00ECSZCv1pNwfRNnAzEZkBUg7j+eVwZ
yRFtjyN/zKCmVjdwOH9V8vX6WM4O8MzGbPulURJTCM7wR0SIvymNXqEZcwPkA2rr8heJyntgJpd6
Ql+2Cc0FB3sCJOn5PkTdA9h5yvGOJuhncLSVCKX5hkII7fbAEP+LQ4yd8V9z3lR//7A9tGzoYihJ
8EcF5HiO2FDvqiD6N5sCXBc47LibsGSzTdhpPOJtVmePGYjsRe88WoP3OEKE8/p6XTpSgNSghyWe
IzC/Z3On3IEZZirEI2+c+IlGo/WaVjGUzU4Jw5X7L4w5wMJC92HqwjR7v0H9jzKkB8rHoa5D6JZs
ozLZeSAjDFqxsEiXxoUOcCgIgABzLjqQUQHFlbwREInCbaReBmhzNeMvhArXh3Rp700NKCa2MNCr
87sit8qWmyY6WVVZZKw1DlV6bbTWbmr8tkl6hNd6q0sqFyby7JXHKUNnGLyTUKyBQPJ0o3zYgrGW
NhAug9X/I+28diNHtjX9RATozS3JdLKZUpXK3BBl6V3Q8+nnY50zsyUqkQntQaMaaHQ3I8OvWOs3
rXqnSHfOlQTAtc8vg/vq81WKxFhch9UJ4fDEB8h5eczOnXevf/1qaZtJ2Uhqubh/fS9r3m09+u1X
jrprPVim7VUPEkNkaGTTgzneYC2m/X8O0HrXJLrIBXjoE4Kh0oOi7i4P0PK/vwmnmV7kY4BxqYgT
vAOjobsc9Vh6VKdWmndlfjMO2yr/mpRPxbg31F09XWvwzG7hwuN1Av6a6H2tf9SJUSs6BEVPhVwD
1m1D6c5KURx3SlXywym5Ro05256F7AGXEfXq9akzirkM6m6kPWebPFP+/FPYm8tj+E8KZzWI3HXE
JousEwWJ1SozJiU2pT4qTphJ4KZqj4nkDewpD5CSbVVHEUmbpBw8CWm/Fu0tYcSPyGsbkQcIaKiP
qkHVsIqVxOWY7j6V8zzednaUhq6K4OszU6jM7mRn2oF2RtescBxAslO+qzQj9qvalDdVEQvUFtPw
gITn4CKaGt+GUYIoiRjSY1Mjk6VWGC+gvY1vCH6YddK4hcDuIy89M9T9jLypOc/4I4xp7yKJnvEM
D529LgfzQx5b2i3Iu8BnmpLHMMsLZasNGvlrICgu5Qi0ddQ6/z7AnnmUa+W7XQbfkNycmm2St2AQ
41TeDJKFGKllN71wc0svXC2x/6LYErxokox56hiayoaH/yezatKnrNKTk6xETuYnJsr+wRyJQ6Jo
+McqoXJjKnLwA51jtXe7MHE8aVEXz/TCuMkzaGZmowhXqaT8IR8nzR/KdHgQKDUyPIO4csicOQGA
J1J6WVKZFN3WJ4DVj3gvNhn3Znf3J2+UK8nnM0sY7jpI3YXmzxpbBVNGaxd5auj5KURANZ6/K+l9
PNz0DODldXzmsCRRyRlA8ZxAYP0iwkS5EwHu2Sf0u10nvauEDYrjCnjjzGARA/AiWcjNEBFXUVuk
aNizVCI/5dEheLY+qFTAz0cLi1lYqnc8TdfFo3IyYHfVUnayws8DUqhapV3Z7ec6gLWnooJKP5Pf
cKpKjiUMs09x7Rndi3mtmnrl++sKNkzXKQ96vq87G2dDCvLyJF/7/GoxhU4aGPLE561bwN9t4l/+
/HLUrY5CqMaYJcETJAG0PgqbKQsFymTZaTY7r6m6g6Y9EqJz4h3wsLgSUZ7ry+vGVhvPHjIDVfky
O03KLXRSTX2+3JlzG29B1ZEmsBwiu9X39TQfTRtEwakNNyXC8x2sqlzxy+3lZs7sO9h4kIWIwWX7
3VO9j1qN6k/OlkDiS1MKlFGNfTCq3/+bZsDo4Edqg/RY3VLEiWhQ63F+irTuRK3BHQZ1XxnTld6c
iSjIqiwPdRbBe4hlCP0Gm9VQnCZpcJER3ZhDstGV+2h+NJPWDfrBDbIrmYgzC2GZIkJ90rYKPLhV
DKYXrDmlFKfoKOXFRpTlxzc9wmWQ3BbMHsTM1UrIrUTYVlnWJ60iX4fo/5WVdmbbGCgMAWfA75ED
eLUr49LRULFXq5Oh+vnT0/giRj+5slvOrGZEeiiYIrrF6bV2fq/1TsHrPahOTjY999VmihMgqZKN
LvN/M1rUfxfDWP6+BoRZhaLXyUhvxrzyOv6cLq/kc9MNiUblTkQ94R3vYGqYokJOWGJR5mFHO10b
qrMNOFzngCkQQltPtyxxwgOPFifqQbWf8efjHeA+573I8cW9vpruTCkdtOUFA2Sp+66NtppyuNzC
ucl+3cLqmm2tWhF22PMqCTM3tFSfoAlrkp/lNfWhc0PlQAl3eNST7FlDkKN4nsQ06vUp/FFHe6e6
cpqc/TzhOyWZBU4trw4t7DJCGTm3+tSULxO+BNY1xs+1BlY7OxnSqos0GtDznSLvgo+plCzxCGVX
0kUwfRZXRO3tyaR3WEuYtVSdmlj81RqCe7W4Vv98f+XyAEAIeqmGcH6sFpOdVTNopaE6aYt+D4C3
K2HhmaX05vurpdQoche1Gd8fouaQSsNncjhbM4j3ZPk+PttvmlqNljY25IgimpqEK2OU9fnypjhz
0b75/LIWXj3Vka9XSwF54mThyGy7AdWp4eNHH4ljPE8tLvL3jBgpFnnUhk550s2SajvIHsnBE/1y
P87OiAYMFQbzoh2zuu4QHpdKMyiZERzW56b53uj6tmvzTVDlH79Zyf8s7FOwI6QGV/tPGREkiFW7
OiXp3bzv0itPm7Mz8urzq91nynWkdmi1n5ImPVjyplE2g0ivnIVntvibPqyGS8FQbCQXXp2KfIu1
2rC/PBtXPr/Wz+I1MNRZYlUnExfg0pWu4TfOzTYpEw0WHNLa7+ANatBWaVSypOqijx/GRv0jxUF8
bNNQPujaMF+5XJchX0XwxB/olLCOQd+tT6yyQQVH46V5GrJCuZ9bC2X+tHfcfMLQReGy8oM0tr9n
Wqxeg6ut0TILhBTwMethAcPb75DksujT0Yy16LFpJWMTj0r9FItxAvZMdaRH1fNhqpTCb0RhuUkE
djbQyFdhTSVX/e+46FL/8tSuhh7kP3Ik8ECJmEFXOGvUlJbIpMXzLD4NoVocqiFt7y0lNryswzBs
js1rqs5n24NNSYskyEnFvz2gHLnBOC8sk1MU+Ti3CvOk4SenfWw//E+vXrWyOtATtZrmsqMVRfnt
UDl3rlkNr3b1uwZWx7jos7EpYhoQAS6E1melfxL9lYN2zTr41wglpqVIR0yLBPPbsUKPJhI4tYan
eJhu07h80CVtZ5HdcquuexzxtFQgWAdxcLQUbAEL+/PltXGuk9RmADqQk6d2supk29oxjiByeMqi
zg9jbddYj9X09XIj5xbE60ZWNxaJ91QDSBOeVKA8TZxgugtUTzpJ/afLDZ3tDQ+25bHLzntH9DIG
By8rJzqJ2voZxeVv08SXlGLa5WZWh8v/TJpNNYH3IWXB9ctAKcahjAstOiVxnLtd1O+bDrebWHkG
t480tPa3Vq6xQs61icMqwZFqLVCY1UQxPSXl+CQ6OeZPx9gn8ac8vtGF49ZOAyj72uPn3EgCfiWt
DhIWYZbl378KMpoSz9hwqCPCpYMiPiXiBbGgy6O4unH+jSIcDTLN5Lmoba0u5ZTqNJKcdnjCm9RW
notrCOwz37d4WDFczpLpkpdV+aoLhRLNk4O91BGegqss8jkfi4qXDiCKQin/H+MPJ4S3DWSALmGk
684xHzby1rp2Npz7/Wii2qxnhfho/XxT7MqalNBwjln/cNcb/8WPp3wO2k7liQix+O2PH2WtUOTS
co5ShGbflyG/skfO7HmSJ0uugQuAF+hqvYLcSLQpGsJTY7hB8kszPdVxRfixV8MyBW9aWcbw1RyH
zhgXQ9hzfGXFDmfDH5ZIPxY7/m8TlN9ANoCrX3NQehjFBMOckOY07TBwuhXYE1/eCefH6j9NrMYq
D5u2mkeaCNUbTfJtw4uKXXtNY/rMlkZzEJ1/cDus2nUC3tFAufSGw3oSMLm0p6A+1M+XO3JmyaJB
zOmLRBdcenO15RQ7aGeBgMkRUQBd7LEFuvz9MwO1yHIwFSQy3xuD5HJsp1Mrs+PKPzKJOdm5qXrV
AwJ6uZ33Q8WqgsjLS8FkoOzlMH61rMbMNkK8bJ3j/KtNH7OXrv/w7qMBA8gZVy9z8g/F+aqB0LAL
YYS2fSzCu/hQmx9es4sw4+J6gUsTMomrBaVIDUrcmWofkXmb7o3kSuj1bnjQSkDQgryVvmRL1kJZ
oyHZQRbXKoo6t/ofdbhVrhUj3y2kRY2BSj3IP666d/4yQhoDQdlNP1Yi8vUGs7T5YwVvsgzQyaAR
LHgsCp7rwAfHWjsSiaIfc8SB8kNuX1mq718BzDDbDAAxbx4eAqvbwehDANpBNR+jrPNzVMuTaIem
nCvFN0UNStt+iKfnQf4WGhsR7IP6yhJ4H1ku7avoIC2p5IWa8HYN98ZcC+x356NiPOmC1BmqR1Rk
ZwhBKFU+AihBpyy8sjLOzBtJgwVggS4MYe2q0UGR0D4N1PFoFpgw36btlQPmzMpb0CkyiX9sxKhW
vu1UlyWSnnfVdJQzP+ju9eZGij4GVVgWxnIporSnEECS9HrbBJVVRwt0eTxm6m8Fcq9yTTlnDWv+
3xbIRdAVwFtr8K8aYtkW1sPI4hZujD4P3EweMEP7KM1H7Zf5zUjMjTGC8mnC/QcPtqVzODbBMUDT
jcjibeeAJpZyGVfjUeucl34qvqaT+ayJa2Kk55YBLLQlL8xbmKvgbTP5hK8P9KqJkr3cM1GxOGTI
klzZYstXXr3x/40jSxtwI0uBau+yWF4dorGTS02fSNPxn51ly1kk/5GTyTPk3Ks/WNB819hyNb1q
zAyxlyyqkO3cYO2X+9iEXenOWo7gf5ogTb9cPSjerPtDqpv9LBksbufZzrAWNbNdV3+rFIgcauTl
U+jmDaybK3H42WEk+LAAtRnvBTX7gYwAJZDpGHVN4pq9+WnEJCI1Sy8wul2TyddOJnIA65kDjg5s
E1WRRdaH9PLbwewrvABxM5+P0oxGcROk099Jz60QHzxFYE+ZCi+AMJnjm/4wp0XtSwnUX1jqrZdS
UXEpy/beWDWj25rBvKl6Z3Jt7BnducA7HffFPHKRI6j3PUeIm4HVeQ47Da9BAIL7OFftTTg0+oM+
DcpJGzvNb7Pevi9HG20dJXzRqmb4kuva+Ds1cmdvhLH0kk76b8kaso3ai+QJjEq+acZa9y1OeU8x
BubGLn5WnYKfoCbPVe53JaAwNx3zYD87Vb6VsOs+1PFo7kNd9G7bmbPfmkN+68TTtKllo/xsNSl2
8HWib+JI609aPhrUg3OQH/2EU19UVffdXCKCRPFw22SddRP0uIQqZVH5eFDpnu7g/qvk8rCx6sWl
pW8xwFYDGGGqEk5PVpzET4Ms4kdHx9kWuOnf0oZQbQH/QuPHgBhCQsoLKB25YVoi64yl8X2upfqm
okbtj5ox+HXa95tOtD8SDU9r3aCWLOxJ8TlTSwhIeXBnhab8kFPcempy/S4k9VNhuToVI7bLQb6J
ndR0o0KEBzNsJ/xN03uoC8o2NC3SHon92zDy2Y8TEQOzgYucJbG8SWSDIR0SaeN0TfoVSfbybjQK
maQFqtqubo6WctfG8ZNBFtLLYCGeksT5qQGZ2U9pX/UMfYPAh0x+YC/pHSBHI/rmTIJjdhyqrwoU
lsFrSz3sPCHmb5NAFdIrFDt/lGxp8AE0qj/VcW50f0CR83tsh/I3tW2bjTQIKfGkybI+q5Na/Ays
XPmEqXR5J+esxlp1/gi5aAH2wsplaJ5ZGNMmyNs/uTRKz0EazHd5OKXf7bzU7YMWY9hrWN1o+roR
2y5rUS335KH+Rv1sPg0Nxp9x6GCfa0/hvijM3jPj3tyRxomeqCfalevg4/viSE3zM67i3pOliLyL
UIcfQePkJ6SGJT/gbR9i9xlJHrgf616rh2dLGqNbEfdz8VjpXbiLKwnA1tjELsLS4WHMc/EQV62+
UVpO2WhZJJNhlfizTsdKL3vGOf6ValPyvQjt7jHS5sotGIzPCQgX8xBAL9sOWmU+TwFj75pqhGCT
3cHrUYrwU1ZX31Wryr80lfotDfBbnSD/Y9U54x06gEnENfnrLI3GlkkaHxlb54s2taqH4wZMOb1s
fXyTSrhAOWoEqfwNN03D8Ke2wcwi7iqYbxV/E6Bnw6x1XsD2xS4SMIUvh1qzsUbojCE7s/IcKw/v
9brt6Kidua2Ns+/000p+9pzCYVAgJvknzIzZNao09ZUh75jkiv/QwNPbRIxrp+RJ49mD0/szFQ7f
aJ1k2046TvO4wHo8Y8Cd9aI+IBipY/wcWZ8bPZFvYMCFXhZOIWbumu5NrDl3mAOcUMNR9uYaJUQw
bOJGdIOEp7GJnzXG4pi2xUO801Ot/tL0uvTTbBdtMR3v1NyqEPiMM+nWjOJhN2d27uVY5KLz2cte
bCS5pyI2Unt1rDfPVoY+gBrE9i7PROmJzhr/9gQHt4JHzM+ujLODpkYGTszlAupLc4xaUfHcc/DI
MMqiwc/kXnlJtKIpPScburs8rqOfhsTd48Y8pzwtEfPOEWZ/o8Ef2VVg6TZDpvRfVMRBWm+0K8WH
jdHuwmmAUIYkq1+XSf+MurHtJqlIP6l5G+9EjABzb/bRbY8y/WkMOsqGo4RdMr6hXqJ08kOXJsY2
k6TmKTfN6ZRkTed3rY3VVjGbfmen5bGXWvNGgmGwbztp3kBZTb9idZ/vk2lSsIM1CrfNZOt2isvy
xmywmA3SFoPWrp7LP42WcdhNWeJLcguOHpv0JHBOoaQEPu6Yv3HViGEjF42rZ9kXcry5W4agHvPA
bP0+1+OtLFmcGk4xP6RDG7uSXSpuWtdcDLjW3zc1rvS8i3pXzUZcFdpUdoUeFJsmKyvY1RiH34ia
2kXAj7rrk7bbxm3a3c8qRtpyaYuNhgvKps7aydMnqURfdtL3YSgr26AInc2IGLpXh0r3nds320xR
Em/mkbeQJVV44cZSskG3jadRqZsHAWrUG00d3XspSxHpUpz7uu8yzxSF4zWO/jdzzPmZUr14qpIq
3zUazVqdANcdyIXrhOn4UrSZtZBeMB+G6PMQRK3jal0iH1InaHeV1EBV5NS7cZBJ2GR5b25Fk1Tb
hoP/IFJ59CSRmgcdNf3nLu+AoTaK6ZK5rn2rYu00qaVurKg3/TlH+1yakMn3BsCiXFpNiLDF6Lhp
0Op32WRLe0zvpL0RWLi2R/irO2WDHsbAoYE2hLgxnVHZJHWRPjWJE+407LafRJlVh1zM3eca8K+v
TLZ+Eo3Cjy5Etumlvv2RdoggjvZUuw78KGQx22FXdGoo/ITBAkUUFhsjg7WbVk5xyNRA8y2trG+r
xZJemxwMt1nEbOm4fdZHPf6VmF3i9wI7czV2ABypUo50R/e7NBbQm8WbUkXXxR3TUrllywYeCUN1
W1lptLPw7nan1p73KLyzyQI79JOi1dACrWdXmzP90BZS/0AQb+o31IAQ4wFoi45gYz6nSVjdjJi1
b8pWZs2ac+RnAXAkPLLMmyrU+m2dG5Zr92p+D18l9MymsnypNHKcFoiuIgtJcm2sCCHD4ltaILkW
6LN+IDsVbGuqmNvB1jtXljPbnQqz8TKjq/AYRayyGpF/g9D2y577X8IarW99HyiEojFHXqfKO9GX
aIGhzeVOKLXAa67022SKwvtGiuKdlnblSzpLgacaXbtLs0Lz8sYRfh3GiS9jkbA15FLsCjT174gK
WINTX7pjF8lbgeAsnOLm1IWRY7joNsReBntyFwclBhGlqdf+tFw2Sdszp9NIDDGm+tOol4Wrp5Is
POhCkqf3i0Si2g9+YKbjJmiaeF9gOHucAS7ty6ZrHmBil6jIt+YD+2jajEkYPpZNKj+Ioox8fCSk
baJIw64cqBtOCP5bbp7JiU86o9omaRu0ftdZ3fOkhn8yo/QyzXisiS83CkoSX0zUnSevnCXxXbOm
5qjUXfpbR2Dsq4Oc38ZIsJ0e5OhXqqSKG0hD5hGDIHdVO/DDe0LZhRm7L43e2bYikDcYp8Ah7hsL
uUZ73LRozHlBLsSmr3TMwyVIWHMNJ9ihsLrJJIVFx5MNu+3y21Q6CgeGkz/a+pz4WhHhm6HP2Fyb
le2O5E82VGmlTaRM8cY0wkj2BqVSjZ1eTHO/RSi7eip6VAH1KPwSznCZw7YV3wgjImOjU2Y8Qp/q
7wzEiLKbxAHUQTCLvwNFzs6HdaDdGMJpHpzQ+k1JfnAr2H4PeoBI59iNBKVDaO8DZ+DaybkG46w0
N4grtFTx1Q5DVCXaWrD2viFEY91Rymg/Wa2U3TRNOR9NBDtMFNXmprwV8IBkynNB7SV4hitehGT9
YzNyIETqPHodaRGuFGTssyltcUsxgLMDjXgiMkPDIqiyLQLg5l0x9vZnEG5B5SVD1d2MuLfDbQ/k
oXYLJYj/ZH3RHXXJyp+z0EpvkQSVXW7IMHYHOx29NjIrrybC2wVlK20dMXE8GDFW4rNm+7OqDPus
BOFUOkPj66n1vWUt3AdV1d4jGZy/jLWZ3PUR3J80X/JFUx9/jpJu2o6aWfrdbGuuVtfyJ1ut4qMa
SrGXGnHEc6judtoEJ0EN+/Jzn6ERb8x54cE9XIIeau4hqeebqJ2LTRlWX6RGLErgZn5XJF11iwhZ
e8+LJ+TO1+pHIxPjswUd5SCLhKXSaOmhNpK//F+JHw0axHaVvWlEU79zcGs88Nyqj3VVE9kLxcY0
QB+CDTSC/phNpeRKg5VsYOhnbq7zxMijcPisBYa6NYUhPzps7E9oXZYbdJ9zv0iGyI8X4ZByrPtb
OUXpYjL76SnW8/ZJT2csKRdNhmLomq1I4UYk9qFoxpc00CW/S3ANCNUh9ZK86B/UkbdSw3HoyXrR
bFU107eLX6inNfKwi4xe8YO2+BOkouOw6OubUsTKA9TTxMtkrOxNxBnEPCDOFtvtnaZE7Y+sgMIp
x7V2X4KQdTNwij70C5OrekxvIrlMvRBhN5TB5F2EHo/tFJUrzep8M1Dw27RBgjqJ04VbzQiEG85h
+0RpQEVEVVf9sRU5qsSBs82qJPTsebDvFBya/SpxnG1vxlzromw+6UrxO4lb+1HWOOZMpyJsGWqJ
oq6WHaYwtn+oAunVNA46X21Fi/Rxod8qhdPeWJ38x0Q80lM7odwkIxq6DX7oLgm5bFET77cRlRbP
KVoQqqKcNiaall4Q2eZGGkdlF2Li52K0mvzV1Y7cvxZKj7WZJjdx2eXbNBxkj3pgtGmGBKFPNcYk
XnAxxEZT7Aa5JQh18CpCe00cS8WY99Kko+qXVrYvx6nkpU6UHfAdNW5HjFvdYKgi14jD6ltbJ9NG
HoLgMENF92Y5m28cdUp/YMFhblGaHe9mMfydkjT7rGsSY2mkLwMCltuyC351TZM/C4iDxzYLsC0a
VfVYqlbvEo6Gm141ix2BeOiBslR98iODn0Sl5irMz6GLJWyEwN/ddGHcVy6ZE/kBcc7A69qh9TOl
eIiUQTkEiF1uQmeCxtmSlDATvbwlA13e93oynPJYGj8jpPA8twCB3WqRyAkc/VHrZemz5MQK/jBZ
Gbt14kTHKB2+OVE03peag9SCHvx1irS7BSo23qh9XRx0riwvRgrELU2BVOIMjP1UqHnjlQyORPOd
bB3MIBz8NElyt0aKwiti2XaHRoReEBuoX9dAFftCtr26svttHgWpV2vGCx4d9n6Os+Jv2k+GO0/t
8uSKsk1qhD1PMVE/mq2Suq3qzIZbVsr8ZOIccjA7BS2+rJV3lpX/FVnq7Hu1Tn0YOcRlcaPd1gj3
IZir3EXVgC5PWMnHWuuXIbSmQ+tIjh9r6Y88T+NdxuNrm8CKI6mgpR6yiJmPnBcRNy8w4wZMw/i5
HM1xG8wyL8oxyb+mkiS+BGNs3pjsjR01vRohOad/lIin3DgNQt+ua9Jbfa7s8dKcH7hSa7ePc/NU
x7iK8HINblMAyZu8GqU9jtkZhEK86okurGgLHB3kfpa1blzlDrLPBJlhV/+x4652M7b4XiLPtGmF
5LjWKKTNXC081ZF9IIFIcmuZFRU6BoB2MSr3djdmd1Eu4pfLOeazyT1YxZQS0bQCCP42uSfGwTTQ
0pyPnYJuzN18jWhw7vs26UO+DMAL9Yy330cUuzGBzMzHtnsYk0OkXqkxXPm+vqIrD3gj2UrM953H
DObZB+3sqCfzF3Un1IXgmLwDwo2WzR03BvMRu3UyhTfIrkzJNcr1uT68bmRVwGyM3BjMnkbSyEsl
95oQ17XPr6bAATTWjC2ft0g5AukLv318CTlLgQdUqIJ99yqzP1n1ZKZkn4558/3YaD8+/HUkrBAP
QK0War+x9O5VKj8QQyuJ3pSPklC/q6SHyIB9tLoILXRJ41NkgUn3TkMO6UUQ2U1lHAM5f6QERF59
0v5e7sa7Wti/NsAkUF/hLbKWqKGC4GigBY0jCkVKcxQFmYpPl5tYihpvKixLE8jQwkZb4GH/KKOv
RqrTSx03r9I4dtyRjWo9GxmsSif7bqFAf6Xm/h7gRFsLBF+G3vHe22Qi0VjPVWFwQY77NO9v5qCD
PaZ8UpvwF9JYpCM/6lS2kHcXYCQm7rQJ9PztQpArabQTvTaOJd6q2U0U/r48fMs2WA8f5XH2ODAh
4AqraihCBMQzRWAd1eL33O7gxLnkUt2RjY/jz1KkuNze+woSHaKg/U+wQsXIetWgUTlOVmDSfix6
S9nUamBQIBE3RkB6uIw2adyTsi0+jZq0GYoq8C43f+ZUAErE651BBf+xJkWT1W0leJ/mEYiGNw03
iflBN4jl7HzTwupc6LnToyFRzWMIagkx5sb6LxY82s9LdcpEn2mNSS8Jlm2ySawIHPyosQwovqXV
cs1KHx2sBUOBv40O9BNGt7VsvVdba1KI+wer044NKTRU2yTyuJen4xwCAeYSJWzQyBY0o9VqSGZV
yG0t1ONMySzsdnlxLMTgWtXNXNVbI2++SG3+VQ70XeMUu4h8nj7+ufwb3i0J6s0c46DvgLhCNF3t
sFSuDZ6xznS0SJCmUX43a82VcuLZJuAcQtOyoKesYX5IDirkErTpODTVX1kEN1Zu7y734t0xuPTi
VROrcjZIoyTMhDod0/aHUihuXjyOReZGxvZyO9e6srq1eX/YMM5pp8ixHq1iAu8rJ8S5FgifOezA
FCKZsOpJBPAhGaOYFpZUYKjn7kia9koj748hgEfwDNFRB0TxXtpenmq9xk58OIrGCguwZpgW1qPA
qSRxGgj7UVTvs6TMbhHOjD+XZmxDwy9+Xh7MM2VtHCIXEWH0o9R3DIBcCovE6jKgDuRALERxbZXA
V09cTWm8Pr1mX3i2OVpRNBsT+3chS9KQ2+xMbTgauOFq5dexa9yMHH7TfdHLK6jHd/fKMr6LXplh
IUv4bmNbApsLpRyH4zjKL6oRboVpCheGPZIJ05S4xlD4sZn9Umb7yplytmWHWGPxH3svwj/oWiUC
RRmOHU6QQ2e5KqVlJMcD7U7pT81QeIFUby5P5LvAgN5ColgARRCL39EJot4wKSvZwxEN9NkvpvzB
hIwZlbVf2q3pThxmOPOo3ZWunmsWJivOimyV91rUetN0kiOc8QjbmBT4LkL1IUEJvOPq5h/L6sqk
ntmaoOlAioG1IPxZx1qZM/KStjTWK9bCOVnBa5i6d/Ei4wjKn2IbIan8TgyQgpVRYIXC3udRbaP4
WWBonrUfjgKWZqizLQ6wqLGsw1K2AHALtRmPs27542w8Kqk4XF4RZ4dq8b0ENM4TYQ3RiiaJGofo
x2Nald1psskk8x65JkZ+bgGg+kVtUwV4D1rq7Q2dO4EwDKkcjyxJSqB7Qyz1tJuq67zO2I/9t8ud
OnPJ6K+bWx3+bTf1UxzU41GJgHCMWGl9mhxzOye/LrdzbgtDigJ4Skj/nurayZUThUYxHkltPRlB
xSE8fUsq/cVqFJyYYs/prYccTPWV/XT2VmA/IRMHeHSxSX47nmXWZ/hqJ9MxRu9OCSQyQfXGMBoy
db9r53NJbBpqP/VrPKFzyx6cPqGWtYhqrHGQkuQYbRMrQBLnzwqvFkP8raTfl8f0XKiFDR4fB2nJ
kl8jYk3oc001zOMxlB8NTmC1idHJeewC04utBhVbaHV7Tb6P1L/ScPg4F2oR7QFsj28JNw9syrdD
qw+lgMkmq8fF4yUn6Yuq3P5yF8/suTdNLMP8Kl6123rJW8/q0UYoc8x3knq63MCZC/RNA6uAWOha
1hkRfVASSkfaNuoOQwVEJfnWqVdCg7N9QdSX23OxMldWK1GeEU1NqAweLfOXGfy4hku88vl/1gyv
hgrf6NmeiozPu5WauHN2Lf1yZkmjDcPbYTn/eEasAnt8cChjxQoZKgF0uJ465XMNSugmHRTjyq2k
LN9684aFAIx6ADE8cm1wwFdtTWVTzAqeWUD6HVeJv+na3SzF26h80aPf9rzUzOq9DbDtmvjimeP3
TcPq2wWXGKkWYr03H0USPgMr3kTal2A4tmqD2vC+uya+ce54oj3oCywMEOFrJl4lFRpxajMfKzX8
aabyz0qtNlSyKD1EoRsnxU6OrV9zUN9pPXiXy4v/zJJBi5FjGe9pCBrrd2fnVIadd2AwVdgylZte
uVuufH6twNgXaTxFKp/Hl5iU9Ka1//4Xv5+Qf1Fg46Zcn39hEzeJPXTTMQ+ll26UibhD+5ps5Zmb
C4Li/2tEWyVm215OZGeoAaoi4Y+PG/JuqfGZrP3vMaLcIcvfJAcLo8Ied5d7d26/oUNNHs9kjt7J
MQlB8QCJMKD0zVeTGLvdUUy93MSZ2x+dx/80sczgqzNDb0xz7Jt8PsaWr/8QyiYX+8b4+FOZRlCr
wvOMJ/naI6RRclVrZhrRZt+YEMm8Mk7nO/Gf76+2bDBJcmWEUB6Gats7O/Qdh3avXsvanZ+N/7Si
vR2qprWnruhpRas3subGX7Vr/Tjbwr8Almes8i6zWppTm7bRv/c+8PXMjr5navOgCGNzedKvtLMW
ybKjqNHnepqOBu+4cTG5pY7tGlFzhdJwvh3ebECtcadcx8tB0YDv64DjG+V9AXC6OQJQudyVsycM
xgX/t4lV9OqEwgrrjCZCkE4NAgJG8t8sLsJGCPUY3pPVejvtEsCH8v+QdmY9biNLFv5FBLgvr9RW
i8uS7Cq77RfC3e3mvu/89fPRd2ZaShEiyhdowA0UwFBmRmZGRpw4p45MkjCEj1mPikFrbr3iqVer
3xgLB/GcajSgi1CFSCSmJ3ocJZ3iCelToHcrn19ajcvPz4HQxVZPeLQ6KbBW8PbWVv3ZAcjVf+M0
Id7lsKL1kuts/gkXJsZa0sIxyuVTUG6RH/AfgaCYa+/ypSWfSwMkMuG0ofn42ojVSRPEpNTJ7AmM
ktwUbmQbb/fdaulEIfNG5yXpWBrOhLmyE88LfcWXT7bV75yoeog8yAMdFJSi/X1LS6Ph5ieKJ2/l
8Dy6Hg3oWRIQ0khJq7K7gwIrzNYn37jCFLJkRZcN2nktA1cWIzfZkgxTComm+nov7QAg3R/E0nTN
igkGHdXUXkWmBzMFHOFNxnQaNYCjfrlJLGvX5g9msxIWLvkwSRmTJnsEUqg0Xc+WWmeGHqAxfqKk
73bxjwyET5auPDlWjIjHI/jjWmuL2UiOXGv5tYM40l5LVywa4dk0d2PpzJjgYcTqGToPxsCKIJAi
/YMtt1xrW1tcdgI8Eq+kXm/arlTydRGdesPJBiT8VE+FevD89p/7iz//UjFSZzX+34jgwQh/eG1l
8tBNIflLym8ZoINC+8bKOPnvmKJ+CoUz9bObB0ivd6kzWcD+o2HMXVWunh1JOXf59FJE5lsFBvr+
0Bbnz6FjjMcI0tLiUVMklV7FpU5nlFG4tsLDUFs5lBd3zr8WRGmsmCxgTTP+eHKsQyRtp+RlBgau
BWDKoreR20OrgQCGSP9638CIWRSNzsRlwVgTWbz05ghNbf3Vr5Lm2WtLkDQUTMgcp/YfUmuONAuo
mpsOg31o4cvNg24bWWl7uD+/S28tg6IdeARyMzAyXP+sLk+UWGopCxRp9WeqhC8GdGIbyWrCTUM5
zHVSuTuUWfr+d7h1aVbw2NEvelA2wXhC53EDLHG32rWnLHmOMbdZ4jeU9H69+i5uQssJWyegz4aR
eT0ZT4BqGVp8e4Jt81kelfpZ6kLnI8h3Wi3Q8HKHTEp3URrTHO+UxcFX83KDLnq08iJbcoS5S5aq
+vyOFwsxBqTuQaYz41H/HPzRlls52N1f00ULM/kROh0wy/xKWV2MPAxoaQthlTkpgFBjuwLo+5bX
a2iWpX2DOBLKLCrNfPQ6X3tOaYMk7xzO6GRAEXdqnkj21g39FpZ7fzhrhgRf8e0sa7oIQ94IcAMl
PrBRxyEdIJRx9K/3bS1tBygGZiF30kOO+NDsQ3/ivKakmEnSi9qPu9yRDnoI0EWhbpT00VdZDr/f
t7k0vnmdaGOlM+Embe6XXeDZFS2RCara+tlOZKjkkbJfOeeWmo8JW/7fjnipyg7k5FAdEtwO2Tan
EakGkeYMkivHX6zkWcvJsLDho6cukR+LZo3IfGlqL80LUXw6lp4HiG46gVqtx001fc3rJ8XYpqor
Ww/3p3Rp73MfMpnc7fS2Cr4ZxkMZmq3KQ7GCe6TQG5eX45oexOKAqMQhmwDQ54bFzo5CK3d81o23
V3fQJGn6oJW+t/G0hvRRnFi7SO/jz3UarLGGLFomcCHUQ0fcFoN8LaHLTjeYyqp+qNRmU1E3mNTX
UNH3jnlSrJXQdSG8INInAQMnA0GGGLpWM1FU64H5MqQzj/t03BfVM/Nqvpt8w5YJjInEZpEN0mFC
mkdvzKGGL0E+0fWwmaq/aYNogi/vdg3arHELqATADOjzbrw4HGtZGeMRJPIpn169aW/0j7/xffrf
51Cfl6TY4l/kfqp0Q6mcamczjG75Tr7SuVWcb//7feH3y9XkZ62WKCfViTaxMrjluxGEswUTkgIy
oia8ZLM7XMyQTP4jTUZNPiGv46rbyfFXDvSF3WnDDwczhsodeHPgoRDUpymyOyf7ZYw0V6Lz6f4a
zG8QIR7GVedPc/eDtpwvyIsRNHKXoB3XqSc9ia1t66SPXmTQrds+a4PxUBlNvKl6Z6IXMv7jvuWF
sxzeI1Blc4WNkrXwOmqzWM6kGR6J1k3fb8wvkrPrsk+/YwRcGXSKVJzEpI4We0pkDYF8SuQ2dJNx
fGw92dsEzvRmaulKgLg4IpXEIZU0fd6b13Op944qySDLTm1tfmrb6PPcSehKaXQc7TWmhYVzjSL4
v7bmv1+sm1TT2aoOMW/+7nuSfFeqsxluwYnAWIHs8IqTLERJNqVQYIeAsBxwgNfGNCuzrcoCadqV
QG5U1W10HrRBsHLtLjk7pTnQrBDGwYwtnGkqvSGWN1FcyLRm4zg0lr8/tUtSwaEcziA4zwRnr3yd
XvjCJH9Mr4DxHA3tykQtj+BfA8KJo5kTsIJGm056uTf7p+bnfW9eWgcedpw0TJEFX9j1OgxVbzWw
5k6n6NsoP9nayat/ZwlgBVTwYUrQYvIbqupgihzqSXb6d5G5RrJ2oN1ekJC5aPgRGXb+Fc98RfWS
CEoh62iEtAr4T77zR0grtxYM2+Hd3HaAjDA200nDt3NzOucZvZJKOJrHXHkKn0Pv3d50/XlhC4Y9
LBtTxuezDzat3Gsx00K5HIwUp/4MtKTYJh4nTjGadH03xpH2nqCCP2I6tr5PZ/WjYjwWqrw1m7+V
uXdaelZoLFWG1/d627V9YXzOOOa0z/XGUXLeSnqbq/CpTZWVHXPr0hiZCbJIw4JfErl2OqfPyilm
kEr4qWxpz0zd2DrfH8gvDOf1JTejKunNAo9FpCFiPPMJsEVECHwkN1/uqy41e3B9mvE5aMPoK7NM
+2uefnLGuvnSFqpGIFqEiP0mireZkoJG/MapnwfVqj4CrKX6OHlR+LWVWvvQICf5rIeBf2qyNn2c
Ij89GH4VHwoNiJs8gjigUVxtHghF6nFrZOPwNBA7PvgkGtwaPMTjiETsj64M/TOVp4Favq18jadB
+uqPBoyJY1CcugDKzLaaEtczE5oV/ClGtlaJN1Y6Wts+bpXswMXT0d42FR8jeh2BMuva2xA5n5u8
+SfsJdWVAjmhY24Km2lPHix4rMbR/5aP9vRcjXb7aJtlCNapK81/BrBkPxN1lLb3V2Jpteeb+BeX
Ivy/wp1vZXRbySk6pUp5TOgapZn73YSQbPoLE+LTTau9KgsKTDj7NqZdan9/BEvnF/kIG0IqlBxv
Aoo8ZyaH1jePstzvQ+lhKn8WaePq3pNPF+J9W7e3yTyUf20JG3AoGx2JFWyNnX3woW1CZurdFkBI
QL1Gno0gUCwXKbmfaSU3/1Hp9sXOWCPSug2IiIo55WcThA8iK6TlF6QLfcU+KsPnlidQifYtfc/6
WhZnYaLg0JqznggNzcyK1/diHYV+KSmdfQzl791zZv9xf5aWhsE46D4mUgZjKcR1pPelIvAd86jA
93oe7An6DqOUXqdE6z8anZyscE2pKr/3+rzSYYWeWenAjwLnFLaJ17Z+NyVVBkqqLM99MT4qNh3S
uyqMJ9iLbBn2puybLRfxrp/i+qPVwKEUZVngeg00ZXJIuqC2a+dzzhFlIyyUlPuxQkQKrKu10Qo1
/mEA6DvP1AcbJPPad98c84kOTRZQh7nKIvx+5BibTkqn9AhpgGx0LiUKt3p3cUU3yQ0D7p3phW/K
tQGxtk5DZ3S05HIzAZSrzQE2iZUD69azZivkYoiHFsIVVNMQQWut6Ch1z4oTbPrp/UciFogYKdzR
gsBb6Np3A99HUkPO4qOWyq5h0fgvt24//HPfhZfGAak8DyGFhzbvyWsrA2JZFO/y5DiGG4Qy13iX
5wUVHJYN8u/nZ/MXr5FIafqgN/i8Z3ybtRGbD5BpnMvmEDWH96ppsy90dIGJ6Di1SFyJbzqqKdYo
D3iXmiUvFs3dELG9d7bgsEUQfC7bQlQvoiGh2rQiu8lr1HK3tXTI84f735/Po+vp4vs8QRygiOat
tGyoy0HoaFF9VNQ6eulkO3iVERV8ig2z+qAjm/SISh7yHkG/1j926wez5blcjzrQLedgoBdqnTRl
fWz+7hI3ers/rrWvC+ewPMawc0RVfSyjcGM2j91v5EMohdBnQoHQgZJU7Hl04gQOC4684wBfwYiQ
+lo8ujQEjixWhWwhMyVsFM1XdCSNWPqx+ih5H2RtdQXmV6yw+KpJKpSGJlvBjecY6WKvKK0K54Lt
q8cGWzs/642NV8HGtJGT1HIe/KkNX3nnIdXoZDoajrwyNk7Tlby6vTFUORsM6UfuOdWmkb1qw85+
w2MUN4FLVaZtxGz3EnXUc9yp9jbIA3tfOokEGcSIumICndKgqZ/9vjE+2p4hPURBBnIPrvbpbXDM
0XSVXPUfavpCCpjkLKgU82h67tWyf0sb7vDeDHugJbVkSZu6ksdtVhXWu19W86Fr/kdlyLohSFXZ
C2aWBuoxULelBnf8uwOr6+/P9+/FEoRV0de1OS/B+DnVv+rGj/v74DZIvP6+4ERNp0RZqkvKsU9C
+dRXTf2igJiAdFHuNJrVAzX8CLF4+e5jC4cy2BikuqFEF4+tXwIrYzOWp3Z6tKJXu1y5cm/3xvX3
hWkr7ar1ipbvd7TrKhwfw8q5uAAvxQLbmhhmzjaJ2YE68Id+gIEbePOnBHSGMUCcB41DAuOb9FIG
ybYvv41Zur2/XsLAyA/M9SsC+nnybpPpUpGPXVdH2mlUn9Tqp5+tqfisGRAKOkmfag0dktpJhu7o
yVzT4Vv8PLUV+lV4xd5AL+HvLFCXz2mTbMp/Wq07tnmyMkWCS/9nimahEjKbPE9F4O9UpsrgFIp6
shzvYbS3BYWoPHsbq7Mkr9U2RDf4X2N0wdINSUVadOS8G6Oe01ADZdzsQKu+kh7amxGMzIr+oLTd
MdL9nQ6QZ6MM5ut9XxDTLv8xPl8BGnAXHpPC5h2aOjapcWsgJ2FYrSv9uQnsg6oELmRDu6kG76bE
MCjBkPZNHQxIOmE/C/0ICrD5AF75NcJt8Z9fY9FaBRKVgFqUT1CDtg0mq9ROZvxUFYPrGSVEh386
WrOlzLRVlXgbFC+h/Od9u8JD/ZdZKkvcsXMYRGXj+oSU6OxVSmVUT6n9rE6PfvNUd+87TW5MzK+u
i0O46JRiMvpBPcn5W/OShKf7I1jaE5cjEB5tU5sVpeb0KgDCPzTrj5Un2trXhUjHKAulow1NPalf
jKHZmr62st/WDAhPKE1vKVY0GEiHB6SzXMlfe/sLr9r/zD+JcIJQ2F5v+sOUPHZ0iSLCyYxaE1hH
qh+aUYFESZYkanHwQN1fkEWXmuuIgAZQbBZDtzK1piqbVPWU1cYW1RG2i0yL6e6+laVRURFFTYMu
KoVq87VXpb6uhQXaMKdQgc1V+WTbL2n2PY5f/zszwvJ4YzkN2oiZDu1pQ/2kWR+HNoaJaC1UWTp3
kcgC2olQ1G3GLG/UzArCQj1FhQTHXXrIW+WhsNuNn0OcU3jG4f7AlvwOCUPAnQAkyW8JA4v9PFWc
Ar8bYI1ChEjnuPuvLIiNP2klWe040sJkdJ+H5s1Y6/tZHgHcCuToHFpFhaML3cSwNDKNnZM10EuF
H+soWolPRYTar70zN4lStqQXFXjBtZd5zVA3bVkrpzE0jVdvcPwdkrHyW0KJZpvDkfoFVJO5lQu9
eO2k0X+E8HHcRGrrbdM0VHZwbVVvWSk7L35J0e7+BC+5DAnW+d3q0OIsPjCqqdN8aL2UU6DFB/jf
4exS2xfVq8iPFOlzAwPpbywplyUXFHEbkyM4jZSq8ViaJU5jPJX7pl0JC5dWlDZWhJYIbVDTEGbb
TsE9S1XAHYgWXI1mVbx2Fi5NGbVofj/ot1vYBu+uRg8tTz2BgYvy74pvb4oavkb9qaU0fX95lkZz
aUu99p0xterChE35ZAYbmg4ekjRema/l+OliOEIIU/XZMGaWpJ4qe0pdaczzFwmeE+bOUHdON8p7
o8myhzwaC9JmablTNMg53z9M3AEEJ/AEsG9CMddsYYKDUts4xbLyEJAU6rPX+xbmZb94SP/ahOxA
6AsAvxuE7dcTqSrs81ybjBP6Va6ef5LMU6yEK8P4Fe7dWEGbBNgzBXcY766t1INVJqk96Selz8xj
k1k9eZlBNmjqn1po5vr2L7R3s4fJg781HaF5DfuITM5Lr+me5vaJ7tFVkBoffQcdLFftPJ2m16kq
IUZWIg7BVDvWtaHthrw1N0U41rsYPmnUsxUf3ZVQMf8aZYo1E8TmozvCHr4fB9P8o5iLOX7qwCGp
j/mOd6X6qeiizvXVYuYvyb2PDmd3Aae37x+k5pBYcvszGIvorE7h36pR+V+CTIFst4N1JC80YOPJ
mDxz3EFaMOX9Hh73znXYFg+yFyV/3l+8pV0A1JSGBRLrM2/S9bTSxkqKo4jNU9RAM/gEfPb+95ec
AzlqqgHcZWRuhe9HndIPmT7ALcVjpaqlHWX1xwjq7vtmFodxYWb++0UQi7qz1oQGPiiXm1aHk3B/
//trwxCOPshpYj9T+b6hfuggIlbPrb5yWswOfO3gCnhm1H24xqgziyV/RRqaPklS/ZRovvXotJKG
8mC7H6fUc5PGHp7DoW+3pEze2djF/sUwJFYK3WPk2sScdGIMthKnoXGaIOiGixL6kR2H7v0JvF2g
ayPCAk1JKmvIhBinqDqk6cZfUzBa+76wQDYkgxoyTzjAP131Oa4/3//5Ymfx/04SqW7AflRSxKvV
oHTDBEbwl4XdIZf1zUwg6gHGccu6+ZD22kGlfOBqxeRslC77E4LDFRe8jaixrNHiRYENagAx3U4K
U2qj3tRPclU8ajwZoJRO91WWfvbKZnd/uLezOcN6iTwtMg0AKYU8Cc23jToVlg5OdF+Unz1z5c15
O5br76vX29WCKToGY6SfgvED/0lIQ6h7Z60asjYK4ewJIPEG18ooUnOTfYL/5f4kLZ0JvKEMCBQg
4KLj6noQg0zxQzYYBHJIpD+a7C0of8fEjMsAMwdATwwh06ilhRjHOo2Tb7iJOiT0do9bWQtWnhuL
CwJ2coYfgqK8yTMUPGMMH0OOV+iftMQI913vRT8m3/dfy2rKtvfnbnFpqKsac9/fXJy8nrucImGT
jhXnqfdqvGj9t//u84L/agZ4Snvg84riKjPu9zc+TxyiUvogMyMq7sEI7uSGDtNgjxw0bX7xb31f
n+t4oA54/13PDvy6hSVbXJrjUy75CFH+/J3f/+/359W5uC1rlG1lqeH7hmslL06+Ar5e3BhgAP7v
589/v/h8IzdqX813fvfVHl1DPiTv7Hn+FXLCf8DhRFhL+CKEnARntTdNbL3CfiyUg1bEh7YoVvbE
ko9eGhEizsgbDd9AXY3nznO5iYeV1NXSLNGlSbFZ51iHzfp6lorMmmmiYd3U7KOaf6jVzajv3r/O
tLqiwgskhdhc2AZyXUD13dsG749HYtr8d0bAWxB4AUeTI8ILAEDWKLIV5knOtmP4hh40nbu/MQKS
v5yyCFAC/LieJKiRjVHRCU+VqOv2eoNUSN9Xa3XgpdOPwAfx2hkvQdfAtRXe8CkXr2OcJH+qXPAM
L0MXHGS//RDYwcrJt2gLGWaSY5oBA4UwIm0Y9YgSPrY6u9qAZ0+fQsWrkLvpGijftEA7v3cKgfFC
C0YSdu4Q14W90oexlkRTo52a+jG0H9Yu2Vs35vMkE2FMJFy4IQNRAj3Q0yDXT4PWb+zM3kYwKTjT
WuVmTl2I0fGFGZEUJEzluLangohBShrrUBpeetJ6JfsCm4Z68kMVkZ8xacLHKS/Gf6xsCN5+Yxqh
C4UhkOgPNudrH6lTCbhsKoH1JY+TDYgejSuecXveMJMXFoR4AlWWgIyRpZ2C1zF8SNTH/24AgpN7
zf8NIIJ2ZCg2SfZOVsFfMfLlAOYBXpz7cJtHljyZGjnLAC2SvVLzmH7Qf1gQ9v/GWAiKAGUZ+LXY
dVOMeRxkCBOdDOdP+zFQvt///EJekaUgCUNW3iLje9Nimkak0ZyEV6v62jZfSnIb+qEjvWH6aFJB
+A9Y0w2ROoqGwu2UfQtn+8fo/RlafgXQh1lVG6IsMbGSjsDOKhgFEfbNdILLT/dHueRv9EHCwAXZ
rwXH9PVy+U4Zpl4Lh/FAj2L0VXlnU84vdyD5C9MXbVgkJYUdE/eIi9VcHqeevKtb5yv+vPBeBswI
LsiAvZ38snCu5aWhQRgweaeQzE6i/Yk4wnfHkN1Ep0umW8v/LxxzkFjKNK7NU3YDhZCqzIAhuXRO
fultC+8A8+6+997JsztPGVNFfWG+TwlthCmTx0KX7MmwT5rblZQV+vdnA1EQ1n+FAwDFeEher3kZ
KFrR5lJ6Tssvf43l632PWpikuSNiRhrOBHZi0acJfU+LszE7ax4Jtm2mfXe6FRMLTntlYr4nLs+Y
NI18o8eEsZe4AaoVKvTZaYRrBrjL3NKK5/I6ERbAbrK0oKqTnhElegw8a6Mr0M+cSe9v5Gl/f7bW
bAnnfTKEXpjLXXqWgl2oMpwNivDBS6N9vm9nKXdxNSjh5Ff6HgxM06TnNv+LLeXWIaow5Qv9Hk+m
nT74iRa4HeqFQ1S7defk737NsGNmmeU5yTgzSlwvWTrAT4NqfHq2jCOCR+3Kki0P7+L7QiA96FGa
F02VnmV4or031UZg6cXIH1IHlcPgsdB3Rvii+yuPnAVHNFH7xleooRIVCI7I48QeTCNNz0H/VCBg
uvL5RedwCEUhip4fmfNWu/BzRwm1VgW9dI6kl86cqFC8Rm34IJsFCiEr2ZiloZg8wqF4AZVIj+O1
rSpXysJPfA6FYSO3oF+DNXrahYOBW5R8EuEnSGqRca2q6KgMB5uNFAyu0rxUpEwk/dt9P18ywrN4
Lg9ovD51YRiJXHV9F2rJOeiQVdzE4XZau9LWTMwzebEqRWhUY5QaybntAPH1b3b9XFGCuD+O2xcC
BEUX4xCWPi7lLC1TxuElW8N2UdUz6j3B9X0rSw52aWX+FRdDKe10iD1UPs/92G7y+O96cChZ/BVG
B9NeWZjFHXppSzgB5BFyCinEFhSMD74m7yRFQeMOUbyu+Bkg2NXY7Q8YgLboAZ2kxF8Dk66NVTgh
0GkNHLQhkvMI02lMuqZqPhTVwS8f9DVmpsXFQ9MAXYH5wBPfxElYJoHas3iDXru29rGyNr2yN8yV
u2Npy1r/mhFjt5SCh0KFAEcMVPgPSuSFVmrri64OiY1B2wOgPLG0HqpSkAalypwN3xstBmb1p7pG
MLU4WRc2BB/UUgfqOk9BiwkRM2sTUVJrN8raBbEwEhoH1Jn4iQLoLZS4LnO/Q4noDJ/NxgJ4m02v
TvDuXAgh9IUR4WTgqpBl9BWTc55/jMO/B/Up71aQVAvl5GsbwsEAVWQFkIFwpGgOpvVBRg6SWrKy
D0LEV59t61sd/cbdyrCA4MlMH/lhIR6CqDeDy6jAz6iEGu0fuffU+M8ZRcrW/NO0vjXyg0Sjy1oj
0Xx5CmHYlVkhNIoSKbI8H7M18KcJD6cUOmzUERb3XaPuPZQV75+GC544tzKAieKFzw0i3B2x4cQK
efb4rCZbzgivP0TTxlR2960sPFmurAhO0thFWHuIBZ3J36vjo6U/1v2PyimQD6dvZvrzvrVFv6es
Cw/G3PslFnE6y6zQI5ZilM7+UeQ3Jf/Yr3H7r5kQ1ilDcxJBT0zk1b5FAjbdycNf90ex6AoXoxBW
BqxOnSYWG4snx4OSfdcjxMLhCuv+NrKvSfSUeSuR19qYhEUaRruLijxKznJu7YriR10/ZnK/4m+L
RmjFA0Uzl3bEBANNct3o2QOnq4Hq3QGOXsTHf2cgFzaEgaRJXcdNO3G6ompZuE2+zdaYgJeGwVOV
14VKR+9NXJcpcWgDwojPQ/ApydDk+9x3Kzfd0s5ElkOeSSOI7ETgbdOPaqmkbXx2pE0bPqrlQ94d
veH90CnyvgpZFiC+vPDFeFtCfhOMSxefjQ5J0odU/nTfjRdn6uL7wlUXw5lsxO38/eFrF3yT8p92
s3I/rJkQoqxQTXujj8aY1+o2aj+m8FBoD//dKIRAyqybJsmRnj5PNdqNiovUaUOD9ruNkOqHVxrm
CW5NsTaomaOSgiYpz5ld75VR3hY2WohrgISF2YL2hEwLDA6Ay8WbLTVb0/eMujwrzVOpPOjl4xis
bMAF1yUO/IWs0ExyVMLR1UleoShFXeG63VbTH+ImoXX072A83J+wRTsOlVRg+jMMS1j4QOrLAZKF
CgGyym1Gx0VjEU6H0a2lP+5bWpo0WvFkKjHW3BoinPfUVdPIa+XqjNw4Kqs/QmD3TaauOMBSoEM3
6b9mhIkrh0y1g6ZnQEqxDaJoY5qoXkvdxtd28dg+pAHKnKXmjuXX/258wpE5VlI/jdJUnZMp3vTm
x1RXadh6/A0jOtVjOmvm1/184128vKzS8M18Yrmqbnjqwv4wDW9e9f54lHc2tTlyLjCIiEb0pilo
32yqc/5Flsm6nD3Imu+PY54MIUizyZT9InaCeU50u189m4OFe/fx+OgYyRbppPdnJq5MCOcN0ZLW
hg4mIAP/S/eHv1Wwd/dHseDSVP0catVcYYBOBV+bQrVN7SIoz2OUPFR1+lEdy71ur6WLfqWjhdm6
siO4VpKooA15UZ2TJB6fAJr/XXWWtdXyVPsQW6HyCFhF3YBis3aj0Xtu7Fn2S6NbP7VONhCtlI2H
Iui7t8mHrzqSMt+1Sz3a9ab1Uyqi1tWc0dhWctE961OaPFa6/xMp7GIz6dKrWZb6ptaibFMP9pew
6zhTLf3zJEfaQSppdiwcyXudcll9sf0g+YJgMn2jtUOTozHS4DKiX621ZbaxIMRzlUpG7EtpHbSy
p/yBFsFqXwZZv6mheHsY03LaZ50xbAgM/AfVLLQtRYbc7ZwweM2juH6cUlXeBL2if3H0pNlJaWm9
gkOsedTI7VcEe9uNZ5rtzg8qh7868jGQivLZVhABrG3F/+rIvrnV9bGPXZ02K8DV8//6kZ7s8nAX
5E+23cRP9NMYbhU47bHK9eyJltXWTZukQEUsIsk1qNKhlVF00Sqp3YyZiqJLUjpbpdXXxIwWDmh2
IG2m824hMS68opSyGfKiDPKzlX/r4mM9QYHGq2ktVF4zI5zOQxGaRZz6+Xw7pyky0S8BYPdVRdt5
R4iezDOGWAmkIhtGuG5GWuUlvCQ/p/pkPXh63G9KytabDNlk19AG6TAZobRVywxwLnwqrq0OSLeF
pvKEviN0m00aPmhNG35IS3natIE8PQ9mE++mrtQ+NalGa2yh6ZtwlME7am21Vf0m2eR2PbwNjeEc
srCfXLUsWcmy+FE04c+uzaJDPzjtTpJtuLBL299UjgFRqTHJm2KkGkyViBb1VM02Ck8mV1H7s+41
o5tlFfwvaResPJ3nWRBn6fJcmc+di1PepHF3cjL2exn9zPxdhJiPrJQbeGYCZy1imo/BG1uQ2f/q
T7sluPYRQ5LLyCvOKigSczyX0leNIm+iaY+R80GJVu6WhYOf4hS9h3CDzbzAggMUjj6FFPzyc1QR
aSrhx6h5J137XAjDBJAMh7whIZowe+mUmKZvxcW5L6duH+qRtG+yaE3HYnEgUM6i04HUhC7eYFEV
5iFA8PxcPUb+B6bq/tWy9nnh9hppoy2GUOLzxo8Pzppk4NJup6xCKRJU9fxouXawIFSkVm7r4uzX
jUH6LEe3vMkqN/ekD+Qgt/fHsuTOpgy5C/AHSpTi+0jnigmlPsBajkiQ+hBXvtvIRBXQvjZrFaNl
Y5BEUddF9ljMxuhhptVJlRTnrHxMkjeD4N93aKAoK7e205UAYCna5Pr/19q8jBc7VbIH35ZMrPVl
uAm8yfWlbWN/s8uzb34u02++XLtd+uP+fC5tWSpH8/tjXjwxOaMEfd02vZOf9ezURt1j1aaup0ub
ZngIh0NqVpv79pbCnIsrSIwHR0+1JmX0snM9+Ttp/DB4oDTWmpNXjIiwjMavmlYaMBLU8rPuR4+9
pLyU3rTWDCK4/kxXNzcgAVygjxEojhCzZdFY+l3j6EdD68Zto5XaRxV66gMEHtmHYICYfMVHhJ38
H4PwoNOMTD/8DSBzckJpKuGAPTJlpqxu9Vja3V+fJQsz+GxmRdNROxUOvJheb9+f0KUqAIApY/Np
krIVFxDLML9GgdQhVC1wydJrL8QH3WQ2QMUN7RgUBszQsj78laeZcegjIi4FhrtnI+7DBwRP1W+x
Hgdbw+u9LXoD5covUecFuriw+CX4PfQCaIFz1N9USbzYHrXEqZB26SQ3VzPXhBq79KJdMHytvOfJ
PyjeH5353UPNmCCyt6ONEn22iX4b1PisdJPU1FX0f4ZkeEz7yi3KF30t3S4cQvNs8aSmoQmiqZkU
T3imBQDUk8I3lOOYQ/ERuJXTbnN/VztbXX7/4s+vd07V+Q1/S7eAnFw9abpy1MzHxDwra9lGRTht
5k8iV2eDKJnFwiyxFzNKmzwosko5VnKcPsnIiO+NtuvOntkou85MtNElzRrSQjvk8kPd9eZTNNrQ
bee+Cq/haHwwJqfZV5GiwT4/VrvcCPxX37RC2gOacQ1IJpwjonuI1a3azrvGbJv6VNQ72m1z64Ho
8P5+WzMh3p6JlhaziNWpTb7m4UkrI7eW3/47G8J+s6D6CiqNYRjZWc2/wz3hdtn+vo3blZ13Eh22
UDCBuDaEGENCQbejxa8+yWnQfxxTWTpyU8PV4vTJJppybTt00tuYJtXDfcO3EwghwS/SZY4mgNjC
9vDqsdYqT9OOurGfiqdx2o/hytiWzkRrpqSGw4yWazE8m0K2TFKb2hEaxTzYjmth8wK9PLAx1G1U
dsTcey+MoUz6sSoUqzsGnlfvK80r37SkCRLXoSXukxYH6utU0Pc3evm+SwflEBRd8zEy05RTy/G6
x/tTunRAz1yvHAPwDd5GvXJjSX1dSj28GnG7LVo52WU2MGG3ygcbmkhYflSnCrY2j9rPJOlQJW1q
w/U9iOdWbryF5b36KfMVfBEUGbGfqqUcD8epepScva990NZexQvLy9lKNKlBHIcTC7MfER+PfYWJ
Mfs4y15L3Z/353MhTLg0IIYjMSSgCoxuw9H47HhwJT9Y08bpV/bByijEt71qtBLNTBiRHDeq3NVe
kKWFuJglscvIHFliNc6Goy1/T0OalQ9Z/un+PM0TfX0bG3QwAW8EZspOEHs0A6+ZHKWXm2OVjL3u
xkWa9i4Cj9nfpen4f5l1SA9K4UybwcrVySXSWgNo3A7SpMpMOEeIahmgqa69TZv6IAgbrT0OPdLY
ju8flcr66KE78m63vjL06y1w4dbjNE1G7KntUVK25JbHZD+YK8HNbdxABGiBaoClckaLzn+/MGHo
6aD3dtwc4UXrYoSmNggMNvp5tbV24bi4tiSc/Uj4Nvmkhc3RUb8o084InsmQqNneCA52XG9L8xA2
TwmZoPvucuvx12aFxZJGs01rA7P0MUyPaWAaT2Pato/vtgJa41daFiIAuFGup1FWglDvFKiIPYS0
puhr6m/vG7g9HXh/XRgQTrjUr4apSur2OMYS7T0F5YWwy9I3KY37fexpa4XM211GeA+gG4QvWJSb
/l7blpQ4piB79N68NyXd2OMh3uj/Q9qV7TiOK9kvEqCF2l4lb5nOSisra38hspaWKFH7Runr56hm
7rRNCyacF41qNFANhUkGg7GeU4RWsW9GRfPOyhGZKCygDxfoGBislTaPiQYBi5uZp7J7Sut94t+/
d0hjWvCOF98D7QWXh1ONWV66pDJPY/uUpjvfDY12NynM94pRALikuTA9oQhwVSfRSiOeC7yTp0k/
1OkxNzduel/JFI4mwLr+FSG/EG2sl63tUOOUITsHxAAzMIjitihWIb8PU5t3hZ9DhCWO2Y8hfWgy
xWGsSMBAirmg0uBfyMddHobHC6206mI+ZXpLNgXPHgqz4YFjN59v35hVQahnAg0d6P1X+LuZyTU/
zab55GECGQhCxyHOgXc7OSrnY8WELrMdgHkwgYqEG3O5ot4G7CFtWqyIia03f25BFWGy4gNJkPL1
t7dXtVjJy9cPQZeNMBTDeHBoZUc2oUk7lpZfAn8pBaf7PzZ9Ed03p39gJUXBw7tbHy7EydXtoWdz
mdcQ188/HP5QlkMARpTbS7o+qEsZUnAzT4XgtqmVoIT6wIsDGV9BR31bxLWFuRRhXh6REDbwKhNa
Rpr9MGLKsxU//zsBkg6kDqomAHuromlI9223o3qheGGuHwBYsCX5gHmIBR1Feqhnc3BSkiP4c8Wo
B5OdHOLYGoO4ctFgxu9/NS+lSY816ahoh6ZmEXPGreulz4mtRGVdUWUkE5GkWiKya5CCoR8Yi5mb
RFO+Kb1oaF/sNERDd92+TPHdxsAFLBVySWhtQBVbLgL0Rdv2deKyCJnVwHUemyoOXJVpW9EytPyg
Kw8vNSpOcpaUDEnfkmZgUWc9vNr0cFvFVq7JxdclHdaNNmtTA18HsvULqGGejVJ7Bi2NqlC+dixg
AdaBX702rVZgXLkUo8EiI9mL9BjzhxSVskwD3P+mUXV9qYRJdz+pBwulVB2RAvkOzgh91gKTo+sZ
IG/E/kNbFVnM+ib+uzhpE6vSH0vNweKyAQzHNA7A+BgyVfl8XRHgVS9NIWjhle5qjlGyGGPgLOJO
k32u0rp5dLXeUOj0mhQ0gQJ7FJAXCEuXtZ657qwCJjCxKQPF9WsvMJz77bbCqb4vuZyzRbu8YCyN
UAB/MfPvHTe/3JawdhrnK5D2SS8tARgorCDOH/T0UOl7Vip8y+UT0ntpoXEKRaDV2Uh3YLXIBxx4
0wHz4kizLFjaZBxWBaRVMR6t79i/wpa/PzsRz9YQwTNos+6Mm6n0wunX7Q1buy7nq5GOHBQ87ojp
YRZR7VXYmwU+1PeLIK/SDSKQgGn31U7hcaJyATYcoEag+RMB4uWCTDoZBeLPJKKP03eusjRr23X+
dUnBTL0rWcaHJLI0EjxXtcqZXTv78+9L6tXN+TQaPn496+Er9VtkNTP9bYhPKgSMNT0+F7Qc29m5
z6RAU84i6DRqv7ydxhXlN9VGSTEs+mdclhJ8v7AwLBo629tatfbzkcIDrBZYFq8dWLcs7AlwR0k0
t2jxAZli0brBbKlY5teOA0Es8gyo/cOVkZRpnGIAmIP/K0q9ve8/GvpHyxj3mmlhlO/37RWt3BPU
DdDyB80F87jsJZepGBNqTXFUVHaQ0HEHhKBHXbSfDWCuoZHzIc8aFYLkyi4S8Hyg6ozS2jX6jUEL
va59PwYsw0b76bUg9DncXtWKGgCYEgtaOkDhZEiPZZZ7ncaQBYgMO/6cWw8GCCrvlrDQ5uLhAgwk
wIOlG2lZ2ojJpzKOKHuMH32hMMbXWwS/CKB46O8HiJsh+7CmYChdE62PKsMBNq2oQ88bPsVmrjBb
y8+8NPqQA3xatEhj3NGXIzKSg6rJdJshKjMMNYHIdtggj10HVJTuvjGHUSFPLsovJSAIRHYejO3A
JfMktwJtO4PeiHiIGJglKOZNEmPrdb+Y+9RVpyYW4LaYw87Y3XtaCACBlQEYNhAdoxR7aXZ4jweU
2OMQFe58aMrilCT59raIlazdIsNZgFEXCj95FtIzJ5dNTAwRLwASqAWsLUOjOpRlGfCiC/uiDFjs
oV/KDUiuGjD/m32UDxLBrg28VBcomzL8CDg9upog1xp5nfNBsGSTNd7GcIodG9JHJ+nLwG/KoLas
LTCCRBA3SFs6ubYlGQvcqvpTMYL/Xd/U9aCwMGuqDKgrpKKXUuXVmLDWTjkwqOouioF0FuZ2ah+T
xENvFm388PYZrGnzUnpeBr0R8MsJ79SzeAuytzZKrU0JxtB+3nFjM0zfbou5ti4YqHXhTIJAAZxq
sjYlXs+Zlpot8MfEA1jLPxoaV7QYrW0aoFeWcjqAN4HvcqmwiTs0upPkHcLwreGmwdBm4GFRqOza
Os6FSLfCS9wGOSzeRT5/GswPquHg68ToUkbEOaCpEBdeng/X9M5AcdrsI7pMuyZ/BE+Cmb2VBDAv
+ovBgV5057THX+tyLlJyL3LQQ06VbvSRVRlfEQt8yq3+HabkXITkYXRZTkvGsSp9/mDYj4WqoWf1
UP7dNUc6+Yr2hDqYjori4k9u/apUcIOr30fWFbcRhF7Xcze4pC3RsyEavDFMebYp7meIw7njvJHe
hT+sy11enOt27YDXGJCQL35IS0UD5rXH4iEtAfIuEw+kfTXAarSNS5La6pHXY4ccA1Zd0yMCH55y
Tj8nVvqWGSqw+NVXC66KufSsofFeNiwsJk7S5j5kZntffOPJMyA3gywmwHWPt6z7ntXNgTT7++0M
0DbgbCLXgn+kVNnouImhp3of2fyUvInp5b/7/KIpZ744sIMN4BDOuJ+Yee/ewHN2+/trNgy+ETFR
5oRrITcydj6oJ6wZl9FsvrAe5Cy2CKpJMUmwejTnUiSHAhi1vTEZ2CTqTfyNa4Q85DS2P9V1oz2X
s1FgyETQgM3Jd0wcJCfTmnLFb1i7UiB5RoUVoEILDsLlRpLCqeZudvooI0PAd7am6vNZ38n/FyD3
zXiDW7oxJ31UOpvU3Jje/l26drYGX3oLNDdmuhC4VaRjW7PVNtWf29qg2CRfOick+1iS1VhD5/60
f1LrPZ83MXoDr1+3EThdnkGTsk6bbQGzeTBMvPzKdtI132LxXizMaqNFUYYmdO0Mjbn+hMuYfI+n
eJt72d4xH6zmxzv2Cf244EVbetRkN9IZgbZR97CeOn1mj3r1DuuJWbL/fF7mgLbM+f+sJ/rpAb7O
963pn5wMVKrV9BzboITC/Md7VoT2NMC/w/vSpRfN52jFNwoYT//A2hxOmerVvw6XkRe3wB0JwDqC
wt9yfc4MmT6XtOGOX0WZq4fjgPb1h76uH/SeBrMSDG3lLqLHcimVIV7CcqRUSVvNozbQto78kmzH
atjrpngqKlVGZs2uXTSASUbFxOiO7XSsjVy0YtfkQKpnv+i2CTeDlERut8uqaE7u92zBPgT3BigX
7tKGe7mTCa+bwrAhlIDrsgHt8e/bqrByiYB8gxlQTIEiIrClJ2cc8OSYvVlFKW9DVv9oLQfzf7uB
/ZdypHWA+c0bY8OqIkJ2uhPkzhPz9wZTBLNrqoA0BmggQIUB70CymZUFsMK6Hquo6cOueuDzlqrm
JVacHWQY0HSyMHoDwUCymhrQcJqWQrW5A8RV0K2Up2zYiOZLUj4wVc/hiom+ECb5GzTVuT57EEam
oALQjgrdb+2eni9GOn0ysSxmPb5vVC9+/n0CZkz7uwWmILEV4dOanqF7gSxj+EseRTp/v0EPA/X1
NrKSN5eB6B71MnCXWs2v2/q8tmN485HTWLq7r/TZrITwRtG2EVAYg6DP4vtNJwojUDDwp6H4Z0g7
luU6mUs/naLhm2kcmQpqb+XnIwuHhu0lFnCInIzJoHggXSiniD8lzg+XfL17d2CMl5Q42qzBKymZ
StbBr61SXwDG82sNrptpfo8APJNgE0OfBPJxl+ZKIBPjGbMpooHwUNO2olWa4ZUg9u+0+jIbYyLH
L5lhz+COyFsHCbLeNzCw1LzWtP1qJfWzGNzQZUPQ9s0TnbQABcejXni/JyS2PIHIoJyBIO2HJnce
Wd78rogTgTj8fif+/PcR6XFNYt0Avqg1RAS5NB20aaqWoDUdQdV5eVhh45Czu9xj0rmOENU0RK7m
Bhl6VrtMcYqLGkipK1S3//rPaGu6SqekNZAH+kYbImeejXCy61cA9R3qugvcJEMvXys2t/VyxTpA
4F/2JWSg4S9eLqk1QWzrY0A7ok3vbNp+/jl6tRuyJnsQ7fjPbWFr+/c3t+rayHmCHvhSWGxWSdY7
yOS6QTM93YvJvWQ88PDgwyhuLmx6i/gz38eidpWS1uujudoW6W7UNkSV8VjbLtPUHSQX0cp5hdVs
WVXn5QYfomkyTm4CuMF0DMXMP4pSlURdFYXsMFrDdRNJI+lCp63mtc6cD1FK0m/1zDZdyj95wjt0
vQryYvVc8G4vo4iYRpNNa4y0JJ30eYjaigfAg1HRsa05cBa6T5AOXpq+kTW4PBmfwABQ0BtFWUmM
QO/HD0KvPxhWfKjBNf6AiYzdYGTPNma1J56/wyxg+BHIToAJQjZaSoRlJR8x49mLiJgvjv0xVbxL
K54PxlaQ1EXICxkyeAtYbvUmH6cxajUMJiZvOjlRFQnY2gFh8gHM3bDiCwn55f4NTVsAJhdmIe6c
zU8N6ezbF3NN186/L7lWIEfEUCRooZGeSB/mLo+KLnsbs+GTj1rxbVGrS0E3PEbFMZOADuLLpZRV
z+N5TscIzMJDdjBVLA+rx4FE9FIxcmDYJBvDqCF00NHjhvZPZnO02Klv36FQS677/0TI7wwwpht/
yiCi8EFal+SBp1CpteNA1ykAN5f+auiUtEeTtjDlOBOYI3Ze/jyZz2N/0A+3D2JtoxZ8dliYxaO6
uvSZ0wvR9VPUmy9m/dKyfaNqPlo7a1h5gBphu0DmKj0uRjPVJbNb4B2yz0A2Eq+3V7BWZkL4BHv8
v6N2cm1YWK0+zLzWI7CW5t9GtKBuOHHjfcxqK9C7udgi7z09dnPmbEYg423yoqlfGuEbivuzslCA
caKBCxAI6BST++GLyppsAN7PkTEhx+Z3Qd5sb691OXLJMbiQIBkx0bej5whIqJtd24Sx9kqNpwwu
DvAesqdRVyxoZZoOnbZnK5JUMNHQD0dTe4741IWW9UXPrZ0LGu+MAjp1R5MEZOAf427a9UUc1taW
JW0YOzTQ7X08iH3Bo1JXdRysXAtEMfCfwbi5jExJPrTrFSVhQP+IUnBJ5G556JxvNQXstuBfbu/2
2nnCS0d7Id5eMKBIkqBXup0TigRdA5LSfEtYrzCDK7cPSwGbHDK/9jU4WuJbGLx04avEmhfW5geu
PetNqTjFlWVguhwxDRrlQeIjd5SNVgtnqUV9Q6RvPCiHb3fv0sXnJZ1MReGmLmcD+orisN2XIIm7
XwCcLdBuLC73Ve9HIwZwapZ+F7XA+ABM1n/5+UXfzvxFN50sVlf4fJxMgX4abBXK7dr+n/9+SY14
5TC34rSL2OwF0/c5VRXIVrQIhW5kRtE6isdUPmCdIEU1imRc+B2FF6TFsROKhP6qCAC6IHQF/jQi
18tNmoRVjlOGoK+p2L6AXZ3HbfmOjDWq9fAPCUGPCrphJSGMucxmsYhqO0wAV/KOgz7/vOQ+xR3h
0+xrY2TEmxIEhO+4Zgv3jIlhEbRCyTUPPri9PpoZHMyu2hj4o/A31o4AifaFCX0xFXIGx03KGY1i
toiKIexiALmE8/3D/6jYIKvmmhhIWErVlwcwJIJm7jgjPWEbwdaHk373TXYQOAPOdzFFaHuRvu/F
pB+cTkSmCHstSBOFli6mRnoeMfSGehO4pYEsIGP+IyR0UsFxwjT+MFtdUFlNaLEPXnlMMVSVCUU5
b+UluhAnbRfyxbNoKR1xscOf+ls7BJXznh0zAQkJqoS/hMyXO8aHZgCwD0R0fDfnexXVy4o/gQk3
3DYMa4ExQp5G7IYCg69FjQMXhnZE4tA9ZInX/jHBPwNCAE9LwOWax8d4Lp3tnNWJoqnr2jQizYZ4
BtItxIRyrJ75mkXFkqsZ2R/dCIR9f5vopQDpiPK+62yqmUgGvUzmMREP9yo0Pu+h0ILsPR4nuUZY
GAa8zwxhjAscs5l8NW2FRl9f+ksBUpzUDzkQ0jwkZkizE8O2SU/C3L9nDSBGQc5+qRRKz9PIElCv
N94QZfVzrJ1shVlcWwHS9IiTwDKz8L5farBG7G7MB0BE54Q9iQGj7XDXGfJmQpHhXhFk/FVlggEX
mBnJvDcNGlTtpu2jXC+3bs72Ov6ISZWQWVFZEE8DfRKBJUyNK7kLPoDVC5IYXdSdHExomboquaQS
IJ1Hl5p6QbgFAaO7GT0aJJZCqf4GdZd2csHQRIIbcDw2WhwlEUPcJU3vQ0RaJsDge6nsT7z9xx6/
5dNBJ30Qd3UwdRkYqXnQT81mos2W3992A48F3SoGsrVLN4T0GCABVWiTV3knrR4Dz6tDx1ZUdlc0
AhEtSB6dv/ZNdlpMt29F33fuyayswOqbbVGaH21+J8MjEo4InJGkhfbhYbua4dPH3icVr91Tbtuh
kdchF93dzwBEINWOyhoaB5EzvbxEAHRrE+qn3il3qgA4iiHXFZW7Fa2Da42sEsRgNlCmMLKYP+qa
wfxllnsZCxnut/QX35cMmauV1PaH1D+RKeyAPP71biN28XlJmZjuDuPU4fMjyF3yImRgrXqHBOAo
or8ZfZuw9pdHUMfdWHFgw5wakPrmOfr3VLOgq0dwJmFR57NApGmmcqxNSEiKl/kLwuzbC7h2jvDG
+svAHHzIhW/l8vO1WbWFRxN8vkk/TETLgpr5Q+Bozi/m9YfG1x4M8p41nQuVdg09xpg7bjL/JOo0
5JoeAr3w9rLWLvm5BGnXusxsJt+GhJnv4jRkoP67321FDWYZMwQM5F8Y2MudEwmgPFuU8E+TBTRN
HY3DdycacC4wxsCZNEBV5clvilXCO+qpexrDUnzq4tfbW3Ttp15+XjL3lT3ONsD/3FMB7JFUHBIb
WEYPmWred0V/MRyHkf8FXQM4c9IVZ7Fl8ZHk9KSXmGF+tou328tQfV9S4HIu0MeK7N5ptkK/3ln3
x4eIaNBhjFQPEjtX3XmkmPESzQ09ueJjGuTp3fHb5eel7UljZDGKAZ8HQkvfB968se73Ri8WIG0Q
H2wwwvWQgNmIfsvvHxnAAuA2INcAZcW82OU1GJApSwu3o3jn9OCBZLrCwq6oKcqp8BKXkTtAFUmP
nMc0nRai0WD/AO5YxPYmL4uo7cAOb84KZ3FVFnoIltcUtUg5WDccxoFENsLd9X+2/Xfbeh3M75qq
HWZNY/Fo/0eKnNAwU80d2xxSZkC1OoOPcvQ7jhzvES4dbDsiEcm+CsxNgD5rpKeNk/eh13Xh/Xfu
/PuSdZ2qxNYTb6BAQEmC+GjN73gggK6KAMpAEzHUa4lQzx49jBNp2YApiVOhvXnJG9vc/v0rr8P5
5z0p+iAtaemYwXQb4sjtn7H909QU3vTaIaOqgbwk+qHREiFtUcu7qrWGip54Uu6MWf8Ql8an26tY
DLTkr6NyCcwGdJBjqxzplE3u1maR+P6pzjAVNLtxmIOxxS79vWvGO6AL5opjX7seeIaQU0TMjz/S
qQi7t+MBINQnQwOcNhCnPSsDfEtUJwq3c3Vl/wqSa0NzLng/CAjS2EfgFCdlu7G6KtBG/6RRlYFf
XxW4DhdED0yQSasyHa2ciAFltrqtsx0OfD5O7u/bR7WmDfChUWAGFTECA0nhahr3AIyDEzfzFBmb
oALC420JK1sGGli4I0ua9HpcoadWqmu8dE6W9zmtDzUQ2pLkW6qxwC4VolYWA1EWEEpwM0HOt2zo
2eUs+8yLm2JwTv0Hz3y1+++3V7JyHqieYqvQluYADEu+ObWnxWmTugA3NTYs/5UXwDMfI39Qkdn9
VSPpAjmLeVkQTf/Ool0uxHQ7i3vV6JzEUAIIe06PYNV97B1nk2TipxjBbo99/Wza42Z0iu39y8RQ
J3J4HgCerwbR4oIDVb5L3NMgiseEHJJnv9zFuX+/HVrIPJG6XcZxr/LD6JEmTV9CTG/s423fK3Rh
dQ/Pvy8pgz0KZFgoTqsxi20m9nb7MOqRPj2WdRXEOdiB+wNVIZes2O+LRS2X4UwD59YpU9pgUdrJ
8b+gjWz8cvtwVm7ThQDJqUE+DGwbFgSIfgr1DG2rSE4lFQvQ3oj//nRb2sqFAsMl2uYIbOs1FUvq
NDQxHFwojZ0c7UfNVPnOteUAOwJswciC+ZjHu9yvohBeiXlKDUBpTlDRz3Y8BrYtdgYvdllW724v
Z+10zqVJKpGl1OsQVGqn2DT6gMcYL4+zI+BjFdu2JgceIVpKPVi9q9ReXiRU59TWTlUzP/RV+8Qw
aJ5xVXV9bfMWppzFkQKDq4yRVfvWOMcNlmMyHlDMjZ6QBhm7AAMgCld3RQ/Q7Y0UFxwGxONyJ5Tm
jBlviQb4GlIj2xZmvsK0ruwYENEAWYOBbPRKE0kPep+7rCS5f4rBrOkHxbQ1VFw8a2s4FyEdvlvU
ps2qAhmdl8QBsrJCt1Y+DzicZQIfdaJrHBR9rjXSl553AvLfQ1NW4HlQERcs7730KqBch0IXXCs0
q8unMMP1FEOCgMYHHLlPPlfOS+nsLB/jXz9o+wz88PuP/ULgsuYza8bKWfjEgsDuWxvzEG+AQsDK
sYMkHKYJk1ELk5x07DEC/UrvCsAkAKJEO4BMUFNxLK+dC4qEoNxBnQ19bpITNYzpWIyWhTH/x9lF
38fhtklZuYNAwIOfC48D0+lyvyOivnyOOyOORFNYYd95QZ2IAzjwNKtaBubmT7flrS1nyeIvw0WY
wperBrUhWoGWoSQavaMIUxUD0urnAYawTPrAUsqYeCgKM0H6Jolc94/o0sBX/Py1A8d3///75qVG
TTTP44FWSZRVwwRCDBAs0mGrd6RVRAQqQVJuoSyAH1HnWAgKg6AoyXnYDgoRKyDFGB9Cls1GWy0I
cOSow5wdj7ktQD5KEe9at3rKs/rQC2uTe+YTL1wOcgJ7g1GkOihQvEgMH5nYCUP8t1XibyZUtgtn
v0MOStI47q15oHFEXK09tVZml9vKMl98nwKrmNvZFkWH6kgEnHCvs7/x2OmOM9Brg6qZzN96rcIP
XjNU5z9IyozUWTxnbomNweO10+sk6PgnYCfHcWQuYFdo9R9nRWD2twv7ahOWLmqDAEThCjOuhDdZ
uA4uho+TB/rFD7QXBa5RvwoM+wekGtq9O5ZVaHh1vOvB+heYJZht574fgrrJxUZvq3rD4p5tENCS
TZoyfkRhqdn5RDWkdX1iQHAGSh8wVJbuFLRTXV6DhvqxpTUTPdGuatAXYRgvNHH/kFIr9u3U+DvW
8CagRlxudLf5Z9CK7xhYiw+zO9mn0krE59sqtLx915sHKHr0GXvXJaEuTTF1D6TfqPTGF5uPH/nM
TrGdbXy/UmSyVi8mvP3/iFos0NmbYgyxk2ldmkS1a8H9ekvQoUczxdVcM2NL0QA9AmjPQRPjpRB3
mvV4bGd6agsztPmhLFQvl0qC5E1oVNgUXA30NPTRMG1T78vtE1F9f3l3zrapa7I04Q6+r//JQTM+
KJ4t1eelMGLSHYCfNvh8QZG/D0mlCO7WFOr8ACQFd9pU13PPoKfRObZ82neEgt77hRMVzMba+4uR
fmR30cSKosey0LN9Kmha5aZH6cmmHzT/YTTSjdcbQZ0BnVgFh7EqCxqFQRfkfdFpeimLWUJHQpxo
WFTywU8wOFSB8HkCJr2xNV1FAXJ1BxdQwqVvFAx40g5WNdd92G7tBICnbQX+3orQr0mp/R7jen9b
11ZFIbwD9DFgd68ygmyo+4IRHYlyECxb8ZPZTlszfuJM1a+lErT8/dlhjTZAMK0Zgkz+yMAtwruH
0u4AXq54DNZsjI8WWDTTowPzah6pIt1I/AFZ5llLHqo8/RBP9qGdYsURrXRyoxH2TI6kEGOPmIn6
/VKB8T8lGXsbGcaretPfWvn8QWNmWLrtrmytXafr+87Kv90+uDWFxLmB8BMvHmrh0jsb2xovUPpA
QJANQVGNgVaBjlv7zJErLF5vy/qbepbfiHNh0mJLR3SlOTn0FBdOv+OExPAt3N9V6vWPFh3Yvq46
J7RqpoeaZWCOrQAY1MFvFvMFjQrMAWxUI3putu5klr9Z4n7VjPzoUQcuwtw+UcfMA3/i5pNtoOIO
Bot013HNDgYduJUlJo5CDY5LYM+dv8nh0AAOv4g/OllGH0Dl6h/zqXBCPwd2Eyg5QIGYtfTQ6LSH
F0boc1KkgDKZDP/ox/lblYnmOKPbagPch4WgjnhhJrLxoS5I+Tw5Q7ulRWeGXu7QD03G/xE9A492
Dy4oe8ybUE+d4Vnr2ipssskNMIJPg6louwezR9UEveZkEkHOj2CaG8LEn6ywpChjxk4ab0sS54ds
YN8mrUs2YFvHD3bmn/DdmiBnk3aiwFXczTPxg6Edkz1YIzHLa4nxH5t54+b2sV49BOjRWFjVUVWC
u4/s6eWVrMzEBoFXnkV8CCz7pSDR/d/H3BmYAxDV4zmWXmIARyXFnPlZRPZAjJ8zRZPAlUXBz8cN
R+Dtg6IARNfSz2+T2hexCSQi+42U4bjzzZ1DP91ew/U9X6QswyAYNsOomQyqzrORmvUEKUv6o3kV
6cZJjzyGy7jRNCMYuzmYQBBmqVBD1g4H+VeEYYhgl6bHy9Wh8dUA79MMubgen8bm4fa61j6PzjM0
0i1xzFX7LOUFyJ2akUcpwtd0x9jPu78P64jJEhw8fqusW1Nsd7NnMSB49h/J97pWtEut/PyLz0u7
k2VTMaY+Pg/s8ZSwDejFNrcXcPWOoBZ6tgDZvoKCqzNGjrSXQ8lj2+ivYgQSud2UCnd1VQ64ANCI
jVSeJ/fomZiqaAsCDhG9bTat96cbnpiq8qqSsbwlZ29vng5uMfMSgM2iCcgAYi9WhdmgeHlXzwQt
elgIEO/BpHwppWocNhpGyqK6nvESfdJLheN6deGhqz7sCGCvkGW7Ar+qwX2SppoHv3sIyPyyCwfz
x92HvrR/ArMRkcN135FF8Yz0Hcywp0Xj8APIenmveEtXdulCxPL3Z2eheWgCao1ZO3GQp85BlSk2
SfV9yeiSCcV1ZuP7QM49lvdbdLjZS/0brXfXJrdLwTpm+VQ76Szpg5m7HzSvUWyQcXXMwHnWMQnp
oKKLvJ08mjbT1kSdGnaJCDDe1G5S7FCVpY9eT1CmjEdU3r2RB2ggqMIyT6ddoZvNPtPBSG4bFful
V52xsVjub+0ZhgIElb5q2OzK+ZJ+ohRCWUNhFk3L42jw61/g+eq2dT+9uOBVnOsmZEWvCJxXD/Vs
S6SnztEFnY2MxZHLki3xkpCNv25r/uqKFswN1B0xIiU/c2aVak6VaChdOV8nXw+7/Ghj9mSuPgIx
7bao1cW48AiQ2sDkoYyRFI+E5TMQXiKaTp95Tl7BrbW7LWLF4Olo1v+PCLmynaJZwO4dZGbtBBSv
XzQn5Ow9G3YmQnqBGK2bdCx1qIAHqO32d5/0GxfwoewbI27wjuXgeUCZHuHuVfLfBe0e1bs2jkoD
lIvFozn909F/bstYVYAzGZJdqjCWaFtlH+ON0Db5BP6L8WfZVEE7HAUYu28LWz2fZawemVMYEtm5
MTGDB58BVxwkhpvY/DHm5q7W6TukgAwH2DsLfiWckUtTC/YyDzhfiNk9Q9vH4sEG5pfl7u9fyrkQ
61LIHLOELHYRvbZxCIzZny0Tb7pIFP7a2o6di5GOR2PDXOn1Ulb0Pk9ZVM7P+Tu8hOU2gtFhIRG5
ApMekJ0zK4F67FANaThp/cEQQxpU9w8ZLkD+mK5AWXGZnZO7kIiF9kKXoHnO2Qv7S2EoHvG198Nw
kJvHDLcBoMxF089e2GrUgLzVw5QNk/9s+cYhZtYjm5KNPpLwHYePJnS86K6PFhfp8GFMwVZJHbyH
xncn+U3dQ3I3lvRf1gMUklHtXerw0moS9AF1idngNcz2lG2IuY2r7TtWgWKegbFbjA7LIDF1bRAB
Skzt1FZp8jCBgmvvDILui7ZWJWeXh/EikQCfGuileK/hZCELL20Y90Al15VAIjH66TXzczvoy/jb
XLBXWOw/zYzEmvAMFcvLqlRUzjDDsQwmyPm0AvP4IJjrjFPVJ9tY36eFCOz6S0q39XycATV8ez9X
TCl4uDxUgwEaA+2Qjsz2aKwNpa+faPlPXAA5htFgxNi75R5rgFneFrY8/Vc7CuSdZaJjuVKSa0D1
CcxvaQGyrGKkR9dCGm9iA981BshTiZYCMdq1tyR3WEBSV0XXtmKW0MKzJESxr9dtUQAFbsYsTo3T
YHShbn5rmo800RRLvG7nWSIx4DX/LRxcQ7XFaZX4rDWMk2e+JLMZ9OOjWepBPOxSdxPTLZxoP/t5
e1//ar20sej1ROpiqR0jA7As/cyMdBRJNc5r+0TKrN6CZBFQ7paWbFnd6Ydcb61NnxufszlvhsBt
5nY/dF0RznPX/vEaT2wcVhrPfpU0gV+5fZDpTrc3m6T5Plht91o0zRxY9ZR9GGtMyOKVMj+a9Vzs
jBietT7lUNRasJdmcr6Lqc4PwhVmqOv9sEM6LA9dgDrxTclZuXUaPdlpcya2bY358ADoSHEoYEpO
dNac175xAUFoVKpGzxUze7E/y9+f7U/cWXrSks4+gX540xq7pAwdgB0i+3b7IFZUDMHkAjqIXBIi
S+k28Z74pWgM72R7h9I4logGkt1tEStLuRAhufMVXOKclxCBhI6FxiDxmEwP2u93CMElQVM6+h2w
/Zf7lc5VBh7vwTt52SsxDmkdlhlUI1FclhV7gB7Yf8VIjkJXJ3Ovc4jhdr5BttSw/iTjRtSnqpqC
vP4ODMLb67ouhaOgeS5Ruijc1LSyLTvvRLkfzp0Xuikafinbdn4Z0PxoTjsLOWrT+Cnybe/c7xgB
8gL/eAgW0UQmqYeo3bgyNe6damYfRe0cKWs/jZ6qOXvNBhEwRQJFGu0X12NtSTORzNUwApjVZegL
gEW2gZbgHdHKwEnezOyxIHag5MNc0/5zseal1uSgy22ysfFObvlpaPZpEvqqwWaVCEkx2cw01s81
Bvbi8pc1ZT8HwbYiVwUxa5fsfCWSYoKdtHSNGBtoia8lP9RLslzfj9b2tjqurQbDSQgs0SUF5BXp
PXQZZseqyXRPQOEJKvPjwD5xTwUsuLYWC30/OjAIQIMt32UdZtxNBDoxyWBti8kPrdkMq/ytZYrV
kFVJQDwCoyecSQDeXZ6/XVp9keoxxq1AWbkTqeeG1TwPn63cxzisw5pvLmHajhr6FHSCjTsbbF+H
tKj9PUgukzjAAoB+o2nW48iK+qGIqyrsLTfdVnaSPaYNLx4dhjaNUSNmOANf+/v/kHZlvXHjzPYX
EdC+vErqxe1NdlbPizBJHO2iFmr99fcwwJ1000QT9jeYyUsGqiZZJItVp86xHbqETtdqAZDAczQu
g7MvOs+GjoE2N2lA7aJ/ZtPmvBYV7W4Xu/L2eCKW+6G1kKFwQdU5jIl3l+VkjWwv7/cFdZcHfSvy
m9UvcDcNY/7AVrQDoEuKBu3gkPuiH99NEcYzuEBL8UVC67DYo5O6mZVWiYkGUXtDlPC7ZN3egrwb
CjfXXU6yRvACAMF4bMuxDZdrZPQuFgmSv7Gp/2iqE81/9lPkMhWsiW8QISD5E+XpPEqHQKqwT7Wx
T2trg8TXbKxR4mdorlXBiaQjgdo077oEeYdY5d70qteccoWSFMprgaO1R69ovpguOZJW1aQq2agY
zl9bwnCMtcvLvoatajL8wO/SJGxXkkSGnWyKXSSJ///Qhv3/JhIWyNp6shGC7drNX8C9bg13vWMG
43Bqt6e53r/bGziemUsNgD0VJdhLb6DlMjuI8JzHqYBmTH2s6b9w9WDWn6/bkbgDes+ADoAvoM4t
5lAA4euLYrCcx82mYab/g0qeIpSQWeA9NRzfCB4B0RtqeyyKdUy9xyzsxyzwlQ8liQsg4Qi2OEAc
/qjfXE5VnYzAhtAMdzdQWmVUlEfN+8BqnJvgHn8WpZo+JKQtbmLQn0poYWphUtyl39+/FJCNQyMm
uN3eJjTsqlitrdDQbmA/kyQuFO4rWwe0cnOkC/59EwHPRo7LbhrgvmCJdUowX6yKlea3iHC0XGDS
hFtm6plbAGGTPEKnKmyn6RcO1Bs6eIGZ4UHRt0yxKip7woZkU61BQhQgDVKND2ZvHZp0PKYGivGJ
f6KMKSpTMj9zEbjh+kRUAI++dIJCKwYbzIEACqHpnrxOI8g9FHgQlQm+hmd+lpFhcmuNw6X9e1N/
rtgz9RS4KpkbcLAHz5vjbBbzWlaRA+Pc5cljvnT/FATVSM/Nj9c9WVZ8saDLojlIn2OuxLInSLWG
rXF81Ni8TYfUFRS+jigVOhmouooj6elpqOAaeXFIdJBurP6NQ9hudJNvVWUdrv8Y6YBRk/iTv32r
bjc3pjaZtAIoItPBsVVU34ZB1WcnWzdOiwvtL5xAuFov142wvkutxoAn2pwMte323WgtwUZ0RZAg
NYTeSyRxAdbBW/bSUMaW1stBWvXI3Pp+1M29XlYPzqZ6yhoGP9HEvQzBpv8MCYUJ19L09A/+0Z/M
/LZrC2dveHl1qObkG/K7214DoqQgvXm/mKTbb6uZ3LBxandbYjv7Jhv6nWd3Q7TpUxeMbYknsWX/
NAGaOVRrl56azR0jlgCwQ4yk3qFrztplea2DecWfkM/rCWy1jv9iz9SFnJpfR9lAgbhBQH2oXC3f
tevYBz2r+qgzQO9edTqkPSugeBp/mm6rfMlvfOYvNOg9YC7cBLopQHX24ZSv9r5paXNiqenvrXxb
90u3VOBLsZuALOgiH8CvcigpDsi0GOajlhVugIry9sVbXUSu01welj63j4WuJ6GjAb4zD0x7tlxk
vDeUEsE9GLittj5oSQp5EHv7UuP/ehgmv9lt7rYdhtp6cZ3qx1Za7t5YiAPh4OLO0upDhUfujnRm
/Zjp9rabWrLszG5ugqU1IXO0pSjsrwUBP1W1hhXoxQJvTNdniClmQVulfdi3RRI57oa/QFp7ByHv
MYL0Lf1iN1kfjTrVotGh1QGdc1YIcfklRGcVe0BTtXOA2KCzGz0tPYKZeInyHo00ztR+9ktv1oMN
jr9DEqU2wpmNTojiFRBUQ4sMf5qn927Z5lGXL1uwoFsrqMzttVvdDZe+ru1manTo0OpZ0JR4PwCL
OT5MDdV21rJW0Wpm1c6orel2mHMdrb7jhB+Z/DP2jvElKSb95Pfu7IdrSaZ/WZPqdtQQE30+UHvy
WdkEOoL3PbSZftfTtASgYq5/pyP515j75n6r8H5hfpM/jyspQNU+zyHgnm5ILaaF6Pkov3v+PtNP
c/JpaTw/JuCnPawmcqyJTd3btrHHKE07dK9AKIlFdNzsu7LJ6/s607ZwGls/WIeWRUZTt18yw+3i
zavgjHCl5gb89HmgzYuGHEaOV4qOPhWX9AYAW5Or77VcA76/L1+siv12+75+8MbRDFGUMH5bXert
rTpND2DRmO/8wvSiEaoG+8WibVSxZg3A+jo8Vh3aLIiRtvumG6ZT3lQlVP62odk5w0giFzfx7WDP
zgkFMwx0qfOo0qrXuU/GwzRn+RMp8jyE5nf6xXBmnQV+MaF2m6aTduPScj3Ubd8FZqpnJ70g/tHQ
mB26W5ZBZEn3DnTQl4jq87Tr2t4CRndIwq2Zs5vcHNrDtP2eRiPM4LcDSmyRCeIgRdghOeDB3IfO
L3Q28dS8cCa6m5v0xjYUcW/tABmxdtfvD8mRe/F54STURnDra0lf4MGUAMlfPBSedmOYmuJelhy4
F2aEKyTJpoHNKSviYQu85J8232ftPkkUMabKihDD5CtWy0+6It7IyW5viPWZDjtHe/8tdTEWIYzR
rcxtmY8VyUGb23YAGlh3g6+I/mQZQ1jhwDAI1yJ7J6w7HYAn1Sy9iNdWr7ADoLtg5MiggbNovR8p
UrDYMCXYAmqrDoux1iJr8YuoTksV+krugX9/ieAiUNUkKc3wS9wkMtcd0RRDVX1f8A2WZQAsuVoR
G+vOiUBPdt3DJXE0OgIBxNHwDESSXFiueS6JUcxYrmV4qst7Y3xOytjMbyCho3AM6UDOLPG9dhbf
gnBGH7ZuKmKLvAIcsL2bMIdjUc++z93/7Pt9TRz0s2IT+T0IVRLLKsMSB+b16ZLkxmEE5SquyYtH
p7Da60RAeDBhtesK19cSZuTHNiY73jQwpFMw1r8GVWuoZIU4AtLmsq7aW6ZVbZ7c2aE0eaQO5QLm
YxcMTbbH//ybJuzO6VWCrXyixPCPN0NwmkpsLTFhuKSj2adQHXrsFv9odmhEo8twpH2CwMdQ5Ysk
XsEZ63hPBGKSNxIudDU9Cnql5DFLI1w8raphSPp9VFCBITY467SQzB37wmiKHK0ktQVZ815/GtZG
leWQ3BKcKA3PQhSXUGQXPNttIIviD7nzWFYHDYTBxY7M769RXJgQnBs9FiWxV5gY6d5rjMCAwHDz
7rYeJDtdvNzwIoD+F14AlzuoQpysm1mOHQRq11NfKN7QkqXAAvN+FN59DFe+/Pxk4K23ljb2jhc6
kfPunir8eqBj0KyL3nkgkoWDkmj61tbehounHoLZRdF0/Xx988sGgIcXesIADsEYhPmpdZI52Yr0
6ZCGfQbWKcXhovq+4EeL3rIBB08eu98Ka78QhQ9JDhLgg5HGhqOC1FrM/rZpD8qOHBje1vZPuf8V
XCDFtoTMRfWZ/fzAVJ3ZEqYK8bzd+NuQx8t+tT5p2vP1z0uHguIJLn+k/t7gfxaPeJ6z0iKeKvcJ
LSD408rpHtmtqFEd+Spbgtvmjem0M55osYme/HBJi+/bpAGwx5wqNMrGDiDA8+368CQHiouSKAIb
nk94Awoi2pqabC2KOGtA7JrcrTk95cnLdSMyb+M9pNDawbEFp7jcjolrrtqEoCi2/Ae7DipVGxWf
F+EaAUE7mkNwdXHJd+GqNPzcLJCHKqCy5AYL3pBM+6kn8y7x34/WujAkbHxvyj2varHxTf2X531v
iBUk/WebKhC0Ej+4MCOEz5DR0Ju8QSCWb/9QNPG0gxug+BDY6dNg/Ht9bSQOcGFL2D7Eg2hUqRtF
PLaxmRymNs7nwwdMAAn6pxuRN7tdLr+VZcwyWix/mX9n1q5AdKkp3FjqAUBp+byCBpCm4AH2WjsN
XgPYpWW1gteuLrLPEGjOnrshh9K82WqKFKrsWQBqXU4bi+DFAXHx5aBIVaTMziYwjSD89xElgYTi
1RvIyWhoZGfZb2PQdgtKIUHi+rsp0V5LK1H8CMnaXfwG4bxooEMLpl9UpSZ9csK+8XbgUH7CC/4D
b98LQ9xhzwLebdgKL6Ea+ks8565iiJ62wSO7624iOSXQE48OIhRYkEcVeVSboarZxqwshsblEAKa
8b99XnB011mXNE0clAu9SMeV+uMDn0ckAzgq/BCKkJdTpPtjrxkpeBxqCLuhsy6/m1OfKMYgcXNO
tPWfEWEMI/R19Hkes1jrYtP8N3PMg2HUoW58uj4YqWPhFcBrRDypJdih2VrbA7fjuzcrOyC1gmyN
CmMhW2+gKrHSwOMhBSwYcXMPKrNdiUYf8zdK96mmaLmTDQIJEs6ngoj5jeTkDPnPoSo8LHizo1Xk
0x1kU6/Pk3QIZyaERc+aeqtYBRN+t0vTyI2uf14+AkSyvKcOmABh2yETZ7Tpiii5dcCbCumIle1q
qsjV8GeJcHn6AJ/8Z0Q4nalWQWTPQQSAZ7k9xFp+IuSOtMey+nfsfrBJgcBSjYn/nLOjhJXdkBYp
zFHtc5LlYL442Coedvmy/DckMd5o6FKXGgrOkLK9Kd0DUSyLYsZErEZNtsajE5ZlsVFIIMtxzZdj
p407rxrvB6t+7mdrj3S5YvPzhbiyUGL1p+2AdR6WEmbJP6k5BkUS+0ZcNPNhGboACN7/yfkMwbf9
eR0drcYkpis5ULJl4CYxEjQwjorHmsIjDL6aZx4xj8mC+xOGHPoryZ4cMPM3y/H6YGQH55mTiyh+
NzX0vtczJG/TXZ4fu/be74JOVb+X+h1w9Lz2DQ1ykXexSPPccRe8FQgUEpKyiNgHetq4ZMl/FoQb
Xycmsv8AWcUubYP5BW0cwfWJUg1BOHKctS89j8DJWPnYHCcVY7Z0rTkpJcQJcK+IuiS92yD37BDA
giwryJenbv3WJO+PnjFHf23w33DmT2lV12zxwLWv+zRsptfN/jyMe21DI/Tv65PFJ+PNjjyzJKyG
6Q7pbNMUcfq8Y1sftCABMPQpLFCmGbJtf92afGn+jktYGr9gjpkOmDviHh1ouuSK84X/2mujES4C
oHvtSiceHtL6XZH88IqvFFTmU/nz+jCkZqAdgZwmp3J1hHOlG0evc7cFWebaj+eM3tLcCDqyhUVp
Kd420vUB/TtvPwdnn5inoVO9Vmz087if6w31f4PdTQzFcqsc29upT1EyQ2uXYhqly/RH6gnV87dp
wJIyq9BQPo+9bINS4UrmwGpUL16pEbylARZEczF0ZS99fKnQD48EVx5b3Y8CGn3NpAhnpRv1zIDg
DGg7pk7RG3mcp+6RswWWvvPJztLddWeQjwNtXCBr5I83wRnyqupBd4Ljppj3GgqcKppT1ff535+d
BX2+WXRNcLeUX6F95qp4YqSfh3oBSNW4RpyYox8yl+UgiUZtqPxmsQPCsw9Mz9n3hXzDgqJjyQie
teUWptMTxvG/fV+YfmMZWsfLuiL25sivd6onl3SrcxEXcB4B8S62g2325FIw9iDLu/0y7DVcGuCz
nG/NpinmSeqtCPTxmLAgE6fxH3K2zP5gpi0CaFyLuhPUAGMACRLas4qDRDYeIETQCwYAGjLwQuza
jsuclPWMrCyE15FjqsERs9nROBiKW1iXDcgEf5OG1C9aMESJWrNoWyNd+MmVTYcsaT6TAb1SEylq
kK0B+0Ch+lFmU9Rkh7naotFfg65278tkOYBg7uCqiOBkjm5BVBjQZOSkcS5cTnCaIi/ZeKiorfPx
hc2K6Ez1dcHNzabrpynBlcC+m2tkqlqyZJN5/uMFL7dW0vZpuSJrl+2bIVob8JS/XN9IMs/gdH4o
yiDFCbqHy/nZvLWe5w4xh19aQfvZvR3rcOlVyEd+6Io3NOcmh5I8MNxvOCVKqi2MudhPSVoGo/3A
0MJZHmf63Po+CA5UxSbpspyZE+6A3umXFexuRaznX/AA1dnz9UmTvaOQeQaWAuqj0Gfh63a+azPH
KfPES+NNMx/NcV6jLFnXYDDnU8usyEdGMk3Gl3FS+ZssLgCDGA4mbGLkOATDM9FI4eug9sPtuq/n
JTKpsV8M92gY7FM/+7vr41SZE06nzagXr21gLgO0up2XfemQCFUfSN+uj8DZRdfNyXwRvCNAKoME
GeUXvqxn01pOLahKtxzMq0bx0pkl8KMl6hUksEeVQpdsZ6FMZbmYS1gTe1Vz0s82mwawpDrR1B1A
UAUk0PXRKEyInKFa61sOczk/avOi069D+nPxf103wSdE3FacL4mz8QNKKh62rLRr209RrVq723L4
nqlUiGRDQEEYKRzO0oK+i8sFWfKsTj07L+Omw/vAWm4t/bn1VOBQ2ShQZAFLK2yB0kY4ROFlyBJ5
ZQlV8x9N+n15Ny01DzXPvi+cok1LCvgrCLigmAjwUNkrktkytz3/Ph/fmdtWYKtOTBvfH/xPwBZq
2W9N++mUisehapb4Wp1ZQXemB5G+pozn4XG9s5liELIT+nwQwlZPx7KoUbzDINjdDOWIrnitIIyQ
jrdoTWmJ6rWumjPBs8jaTq7BYG4ZQ4iJ0OTZXg/KtIbKinAPQPZs1RPGPcsagmJ4ySwv2OjBLb++
fx+eT55wiTrumPX5gNF47e8egjizirz9rT7jpQ+Lh0mjcewgrcq4dP0jm25L/5YkNyT5QvNfhbaE
U/PM+p+mfzPqe1Mnp0m1iRRT+YfA7cz9dDffWFXgByRtuC5Rmh3TDV3UNx+YSI/Lq6MgCsCzUG/N
Ktcgs0GBrrIPFuAois/L7jPwb/73eSEYrAe/7wxANmN0CxX2vnzty12iH/Ls5b3DANoOvLjAI3EW
KrE7Mlv9qp42lHXxpg4sZDgnRZj9djXQiovCMATiwMCJV+jlYYDzZnEzj1Ux+jCDOf8OaqReOy2V
SmXy7QUAnXuQgcEQUGNvokO6FqjTuaDHa9uXaX3uzZNhKw4emQko3oOnAqkO5B6F09MCEnLW+imP
G8LQGQAxS0U6+O3BiSf6mQHh4JyttTFpAwO0ZgHwCEzZYyexgIQJ2AuAebFB8yesRqF7E9uyuo5v
1/ZLP3++7kySCQKEAxUTQFLwShR5Q5Cbnf2OEKx1NQSMNKCsrAK/UVVK314AcCiw0jhIy4DCQyzZ
OGnnbKWdVShEP9XJDmDspyp/WhCo18PJYu9+v19aE05m0ji93XuwVh7th1zVnS9ZEBNCERwbAiA4
mjgvt8di+PXSpXkbk8ILlmePzYr9pzIg/Hx0OABvyGDAKyIQCi7j7vqaS/b3xQCEC6Uhi6ttLb7f
tN8X+zTXIVtOhf3p/VagP4Q+SqAH0bop7Iy8WFjn06KLEbe0x8m86dNj2R6vG5FNFZ7dOAzxBwI8
YS3aXk90P3fb2P7Z+V8t48v1z0t2B37+388LKzHOuUYX3WnjtppCOoT1GHnJFn7AiIMoGyIagLWJ
t6/rki1vraKN3fHUZ34wok8zXxUBnnQkYO0xgJ3FA+9Pj/rZDUvdPCcZNWjs9utyLPNqerHyYvxi
zZ0fXR+PbE1A3GQ4gDMDVio2z9ZtZ9tFXrYxLW9jg7y7LAZ4ydnXuXOfDaR2tsqxS3yd2ac+bwNT
a4N+fnc7AIyA0BO6u8BPgZn80kipQ1uvbrEkNF2AxLxZ15iig0WlCimZKRT4MUc4fYEBE9UCbbIm
rgtOhdjSntomLt+/EBefFwISgouXDBU+n2B/tLHqmJK4FBAEyC2iodHgau6XkwTKGtftFpPGE0E3
Tge4uo1qYuRvOlNEVlJLNoh0kTHlpoQr0NaK2jaLjcbwuaAErbk+5eEM0o7rjstX9fLBy3E2f83w
5TpzrQRR6JSYMFO2X7t+AdLQDwz7MdFuCYlNwsJ5/XndonRgPq9W4IFtoe340mI3NA1LNwtLv9QB
hEdW+khqxTksdbIzG8LkQV9MozW3kfe/wN4eMe/1+iAk1wnPhgHgAwFCoJYFP/CI05QVlKxio73b
tmfSjId8pEdtHhTrIxvJuSFh67t14RFgNUGjFuYletkWVeArWQ5o23AqLAed4IghLpdjcqsWXaac
OtZ40dw9M28sFR5KMlk2tjxCd5R53zILgJl8wdN0guaX/8kqwKru/GBuF2zz7vqiSObqwo4wV+jH
9OtxgB3LmQNavXQqwrm3rx1E1Fy8DF3MnNJSuBqbNF8BhYIkjG902Cle2KZGMAx6CKBfYPbv5+e4
NCecyKgeJmXTgrW2LL/19r2f7Ibs0FjR9VmTMATxdwJqVhxNALoEwQMYHSytMzIwaOpg4u/RXlrv
dQhRsPbL4n53wRleNp+Tdnm/Z8MsgknOkAX0pLBHSyB/kN5t0xiNnfXLUvyPn+fOcnawbcZY+51f
gue0HMLc4L2qihOar7ZwdF4MQDgDBlsrfb8HwyH62arIoQeSf9MytB7vkvD6Ekn3qI0uBvQboqYg
gpoRxZRFlYOrs6q1Z5342Q34CIcbvflAkRS+cGZJOJxNl6KHlMuFeD3Ir8KqVUQy0i2Kg8YG2wSo
M8Q3kQmSxNGeQaDa/9SWQ94qfFk2UXgyIgENdcG3pJPr3NPMKkHlvaTTC2N0V5r+LTxfEVjKRnFu
RjgHWD1bbJs4YzgxXqbc+rSOH9kdQClpuCURvILK79J9E9ce+rFheZzS27U/LofrHiU7ySDD7oGY
DmRDmKvLzw+jWVBq2lncuJxt0Yj6wo8KeqJZfqObittYuip/jYmc+pZGW7+hLqCqW7nLUvsbhDiC
abZer49JtipIqUN5WEew7IqnM8gDdFq5MDOx02uhKXa7/OuYL6BugVkSK1Re2ppoOwYkeXWiYbon
7+ft59Syf78vXF7Gwhq8u4Crttiz7/YHkGaEYBRQnIqypTi3IrwdIf3ndZaGUdj0855k3xxXYUDm
WOCmhfwq6k5A4AuOlWv5NA0UW8M10Irdg407qZ+ZttwUPtllpFAlWWTLAm4ZG5kcpNUQKV068tz4
rekm2CcI14KHEU/J604lGw+0uPBlMApBn1kYj1ZrlZWjcyBe2MmZ7j0wtKPRw4/yX9ftyBYGhyIP
xPmlIqJ47HGrrNHoYMeri8AZs6NB2nvPVhHZSucLWs+QSuY5ClF7ioAYp186zFd7V05ekI+OYsLk
BqAQB4oAHF0iiSz1gbRq9QXsZX228yABXqjIi2XhJBIUnOuLPyJEoNCWe4W7egvOrp5ExZwEo/U0
zlkEfgDFWOSWEOtBqQXBsYjpSQfdGzy2It6Dlo1bB1NQgkxhcRTXu8qMcenDm1WVqefCTDqj7gDs
Uwd8Nx2Gg7d8ve5l3FvFkAWSn6jRcka2NyicFvJ+xrIxHsAGzDza897S79Bk5ox48YdJr7jtJSI0
CCbO7Am3GE1AAg2yiDReESg3AKqY/R4Nq02Q7yvwmEU5sH70AxmGC6PilnW6rMiAx4zNKmyriKiU
zmVb1QWdPSfEcZDhFY4cHcRcpk6hA+D79/m0Rk13m3kqkWmVEe4zZ+HrpK1OUYGeId66z5PbQ4rp
xl1Vj3/ZXkUaERBltJd7iAQujZi+scyli8cldV7Y9Lxax+vuJh2E76LpEzkGKG8Ijj36pkF9CEbF
o5k/jst6MzZzPEGd5LoZSQMWUhhQMOa87HieOcJkkdXoPIhSwk5LBmg9J6e0S/YmKePNXsJ15dU8
K6TTGEBoIxyTOXKq95OdXf4G4WZ1jNwuqN1lMfH3nna7TqoCr+wmOh+ksJcyy8793sQgp/m2oC/E
avbu5kTQDwksTXHwyRzD0zU8NuDfCBGFJ+G4tG47Jy7CdHbcyhv35vqCyfwCNI0QuQStzFtIG79t
PeS20rjR66d5ce6JMT8N6Ji4bkY6CrwEwI+lIcsl9uV1G8JyHaBDSEOsw74siPvb6O1c9dKUHapg
MOMq1w4HXAgrD7mRBbwGiKV7CyEb1Q9Ne+NXWZCCfCyz58imn0ZbFWfJ7oxzo4I3EGbUzGB6Fnuc
1arJAP976bIkzDSVL8gWC5kuPkAcEwAYXx4SQ500oBoBsGf26H1GUDLzaR7m/vjz/at1ZscXKtXo
s99Gc0KjGYRWonTRo0zFyiC9jrhWO1LpOqjM3q4UWRJj2LJ40Zzbdms/JbX32Iwk0KY0RvP+ZwjW
AivqxGU5RqTodtdHKJ1JZL4RvGBTAbR3OZOaN62JViZ8zbIH1B5j6B8fEs/8yAUFGk2XoxBRYBGP
QzQmL8DAzpAybleUuX4v7NVtVYlJyWDg1eAjAOaLS+UJg6FFOllGX6G1woC4qE1utmE+QOz95vqc
SfwcZhxoVSPcA5+nsLlSkFPVpoE5yxcXxewFxD5OmJKndPx13ZB0PGCj4cp10CoXEQZTm805ZdAz
M/riJp3MA9Pt0BgcRZVFciYh6AYGANwg0FqwhWmrdQt0C6C7iIl3TLODqjQvHcXfz4tsfUa2FMxY
8fxqCQjhVgaqxZ+ToSuuB5UV4XpogG9N8xIqdoM9IDLxA4IE2NqoYiBZZhLc+WAQhR4FoBJiKzfp
QXW2IOsaF+M3n1T7bkrCymqjwt6CCbSHevlJN7rAyp+u+4Lkqr2wK8QtKfVn22ZYJBvddBnNQA33
JaE3zQamuUx1fcg8wsTgQIoAT3/zwlynZSPdNJNHlHv+qeomHPL5y/vHA4Ar2qzwJ7qphU00Mmc2
HAvaajr73o/9TgPgzf8BXHlEKkWnrWS/uuhJ4y9m5OFccb92bk+BDe9S6DMiyvcgxpXsthFtdtsH
Ssj8EHUA+kSTP5rsLk9TK7WQi6dIZdTrsCs3/TgCTON39u763P3JQwtvpgs7wk3bOGxsaWoCdbqS
+4TYIZTX94s2HPLuGdwvB1OvQisZwwldXig7HQevDReqagPg58K1XyGcG6yAzhV4+nA7MjOwGA3r
EhXz5bbcvvnJHJQaqKC25+tD5yO7YlPEjhWDXgNyhcDGdQZkCh5SrwiXkd2PvXGw6Rw7TJEolGwF
F1EGuIBwOL6V6ZubomNNix5qeFhUtkM0qB7ACgvikMauMCeT+Qhm8nuAmAOHvX5gzgBrAEwN9Kx4
+Vx65Vqa7YwsTxrrDWgSoxVyKHrkl5+7+TB/AOiFYsBfW3ywZ2/EdvahHWhCyi1Zd6l561afrEWR
6ZachDCBdCqEjxBMiLWhxUDpIfNtPEPnW73YV+U9uNWtR1dVhJKuy5kdYdrIqKdWwsucpv+0tZAk
+HF9WVTjEKYKsuAUdGf4fp/vXOPYOyEYeadX//1sR7znA/9xaBmKWsLN2JGeQBiqxsvGcdOjtyZf
28X6kk8WC+aVWTcFaPsUl7FsaHjiQGURVyQWSzA5a43XugsCWN9u0gdv9dMow5nF+Wi7sJg2f+/P
Jf19fT4lEYCL+8SHEC9ond5ES/1gGQMUW2AUAnJt/wOlxR9JqrhLpEaQQEIqHzE7/rj070GHOgvY
WtNYG34wnwTF8gVESIrpk3ke2IJ4XxqSX7i2Lo3YzcKcYcXzJimGYLHbQPV+kq4PHrScNQphshjE
NJ47EAAMs5gG7nKb+7dWh0rLt/fHlciyAGwIvmmARcS3hUvRlkGLBm8L7aXoT1n3/oYjJAP+GhA5
T3HYWPOm1Ug/OL9yd5fWoVmC7CYwqnCxo+veJV0THJ4otGNEIO24XJOxrAZ/ZCle1OREdp6neFPI
/Aqt2jjfUf96W/xi0J8Ym84jj50Depy1RT8MCIPuxjlRtU3JoqEzS2LlC0LiJkspKvi8ZW8bnqaa
hZCiDSr7/ehPF93N4KFD5Qsd72J4sGqJM624CrwU6kwg2vdus01vFHGxLCA4syLenrVd+WPN8zau
V70Y5vRAR/toWPantPSOiD1Dv/x13RNkS+WgmMSTUB6eTMLu7AzW9avD5VnYoc5YkBqhaSnmTrZI
6KJD5tBEVeSNpLiz0RJAL+AfjHELdO2h1hFPuUPg6bvrg5EZQhUBdZE/ioVibDCRai4WCkOJ3Z4S
miZBZpEDKGWjlG4fKIzh2uapDjgFdD2EwzP1nQn0B2gbpboRQqjNfT+zKi+z/jXAR3sWffhoX7An
Dc3tsw3qZhAyTx84BmABvFoW0OYQEBAyQlubJoSmFjpfC3Bba02gcC7JegAmADQf1ylCK68wgtTe
GPMmjmPP1ipg2KLUcEM3nV774d/rSy97ygJUyV9GcGdUkIUNWm9FOSYO6ojJlNx5PX21uzHMQEGP
Zsdjmm7x1Bcnv7V2jE6q5zr/thDHn9sWTyGnWnIrpbC9odxiLnc1cH6zdsvIvGvsl67PQ3NWnBSS
ExwmkULmrW48A3vpHBVyIH5aIfXa5aCvXw+LVoTXZ1RyMoCKEb6BtDvmVNxMQzP7i5/06NRz7RBB
T2DNdlT5qnqp1AyaNbgkJqIdMYeMmuCSa+WGNJfpnPRRDz0vOWaWr4izZfOF6gUy7lwREzK2l/MF
gIZDCSfhNN3jkILxXRHlSE5u3HXAQP9JPL15ltTd1A7wShREyjq0u0MyHUEWNjleQMEeU9sq5gtJ
0OMhKYj3Od5zaIQWtq5Zd4M2NGaJ5yoN16JERRsELMbRzdJj7+6uu4J0c6FXhHekoyz3hrmSsqTv
Cr8rY42mAYFQWFb5QTbpOJbmwAAJvj9C3+S1tlXPoz/N7uLWQmmYJzt81FTFbY2kpJsNBnoIgTVz
bwF6qoKs761bVi1LgHRPHTlm66EcRWmYIL8IhYmxDCZ7Xk+eU4N9zmnukrwv+oBlbvEMXpIBzc6O
v+uo95q5a3saZ2vZtYhfFQGjzLE51JtTruGUFSOGxvBG2xvaErde+ZlaK7BMFq4JqgIyyfInaBD7
z5AYNDglbVdQfZVx5/hLQLX8ZujyOxcvSQrh3umIjOhdPzfRArkMPaV7Ylc3AzTWrvuIbIMBRYWk
OOeXQ7/a5QZzmi6FsoVdg7WAHeaMHLMPFABB0vvXgnFpwV3acRtdWKhoMGi3o0pVRrZgiIAQTnr4
B6+iy++bfWdW2G51PNbbqa8+e6CDSI2fH5gmPB8soMrBnSGSY7W6Udaml9SxPXEmnqhS4VxkBxH4
tv8zINy5eWeZWVvCAFAo+7Ead/MKdQzslt+o25zmXquDtSZZdH1YsgoxsgtoguRiSijSCefRAgxy
5xV+BVpYGpqFH6YOSKfKVztvAuaeoKjsT4+OU+3d7lcOqM9187KlO7cuON9YTY1tJy4aztq7pPd3
tZnuvUEFtuCxsHgWgYUadO1I8kJcjf+Ks4AMuEcPqgRpjRzKEFhjc4TC6E2SdeAJqYybGXmBkle+
Le+0GdO3ZjVuvaW4p2P6en20srDK8zhGmjeG4mi8/B0MYsNjXTZw1A5NwpbftzuSsnYHQrQxyFKT
Kra2ZHZBws+pXgGdwv0mvBFIU5ts8GmDMm8TArsX5u6zPn1+96BwvCPjwaWVcXALu9vXmnpZF1yg
QwHAEXB6AXOgFgsF6wAqkNdtSc6qC1vCgKCIbNdJ4pWxXu8tPyiN8Pr3JXsQwwDLBs+xQohPiEXN
EY129oJWwcJ8znV7l7R3rPrdVfdj/Q9kMBXWdEn4eW5OjAWSsQdIOoE5z/g/0r5sOVKe2faJiGAU
cAvUaLtcttt2d98QPYJADGIQSE9/Fv3v/X9VmFPE1zv6oi8cUYmmVCpz5VpPBnQs+cEAo2vKHhwd
8tLjA5UQOflWe30g5UuXPMtxjEqI7g7fRPy7JFvN/317/Ivz+8/450k6q7eUQKsvO49iq54Mcbj9
8yvT+8cXXZ5DC2I8jZYzUIpooa+eOg9iSU+iek7iN6Z/vW1sgR4IEePFYGabxS2NVhCfwhpFH7n6
3CR3tfyqa79q766Nu0CL71jVBnFnhlX2yLoDyjNBaa/E+0tn8PIrpim/GDM3EL7gamdnrX3p64Al
gVqjzlhwKxjolBIiU8nZnab9woR0CQRkW6xa7vQbR2lbR2f73Dcfgd7b357U5dH8Y2p2QHqoTzl6
AVM6uyuyFsL0h26NJmghQkayATBJ1K9QcJ4nNwEhq2npwFvXHoTGyFd/8CJ5z8I2+XJ7MEu7HXE4
ftBGwx1aya7nLR9dXGgerj6WbWvoVm1u//zSslz+/MwxpnbXNaaFcfBsT1mke6A9Behgd9vK0ooA
LoTrW5+6ruYVTGwKv7M6Mz/XaaSzw9BAh3nl/lwzMdtfzG9VXVUwUVE7YslDNcXyf6FNihwTGhSA
IEdHlD7vftM5kfZguHgwBNS9T9hfXB0Tpgo3Lx5DSP1cL7bmZT3aUCWC7boPxhPobFYekouzhDcD
sI94RX5ogLT7NnO4PuDZkBSQOtJDJu5tsuJNlsI1xIhoS8SzG5XAeTutbphClglmqa69+96gh0oH
9toBcSNY/ZFHC02uQQ43MYKMly8NKUMT0o+3t9zSxgY9AFSOwHBIcH6up5LbQ1UPQ8Egh9DrW2iX
ORuICxT7vIBAWUdE+fIX9hB1A4iJ5wmoOq7tCdsv7aZmxZliRiUyMzuRfkah6rYVY+l2AtDgv2am
YV+40alNw/JHUCtkg3s/FCTwkuLE8nRT2u5dCjoXPc2jEumh1FVHqzYPogRnvS2+OV32pTPZqaf1
prbIA+Hep5Vvm1zRLIJF5w66tdGIBp7OebZ3SpGZuozZGVnfH4R3HSJXdL72kA85Jjk4P0Ru5wHX
JeRujOyetHwHUmyxsvsWF/7iK2Z3maHHyoSkIRymhPDum9IryGq2QWu//tVwsb2nRlis+uywprie
a4s77GzJ7EHTyp3OjJ2V4tLOyhq6l+mJjPZz48rHvChfiVwLVJYH+l/7c8QdSyW4WxLY98cXa3xO
rEBvIC6ysuOWPAYKa7jl3OkszV03rQrOOzsvMUoeWt2pRD+zTre353LNyMx5tzbUEnVGy7Nwvpfd
XhM/lLniWpcu7InDFXViwFo+1Fl5K303SUhxNlFu1/m91PxQJ+NeY0fekJXxLEEVASX9x9rsWgWT
2mjz0i3ObvoVpR20S6UhkuSBsNBtnqVh0oBjuDja9gOaa1dWbMlFXNq2rl1Eze1aL0zYznonKOwX
4achCGYDgsPXZq+oza1cKksJvKvRzo6cixyAnjZecYY473ZsQdqpvxhjuen7J29qEecbw4bQYr+m
Oru0bRxi+hO1kI725FlORTRV4jLVIWeDpg7POkr2zejXoLpLGwcJf+wZZG4mxo7r6Rxqt61lAo/L
VfOiHP+uKI1jpxNUs0b3QOM1LMXi3rk0OI36wsW3oG6uBrCDn/tmS3kAwlhlRa23oznIUANhPjGy
79bwoNMo5r57uqqncif64ecFaIuofgCPAMDWWpjvKnNz+4Av/jywBtP1ZJgfWnF8ZietSdBWVIEN
rKgfeLu/bWBpK0zIzD+pKST7Z6vESOd3igLTKJxnUR209jnOViKKpTH88YIgdDSQIJn88cW6dFU3
Zp4FlQuzvCvEu0tXItilc4tAZbpL/ohUziL9eKRmlQoMoQSZWOU5Ud1rT0jQoNtBna1GbApVPN+e
tT8tHPNlv7Q581MZA+scp4DNgs19y8o8BAvPLpkkf9t8k4OCN0GWuy9YhA6nbcXTbUxohJQwEsF4
63jlmTMVgnl763XVfdGl96AgOZROHWE0YdqlPzM731Czv+tAk6YVPPL6Dgrv/p0Vuwduk41eqOj2
mBZ3ggVvQPCyRl/MbJmA0lbg251aCsWhrzZutSv+PRc1mCOQXcWzBR4BiKHrnYAINnM8WqO7t4+Q
4dHIymlZdAEXBualUxOdV4kARPdMHC9wrIMEAa3TsS3Rnpi7adunTvvRgNxM99Zmb3ET/jO0efbP
MiVHEwEQyL0GInweNO6nZDzX7TmuupCtsY4uHqkLa7PtV8QDMRMTKPSiEy9dKiOR52tPnsUUy+Vk
zu5DMgKY6BcoZsYk35ctCUTjBDlpAkrtAwGnHi/VZ8AfXm2Tb7PCe2IOOo0cK0xHcAcO5O32/lwb
8/T3CzcictSLvKm26lKwVnaoK6mV+3jxBFzM6vT3CwvVGAt0Y+BQG9AvkvFedc/WGrh7bZ/MThnp
NGq6PVYuq0QY258kiOoSdpC52ObVD8NfiWnWJm1207d559RujAOh9XcWpDIyvpKIWyoF4kzj1Q0+
mD9V7+tJSzLQ+iqIfp8TSMyL5nOcfUIyQY9Po/FUipPnPGuqDXj+Kur3gvGAVRsbwtW21QVM7Cr2
2ai+dyMUtVdKy8Y0kx9c9MWHzZwNlW6RcIkPy8lJVFnkATKfNGddHsxWRrUFUHt17s3vqv6pl98E
36bx76w9lOLL7X37/zlH/ztDIHS8niF0/pcGZfB6TBkh18hpBLwvoEa5dRCXqE4PWnD1JHYTaWO3
U10b2vhc8E7vjVg/gtfp5+0PWpwYqFo5AOehuj9/mQgJLbNaopG4lX1gdQe0GuwHLY5aZ+XiXzxP
F4ams3BxntTQ28oY0ZBjm/JYoi7dls1dvyoRsHSkgJVEBzlIyADOmR3bMdPiNGW4/6XjhOisa8kQ
1k4SQNEJlJbJjsVrDdKLe+vS5OwUK5kmjWrg7VkrQtpvfe/riDx05z/lVA9HHX0aeRqN7eeRbtEt
FJrauCHDqa0QbvtrEgyLzwgofDmgVgbO6gOKwvA1i9VTT1Kp3mW9g8xkUAz7vn50BA1E/c3uPo/5
+fYmWnIslzZnM0DMlBliciyOT/d1kKp0f9vA4qpeDGrmucqqjQ2VY1DOUG/Q7hWW9RefaIFqu8iw
X/pkd9ve0nMFISTI5S0UEz8wlHZtn42uxC5qaroTfIyG2EGBZnggU9tIbq4Mb3n+/mtuHqlYpsh6
28QOAtdYDWy5WBnO0tlzQeyO8w20EPhBrs9emYPx39XhdEzgex2xc9AFTMvt7TlbPgcXVmYhAvay
3ffANZxrgeqHfLbJXVnkOzDQjM1LKZ7t7DE276FMGrj1pxoctnH7PHbbojjc/pDFzXLxHdNsX3ga
cGGYWtzhO4S6L978LBRtoFubxrsn7tqY12Z25m7aXjeHLIOtNP2msSfh/IT/pPRzLmtIBL5x59zJ
Hcm+enwn3DqYGm/tNWbExUAX8lpYYSS7AbqfTbzqSqVVIEc6W+WT3r3qsg2zbp9lTgAq4dCPoSrn
2gEhT9nauVwCtuBRPzU6AVBiof58PdeeqhUFkR0akNjAN51teM+dkF8zpy4CtNb/IoSzjZ4a8dYh
XQagdPabSrN56Wn5fcjatSTK4tJjl6OqMIkTzxEu7jCCVnFqWmvsZsMT/ZxC3VLDK4w2+ZY1edSL
tdffAom2gSn4x+bscMELN37tokEP8M0TgE4bkZsbVjYbT5dbrRORXWSPbdF+G7N4r1c0gquM6o7e
C8uM/mLnX3zKbDWIJ8xymF4CtnQDkGuHdBL8awJC2Wbw9nr9ftve4u6/sDc7aYYmSk2YcJN6C7+P
/nKo5/yWLvt228zaqs4OmSfSQc/6KW5t9qXlR6x/qzt4sJiHiY5CG/babYNTNDiPFi+XdHafOSXv
wOwPf0yT8iXm5c9iHA9pXAWlBOmvXdthX4oNCicr98CiXSTBdQvdvghfZskLT7MGBkET5I/S/sFg
7X2p118gcLApWH6na+WB5ipyxV/0K/p44psWckuQAZmjqioXuEujRH+x6ed7qqoDB2avA1amdpyV
mV3cMRempqW+8M1ValSxneKwWExuhKE9G6qPRFasgI2mBfqwgOhmcR0dnZ4f6kjF2FGb6zCTl13Q
0jsTUIpi06yhfBbv7Qszs31Syt6sNR9mzLj7lmv276xyV0ayvCX+GckUqVxOmJXExaDg0UC1+JBa
6b1Z9yzQpCMAsEODIGveVS43lYR26O1DsDQ4jA3NTSZYrIC6u7acgN1TDC1kgpwmDyHaEcR8JSxZ
suDbU+oH4FhI387c1VD3mSFsAH7d8tCd6uz/+PMz7+Q3WobkBH5eK75K+i1eA/Usfv5EtgkcBh4b
8+JoN2j4fAVIORrBTzRpnnCEVuKLpeOCWv9/TcyGgL42ZvUGAN62F1EnLESYrs3S0ga7NPFhmauO
9k6PqK2L73ywerm1gEa3fCxkHxp2/gvX6KOWNOHt3bV0QqF3ORVhQbUIir/r3VUlKmnKVCGfRJGV
U93Gsvo3myUngJtXJvGjKeTKgYlD9wQgZfh3baqEVgeIo6FKhy0I3CP9yhGJtLH7VFUeiW4PayEW
mxLzCLMtCzyy5rxqr9FC+dmkpQS+7VCpn4A/BEpmgVbt2uFdN2ocI+R6CN1k2tpLdHGg4EskCAT9
Sb3neqBu3ynTjmsIK5EB/aPAMYf6UFs7RGiNERDw2axZ/Lg/MVoU66FnB0CgOa8djQPw0rWJRz0f
tFeQQkMON0eiZyV1sDiuiSPdcwFdRSfP9bjiQcUckhEgO5OQMO2dZsMM+8h6/96Ua8RqH48DRnRh
a3biCNGU7zS4C3M3Aze+dpcXZiSkv62bOKJFsdE7/tQUYqXNc3GIuHunHQPNovm2UTmpCZge0CDZ
21FTjuhXTYbAp90x59Dvu71Jl1YNemnEAQwY2fd5zkfFY+1UJXhzzPqnL4HixEl3tZVY5qN3BGUS
0g9/SBD1D70pZhMbPG2RWHKkGpHU4ii88TU+qCUj5gSrn6QssAdnt6Nr9nKwOwRMlfeCTovAKdY4
B5bm6tLCLGAZBieP3YmrRIEWp6xQvUf0R2Nr8++XBBJlAO8S8A9/kGBLzBjtED0qhyo+cu1QkmAc
Vjzuomu6tDHtwYtQAuRcid50iGpllQWjD4mJt6KREcl2cT8Eg/kUdyc5toFhf7o9uGmOrqMxRBAX
g5utEmgdDaYsPEsyq9nUhR2k+pcUDae1ylHGFCAgWNsXy6v2z3TOVk3rjKQRDizW1PnUF82OCxZl
oEhbOUkLOY/roc2usdRtgfOWMFQUO5580rMy9Ku9Yf5O0+8NyyPO7gb7DQ2EgW0dC1By270Irf7g
pi+353jJgVzM8RzHUkESDjJoKFe4epMG+uA8m2V/zBu27bl5uG1rZT392T1DeeL5qK0jy++fDHmP
9L6v50GMnCdRX9y19te1feub1/uWtiKxKwfPP+U/5vSXbjZoKMKGrX/0UBCLS3CAlBO2/4cxPN0e
6Krp2c1DIW9imsM0qzzSq3dgpWn9a/DPwsONHn+x1AOUNwIysP+bO5jDJQy0CuWphiH73aYQT7Vx
GPuVsU2H7sahnHfbcfq/hxJR0Vtum4ekSfdZCiHtnkW9q62clGVP/d8T6c+cj/JHK7Y9zKQwfoO3
O5Di8+21Wrq4Lw/AzMl4qeZkfgMPqlkkSDUwI3UgqhW0Aw1Fetdq3qm3u/PQ/wVOc3IBeEAjBYfx
zQF7Y1NlWsEQnVheusuNNFBGsWuFCIeyClW9zc0jS2jUFdvMuvOGlcrW4jKCIcAEAwWy/XNkszKM
1hkLOCBfP41xROI8rOQL0T5JAENvz/Cyqam850w9lHOoXplktRA1XgoDiOPMsKuiKtmlJHLWahiL
/gUMlv9jaO7LbJfqYzYhA2IQuhhvdSWCCYBYJPem/dutnm8Pa6FiggW8MDdzZ9wpstwpJ71L/4WV
wLUVFSTKX0l91K2frftQZPuBrzzrF931hc2ZT0sq9PtXyJqBhNbdce/e5E7Qdg+OvxJXLh67Czsz
ByatVE+hJ4wqtoMM4Bsff96evLWlmuxfxBR2hrcxNzGOZmw2fW0GFnc3rvAjCVqZxqyitEFN+7bN
xcv9YkzT3y9sJtL3yhJK42eH7FPopLOwsKLbJlb3xMxdldzudVpg3hylHkuPRknpPLUWPYJEMCrw
lqx1fYcS+N4Y5YrtRUcG6iRU0CfgzfxNVaJNVgf3IhxZ2YZueZ8AFwShmPQlzsTWi79X/14iCvsf
5TtwIaMEjMa56/kE/tlMgV6i4M0wtlXhfxuKLEKe7tftOZ22wocLB7WCqQ0WCkvzIhRI+WzhlfBU
LKvDwf9WuyvQrzUDs3HURiUUSXBpdlrxPg5QPifJ99tjWNzuF2OYPuFi63laNrRFCROOIwOLPnvK
2yWCB1X3ZGRv9rgWXy66iQt7s62e5a5K2gpzxk1klz6lgxYM/nZdYH1x6pCKA5UzQS1onjlIY9HR
egQLRNaHkFeKvd3teVs8she/P3N3mt5lEnqVAER5YTI8Q5VqLeJfGgGyLlOAMfEhzBmg2hQMmb50
MQJKNhUKLHob/fsxXFqYjaGXWp/m0sOtBNYKHwOxrXqHsuZtK0uXLNpWdfTGeP6EGL/eYaqv3awr
NVyy4Powm34jhy9a0gbKtsK8XQnklyftH2PTx1xs5wqv9sxsYQxt+NuGPmremuTgogWkAdCKi8zN
B8B4x2u/YR5B2Jf5QdED5dcEtydszcJsWWrKuoKPDj1/8tVr5r7d/vWlAwgMAMhdUTz3QXJwPUOx
C07UBJjYcxtU2l4OIQqq41oPwpJXAU2kiYwM6i8f8uDKFgTS8uCtosWvuoBzpDQE3WKQ48SXSWBl
K3CNxT3mocSETAPayean3efJQN0B9iQ2Vsy/1oYdZt7nyrB3kny5PYGLy4P0+CRzOFVjZsFVBUC0
M5ZIA3Hjcwe8z8/bP7+4PmizRvodGi4QjrheHx5bGmM5fp4MzkbrxkjZLsjNaciHFUtLiwTWBMT4
5kTDOw/zOarWZq8jIjCFE7ZDFmbaQ1nd1c0wFSFPaZr/xcaGNBTauXUbOhVzWo1eeoKD8BK5rTIS
AdPD2zNnLg4I6bk/wg6TzM711PkVi+OiyvJzJnsd7QUMVetEIU9sOahtjoOKagqmOZRe3w2A2r+K
ErwEqRPzDVMQ1y4SoULI3Ru7oc2GjQbytQB9uDW4R+TwSEk9BCpBD2zsGz/tSlZolKvrCOTI6CLS
/BGlYkuPmNZ7X0Qdq5UdPrtvbKTgkQXHf0jBuwAwz7woH6wu1op+OPWchqV+auyvtuIrMzgL1P4Y
Qa4W2e9JgxT6RNcT6AHk0LOskqes0WrcbBDMlo3eMKAtzOGYdpX2ntt28myRgt/ZoGRZC4SXzhaq
v2RSsphg2rPooM663iEgIT5rKaRSdOiv4RSslQFnU2mBTU2/NDKbympkGlcM2wT+j+dZ4CFhPFh/
cRFdGpldRNJtKPgwYEQLSm87rnXOLk4U3pMABOJN+aEwYpU+2PzTJgdtCGmPOncgYKK0bCX+XPJF
tgcqrUmezEU2+no/2LKxE8An0XeqZ0edaUEhyg0apQJV2yu+YXFRQNiFJizUZsEjdW3K9dpkcFIn
O+t2LfcjYRWYeGM30N2a7m/7iT/ptXncDngjzhL4pwmYk69tWcwlOdNs9IB2aENyFM55MbrWo2OX
0JRIvcELPKscgTKM+02rYiSQx9b7jKn+osuuDHVhV1EL9qWDqwkbe0eoQHdqC1lgvznhzm0iS9dA
+dM1w2dGIR5Lm0Ye0cvdBAmqxz9iqYsY1FaN/chZ90UXMr3zR1FESOzYG49R9GvavffgoRAVqtRz
zwWimpDI6jP4MsbnRi/VzrH6z0hAfZO6zJ+NBL2eGcBUd9Ij+aZD+xHon/C4k/l3XfJk16lsIuUB
jq2UCgk+c3wRaZNBzbg370fXiYNOp04AvaITaMDJfqhcJ+iGCmefFTToBPui+/JrCqKXEBgStU3z
t2L85KmnChhJsK3sQLkmt3nTQ/qlVEEaZ0M0AKMFmdNWgLZJhlXihHEFjTDX8Ha1XxQRb9HraVUW
OrNtJD0ri1Vha3be0QPYLeSow22zuuJ/4wCAAQB0EL3nHzl3+oqpPhd48irwfJhNESr7vRIrDnsp
JLk0Ml1Wl5Foz8yWJWkG4LgeQiv5zWT+RhUQlhmSLVZ85fwswLAnzTco2JpAeaKbamaPdRhrx7rs
nJmdCEoaD2c/1apDRfz4rsKmDo1UjhtXM/07o9fTl5ajlhbW+jg8oB+XbC2eseOIFMGuS5i1kh1a
Ot4oVRO8xJDZ+3C8iYXeG+nz7Dz6KmR6FVEdDUX568rJxpzOD7aPvCGa1SCr+IF9gZVxndkNHjTU
JmxqKBs+ITT8wTxVBU1nk8ek6MXOwA1zT0jprNyeszFOtyf0tRF9Au4EOpl5+w8OX+vFQ9KdelLu
e1e+NL4bDqBdWlnqJd8PLNc0TqRo8Qi83lk183K76wg7G/IdXXnxyiQuRVEXPz+H7jIDZReV4ucl
PfLxCJiw62xFvbHoj5L+xbbwANJ30H6LVZs/Rtqx0kGjhG58RuJz4iYPBNTaPVvDaC3dY6iAAw0G
4DNO/ewy7rMqMXq/Q0v2hJsv0UtsR2nlbLV+5Wr5U56d78BLS7NTSKDvjLpnD0skecz6QQ96zTzE
0F91JA2BiI7ylgV+O+wtV20GvzulpvVO0jG0ZL3vWBFpgxkNw9pNPtubf2IesC5MLYSIIBGDX++Z
1NTbeIgHdm7cH7b91e9/OWt6TUsO79LELKwqLUPyOpMMzP3fuvYl8R/NehvnzwlY+24f87XBzCaZ
gTw0NTkG49gy8ItDN07dyyuneXnPYMKmyAftP7MgoVUU7K1lC7YYpM3jUYQuMjzUPaAuuWJpFnX/
z9r8Y2kWdWtEb2hcwRIaSvQQhCVNmFFlHc04o9vYwv1EKyjdJjVuR12i2np7NhfWDVBnBN3gkUHC
dD5QcFLVoAIvwIHlAMtjCnKv4uwQl86eZ+S9tLXNbXsLzFEg9kI2GCRV4KWAp7zei7EFkllfJCMQ
ZpCPy8c7kr5rrrHN2hPAMFpcbNr0M/ebwOW/B3sIqX6smx+e9YIXQ4BpRLszfTS8NUrDj34PkSAE
afAUnl7D87oTZPW0NElieSqNd5HXG8I/S2oBOPZLtfax9p9vT8PHacd0T+85FzfixPF8PQsjJ7mm
2bo81fR5KL7z4gsD73Zh5JFufLtt6uMGuzLlzN7FIMxuKiKVPOVFDATO1s82ORDGnvvaJ2cuI3D2
3Tb48YbCXY9+cWSYwPmBcuv12AymmSkUJtSpsLaZiNKVW2Px5xHogiEWdbsP2aWaSUtKh6lTk7Co
Mn5b8cvt71+okmMA3sTjhBIk0hWzxWGQfENOVpOnfny0O2jumAdNvjfeKe+2rX0u7F9seJJOt+LY
Fgf2j9k/NZyLmLFWQAXUeaZOwLkR/zn9CzwdCLEByQJCEWA+iPddL4ygDkvrDOj9vGtCm99ROrUq
7rTmbWUC/9zc1xfhtaWZjyZE9inNMzTIlGhStlD/3zqD/t1KGu+1gAIo+Asq8rnx3OxQsNo+5Dap
ox4kg1/LWDXfXZejydjB5+mj2247NLuh78SS20Jv3/BSdE7AaoEBgeZkA1i7+5rEyc+8d50+pMqJ
fyhflyBiHtutx3j/2aLup6yvzLBuSblLHFt8KowxGzdJ5tPHpjLN33RIRLsneA7cmUIVrx6Do697
At2/IfbuaVGPz7woGmSDtO4p9bS31M39J2hpFBufVfqOyRHJoaTM09OQkGaHiq+TB9BUsDZuAcaj
UFBPHESbg4yapBqemD3Qi8xMkkAAiruzRI7ehl6DnERiW9u6jfu7Ih3rQ2Y4eDdyoY42GZKDXeEe
yFSX7jRsGJDOo12+BQXCVjBuRklnxmcDUT3KKuhDMm2JqLdr29C0aOIHvaN7n4ey0B7TrJE8cAZH
fB+8gR11tfWa/nfsN99sIK8Hqu1VZkUumF6e04w0d60unlKts3flyPtDRqpxk1aAPqE5RcdLjstQ
1HYXuqBUeoxF3Zx6FAO/OCbVflZoY9nSMRMvtq9pd8rnKpRW537lZCrP0K54dBrZ7HIiM6ywoWRo
SCf92vSG91ThfgTlFf2pwLa5bRXyhh6x6baoebsx/dTdKupUoe/GwxFVHyjzWUW8H1K/xiMWmgaA
uwB3WJljaBh5dkDDDsGvDCJsRvN7X3klSAekipTjpRECsy7USqBFwledGmGujfmz3rnFq6oa7zk3
q+whBYdVUKHidFe6ifEoYgYOjrgpgAOBCFNtJPU7L/p+J7GDQgYe+p3LYufBsBJ0r6ANAmT0yC1I
s4VmJaSz0T3vdoHhMPfInNL6pktL+210iKP8DCQIBE2uh6bI+42o9HJHex2TPRSQzfCGbIMUHZQU
ZNVtXc0Qkem0/YHElXHUrL7ZuQlIa2mM17gmDR7yNhahmWXmjtgcQUXhOSt+/2PMdH3oZ27TjrXa
bZo8e0Rb19b0P3O688EhH/s/brsXd+FGQ5IfbBvoCrUnqvdrP4bkWjLm5UgfRysl37jjZgVkk5z2
GFukxxlAmqq3Y2/j6p3a4yIhgRpMP6oJb46ukfvBWOQaBL+/IscYOlAheRibrAjN/ktt65C0dbtN
T9GAP6hOndNCH757LXaMSei27QYzhFCKGXJ9sB9LvJR2UBMeN9mAxtysL9qIN6x66OLOekadiO80
U8VbEUMgZDTVcKa9pkV1y96l3zZ76iAzotmZG4legMcVNNG7rKj7733Hym1B/B+yhMpfwpFrdRX1
w8qPrQfJkZRqfG9rOn37rEs1bDzf48By5kS8cCtnewsv1U2Td7+L1oI6SQPiAkvq/U6QokEUoDVp
WDBsiBG0L8A56HiJxJYI3JZ2vztq2IGeiWEXt1AGSnPoqnLW0sfC6OuwbFP+NJRyLX8/2z3/eT9D
lRtRKO5d4ASuF1XD+F1f9t2J+2kd9FV1h1hwW5oQPdEbd4X3abaD/hibxFuQbZwIkedRr5/lfqFQ
wT+5hRONjvYAsuoz9CmLMPa8HK1m5hYSPD/NSlsJtxfueJxZHRlztAqg6DK7gg1aMc0RRvoIL1eB
lg0ddSUYyVYOCKZqfvui+Ra+wYQc4YcikhknwMpLlT6aQ2QJcGtuVBahwJ/10W1Di6O5MDT9/SJi
iWmmKXhPGBKPsU2DsliJXZdCMeToAK9AWQdN/XNGzTI1JHRKtfSRW+qUyvSV9YMAz/fwW9HhKU4d
ZGzNB7R03Lfp8Kvm4+vKCKfoeDaXSLJgJu3J5aCieT1EiDBlNugX45OrKkmDlBT+rgX5wKtjFlbA
ofwRka5le5E5Mmp7l983BWs3Qz1ACnTk2Re07xsPkJ6ONwwijqEidfJaGW4R+QI7oIHQ7DaOdX/f
xJ7a4oL4je4Z/sB91h6SLqkbIHUMts0dLp5LpshTir6W0GiZvB9SNJ6aaLyLCHXHCCltpGqVn49f
JFblKZbCfQIRafI7brzqU6Ijkro9OXNU0X+OEd4vNtQv8HSc56JyI3Y6afrtyfZfdG2PiC2gTRnF
Wg7lyCjV3pshgctZya3Onmr/sWqDCRMwH/Tpfigk5py5iae3EHWpIwQdAo9j0BCUGtI7zPF3lVuk
uzFeQyQvPNnIlFoFen7ilJq33bSF1wogqOgjs9yHKk4hXxKbb9LlR79kuySNn1Zmd3oJz7YeAf3b
JGGDhhTkF6+3Xj7yoix1F76idqt7QrvxniPDtRmc3tyo0smOmAVdwFea/qPVEf+uV6l2RFk5XhPU
mnb5rU8xZ5/So6PJECR9nIggqqI9+lb9rKzxX1ecIJnpogwECIeLl93cO/ZO5orcSR9dwwhxUwUt
eeUShddh5fm95LguDc3eJzznmoRsa/rY++8ZCI0YoKa3V2/JgjPJlkNmDzpE8+KZ5H5NKq9HqsIY
A83RIQu04uVnxwCJIx+NUTh4Npii4Zxmk+Urv2ozHftRaYggPQVWvzJoNC1A7SsC7X1oriljLFkE
hyagsui0QT/vzBcWEllp2tZYHua5d3j4u/fK0dXGKLl/SmuCm1NnbfqiOnNNNmjpIgBLo45UCdjc
pkzV9Q5kUuS6FyvrZBpc7rLBMl8L8H09u6YqDj4Hwoug3gKBLFJvkwxXasqpvzWVkfz+1wuLkiuQ
REgo/2GNvP4Qw5PWkPTSOtWMHWlRHdeyyAs7ZxJ3mhrRQIyMdO21AZOXeZ7IxD2V94bzWK41R6/9
/HwRB22krQWink4cGduj5nl7fhZcxdXnT3HeRUxQCZsZQPm5J+R/S/ETRO/tmua2uXApA5+AXY8D
Bo83x/oDemcbsqDkVLssj0EHoLlgYaIQgANDwODyjQtFgqcp/yh3nALYjXpsfdRiIBvbJnmGlGeA
Zkdrmwu3eso0Q98IFMK+5byUXzhFYBUg7ETC3nDWAJCz2f/P3YXT4wNgr6NPdDb7uZ+pQeO4u4Rs
gjQnL4BifL+9ADMTk1+4mpzZAoBYNGM5GvBOrvucH5rm3yGwMQLo3mNvAsUDqSaAEK7X1ysBCojt
3jj1OfTBsvYeD/j32yOYbaHJhIP+aYCFkHuzPkCTpFUZ0peFe/JSsw/8Tkvf9DQe8AAT/Yqp2WRN
pgDjRCAxiZ5NstTXowF/gDYgrBJIMSR+EbDU7r9TDYmVfz0ieC+0JTugu8eDdearhYmCN96GAvgd
II0qGvbiPf1/pH1Xb9vM8/UnIsBeblkkuUgO7dgpN0SKw7Ksy+VyuZ/+f5gXeB+JIkQ4PyR3Bjja
Njs7c+Yc7eNPqL9PijkmminVl5sr75B0sOppPCXCiEpQ1w1ZZKuPbNhquJy30Fk48HfWULEz8QCf
m4OXoE6NsmRUJRtPmjbUdy1ElKOMgkevd7NvGo5e+PHZOze3mL2ucdAIbMNc1xU+MgKhkGlkWr9v
W7l+E2LO8DhDYhQVyaveS32onUFX3fHEx1l+3N6708k0R78ofvRAenomBT6O7G4bXdnqCO3wAp0V
0SGEsAhEHHCqiJoKGBXUF/onm3Z+bmwEzGub3AFmFfRhKMCjNn25yXHMmNEDwHYyc8eXb0n/wabS
v/vh3MDiFNlTN5jY4+NJfYNYvW/uTG1L+nBe4+WWOzcxj/HsWoHQzlSWEibSgwoGMOV3IBMk4jZ8
59rGBjQR5MGoJkF4bJHCqlXmJs0AK5L7ircXEITZ2f80W3PuCghigEiNxZqnjjP0Y0b4Keu9HWoZ
/oS3hGm/395ZK48z4EGgO+fOaQYw0y5Ojc1c2hENnd11j4O5y9FiyJEYzQDpeSAWiNTepi2asbWN
dm5yMbJcAdrXSBt+mo5GE4314faQtj6/WJ0RD/FOdzFxfRoz+QSx9I9/Hxj1mfEYPhpogcs91rqN
rqH9dTi1LvOzuSCxRai8dtxnoSwTqFuszLIQT8FolALbPZyy4lVP7bDk36vy6z+MYi6/zQBE7OPF
YZTEmUzLIsOp9xGmB2a7lcNaHYSNAhkqcCiSLa8ZNiY9mMRVfqp0pNzviLdj9f4fxnBmYhHDDNR2
tGLQ+In193w6sI/FqPBXc1UPGQv8mzHjiylquUrcgtrDyWPNfcv6o90/A1P30TFokNGGqAyCeVRC
l3e+QNODVjMhTi27Rykf2Z3b37/2iPj+X/ZxRMAmCAMud6s2TmQYgFk8meDf4vafATWSTN4nJo9K
s9wouq4ac3A9emipQjpi/vuZ+3UhapuraSVOnlbfVdPRQ5fapOa+yixf7f9h5ma1DNyHCJTRknxp
rAW41YOrn07pj9Y4uO7GxK14RmCLAXKehXpwTNzF93Vp1CWhijihHvbJ0AdQKrltAFqQZ3Rmg0aW
eq8mIS8KT++ZMb7eXrbr04OErDZr06IAhvr4wokJTlNzMIbhNGj6W9mqn9Eg8270ycYgr33lhZkl
jsu0qUR/zzicxsr5o05gVUKm6PZI5kN4eSXDBOSOkM9G1zgScpfLRLSOMwjHDKdUfmeGu0POA8wi
fQgSlfAfLCHdgVgdOZUrufW0d3tFc9vhRIzpwel4GnCrCzKKULAU/UYH8hLFNXuHGatoo8avergL
5hU82+uJl7Sd4Yj+1DZjs4OlMVCrjsajljoP3qiLaLDVwCRPwAAXPnXr9L6wrRbVVkpeJgjxRpme
e37b2jJqBtv0E87Z3e0ZWTmPF79xXpuz32jKRitrzvsTLdWIZOD7Lcf6XoIrx9TqL1PVRrftra01
OumQ4AEP0EwhemkP6T+Xo0jbn9JOb3w9VQ56xyM0JR5Zuck5NHuu5cYCuxHy7bNsLohfL43RwarV
rmn7k6a/y/E9V746xiufPmkg2K2RT75XiXJnUWTPu9/C2Hjfrs3sufH5YJ3NLNUVxcuGrj/1dY+i
mT7+6JzxVRDVC2RtHwy+1Ue6FEb6u98ciB0i14vMEuSCLy0KMmvLGX1/KtW6n8uP2qEzcggf68gR
VGIoHtrSKJ4GHewQObXSwKOATllUGwLcPdbGSq/5J6RWEGur5pxaXJxq1pVVyTPJTnREZ0TfKk+E
l+8i28K9re2oczuLWBEKzEh9qSg81t1RG4pQKZWgKLOA1R/kk/9/84t4HqHKXERa1pDctGzdJKFA
5mZK+hNkMb1PSJH9vn1CVucNlQFgLG089ZcAMpv3UtiTxk7M6z5N9XRwWhHlfbbBHbVEev8djYtq
wHzpA0O37NLpKTOyUjdQc5FcRt5YyyjRgEVKmGL4NaL+MAUYIkiNtvzM67KKJtORocKphl6C1vI7
XQNzUY2gpBrUD8Im5x8H4iIAMJATgCzd8koAeFiwKSf9qQaNCGokvpHeK/o9t77cnuyV2w1IJrxs
QAptqMhDXR6Z3kIJPOeww9UvonrXaL1xt63FCBcWFjHChMboYiwrgBLFrkXvlwP5bp5XAO++UA19
IuMb3u6+rcvg9shW3M+F3YXvqypU6Csbdvv2rTPTwO3BgXHoyXORvH3cEmgvZpJbxHXXLj2pa6+f
HZ1FfkDbIxMnXr/3eMPL59uG1hbrzNCyMW/QExPsmAPuKh262I9bMlFbn1/sBU/ts8JMMA4BGIjp
cWAhtvJdq7vhfAiL3YCiR1UZynwptKcJd7vTJOgVJLuKvUm9DrFTAqIVu8nZmLoVp4KGAhwnD57r
mvdTtxIFit5ZDx7eaoqGxmTRzE7xmBpQTrm9SmumQPZizZAICA0ty5toly+9RkNm2vPIo5OZhyx5
pNbG5bplZDGPdTXqEO0e+1PCJFRkvvTOjxxtUbdHsnaEzkeyOEK206M130VslLl36YyysA+m/moZ
n00v/N8szVvzLFbowFrK2hLDkVmYOwFe2r0VpP2xYBtef22Pnw9pntczQ9yQwNSqEiXvZHpQU+vZ
IcbP22NZuY9Bn/ff+s9/PzMhSugTGwpmzcZbKK1/5oYW6ADlbbFzrA7FcZD/QIofBhfxhc46J+tK
HCVSTNZ9altqKBTZRLdHs7YHkL5D4yKQyHM56HI0FUHjjZ3P8WpZec+coppDidoAjWW4ocvk+Gjm
RrlxWtem8NzoYndnY5GJpMYR0spHIFQyA6CLR6V+/fDQ0GfkIEsNTApkJRehOM2Im0LfcTjlUyNj
XXbioJaNe+eCLyrk7sTiwhu2upvWglQHcQ0QEGg5xZwuDhVXcZImDdtDKrHd/6CO/UDzMYIKVICO
s31n89DKjklWHJNEhFRuvHdWHAfo2FFuAJs0LqvlrmkGD8DggtFTb9T+mJqQWXvTt7p2VzYNjOA/
bkUT7VWLMUKTQe2qrqKnTPPu8xQQuZY+DgICfeV9yzdDjHkPLp45IBL4CzJHHwDqjZd71MxHVpG0
oCdaFbFVJqqvFxQCoeSH1c/QdkJyP+Xma8WpT+0sEFVX7G7vpZXDOOcg0IOA2pd51ZjHyyyhU+V1
KGYX373uWz4OW+2Wcxx/Ncr/TCzbD/BAATlU73Qnoh2QVz0Wkw2hnhddFn5rs2fT/IedAsWMeQnB
zQNR28tZNUp0lKam2Z3yuv1hD+KVD/2LIhC+3Z66lcOOs4fvIwyfgRiL1RuEpVPJ7O6kFSZeacdq
+Dyw2M6/3TaztkLIriDMBeoBGeOFW+YeuoOclHanJGbW0d3SFl4bBd54c/gHCMnVlp/qYcRKdJgt
JRq7B85/9A5g4RveeOX0AsgA8BxeleiQXGZU0K/eqhNgcaeqtO57pQ/kAC0gIjbMrGy1mdNkhmgB
EAOV4culB5Sa1F2Zqiimifc2M78lzPvNBvexqpTEn5DX8TX8Kbi9QtdW5zI1ikYAwjnXMK3cYd4k
2kk9WeBFDuUg3bDTFd9OTehDkDSYErRCa9NW9u16Y8xmkYBHTkYDCnrGSJzd16WQY6fUpXpqtdB8
5dr+9qj+Ttblub38/uIGxcMS93eL74MOtPRBIwwlesjYhoMoT9ACjEhl7oeR/dLz5iteND8olbtW
QZJGk3WglH0SSs3aick9yUHxvUwH3Zj5qUiMQ+GKuOUezoreH0vZ8VA1hlcwO38WaRroabtvXB5p
evdC6hbAKY62uFRECfJwDDh+Y7DfKHjp8dbOUUtnbzW1D2S0AlsxAo1pD4TzPW7OjQz4EnSCty2a
SmZub6QG4SmXdRWvtt3CJiMmvM3IkyTucD82vX6shcYPaaZrz5D9zLmPxoLmyTPVX4rC6MuUEs/2
7WGf2Ef5fcyGtgyV3CVHL7Hr0G7dX7SlyJmyYdo4Ddcb5O/PnJnuHVRqlmklxRwaB5BQ+zi56LT5
moa3Nwg42688u40SEKCJyMmil95ZRHJOR6ZsanrrWLt2FXS5G1nF9LUfZGBoYwQJl9zXujTsEtRQ
a2OHLsN7ixpgjuzqO/BY/kCrg98LBmgyTWLFce+EWRzqmt7hc2EDsRGVNAHoEBC6TQz8jOBDql0y
hJPAA5y66ZPKGLlHOyF0YUrzXZ/ch7TRUeHW6aehTR+r0ou7hqYPoqHHIWuQNc67yG7QN1Lk+8KY
hj+p0QHRnhR9SCFI7bcOiIrrZNyL1v1SF6wAnEicMlGPPtH6SNHKB30OPnKjM/wxg3Tu4Mn+rsuh
NVaNpu5ztxwjAUnxMCck1B3lj9sWgUB7jpvXaNtpIH+pdL7DQT0DJqPcJ1POdgnyxZ2fZOU34dqP
vGZfcssLx9q9M9vuydL6o1UUoWFkz4xldyJR70zmPSQg0M+L/h5ExV/QY32XmfYB/UOg6B1C2cuQ
jOVOs/VjJfpD0XSfnYTeSSt9lFm5a5Cbkuxb02jh2FsRd5QjlGXgl0cvssYWwp/ToZmcz5qdPJcZ
R93Yo2pIpP2YUhVZyG78Ydbql8YYQ+RLT3alR93oocGlPNVkzO4qhQN57opIz7ATXD3KcusnJK/u
1ZQNQe0VaVBLL/XFVGa7RktztCTkJ2kUyDiOxXMu+tBg5k+ltpydCe2hEFh90LSM9Xcjdeh9lxd7
e4CoG/JZdovuH2MKyVCaeyut7kynQnMHCDYDtGkBjOwmP4o8o/cl9bTQ6VQgSJwxdIH39tF2lgVD
2n4XDIRhdmJt4FlXjiBozwBUBvsZknXLRsKqbrSxJ9w6mor3XWuaLxnfOOR/y0WXbto+N/E3c3F2
DeS48FgvBuuoer16Skw9BeXhqH+ZlKaeAvSowTdZRqipuwQJ7Cl84lS/U/NCjWj1x1DdfQ12XAVs
x+K960KGTXVshh5VUaOzT5VK0b9jh7Ux8Qia3zIEU7x8I4XWPxIoymzcOdfBCBKbFgAqBnwtHhuL
lHCeZCqgEZo42nYb9OLUQ12Kti9umm3M2rXnujS0eEIBL205zJAI2uShUd5RGcs+nuk4NwGY1OX1
PFgjV/CEFsccsgnF57bbdezDyZRLE4sbuq3Rc9jO00WqSEJtUvmuboWH7gJpiUsP2wspcxUP9rlp
ZTFTaFdpE0CCraNNnRo4aUn3uju81MB0apkReGhJMryBhFKV487Tcn2nt5KFVFV+6f0UtcYQJiSr
ohSq45Jz8Ml49nw53nGFPCt2/XUQNEST2ngnRVnCw6bZY8Ggbj0J1kVtj+5GIrtXAe3rO1spApoo
39SujUdFRRP4+FxJI1amGsxv5mM+juQodF5Bj216tr064oO513EBDK35NSHld6/KvpRpZfnosdIC
jVIEDZ74URf8u6WxR11tj5OphTlvj07Z3qWjDEjmGb4LbpuJ5d9RvEEoY1mPOYp7uylNG3Rw6o8M
LNOkNz+rk4W7rAtMbgQqpTsz40h0ATuWce0BR/OQF/JFKw3LHwvvEYnZl9tX8vX7FYsFIAAU04AC
vcq+Z6WLNqac20eL8RSXWdf67TA9D3r+3KiKn9j2xhvoOvSdoeeo0Vko06FpfpHwIBNpKk6kdvRk
DcaVLHOT+6kW7GUkHvRI0V+Mk5VN7Fj3U7O7PVh7/vil54OPttFFjwTPCqbS1VG+cIZkPGaganvs
DNq9OhWr7gbWGQFHdmmPnrrsFTVNZZbzsH+WAF7dA+AD6tFUNe4hekBnAVL3Df271iPNGYFgdVua
vuVkaPIRXd766MjLX6a6FBFJrZ8N1dOXYWpaEuhtn34Shcqf8cK3IqtMQdKAEoz6preG+qtPwHto
coZrGOcAbMUSiEyw/n1LVIvtvMbxXt1EhwOalBpptm58dGSfPJp9yx86N8uPipJ3IVLM7DBpoCDm
Q8LASaDlD0MvwPalE+dTz5Ppc5LY4yuvW3hsxMHvmt6jXxo7M8jRL5v4XWYrFSj87TQoEk7BJCqM
Pdiht3Kusx9YLAYcBPJC8N0g+FlWDUlhjnglu/xo9Owr1bOos3jgdkZYw0tUVreTY/Kcb/Iar2xA
ULzOD1cVtCZXD0u3dxQ31/Px2ADEM+R/mvw1Y3dlhjIimiAa68fGnrseJZ7I2G/IKOJBu6wk4r3i
cneYJtwb0TA88eoOFOjmll+/jhpQCp47YNDgCs+7BIl1Du/a1K2nY9HFU/30cfghIC8WRKpMCKHj
9CwSFyMkxFmn4tqovLGCdrGp+NqQflFtyN18fLpwRaGNAUVtwKsXFxS4WCtHpIY4auLF1XfYdMJ5
GLfgaCtRA+B0/1lZOCHsCq0d57PkGLkPbcR9aXxjc9rfer09nJWo4cLQYuKUDnS5jQpDavMHDwiQ
Zarql//NxLw1zqI5obvCIjpMEC9IxbE3A2XcaH29viSw/PMTdga9X3egMmImGqvm6erh3qAgmf3o
WNADaZB/PJxDc5IFO0hV61f0Tq0mBskajR+J5fDfeaXKPYFQ1FNeGHoEGhbg7W/P3spOmLuhUIHG
2wk34Tz0s9krm4aaQ2vzI3g60d5NDiaGVQO5kIgt6fGVWQR4DLhtHSlpS3Pnn3JmSrWkOVW46Y68
t/U7OeRyX7dt97vKPPFiMLUIHDGiX/T2AFc8A3pH5mwdIEpwsosBGokgQ6eU/GiZtIvopKo77kzK
xrqt7HML2Evon84tnVccx5ZBBzB0tvyojXT61ImJIJ+TatE0GFvQjL+4ocW9gYrjLB+OhB3QZIv4
kqhaiiYdwo+Z5MWJV2bja6DGeRrsrv+UtdL4RSYmj45jpScqpfKjyEgOQWF7BNysqr8x6eb3CW7t
qE0yGdQMGDSlHIpnj3t4jjdagkQSxFyMWkrfrix9CFJWlVEJ/QtflBk4MgQDA3nXdDvBSzccqUwf
ceEPQesx1cfFOR4y0f9ircmBdlRwZoamiybR7IUq8NrkLQiOjRqkj7in/ckWEc3A9Te6JEcUIlIf
eL+gLax0ZwoLtYvS8e5yg8HzykwP9U6x7oYaEjd2YZZf0FP8rglmvXtC2kHfMhYxUxvudW1Mojxj
3b6oO/Kk1gN45QbUSt6BgleOpcv00je0AjwjNu3HmBXJWG/kOde2BbYECJ1tYECv8kltlepSRXfJ
0WRqchybpv9OQO/yqLFm2si1rUQTSKsjxQbguoM87mKfS5q0RsbJeOyVod5J23KfSMKTp06BNCSY
mowoYU356Ohl8o5naPYPI50paMG4C2wEqk2Xh5v0RAHylo5HV5t+0QF93nYBbam03AKcr3iRiwfv
YpyDVmYGuIbEMUt89Oy6aejyeCqe+JaW9dXazfUlDwACDAk4hmVfQ1+RuqhEV8eTWQUlO9ASGcvq
o9MGIzNzMDLhLmQA7cXzHYXWcs6i1TGh71X7PUEfUvvltgO8ivcWJhbuwiUajo8NE23+wzbyu9Lb
u8hrCCjKIvExZOnGkFbtgVLTQJj0t03scidklXRrXcnrmCulz6QZmH3lKxUPKX9qs19KcXd7fFcO
HuMDwBJKu5aOO2yZMJrMCWo/PGvjyfJLKHM401ZhfNUCijAG4vS5iXcRkymJO9pG1jUx2HRS5X3c
0nfd+v4iGitak7BaNE1sEsPXxTsEfj8+RQjpwNAFfBmqb/NWP7t5B1bozaAqRewYAcUsbdGUrx0V
xMd4rOC0AKi9SNzkuJIgVCKLGCEYuhsUJeqMw+0hbJlYrAFNARJARaOIR2iMu8MYa0P3lHfO/uNm
LHRpo8ILrfqr/Hze2qBZbQYSsxQcVbuR7astdcm1kZybWBz5bPB04WUjiUsu273b9P2e6EUSkR5k
6P/baBZHv0vKwhLdRGKs2ydnzE62uJNbahVXESTO30xQj0rPvPbLxsaOu56k6A6J+zoqjIO0wT0T
JD9vj2TtiJwbWXj9VqA9KPV0Ek+291sq/eQn2rix9ms2ECUiQ6Jb4KtYVqd1IbXa0ooy1i1cKxDa
3fj+ysLPiAUg01AltADTvjyFVFGl50EhL1b6r4pgIVSsGPrxPjxRF0YWvkTQzC1SBDUxVOM6oM63
Xo4rk3Tx/cU9nymSjq6FQdgGilD8mdCtBNnqNM3YCqArEFAvA5kccM6qSt0mrqQ/fQOTE9nYS+sG
0EP4Fzt+RWTkAOU7ISXfxAOYO62pBXd28wiVhZfbK7FyD+Ju/8/MPJNnTpdw1dAJEU0MthIf5VVp
64EQgz+lJ1P7lmffbptbXRgUH3Toxnv4t1j4GldjAx64Jh5zUMohUtf7fxnQmYXF0ieNpXZ9rzax
VrsHUGkEmv3Up20gnE8mtBDz6uvtEa2uE9gqZywawFPLdpw+tYoUVLJNLPXiAM6KP9MIvi6ZKBsB
xOw7Lt5TcPMIVf6/ncW5zAX6JtCS08SO3kxITnM70voJSq9iMEC9zhRkzMdqo8y1PjhASP4C7EGX
e7k7LE7QkmNjd4xzQmk/JPfpsPEi2DKxuGjyrtFAvAgTXg5oxX36uWj/6awCxzE/R2ftw/knnO1x
S9jcYFQBIYT1XPN3gKLyrS6a1dU5M7HIGrSVrBTQPrZQ6kZlwYpzvDBt+3dGfmtFeHvDrZkCQTiQ
vHObwBUZep0gc17SpI6HzAv0pjxCGyXEmwdNoeC71yrrwxQH2HmIm8B8iB5B9Owtdp5RK2ppTk4d
642Gpyr0wBsUc4kb3B7X2kY4N7NwDQIuW8scjEvRfxfNCH2+X5b+/baN1bk7G8rCOVRg+uqo6cIG
uHt6vQ2tMs7BHcLUNLK30PErIcfFvC1cq5LKqklLDMjD2pj0zZp4yPUmStqNI7TmVAGMc+EvkR1z
l2zrql4BLqem4EWprQfFSB+NbIuad21xoPgMYl78A5ByMXFOCgbPNMceIIDgGxOYid4Gb3d7cdaG
cW5jMV9UGxUwFVp1XImwBTPqliro1hiWbmCyIUah4ft49vm9hI4H536/hVJcW3X0IzmIzvDUu0IP
cmDYOtsWVawJfa+YT5S1oVH9avToH2YLnXSIAMH97i6dWp/kOdr5SBUnynNu3SXSv/391XHY8DAo
N/71m5dO06jG3st7u4qR3GUleBszdOWV+9+3rayFHyBlcCyIH+FtvMx7mplIhdPiUakAW5a1h0F+
N7p7nvHQMdLQ7LcCz+sWUDgzbOM50YUuxKsOxMZwSkqhQhODxVc+OIolIY9FjVAVmrIv3M482Jy/
JuhSjFrdmqLUsIuIj4Pq0wZIU62zJ1DcGtQH/20T5LrX3CfALYa3p2VtqyIdrAN9hTfeVcuZgyzo
ODEPLrd+I3rrS/urPvzD3X5uY+FvbXCDgh9JqWNVj5XuiVoNKJA3jvTq8p6NY+E2pAdO3cqDZ+q9
9h5aU8+OIV8b3bjvijYEGRnoWAqy0eW7NXcLN1JpOi9HF3NHv4JoiFYh7/7FAvjk52Y4YICWzhCw
a+lonYeQrwE6jt9l/Ge9iQJdHcaZkcUwROVKZ5qSJkYJOECPvt+BLbovPv/DRkN0Z+AQAsu57P6d
2YVtNKZhgZqHbJR7qTuBhifNbStr1y6CLwO8T8giAlRy6UsKdF0P4wRGLo83ocw/J82+gg7A1H3O
yt+3Tc3TsgyTz03Nbu0s1oNUErK/A2I9Id5GfjI2Pr+2KnDtQOeqyOHpS4IBpwafM0lAQQYtnccU
pU8NzN1K5n76h1FA6AZThYLMFZmYkwChYHOJs2m2hQ+IxyfFdX/etrEyFKTCsBxzL/bsDC9nijZp
nSiGQ2LCfs08wNqOOBuzNWduFouBogLikhmviv/zvjhbDA9645ZjKSS22z9jcgCRZeApKeTG7/I2
CzXvqdvqQVq5tS4sLl4ThOCNRrA2WH7hEwP8sZlfoeBiq9PGnl6bPndGo0NQz752AlnOKzUnHnJw
SuWLAqKknV+5G5Hd6nAASABcAOJ22NeXE2hUVSYdVJ1iPf1qVS2I1A9FzyB5/GEc/yysBMDPXGGF
PqA5H6uzlRpoV/NmwGYwlS+OLcE6+ZV1G8H36oyBXQ74B/A3XsmzpToIcmWGtal1XyqhkT2p4/vt
Pb02X/M7HCw/c0/lEsltQ1PMdalZIpthBS5hPtAQoUoQvUwbp8decTQoYyHzYwHQOJPkXs6YUjAu
6UDL2DPz/lNnD9+7KqmbwDKgw+AnlfIpqZOnvMx3Sgzi/51SWrsGcUmQZK1yYFKrvgJbSiKPSTAc
toWNZ6Osv6INMD+MUid/SiTzd57UvSOxqXHPeTrtXanQyGot1A8UnR0AUBJx0rdgBx1HsSfgGw+x
kXhMy2I88lHJgdcb9d9NyZQHu9UgmCx7w/ultoMpAr12hxB8JXooZTf+YWZBAwOSmO9UqvkrwHTF
r7RpvEOT5Nq91QB760LUaQ8QwmvBa+43qUwPuWLLvdpk5o7ZKgu4glqt3nAUexOTHEqS1+8oLueR
YhfAjdk22QHWsVXXXl12nENQI6G6ay+XvS9MUqKGirPY7QGHOwnFb4v97a21ut7oUENqCSRL5lL7
BKJBjgFELomrto9Oak2j29+/HgMofee+P/Rq4r29LE3aNno+zB4nMJmad2lpEaPllzHTHsHItOG6
rofigoIBZFVAU0Coxl04SauBfjZvCUztkwF1kI1M1XVHIfrsUOwCWYCOrOHVKQT2XHalhvJENUPv
+6xH8NJJFHUaDrQYu08b8SCo+n2C/gYILfe60XxVC7LxM9YmFLURQJQ01LSv2p5VUlO1cpCMBxdM
LPLioHK8w62mP7hQE7m9eNdx7jzi/2zpl87AEk1iWLlB4kFSoN5ZaMs7Itmupc8udY9Qnb1tb3UF
kZBxdPTfIRO0uFjHgTrAw6CaUfFk16baI9ftD+93DAlJH+xK4NuvIF4aoR5zkQCMCdRi9fS9B+zx
HwYBPDaeYagugzXtctJ4ptQ5G40iljvPvoeQ5u3Pr62/qaM4PsNXEazP19HZlZYqVG8sjlpclQ1P
JYAbWgFG2dwpPkOdZiNeW7UF+OAMu0PhZGlrBKcHcLFJEReyGO8qaooddXoRckeALd0DrPn22Obf
fhlYufMtB7FyJOWQllm8qwifEs8bC+xtfU/cSOHIXu1um1jbYiYq48hg4F1w1ZdrD9BwaZwGJkTq
7FJHbyPwPYwbj9B5o14OZA6fAECHpCac6xKFXupV3XtkrphNnwsesBTCYVsU59c2MFmIMwHpsqEt
suwYb0rNJGAQRimz1iO1erO6n6Bs01ASSu0tpadVW1BmcFAGhPezFnu6Z9RmFssIUs0V/2wj3RhY
eASjxGUkyb4oVOenhLbBhqtb3Q5nVhfux0Pgoc2ixDHLxGGOIALbGLQAPV5bfBmrlgBdBSwX2Lir
5HNaToT0RUpiq/lWQyC7GJ91ewPHuGIDWxoARvBjYBaXm3sUrjHRzMtj9BxokoderYfmVsJ+ZXtf
GJn/fu4dZrBEAZGouPphul1YIB9x+/ysjgIVWiwLgPtXTzgVgNKyHboibkd03zD1SzuVRz0dNnIR
a+MA2ZIGyRPktQGcuBwHaOSHPi91jONN71+V/OX2KFY/jzYAsKUBvQKo5+XnXZ0zBNX4PJQfAvug
Q2LntoG1YAGvz7mQDejZdZ+ymKpe6qrIYzQ6To+lrryA76naUcSfQQcEVeiI5idVLDSq8JFHdcPq
e7cp7ceWF+A7uv1rVoc7YxZRaUMtb1lcr5Wpc0dh5rP8V8gFwIvjB2VYTcRbgHeiUjhn967LN9NI
tW5SsPFK4822s7BUzX3WP3ageNAAG2yNjRVc24d4gAMihjZzlKsXVwXI+0teO+AhKBL6XFn05HX5
gY3p19szt3IDotkc7aJ4quJZvLzMAWCFwk9r5DFN6CHl6vesSe48KeJ8ML/dNrU6ImDc0U+GAPaq
Xdft89pqcjePnS50VAAUTmMf3Daxug/OTMx/P/MOkCExOrXFIvFRa8IZuhXYxabe6ZaVeaBnVqig
qZp2DhwdOejGyRoP/9so5jU7+37FOG16F9+XEKUxVPHJatKNwGdtCFh1wLYAFoFQ9cL99BZY8/Du
hfupo4qGxUacs3KdogUJSRYDzm1GtV+OIDV6+FfTRfqLHXT7QXdfvPyLKh4c4+PRDpwcchNoAQGo
fZkHRe6yYIKRLOZS2XHPiwyj/CjTDw4+Yh0UoDGU61yO1RHmzc/UOPvceH7+8+Nrff71xVqX3pRD
/hpf91jQ1I+9Ft3+/t904GWkdvnz56U620y07afS6uefr3VhU3kB6bVAKaaoKcUTdA8nvxrE+8TZ
MTXFa9tupSvXLgogkqAhD/Qe9KKWCEr4/JJNQ5fGKdGfLP6pZT9rZYD8+kh8lpdBYVj7mmkRwNI7
O9VeiLZ1V61s9vNfsOzIFZaadCZYruLeNj+pTfLKc+/u9jSv+DYg1GbuGHhSyC8tljG1zW4c0YsW
q96jUI4VjSdv40ytm3DAcDIz7IHn5HIhM9funBIy1nFu7frqHoLESrK1WeaAc7FZ0ByCFwrSAGgw
XVLD2DlYqg1TTWOl8upvOvqeQgGOoYPiMuUR/cHp3rSQI2qcRAlGD2mprDPBvTalyh0x6FZqZXXE
OH0oys4vgOXdNLaNTlVhZTHTPpXVV6t7T5uNx+Y1j5wBslzwxTh/+dyu8GBNpXJExnUew9/+Ri3x
V4bmAMLeWTegV78CvSl9NQhELzIG8sTbm2Z1X84xC9rKZr2uxdFkblYQg7hZ7PI8EF9k/mHY/Dy4
MwOLKFChE5piEieLW/moEfTIolq40fK8OgYXD0EAGeYuvHkNz9zLoI7gaOpbBJqyi0am+VX3+R9m
CezsaKoHDAiQt0sL4JeoWa/wPE6LMQmIAfanpoTO6f9mZXG6WGEadYtOvLjgum8CWjJ0W21+82xf
HS4ktIDDN1DJXr5nPbDZew6tciS5u174+YSov5CcPkiZkcPUatOTp6Z6CKbjrczh7H6uTM+cSHj6
IS+wLNd3piy80USwrnTDvS3+j7QrW5IbR5JfRDPexyuZV92ZKpVa0gtNJ0ESIMH7+Pp1aHd6MpGw
hJV2rKdfypqRuAKBCA/3/p6G60d7Gt+yxdVsCOWhPTMl7bl0Bgy16mAK2LY0HgfCn+16nZLQLHTb
W7n3UGZDU4jnXWODV692jKJC1B8M++oVjbm3t4Rq0iwT+iMAoIHVTaZrSfMy49Gw5qfF2dN6fg6d
RwtdSE3n7/5/hoRXPjtDjrm6bR3CUEvf0sF9MLoPQOyjlUKHolBNGOSz0S6EdkO8OyUkfQrOjqKq
DXJK6b61D4smKaT8PJInyDH8kWyXTuqS0ZKtHJ/voufpLW3+4gIEaBfQCqS+UTGQdhbKRtwqFk5O
g2dlGyha8bc586ZHEKvrUPTKoAVs45Ho3AdySs5l8IV3BZ9tclo6o0/SCpC9uSzb5yDt0eztFFZM
ckga+vkGKSoQ7RU8S3hp+r+caYg0qQIRLMuHFz2Nf4qWSFDJ6iQz8fk09AzAQQrEIMocfQJ6cb6z
wircBMHIkipraDxU0VtgBbPGMarOM6wipAEEQKBaLjcn2pRGz0rD7OTP4YNF85hC3IDQ/V8cAbRX
h+IeRAJOejAQxiv0G1bkZNb9j7Co98sa/YIm4KHvdWzyygEJBVN0W1uCv/5yQDUuTG8KC3KC7vAI
irWFvwxeU91PzaRjpFN5fJHHRnQBt3/Vg79AQheqZdhFBLR3Lx0FdsZrjl7nLxtI29pPbda4G9Ak
LJoni3L7CjpPESpGojZ1OUZQ9/iNWcwEaKnqyEm0oWjM6SmEbTjf9ChD0mCkSdBF6Kix+82E6ke6
OO/H74ZQIQjABAAGDGTTpEUtQAPBV04ZHvwcRX0SZ18a3Ytf5aTPbMjNQTxtg9QOYWMe9vU0xp6P
ftDlzpmK96cWUI6AODFweyFED6XBgGNlssrKRom6PARuErDX958AMIgD52LjfjYjyTcjxby0i1+w
E9id9l3zGWXR2Oo/2TouA9X2F51m4I6BVCXIQy+3RmaXxgKaCnZyyBqnKP0CU20A1PP+0QjFM7xW
8DC/krzxnKzKonJkp3bZrXaSh3c9sLTvbi9HfHtuRQraCtCIVY4zsRPaouPWa6E9gXZkElfGz78Y
DnIlwOpChwJSIZeTNppuVbHMpKfC2QQtiM/itP629H/ja5ExEe9IZMiu0iYpEBAt2qzpabAG6Ju1
7Ll2+q+DV2pePao9ABtQj0ECF8826eFR5LMTzcEARMfa4TXnZE3sRPV+Zd3b7XlTOqJzS9JuA1xi
BMnXTE+W0+yquYwLM3ycjCguqXeX5/7Gz8zduoavaCmOOc3f3NrSHCxVVCLSmzhaKIleyZhnXdFZ
Bl3pKQj7ryDrOdZEh4D+k1+Wr2gUPCAjBUgW4HLSJWlxb66WvGKnqPE+umDlKtd8MzUYHgjzcNkA
r+52cTDNj2Bj2ZRzdM/q4m7u7M3t+VYuLN4WKPuic+A611KsNovylp1qu+k3ndFs1iEkmw4Y4L8w
hFDkD54OEZLkrUpW5vkwwFtNc1l8rLw826FLM2NxOoSpxpZyAQU9im+K0OCKyWZts97vMblWt4+e
e/oXUSvKjP9+XtqiLA1SDxSa7DRaPoiMw3j45/ZcidN0tTkEHQqSUKjNy4jvthj8sbIzdsr4+jPg
95GfGKy6d1ZvO3X99rYx5Q4AWw1iZOBErtATVpT1swXyJ+z2F/SbQArqhQaeZkWuJS/+fB3BGiIb
dOPL1atuyCPasK469a5J46heXzzo/YZ5sXOzcefm5ZbHSzzwjQtChdV4qon1ktbk0IGfVHMvq2YX
ZTQQ+iG7iGYuMSFnjyeWphP02NFIH6KLPlqsL03tF/GCx8J2boLfA6HGX0wxCjJQiwXIE4Ai59Ji
YU5jmaKYcVqMRwEqivLPrv3t9jKqwhpQeIFGFo8PAVS7tAGhoqwfZ8T8Tri3SzC77exo74x3t62o
NovIyEaIg4WIuhQmBllkENq47IQC4r7p2X4yreeV5hqvpAqDIbOK6AZEgiEKaJeDyVMLoXYUsROz
vkTgd0yzX2YHHrLg8+CDNMPSQTxVDuPcnrRArjMWxA5DOAyaUO832Hs0+19lQBQETNzRKK7KOwCK
ykHYeKW4p+/y7MF7f3EGmjVgEEb4jB0mP4YYC0c8J8IScfMEnt825o1O1EQ5gv+akFPiyLWvZRYC
4VsRELQtc0OfbZJNmrOpzK4iWkLHGwoAcEZSoIHTvrRmC5iIl7Pgy5LO+cHIQX/mueN0mMu03I+M
WHdNT8EKU+TurhoWqsMrqXY50uYo3SKVDF8l/YhsbAba+yOiHWMFCVD1uVznAwjkNINVTSkiKkgo
wC+gICXtumAlubUy0ZiWpsmCfMCky0roLIi/n7m6Jesqgp57ekL8GYL9wtvddgfq74OKAjEM8Dam
9H0vhVpwUBv0tIZP4CCdNZlB8UKS70EUtEX7MGr0VyqVoIEfi44juh3dx7DoY/AkJyOQLrgbiPEY
FXbiWZoRqdzouUnJwWUItfM6Ati3R2gS1nPC2jsbVTxnPNyeOmUEeG5J2mSr2wPOx3o8D/PgULXl
oQJR5sCK3ZB79xMIUmIaZPchqAUio/+nqkDhGhofh7TQPP2Va4gQFIEsrsQrppwgC8asnhDau3P3
FtHpHkh0zVhVJtDhgPIQAj/8T9roXmP4NWeAiaIji3yErEf6EAbj/On2jKouDTToi7AJrfRoeLrc
7GMNzMwSruVp9ucNyd7cAtnXp9p77L0xDowPt62Jr8l7EwETskFCpQA0W5fWMnPNupkBNef4FYvB
hX4AV/UdKelTVjoPER11D2RVXRbphP9alA5bZHSonxdAty1F9zRyRpLKbO+XcUVXAhse5ibbGaMf
Ly2IQ0G2CYrqftrcHrRyIc9+ghQ62WxZ13xl4NYAD6CzIUzzzFR/H5EoCL1QWZMFjLzRARWQ1eAe
yz7Y9McKqq7bA1B5dvSp/GtACiy8vuyNosWq5WxJARGu7gaT/nBcHdmCyo2gGRAAICHYDULNy91B
Z1SHiAGcXobWu9hbhw8WWxKnpN9cqAL+xZgAxPEcQeR69TYPKxKATAf7AsmbJwgHf8xdtgmc6udt
M8oNf2ZGHL+zu6Scw4X5HabO89OYZHaSmeiJy4xtWVYx0z2QlQt1Zk1KnllmZcyei0Fx39oQEIdz
AlV1/+vtMd22cs3wDA/LaI39bIwPIR6k7UsdvB/jiP32n9UBu8LltKEV5/9MBO3BnvbdT1uX01L6
vTML0p7mLWv7QHgi6gyPM7G+MMAcW+adHCt9CbLptbN13fXq7Q0YL6AFeKLKKGifQI6xiOby1EIj
lezLekf8uPsLYDqqaACMA2IL+kk5PkKdZTLCBtj3yPhcHsP6n9uLrxwEOjyQpQtE45q0MmnnDVFN
eHkauY3MKYiiMtM7zAOab9pK827S2ZLWaK76kPlLB8fmJPZ8cKd48rbNqqn7KI/o2YikO6khIaCn
DCMK0qgAb/C86Vv3cVzDuxJX7risuneTclhIbQsmMg//Fj/ozCcwcC0vZotGLzLeU9EwsyRtYCCp
+jf3gueJDYeEN6qFl3Yyp+59u2H0FM53Vn6gye2doHQD6F4RjYuOYNS9/HxQ+mhjIXg+tdE30/jg
8B9j8em2CeVMQX0LVWHXtq9a4lLOu4HmGEHPktW7K2g8sgM64W9bUd6fkYAKoNdC1LgvB1JnDh0z
sR49y34xKLzUhvfjtgnlQCDoi7bYEDeOzBdupHmUlwFYqcolqaGUB0pOlDZ172WFTxO89WiFRHSF
2rA0EOD3U9NArCto1e4wWjte+r6Nm8n70M3hU1AZn5Zi1VW7Fe+NC6ti7GfbuQbwzA8yYN6BWXpG
M9w9nEfiesNrV62/7dn4ZvBhVxNda4Ri+0H+FIBEH1EP8jfSYCvuTaAtRZdWGD60vIy77MEH1O32
uimNiGcUwLsomsp8TBmwzh4L8bBunP26PhvRc64jC1bsPrzaBQYeuw/vNcn98H6gFW99XEQ06ZJx
ef/mvvi8dErDquKlneLzaw7Sqvvm/bSHqFX/oaIHsBmwTcmZ9SNZaOUCP92jgW1JKk0goJqd889L
8dPAIZo1+/h8xra0eAMZhmaFFSfTBZb9D+0hEGIy5zh61FM7KgBuwTsdT9cMtDfksEDvdm50bf5K
U8Dyi1SWD6C7tNI5m3ljB8CfBC6JmwpMzfZvEzy5s91oBqVyBADS/GHBw+rLFeG0LFqzIkMOCEd9
cqh/MHvQLi0RaoPc+F8RoKn79P6jgpP9RyMK/lqOblbqjMhiA6FmF/Q4R/bD1LVv06K7PFUbQijP
AWLhw9XJLQiWXfPQzQuAtptTtj477z8uaI5GuzIyqLZ3RQE9rrnNq8GeT3a7C7/kurKB6jl68X0p
pGHh1ASNAdw/2I9Lz9tx93m2QUIexha7H6OPWft5ZXniuJvbq6MIctAGgyw6IJ5IQ8upVAYhOvTD
ORM6Iilk7n5Q54EZd1N14JkmaFPsPRR5kPERmUjBv3N5HQRsdCozyyawf5yM4WEpILq9foUyVbP8
Y9aNZr0UDhrWADMRhKVYMOnF4zCaL6PhjCcWkSej8I9d5b3lvU5tSLHrsKcBO8bbVBBCSMs2N97q
GWM/wkmP8UI+RX/Rp3RhQPINUdTbSzMOaE2v46HeuTryWMU8XXxfDPDsku7Qmo1kML4fsu+ZsZnN
bZD9vL3FFAt/YUK6kIs0ZFmwTmIIH80p33Daw9U8+ybdhtUDr3S8qIotfWFPijv6tCeT588jHjqg
H7eR+UOkjl+wK/tjG2rOj2oD4BkK9CNqK7impdREHg0TBRPfeCraV29vjR/fP3fnn5cOzTCYbsoC
fH6hMdSlin4TDc+QVO7Ivnk/IyMgxKiQIkIUjcuyo84ij3VhU48nZ3q2erZp1k8gONecS8VdFwok
G4IacOJdwdlA546UXGsPJ4hojTUYelwPtO3QogzfT/gKjCLoMhF6iCKh7AGMsCwgX5QNJ0KqOHd/
rJp7TbXyZ9+XV55XxogWXzqc+mNnbcpas7FUB/P889LKT9A3L7MeP98BUKN4WOf7rtG8AxVrgdYd
oNNsy0eVSKZm6LrZ7IOM9ifwVOBuoc6hXp+ZDiGmoA4LYQZlhxDAGlz1kgtbSsosi9n9KXRHNL7O
cdp8rtLvqf1pom9lG38ih9GPgyP5ZYQJ8Xfoj/Gyw+1zdD1UvOPA1I/mCmR9QWV06eZ4FxFU5Ul/
cvEbqHtXEKj9favrd0elEXRHEeugeAhSDRmWgd9QUyOLOhzXIIaCQpzrGqWvd92lBWlbzDavo0ZY
IDxGDYeXmm2n/D7o6hESuKivyp1jRhU0tVnY3Sn/BB24uf52ex2udzV+Pubmz164DgLshrYjN4se
weDBzZOa6omYr0aARyewNwCqiNrIVVfHWPQLACWNcfT30Qg91JFogmilgQgPTHDyiN546T7jaWaC
2LNMj/QRCpq4X945ReL3n31e2qpNU7Fl9PB5KF6jSTkujJ+ZrvFdNwTpcQb8CNie0iI9poMTe20Z
T7bGz6ssoC8Ahx5Jx2tRncjpMjBqDtGxXr6l4ZYR+hfTdG5ARB1ngYuPXg5mR310TNva3LUdlOci
tA4/ctTlNJHr1aYVaQy8zWz0igsQkXTmKseYiwZly6NrPVlQ0WyAa5jeDd6HkUDAoID1QF5O1s8B
eJ+4WcONYx4MZDtYY/1AK6Pav39zIT0L4ku02GObSb54ZGU5TKhtncJhPqGf7CGYnL3V0c37zQjV
IRNqJXD4spk8Qhp9yu30iGTgMRqnZ4B24qjyNJvsyqtjzmBANJ+IMuXVSbR5YDDHSI/O3CKWnBKv
z5/BFQR9yUpzgaj2M5j+0AluAckIx3i53WhL3XQso+xUVZX5Ss3MffPSSMflq7Miv1pWa2HTSMgJ
FJ4/nO7H7VVRfv2P90W/OfBa0tfdqVn8xmqzU7HM4TYaA3+zgsxue9uKalEioBd8QVMOXJi0xSB5
uZQ91IlOkf27W74t/Cs3v87V93dbQdIULD44khB+kp/7dPGGog8pevcCwZmV9D3axrx60xe67IxY
2YvStMgmnlkSs3rmaCBkVc4mmqdOHUkf0T92Gu2liL0RbbRevivs4JVx++dfjA51d7Tsgt8HSOFL
m1Ne+DaoarLTYkO3EOnt0tuby1Me5JoTdA0QFqM7syTtax6uVme3QXbq5xKtb5EvGoJ9vu1cw3vN
DXuKuwWCzblVgfDV9PhDzVcSU9o4W2TgW51XV2weDBfN6aJ1HedN3jxFWTFidtmpjkBjUX0AvW3s
uF+c6PftCVa4dLSWAbuOXluQssilFqtfbGv2+uwEPecscXJm7e1ogAYzh/r0bVPiVF3tnzNT0gz3
FMRrI1+y07qMR2NZqgScaEVsozuPtmuysihe12kDiIMG76PcuCECe7y3QIEvHxFW8MWeXMM4lh7L
4jXnv5E1F+nMFzDpfDKX4WsIxPv7r2XR1AOFXBQagfeWfMzcFBV0vzm6pJ1mzyYO4qBmkwbs/U4G
ZpCQw4sixCtSOiC8dpjb+CQ7URChJOvSWc/lYjXboVmWpGR5qLk3VYsoCpuoKYCbDSCVywNZW+Br
8KEVDncTdfcMz070yi/18zg8GfO2aLaVBcLRppl1wCbVRsWVI4C+4NVAZHBpuAKZqU2olZ2cKt2T
JS/jxl+3rptpJlRtB6/+P2agkXJpJw3LCWEzPI7t7VCuaYfvvW4oqrMtQPH/MSH+fuZIhVqq75YZ
OTUtRBGyH13wFHmPZfTx9nlT3HKYr/+akbZGj6yDMXMDS0WMDop25TfopmncpnK2BHJHrAhgWFJE
SENzgpg7mvL6sN+uwVMLLDkb3t1fi2OEG+5fK/blhDXQrR8WIMpPTg3ZwXJt6V0VAlN+e750Y5G2
dpdaKwcvGsaCjqF4ccztWOOR3KM6cNuQcmGA3hB0+yhuywkZF0ycSJeK9Z+j02QiW0Y6jctTjQUd
90DfgbAAkljSWBqUUtcOberHkIP92+oqtiXT8hLMtqnZAarBAByMGroYCzLMl2vjBxyaxEGFR2BG
XpnrQ2/b1vgc5WDATiB4BNF2Kg+GDPA3Rl+nR9Yu0aZzl5+Ts2QPoBfUAcVUJxPPAQg/O3ivXQEP
SkHPYXOSHruONoljt96+trIEsShPfBqGmhtRNTBEEoCiA2CNi15apXamozO0cN7tvOtZA8GPw4hq
wO3dpjMiFvDM26yu0TtLI24INDv5z2X7VI5/MQ70GoHRzRU1IfkScua69Bcrh89Mt/63tNx5v94/
hnMDUuiw4G2F3sssOw3ofExYCo15d/bn2BuqcPv/MyXdM9BMLb20xlhMOMuAgmfkl1nf/YUNnEsA
9m1BBSuW7GxJ2FR5dt0gICG4remD3Z26v0hsiHjnXxPSHcNHx0MLvA8S4chMigEZpkyDClKdlXML
0vXiZ61lZzMGsZa7ebKSfOXbKq0SZ9a4S1XIcW5IWvw1XFfbbrD44Ayqy3s+Pkf0vnNiN4xzin/+
wqFBDPMPQh85ukiaucoJUW42MC4W1021KWZdTkDlMYWgLe5/+LSrvm87Ndq1QTv/kdU/Lf5DV/9V
nXd4fXDyi4zTVUQ4Dd7o4hpGLoAbm3S1n2n/Vue6zisx6XIwD/40NN4hlYxnirSFB6x4n+cVYuqK
szFOqenvs8DpkmUxOuwHsuxpPk5oGZlC9l5oOcIBIE7gMxGHondYcpteadLe8qlxdEs8G6w69grN
llPOIV7uESBA6H6Rg82ywE03taVx5AEETObaTO9pUTsH1qVU4ztVx0hIIwk9M0TVsv6q3+e8Gvlq
HL3Z20zmZ9cfN3n5BedXcw8otx0ouHDR4KkAWuVLp9P19Ro2BbadQ7bBuCE6vLDu+9K56caVtCzr
jWOUPQboMW3ebjtN3fclf+NwDzFAII7NBOGdAlz5X24bsJR7+myGJEfTpl3Ud8JCHkLDIrbyuPhk
/HBOxg/rz/9HY2O4cfvbQU9hHqfOIX29/QuU2w6C6EJTFnSWf7ARZ/eCkYeLk6cjnPawJTSBNLn1
brlfsODhTQr8ARKGIEeVAnZ7tWaQbkFvYgFtu7EuSbo6L/X08/ZAxFpI3uHCihSwT+DdMRfXCNDi
7HxiEdvVc3bMI1Q5Mjb9cvNJs7eV9kTHM3IZ4tEtXdqNCTqU1q/DYwrt2mioD+CdjitB9DO3zp3d
o7Z6e4CKzYgHMMSmArQCI48sbUYPQtMVIW14DIrp2xKxjbk0/9w2odgMiGnQ/iRI0IDhk7xcAz/e
h2sdHIP0ySav0MwaG00RSjVtuIlEUA0oyhXeqkundSmqIjr6Rl3EFbWeDQJCqMFl/3hBOiLhpFMx
/lNflHfGuUkxsWdbvLOdBtokeXSchmlv0G6fefWWsPB5AuzSIug1KcI9KfpPw9i9mOu8nTj94C/k
sbDpnUfaO/DuaC786+ZAoXvtoA4PNSeQYsm7p5vJ6kBjCDfmlL1yIz9NrNwWI7vv03Uzj/yXBaEC
4NEmSE7o9GAUPgd9eoib0caJ4Fm+aWaYSoGpiI4OegP3rp/2CQTb+Z60GfiyWVM/clJ8B3XoqNnB
10ArMWp8Ga2dsO7LF09ByzD0UyM6WtXgPq5IYh7mjplPOXTnH8fGK/b1XJLHoZ35Bwa2/W0PbNsd
Wst+3d7n12Vx8UPAZIJ9COgQ7sDLLTH7Qd7nLep8fg7Rjbbs3Dhb+fRYFot1yINy/MoaaDn7Uzq8
tB1pH6sWXLcVdPg+pp1db7K6qJKUz83ewjLOMWmN5gksi+Xn2z9UuVRnv1M6kIPFQfGRp9EReA4C
rTG+xDVC7Ld+AR0c732ynzrT20Sk1q2VyhWcz5B0aKxmQsZgyNNjvzibkNxT8PYYuoK3IhC5WAbx
I85O5gymYp/OMMJoHNhbEu7qMVkDzatB5TgBCPAFNABhnJz7KANvMCaSRcfWcXfR2O7mXJcSVc/W
vyZkPMoEqEuF2Dc8Tmv5iQHSbQHcO03aEFhlxwe0DjUedKuAweZywqopNHy/J9FxzD6A3CNuZneX
Db9ubzrVfMH/g05aED9foTkLe3DpasFfVgUKABAen6MPty2o1v3cgrS5/LUz7bSEhXo98PDQ+N/Z
D8fReBvV2YFqHg44sl7BFWo0iKrKa2kUgvU0gIwHIBvRV2v4CZaQLc5LEuTb24NSrg1SRZ5QRBGk
lpdrU0RumhaTGR0pxFi2YLDmCHZaNFKixUB3fYhzL19pQMD/a0vyXwzZKQ7tyeg4u+Evj0SPIOZ7
cqPlqWYc+BrvNHX5Nz+146k2D50XbZbRPs6Bvbs9ZOU6gkcHCEzoICCfdDnkkXTG0i0Ldgr0ctrY
pY73o2wXtDXzkv1YIZatyWLoDEoxUFG07hp5KzbO2+rQuHa/5WbcHG6P6k+YczW7IAZH2OoLPioJ
V1hleV8W0Mk6dkMw3aFv49PKbStBCz99Gktab82uXDZt43tvfkqdOwolXXDyoXl/RG/CMSdjBcW4
cDyQlQ17lzftrnOGMfGqaEoiYD53U0nSTT029iMulzpG/YFoBqGKswTMD9qqggpNjhaL3lj6dg3S
Y+kUe8c/eN7BM5tti24MOm5uT5hqVc5tiZN45satKW/QExABNVMH/ENo0fQwLBn5GZK6T/jYvJsU
B7d3gCQz+rxRhroS4DDqEXwJNkuP87SzvvLyvaQ44vOCKwENAeA6keMjz+C0qjsAdMLywT9apYbh
QlX2tQFSg1QkohdU6iVHEXazhZ5nNz0aeba8+nVfPi4BZL4nhE6J05Jv45r6T8biBccwqMLvi2Ga
WcxMazyBE19Hj6ry9gE0mUE+iNQ93jKXi9dnabU2Im3vkI3pJaWh2RwqN4xgHz1pYMkF+FQKYdaw
LnqvIUg8GvXXJp0+Vbza9jWkjKFzFLeM/85THbBeaRO1ZR+dfCKIkd5mwWhXPe+xISfjkbSbwf2H
NywxRrwLvzXmu3WGxX4RjR2I5kGSJr9vOaocWQAmpaOzHlf7R4FEAbqTNNOoXKYzI5LHN2vfyDsv
TI8muPFqwmJdzl5lIAQ0CcK8SOQB2XG5D6pi6p0hRyy2bC3nLtSRTes+L/5+5iMGa+CIiXCoyOz8
DvPgBRW1zW03pLqAz0cg/n5mAiTkRcoymFisl8i7z6a9O2jOrm4U0oUXRCVZuYVJ6p7N8bUlms/r
RiBdb9ng5EUQZHBspnmfdenXtTKfAzPUJDN1ZiR/TdKq85YMZvJqnzqbdEhmnX6R0gQ8Cio0EPy6
yghHXeVU2RhExyXchMZhDFFD08QCyrU4MyGNokIXZd91MEHwCnKAktHEj6pbDaUlXDCRA74jOZ5j
pV/M8zjCiZj7NEP2f9euXxuqQS0rrYB+Cv2SQntOpqSE8GJUBWaDy2BIyAuovbtXpqMJU767gZ78
14jkDwf4QtD+8/TYVtUzcXncQGZ0nOdXxM593ISI8YeV/RrWeZMNXUK59eH20VRFI2c/QL5kZpFI
7Vv8AFYh6ZM1D3PlPU6V80qzeYPu3L+oq6PY7SNAAEsfxi25gqLs5hKktNGxzyGjuQf3kWNotody
+4FgFoK6YJwBcuPS25QRGjbqDE/zlgQ7Cl6Wxe80JlTXWOjiDQNKLQEjkgKFFXLdM8cL7djmPkVG
onDeUNe1d2bQW/fZANJvZAuLzdig4fb2eokNIUfAmDncaYLxE3nVy8E5NCgYCeHnqrH4jKrbyQX5
J5/RL1bW22hhdmIEa1x1OgYf5WnwhYQfaBUhsycFI13vrE4wrKjsl8t4oIaDMAFxNcimDTNBsrzd
3R6n0h5a7wR7JdT2ZG5Tq0csVuRIw+XOxyz/TaJnmn1s+dttK6rdHzmi3I4IQWjTX85mgHCV0skO
j0C9bS2EPlP9MtVvRYOEv6UJXjW25EwE2FqtwigcpKWH7zR7m+yYI1MEXtip+XJ7VKoDcDYqeXfa
mTlB3QqWRntjhUmreePqPm9fTlo5tb7R41l/LMJvU/P53T2lCNpAi4bHHW4oRIjS7WGUFFnK1EfG
poyzMh7frXYpfV9a87E3nNU28H2r+pyCVikvdMUv1RX73xEgHXQ5QZkVZtPEw/Do18+Ov/fSrZne
3V5i5cVxbkPyA+0cOHhHihyKmd3VpbWx8/4ez6a3rjY+hNH0YLnsg1WO/qbu7c9mpSNPELMk+6Fz
+9ImaDsHZVfcnMex5zEN39i6j9ogHsdn3pCYTKdp+Xl7yH+u9SuTyMijCw/pYWTALqc1hTfI+4qG
R8Ns8nHPWzTLZfWafxja1P0Z4dn5YhUjksM8T8lTHyzrvmvTAvWScogzTj6Py1RCrtVpXnzksbcj
L9YXRlIQeVHyTw2JuL1R+y0yNdP8/lgCNVYPnOuQeMaNIe1pFg6uv6Quno0TEl7seVvjX4EOf6c4
mCgci54M0bJ8lVczl8KxRmIFxykxs88hfS+REaYc30XeHEPB6ZRi4LX1F1CxoFrIM/7q5fm3xTO7
uDPZ4fZCK4Zhgx7+33UWfz97LbRdjR68tQiP3nA/QWw71VwtSkeMZnXRbgnAv4xyHpuobbIgE99v
dqhN7qfUidd670LHALRWmlBBOZoza9LS4wkNiMdYhseS3UOVGDxWfzFb4MMAozm6Qq/4C0ntNNZI
q/DYRM5d2nZv4Df7cduE6i7Gw/NfE+LvZwvS2UvbQlguPLopj0FlhsRW4qYP/fzxth2l30TeBY12
PtgK5NJbNhQ1geYB7BhBkVDfM/ZtUc1bHhlU4z+VewCNBNCOwAZAA8vlkAoH1wAKR+HR5t0TH9gO
yZD7kZIP60LvxvndLFPizgHLMmI2qFJCaPDSXGYYDiUgyEam964tDtpnhPjvr1wj0gMgRkE1Hz7m
8vue0Zpe3reIR4el/LWgXJvUAYtoPJuTsbf6yL5fUQZZATDGBmzQ33qoSuBM4qYAzy3puBGD1sfU
RDzK9QROF42lHn6aJx1katSdP/qoKK+2u4NEyc7nm1bHkag8X1Egmt7gYsHqfzl0I8gKcKnT6BiE
Q/zc8+H95ws3uADJIG2FNlkpXGBuPzZmi2DK/FoA86NjGlBd5CC2Ajc2/CoYo2XYJ68ru7PWCFeD
Nb94BfnpgFnPp8UmzI2PhALYHLBuawfjh6ZyHutVR6WgKngDugV9E5SV7AAd6JcTaI/l3PDaBzzD
D+PAeXJokXT9K8jUAXsed40HYZcqSMzgdPu0K7zKhV0pgljtOeMGhXh2HSzfo3r5zK3wMLsge+qd
QtedqjSGugF0hoTKhPzMRe/DXC8BMCi92/t3pFjaeCVrunGD6VM0F77GvdjCq0sHEmg+E+yMQjvj
SsAta+whGAIGV4b+6o+eR7IXag/Wh4A51u98jcBYADq/f/rGsTZrbdttDAXA/AlFcUz72FntHR/y
8CnMnWlT5EF21xBzSLjRTTFv3SHJGnOO+7YMEtK10yPxVus0u20Gxq++S4IojT43FZ6+yE1TXNG5
TsBRcbQdzCVSxwES1FesCJGzZszvcavl42boGvz6bRm8/zqADfSMA7quUG6uESOkDdSEjuEQJFk0
71jz4nWh5nwrbgJYQU1JNPuDk0na/q2ZDlPTINpw1jaeiHtIM/cZLZw7UuZGbAWGJrpRHnjRoQe8
P9IfV53Ya5i7HZSbRfXT+Drmzquf84e5ZKdltbuYMoL7KI3N1tjmhfuBRu/miEIYd25fCkjKKi3N
HFpDx7kf7scye+g9HcuV6rSh/RChLrBEwZW2wJT1a2thlx/TrrLvjchuX+d6AJm7X4Z3DpldzZwq
7gARnKAmjtZXXAFSZJrb4+haBEkly3z2AAMtMl3JWmdBmjTKR9docMcfnXln+1vdTan8PFA3yHe4
0BOUb0oyz3NUkRroAcBnjWWIf9/2tX+62mR/hBIPyi4gUoQ8gBQgLIbR1lM4A2lV7f3sfvgdVHgh
bvMwbpft9D1dtrxOaLAxvtw2LG5H2S4UHwS7AbzEFTLYDle7rxs8E6n5zNJPNnRIoNTZ1HW81J+n
9fug23piIa4MQlFQMGuoBKqNqDZnhpijKtgOJYdH22D3NQvn2GkX9O+Uqbc1gKu6PUzV+gEA+K9V
8fezCDlqK8I6UFwcZ2Z9ZMvweeAoHt+2oZxKD0SYqE0qNLGr1C1yhk6Vo7sOSZlOcc6K2Fi/sP40
uB+GrtgssybwV3l5G5Qd0LBAL/FVb9IU5GPQEA8euHpwy73f3lG6vT0qjQk5K9b03YRGYTM8ZkXx
PRqs19aM1pikgaaAo3LziG5QO8YBg5Kb5CI8lru8BLr7OOX8h+Pxu2osSRI4/i+rAJwu5a65vz0y
5U4UyqB4XUSi4nm5JziSGNj+I/J9QTqjr7xfNlEa5luHFCwx+97cZgi8NoubNpo5VY0V1VWkTiHP
h+0iXWkpbdLFnl0IKq53rZ3MBOJq+7a8C94tUoOrBK3mSJ1ifNcdUuvYm+nIW3Kyw2RyHlzv/fgw
BBiCHO1/SLu2Hjl1pfuLkMBgA69AX+YaZiaZTPKCsrMTzN3cwb/+W+TTOel2o0YzR9naLyNRbbts
l6tWrQVddveChq10aNvkM1SirepOywN3Swpu5Z4CMR60EUC5tKSUlIkC/YIJHYbYDodhOkBm3psM
uisndH2/l1NoYRZYlGjB/QqG+j/KNSfnw/LYNOphZGEkYq8y0ht9kjcAWuZbldaVgwhNCgiX0K4G
/KpKM5DQ2tIrvaNhnzJPdJ47bzX+r2xYlA2hkw6cB0ImVfexAUR3lCmhoUXHsDazz6PWfO7yd3MG
YcZwoqKEA4Gsy7TGZGV9J0FyEabj3YLaLt5/Yi+BCegxoEho4P/nuzOpjWLRg6XhYAbZfKi6l3fv
/rPvm+ffT+NMECrxfX3cVd+LNtu1TbpznAY05r3ntBtP7bV1B301MDFAocPRFHMdYZkEW7YVWqiI
4m2/cZZdSithOVBLQ58NMHv6RXOiJgFfE/FohRAT0R+nSLrfnDJvvc6qh9u4whFjj6y5d0o8Ccyi
1FH0NdxDhezsIUdrtmfGVNvVLpvu3XGT2m7NJZHJQXMO2oAWOpLzuQaor9al3VlhPDovCNOONK6q
wNaiLWaVlYMV5ealhxZH0iKScG6oyPVURKy0QjODpiO4dSgaQxs8gYzkYJM0uO5Ca6cTOpuwlVFw
A4xPOZ1k7s6imAsrJFpImjIwQbfqWF8k+YCrUtRbANdCQRF19fNROU7ZWjGvaUjcF24XHtEfpP4l
s+4r7a7fCgjX1grJIPgq5KYve8QFzypWuzkNaTwOvrbwINCkhyRdbX+gGRn5sL+mlC3uRKAvAu8+
jpDpxRLPLtuKyFbdATR6f6rAlzEFkn2DMzbYdGPuoAfVmZMgF/p8k9pGuhsGat8vXSEbW3HVqLu8
VKHDgEtL8UFW5L0DoUScvzoJojzeZQjjLee+K595+vO6B66EMMhXInAHYwUuFWvx0JNriyI5Wmat
Q8OSlL8tLvzSLm+Gxni1nO7HPJafoxpMLNdtrjkI3sUgXISeMqwr3qgRIOjdAt4IDmy/LkKDHE27
3Nhaa8clmjug20cWrmr1OVRGRRmPNbXAf/ooQIfGxMaFvzoKC0yrQHYgAFPP4x5tQuYU21YoSKBX
+5p4yZZ6xcp7APW8vyaUUy81ksaWqNeHPRRM5kLztMQOhvb3YD8OJZCK8cGd3q6vDVkql8rrCvke
hGJLnydSP8tvOnEIkfRtX0CzPQQyp/skp4HfJjxjB8uAZDAVKKAzhqYLmUrdlwNr7xqnbx+baiY+
z9JfwhZTmIHJmfF9BeA3HuqRfRBjC/6OAnq5HtgjwMB+/UevbRhsReQ3IfKE6pXiUBYEXxp7XH7z
tNPwAjSPLrJmKFVuYRtXnQqZoT91JeOiEmMNaQn0MM7ruE69tEAlyWJsCwy4OppFsALlHjz21ACP
6BXR7Lq3Qql/nQlOHdv1hvof0gBFbwyH61O3PqIlYHWXXaLGxyRHDlMfpRXq8pNj30xbReS17wMo
gFcK+s1AVKYsTZvzItYIgiRNJF+abHzM9a1umbVL9NTEcsSdeCznYPPU2sgKs4ZIzx00qIjgsEQI
u4uHIrg+X2u5dHQ0gF0fpOUmelqUK9s0tTyKkQ0O4zZmfjXngal1dzwtd2Nvftdy8yEp6h0pk9de
lhvYwdWR4tjEsxLhyUWNWchCM8ZGh+2qa4KmmdodYBo4Ry1j3NN8rjcuh7UjDulSqKag3QWHtbJ4
glpdlwtpoxxveH1sHsaZoJNj+oAPYlNBOBaZ+4X45XwBk6o0jZa1dsjqMNIe8qfrS7bmghD0Ikui
HuLGaqPEVJs2hxSpHVrzoQ7KLXrvtY4FQMT+fl+ZJUO2dmal+H4OET7qWU1ahLWc2ScnNax0gSqY
h1rT+8qnuvXWRnqKZ24ReaPNNb/Wi/yQk4Lv7QxogQztuoEFoc831jTpE2omqNQ05XRTzZV7jGvk
Dk1XON+qnG/hTZafqR78KIEZS/IJTDVqFSyG9k8Mo07Yu4WfSdODep0Ae+XkxLcWGvCuL8qaK4NE
ZnnMAPx1Cb0kqQ7qyhlIg+poua/zXZI/EfN43ciK/6IghOc4klu4z9SMEMgYDUMQlBeK/CUvR48M
WJ4t2NyWEeX40eOsH/IUjyLCi4MlD/OAMoa7MZIVHwa6Gs6LqBAFShXFVrDSIa1ACdHVhy+QLYCu
M9+SLdmwoebpohi94o1EtW4qo5e4m++dTH65viArq45hQOhxwboj2ajMFUto3FsN5irnX0j52tkv
XfmabDx2VscBBmkXOVREZmpWTmNNn4LoA+MYPAKdpA2qpbXP4x2K1zKAMsBnKhdAjLqcdIaGhfPk
lXNQsY24ciXoAxXR3+8rb5raqEaBzAULB1HtS7u4G9rxeSqLYDDRmOLIH+hv+IaW1A2zy9Sr2x+u
hbcvHtNgK1HiPhK3xE147YTtuCvKQL8p3rTaG1sfoqLvdgJEGv+1pPoZEJION/LWCd1ae+IRe4mo
OMagJUjJFqBsxd/OTClrZZuRxrNCoG2/qMDdSAPpCC+RSKzP/1wf1IpXnFlSVs0ooetTpTg9Zxok
wtO2qlOrI8FrGvEg3tUX1di5HGp00uMo61N6W4P6U7d3fUcfplj7iCOcWFp+yUk4NaErW5+WQ7Pt
fpSl4Q3uT8eaAjCYeWb7b7pVHViduBNzyu3pRLxKSguQv5wRSJUuD4aNs3PlgIYq+d+pUw4dqkfF
7M44dKrsOLM9Gb/mWzHA1iCUzROnc9rgiYOLZny2u38sayNC2hiCCs3GjTDYnGOShPtlot/1xPLs
fAvGttYbdzpRKkykqBunaWewapjthMeb+GJZ8i11mvuhMl50p3uxnPqXiLSDSZOdBRbDimzJiqwP
dKlpgBPxkiEth6R655DJBgDRfUxr+xC78Tcx6hsPxi0zy3qe+HiccdNC+yywItAtyVzy0zJcFH3J
xlZaNWMh77YAD8wL3mHDnQRxtN4Ok/hrlXwX8e882cgKr54LwJEsUAMDOufK9km5XTI+AOnItQcK
3n1G0QCXfib55+vn2xqmAVnnv4aUXZSJvhuhlWSH0dwEdTv5jhP57fCp1hKPzF/j4qnrba+FFOr8
bn0O3LWIF3Rkp1DzQrntfLUYN7JeJAAnltGDLG4Sy0+32FtXN/CJCcUhSGawpOpgom08Ohx4/f6g
AUNAOnnBPMKxlYvIzEHMHceISZLI/ibS4Ssxt+in11cIMcliZZFOUaaJtlwYZk5YGOvf4hhaepqo
O78tQZrGkhZ0HtBbtedPRaXdDLLbT2BLuO4jq76IgBvjW8IIVQQiJwmeFzS1w772ahqwtxyAg2oj
elgJj/A4+WtEmclI6KWtWTAyQuQEXbOD+KfTrPJr1dnjs+bq/Y9SxuMundsOuP9IbjzBV8skOJ8W
ogEoIFwAUXIAskhaCDs0JnbLq+yADpOgQxufQZrPaGs+zHz+KeL0X3Nqb0B18pTmw61TDGDPHm6L
3vl9fc7XXm1oXkOXHHAxS7/t+d4Yx1j2QxWxUGp97KW8G+7jKilCPW3n55a71iEmYiups2oUWJxF
7QMno4pl0cDGq096BkBjfpuYd9CJRaHdso4y37i61xYbZ9rCmYiC1EX/Mkixyxw/goUE4RV0ewWa
vazeS8vhWQ5S382k2sdGf+TTB5rmkJBAaxkyEmjPVgvsseskeiNj3BDl9876CQgxA5Scucd5K/Be
O3pOLSmRYyqjmtWzxoAeP5gRGFiC6x6yRsGEoQDYigsCbftqZK9HuZR5b7DQzkUhvAK0Y4ExN+Aj
SFrxQ/L6FXd+5pFab3cj1/NbaILn9yNtxVM/DsNNl/L5WCem8GdtZrs6Z0/Xf+HaNXnyA9UHAeOp
xkiPVZ7N9LarkCcpW0+wDxzBp1aUg4NnRqaBqgQF+gK14MDcStuujgKXPE54tD1CdOd8J+atpUfc
xGUP3a/vrRXdRqx6iyAndX2y1vYeTnjg2l3IvFzoSOVASjKNIUJyQfpftALERPNjw6KfRjm+mY3Y
6oNcdc8Te4p72p1LO21Cx0ks9SAqqseo/gCMxsZgkByGpsUlQSZe2R1BPYIBg+SnUdDW+5Htssoj
zZ259Y5aXaUTW8sddhL5DSDcm2mJ81JkjseqH8yofbIVrq9dhNCAwFZDRt2+KOtamYNe+AQJTU3c
VBH3prI51qnmmcNWk8PqcIAqxNwhm3bBOl/IbpwLOgJhbU4/xYwKsrRfEI0erjvdhhn1ZoeqUTrV
DcwY1hzWVnJErn9nsq0gc9XXQAj2B0oIos/l7yeLk5TZ1CTgFw+NaPoV59U9ya2NNq3V7XNiYhnp
iYm6K9EmWi8mkByivpPtNO2+mXyxVXJf8QEsPiruAFPg/nKVDkGowE4jSmMsZCl0ZrH27R4l49r6
cn1lVsYDMwuqn+F6vEChJwY4rFsBmcdi1G+QPbA8cLw9GHO/N3l3NKXYANmt3SaLU0M7ExxIkDlR
J5Bneq851XKMkmeLfBX8Z3zPchnUNuPPkR7z2y7n6LZyexARF0ZYFNk+YilY/6xc/9FnenGDLqet
5OWKh6LGC59BMhkTrnaEk6avBQSzESmwOy36NmkQt0AF8AOTje6eBb67kHUoRzxPTaiedOA8N9Ab
t7TTHKSef5Gl/YpVuKWoO163txL+QGL5P/YuuJBE7VQyFTgY4wwhZOD0i+6Zn9r+DMaaZPAbeXPd
4MoGxPsKzO5o6QHySkV+FUiiJ509IRaxA7P1yuf/7fPK/E1dZpe6js/T/m261e2PfB6FC8iaAHyC
4v/53nbKamh0DZ8v7Du3evxInx/yln+/v+zFk7NjRLg0txG+n98QY18n++uzs7ba6L4H4GMp/oKi
7fzzc021FEEtDdu86LyWOUEi229octyV47AroUpnOBkFk85WZLR2VJ0aVo5dd4Ro2URmYEAgeDNm
vT9Q6FOSn6MTBdeHuOZfAK4ASQpYHrm4rrJytBjALRQ3/WuqP7kb19TG59VraqyLciQ1Pp/qGUBb
zNPfj1bFW2tJ9OLgw9GuLBFrSTfM/WiGlt04fgtk6YFC9GnDytp64HxdumMXkjk139HxGC8PoZkh
KQ653I/1kbRHFAKvr8WqFcD2gf5epKPVsRhOPxr5UJFQIDEwmfaNUxBIb2ttgGLW1vG8ZIeU6gIS
18AS4yY0l/v93LdTAKInNLOTsJ3NGI0BI6Rk7K91X32DUr3p5cyNvQYP5+tDXNtRqMyC+RhEwYtK
7bnVIrNioEwnE8hzcVcDpukIdAyY6Q8oJI9+n1RvpotMfZ+7WxQ8a54IsN3SjAZ+L7j7uWU0nmWg
JInNUO/7z7xw7zJZbNzEazceEnIQ/tYXGjYVf1QmU51zh5th2R6hruRFWtDzb9cncG3ZFqgpSucu
cFrq0xG8NYAFuBUwTjGyCp4xFj8LF5RypGTlbwLlrGMOcs8gqiCect3y6uhwlcNfcO9dlG7BAUdN
oWMPGO00fBdOM706guWBIOOWMu+qqT84K9Sjwbys3Eq5ZDOxtdoKo6x6SJzimBn8NqrSjUztqkv8
NaPm8FHAnxrBG5gpDnXpZ2IjOFkfBvwAvTgu4GjKFjNSu60mhu/L5qGeb/voh2N8+cCiQMsV7zQ0
HQAsfO7VjlYmbYXaajhUzSu1xqObRP/WvfO/mfkDwTm5ZyXqXNHYMBP3uFkHFeHufsaNj6QFZxvP
gdVJ+zuiPznVE1Oc6b3kpWOGAi2wlCPFlHg22zhpl5lXDz+g5f4zbX/qLidGWqSvE32OgaxOWE08
vEC1Y2FX1m5u+8zXC8B4RnMTebU2NOTo8CxEazakWpTDT0K6YIGnW6Fe7DTryOOHNNtIqayaAGIH
FnChAxN17g+inxNrKnTAl2X+Nkb1o5kXOwpRsPe7HYDv/zWz3GQn88eMuOC0Mq1w1or6c5ZYSUCL
Qvs2SqPfMrVkgdS1Qj8vMjg4UtGfoGSJJkMvTJPHNISUqOUNiTXs2zRp/dqmee8lcVrdF3Ke91VZ
V4HTRswXQpv8FhqZ2Ngz8M5Zlx07yHPuptigvTdCM/fQ9lPlk0pvbx2ItXkp60ZP2n1yy6r6KUVr
9ic9bTJoAtHoGKPbaK+DOTSYqx7a52gnmZmB471hP1nijDGK153+jFgk99xx7P2Rk/iXVhAAUCv9
O9V07Q2PRbLT+Nzet/OEOBj1Q7TnW+gRRu7cgKiibr7QKDa8NOFJYJVDd9PQKtnrQ7SVr1o59oDb
x4yiLgFgkfqm1zISZ7ENAKAwdnMAkvPrvrESxeDz6FoAFZeFo085khrQxQN7N9Gwbu91/lRVd21z
TIqtFuLVUSBwgawv0jkXz+xM1GDlik0a5qYPHSKhb7z0lp2iuN0ipwYkMWJ/AG8VFx/qNs3qsaVh
IR7t7otEh3zy/uB4SbIBp7aUZsDNeb6L6g5lJ8hcwYT1Qu6H9P3hCAhEgIdxkf+87HmeY1GQKSpo
2PF/6pH6oMoODLkxhpXVxkGKJgZgIDFValhV1cnUWh3g+K7uBqYJCi+tQTMtqC0y9wPX6akpZUV4
zK3aHTkNYxc8JQ8N8hdbDM5r9wJSuQAmgpYBTc2K7+apK9Pcxo1dDd39kpkWVRRDhI5+KgfH2pd0
i3tyxYsX5TbUB3VQB11QovRWF7e9ZpkhIHM/bHveA0T2/lz+mQll2twkjoYhNxGVGkYwG/TZnYzj
AmC8vu3XAtOFid0BhxAkIi8utyqbtLK3TbAQF6+dIW5lIw+ssIDz5yLowM/n5dkW4n91+nB0Itdq
uQuD4fkOklpMsiHBc4IVzxCEof3G3K1830UR7w/HPF4sai0P0r4065kww5mh2dJJvCZKNrx6ZQPh
UbKUhyEV5eJSPR9CNUW9Vk2Id5jj/oxJp7/0ZiF2hdCsnTUabOMluzoiFEqBgcDb70LJb+zaYeoH
tG3ZZrqLCA3qYePYWR3QiYXlF5zEBqOWS3fMYaHn0XNJ3WOv8buml77dl1sR9upoINoBKho8mdF9
fm7L1apeLpF3aA9ebWu7iBr76269dg3gNfcfC+obAap6SMEQvHrmNPoRM6CJp1F8dSacch8whK5v
4LoRzF+03ULka2zyKDLDsRO/tMjgniNN7hWk2bK0TIp6s+Go/q8lZYEEWlklmeFx2luX7qzXRTjB
9vs0ABO1nN8PuAFF0iKbgGo4CrfLiXviDZDERluORKRttd0rLcUu13KA1p2N29pe84RFRwdgDujW
XzCKWEQ2XcJGEnaTnnuzXgC/bBV0p0NV/mXuW9Mvq1733Faaz2bS9p+pPs2eiXi/81iTTl7E7Bo5
8k5z7rU0S45psiieQAtqT2g3veXOxMAL3Dr3pmjaG+Zo1WfwaGa+EUfiBYuX3RUSB6wFWmp/Nmt+
7IYINDDRXBR7dGOOx3rswDibivTBFqD2sbnFjkXTNZ9AJJXfuXHEgzk7yq6/adDj6cSBkwdgHDjE
kL+bIO6n+VMcBSVz7tK4th4QGCLRXYgm0EGv88yhculXmt7cGc5An2jrxL8RCzs76qbtvklHuU/r
cQaneU9fxYjgt2d14iO8sn/PlZ14bpUSj4heCyyrnXZm5OR7AKeT5ykxzVs3Ik3QDbrcWLe1w4La
C2oB6UedWcutcuIeVi3TGs1LaJgArP25joMy3QXXN9aqCXQyOAYSueDFWv5+YqKNGm5B04uGLNrZ
kPhMcFEU6c9B/LhuZ21bgUzkv3YUT7dFE3N0ZtCQp1+42PF2BznGLB39ZIL+q+hQLNjK4a0dTqcm
ldkDBMOsKpAghO64BwCRyX28JSy6PnuOjp5YEBwiq3U+ezVFVmtyBwSROp49SY3UNzePcky/adYW
+fNKpxsiB4CVgOZBKHHRzCWyuIiN3C6fcPzB/4uEH8SMqkqVMESUUzSPj0ZWObu617+lQ1aAEI89
6TzNg0UD2TPKUrupW4MHRem8gFgsC8w+TgMNRdm7Ie6/2Hm1RYu9AtE8/82KexmkaKlR0PJJWOJQ
9tpXt+N3UW18dbVk35iDXzaz51rT0SnofRph30lyc93zLs++85+geN7sRlkLpvTySZffNO3WhIz8
/2ZA8TM6oKGLL2PsX6kNtuyNz1+6MX4/UtB4QgC7dBE64oVXdMIyyqdF7ZPKB1E897DzgTGcGFFu
vSZ18i7RYQREIDPz+bxxzGwNYvn7yTGTVKJq82UQluOnMoAUPNmqD1y+Ts7nSXG1qp8dB5I65VMx
fk/7G/R/7vr63uLVnmhbfMN/4vXzKOHcmOJUjlvoxG1MjGf+3mp36AiAGMZrOSEBAjVT95NOq31r
/R5A2oWsfRrvry/X5blzbl5xuYlUqE1HMD9SzzaPeXqbZ4EcN6KTVSuIGtC2DRYHSFacL9qYV1Gd
j075JHM/Jb4hDmCtpfbu+lhWXWPpeVpqiJajdlej/B+Tqcf2aYsdypRuva/eT0WB6ToxoUyXlJVj
9Q4rn7j9JRu+ufZGqnxtoqBWubRtATZ9gZvmmWhrbrTVE00+WdPB9OUEmtCN5OWafztgL/t/UrEL
SK7L8xi4bQxCOJ8GeRehzT2tXkFBPg1bTCTLfKjejYwEOFsgO4PeTcW7rZ6YpZW51ZM9uV5cxcGk
f47H23b+WXXHgn6/7gB/wMQX5hCaIsvDUB5WKwG1TDLEwPDmPOoGj42CDH4KPa4jfhuYnCcd7EsU
mWdZlnw/mU4bGI4zHsCJzJBm1PKjqzmGB1ResnfGgt8yaBXuM+rkPh7jua9xYXGv12vxuRV0fDGY
jHdp6tqPLahdn/W2/owccIYOge4fOuf95yJP7M8lA1t+SZzpZjIS209oWwIlXDlV0Mfu+LNJ0s4v
ocVwmFnUelMHDrFGyPJzQcZ2K5K5vMLw+l36WQGtQI1VLZ2B13qO56bXw3J6jYpvRbwlF3q5B88N
KMd/lRiOkAkMOPMBRO0BwmlIx7z7DliM4CJDQItXp8pvQ5y0kKxz9XC2yqCWnS+1Z6vdMHK5FcGd
g/Qt2PNNSFirVWJk/VlHtL5+wqr4aECbyy+t+yWytmDdl0sCoayFPhsJUH2BvJyfjTrp+KDBCZ4q
xy+Yj0T69U1xuSLn31/GeXJhSmF3fCrxfUI96exd0HWV7052wAQ66XFwodsdle5zExNNy0xzo+SJ
d3bQdq7Hq41zcW0QDIVYVGKxt/GSObdQMKEjK1kmT7Vzl6SHsgyy4t0FMVwbJyaUo32ItczQSZE8
DT0KFn5Gd/H76azPTShB/gwMUGdyjIK1qHgg97ThsmuudDIERz+fpSqBamvF8uTJyn/HReG5W91e
G8ug3uOTPbPGjTGAOfnKxO+haXydfMBfTwdBzgfh1IISO4eNvvZ1aKubt9ZWDLkC5VsWAlsOOD4L
fOzKnpvTmQut1viTDQVT3RA+6vk1e0jLmz76UpjE78DK5X7v+a+e/au5v8rkyPt91rT79+/N09+h
7E3XHNqoNCL+JEnQk73DA7b1sFxbMhshJFJDLjLfar5Yi4ZxFl2aPDkQ9WWHIXpp0sP7R3FqQtn+
djMMdpbxBO8KcPPf9N0RpC3XTawcxsapCWXBIm61jdbARGK/Gajqlke79hndGMja/jm1oiwHbgMj
1oBffnKiXYtMkv6B5UZQshTroK5zcfsmFCLUcWaiWKff1OlOlId2i7t4dQgnJpS1MFOnG9qcwLOh
sFT6Tnm8vhCr319YC0EwhPSpZZ7vzlYzshoJQP4UMw/iOO3WG3V1oU++r/x+1xR9NXB8v3cf4wL9
Lo+oBsxbgMPVTXFiRXGnsi9p0kSUP9F8T9I7AP+Is1HS2BqI4kvj3IFSorCxEG8O0NaO76a35bhh
5DIXtqR6/66Gci2OTl7KDm2QTyMv93WnexnI7h36o7d2vf3E9DCvnv+39VduSTpxAylQzNw07yMb
zWbB//Z95YocTKjEsWn5vukvxZps45bf8F8VKKklJfqbbHwfFLbtr3yLQHLr88pD1+xSG+wlWBBJ
vPqN/fM/TQ5VrkaSdaaDs5Y/dd0trffDVv5p1WeBToWkAdikQPZzvrm7sXXs2Zz5E2imaX0oksek
90rz6wdGcWJFcaFp5PZIGpyCmePT4hi5Gy60urlPvq+4UIvm6iq2AYlo5c0QpsXNtKWytDFPapzV
VySy2hEjGPVbR/rVIuSE9vC36/O0Mg6ydBugM4gt4bXiSzUY6PFojOOnDqTS6NOAHlm30dO54q4L
VeFSpgSoB5x05ws+D11iCd5DJTWKPNf+F8T7++uDWJkqEF5YOv794QpW7gvdivQMj4dFNNdE3eXO
TV/s8VigT/a6neWXnr/8yZmdZaQnrxzD1JyhXNRtc+27BQkXzX0ibhUwN/Gm+jupNiZu2QnXzCkX
CHHiibgxzOnmW5GGET/MxTewSqbm/O5wGLgYYPqXgv9KwS2qa6CuskgPKTuy2LfLx67f2DCXXrCY
QNoMOYGVpBOL8WoYzdIAE6Jvx9au41sR4oYFtbornTxtiz8Wkm+on41babnLrbJA0m1AWAmEjS96
gY2uSbSynIxwjtm+z+gzuEWPEGw+XHeyy1WHGbQcAQS/vHRVDIFIqS5l1hlQEymPUdEdtEb8a4Di
egTnVd32G3tndVQgkIOOD4gJgV0492kpprmYIRUYFtpwS5PIc0rd0/Wf1wd1uXOQTEHjJsAdWP+L
txAUw9A0xhErNHy6Q+3yubWbHBky+XOM6F0p5YvD35/mhE1QLC9rhYcJVU4FzgcXpdJcB0JTcE9m
xY8Zp49Zj8fGzLaQH2vOd5otUoxlptlQiC8ZodvedPITIqTrE7jxfZU8JC2ZBu1I7FAIAnllYIv5
IwbQ5AbyOxDzglTj3A8oG6iRILMWZtZLkvzMUfm4PoI1RwMaAnShwHZY4MBUDNikNsGEqoc8QesI
iGnYAU0gACCDeGnDp1cna0k+o4ILPR41xIBasjAGDYthsRbkAbNPt/pctywodxpa+Egsawf+rIsX
nlYv1Mi30qh/FDrPz384MNp50OUAjPEFxNjUxzEDASFmjKUxmNVwxXD9vq7bLxo6AG1DWn7ctL8q
WQuP8+Q4sOoYCcNr0QvL6vdDQRfmKqBM0aOF/Jgq7U6SftD7aSAhNf36VTPC1gAP3wdWDnhTRCPg
YQT0THESfZ7toQfwJ0xNXhydiRZBLez3N11jKCZ4NNAAgRSN2hGfuWM86K1uhEkKhczPuNM/sJlO
DShRlSOA0sN5aIR2ep9Mdx/Zq6efJ+dbqUF/Z9bM0gglaA55UL07dj6fHmURajnQodLxec0+Dmix
1je+fxmu4ftAEAEatcj3qIJBvZjKrOgtIxSW39WH1v3kGvfk/XmWcyvKJEV1AfIJUF+CBy0NjD4J
fl8/z1bAAguFP6IBJLwIstLKE4BrNEVQk+hhUnylxkvJsgMHYIQ8kqS6b2Tn0S4KhnzyK/lpGN/9
xIRxMPuj3QvMryAQPXeBqpNQjagdGYJ8PEjiMjheH91aFGLj0AGYFawNqHOefz/OqkrkhpRhNkFW
y6O60/hUy/rXCRHQfiB6eUPNediIeNc8A8c1WB5cwLSBNDu3WqZG3/YGCjtjiY61vsrlA21RXqs6
KFmimthvFCnX7KFSDCgMaPkclNfO7SUzmKqauMWtarBD0TnHtrzJ2T6NNmZz7bo4taP44gwIG63m
ehlX9Caz5ghC59f3Lxh4c+giLYGuLjXbXGcRA3pyliCQqg6Upw8LMZtnDdMD+lTu0CXx/iQapuzE
4DK3J4+hnBspd3QYLNs3OtyClD4Q8+fBGj9wlgIMSjEqsAKDzP/cTk20qB7RxBYSoBZ619dlFVyf
urXVcdE6BkUCALchyHJuwZSzQEVxRiIL1IJUHLjx/vIYAhuK+h6uTjS9qFD0BPRaMZWLX4/CByxU
oOMkzf65PoyVAOvUiHqrzXnX2CmHkWo0JvSkWDtR2EBAkC1g/bohhNQ4GkCYqjKApmyKsmKp77rd
sdX+jbq7Zvx8fSwrS4KbGcUEd/kP7CTnS5JBbjCxtQw9atZb7P7K35+EAtsrXlfLaw7cy+rGrwzo
q2kakWFaPTTtGxqNM079Yn6+PoyVmUK4hN4qdKku153iu0MNulEoh8kwab2s+8TeBN0AaK9aQEcV
AZsACBjUULeFmsyMZJSErJrYJcX40E3Rrm6yt/cPBMrIuOSQLVo6HM7XQxgNxBnA2QQerAddQh9R
pn4jNuqvK4u+0MtDRQjt35cA/WoqpdlJ3GlR9ajPj/mvD4wB/bQL5T+YOlS6Yqa5WcydFNtc8D0U
hdEM5H6R0ft7jRaCB0g+wMPgXSrIch5tzZn6Ea41kMOsDftMdG/g+N8oh6+FHwzCPo6xyKZBd0S5
u9AhnzWsjHH+um7kRUSbfTNPbgAL2Wet2XnglTqWsXHDhLwvm+pnQ9zW69P45fqsrgQK+BnwQMwo
Xo7qlT0xPgMDlMowBzHzmPNHjRav0E76akYc9YF5wxFXaPjQYQNyeDyN0Bd50So2TOCByodOhnRM
yV4KI/23b9wBTWmuHvB6GnazCwDYxLT8rQGZU1BF1th4EPP9yBmCNA3aPHCsg3ZQWYAYdJ66tvyS
hQywQYv4HLl+XGS+vdX8tcKKj0GjCQ/tKzB0SU9LC16jt0yCfqXqH3icfc20Ceo5Muv5IWdV9Zhr
JrvVG6v1OwDFg16zP/DkxcbHkxq4MXB1qmcZi3JhF70hw6nlO9MRT525JT24Eo6dmVAu4nJMy7I1
TRkiJeCx6cFytaCJQckSbyEi146a5fmxSItA4EHNdnDpolXHyGXomj7kNvL3K+egkRGkuH82BrQM
FN/IRmDHbTSyQkh+iB9tfSNOXq4/JTOADYCoH3zyYCVSn8luijfyQJI5NHIB2Nn3JNd3tfFSxDH6
Cp6N4en6Hl9bF5xmyzz9OdmWM+Ak1CPS5m4ZNXN4R+yve1+L3/8gZGjNgvb0UmYEy9D59/vaQoEx
6+awO8ZdwPijJI8J318fxMqSYxMR3DAWeraRFTw3gkfcZNfDDHy9J6LPafPlI5/H3lyuesRh6hxZ
cc/QnAyWl+J7SW8S1ASuG1hZc/z+vwaWv58sQmm2aC0pYQBHwaEhDUYxBK7zmdABvdC1P5A4uG5x
dcagWr8wFS31OnJukWfOOOsJWlobvkviQ7Fx3a+ELsjRgUEe4nEI7VVu3W4cmrJtOpCroRcB++Sp
3NL/WhvAqQVlyrJBDKylIIor5b8ZqkGJaW8sytYYlAdrn8SkxSDAyRrtDGOnN0G7sTfWLQDeCu5o
/PvTK3Wy7GZk0gppezvk7S1Ss1V2T97PGI/8P2pz/zGx/IQTE1pZ63OLzBvwmi74K5fT0Mq+l1/e
702nVpT3Is0dtHVJDCT5P9K+rUlOXOn2FxEhbgJegarqS3U33b60e14It+3hIkBcBejXn4XPt7er
VEQR7T0PMxHjMFmSUikpc+Va5MYpDsYW3GLZYEpMhNwVdOChl4x7vUpPBXGyCrDWwons9Dvld+50
qLPv1lsrPw6Aw3QtHHfIUiKKq2AnvYKCB8iwnEgWb532y6s/npQ4+/7i1SfLUTcgE0W8BRW0K4KR
7DqgNWPrZ73Vzbc+YX/GoSx7D1KqTAiMY9QPAqrdaWiBSg4SsrvrC79yemA8SysIevtB2acEXsOz
wWuKa02k2e+FFnTuEwPF9N9414kRJVY18WBUlgviSdK7r2lp3Djx8P36OJb5uHSwP+NQHnP5bBCI
yYNJFs+wt0awfVKJGY1M0811O2tRa2lUxsQs1IPq4T7xpHCx5m6kQeO5CdEneP37K+MAUStyXugH
xI1SfaA00sv0aRag2fMOdnk7/HS2JAFWRoB6G8r9S+XNRAf+uQcbVif60UQr21DcdT+ybMOh1gYA
Gjf09QM7DciCctTShnhVJ2ychDWQ93kTpO3RFJ+vz9LlGNDJjRLSkiOAdK46BjriiWdNOSi1JrSA
Qvfq9vr3LweB9DO0IimUu/CKUV8PkkL9EloQKKM4eQDswo4b7JCkW3Inl5scZkCNYzn6IrmpFkFd
NALwVtcMyKkA4KHtqfNc6seeHQzy5fqALrf5uaVlQk/CVtpTwngLS9r0yWvuSiDBdaA1i4+DMM7t
LBN7YqemuVbywjMinY6BZT4NTQGd3mgyK0h2QZds9/FhQfluuWaD//uiZ9L1WispQEoeOU4CL0ih
WvogHN035Mt1Q2sOd2JITbHwuS5ckH4bCPvGbhr+aYG0u25hzRfQl4EIvOTYL7blmFLQQxIIQ9bQ
DJUWy30jH9/rnu0zwd4NOX67bm9lRAAWIXW7vFIW7Mf5SmkNyCoGfZoiZ3R+FhShxsk/XAZZYgzI
O1AiRQJfTUXqJre6vLCmKLdf0r2VbqzJyiaFTCBB3zRSt3iBK77W111tpAk+77yy4dimD2gj/4s5
OrGg3oqcoZzK2JzAjsb8of80b13u1hYB2g5LnMd/EM/OF4GkrpOZRjVHeTYHdU99kZgfD2Wo2Pwx
oVyCy8SlE7o958jEzbGXIVSNnGIMrk/USuIHqQfwdoCGGdddiAOcDyThs2mIAd4kulsQuVemXzUH
mhwSLcB2tOfdooG7VeRYmT3U1xaGQ1woQTSoHDWJaEvWQmk+8owxcLsBvckfnzxYQCIdZW+keNRN
Eltzpw8mR7NU8u6mFYBkodgUn17Ss+dXFxApIHkL6osl/+ka53NXFGZcDAK1mrp+mO15z9ADRioQ
eBa3yfCQ8LtClLc1//BFdqFvAK0hyMXxqFcJV5DoddPJQJK9Y16QSvFjbKwdqax/wGb14TQ4TC3t
WuDaQAFHZS6CAmapQwIQSVfvphK/Rv1RS79ed8A1Vzg1oezUHExhqH82yLf2WsjG+aHr2IYvrJpA
jQtZCgesF6ovNFqpN0zLkNvMReIL3j8aZNywsez3C1cALQloiJE3htOdu0JajaacOgxDGz0I6RVP
ZeMGtBT/FE0cguRC+FnXbITR1XGheIC0CPphLrYu03I88yusjtknvo0M5c/rS7MSpuFMSByZuJ3j
KaHEOE5dkdE6niOePZCG+RPPwS338aMGenf4OK61wEiqgXSMJ5dBUnGOCqmFeSuDcuuhtDJNZxaU
pZk7CYZiHRawIu7bsNUmu/x1ZeWBJlwILJHSMZADO1/5Gv07RmtrfZTazR0vwTGR69yv+vmxyY1H
N2moz3QLMstbiZ61caG9EblQtEKBCVcJos2UtjwdqgFXqDHo0jgYP45NAg4CDwqgc3EPQBA4H5oZ
09ka5nSINDD/2d1x1g7TCCnP3XU/WzuDYAdkrRYuG+gMVZ6AnGgARWiwY9bj7cD3pKMPRLtp+zvq
yhu9T0NIqhwSV6IDcqPteFmdi9XDvQ0HLebxIqOMehUIskw2RFX2RZMsKIa7eQCyDfQy1we5ulon
hpSzYjb7JWFeDJGkZh5AJyIvmq3SyZoNaBXhHyDCL6EzKA9lTl4XI5RDXzUGKNvGXl2bLFw5IWmD
Kw9QtMrNszCGKakZSnxN6e57xFJ9oLdm4oay2AhtK3dqEL2hCATGejAXquWvJCH2WJaViMbuZRFG
YvX3REPxIk72Wf12fWXWwhweIQDQ4vW74AjOvdyySmpVPbzPSJ0bOvU8KHP+UyMfFwzxULr4Y0fx
ANkJfRysfIiyf2nSPbQ/zH/6kT80PzaudGtegEQdVJ7Ba4jLuxK2e56XhVlPfcRE2PvWx3lNwdIL
4CQqJQ7ub2oDxciyUlRdN0TDXEQTGu7ipn1x3C3s/NoogOqAmxHEHuRtzleFAqhgjCXFfmFp+CvR
t/rQ18I2kpoGjk4CHIHqyxbPCn3M4iEiVcTzfy3xigu8PhxrNHzl/zjV/rqTrW0duDLq5Ehvgppa
GY6rmW1VFIgzMajEqhQE4j9KicLxVrpghZNkEdT4Y2iZ15N3vDcuDJTdYqh8NLscNKnTUcr4xqT1
l8YcfJL0Txbj+xJkOIFV/MwTGmKRN3xwpYyOn0GRV8dDdenDV46OjtSu7AkOp8poHuy+fxizClVc
ErQ2BatAH/Zl+UoIO3aiglA86W4gw/b5L+YcsQrFEFxhLh7m9ah7LR+w4YzB8svixhXPjvONx254
3c7vCKEeItAHBi4B0C3kY5UIIkB5N2kxIog9OuGUVPd8nj7Xo0CLZTv6ZKZhmVthVr26ffI+Db3P
7dJBqqMKWuL+MIgTGnx6HFyUNHV2qM3iySn1XUe26ArWIt3Cib4wSODxrV5ShypByT3DhBT0hjdH
hjZzl30cWOZZ4OnEprWXi4MKnUEW17MB2pwjizxU+kH/fn2yV+IC0kaoqQBU5qFEq0Q3DtrgwaqN
Kco45LZe7fnjIGM8GBcBZhtbFS+GZRJPNpAEMXFsV/j9nGVBg3wYIJPXh7ASehZ9HVx4fqdYVExh
SVhSk2acIg28vI5bIh393M8/TPtzSt7jGcp0n64bXJ2zE4NLcDoZUlJzD+JOeOM32lHrDN/d0rpc
N4CkLgIP1l2NbqhxQoIzIVNkW7vWC8Gcd30AK46LVyhQzbjpAsHkKANorNaeJ4+KKHE8/9E1vqT6
RtV05cIBC/BckGzhXa2SxINU1OVOQ0Rktvk3TXr7XvYg/AMwkvEu9YWd3lwf0sqBcGpQpYu3rIz1
WasL6NsRsNvsBZgG6+wT6T/+hD+zo8SmiTOnawvYYa73QGb3rk2h7eC1+/9tOMrlptVHo6pGiRUa
kXAzHmn7uRJv0xZN1JqjQS8JiCgH+EUE3HNPNigYloYON1CR+dI+xt3n68NYczQAnlGWX+CLrgpm
4yDtq5t0mCJrFn5nAMIC6Ee3ceFcGwRgbHj0gncQ1xtlrqg1/992rGTmd+yF8w3KrjUDSOkhH437
zUKVej5LXlq3pBjbEfSyuF526eH6JG19XgnBrWsOOZfdGDVTKJ2Abd0w1/bi6c9f4udJuCIZcHZy
xPdBJz32flwddP2urnfjVsl5w5Cqdja2nOo5uoEjswvbwi/cZ28OQF9bNRuvzHVD6L0BOT8eaOoT
o3J7W3NTPkbUFr5nZUFCZ585L0SC0nPYcK81H4bAKV5OYNIC2bQyfSMYTi2aTVh9+VYz8K4ea2sj
qCyfUC48eF/814Q6ceha6CbPFWMku+wALrWpR+dh0PL7oj5SiFGMWy6xFi1PDSpRrK0svWMSBqn4
Xhb3Y3bkzVuxdQiszxwAlyALIujGWpbxxPEgrW0BK0vGSPNwKKN9yUo1v0PLyV/sHxw2/zGj7B/U
uOMCWGC4HQ9lZx08bSsbubo+6PNAPgpvNXSJnw+kBPB+ahMEgKYl4z0Tonnw+rEIwFBb3TuToyPL
RsSN083eTcpme+NsW5tHXP6RmgQ6+5KjFOJSyO9P6Krk8Sed3JlTKLYaN7dMKDeCjqPFFwBdEun8
bWZJqHufPLRKfHyhfqMZAWiEwJyal6JTU9GyM1BEcN66cCAbV9kV/CnyG+gPR1oafcIXEA43Hue4
lgOat4HQsxsf9M/VcJyLHzP00Dn9brmV72QfB1eBCN5GsQfdLDq40RQv52Y608KQJOpBYRfgNCoe
J2qJJ1lr2sYEGstRpgYKtFraOE4BZYbE4bkjgnIGVZoJZRhXzPuue8rIM9L9e6SWAxtkyboMCgRe
c+z8Fslljewdckc1cOfuqjL2Lf29Ho999YMM6B5it00jdtdXWF/bKWiCwXyATncpc5z/QLf25qo1
0aokrUPcOwGP9SdzoAGezWClPVrZAb2uuJmCYvC7bd2y5hmbN7AmXAvMZ8gM40IS1sVWytpYzF7M
G1Qv8MABmgEH+fnP6pwqZm6B7hy84q3y6GWu35Mboo3PJX/XqvyZDrvG5n7pHKfmIePvMi0B7RV+
LdtDbHp3w1D7Wpvs3PxpHPJnt9ODpBs3Ls3ry4vpW2AQaF1Vz7WOVbGodCxvk3/13NSf5SPpX2TT
7HU8bmsXqbR4503/lvbeqo6leVdXUTqBsb2oQkNvd21BA9uZQGEZ+8jSP9P8+fr6roSJpeVhycvD
B/HuPZ/HuHVHyHug9wEiIvPLzI3kmFRms6PVvIVoWKK2smTId6DtZ7maAkuvLFmeCM1uOyxZrXX1
kXXlvJ9yMd/Zs+gCV9bdZ5cN9Uuredrt9UGuWv7N0YnkJW4Xi4+fHFu2wWw9R40lGl1QkVECyanH
bn6s2mQ/gk1Dthu7epm0s5EiT47sH8BOwOk7FwXISme5VedlH2XuvTHf/3t9NBdHPb7uQPcOfo+K
ELbW+WhmqVkjYTrqKdz2gmpgqQ987hDYMs5uQEiabHR8XLiIYk89ScZG60Zv7KNxoY8vUsOvCBAJ
yM5tTNviAOq0YYFAH4ZSJDh6lFCzADVZP05DpDeCBh1N3HuAO0zf1bIvBpR3D5jvLZzS6mQuRHlo
aUEF5yLWe8VQmtTqI306dtBQ0vJ7yb90H35wLHN4Yka50eBG0QtjghmzskNiMT+d3q57xcoqoYiH
3bWkZeAcio931CxqXZdt5Mj06yCb4qWqpR6YXqx/u25pZcrQkgVlG3RGLtgXZR+7JQXWMatgKabf
QWj1pJXebTwWO1EMW6SSK6Oy0NIEtB2uKwChK6OqMqk7SWM36Md75sNzUdwS5/P14WyYUPMM6Cd1
8pLDhK7ddUniN/rjuNXvu2oDwgFQUkJ5Haf9+ZYtUd9Msyauoy5zRuRKSrGr9aJ4LGPpbGyildVB
SHBcmEFR4KLl00ia2et53aKYu5PurS1vOnEzFe/XJ21lqwIsgO7lBRqOi6ziA2VcI0FH8zbyRGmX
Pu/1CRItUMHTkUq5531a3NBBZhvAjsuk+e8zauGsRSUZeVIlQkAHY8jMBIMrxB3aNur4vnaeHB37
9clCvaX/xrKnuLkt3Y3NtRLQ0eCMOxrmEz6vZj3kUIyzZvA2oj1jt7nmyMB13K0r++V1FzwX2MKo
Jy+diBeE0o1TTtNIJY+Sof9c6MarMPRAmFDiBG854C4sTIc61Bt7DryUbDxZL33UAFgLpMNIGtl4
3ilbTY/BczmRsYSqqggZScDxQfyP0zGhG/nEirrbLLPkTUKgmupV5MuIPFgs3d1131x+6Pkxcm5C
2WypTUEWOOol9JygSvIyoFINvpeDNTwMyT91GjkfRugoY1LSVWltGhoeDGWUmoGnO74GLcDrQ7r0
PwwJ2w1ugZZbqD6exw/p1U3n9rDA/23vi41dtfVx5efnvVu5bMbHmXE/66GIX67/+MuIdP7jlU0L
Bv4J0hJYD829az7PEKzJb6z65rqRVe+FvhHqlB7+rSsHbEI9LbE7s4xy5y5pj3N6T+2N4v7KPC15
VfRekAXR7C7jPLlFdpVXMZqnZURADemLfMNt1z+Pei6gPsD6qIjpNocIi6mxMpr0sDUcX6ZbaZXL
oI24sjBq/p+F5RecDKA0hADiryyjwqD7qUBoKdObOncOOo2P81xurPvagAD6RTEK8G9ciJUzIs0G
CrnfuYx67vqjyQKmB9cX/bKWiyCJNO7yLgU32sWNkcTcHfNpwohYfD952bdElsfYHkCgTe61Xgt6
WhwsfbhLdW2nyymYGmgB037jEbU4lxJxzn6GMrGmU3UeZ6SMpC1YkGXTE1Cju473BwdUfYDc/8pa
uXEkXdI8/x47Wj1xpwCVyAWVAFiDXa0TZWQLJ5q84ibtsiOUCPYtSF9nCcVWkT5M6ezrXh2anQzY
lKOGnD+loLYlLds16FfeiFMru1A30XaN0wvA9YszZBi8jkqDFJE+twBWRGD6D4t6qwC5EuBhBVgR
14bC+UUBtXe4Ns6OUwCSdJxdSDw8pflLWkGztWV+P7607Ot1P1s1iBcJmJuWPmQVCoH2G02WIi+j
tnpyROen875BnS1LH1rL8buaIJPAPh7QwJwPgXPI2ax0y2galyLvEQ7M5mYodrMOvdh4Iz2xulx/
bKjQ/4Tj8dNTjCtFOs1NYSH7J5Ppx51i4XgE8hM9AEvC5jzsuBJZWFo6VZRUr1PzysovzPhyfYFW
Qs2ZCWUDZtJymD7aVTSQm1+Gd7j+9ZVpOvv68ucncbPHZopJiwGkxpEC6GvZ37V82IhlK6fkmRHl
dOHCyHWzgZFef+1JeTBLBo6tOUi2SIK3DClhuWnbdsIZV0VQMU7NMAGMkN2W5pb7LquqxMSz8SgH
spVRU7IKZqgcAsZ+OkXp15DijtM90t87p3h3GuQOKytwx+ZQ0cKn5aEa40DyJ2/QggK3X3IkpfSp
dmxkEeb8DY+bYBSO73nsZmbjzjUafwLRcXVrlHsj6z9Lfd5Lbwe9Et8zfoE4xK/Ya9HNUCipkNIK
G0cPk5mE0Ec+uPZPIr6yKvFZ/jKT9wmJjZ4bQDR88dIHom+dvis+iq2GzMZSQgeyQfGiTExGXJRV
vWAMqMF3nZ1vzPm6hYW+08Cb+QKnx23ITFKb1ZGhTxAaRY/gFhB1ZSdgDH8sGOc7IUG/96LzV0dc
/yziQza92tru+mbbGoQSLYZeOJ7bFnWku++GcWyr8Pr3V9z/bAiL/ZPNLPqW1ITh+yN5KCCM6N7O
ULzrN3bz4t2K959ZURabUHuYLANL4Zj0HoktP4kPuAv5tN5r2rjzhvfro1q1B3ZEF+9+yA6rhTmd
kUKD/jQHgr8M6qTwHR4Ruq/HODS0++TDHfoQhsc5j54OQABcoMfOJ9FGxsTqx5hHkzTvre6tKD9c
Ql8soPYP0k4TYkcqUcZsmHiGJnWNR/0xd/x+C5K26mYn31dG0M+kRxcsx260v1nFO2cv1xdk1c0W
ysqFowXvaSWcm8Ugp6Y14ABQ8OHDS2Z8LRoUG7bA9Vt2lGgOAfg8Y7FeRzGUIzJnODTDfexCsmnj
8bPqYBQkFlhuXO3UMpCWdwwEOLSOGPVR/enkTaX7df6q8UButfGuRpkTW8oW1cvM9BKOuYtnd1+X
MhwEuxXdlvj7lhllj1ayLt3MwJC0+ODW0OStwj7f4sxfM4L5Wp5A/78T7nynLFSHpLO8OnKrNhQe
xLD6HqJnHyYhwHYBiBS8s0sZ9kLDWOR17FosayIskc+GJzd9try7dnYCaytfuuZxS7EXAEZUci7o
Jx0amyy2iyaC+m/iGya7rQACyIV3C+m1jz+sgGgDdzc4+5f6jeLd+P9pnTUVhoWm3jocyx1kM0yI
A8gnN9vgtlmLCGhTxGvSBtfsBc/QTPNGWAlrIrf/QnCBsM399ZCw/Fj1TDg1oLi1TCEBLeO8AZGR
FrriXs/fLLK3m1+1efjfLCme3cQxJzHBtNmf2BiiWT3h+3i4ldPnv7CDNtilS3lh4lKCaBOLuUzm
tIkSE0XqfiQ3WRGHNKlQLDbuPZlu2Ft1PQd9UMhw4zGhVlM1mhaEC4wrNX9U5IdOOBKU73ry4/qw
LmIdGO3AL4gLFIqUaPZXp69H44Xd1EUkdffoIM5BsbiLi09jPBzSQrvPzS2OagCDVOeATTyQkGNG
symq7cq1p3CHWdYYX2Tk4DnVW6oHvDOtG06d8tCIhO60okqCdIir23h2ioDPLX91y1jcj/kIeVpo
mN9BvCTbW2UiQ4H7d1Ax0HKZXpHvDTn3gFIL/KknAjpVTmh1xStLxn7npVQD05Ur/DzTzJCYufFJ
1E6y62TXgy+7HXfCGps7t0HewIk1wx+mWYeen6C+7NPqiIKktjOybHjs89J5K3AV2eXcfpr73ghS
OHrN9h0EBpHB9NviE5+O+sheWu7cvqY7mdJbF3JHxYt2qxXjM9WM20wYxc5MHbmrpQACWye176Db
JRgMuwwyUhe+xM4LWYrfO00Q583QqBC4BR/wHBgcP69n4hsGMlxpCRA0iPHMQw66+UDI8YupaX2o
NSYw515X7zshB4woMYKsb+2gQVnlYOTJZ1ZJus806YIEtnPDeojHgOjJL6cvprCZq2Kn8b7y69LU
gBVKY7/P4naviSzzjQl/YA9aHnbpDC4NszX9um5af6IA2XPi/YIWceU35WztQZ8Y+51rpbdjjsth
m8RWaDITAivxMPhowZgP9Vi0e2LNqZ8amRFAPyYLiBDpQWsyG7T5sripwdHumzZGmFM8YRgtirDC
T/4GdtP0bigBBm0Hb9hDhVt7QrcHnvqxK9FekOWpr2V0OnRe3+7IRMW916U1thY1/TyX1k0+t90O
RS2AvHmRZ1HXmD/mySZvgOz1EHqCNnU6VrU/IWVzc30fWhcRc2FtX5ial9bapY34/PCUoH6LhS7w
8O7aoz01vpF6z7V462x6BBTaz7n2XFPz3skfa+dQyPLQx/3L3BwIkaGBiiRuEn5Jc3hA/FACd513
Y9DgEVqlI1wICNmZhSM4zhklvjuh9fHnqBN/tKZAIrxUd7VIdoNbIKP/kLDHZLQR4Arfij8nANrE
zZOR2r7VHTIDVBCW/aJP3cYUrM7AgoF10cCI9Lby4KrmApnDfKqirv5p9n2AzqJdLN8T0B3yD9da
l9k+saWcT06fNHCNEXma4WgMxJ+xJebc31jTyzh3ZkSJralmxXnBYaSzX53iU+dspEWXH3l2yCqD
WI6Qk+cd6fUMYQ7fB3OhP2Tfva0zb8vAsmInBmhadrExYkVSBCXp11t6JRdnnDIAxedti1mJIzCA
qcUl4YXbIW0/dx8GICpWloznySiKaqLtMGNnDU4MdobaB0NH2Gkbr9KLy++5FbXYV1dypKWGsbAm
QHO3aL7G1satbWO6fnfOngzE7O2ROhImmn9112f8qA2h4e6vO+2WEWUXug7jdjFjzYsYXG57PXsq
2oCS/3G2lCuALKsu9cahijRgefLA4r62SWaxtSLKujdeOYCjGx19eUusHbO0KsDNpsaJ6Zo7l3bC
R/JqAmqOlKgXaMCq9Dh8OTrzdmhp/N6w8oeeut+8ydkKDBc59sVXPIr+FXBhA6Wl+H2lz14B2Qws
ZOl8SdrIdMbdZL3hfiEyC/pyaWCOG10Aq5OBLgnEVdS7L66v8yBro0sYUpTxDgKVmThsUf9eFqhw
rcOTYtFdxI31AjgAImaUbSfKImdubt3+3gDiLDlC7ySA6ibh1b5rv9ntlzE/lsM9nbZwJ2vBipiA
uaPNwUFuSAlWqI5Vk+hQ2o2daDAzX0C/4/rW2LKgLNvApjSWAvX8wgzBTdB/uPINtzgdgeKwuOfF
VoUEfESASpBS83V+uD6Ctc19YsEg56Fwcnlf9CaKd4lxl3q4eKWpnxEz5GYfXre05m+nlpTnUjeb
YjIzrEaqSdBu0Z1lc+S5t/oL1we0NB9jRzkojp4PKCduYwuKUvjQ7RvxnNg3eewDR3p9MKtWwMtr
AdGwwlNGUDliWoIiHHrqfYN/b6cXTn4OW0zmq/5FAYZBw/5CV6aEXqgKjyiCeXiLfdPyQEx/474I
AHjtuXRhWTmfKytOuk46NeYq+bTIcRpb+2NtzU+vsMpiEGvUWy/ucV3wDqO7m3GXbjcceNUEeGxR
WABl6kVCBiRYRlylehWNaQBAsTb5nPyF50KdGmg/RGbkfZVRlFbt1o6H60ISP8ryuTbfWmOjFrm2
0KcmlEAy9WTW0IeBicpCqGQl+sZKr84SPBVVc5A/XKR3Si7TwYK8c1RTFNbi2re8HsFkq3V1dRho
y0ewRd4aKOdzh+oba2COlleA/qa7ero1abWx8Yy1nYcazH9NKFuiGxKcnkNWRci90bBr6Xzrdpbl
twbQWumIh6EJOfexwn6BWsv4wOhU3tjz2IVG3qa+O+euL/X0H4ehsVzaSA81XUqCukigjJZBL3pu
pmyHfATdOSP6Oyc3nkNntAbfc/FWinXnw2Rky9l/MiLl5jNZqZXBOngGUMAfu6eh28hery4+mKRR
S0dhjKjYNkewYmJoJAZd2/d+Zj7lt8QoNhZmfen/a0S97YqGyA5oNqBAdKajaqlDL9raUvRYNwIo
woL5wEZUdmLVDrhP8LRCRlT4TwS0M9fD+vL3L95PaNX/z/eVbZjHcZ/XaFuI8DpOqsPk7uNwHO70
t+tmtoahHOvEjEc+JBjGUL7H+dH2/r3+/Uuk6G+X+u84VBKOivGxmTsNoLaY32dlHDJL7qSZv5SN
HtpTsXNi4w7Kk05gyGmXUuTBLL67/iPWve7Pb1BigWMO/RDXMe5GzRNNc+A3vowAy143sjqT4FNF
KQ6FGdC5nQecOEH7wkwrlPNjZPeQiDDtdsPE6jhOTCwB6eSNZRXMQGhuq4gguTVNgx87d4hx/6MV
xbMhISP6WmAg3tgEbVUGIvMOyZZk69Z0Kf5tJLMdGym6bGwZLn2Y+UYQWA3OJ3OlOLYn276LQQkN
TutX5gETb915/DNLN/bPhhkVuVO5JSK7g2FAWuRx4oYvk9y3jPfJ/Cg4dNlHf8ajIk9Rz9Ca0cJ4
WjPGamSAYmg/rnvwhnupws9ZDMB8V2MsrV7vBMN1tc3AB+J+tI3l90j+PDCVQ6aEmdIY8cDU+YOU
iV8Yn8ETe30o68vyx8bifSc7hbKxN2PZVJEwqJ/3D5rmBEkx76xxC1S17sd/LCnbPutpUs8pRhPL
t5xor71ETvf6YLZMKNseTBLtrA0wwWc5AuFWv/TcubluY33t/zzBjfMJAxI862Ydm74rd9PPtN33
019sSAhgWWATAWb3gkc3rqBXwgw4MNMPMS98I3v0ql2CJvbrI1lbeqBuXJCWgHzlArtfQ9vRo5WL
kaBqMoBEr6fC5/OxzjZw+mvLcmpIiWCNpfWDXVNEMHJsnS6o5g+zpGGnnFpQYtg0IxExQgU48uy7
acbT8S924sn31Rd33BJwYRj4fu/8IMar2dy3YsOvlklQrzGnJpSj1wDcHA14DrYH34sSWa3GO3aI
94P2hldm0Aw/r6/+6qIAq4ni5NI+oWLDJWoXwkFtLhLi1R6ob1UfJUhY1sRYpEnB9gbGJuV09ESv
QWmo5FGlQ1TIPoj0eypYOHjvFd+6UqxOHmq6wIqjo06nSqQcR91luY0HpeHc511oZ772PTmY3w3j
b1z5xNAyqyfh0szyGmJKMOS2Pu5Hk9xdX5XVgUDmY3mAg4ZcLeSiOgPSeU7LCHzNYWwmAWBfVfU+
gw5SG28+ztS6rBGad9CkBKwHIB/nw0HNmum88pY+EL9OvjjFhpOt3c1Pv68EZFZSM4ur5T6JypUW
4IoEtDdrnmq2MW9rUfnUkOJs1jBC0cvGQHg2+zx5IVrl83Qjc79lZFm8k8U3MtfTQKQIUPXcfhGi
eyxmO9A3JRCXYHURCUAfgCZ7ZHkv9CljgxO9MUvk7ud8z1Bm5T/RfgT8NvdTrww6u9pBgf5vDp0T
o8pKQTe5bQ2xZJa9KJ3LcE7CGjzxNmhUrnv46iRC9RmkamD/uGDNaz1PxGLx8F5/tDsUBQ/ZsLFJ
Vw820ClDi8BDi6yaQ0bTKu9rgvadCoWB2Du2Te9n5ZPrfr4+lGWzXyzUiR3FHzxoTRczR7tIrQWv
bIvJZv3r0GxAex22poq+Jckcgz5uwNcb/ThZ82fNnTeuyqtrgYbk/5hQFn3MHKk3aY/3/zcj/WQD
t0g3lmLLgrIviZgbW9awwJLn0o7EcHQ/3BKwxDDcxwAkAyv4hXg9mPIzi2voKhHeO8m/juKQ9a9/
s9B/TCxLdbLxi7Hksaaj0XDU71j5vRYbyZ61HY/+UAv0+QABoJx0/n0tJQV1E9xb557c0m4E6YIX
evrX2f6Xj1/S5tEe/ubVd2pSOTGRQtb6HNQxUZY0R71pwxIgkcnV79ppS3BmzQdwmwVUCPsRCFnl
cpZAQlQ4jsTlLFtkWr6bnemj5vnxJUJ7DRDDAFsjcCpGXLObaccxhW7Mn0lNbxP341rl8DSQTuI6
g4Y05C0UZ6bJMLAiboqIgejxsIm2W9vwi4i0t4hEAnW/zOOJl/UldOp6VOsj2/tsD0/GxmZf+/yS
cUFD8CLkp14tROmima7CPukKv5x8tlU32Pq+Eky0qS7yIkE0tIs9SG4AF/rYCoP4FgSOKLRCgNgE
C5qySXCL1LuUjv1DqgEs7r5zke6uW1DPDdWCsifMfBpdHSy7D2y8IfUj9b60R7Yltv6bn+T01IAV
PLZwtcMigBVDzbdPmjd75pj1D82oPxl1sp/j5LNuVoeCfS+TT26aR4W3ZK71O037aptvgHul/gC1
zOujvUg4Lj8EnR0oL+goI6EB7tzfiqzj+uS4w0PceM8l8b73VTz4LIstf2D5AWI5t5Nlofc1OTgN
eTdT0HbYkg4bGQg1+P3+GShlm3hxgOBY5dBwO68BhAc/Q0/EHh30B9FZadjP45epTgFdYij7u5D1
9E3pbnUF/E4GnS8GCPssD5yjOgTiL7SFEqg92OC+ax8ksMoHiLCUd05XPbQS5MdOFh80qn2tE+4+
1HN3F+f2P60pfllJ+1Ofhi8iAaIp8+JPxM1K6MqW5DHW+3bfoj67i+fxBfwWRghO4gpIPRm2mXab
2hJEGtOeO/LO9OQjjrPA6eKwgD6eH0/VYaAg/o8nkDzP3n0jOfez2vnlmoCPCT0Ph8zLAzfJ9rK2
DxmAloKh9NQ1yZ7k5NYzcFSQ4VNpOGmgoWEp0YctkmV1my98AsvNatGN8y5ZO7whlqYri/ah+1om
d/+Pui9pjhtH0/4rE3UeergvE9N94JKbpNRmS7YvCEmWQRAgQIIEuPz670lVdbclV1tf3WYOFVGO
VCYzSQDv9iwB/R3h8F9P83/TZ3X1+70f/v4/+PeT6hbNaD2++effvz5LzeT/nN7zz795/Y6/X7An
rQb1fXz7V6/ehA/+48Llw/jw6h+VHNm4XJtnvdw8D0aMLxfAVzz95f/vi//x/PIpH5fu+W+/PSkj
x9OnUabkb3+8tP/2t9+wsn/YmafP/+PF40OL952Z6YGNP73h+WEY//ZbmH4ABRGBDebhp8E49uj0
/PJC/AGGWMBpgDsOtSY3QL9AKj3Wf/stcD9AAwxx1oXuPpK7k0DWoMzpJT/9AI4IPi7BasfMBKDe
f/zuV4/mX4/qPyQyTMXkOJx+yOlE/Nf2ARMI1QnYrJBXhdA9PvC0WH4IWQtPTNiCM1J60zDLnFqV
mcKCSxTqws1YoDREwJxuLSC/O0+FNvE05w6EOIB0Q1MFfG6ojbeFpFwtRToCOZHHrCYHXy0GgBNL
+raIs1mTvGV1NxeRqUEU041HyYXhMe/Lk6mk3OFK85OmzRIUDnEdVmhuvKAUo50PyoWhSp7a1LuO
fY/epCztJsjbQ1G7yMLOrnlqDPhOwhNgInTYsrnjKs6LILFdkHtJL/cjxBcB5IAG54VDIJO3k4Oo
zzVrQ5mTEMZHZTiH7Ar7bpX76eQCW5Bm0LacpEqXMpVkrLhY2KW7jsd15Ck64K5z4Wc0jvADddhc
N2RhXygATLQK9TLZHXyJUb5E+Nh6zsgdGC6uhGIS/leOJIwK27fhcrOSOb5aeO8EtwRS+uZbZhon
qgSVIjnAwsSJDqmnJroRsY6HalktARb4VCXzhIQUHNpFd0fqLCrKIwtsUFG7yveOxtYAEse0VYWF
+/wOwDhv3cJEOaivZZ2ZGarjwbjrQjaSq1FDhryagnbEgZCkctcEqjub+16GjzFdmJ+H3uh/lzSN
cpFkCHDoSnRFi7tcspjFt8TzxPmgGwC09XyCuDKrJ0AV00Bu6nXunmo+rvDhgdjB54j6004QDRMO
f+mOUbA8hDHg4WuL25gDXqeKKDwQiNDdJ0jXLNQ/1Qq4eCBy6ho3qkwDAAthoRgLdK9Y5S3z5Siy
GNLt0xrbkoBLQYssmZTNTzoQ2bZRs34HPPBShL7eOshmfDjzQUwdZf5LdP5h64SqzrBEVlN2lLEN
BaQZRnNE9jnGZu2U8zS2U84UHlEfhNYDTNzNcillvIumoDuTjUquu0SF+Zp29QWRnvy0nO6cv9Rz
+cN59Me+/3Gfv2SeP33Xk1foyTcECj3u620ejgsBAZGbkrq9w4CyDgi/ImxIUzzphs95k8UTsN+z
K/QOCLWv87q681nQ+Tyrgn6AOgsMecM8G8IVmPKpnr7HGAd8z2aEv87J5A6O8+GtX3NQbptWexrO
4I06q30Zl7KW3+MmvQimRB0VNuJG1m2nMHVHbKN+mj1n0Fa87rp1/NpaKEbmvpWQEIfsX5DARMUj
d23kOM8LRWXQhyk0jOJMJTnpgw7a+QM+AoqFNcUXI4RukWhZN0eOOb5HfHsBBL69jScDqyBGqwqa
YW/6BQ2yLQspclM2nEU3qtX2s+njT7xm/m6hYtxHLiy8pa6Xqo91s4FJcvIgXDNcJc4Ee3rLxk/E
q+GpJCwkxWun3iQ9POkg9GPfeeSv+5Cng/1kBgEM3ouhF3iNr584gDN1FzvSlKv2zX2Np1FBRnnd
KOP620zG/QY8yAQP3p/eEwb/s51xEhqF7Q64WtBUfXObskzXabvAQYzOUbyXXKc7rwEUflyX7mPq
WO8YtP64sWxoNwsYH5VRyhZom24AmVkrl2fPpKXOeQiFmAr8U/8w8/A9Tvobg4DTHQL8CuKSMFKA
wQ0A/6/vUNrIuVVxbUqRNggnWkBNlA7ktkORyIt1GRrQR2ZQINbFIAmMiamIDdaiT/jnDLqNOxgx
hZ/BFxty3vvOURNnqLzUtruYpctuhq/Mlkrfu/Zq8o9B2V/Ksi67Z3k76ufn8eKhe5tGvUq9/k8l
Wyc34//6R1LzU7J1/gwNk1q9yrZO7/g92/KzD8hnQF0I4gRChRAF+Ue65ScfsKDh0wpoKkQ8XjwK
/ki3nFNShXoUQtAnv8gUupn/zLcc5GIngzJ0DVDYp9hPfynf8qM3JSo6D8GJNonpQAC6KcrH16tu
SJa0d+cE3B1jbdk3PCoMkumcTmnJA+Meu1bfeKGuIHYuzoXrj9WozMEN+q99a/cktrt+GGAt5tZm
G3G78bVb59DQNFiYc10IlmFCk12zccx5dk/6B0W6gs5t3tPmAOPNXJj4HpR08IjC8Whd9nFJ2Hjp
DP0mGeGClCXfUvBtbOu7uZ7EhkBTUjOxt2PzlYbZWnLiD7kIzYw0Bmgu+A/oIgj0HZnisk6A9mIk
m3Npp8tA1mf9GIRlHapzKSC94AxXMccoJK7RdJf9upcJvrz1w7ILYSlDlNfktRmeo2D9uti54g0E
TAc2bXrHfu/neNoIgbSDro8NF5cxx8+CTZU4hP1YgiH+NY4zU8aB3iSIOc7aqEIp81lrgC2XVhaZ
O+Qkyp4idh5GdM/qu9np7VfodPZFMqbIaaO1ybsJzCxxmtjYcWlEQWnnfJSNwG+a83nsp3zykpuU
xzAHGGDJC8WZrsDY53MsYKEi5nDrJtCgCYK2DOb6LBi8IQ/McCnZdB1a/xKuZcXqj8UAVADPgGpv
lfyyak/kWTcfMk6TAi4tF5EisvC0ZtXsqK5Kue9unIk02zVpr+umqwQXW5vqOafrdUjERaDbo5MF
hwFuAqAfdbfaNDd00agkqaM20JErptBJnpyZXDlJfEDrYCgXKOvnqQg0Ei+wmBwRtuAMB5nM13Zw
zrBXcuOlbr7Gaje04iiaufAQd6+g0HvrpMy55Ro8LUmom3tTJre+We+ckJ7Bz+a21yss6vr+kYnZ
LaI58L47pAObb4lxfKIiKYZgIXcs9Wgpg5puFGPB3l+mgwERrBIAehetgAkDCGFR0YCOVXIabuN4
uNKafO+94CI23b3kIDprFU75HPFLxnr/PAjrjY+m5SaD3fvGIRH0bPvsgullt8D1rYxGJNetjvJx
MajhB9DokPogQnnhVZZOD8iK100vkhP4u8H36uvPcPzNgb+kSLxZiCKojs650Z+1yD65jrhIBCR6
6t7V2IL+fAxluxcrZKEW03yZDKySkPDayg26O244dqOvjhPwNAXYSaAYC/YYNOigKDjvNkncVCxw
d1lzIULbn1LdaT82cP9sTc/yFgBfJOSzOnMalFfDEEOmtFZtyTxIpCczfA3rVDxNHnoakmmVixGs
irExZ55mn8CqgwXV1O5amAnrqa7LhMZ4WzM/QWzs3I4GYkMkcjfd4BS+RjsFJDjHmfvCY/6jtP7W
HxjHOBtyweC6tbhWtMsYqEPcLPlIRVWLS7DT+qrDBqnHa0mcTZZ9bbx+xlJonuh0Dk2wrAyYvqpD
iMiKxrd5GGp5Dt/OFr2rJqG3MEDtdgH3+vPYiYciyrq20jAg2PgurfdeLfaaWDg5xt20WTwIjk6Z
vo3Mcr5g7AItaNNjIE6jYzdmUQHyoET1TzGMl7BOndqg2YfOvBaLhINiNtkqbTNZykRdwjHygq/0
0HvpvAuHnh+sJyssBKh3ZM7Z0tmzQWTf1sR+BA/xTrRRodtale3sPLPYZhVrXVK5lFxSFEjh6h9C
pHqDYkCARosp4rgBjzYNcCHl7IaRg/QWTdN2UEF74aP8BXPUFIwyFFfTDmORqzo1x0ZxnAUuFTsz
sTqndDozUXoYuOOXHbK53Zq556Z1Pvfx6AN5YN3nBjIReZri/Or8tHnk0m8PrkRFBJfiMl31fO4K
GPiZlo45pK0nEBXnaBP0yQYcrdsoEV+4voER7Q4lKLREGoN1FIoKDnPgMaIU/kjEflUa57fx7Hi3
xP5w4YDPAMORajXyUAP96+boOQy5E81rPkXhtDEMqt2MtEmBYrR7cjmOzwVtAACG60ung4K3FSP8
Wk0NJLMY542b0MupffC5dMsIvlFFwhdMbcP4wZruG6PjsNUeNBDDMdrpzNvVyoE9hVsqolB9YhAz
1vFhomuReOzoMHa3RiyuatseuMP3DBpUbaS70joDng85IZXH5yVJQbel4iwmKdkDNALFH7o26GZ0
BQcZUrqIMb25YGP6SceIBoacAYb1DUNfCFPAnCYC8Zmk9UVH3Wc9iE9eQkC+CHW0qTUWE4hd7Sau
Zw9qXkjQmSWoAEayySQAsMMQeHk/92ZX12BWB9rYYjTTTWjdLzND/p7IusiUfuCuA2UHDwcAdO7i
zeAIfpFliEAgHH9hCenAFRw8b9sPDOa3Y4qFDmL1ZtFrtGkcs4BcFbs7XzrrZxR792lsTprv6F1G
XYt45fgzmmxRt5sj5Oa1nJuDUHXzyKCpvQlXBxpGUVJHZTITFLiEq6KOmXl066Ddr8vEAXUIzT0L
/eUuWhb4AWSyvXZ5VGWLTUodXUbom0fQ14+yueisexs44X0r+fCxce1UrMm97ED2VaQPN/UYWiRI
QiKa45B1eDJWkRhFPkzkazYkaZ50XYjmwNSWYV9voIx3mF0w9WX/PEGl+Jx4KTJ8J4Lf8BI9NA1a
1DKJ9q3nuLc9He/9JUYsS24IxEzGyQb3IQVdKtLORUB9dMX8Xh4mb5RF0Hu27AZES8G7cY/SArUb
6k6OdpGil6NswOdx92b2c9WCTu97PI9kvxtxxvuuLT1WFzxR520zgfpO81BEdwnrzwmJcwl0eNtn
OZmGDCMFb9gIywLUIB2Ep7yPLcDCGCIA1dcDSdiRebocA39bj6f9GGPYD/cyvvSF28dV0ySImerc
NU4107qQMTZDRiDRYW6pH3xdlJdny4zYqvcTczcsDD8NYi4CD8JZa+OUGUi4cQMieQbpKwNMKSSL
jx43iPMTfDhhChvrog39Z38QW+WfSzctWbbki7F5xCnkyqC8xp6E352tQ1x2McBpdka+RLERkrZM
HLptidkR1h1U729FOhRIuzYmjg/OOKZbuMThkUvYErCFJiUJ1xsu42OgrMp5C/UuOq+fFLwu8E2m
qAhqY3a9me6gVeSX4YKANi7xpZH43ZH7SJP4zHMRz4Zl/W7tdMF61WwiNKiIHHbCo3twpC6xqJHy
MajLgPMV99kGgLRKtOHODuSCGf2ohxvHnW67MC45Wv5dcKuU+GI7ei+Vt+3GdGMzvV8dcY7qdY+R
y7GP2nKGJXCpGuGX8zRneeeyDUyJQRLXy3fF08/QNclPZwOP+y8q0c/QvDmL0IwxRJ0PTGwn32wd
Fm5r7ucR67Y8mr5ZyJKweDrY0H5Z+13m0i00bpHN603QZucBP2br9NUu/vlAz93whsbrtZqzMyOi
IgyHDWZUua71eez22LwW2uAeDrJTk0yHyG0WOGUbzh5i5Lp85m2hsxQ5Uycf/d7fxdAS6fgFiB4E
dIM+KrOU43dJfMzixt8lx8JGNh2eL3GCjCq76Ht1qQJ9DTH+Dc6PizjGH/D0KprbatU3wQD+kNvO
tvDFpWDLmEPV+cJlSzlqPygnB8Gkh+8e5rn1Plu+zNbdkFjcMyYuQiSq0eCdwUHsjoX1p06GACpR
RqFeOBYCpr8C6BTluV8YjURpFdwWYSu6W0xwmSxPNqjLtGly2ERDsA3qynrO9kZmdyMcc4p+hPGs
djezH+itCZxrG3if+u5zMsfnc5w9YSUBNTzyG/80R7IxFBlQjNAK7bFHWUMULoUMhS/C8EIuEFyR
XbtbZ//YNO4VJJerdkBzQQ8xyYmBQVebPMcMwDeQpO+Yk50qihO5asU2wLK0GQx9DLqga+FK51zI
pFjnT2j4bTvnNNbL2ADbEHsjmS0Xd7jsZ5hL+OaMIwbWzpzmoUUIMHO0J9Bt8OL4i7WXmeiOC9UX
gZPeYi6EJl/wOSTgKOHYQ8zQGvIX3SezPvL4oYmcZyhvMSeCylcV91Sdjr3rBUY1aIJeqN4E1/AL
+TbDmFq50V0LhBz6uAsYv2Mx4dvVxDlGE6t4Oh780FYL675nnrqeqa1U99lvkuc6GDCtlGeUufOR
elFeT+SyQ8MlH2xwQNBGtbbm/shgPtzgv5lsmGf2HuxY2Bp/k73iRT2ovaMCv5hE4gNzN1yIzoFc
wlrRvt5prb/y1LnXXVzwpZk3kTvyKtU+KxyEBtFOe2eixwhQKuDdcNgEKNNhEz55RVPztCByqhxX
04JPNs2juvvuNGPe+UTjMbk33EnTKvFwmrPEjmUyTvAvnQA1ZIkqApF+JF39pWs5ki0gaajnH7u+
v7OrAK4ukNOha2NSkCW6C9t1KQy3axkEzePYhbfKCdRWjvwBihw8D1LVb5GZAsW2wLUSAuQOOm7A
murPmLl8abmEPMTgULRP57ZIpuapRdFa6HV2D0SpZLOaFP3eNH6kk7pxB1gEeCa90k2D7ivhXb6o
4dJ3zcVK4yNkuCR6xh7EV3SPHTWsUUVIALj5kJ2aX/SLE+MYcIaw3SVpPW0bqNKXapjXrZsuAixn
KKJMXdsD/oYhEmBX8iAGt8EtZ+Te8+jHGiqUqFUwW8KnmUuOk5gigDk7X9cQl2U2105EctcHiS41
nOZBaM4EQQYPP5Vr0YzFPPk3Mu3yOs4qNLa7XETQvFP9c5B4V0KvGyKUVywJgZiGoByyJxORFwnz
UUz0TVAm0JopZ7uMmzpWWRErltwyG9YVbumM82GPXiRqSIpsZVbz1UhOhMHYEhCr2wECUZ3jn4VG
SoiHdT3a6aeRcdJ5e5+Dvxb1vfhK0rndxw6DOMz8RB3sbbfZLCHWBocBqpOeTw4KpcE/xFH7HbYk
ebC0X2vipju1KI5zupmSfPbt15ZNd6SReyeMUbrT4LAOCG1rFubCDc59i2U+S/8MqSkELnFWlbpl
Be/gQ+OE53GEEy7x1EfjdW5WLZitIO1z6j1CSwvqAKMeQfCLYEi5qHQDKSL24InZq2ZuxTZDbb2l
I3owc22gwmK7muxZIxL0aVcrCg2D2dzF7sPpQc4aDPmWIQhy3a8xSAmORl7n3xlSP5qMl97sndlE
HkOsxHSoHyiWmkycjywdktIDwpQ0HRr7GCDBNSWfVq+KoE+tyULQhUFYhoVCmHPCdRGhNytBFvQN
3cXedEa1obnOlk3nOXNpFNOFiuSZ5wXHBqla68uDnthzmPGKhfaAOecOutRnYf+INu+neUivLIxi
oQi1wVzxkGiTWwMxIRhF58wOX0nGikG0j5pPx17UZ2L5QhNTKLlcByG9nBf+2ZHdecf7XYSkLVZR
0WbsAPDTdaqaIsDsbtBOXUpnOg9VcwXdVXSSzBW19/3c3EAYQeUhGuFR2n1GVyHcJ0iJkTCqASHW
CdEiiAPMA+nobUSzsHOnRnpK+qMhft6uYrkgs70UfnaNbVnW8fAxpAT6Rc5ziLxvDcz9VPcG2xgs
Nclu+OxnRzs38V1vtIte/FoOK0iqDPT6wNFfhJW5Sxycu8o7dxoXgxfEqXyKMyC1m092oGhn9dN8
GGr4TgddXUVuD30b2R9hQMJyz6y3K4aGxWSgxz2DNyK9SzoT0OAUNMfNGkqMTPrPlC8LxN28Gycb
oOSsxZ2v+nxce7QgRIf03QB5bP2cUy9AhlJ/H7hWe+JO2YXMugWtnCYwcKRKd5rxKwjJISymKHbN
BsZkdyFdP/kZTk7L2+UMHhjwSK8xC4adjdPWMQJDAP+BxGsYpnhIcvyu4aaKKN3Xa40CMUxuqZxv
GyY+2x4p9UsP+y+18/9tk/5VK/+XTf//hdgJUJ9/1c6/ZZI+dEo//9jQf3nP7w19zw0/AFV5EkUL
MU56URn8HT8BhMSHGEAETOEw1DzJwf0TP+F9CDH7Aivm1GJHPz8FquEP/IT3AakNIN4ZXJBfIBn+
X+nnv1GLAh06gRH0aRQI/g0+z30z6ZoZC5dFO3LbwxvsqYZ8A2aCISjNKyZr0Ke/8+OlfRgxUWwQ
E4IlxYjSQua35ShvItB2YJecEOAcSbrQfTTpuhp4tuJ4TcyMTiJaEYAJWC/ZoDS9nP0ODQtN3aZ0
0TRDtto51Bbcd+SlRoy7yvo+wFyVhvSWo4LcDcGgIDbFnStIfg09EuMT4drN1ktXkdGCf+3FMCAk
69ZzLTpR0FWI74WBxV0ZUUuDvDeZg1Qn4RA5h6jVjMwQZG3B0bm3IB+/Q9Lx3wwtcTsh7wpgOSBt
AARjRvJ6OCIsQd0QC7Wd12gXE1edaR0xUM1bVJsSibJtl3ajYR2H8fKiD/48HFEjPupZe3lLp4d5
dOgOYvHyqMMA/ZtRnNereFY0yqohC66DlUSPVFmcL7ZbL1YbNCXgx2hchkJDZT3jE7LxcH1H9eVP
fxd0K2BEfjKYfbtM4MmIZMidkL9NzmOGBiugXcGFiCSaerXzsZH8WBPIQP6wk/5k6v961HRanLib
p8UOrCs00N+KckR13YgGbeKtE9i08DH030C31cmz1oY5WV1v++vrndCzP0zHX64HryEwkXBtaE6/
GTnr1gaz40Rqu6Drc+VY6p5D07AHtIjWZUNWfZHM/vzOrT196K8ueroJP6AwVAYrLQ1BlW021i4i
U5/C4J14wMk0yebXv++N/cHvNxSAS8CHIULqB/Gb2Z10UeqnOuvwGCHgHAW6Qn16GAChW7PGA+MC
oscLBB+gBy6OfByhnSht85SA3F62Nbqopm3VhVzRw0f/0H0HXvtnj/uE5jqBjwHreut9oSkVhiat
2pr0PtYDOxv1uu79rJkQ3N6b8Z9wYW9vewYk2gv2E6DkN88aiMq56aCqtk3JiqIcrenNJNDI+PUd
/7MVBT95HzJGQLdmbxWN9UKGUJtBbe1Cwr1uoJm9xt2yFYB4YJyUdBCVaObq1xf905+WBJCESmD1
8BOqFoW/4mOAnzZNTVPMko2lchvzzmKKXqNmT4vp5JUFRysXhDcXhLHXC3ecFA+7JVbbOtlTc5Pq
PfB0UInPKqW8M6FhrdzeTADWOPemX8qww1Swa8rM+e46EOvMNk47FCP5tLRjLlWwWUU1e98mX+cE
aXEjYAoSFgYEJBcWzTqBASWSnAC4suGsd7+FJqyWU9E6PMAQbD85h1Qk2zD8OvZVDWs1cdFB7DBq
Y/j8eVtFrgMq89EuEEcf89GfihaDD752CDaYNY5TFSlgoEaOvA254a8fyGlo/2axIUDCIyoBGzHC
DP9NlNXZkDkr4/0WaqHOpqVxjUFmFF3LBoOypkuWog96tMYDHP510Hi5TCezG1OY5kRRq/fuJNiR
2bHfEmdxtz3mS7lD+4ee1Wkus7A+S1jGzqdIsDM7pe+dwy/oqtebJUGSAAwOkpGTpeybMyrGEG9h
mORul7RAvyqsi0bm4in5FHxvz2OVd1VczPcBqgJUXUjut/HNdfw7eeAvZZi/zB1fZZn/Nhf9X5hh
vhix/nvAyFHp6WH5Mb18ecPv6WWAfBDWSsCLnMg7yCJxGPwBz/2ARCT1s9PBg1dgBfjP9DLBm7Ae
TwKkMaCzL2/6I72Mkg+A0Z7gvIDtxgkE0P5Kevn6+AOVyIXusA+otpudCCUv8eiH2EZib1DTiHrM
n7n7BHWX7gq1ZKJzx+9mioxsbM97jC/f4RW8PgBPlwV0DEaLcE8Bd/0nTukaJIvr6zUuQ+HITx3k
n7bA8Q37X+/qF/n2f+2K3y+DJO8FqgYl5/B0QP7w6zIJ8z5Z06hcSGvuvSF0biMMUy4VExhFZSzy
PwbjlNCix/RqhKzuGN6KsUMaa/sB/GpVuyPbtj3g//AairMV+AOlhkobnz65L3co1mIZSzHPUAUe
mBZoskpMH3Pptt4FW8Q6wppDq1MrVrnzJoGQ0Ueueww/gC2tu8LzrUcL5XJ0YaPZhLxIMsFEDn88
jxznZjDfoE/SMgi/KnNiLSvvoanX5mNmaj+EmnLD6Rn0H6bbWte2r/qauXcwslQ4Q0HbVXmCxDDL
22BCb79B38ceCJLt20A0k5d7BAEIT9nNAPBeAtFu15TXyW49KQ7BjY+D6zUkPCz6ZR4gPGs50Gke
VI32S98xVXndpI8OKuWhatDmwXSJjjQs/lOKLmozomNUEX14hX59jL5BP6kzDgMBDhGJGneKuQ1D
nRHAWqr89ZN/nai8PHhg9oDQwvoGsOpFl/qHB2/dRQXeSfcZxUpQGRDzMBrXfdmHEkHLZck7K+0N
+vXlgthAEHMHmxTb9e0+qlNFeMJPIL61k2PZdyQ4GhUgqvqTN+m8WZnZJ07Y1UUUdM1ln7BWbLvG
YMQIkAq6PmaVIKTpTA4V9HUQf0wQYg7fs5mGpUQj+XMEZPtjsFLAedzYTNMuCSLvO1/SkW2cHk1Q
7aRowbmd9W/skOrTA6QJvGIw8EV7cdJ7altNMBcnggID36ggH4SDKRS6YPVeIEJ5eZqsM6a0Wd/J
PPCUczfYoUNR1maAPfX9qEFu7BuAzJPFEGgnU/Z1lQrB5i8/QIDr4HoH3HgKPOybMi1bPJW2QNSV
7WRXwD1CugXAxwE0ox13rMu8d9iVb6Cavz9AoPP8CIIa4YmG+Pqo8MBSiIRLYaRDguSxVZC5rqMA
MHHgMDEyh5n2jaAN+vgg4XxUITo7uRUtvC9Y1t3RgMsy4ZC8XCONDjPxYq2Bn0NWsAVloP8M+RTA
/SF04G6mFO9Ckv2eA4z/85l6olhAaR2+60hj3nKkqExSKlcSlC34BBDpxvc+ayFx2mIkYzPMN4DQ
Bse+tXEVMXcFKWFdZVox3mL3tuHQzoBRz22HOsoDZLBfxxqae4C0YOzd1T3BqHtAXQllNWh60jCF
42tHzJhngfYvW+C6a/iZDEYWS+OI+J2M+XUNdno8gIFB7RM+f0jSfrKKjIdQArEoorLDT78YYQNQ
8cjIHcyY3lMFfFE0ex010HOBcT3YEvAUhALh66XA8TW0mVcHHjMuOKg1nzHOWjFTbwr0U/oaDexF
w2cqk8/9ytgZ9PKmDFxJ+a4T4M/RGVUuIjNkshEofypOlF3TXiPlrJLe6ys6ANmy9ijy2j71W7QZ
Q4aEHZiFX++9l7D4+gaAMISeVgx5ctBYwzdF6AiqDeRqx7pCUqlFgUb4ojbN2HXHgEAwJ3ebCaSM
qE2hIo8h61BYXmc6H3kUnotedwwzPeNgApUOK7rBtUgWtMqVTdBHotFlAAwDkmL05QD8cyQnQEoG
vi4Gn4QYdvKA3tte4pSrXXj+BYwKmGUT3uJqwAFdmpTbfiMGxLKDVgG7j2ocQ3mnVuD5EnfBwN5P
GMBZNHMcN5/RR7gDbUqqfdueEDFzjQHOsQF5aOe1JJyrSdBuT6mHmXLbNO1lC1RIVOBEXbdDdur5
xyabw7yGHH33zrL+KU55qM+Q3eABwz7WO6GMf0xQxnqlBFB2UflgJTy3JhkP4ZREu7mpycbl72q3
/fn1IigpIm+M0dR8fT2o5iIZhVx/hfEV3SQ6XWBE1qMBZ6MxrGqMavp3FtNPGxfyMSg9AdVHsZvE
bznXy+zT2IMlXxWE0Gtcef3/ODuv3raRNQz/IgJDcthuJVIucZw4cRInN0Qqey/D4a8/D3MVS4KE
PclisYAXHnI45StvwWMB/4A3hizU8+V1a2757Kt1u40F4hnstSQbOlYqqUz6DQXRSWSqRT0sY2bf
0E8BYlJM0/ilDWZQVTSXl4e8jtuPeDQAHBtThc9LNk/WnytPc3Ie8zQmpwcxPEVlKzj5ti441L4t
I/aqOd6VgaWBYyJy4rhdeW97JcjhvFh/Lf40cmYOy0uGzMLNCo8stDFGfGj6DAs5uORXPskRx4TD
lCezYAWy5JBwdo7ZxYbpxKornCKylywuboaiMZ98UxMJgoyg/BsXus13neJ+2Ksui9c9tt7Vt9Xo
sxgwdECnjQ6Z2UeWY3j5vpvn7L1Is9a/9ZwGK5uuhBlDy8oz/pso7N8n/6s/SvkJoy6yqtfrN166
NYcXHYSFgeNuC67pDXtYIOXSNeGV77f9rqPVZENCNHHd/auzdTSWozjRhzExwkbX5o+x0+NtLpPq
u04y89GXY/ItdVf3rq2m9YAatf/DSalZX36IM/t1yxpZRHwuIsujqGT15IJJihsDQUokoB4h6aq6
FQBtSFJAMqqhvqYdvDE/j9+bl8aOGTKDH7BvX89xDg+gMFq0JUvolM7NOFQ0A0ohMQ+q4TB/qqHw
vaPbV0JrcRB1DwYABntgVTKgP1mBS1NAutwwmboGaE2puwPsFm6p1s68T/lKN27ftYK2Xl3hDXJ5
wo6kyf+ukI16TDDuYGxq//35P5F/A6F3O3G8sBnjeAGzgTPw3o37CRBl7OJvufatp3bcL3IOJe4m
zU4IG+5cxdP8HGRiVAdPKOB3aJ9Z85XHO81ITUSuNnY0vxTrrGM+vWxhOvYt8ETuxzW+Vz1idGHR
xuqdihUcSNpUgJZk7dAPFMp4oyZfAq+FyAjDopvat4VX+i9L7ucWyBUjQ34zDYaHJZ+HHG5mV/Wh
M4DIDQ2q/mozf2nBsg5gYxQI9t/GYgK/bMF5LOForfjOmOQQYMaDAdDCELT19MlOeuC7E/jYZ1ek
JCxc7sP8VSXZkr4FA0O6AKi1eAQfpZ6nYbR+ysov/wStoDreEdFPBCUWGKkJFxnrUIqgXHGTNUAz
lInjv9NmsH6MrXn5Xds82FsnSclwZrRGWDlzLriFkwziZtvbNSfPhuGWxRh/pdo+f4AMkWIBhCPx
7ZC7pLdrnFRfs9ZwfxU2ppmmU8ciEiIdPHwspvJ7OpTwADU218beg42a7eK+KlnWo6/dnW3ktkE1
u2nHcBlUciWrOLN98fqDfM0Rgoi1u12O/yxGrM8DuwW3EZb90r5temsI6wYwZYHE4V2yEKlcWf1n
ziyuWEJl9Nq4dsVR2jS2c15nujLCMU7VE16GZlR5LRCmqUzvUT0hD060Zx+a0ht+QlCYDqnZOVfu
l3NvzalJgLEdH4Q2r9/aKTS+pCMIviqX+nY1q/XOAUQHIWL6segs/XD5pc8Nt12vXGtcabS/Xg+H
U1AVFJYfh70ChJKbPqJotbn+rMb6CacO+vGXx2MH8BuPbgbckulB2fzlP45OSEC7RsA5YYRpEtDi
BGmGlQYcqw5Wbb+WJEkkU5O/Ax0DR9vMK7CilZD9M2bLQGh9gAnuja6F8abwc+Qr8Ge18G1y/UWC
ccnks5EirgGucRFYOJa52NWGHoZbZwXFt1tlz1638btI4QUUEKGkAbpgSKGIwqEPgFt0OfABKw9q
Y99VqGjvglKAuHYqRDzDzipWBz8Ac3g2HQpPu7pc/HcqMYZPTefL32MxVk9j2efvB3Q+xC7xc/wD
xhxr9Zu2p05fNmBy8ABf118O52W5d7grH+VkgLkpbZ1HJvYJdjiZObGzgq3U7OEUWZgpTWv51lSC
m8yn1j7ttw46WFpQcJgZBSteX3Bf1bfeg4u7syspvsXKz0WYWcVI8SZt1A+BgxRyvbr3P2hdL5s1
Vo7h9+i204d1MLFkWeym+9AU2RjsLJDp31oXTAoBVqvq3WS7GS1CBdvIzQu7A9WdOe+aYepynE/E
2sMntcB+AASfKJrpaQH51hiIBXSjC9C6m2Np7N3JLh/8pu+xAHY84yWLs/RX53hgbFyQBo9sgPbF
AU8DLlI0428xLxvnxF3a2z4Wzh+z8FOYYlJW73U6up/aqQne93LqPg6Gpz4j/VIh5D7GANRABHLD
D4GSmM1bBsK+FQ35L9qEroA7IZTo/eDQkQaXpYGyAC3uv6QGLP5DNuKKtB+D1cAtLat9WsDuUuzW
vDXeSmeCmWOuMrDCrGnETVvlQXHvulqI27yp8neF5ygQQmlt3km/QWHEKbaaZaJoxny/vJ/O7N8t
F0EOl2L2qYNwNZcFnZ2C/QuLF6JWWTz6CpnxpJ+7G8pWwZX9e2b3bkk1Yhlb8Z349/V5Yc725DXO
EIRNG7h7v+rr+5rGJgGAaxwuv9ppKeFv3Z9Qytqai/zr9VhWlhiY7ORB2Jay+UKRCVx9vfgGtmja
jCBFyk+rTIaCdm+m3hDsDU+qmIA2XX6OkzrC9hjb5NIOdEnFjq4Fu5HOKvM5CH1r0cHt0JswaNwF
bguWPG2d3PH0DfKeOl+vKT6dG1oSkVFYs/+iYl7PAJ7HZmUHfRxiMWY9BdNMOXb2vLCdY+goidBI
NS3FzX9/X9SCXJ+yEe4Ox2mC0Q/KaRZMG3tw1eoG94KpOgQdPBD4j737rpoxADCDMbuCLjmzlFnJ
GxwC7w0URo+W1jTWpVtDKQgbH63ZXdaPitQJTDWYPFftwYsbVyIMIvLTy4gODooBrsVHBqj0eoIt
oausWLs4bBK3yGjbruJ7UkxgsqceDfXbGRaGH7oOah9hAD8HG8bUdNynubfTMYTxoX5xYzfeXltT
830lCQFH7QojOPhiO+BqI+OOKPSaVPtSWXYGWXVN33txn/+oQS6bANqr9m1pc4yHmT8mLxnxbxMp
FJAw11OL1x+aoHNfQJAAWbJ8IEY7JfLB5q4O3LcV0erGL22KL00wqikEcRIg0ZKOuQbRS6t2p/Mq
AcZJjSJCrYbCY5DF473Z2YD58I0oOblULm61YTbgaCtF5SqjAPKzHnScR3NmqW+qdn36TDF6HorX
h7is8ffbAeJqvnvevAwH15rMCoBxidB8Zk8c/0tSFPGua30QTm7iq09rqrt3dZqW2xP4MWZWmMFP
u8SwjOcyKNpkt5GYOig2Y0xpfUqN75ywI91X1DIhGS+rhZ+FLgCwtqJ3Dcr66fi7UbPzobfN/A9R
Hep3qgPk8THLxZiHKo3bPz4QZm9fDuWkw7Kx1Ud3zApYN0sLF0cNpux2VVqgtlKNKRqteVtlWF8O
qk8eWiXEUxUH+LkZ8TTcKqpmJO8Uz0iQ+iItb9bZG34HmQlgRDSL+FLTRKCgJzXk7obb9x4JDCuA
lWq3ABvX2KK3hShG92UpO/WTQyeXEC3KYdpTXGvv7JY7nQQDDhgswE3bB18H+YsDZ2ItSQR+bkTT
VOU7W4Psjei1wSuKQR1I1HviXj4klrWad2aSDy7QgyS2DpXVrGonAwDKkRgT6o+06XwH5lPGOzsJ
7GpVYUF/M3gZqPJ0mbyXJTNcQNhwHLgTMZ+EAyZtiCmmqCUUi35dbl1lLD+ypI+hKhrm8lOki/Mz
CdhNsNaN4A/Bi+Pd+4XdoD7qT152W2pI3PcZhQ+4O43f/LFXSB2k5hVWD5aVghfp3d4I+zqeYXKv
Un+drWF50zqizt6mmW0B4E1l/mX0a/nTXOM2gDEM5nSPVSXtsKBr+unWyjpnPGhfyxUO06RNgN/O
mkSLno2oc3pthxIYB+9FvjLuaQuiXNO5pgEVIoHYFfZlOkOYKer6mScpm9DK0rLcm8a62HemGGX2
BpjLYB0g54Oaunzynp6AiBy4iLbKrYTOVn19GvkZjSkzQGlHz3kakdi6ELYa/eik8OtEoFR0ebxz
p9+Go6G6SEULGazX4yWl5yzgGsmweBj6Vqnn7LxZLjfN2NDjciibe527PIlqxiBTNpSsLz/Adrwe
5QKbMFzwt9hHUHH0AN4o8hFmJ3s5c+p7Z27w1IxXieRbekUr+8zU4vJioztB3EJbbLtp/0kmx3Yc
Em+RfhhUm6FXYrV9Du917W+cFp3JWSfXUDGn78bHxCbBpA1iglQ6eremGxopJi5rBQTrjutAkzYv
zdPqi2tCg6/hi1vuxlBUREgE0aiiuPf65fRil2IDoYbWKpAscJMltFB1YTy7eOdVzCbBqDu9DHn5
9b9+QABmXCmbcge94k2H7d9phVgtMxxVqMhUEHZy017fQ4uynyC29lfWymkstOlq0sGiAuSjpX10
Ves86MvSN9ww62uqad1o6moPp4/Ggy10fjckTXpTNMO1MPTMd7SJ+iQoYlqpiOC+fsU86xPEceBP
Bq4yH0UDEXlNpf95Zc1c2f9n6m8oJlHt2GQrAaIe1/udGkzmJMcgNMYymb+2OhMY3Y+Jphldjr+9
PpfZTVZ77ormVj8Qk7hihKiytlA37BZ1uL1O4Q/eFVAyrmQaZ+aBuiaC5TRJEcw7xsN5UHtnZO+w
/ily9Rbi7Hpbl9gmy6C71kM786lRmgdVCL6G4Pd4s6a5M+bzKuPQ6zO1swxEt4oGfnvXKeOxHq05
4gfjtWD79DQ0JbVquiAg2SV989cfWttuuWpDInxATwv6q28hs1bqyiSDNrD/TXyjuaOlC2/Rskbx
5PUia68s8nOTTC5HH4mFEJzEwDQEKnNpRRwKlCP+1JRPvgqtDWIUmoFPl/fumVmm2Y3EDdDjTXn5
6H17CnrSLRo/TBvdDQc08DqNWITh5gdTLiVvnYrPzhh3V+L8M+NSQuYU3ip4G2/g9Ty3iSO7RVt+
2Ac5ka5r5pQrC9F9Hio4i12ixptszNb/nrlyeAiOqa0FDsTs6Kha3Bi2DT1SwgDH9G8w34Surua6
iVCRHa9kFmdOZN4QnBZB+Kb/fzRYLTxjaNkoUU7xPPKhX4MvkZ4fzYkuf2k9yjvbUR5ijEFvZNHl
D3tmEeEWjwU6Fw+TfIzK9Yo5NQFZpFGi/eRjPQ/THRV8hBXLIbgy1JlvCW6HGxx9W/Kn4xZs4fvo
StroBJsrnHVUXVojikt/jqOKEnEdVaLwIpkP18T0T1/R4vXAalKupRkgtp//c513Tl0i5EQr1hxs
748nuuaLQEvjzozna7bI23J8HaO8HuroU9qqG3Nl0RfNEgoV+7LKDQo6wK6ubIvt9xyPI9G4Yj4p
etP9fP1KFCYnS+S6iHL0+B7gxiBIRFfrwahXYG3Ayw6XV8mRCtwWNVh/1d8Q1ZJYIDpHA07kjrnV
F2UUwGABrJLDgWt3HXdMG3mrbB/jrFcfuwBO6MFH/fSpoE74hQZafxPT3IE1aZhGfqgJC1KgYnnt
7CoVN2Gry/zOMWPjGqbdOl1tQCq4GqlLIL5KiPx6ikjicpDoRoo+CPK2AEuT8lOq2nR811FZowEb
T3O2jxEiHiNFOPBn8qrRC42+qvPdHJR1cZNYqfciAOmgBNXkikJv13jf+rKlk2EjGvBxruz0m7CG
7mkBDwSbp6irTdWqmj9VK7yDsKqkj7updCqLimGgrV1rjdRGLn+dMwucsjWFchbfprd+tMBNr7LJ
7tIsGpYM0VKsFha/+B4jhfp8eSDzzPqm8MFFgEkRQNbj4DGftFd5RpFENhXig6oG81DYs/9+9HPY
mIG1vm9Epz5MJCyPsgGpUjhZPJCwtgg4F8ilpHldAXaNPVo1l5/tzPeGKGaB5AWZderTsbZzGbRZ
xvc2+/qmT6v1ELRrs+vnfH1njoTVmQMH//KgRyySv/sCA9sNBQE/zQQF+XqV+dkM77wNjNCctXSo
/hfW20yUaxe2tVoExEmzk3tbFqZ9KAttec+wEIdflpgQsIrnYYFmGyhqQghUy3IHYs17QZw7q26q
yU2Cm8uPexq1EBBbJvEKYiZgUo6KpKCwkmRCkS8aPMo1CIlWqEZ1S5mEYo4z/96xcySF6skeIlkH
+SPJbvD78iOcWUE8AjVSQNj883eF/XMYc8P7BQph8ErXFPZXbcy/8Yhbv1we5cz5COkDOCpMPgt4
99FxhXMjsIE1TqMmWSGylMo0orXQWeh502gQN1C+uDzi6dbYUGybSCd3B2CPY/HlSrcwXOFLRGLS
TUIpoC2fndXr3gKNjg9Gk5rvUwBAN45u+zuUhoseeoAj6AUXXv9RpRCsRngRNzhPeVee7eSzW2xW
2uFcflu8ah2lfF0+ibnrXSeSsKEzCgZlU+3WWvdJJAZUcG6apfNTqFau+zzWs4O8DfzAa/6MJxuU
pwAkjGQtYVVAGv96q+hkNGBMzX7ULGhgjBXNSoDUI51zA0HpWRf3ST7n0eXPYp95980alq1pUzOg
Wfp61NFKlNFkOQbtgxyoDEq5dgfiVsRkLHsumgjBLbh0SRnbH6wiTn+DqBx+4vugfqghbqkf2n73
Ry9rx/FuG0GMzoJPCW/VZfwdb6BWgF9bkbldxlL98RTgeM77svcPSR7PT2qWPQ7aKNDR19MKmngF
pnnvWpV/42dLXu3KxV5+OG7eiAgMDPIGsyiRAxHoXN3NMkf2QuI5uTML10GyiOdM3xMpz8596W0s
oMvTddpGoXsAA5aqOlUCugnbdP6zPQ1T9MIeOaiN0Ri9yHYd9UfLDjiobLIGkYDOrX+A4hjLTz6y
jN0tTST3ZSgkyOvLj3JmucDExWWCE2GLjo+XizTmrrX7Psq8vA2REO7fjRtTXkrxhlQyRWInCa6t
0ZPTiZiKwr7Je6EfwE33+vU1qmm6a9oh6sx0uEWnzVC7dvGAsVx+uTPzTPAGs4+0lb/cp68HmpTb
tq258nbQTN9O9LPw3XaSG5n3Mur8ugvzYNC3QdrDanCmZU/R1Px8+SHOzTCxON0TNiMH8tHLgkiz
O4htEB9NkVFVy3TE2aT2CzIPUeHK7hYEc/rfzOG4MTkEBIUgKhdcQzjEvX5zE1gSGNFliJZ6sO/q
FUZMhUb8HYI7qA3CobhBH/J7Xw/iCrn09HU3GBvQEKqmGBQdX9UpOkT1VJhDBNo8+GrRpdsjctgh
PxDk1RrGg5XvezM35JUY4eQu4oW3BcXlwJ/guEDRr/gIOnEH8tvsi8clCBAsswuBBmtlvlFVPv24
/FlPwZnbgMRCTC82zERDr2e4l0Y8VvhiRllQCB32eeWEcZXH3YbW8P94CVQQDMYqOIgmcuD70hv1
I5oPQAMyBGinK2v9FIm1PQ/sfqrHLhCPYy5rY3gpIuPJEBlox9VZ2Me93e0BPk9JaOcGWqzp2tfu
DiUSmN0qzTf4d40g2b6puhgxV4pUb0TfzOU9YrZ2EUGUGdTOk8DMiO7dEhZ07ZrtTV8qWumWsaa/
1xLQ0j3Y8vydImr9Zsih36J9y4gCt+xRw02oBobdIojMiyaT68MwrflXYwIGssOKCz1fPx6GT4Wl
0OTJpeChsAVx36VTGT+zbOwX216KceeoLv0sjGJBpWZYZ5Pei4lGyII4+93Q4Gtw06JV9ALBw3lc
VaV1aNIbvA1WYaNS2AEPjWCA2HHodGWz/Ip7irEUOuCsWDR+6gyFOHNBcKDoguwZ9mR245VZZ+4R
2EkbNNds3d0RqScHMxvQpLHJVD7VyqS5AhNptW8hMQBDmu0RsZdinrxbGuUC7SOn0n900PddJLsM
tN7lRbitsVcJKt/c3WyZCPI2jOBRyNEmtOpU1jZRb+j5tmcO90Lm661DK+TKFX9mf3G1E9NipGQi
4XBEKB1E5dbazfrIM4L0c7cONBtTjUB5NqxR3yzO8+VXA1V8+nIUNyksk3nT3RRHMUXXNjLH96CK
CtLl8WU2ZP219GvUdedhAwAayvB+kJ3HdOCXbPlKZGhbH2tUHfWBsFD8zJ0BgTSQgI3YN+vc/zGt
MTZCXxirfjPFyfipoIzs3fUb9PK+NMRiPai6hqVr9HnbQH3y5udg7Bsz7F3tyjAXqyBGGIv6Y45u
ULpvcQZAQXchIw9nYIafgsFVG8tQav89elnEeMi5I2ocg27qw07YsJAmD3LSPA3t5hoC6wxpyrRE
32AoQXpJNTnOg4PQXHdLrh+8W+qi+1Vm9bpANpgQnChBcz6ZWgsvDEorSfZqlKArnWAyPjacPCLy
krR5oGm9abd2wdDde91ajWhpUVnbL6xzZ584VfOtMMYZGM/oInHjV+nk7h3lerdBM6BXWSzgCjjj
sObYQO5ITwOdlPue5rkKdUnTLHQrUuJDPOFBEa1rB6c4qGFfZ5WLGDS8JvNX5qVd9SKT2XbCZRRU
xCmi4/Y2uxMIpgWsBjqMdPZ2hZEav4jkWity0AR4i6Sp/0WNFOn4nWYmH/FyapAsBXI0Iefj6PhJ
J11rAscqPHMPVmX8Cr1AzvQc7Oz3YBWd/3Ep4nG5SYGiu+CWFCJt5YTGBUOijHVP+WCJd/RPsm99
isGQawSg1WZtRJ45euVtnw4x6m/JqMpnttdQvOvnUT2ViWeW8MBhdKAPHKx0gZdWHoY8U6jImYOh
3gZmUnxe7AQBwnFCkjNEjleHnupruSckHtRexHLu9xaZAJTF0qWDEDhGvu60QEL/ZoirGXHMViOu
OvDHuekD2ik3QVuskAzNCg+IKpP9H5rKuX+Aj9oh1lQ6zvesWIKFRoBJDztO7fUxib31w9AJ8dID
0Bn2ck5y7NStIHtxDFSaQ2cZhufCXOBToVXJQw0xTcU95D/9CHQp+eFCGEl2iJ9nS9TVrfEOayzq
7w28sWAnXXNsnoYE35Ene3JX1Bbz2f8BSreww7xU+mXKpmsnw5kIg1JOAEIS/Ri6eUcnkbbGRTCN
6CDWdUoZLF0RsyrH27qzAFmNi/VS5vZ65Xo9d/wxb9C1OIxYbEeDOh1ZytwtTWQge7xTsIAjy5jc
gy8X63PaqWuOaWdekrSd0BiyBSd8YL2OLqYJOeY64WRv3Fgjz5uvNNX1FNn5MN558exS+quuwYzO
XCdbgQX6NH1L+klHyUAxzLWRe3KKrLbJP3Qd+AewNsEDAJvs5vLxfmY+N0oWhCwQa2SMR+9ndxBD
kT+eIurl6oMK4vROx/UvH4roEyWxa2317fMcXZRbYXrrU9KWJV57PZ2J09W6TPHrqWMLKTzadZQm
ELIvKKdtmlXC6g7wlsu7GsTlFQfd06ouHbqtR0rTgZgX8vbrwbM29ZQ95SoijbVvwVuUdy3/bxgT
Q0fUAcYIvXbjMI65SV8iKUO7NIFODo7ak5niWdjUrj50rqVQF/L8NnR1Xx2ENTp+ePmrnEmYkGQi
fnRcXKVZeMcJEzYRjjOhNJkOQ/kZzlzyDj6efpZttno7ZB7V1w4SeZQatoP85TzeFlM8Xlkbp4wN
Jox5+gt+phd2HGtA4sej3ctmMFdlUdxIbHOq5yqhpxyVoDuHsEO192NqDgiTz1luCnjbRfVpslfz
S8IdstGkq/ZRAc7+mbeZuF9zWGhg+Te5lQaLoy9goeOPMjbXK1HLmW0LUp0wHMQ6laDjiliDCHnt
DusYNcHivZnAsKL+nc1vRFu3UQ5q/35di+pKaLblckeLmxoxqQhJrkNz6ehsMhIwn/5IU8vz8QG3
nLr/3LSJfbX2tm2Sk3Eo9pNN24FNDv96HYMMyV0OSEBrzWTrQ7749dd+sJJHf1AShK2n+9uqa8dD
mcquPWzRMTLScf1/zDFdYRBanI54sG2n2D/Fk6Aiv0Tmb4q6AACHVMJ8069pH1KqzB/qYf1lcmVd
CbRPjysyK9rslLgoXVDmez0mUJQgSErGzDC1uCunVP/IoCb7CG7WKUrPsX3NKmv7ja8nm6SSfBaK
MOXEEwGUvHTdqRIrB+SSlWYodYeccbo2U8iUpu/N1AfLtxYW4MNmdDIqYxK96Y6S8zejmMzf//lg
gIdBvsvdtzGWjw8GUvgq7vSsIj9JUyhjHBG2GqtbQ6H57w4IBdRoPb3NC7ERaYMMopJMvl5+iFNO
O6xSDnHBvU+bLTjG7+Ci3Q/aQKR0MnEIiTC/Kmj8V3XwRgeoyUOFMngQH06zQd7a90/dqjdTLO3L
Jy9xLI0ObjKjidr3/dfYXboyys0WucuFosFXbcSQ4OseMAPC4gYulvaI58eukKl1TcnjtKPBIUt/
L6DqTosA+tTrBTVTBsiSuVMRnKKKdv+Kii+6rzlXk83kaXPhjO3zu4LyZdQYmWkDywSGv4MSRdFT
oKjRjllz5w1tdZ+loiV0tdvbyxN+moFhDkgLefP/wZTquJHRjguSHtW0RA5RK82eEkZ83YDaKxrj
AySB5f1cT+KuAtoZWXPeX9noZ4enMCcsPLE4VI82HVWqfAH1piM3ncdlN+c2srLam7z4ofJQf90P
PT1u4Lvo1u5quQB0BVkbG1fu779d16OtSMC5mU4SGtnm8TSsjl9SagPiwjXU+m+Hes3TB0SUJ/Md
QFvoRkmAeHtMKfVra6Qpks2Wmhsy4yq4DzD8KW7dFElivrJCNa+QPgoQpbmiwdLpbsl2aBKjVRsY
ddDvF3qt1p0dg0SAapjaHaYbmfG9tnNq27XoCD6XWlYgiZGsMvemMvLbrip8hGznlK+wTACYde+k
bxD/nxx8V6CUh3nSJbc4NA7xAR02lGG8IMnvsKfLKY2mIg52TZGuw/08usN3f1zazziFbBLoaVF8
UrEs7joiq27naiJgH3nuFl2mQD54s1sHe6rK4go28DQSBWgDFQmbMbT/qLAdbQ89Uj+aJTvd1dlD
LUlaymZgkVtNfbi8yP+Gmkefl2I8HZMN3cOtsl2v/9wnKsAIZBYx0seB1cl0J0ySMJTqW2S64lxa
fZSS61ePJvpXpKNIxpUwHJfV+2kOfSfuanca0meWIr2Ly4925tahewgnaxPCopF99GQgMKduGLCz
mtbM+OqkcR3Cteh+qHn4glbMGl4e7kyg6tFew46byIvw7xjuP3exAPJPxcUw0Pb5s8yKglmshJcD
xp/L6eCVCBXfx+PYVmHAfdCHc9WU5mFRw1xFAbyXeV/NMxjfRrnQ0NvVhiRW9MP8fo6xUJrBsssr
T326VDw4ctyV9AQpdsujGpgXZMjqliuyxH5M3yjHJOww9Uq9aYc0dv/7YAzFmWRRYAe5evRFBu6W
RFsrQkFm590XS+OGnqDVldBeuzLU6enHHUcMvB1/lMCOjRPrMnYo7tU4wwgE1C2/bb4bVIAPsnST
djeiWniriDIP3JnJHpEeFLUvL4fTWJYiOXipre1OPuhvP/9nX3hxYNEdD9BUJrBGCz32npegQa2j
T1svMoAeY7MSO4135db5u7lfbUiMBan8YQNtwdqGBvJ64BSpIwTZEb/osRIc76dEiMd+WIvirVMt
osURZmjzGwvmGZQURQyEy1idPztmAfFIlMr/TZs3fd/i/mUenIL2MBc8oMxdPrUYKpV9NqBO7WkN
Cj/mEDfgccM77oYEi7lCjyi5r5UT76dGArrHxND5KY3Rf2l6nWBdCvxuvceyaPngYXQj934dODDp
eLbfLjVz/FPjeZp3lOmS4m4YvPTTf/wuTA8zQw8cwrUXHC940I+ptJJsxVqxw4sJ9kF71484o0WF
mkxvNyojOfizcZWNe5JEMzCoc8tGRAAdS+doQejaiSkMSBEtlkI+e4mtnpsEHg4UgckpPrWpm+NG
RNFGAVxf9Mvl9z7Z6AwPvAxUJA1Lh5T69bIoEsjeaTGQ7JUld5zvLFAAc/OAQ3p5d3mok71HEwX8
pSVZhZt44lF1AhYooKS6Z4qHGr/NfFKf055eNPL1i4rSXrkPWpIN6ABeTJDioHp5/CNVX9p3fFqw
gjjkbtkkXoqv3zXLBIlU0iLfTtVpa5gp7ACMoOwecHit/XChZ1qHhh87t2U2V8ZeqppqISIzeXrL
+c6CJHsQy90c43slBS65IVVmK8c2Is8+yh5w/L1Gdm1EWyaPDxXy9iIccUHWkd8oq92vY9O+Wy3t
fMvqFPI7rHPzqUt89FqtvhqurOm/3bKjPS8l0A6x4V6Ri92+yD+HjaPM1p5ix4wCf1LtvTBM89di
e2n/OKUJJXWkpprkEDve+gMtOOW9EUMPtwqz0qWN+k57N9XQy2Qjpq23C6FgvO/rkibF5Q9zciby
XcBVCEDcgeeD13v9mFOb1bG2tyr1kEK9h8uPhujmCby8pYTkqhvPNCAQBx34kCtDn8YpjO2iFAyz
gMKZK44WJcSzzRt8tFCDwYFqr3Xmf5rnUf+ZzEnQHcgot/qSCjG4HO+xd0pkpzM3Tb5KuFR7SLXZ
lV1yWi3iiQBHUlb7a50rjg4E306a3BesUpuu2YemnvXdytFshV6dB7ckac39yO0cYvZYPAXzaoXr
QEB1bWK2S/do7UCVZ7+QL3M4HSN7TWi2TIYWUQGw1rj3grEc9mgJB+5uEfbys/VQ98AKB3j8XPdO
cYs5FvgRMbVDszPidHzPUYa+go25uNj3NELllUc8CeRs0ig0Lm0bLoF3Un60Jjfzq8aTkYky5iPu
6MmerWp+mLq1/oQ9Z/nj8jI9Mx6Chh7hAxERsdzRboLmPoGkhJrqdxJHzEQOOEsYRvHVS+ZU77ya
0+fKK55eDmisUBzavgP+IMdHpmqcLE3wHI76yYz3w7D5Bgg02zGA1HAj8lzTBUPR+uDDI1ivlGfO
rERuJAS2aE9uAt7HzW+Y1QtUcYryc0q9uk8Ca1NjbHvzzZCnWRzZla5vcbLtyZhke498ucC7AqDq
lTvqzMSTKDMFW7+XdHGbpX+Osa6YWsfPHBm1E6fTCOf9O9aiSJHotRTzfsFTx76yC0+vRXjvFBJo
iCC4dRq0r4GyZZc40UKL5x6q1VSHTdkbb3o3k8XhPy8s6prOJgi5AQ3+knf/eb+isWiFLxWD+RPF
6KExUA0sk7c6q34BwWivYPaPp9NjMreiG7ewbzlgLV5Pp2dXleW0HcYdK6DXAKHHe+ggekAfPXbu
Ufez3CvL+PiA/zsi2nQQErYYAzHaVx8QNROOcUcYEXeH+wDPf0R4oGueBEIuEOytBnO56X+cnceO
20i7hq+IAHPYihLVudtu5w3hyJxZZJFXfx72LI5FCSL8YzAzCwMuVbHCF96wBRilvL66wpZhbVrc
NELQagRtfjrsoJehI9PIPSCPqT8RvXp1kMtGftEECLhd7fXGL0zOFMSp6oqCDBJ+2p1HIxQjyhDv
YJgwmvqCvAfUq8HuDJW2bpXdlnoav0OHFztSuzSs2sfZNXrfxEb5atMhR3dTzcQvTOXLMcCMb2HE
lnH3vU9U8bmQPYK5qjXbOEWNtoh8FDXU3J/6BDZIRdj9NOOo9HsucoyIIhE7mL9luXrXpVLc6WXj
oEkxJPG3OKGlvquQ8px2alc5te9NI4X5SmmJW9wuSneuUs8DEAwL+oWrdMP3CDR/u7SMo2G/hDr8
VWDef7NLBPa2M0G1j4mQEUwVfDo/Nvvqdxa34ERSrvNmMbyR6SGLUybetkpo7kEGKS8ebc74EE5O
+jBZA7ZgY1L2t57Ktz6kmekhrKQY6U8SA6QxSjYarjme3X4MCTurQ9joqJFq1qQh3z221OpGYWSP
iprA64DGjC26kmPSgPVVAZSw01ocwaZO6eYnRH1o4AlMRskOTBxidhH1yYeWP3uHbTsCsp4+4Dwl
y5L8IS6SZiK1agz0XmjPB0NVD7/tziUSlKnZfaloX/3uh4qshUzXBUHWR9UXHXc8NE7HqbmHLBrm
e9AhI6ItqRb/4ebUyn0q7Vr3hZDY/GRGiFoc3rFzjRBJiMhRSiv9syNULbpJSzW9CXUHR6ZJAzeG
70ZcAx/FNxttORPxVt+qKswdCTfktKP9Gt/RDokMRgOviFeHp1ifJrrAwB0GGjJQlyX2Wl7kgRVP
ddFjHyg0PO0wiG0dgEWDdHwkdqdfsxouzkXQ881dWWBXJwBqoxEm5j9pGFq/XGAS+HG4JmU29AHk
nptxiB8o3WbfUivj5GrFaC9GYHFi73Q4kD+rCX3Qw6QPzkNTeekPFg4ataWg4LBxe5yVdVHpo1Lq
0iiGDMFruKoPiKVrkY5eEaA9IIGKTDZiq3M8kC4lg157lJ5xoTyQ9dZ/VBlJ/Lt5GH/C9sCx0ezG
4iVpEkjMU125N3W94FJj150hHQ+UpDd+7fldB0qMHHjJ5sj01z1mK+swI8b0NKDrh/Emll5BAgjz
u8iTz0NsfmGS6od/ez+455z/OlVLcw8c0ek9N5vUiSbLRvlNmat9EnmQKbuq27uTMj102TRstFHW
oeEyHv0KelVL8wbR0dPxrKlC4T5XY8wPqdruatMaHuqqDDeIQucridsC3jQOvKelaLKKt1zK9bOd
91Fg0DPXDkqUhc/0153Gt/G0Ow5pllIgtLf69RdeDXjihJbkIiCv19kIuigK1fMkDnAYLjFQnrUb
JH6MJ/Ly7kkPY2trf5+BDFlP9M2R5AdiSCtoTfdxEIAuI9MIgffpTvdDzLL/mqiybg9eoqTevYvP
001hlIietSgKfOmHEHKuqrWG5vdNGOafnM4GYFVQPn/KSlh+NxZiGo2PDpFn7fWoU2q/6zXtI77c
i987LZ2fCT3vKihruXjs0QVGOSiBIY7HN2KrO/yojXslLNTF/HSenqnQme3OC3WjDNzJUh/irMZ3
EFd6E5dMeDMKOKyiDIjE2BFFEeJYmDugZ7gMAVj6RpobH4Wik0hB8BWf7WwCJ1Q1iqPsBzD9Onrh
mvKlKpTkB7ZWmY7nemQ2fjrV9auwplkcQ+4s8SDaRFf9Gn/SeCdznScrndLFfyM0km6P/qA2EhaX
+N6DqInu2wwwzS7rYrtE+1Uvn0ItksMe/2nEW9EhnNMDtedxOnJ7eb9aj9L0bsYlGhR75GU/J6yp
sW30VHFz/cieUby4096kCLjWyNBJYE7PkNNYMly8joLZiHWMwcsRsXbXxlk9spC8yK1c91skyQMR
V9otxpaK74ksHP28chHftNtRnVm/pP9dlsYEy7Mekf4mGy36ZHo1QtO599x2Gna2WiV7Oc3uzmsj
w0fEqPRb25RPyOyVEzZR4R+pVFuuIm8s07/TR+a3MJqoNcJho5GzurMrF0EYUbd1oNoCVSoDH+wb
meGeeqjTjnphG2t26euUv4qDqZQDYFSlkHif6n1n+d2kN+0OXfL8A2CvEsXDsbfDZ7sZ7OMYYmTr
s3lTQMHoHH5M4CwUe1tqTb2fEKXh4gOP+pJAWekfjcmb6afKqt13KEvN70UVG8mzHhsTjEPTATIe
J1D+CkWi+qiGGdpSZvQ7EpH1GWtncLaJ7snpLtPz+vtMWxyp56inUei4Pf0ldYjpI7tpVD4liux/
FPMQ8c1gpaKUkmr9BxiwZn4sufXf2/lSOvW0rOhuKYE5n8k/xuEOV2p19AUwkK9iHKjkO+mYPHom
0GYihKL808axSj+LJwDV7Wgq913D9qVdGypH5OtUBdDmHNNNcHJR+XkDus4nsBi+1FKT4z42MtHe
aq0tYgg6OaI5UePlH/u5rbLjCLITbzuNk76/vsPfUBlnO4C6PuAWuk6kbac7vC1mw+0HLw2MVI/x
SI10g4BfNbvFHAnk3iAbBx2eIb+xJl74nSZt62MFJrM86rEtDb8B9f6tz7FaeBiMVi+e5LIcO9Ug
6iZBGirrEX4mrovcPIQexoSM8E7PCmiMnNiB6FYNy+rZG6L+EZOCadznWWR4SJHbirJXI8X53be5
8lJ4rf3LsAsUIK8vwflLgoon2j28kpRR3HVtSUKxdEpzygJLVuXdNCOslkZUlEvV9o7U+6KNpPX8
XWa8hW0OZB+WwLrcN4xYhw11g9VvEccamkla2T16eT4fr89rnRxztnkXKVkzGJWhtT60pUUjmvBW
GgxoMz2mTluh39l2z1OrTxu76MJQNIhxuAJnQul2zUwDV0nZzpJ50AFBOyJtCOS7s90X6jPKBsfi
jQC62rDwDpYCDz0AetKreCPUIxiibpIEfdFaRaCQGQ87BTjkTUQb3nsaB+n+xg49vBWWmH5Jwdsg
RA/+3E2FTY6VozDqp6o1wZ2c7fTGq9FwfgpTd4akaPXGi5flgldZgE7bs3Ha+K7vmxaBAAXnb9Me
rD+D7gnIdZpAcIhyj/jUWOZCOi1m+i0TLeLeV62u/YgrroElkqQ++hB29qZVxfnWtTlHb21SoJL0
5E4Pb6NUgAfrnlVQFVn6w+gJ7zV0FOVeyVvyY8UdRmvjW58pTlPDW1qAbzI54DfWGCS8LjS1G8cy
SJXM83Zdb+nHLu2s+0Io6h2sZeumSDC4RsNM/DaVaJr81sVS1TNK68bDQmFnIbH52JazLpC5XYS7
vSIHpaupotzp+KNtvOLnEaoNZEq1gPADYSBcPF0l7i3ebVBxCypLDdAwBTbUAT+0ej3zWxQsj7k0
241TfmlQ9DBgyCBfTht7da/GGH7Y8+DmARvGOY69gShWX+7rxqI17LTFfe/EffCvJx4TRG0xjNCW
f9ZJTVi7WcET0waQIdATQovR+lg6OciwmhLg9bGWyOf0GEKwhPkDIszl4VgrL5pwCBFI6qpgnmvM
EiE9eVUeQOK3DsNUeE8VcoA+/AT16/Vxz64aGsLMDBsFSyPAX0s8TDY3Zy3HJmgn9yMlhxTXVjMz
g2kwmvfXhzr7hAxF69dybBTKuexXN43iSrhaUgPNl2vTQ9k61SE3QiegyFT8AAhA1caJ5o2s7ayc
C8YL9TyaXzoSFh7R2eluNXkb3Lar6qBHBPQ1DovOwo4Eal7dNeOxsLRFfSfu+XNerjt6oWWARpy7
cc1e+hk46HlYZ4A6I7FfdXuKfKiRK4jbIMZF7WeqYQkJ/sI+TBZUK2pno3mPF7FiwOVz851QgUZN
bllvXDZnFxxlXYvDAw7Qpc2xhopNdKPU2ZpFoPIJHkXrzXsWz73V8mhU+RU4W21EA2f7mj1NerrI
OfA0s8NPl18b4IuESdIFIS5ON7lOwRMaSXosIjk/Wt5irCKQsqZ7mG8k0uc7GykjOrzAfgjEgSKf
jjwIw2xnhMGCxIZECFdNF3eVRYRLJJaGG9M839sMBmebA8SGo9x7OhgHV5kgFXeB2xnGdwAHuL92
aoWpkj7uPbiRt5ibb6ktX5whqE4U/QDbEHKeDtoOBr17rLICl8LOXtXh6De1p9/kddZvXL+XhuJd
9GjmUHYEtHs6VJkhcRnpXhcYamzvhBi+ozA4fDY7J3q5fktc2KJsTdS4UNMkilwLpchY9qOT62Mw
6ObwOI2yfxdpUAUbIDmfQnULAXG+P4EpLa8vty4ttTfm2F9dCIi6CmTKnraOMuIJGOJP7syha+9c
i9b0TpeF0ULZalGNnyz39V/nCqMWRphK8LWo9C2h7V+Dx2nn9YAPCZW13D3GnHpuJd17cNQifICb
+D8Mx6HX4LQuGLA1GIaUvJWDVuTB3M3mozl300429NasyMm+jggOHK5P7/xQUJfiK4KHewudV5tm
iSyHuLaZXge7xha2vFNLEe4bIeqd1mnKfSmNLVjVpUHRtl1ALYATIGicrmlB2CNBIPJ2iskOptJz
j8jZyINHUyLozCp/sOsh2pjp+fEw8CBCHcMB0Q4Gd3USa2fy3NrsciBCevas1C7yIGyrvUdHZeMK
vzQ/9EtIMW0Av2DrTucXtY4+kjHnwSi14aHMyP7CvEArNi7cH+gmjSApN3WhzwADIPiAKBB40QWm
S78GcAEJcmZltvLAjsbqXbToZR/ngpYIiCj91poNPBMQZKWbgbbYY5KnYlcXnvXDxdTIn9Ep/359
a50fW+BslFkWGTlYBIs95N8nB1RXVAqkTQOvUKuXcoKLKQwyEM0skKVyu/jgdIay96rW/edPvRSx
kESEtcDG9labOiY1cieMPwK1zrJPQ0ctxdIrcZsk7pY/0BkvHGkyPjIQJZRR3vbV6SytHp8+0lkH
gynHuyH9cp5oJM0viyrjTT5ggbxLK+EGY2pAE7FCeLSZln/KS3ULVHN2K/NL2APeopYCgm/9jKME
5NSFNTjAxUEFVbr8QO89eTd1EW5VhWltvN1nnxcDZay9uKwWZy+QN6cTz9PSGCPDljjCyeY9uJGH
ygNyoHRNfY8oQPhiVqL9IRxdubm+r87nCcAYbWyd9I+W7drrlsXGFSmd1aARlUXDn7zLRKr62cmi
71mpb8FkLw2ngasgTnEpGK174AlStnqV1lrQoye3qyDhHrHgoEc10vEZRK38vD698zCUYjp8Wu5/
VN5Bg61ux8Qr1clWZi1QKf+8mN6YPovITo5VTBC8m/Kh2YWeTVqeZsWXKS6k36kmun3Xf8YZ+2Ix
fcJ1me7/W+qxvqSjWrEKXBjVoMNZsPzYoW5tP6l1qn2BGAIYzhuteNyTa/UmItOlG+DDNNUPdAXx
hMRIYf6kOxz6QxMa2rxTGnW0fDxiGhDXE5SbXVc2du+XCA8XaFqHGEuVEWQtXBZSJO2vT+Z8r9Kf
AAsB3XEp/q6VM1GD6XOrG7WgAmA+gaVynI8TwLPnTLHDG1pG6SFBY2uf23ILq7LEB38njViIQMIm
sKYbBWJmTbLsgQ8IvKlmPxsN3Y8q175L66HaQE6sX5xlFNTxCU/wFiTQXO0ZiTCA2cbq7JeaPv9M
neRbKe38qU885ZFeB53buN1SATp7cP4blNYnbCh4uWtZ/tE14SAM5uxHBO8NbbDB+FqFbrOXZqR/
0Fq00/IaDqQPVC15rXrP3c3eVD6ZZdUe22RoNi6Gi4tAyES4zZuLYNTpjWRKO4vxD1F9tiP3rPPm
ict64Roduqg6FINxbEC0bJyUMxw960B9HAl7YlQSWHu1+FYRtvQY+9lXcJHchUbhHRVPyz8Yo5f+
TBvwG2kN13/SXHQ3cp1cEtWh6Qn8WRN4Iahh0ymLG4QTgYkVff5FRnhmRLkbbzyLZ+K2yw99c3Pj
NuZV9lZI67TqJML1gAdbs3cebIOGeIQ8H2ppSgS5xG4dgJ+5pyJOEI9Ba2b2Hs9W5+DoqfIBJCdx
TJ9uVTfPmujLr1oAjsD5uG24904/m6ZUVIkiXWLDWDvdoRNaE1AeV99XSaioe2RXtWgfK4JapYmU
irIralXcAvVT6OGRj2OipCrqs4K44KfaTowXao8JnC4LtEdw/R5Zx5DLT+Uwk8yRJROjr770ANKn
7IdsAs6XdC/olyd3Ai+UvbDtrXB1qbSs7o0lbmI4DhaVrdWqjLlNWJYDDEHg0Hj1ZvRRgJpGj1E+
iB9NpJo7gFnpcQjb/sZTImfjxrw0UzLJBZ+0hBNrlowddVxSPZq7lTH/issY9EqoeR+0vjO3hBbP
QihWdQmeqG0tTw0MgNMN0JIVw23mijRmkfpx3Dp7taHaQ3cd0y2ciPB/qDLnlpOlHwvQvrtMyqnZ
1UY4vrv+gZcPuFr1RdhsIb8BsDt77AcPbckqamaY2HMfpLXaBvUsMT0Oe4Qo2tnYyBTeyGRnA9IS
IYmG+UC3/XTuClJdIePNfo+U0K0+AuJ+sirZ0VCD8Sl2bheCLMyVjjhelCK1/Qi8/HdhQRfcmYvJ
3yEz0hZ5jVCZfgypggpIKWLURMWgIvraCMJSYENm+w2za/NdlMuiC+ao7m8tu7fGjSv40voBFmTP
UqrkDl7VD6Op8ywEdyZ6l6Wy60Y7e5pcp9uNIO/9OQvNp+vf68KVT50bIAakRSKldSyI70AapVU1
YZHXSF/L4+ygSAenj6YpUGBXvoooTf91jhRXCDttuuNE2UjynH6yZo4Ag6FOg0Og6d4PcwHVz82i
G4RCwBCQTW28L2dzXMZbar8WDSCSuyW4+asC0UTzOIeKy3h6pzxgQDIiQF5O0NQsG0Gzyj7MVddv
LOzZ+X8blMEoleGVvrZlCfGFNo0M1zP6xc13t0Zkr2tVVHEXhfPr3/DSUIjSLThTYPZ8y9P5tSmH
QKJEBVocTo0h5yAWsfUO2ku6cdq0s2CMWSHOhgXBUsmhUXE6VI1BEbK5kDWLMJzvKHlQXfFY2302
J+EHI8xKH8WI+ps9FMNzrE3A1vhNfmkXaEmEvWP97JvBDDJULDYW4ezgYLwODQo8NfUC3uhV7NLq
zaiHVVZRIjS8V5I8ebBBQPthB+drQOhno+Z+YSVAEbs2yoQmXcw1qwhnEmT/Zlr2aZbRDGpb8ygt
evLXP+2lWbFl32bGKV3f7FmSTiATOCoYbYOGT8FqdlFc+33V4R4/acrGKl7YSsyHi5vUxeEGWmb9
11GBI5blFsSJfZxm8jN81go/lVC+F467Vdg9e5/5YGg6MidA/jSbV0VzFySAas6g2uA/IYE6pk2B
1Lg0fnBUjIcOM5kn9JsGJWgUKz2o8BM21vbSD2Ca3HpQBgH1ra6FqldDJyzxO7edRj4CIVKey7Zo
bmj4RcGMaK8/TzK5G1FRi+k2yiK4/m3Pw15W4A0rtLQOCCxX55bcteo1G5LqmPZVdbBNkQ5Hl15F
CynUCG8alVzrjsoDfeMYSSPnGJrFiIky2FvzTzaXTQB9xkkfmzk3PzYTBdhdNyvxtwiFQxRMh9Lb
uLkv3KQnv3j1zaKiVKKWXH6PQU736tjTcAuzLYXnagLNQVz6dTCJya+v06VB6SZx0EgR2JnLGflr
T/J89WPnGMT/ceo8wc1wPkxti9aUluUf6zGf7ytTmB+vD3qem/Fx2Jt0rblXUbFe3SfoN1D6U4pq
HzeaF39NPKRYiRGisDzOswZxMkzBDu7rdjBv87jLvnWz1ScHWO1SvsxtiM6TCxXt9frPWvbkSbSz
/CoPGhHvGfKNa93YKk8BTsYEN8NYOIEceLsISvRbPTP0dxke50DUG7MI3Drfcta9dBWBvViUEhdB
O2t19Wtpopr5lNd75LzrX4D1tKNMeuuTS40bT9dmo/h54asvluh8c7Sh+ASrmLbBiCyPQT/vu6xB
LGMGizUPKeC9XKgHroT4J2KHW14AF64/+hTo+FBmWJREVtffaM+z2YQMmlZud0CpWQ2yCRW2Im+2
dD+Xv2r1JW0e0yU4gADEP6e7enQYqAqjeh8R4+mBcK0yvkVMZVMYZfku64EIycmtaTmBZFgNVKP9
ErojXdbQWOBj85Tax0GE3cPYdiOiNFI5Nkqd+WFMg3Q3lqJ/tKWA119Ghb2jCBHvRk1PN/KES5+X
h2Yp7BC5UGc+nX46eQjFCQ0BP0D+T0LvM18Bi3FTtmH3HvCc8dCm1caZvrTkPPxQxpa+Cc/b6Zgw
n3O9xPBkn474zuRRbj86StxsJH5n5wRkJDknIgTL3UGqezpKWpvaWCAC6i+R85Om7VOEoNIF56cP
mti4Dy4MhrYMIRlIWz7xW2b4192YpFT8FJo2fNYy8cFa4hob4ocipVDvBLinjTfz0nhcPIumP8YL
FMxOJ+fUeqerg+P6FY7rIJQH70if035U3bLxm2TcBNOefTMQWwsVkA0M5h7k1OmAM70HR5c6A+oK
tB0lj52foEdkdOjwiE32NVIPz6CpsDO15hpxZD1CACyGcqEj5p10sI8BlBzTSm+Ng4LprG/nXGOB
lYi4DHBsjf9IIMMePmpRc2gM5Kt3dVJnD2OS1MMR59PO21EdqLdkNM4OABMjAUL1A1y/Zq6r/wZ6
+2VZF67vWgpMNx0wLII88BsP5VTrRw0Vx8CwNnXyzoIehiXioSpBS4kLclnvvzaMSu9sQjfS9QkX
WswNpR0fcTHse5+ao/1Y6dCUgLx5e9lNHmW2essB/dIHpURFoceg9Q1v+/QHFJOKfLjFDzAXR7Yb
N3VwsMDFPtoSs740EBogFBWxSuPVXD3gtUIm3yiF5w8l2Gqzt8f3VWUVn64/yJcOBN2bxQyaC5al
PZ3OaFeGmk8TbqK607/XRvzlKpFXCEwk6m3foHh1fbyzF4qO3ELr5zDQp6JDejpeG4sB+lkBqavM
KDaKsqseetSGtV2lV+2P64Nd2KNcLKzd2z711uodIxSgJM2qkOqN1j1qxvRnNsZ0Z9aZuPXKvHjI
2cYbIeaFBV3Ex/E5Bb9DMre6pCdk0chyLM+v3AHGnMQIPgNe6ys4j/6YB30Lzn4e6C0rSo8GXATt
DbCvpysqrQw/DpAa/oxsFBD0osD1ghy9EQVpV4YAfpTj19K3NAFk6zRwhGfvaI/tcIPW45aIyMXp
E9wtP4cbfQ13QbUorIQehwtAQxyLgYBu7PvxWxE7X4jnk+D6Fz6LJ5n8EtK5BoQc+KLLdvvrOhgo
jMgC83Sf0MHCfNPFLjLzxuEhhTT8YzZn9UbpFfEb4oiyZYB0aXfBsDRxy13ioHUsa3LL9IOj4YEZ
4vZsIUH80CTQ8Mqi7V5FkY7v8USWW9Tyt07OSTzElKGMssOAbdNdX92AHe0DfNHy0C/byJruEaLJ
xFeA+mhai0qRXeWnljGhWOB6+Tu3A+juj4PW/1Tmrkn8zlQcCasQjubRdRaPSV2G7vsw1MfWT8iA
ymMS09LeeX3UNz4eLF6xL0MLkl8Tylj/MRdq/CEdMLSgzGijt2wONuqyJlpAh9quEL71ROiV95ki
2xz+ZxQrt1GrtMY9SmfDTZmo1bhru6L4aIcWgtuT4Yb5RjPs4pkg5F60+8gxeKFOt8WkhklXpRKp
qnayUexAo/GPHVbFXQNaeN/pc/ENaRuEvIRX32pz2u3S2htfc4W+zC6PpnrLK+TCsQAnAGGbuANN
kzNUj3ARFemk7idhKT7PzWgvz2Q63Kfo+C6KwlG0Ud+58FCS7bzhpIlRoTafLgHSvU1F+4koQnam
L2Zb+kDUteNUgKncDUpPyTmtG0iaRCctZb4EYu31w3lh0qQhhMeE7SYIv+XP/zqcGUrK7RA1ul+w
Kje1EU0M2eWqd0CVWTyJYoLJdX3I8+dl0azhItSWjiRwiNMhK9xXaCjXhl+l1fwwmk2xw3IihzQq
5tvrQ53PDig+ZWcGwentzIBAj3VBykNzM09H28eYdwockf5I3TQ56Fr6r7JXXKjw77nrMDQ1CV5X
17ytjKqR8K8PPhSdBznEx5rb7tOkUfy+PrNLi7gErf+hYHEmPF3EadDbqKptHesax8t2skrEDyFK
2wnoVEEZuj7a+UYle0Rihe4fzwVd7NVozpSQcMQGgWTm3rsZjsw7eFBTsstQej3OSex1+z5TYAlr
WV390PNR2Xq1zmOtBSqPajiNKIw/15mV15qOiMwRYG/dqvdzPhuv7BqxMdNLO2bxAgRgDGfE0lfn
YbTwMa1zmG6prFCksqfQ2GcGDOaS0tPH2ePWvb605401Ns0iqWAsrUpoN6sR1bZBKSspICzVnlsF
mtTFoRcdllSInb+AWYChldtZ4TfF0HwO6XqgtFCGX6O80V+u/5ZLmwqONHotgH1J9Fb7t5v6oZEj
HK/ejnFirIr4Jult9bjYHGys84WhNGSjKBXABmbBVzGmnAxDcaC9+GGq5c9m6r6So4cPXSQ/XJ/T
mYoRh5KZaFR5kFugSbu6ZHFzw1spbU3fkW35nnpb/SEkAKoJCaaEDQzo+QVEgjkdsibq5E4mrYPf
egdTahfbHQ5NsVOKQySayt5ZNlxSX2vg6f/7gV58VQkTKY3rvAmnR8zVFbXLB3DrtFkbDNZLswpQ
nyhGtCP0ar+xKMvjehqgLNuNfAEQBlY8Z6URC1WUvhOGX+ACYqAEUWtixt9Jm+P3bjaZUCTSqP0q
c49uAHJC4+/CpTtJ5SoTvmqO1Vb/7AxQtXwmNsKiMs3/+U6n86eP1apFm6o45sX5AQkF45fAaCLA
jkj52cP37XauWWCNABYiwe+hVINp7ruNhblw0QHd5+4mXgfwsFZbjMt5UZ6M+BUqFcFQzGhrIA3x
S5JQ3iKZlDa7yFOSmABkyL9SFi02WnqXtusSE4HZAx4Kb3q1XROEPZXQKWgqlfl4p5p9ep+navvR
6qPpjvIonlqFrHCjmgkGcyXSvw2qWt3kMhmOZdvlr+B8qm9jpeZ3VmWlv69vnAuXMAr4bFMqIiSI
a/iia6J/WlSZ6ts1Dk4GMuTIkbR2vCHvemk3ACdH0Qu0CY5y690wuWHVTBEOY3Wj27htjnbttz1E
jl0k6wbeqik/1ORw+iI1oT6nM3RCFGCjjSD1wmtAjwoLrkWKdKkUn27K0TYHx0lalbCsiD/oWdJ8
NvUk+YRug30vQatuPAZL6LM6lvA7FjEq3h8e3NU7qy2+yrWLD4cFU/+5dJ3oIMa8uNO9sb7tjRbU
Fl3P2+vf9OKWgy7H6QOpiYjQ8qv+igFHZlPP5E6+zdv3fWmN3dHymD4AxC6PpTvnCRThMPxjo3H/
pVjksgDyL04mZOrqkxlJe9r1kVqAHXD7d2NR4W50/Sde+g7g16CF0NEHubBsy79+YTXTfOIRwWFI
oW8mptp7gY6H9h/E7uadY87txj6/NCCbjz4Y+HAuyVVykmSeGHE01fxBryJ8ZZspeUfUg4OGLOyk
8fVhQI7m+iQvnS3whws7xCYDeWvl/TVJpXPU2mwmzVcnc37F5+0T5pnj1+uDXHh3CYb/f5DV9ZKV
sVtLumD+1C4m8RDZZvT9vKgsEMfs5f+yjMBj8Vmj+Uot8vS7hXPL81/iDIXyrFEcSAfFeGD/T745
NtV+6OIt3f3l969P0CJ35sAdgJ615g8ps6kpZZ0QFyd6cVsLvBVl1lmBwJjmFqefXxQ/6rsSdPfN
vy8sHA0YS5Q6AEksC//X1/NwA8mcDs0W8MCwTQ0sUfusHZ7gzHUbG+XiHDkHvE+LqeRa8zMFMqHY
3Px+50Wy/aoVWjg+yBRjaXrNpYEkFopSQWTgzuTrmoy2iiqX9hCHgruCAwnsZLWH0irJx9glbdUR
vgqiCd2FVp3LlwZNkcP1VT1HQ6L+DAsF/zQUvvBDX92INZ20Cr8i3Z9tW8p7e0hH+Yx42xj5qC+w
yHiVA2Uu1axVHodkNPv7Ip905SXvkcfY9bXWOoHTx+JTrLZm8j/cS6gB07uls07+vromQntOMFAO
MTuKYI/VWoJPyBx3D7j0/ILdNm8EB5eeh4XJha6NugRJq+PUC8AnlqSQhd41tMbC+DRgn3YTijw/
umPj7EMz7jf29aX8hEohXRE+Atmmt5pj6ViJMWhcS+XcivKzm8n4zmy9BuyLkdd3OIwimj4NsyJ2
IikV427ssrHcKTGgxR35clxt7YkLFyXpKGhL8npy4DXbCwiCVrHzVD9WZKUc1cjS+gBgc5N9Acrs
eEHbOF1+6GtjHo9xlLhIuDRRyvIMufkl1Qp9IEMHGb1TZYniWDhq0dbGvfQblx27eLNA9FnTVHtd
KciZO5ViXoNTRBLqmGO7U3D9eFw4ifztSJ6ipoDD+9relq6rGLByx0GTjOJWVrP1qRDinZo2yj/n
a1yq7IAFE4DR0/oF9rywbfuothEoGItjErnIflAu/542Q/l6fVLnu5yh6FbxGZcR1+9gXCaR0Rmd
7RcOj72bKGrAZsKFQYF4MCnaGEhrkhsreXFQsIJLGxA03Vq9oZlNZ3Iy7NZ4knqqGDbleAoBbuAh
YP2QFKa89Rp1Syb1PMwgaKGYAaaMF5Lr7fTRyLGmMfTGweQtgW7K+4sAi1StI4JjxdGpsIa7vrQX
4mp4pwABFrSgtvR3TgdEjGkUGVUev52m+WNc1PTgwX7lr9CLuwN44vBRQ+DvkLa68RhKZ/rQVdPW
U/lWST19pBf2KzOn8rhQ2VcPSIxp44gknU10VWtOhnTUosQUpXIo91ypTkrR15Hf+irWn/N50amy
QshDOz21mz9qZbvfrDKt+0erGJvPqDMgqRlbcqp23pDZt2g/lxo+fKZ7l5hWa9zBK1E+Xl/IZZ3O
ZkDJlJUEQXvWo9biyewNZKR8R2tG9WgXWuLigadXFOVj/OUOExCdQHB7ZYdMGEnlV9QozNvrv+L8
+FMuoPlIaQONZnRiTr9mq9udGhoQAzuzFI+KKZx908UmPhB9vxFzXBiKpBgK+4Klo0axGmrGa7FW
Ztf0VTlq1ftmqHNlby4GzvVMLr3x6FwcjVIYGdeiRmOttim2oSKLbA/7+FrUxl1ha2b5OOtoH/mO
3SFL+M/ruFSi0DZAtXXRUTtdx1mVC50L05C5T9xvtpuWBxHGyZdK37SPOH8XICFqi/0xzGzu0VXd
y40Qo6us3vGVKfbuY2G4qJjLLfWkC/cKo7B0CMKTvRire4WOmwvKsgPJpNaKgfVClQWU9mK4PbKd
7dsCCYlv19fw0tVyMubqUHs6QBF3KB3cOKBPAXiID4uR6Du8ACvfzFIUNyfNTfFZHOUxlbF6P3Ry
/Hz9V1zYOCc/YrVxrLCdzWHiXE6IUx6cBXQ+JnH7zgXa8e97lL4mHB14AeyZNWoEGGFXUFl0fYgs
rY7GzRzeKXPDNaXIeaswcOG+AQoNKo+QZ0kQV4tb0zusvbx2fWGrIrvBjVJ5Na1uNo6eVjTZ3kt0
lGTtPpvHG90e4dICsw2Lf+7cUJ/TQCSTFAOrMFfbSg0js6U97fh21tm/4HgW38nY5bBLDX3cSocv
fUpOCLk3GF6KIqvBBrr3JfQKBstRwmmjxv1A1NDe6O4kNliyl4bCWY9hSEd5klara0ZJkg4awD9t
chRtj4KBO+60RE3CfecO1ffre/SteLV6PPiEvB6IhMCMXS8jEn2g9AWnkzSd/5rjKHq/6RMBfCvP
9ddkTiZzx12Fww7kmvI4tAYllxJIZt4P8TslxNb0/zg7r123jS0MPxEBdnJuSUra1S2OHfuGOIlj
9t759OebfWVRhAgHSIAARjya4ZRV/nL/N+1dGBgJE0PCYIDmJf/8l+x1RfsvipH69RXVHP5EtwZc
jrKCa0EiGB/VdvoPOwkNItab3WyKLXFKreN0WGPBiheO8YjZkflNlPPPrgfpefByyX2yWW0aAGSR
iN2So22rW6Gz4ItcApKJLQvHawyE1R+o+6Kw1CuG4bVKoX5Pcds+GHbnxALSA8FAniaLaps3xayM
pSAgcP2pNt0SpYi4OccEl+YZO7w18pbFLtaTrtbR576dcyy0p945mvsNPxjKBleGgLkHFVvysK+/
q3DdosbrXvihK3r3aRkVbQ1aBxSxB6pN+RQrRZH4s+1EmBgDUom8ytUS2u+TNr5Tp3X9d8nz6hvw
WxZwsDWckYkynMjDi9bofFft0DN1lrR+VJp4AsFi1Knw3B5z1N8/oxZRq5TdkV6Y2/6IkiRGNzZS
7Wc2RAASAAOKXF1/2GmjHVSfb68DjEwYCfQG3U4iq+tF6yZjrsawjwN6BP2Lk6A8g2ZifsJ0rjyI
PG7PHUO53G5w5R3YiptLTuudrF6iNg6scWgumS2Fm12jvGQL7r2ANozz/XN+G35QRpURN+VSoKNb
LI5CYiVA5yp+KRALjbCK99whPcI73S6gNNukScBQFMNM+St+uU2aNSnzroc4ohh6Sa0449WnRvXO
qHvx29uCoSgFQMOXedQWqybm0cUGbaZFWgFuaeth8NIVZ4nONaqDtdudlRyI5QO2sUXrh6OBnbZY
FGhsdnjOi6rxkeZTT3qNptn9z3S7LdDPe0t+IUHRCDGuFzAdoFumcab4up6j35cKazklSrgAXnLe
F6r58/5wt+xeSF2AiQkYKbDDNNpcEyoyvsiWgfhbM64Tj74KEqV9iCErfgKoY6L3rvayQRhDA4bO
1orB63tL/eaiwIrlimMsvSe61mrwucOZ5x09hUm/IICGLY+3Vg3eNwc/WQbK19c6bQAaULToZddw
W6EPCSYHOiKKP4eV/YfdzvMfWZXMXjNgSMhPG4NIONWDnRpPOjLAr1GCUun933B7xUv2AMJDvGHk
sltwWbxYE7DWCdHdyZ4exkqi2ONGP6dtUVELq/VHpw7TEyLTKSJEEKzuD7/Tt2F86kvMnxgJ9PL1
LnFirN1BhCLYn3FpewKyjp8ikf9DNxTsHxBr7bwC5uW3eNHaT7G5JmcawuMP/AVakPDGcLFiTZyr
fBzDUyow0rv/A29fXn4fuBtU4+io3rQy3+pyqeooNPGEezKzMCM30GIfPerhgtbEEmhd0R4MKmO1
7b4AImKCpiRRBbFyvSh50rX4giPXjtSK8iVTxF9Y4I6BXjt9sKj2+jgkyeKnyhgfYPL3rgepXIGq
Io2qGzfWBo4wyM0cqVpNQ9cg1Z1AFKH7ZFjlUQFlZyjZoSZgRWtLbr7rOSqxnpSLycK2aU/M5kwZ
oK25muZgqtriaJvtnDQGI0iDk4nPjthsMxyaE/7lzYh0Z3G/JXXVB7Qph0AdFjU95Xoe/UQzR4Tn
yUSPCqK4JWD0lUeCTXuzltqDEB6YPZf99ayFtmbQTV0FtruWRL7QZg0zyDh0njvXKi739+7eYOxd
WklI2JCpbwarOkcLh6GIqCMNTuRnKt493oi9Krg8VNWP4A97w8mbjKMskarblspY6WpTtRA6GjGB
iVHy6q9CBZyr4J/x9fdnxpVBkE/pjRBnk+xQxh0iAQLGV0zS1tx0ioe0S3DjmFEi/Q9D0f6TSlcS
a6xff7Gwm2r0rYzQj+ZU4DqxGpHfpWPxr5LaR0/m3grSg7Fh9SJohbDX9VhQ3fsCT9jQN81oHIJS
TGp7QdIZb8TCLfqjhGlvOB5MlJUowOvsk+vhMqPhg03glXUM3F5je8r8KkdrnMDYiA6Wce95xnmR
T0XKDTB1+9AkOpI8Q5eEfmqOdfvMc9h/CS1b+cOotfLnGmZNh15PY74jZXWoliNo+4dCsaVGz2ad
/xkQ6w+5AaMZ4XRiCTAttpG9JwEbf9z/4DvtOjphMJVdZLa49M3NsYHuscQIkchjU9Szh746zGwl
rPtT2jjmJwK4QfOiNa7f140aL8EUIYUIh9x8AWnRfgDGAU5TGRrjiOS881bLnFtmQgAzibSvv1fU
IWpWLhbBW+Qop05kzgvUB+G16mScqHmagVHN+Dk3Y2d5eQdf5P7K7ER00G/RWeOEszRbBkCUFJMw
U6B8eIIO53ZQxgdKtdgSzPM7GCNHxand4aRQB/w/qIbbvKK1Foq1grsSS+InHWkoHxdwQqIuny7a
rJ7uT26nR0gNTA6ECwUA2O2jW6yq3k0qlodp3yfnlprZCbpD/ChmzFIaI6tLbFes4fM65vXXyBHl
Y9yN9mM7rs5BPiDP3eb5B06J+i+FcbB+N5BqpAMG1K0V3xj19Uka3KJCa3YP9ye8s5tI6rmoCZU5
mVuJAmIdRUShHgeDsoiHbI2jD0o6iSey6dovgAiee360t/QIhCXa8LsmMbSK0NokwpGPEz3xzWYu
DWVwjQWUDa6H2rnAawILaQ0BuTY2A6uxVM9FeuQgDti58aBy0eR+w6Ux7esT1GuzlPQhVW200DmB
C80CTPKcUzgdX3g7IQeCBFQ7QSdyWrbloZZbW3AS40Bb2zXxAXvYX8xmmp9aU5Vl5Wx+Medk9ZAi
pgwwZTAa+ig5knvYCSXJ8BHEBxgPPn5bdE060SDQZ0dBsk4ajGwjObUpwE+QmgvyWa7h24NlvhsI
1I5ufBmlbraxKWU2gLDQ71e3KtYJblAOXf0YpYm8eqzpJX9ubaW/lEmWP4xF1/yVZ72QD2uJMzkc
30ezreGM5Fb4v6GBLD33EE8O8p2dSwVWi8Q6yJ9ELe16B7QAHUwjBUShiOSn0YEuMaLYPdnFmF4q
0c0HV+bOhpMiTiSmlGbhh2zKMGtjgoCsdexH5pL274QrEtd1Ax0mpj16MLedXMWk9AnyivovDZrN
YNRWO5TqBwarOpXEdRYvq726j3pnjxfgyUbvtUa/Hox6q3XCW0kwxo1Fs4v7ahOMOZOeJ2tlJ8Fa
q/pl7A3n4sB+DUIrvGCz8x5ELG7W6ZQ/RkQhXo0D6fuuHbWgQ5ntKTWQqxyjOjy4z/dWnkQG/hLd
TWLSzSue4qa6uJmRBJVaued0tb+2SLIF3RBGB99474ihUUy4husVUHZ5Dn6pFFFVVFfH4lKhOP3e
jvvi7x6XXwoKVf8iSs3+aDk9RmyOkn+4f4PvTJEmBhUwGD989u3ZDhXbDMOwjAKlRBVvnld8AboE
zRlj/A+hInh6kCq0aSWBerOaYI/E0GOYGFRjuV4s3Nmf7RgOU9aVR9oCO68f9SmDs/nW+tuW8ZcQ
Gf5CzsqNtPDViCPjtarW+PdzIzS6pWIi5ReQsZsJQRSK88ZaoqBMxmg61e0gmlM64T/fJap2MNjO
pcO55POzgnQKtrGvMfZAdRIiGSrX1osoRl64pZwTL2nE2AahYvbf7m+NvRGJIaRrLSXSG9WErJwL
vTS49pemCi9OvTYBzMafMVo8z4CHjggge8OR9SG4IW1usDC+PgJtpK5j41hR0DWNEvSNZp64iHov
XmP3z6xzk4MF3dv5Mo1AGUE6h5ubpGxF4CfsKjMK7ImoNwupwNgL+kU4W/2HrBYYJgaoKoEhOftm
o5QNfoajKV2pmnoNkrBqfadIrI8hr9PvRyfskTd/Xa4s2L3Xq+isPeyr0siDwdBXLwoH5UGNMH6I
8Q36/UIP5SUGkxY2oC42QzVJIpxyNfNgmZruvaEX9hMOt9NLuirTwfuw861oC+CFJfkAPE6b56Fo
3AJwfZIFelwjK5D1yDKZTVs2XjaO88ESyt+9iTkk90Ja5UJAuIFaGuPgrg6NsSCz1OYL+JbmuYsO
5U92cAI2Ys/w/yB8E+Ns9zvQpkF2zLOgg+x5Iaj8HFuh+jCtLk5YEMw9p9WkSucyQIVO64e4dX7X
o4/4GTKgpLTJA6BtrQEbvmkt0olltZ36rCtx5DtLU35HBbR/rOY0PNgxe2kxPU6KxYxHGrjFQc90
JHJDa9IgK1piDLsPTSrEdjgFcyiK156yIhzo0jkZ7UhVryr7n2URpg9RaZqJXxWN8T/TmpJ/7l90
Ox+coh7WUkAmqOtt30Ct1EVrFFUarMmoAk9UYJnE2RGjZeeJZzPR7AZNjxLFtnEXLsRSA44lfO8F
pCgIfqwfdVIVRDDWzL7Mk2M/K8OE/DdyGEfewTsniHIaVwIJEzXhbYABMWSp4zzLgzxf0n9LR4le
oqmxnxK3/Hp/NffmSQcdFBblBcRLNpedPjhjyYcGi1G29hPZSvZIRKCeqNwbpwmp/pfQ6tMLoYD5
cH/knReEV5jujUbVBUCaXINfgqihi9XaSpkj3czkZ29Z3WlajBHXYavpHoZiOgKD7U2VwjMZjiRt
8fhdD9jHqw39CLBzNqjjme7v6HVpAl0uzuNzljbux3Bca09H8Prjf5gqnDWN2BRg0xb6Ts6ToNnD
IpuoRnhoWU9/du7yfVHn+eKWwnm8P9ze7qGYQC+YjFtSCjYTXQD/mOmMXsBolX/NrRX5VJ2x44p7
/ef9ofY+ovTvJuCQcc5WY7Qu20WUq5oH+lTaUM1K7X9lnxcfRo0+qmHn4gCvdXv4KbZRtIFfRV2f
Z+x6akm7tt2YKTgfJmvm46lTvevG9Uj683YBr0fZBBuY6WVllSNP0Oq59udYllTctLL/ME90Dn53
AbliwLvxrPChyJqvJxTT1RZqvZYB6Kvu4xQ737GztR/suAlfW1Q/z/eHkwnh9Wspe/b0X8jfwAtv
C4rmZGlNpkZl4EqPjIpctfMyuGrv1HltkYLBydizJpm9zbhB8qhlSXsQHcjI8OYnCEoEdPPBWL69
tL+ce/TEFdWJSrT9piH8DODN7ZBTNevP1twNT6EhlEuZJe6P+xPf+6RSSUO2YWB/bN/vsTRpubh1
Gag01k5ZLTXazHCmpWYVB/S7/aGASHF781nfXEJ/mWBn1i2VnwalyGFE2rc0p+IZjHsKViW0xAHq
4/YAOpiNQm6HkiypZvLH/DIY4LDejcRUBqMSq+9EmaA5P6HLZqXg67CFTg6CgttLlPFo3oIBhctx
Iz6XVPNkIY8GPqKPuvd2uupBaszivCx6fqr1frm4cbjA8pjVv+9/wb2RCUIIvghjd/SZnCx2K1cv
grEahWdMpFQlp+cRp/rUD815eWTfL4G6FONBdXZvx0qhbAIssg+wPNdrvBpKiGdVWASNYr/2EJcC
K11+dl1RoycA8dDvyKQ/3J/t3pjoI0jpHWIAIHfXY6Y5qOVI5QpSnfXHpK3m4FXlVL7MMShc1Jpr
b4j7+GDn7i2xBKS8Wd7BZt4MWiFa0uR9UgbCpEfUhURV0TKo0LGG8NMwaNklS0TyRVOG6Kg4vLOP
0RKQMsSoRcla7fV8y6TuaRghGmuiL+iTp5edR0UQOoPjoENqp8tBvrxT/ec9puVOm4QtRaH0ekSl
dGt7FFYVULVFRakUSm76SW4b37khov4UgSQpHxUURSmiOYgBeRhDt4CTR6nE2k36Ecpp594AF4JL
muQqg/zbLgFx4JCqCP+tVqt5TeasT+jso2el9+HP+7trJ51hwrhu43hFEe8G0F0J7H2LEkmjZLLs
v2NUDGrPaVpeUysZX6opXr+CPCcE07QkedJnfJOUWjMOLq+d/Sa7Pbx6gn4ElqfXn6BoZ2hnBiLX
jWmNnyCJZV4Y9vlXF2d7gm23eLRQIglCrpqDd3BvAXA0YvQ3T1fE5q6H5t4qlDAj846IxNTXJram
V9NdBKICbSbnbbgo/HKLuu2LYifxlzAHT4owiunGBw/i3m+h/ystNlgKSAqbZZhTZcE6PMqCVetq
ujFhdXKaeHg2FXvwywrslmKExlM6T4onIEieRWQWf93fEbebD8ggrVo6F7zK1Fmu12NJTJykRySn
1qXofB1/Pn82lNgbB6UN7g91e7W98T5okeDchDqc/PNfnizUT+o5wffWB2In4Nhq9ZexzpYAmfXi
UcFN5as522ru3x91Z5UptCBSAUWZNJr/vB62r1ptxlpB4GPS6w8d9Jsggyr+CrVqCrBYFUG+2vof
sB8elsmtnrW5Kw5+w030xcLasv9FSgNM402A65eZK3nX5b2BWfuiJeC9sgS0Jkz9KofNNCqOp7mr
9SmulqSnet7O5Ym6aP54fx1uVp/fQD+ZHiOZATnm5kNPCsAHzjOKiqEVPWVLX10cs0lPcao4H6ch
xyp6ObQ3vbnd3walgYosgZQClBfBLxPvtK6PxrpGbFCpauRI4uEhrM3h1C3FVyUKx8v9Od5WLuR4
UgwH0h94h21UDXd6NJBgnlDFLMSXKrfrp1bE3VO9rktgoNj00At7ekJE3PnQDmn4EWdS62HoxfBS
zarxvYn6xTr4+DeXnSz0gXijly7jiC1akUslQxGxlWb2insuq1rH673sfbPNZ88S2eRnDsJh+tiZ
B8txc7blyAgzvJVMkHzc7HwLC04x0Mr3+1xEp6Zt2gBie+ovTnsELtydpKycSq8cOeb1hy5o5ZqY
3o2+Y7fKOyQSVQ+qrfbQFinGr0Io51ZvWk+lLfu7gamcJEPKFJuge6sNI+y1VETNJF1rhFnXzo32
WoLn+nvR1+pSaW77MVYchD2RmTt6x26yUsaW3xYwAY1XXpTrWY+mWoUUWCc/bPqheKwSw/gnot56
lL3trK58H/DugkuDvsjm7CJ3MJfd3I4++Pjiso4x2MiCXtxr21rraZq66VIZBdISy4Bj5f0ztXOE
UQlg95BuoE6/VbxE6t0Q7ZyN8FuL9RIak/0gegdDpCh0z0XUHVF39+ZKvVP2k8F+39hOAYnG8tRG
YrDL2hTr43YIcJU3vAa2VECQEv4wnCl67Nf0SId157jA7kCB9k09Bb729dekba2NgPpRni3V8nHR
+uy9a0z5v1qt6Qebdm9RpbokfhGUwqjsXg+VLY3RE3eOvmV26MWMOCLhhVF3L/lgmK9lFbV/3v+K
O7e/FLiFEU2kKbGm1wPqeoRGTdeM+FPG5ilKl/wxNwQaF2rZnpI2RM9vTsrfpc1Q2HgDJFCP4m7Y
3sbcxK4Gsn700yqezyEicE9T3UXPMLHjg7hu79vRHIU4gwIs/ZRNOUVlOW1r5IS0iJRekrRVX92p
LfzEHcJv95fyba2uChlyWrC8bMqmdC+3JeK+s/BgcKLRV1JteD8oWQqSldfE8iGbithD9jBpz4up
DbbXKCL8JqIx+5SbIpw8rGWGd9rUZDBDQkNfAiQw8w+GoiuWX05q7Dz1eeeIQMlD8y+xOsVrWubR
9wZVfjz5ekr+3kJN9rfxXhRHiUE5cdAweaI2F5mWdbUaj4JLdADcNhh9d+mbOPpY4rcgkdpHjfQ3
J4nNGkrBY7kp5Enf4h9tbYlWoyHYbEE4uDh44OP+LxWs3PLSPJyip7Wfsm8OK7k+jGVRFB/TZsmn
gEomkpeDEyYf3DEshGfpJXIb1EP75euczzP6EhZCw946rOMf+ahNB6nyzskF2yGpjZxfbuLNStEZ
ze04VCggFRlccLzhoh/tYDV4RSYijjwI4YlzkCjsPDNyX1MwJ2sjWpe/6ZcoSsMPrJ06bfateqk/
RkL83euVfrCt9wbBXJXyuGT2U/W4HqTo1kTrO51gIc4HLy5NG35KmZ3uH56de4gSJBA0wAUAjbZY
sLWu3UTtFaJQbVwf+KTjo7n2ktUfLQ9rgep4Fgvx+3GQQTeFupz0zyURuJ5aai69KFYisKxty59x
tmrFCWeA8kuWIs92EO7tzRCcG3oz7BPi3k0tRR3XzkgjYv26TvIGeJ1Zf+xRhfvaosuIHkXant02
sj/eX9edV5PiLjhzerzoeW4RWCkMuKmC4eHPlYpyeVTaycd0QZtxxC4X2bHcyl5UM0te835SDr7p
zt3LwsLGlGYk1No22xNAXaKVgstDtuhOQ7uo0YUGRLdKjp5yxMXc26dsUMl+B1t/w5goVTEDIYpn
3ylL+xvfXNc9NbWPan97k5JesJBVQOBCmr7eM6sQDbEVGxXPugX747p7HmfI/YhgoLd4/+PtjSVF
2R0arlQZt33zmddZXQagxwPVpsCKZ8KdTlPblzRru/9wFqT2Ow8XsY6zldQo0XMEeohvQKuh7R2y
PfyFtuvTomrpwUnY+VIkYlzatFIlPHJz7IZpnRAJ5SQYKvLgXW2Gz1nZ1gdBxs6FTCmP4wrFTULh
5K/45XI0zLI3ioV+rNbEdBSmWnNo5Vl94VljXDVPS27bB+UrecdvHi/yTGJh2EIoDW259NRMGl4k
d0T6rE6UE4db/RcSk/mKvNLyE9c9EA9a2tWNFyvLglVn4cT6+bf3jMx1IXzI25Qu/fW04yIC71Sm
XNcUTbx0Xhya80N1mdAmOZjuzvYEQMVrR4pFSXrLDU6nWU+paowY61b2xep6+8+hSQ0Ya1l+MNTO
NWZRmTNpLXLAAT1cz8qm1Da0gzn6BgIeD/qoodujWdM7xdHn99aaqQ9ug5UAqrfGQd19b5I8siCk
cfyT2hrXIyc96xgaTNKylvhdlNcGMUQy1QiOF8ZyoIy1NxhJDJVY2mF4B21uzMGBHjwszoTnZ5f9
maWQkFXFsF7Ay6aP9/fJzvGQAnNEqlRhwIlthjIby65VPALgSirTu6XT9LMlEZwd+zow2ukIH7bz
/DGeI7tESLWCyrxex0zonag1C9XZchjPEQUxTxmbP20tNh6cXMyPpXpoh7VzHrnL+HbESNgZbgGg
tqKiJJqMg79YZlZ4ER26zjMXYb+L0NeovcoYi685/6/tRXVTfdbdrKpP99d555NSXAO8wVGBXOnI
nf3LNTSIUINDxzpHVlb8E5tK9mlRxfJqu31yFK3vrTE1LjqMdDbRYtqssd1abhKZMckcPuKPgzFb
J7hK42uKOXYgld9AVudHEt57i/zroJuN1GuptkY2WU9tl6Ofrc7ymK8RbN84czAPT5NnxS5/FGS8
UnrtPzxbdB/pdtI7RiTmJn/NVKuL5ego7ZhBNWlYuaKmhpNredQi2PuSsDFAPpEq855svmRrRhGl
I1Z3jsflQStJtnLYIUGf2tr5/qZ5I7ZsXhIQy2RcEgqDgOzm1sGap2z72Rx8Z7Rx12rr9HlV9PS5
1eLse+WgIeCJtGk+NYNOZ3d4GOrCbrzCbBO4Bbl1kRE7YfNq/8CcYE1JtAfrf/GAuOn9H7p3i8CJ
k0wgSay05eb4ZXe786rbwKkRoltK5Yczx7PulZnafOpqaNiIgWh/3B9w5yPAYuDK4kOwNNvYAex2
2WcpxwmKWOJjwtG9FpSQz04brV//w1BwjiQ4iDbM1lPAmCjvtaM6oCHdKp+MMgOJlC0F91YzGgfZ
4877xuMCep5VJCra5tl0B5qitMAKNi6K0IpBv6/jnH8eylRBmrKsH2pAjV4745t3f5Y7wRgjE4pJ
RRzKlZtgTF866tvWPPi5YSsPuJLavjBi7WCf3DZbgCRQSJBgCyHpt/Lq+mWjNDXpxWqyoZVCL57s
NvvgOM10mtxIOZmREn6aRpF6swoPKapNdBedUhy8eLtbR1pJSalLWTa9/glYW5sdC8FroHJqzcg1
A8UlrwW5twT3F3V3KFnSR9oCJvXWsaqLVOhLqcsuFYv7gL5/hqBmpp25VaaD77dz5xNySgAXSYnk
Bl7PylWjPF4NFlbUTnhKRmpEfaxHlyjuB78naUbjuzritNxSOeXnlIwPlAal8eNm16yxrRZxaQz+
iLr5eS2c7IQG4PrORR/uAS6Es5zrymzOmZsamWdXNJbdKhxfQjWfzoaeTpdRmZDJc6IhPuV95gZl
vyxHCq/7a0PqacuonIN1vTZN60ZplGucqi4a3w/JkvJMVOIJvl76B6qIIrBpLD7c//Y77yFNPbIo
IjjO0xaoYaJXgAUa26wd5vER3kf7DdWw5VVdVyzUhyKzPD0cwpe0hc+vxIN+5PO9N2tOmUSPGxQ3
t+/UnPbUcmKiHkOZ3UveufNzG5HYRSaKOI2C/cWqK/kBJGbvGpH7AMkAClHsxeulTnq90ytq8v5o
Ve5rhIWIN0TTkYHH3rmi0U6JSN4kFCWvR5lNvUbBm8vKbJrupNVl+U9TdP+GadMfZI+36lYSQ0W6
QYdDKqVs4fFDyJ6BMDf4dRe6HkqPyvu67P+y7b58pytRSavS1AM1UhaEV0uw82rVBUrbmC9lVsTf
7u+p3XlLlJ6sjkl41/W8q3GKx0yXzwPm8GejV/5GAnb8TNejOmhA7GweniALxQvKq8CAN0em7DKd
2Dzs/UxUauR15aA8lnramR5i4uv7pK2Mj9hOhP/+9gQlkJ3CH7YziNJsJrimYhirtQErT03uuxY2
rjdbvf1+LuZDGvreFBF3BzNKkRn1gE3MEqOvH3IPk/kMqnmu63j+E1ERqhH6ZIPOa2m5OE3Zhd7U
dz1eVKgQnrPEaR5BgJcXYVbL7Lllmpqn0RzEo0hoOwWRUimnyWrm/7DlQbcRDEp0O6m7nM0vD2ed
a22dTAKP4pjKay7iJMjTMH2xx/a3OUoyT+G+oLT11pPfnOFZWapBaWogJmH/kAvckvsZ3E081Mmz
7VTOwVbb2dQyz5VRARv7RgqrTRKliBiSdgmr1tGRCXj0h2BA3/hyf3vthKlAHKTuL7hyIHSbHKVZ
JpwsB4yee1VfkOCdCvGSg2D/Vs+9+y5Vsvbn/QH35kYWJilfRE9Qf6+/molj5LRUBscIobYH0+w/
a4qCDU1yqAu3OzXqgxBssF+m3LIZKc7rppkYKbRWokTYZH4ShQgI5er8OKRlfPC83cLk2CWEiTIg
pnSA18L1gEtsRrrTsJb0V0JAh2r8dUZW8skwR7wUWiA1p7Yy1+95MqfP2RAq7xSe4Ycxawb19+uj
JAFErZLvQ162+axdM7UjfouoDk5t8z4PCyNo7KSKPXtI5/8yFjBpgnToEUjkX08b/LpBbss610UU
Fz7iANZTVyFp6BlKNn+6v332riiKBVTsAasAPd+Uu2alzZWV1pVfocz0LcmG7K8GMAoipEnWB3gv
L6Wnd5o4eGZ2HnHeVHTZZf0ASuTm05pOx99smb1fzCG+r30WnpWhUs/3J7cTIEnDNCAvTE/CJK5X
0kgGx05aRklFPwXhBA4afh2s4KWwfBif2QuQv+RlqrIBAvF4VJDZH562BGk8TcZtGrCKotAoAcmj
2RmXbFyMk7H2/ePq9OtTbxn9RcxCoUFrhg9zfdizu/20gCs5NUTsgOtupEXaaW7S3gRMkGnr+m0e
c/cUIp+XBtUsKAwXoQOob6wc9fP9Vb+9kUh7+IfCMOEZmNrrVS9du6rKOJ58bG+o1SyF+qGz2/et
lat/3R/plg1OhoWcO4wahBkpvm9iiEXJZyPtKJRgJ9tapwmZiQ9aghWqFy9t9k1tbf0S6o7yfV7T
8j1NTP1JJGn83FV9/letjcoLerTuH6UaHmnf7S0+jQeEQcnLZKHsehFAkJRG5oQDNZMQ4k2nYoHU
4tFcYQ7VxZg3upaX4E5/kP3ebjkOMzVWCbHjBtlCZXocqR0TOy5fiKxovGp1lwLetN19A2uo2T7C
B+nFGOvxe7wiXnnOjBWfqPtf5fad4DcgAEWljNvypj22Fl3tzA5Aj7gam0un5uO7JOrrLzpt6890
aX5bZ0NWO/n/YMqBt4MTf73UqxNXuptQ750K6k9YDmVB3GI6Bq7FPniSdrY2MwLdAdqL3bbF5wxI
GDttzt+d8xz7TTxGoFlcG/Gk8oirsjsUcmUQ4UnyKNVfz0pJ+9JuTGpCqojfVa70OCqEVj7b+nDo
FLg7FtcUaCBEggldrsfSRyePypocm5KJ1j7P1lSLhyrDiV4V5fLlt7cHVFlJ7gQCTbd2czLiWCTq
KBisbnAmCGPzXWqsYRLEk1ME2jJlR5zg27cGeTvqWkSbeGjyGFzPjlcgMfqW/eEA33gH4TANtJqb
4PenxYaXBH96mkAzrkcx20yx+pm8Yln1ZA4QoITQN9lh0XmJ3eqntA6ro0b/7sxs0AzEJgTuNxX/
SLcXDKa5ZELFnXyRVMkF9IZ6BK3c2x9cr9TtuNDAOMrf8UtmoA6QgikfU+UxWpCzHcDdYjJiP6H+
Ftxfxt2h5N+GwKaM/TZDZXUephOtKd+o1cgnQtKeinH8xxxK96AQulMoRDmOVglZN6eMYP16VlDB
3tyIuSjcrvFbs6t+VOXqBnljZo/VqtgvZm9+isZJ+ztNkvUrPkVHdhZ7H5AAhfOABAV382a2aFVb
vUA3z49hMvmRva5n9LPTgzXdeRTo89FGcFBCozu1Od7QhIqqzQuwm0u88gRM4eNoLcXJqNzhtW9E
h3VeTzEWLe1LY4jkYPi9TwpmlAYxuHNq3JtYz6hbI7ZGOjbDmqTnWcmaAJL+6Df23J9+f/cA2QQo
L+MOnp/rT9rFs+IWZYU5dJli8tAsaTBamO/NZqMcvLS7s5LqaMxL3mWbTxf19J8bFbgfWujd3+rY
1X+KOC0eY0BhBzt1Zyh2B8QzE6MVKEObq6VYerNU1ppmGxlIYBZxc1JmZ/KKqRO//3YjgWYTmCMF
ygO+2SqTGo5olVBSVFdu/0TvR8SupRitS9Et8usMW5f7n2yn/CUZOOB7UUMD0riFMrSFlY+qfFPL
FJMxr8jXyvowKNOknapubv6xezPpAYwPpQX1LnU+NoWjwXDsQuf9nOHmcYrsUhv+d/Cz9hZdkww4
IenpdCyut1I6W5Fiu7R/8nJuzspkZ8156Cc80qhX1//aFkASHxJgrH/p4sl+VfsYFDbe0/WLopnI
RJvpmBsvsxU79AnzQv2jN+asPghIdo62LKGg0067g4hkc7bW2cqWEQFhv1bQsm2aZgmQajdPosne
Jw3OhzxU2sO4NMM516v/cFmDPcWfA2F+nqEtqaRyLHJym/pvHWMMOwpLeU4i7W91sLWDou/e1zAk
1AW4FWQCsTltqcgjpSFNYwdi5l5VVEBB3cS+tc5Hwodyya4bohB1qBZRAOUVAhtx/eHNKqvGsZIN
Bw25wbqNKLu2yvIPjObBK4bZxoTEHClHpEc4d/k3b0bGHgdVLT4lbbKt8L5DjbWDegb0JGIrTfqc
f7OtqjwAuOxsGUZxJC6QKxLmwvX8sA7S0tEE4MJ81qBYe/057jLjfyJNnbPSm/EZLSk7SESke5Xa
mZ/uH6w3HOB2lprgjgGcIUtym8A2GYWZw3If/X7EovpBD6HjALYJw8ULOy0OYTJAizk5Q62YpzCu
+tnDFaL7N4Vn+zO3BvV7U8bNpcIk6DyGYfw4ocj6Z6dkiX2KssnszsYU64qX5HFHlWjiQj0lVWfX
54WaWPKQpXSbnqy61065EYnqYH63OSnBhMS5y6IDRZVt0SHDiau3iZGwGBNfknq8iNCW/VyZlApF
0KgqMHBaFshIRadj/82lh4z9X0Vifyx7dOms/uP9Jb/JReWOQujsjXhPWLV5P1JrzBI6iL0fYwP3
KU2b7m8a+/Nj1wn97PQuvGYivyPNi5s08G1UGmKENZTatwKetYNFWM4L4keLwBejRLfU7MC6ruHi
gAnNuoOH5OaKeDs3QEsYC9DE9twW1K5qFMZ7fxzb+CHUhvhhNEOsuV19Poj194aCqyYFPVyC7y0U
xFQ0faRl3+MW1LYXJVsTJN7xOutqcQS0ubmN/s/ZmS3JiXPt+ooUwYw4hZxqtstj9wnhqZlBgBiv
/n/wjtjhysqoDH/dh+62EiGkpXe9A08FMWDj18HW4jW8/FqH2nL7rBrRaskubtBpaedbVZjxFz2W
/Y4IS8wO83x+HJbVuVJ2XBwaj9KN8AIx4byRbrtTkxvOxAtcvRQ7WssJpcrHo5yn5H7eHKWrtivD
flbJ8e0Fe2l+UbvT4gP65bnPtqhC9ESP9JCIc1RzoS6tFctub9rHZXfNcfnSKrUgh257PiDCK7KY
3bm5GyyaQMq+DEETMaoMMMqsXLfcraNnXen2XRwPXNdjNKrx8/4acCQvmV5AZBjC2Fc59PbWccip
kaRg0vK7pqu/OB5XQ+aSo5rt6OX6ofRCu7tmWwR7MT3roQ12SCKbm85LoJt0y7V8jtf9ehas7W+m
3AheYeBt7/aPu6IlmhZMvBpwtsXp4mAIomIOqUDWFNmD7z5VuVfJnR34A8dOIJKnxnD09M5IiQ6H
aZROU1j3di1DWQySYIIanSZ/aH1ADO/+9dVk+7F40P/O2uVifDY7XEJnE9MIEFrcFvfBLPPHOOP6
zA23/Pr2mn593WQsaETc1Dc6AyTWlxOTTFldrUrQPhGG+Mo3q74Wzuqc/GExv1eUFB5REHVyyy7g
PTtCrr9Moxvk315btl9B0UeAIq9Inuv44gUpQo6beWSU8bobLJl/W2qNg6SSRvn57Ue+tPZITIGd
vKX64Gj18okxUyzRsnX0wgZ7eJrjQmM/v449OTRxXux0pq4REl5VUDwdmxUyQRvIFazz5YhtUsC9
7lp2y74RHwNkFu/TNL5SQF0cZIPKaCNTpp3D+iSorOvkKx2Vo5g/uQXOHMU8Wqe3J+/SHkhS8P8f
5Wy5mCaEUkM2HGdxVu3SzAqiNCgxBetzb//2UJfeEzsE6BU9S7qWZ/WBHKrRr+hAR0J2yz1YJBl0
FOFfFRVcE4qFXTd8e8RLDwcSsDlAsAfCl3n5nkixnGuhOEBNItOjmBzoYzZIMMcOJ/S3h3qtlWNN
YHBImQdfhIvt2dMhYHPd2eYETXHPSPeu7u33FlCOd6DD3X0Qk9I5OWbtnO1JRl6yPfVM4oduV+tP
phgXP/ScxiyjlOa7e8NmgTi+tqwxDZtSeXaYGaX5Lk97SFBuaRU3+TQIJxzxlvg5OYT5hiP2kdaV
V3ZxAnmajeSMXuIcket5J17jSh0F/mph0zH6B20XxjGgw3xlAi+tDmBaEBwDp0NAiJfvype18muX
LlY9F8u+Gyv3O7hYEU2eK3aTbV270l56tE3JQzObnYMr38vxUgPbaDNeGc8C06zFQAnnV/nRceL/
ZRnieQJxDv85RM1nQ5lJ6YA10tX1yzjDJHlq7/NlQfnS19mVC+yFYgoswTZAODZC6XnzfHSFNzpL
OkQDKeO/Yhzmm1A5yxh5hmhv4V1W+0kZzW5yh/avXUUhS0HSxtKPBgmf3dmu2PWyyBpVQ0OxKhV6
ratPBRTJ0DenazLxCy8P2A2GIJxw+k/nQSu+uXR2W1NaZFny36gb+2CpYaQDNeWHt7/r7d28uEb+
9polOoZmF66U56iiKlL01wbHaVKLBn0LIn/HVdeM+i89j8u+AXrK+fXqUsHWGyDF5nm0i39omLbd
9LXV1jRysVTl97cf6fJgHJQoCUCdzrmcS9AbLrFtQ4TDXEaow9TflsQvP+KwbX56e6jtlb+avU2O
yB6CFuFcFz2TX+jlJXiKGZDZaFlNcLTXcTgUxeRGeECbINLTX4OL2ysDWaT6AH7g4vTyy8ZGt1vV
wKDQWeL7IQ4MzGcn67DECEtHSGdXrmmXHpILGjcX1v52i3k5npUicPFxd4oGT7f7yRmmZ2K5nRPL
ya9RTnXNTYYH7pVr04X9cnPIZk/hbNv6kS9HXWend0HeOG/azt+X9SRvAjxmCFzGzw4S6rh/+1Ve
WjU0TOg7cXKDA5593UWeJQ3Wzn3UDGu9L/zBODVi+gGJ+1of4cJ8ItGmx0qUEKDfucJ9ay7o3hc9
5xyM5jRW1pfCKTFfbwwDmYBvdIL8TW05/779hBf2zs16dtMOMTrdtZczymYat91W1c2dPe8kvnmh
OZfNQ1M56+bgb4d546b0bar2ym3ttZsLXqNcQrdjCDznVaxAR0JN0A2kjXqdbp4LNM9tBK46PekR
4JlkEjvyc6M65INudtba6fd9MGE2j4fzD7UY3T4RefM/ICtsSfwsTAC24+RsPpQ924PbcD2G8TLt
hdtaN4ltx2Ed6OXGS1zj+Pb8vyZibbMQ8C9FFAKF8wLR7mRqZDlIgClA56NeNBRIhVVl8iTGYX02
sUxzDkMeJLcAso25m0Qx5pGjlu6/UY7UDm//oAtLnt/DV4137FYibH/+xx3TbDOZWAa/J52HPixV
7RIxYf0DMPE/lMabSQBd8S3pFZrBy5FsmNwgKznwAC4V6XFtuUuGi29r6JxulT7mgV1eo7xf2EBo
RgIRoISnND7vV/tm5SoEcn2EMrY9jAMBQMvmfFxxUD2vJTzJt2fz4nicoVv/hWP7XPFYAtYmi7T6
yJ8b71+tZxVpUVr0ORKaCHP11274rKbNWxDsGTeQVwxcqdN2KLXbY+fixKEz9UZkg+wcLS3+l6HY
zAOyUTbVwvkxJ1a/TN3W7FEl2XQ+8zZ7mJfgpxNMyfPfTyLlMWY8HHKA2tsk/7EkrXgtp85celwF
vPTk9vglkgr9VXg90U6au8Dbw136AtgINxE6XEyoGy+Hy7BLXHruFdGcuEOIsiaInCbToTddBeMu
FFq8qo3UQAGE/8/ZJzB0UBlg7kBHlNzVKJhNLGKz7spOe2kRbvxKSFwQpjhhXj6QWjOC6UwafRXG
TZHF/D2lMwWC5RDnSTO3vlKPX9zTAGHggcPv33SpLwcMMrfPS8lXhpClZg8BAswaHexFZxIuUkzD
YdFS7JC71ZupihcOVtUfk853rvySS0++ybFwZ6OXDFXv5Q/RskMpYXF+m7IuonYlI9xSfhfOaert
2hZv6reXzqX3SQQFnx4TTfTY2fvM6O/qLON9tmViHorEd6MuCLx3b49yaYFuDDSS+WxwpnOIPONu
YUpd6Khb7XoP+PVTyaR9VpA7rszfpepg634S57nlDp5TSQERu8m2qbc83J+jjJD5f+Kpa+5BOirg
pmy9CwrcY6gdkg9vP+PFmeSjZ+vciFrnzVdvLrD11UA06ViZX+omU1A40MC8Pcr2Ps5Kda7Cm7yH
+wfeGmf1pB4hNnkKdAYlgTjR8s/+yexa4Qc5zXt76vEAwOHpZFSjEZnzkF0pvi6+yI1e9/+GP3dp
79SUeVXAQ1a28mh4z+473Bq6CIlbdnr7SS/Vl5y1dJLZAOgbnW1qqTbtpkjZAwRu6LvGTMAzUlfc
1vFqR3TVusPcZs2VQS9+fjweJfSW5nt+YxV5Nqw8OtHcIsmhoy3GzkkNN0op7qKlRX3/9kNeXK7b
aLAHt6377FKSu+0mx2K8pkrLxyCt4uMybopPWZVzsY97Rzzn66CfV1M2V06N36SF87VEDQc9E2Qe
4tP2sv84pTyti8qSCaAiPZXlZmrt0cSVbi0+w3UwrBsun74ZagIe3k35kHoc0WWxL8c0tsKWSB4v
0nlrBMgaoD6GcRH0TTjPszGFfetbYr84vfFF5uPUhbxD27kyd5fWogfyuLEUce8+1+6IxbL7nIDP
CNv8YU8xbqbhbKyYmClA72silUvL8c/RzjbKpcnNOrfYKDustg5zWRi0k7Mqu8W8MGGSfDMyRJ1f
MWa4tB6BALCeIPqQiKezg3CC8tZPAYiDpds14iZWnQzsUCNZLs0h6FV6ZaO+tL3walHFcMBzIJ4t
iWSt8moRtGnhRYs7G0tII3S8ZcEyPFlGFbVY3027gXbq57x05Y95cdC0vv1NXNpINzkAWzJMeVT2
L5dlkaWp8Ap4jEOZGner6twPnldd06++Zh5QeHKV23i7iLHQvL8cxuI15nEPaNo06VocM4JIfybd
hA+94BOwQ1LKP1Y1eUVYH5fVLjPL9JcfyzajPUQAJShhQuNkmufqQdR2rHd45o5LOAl7HULZVeu/
alC6iqRdKT/MexFjJea5cxpawqzUY9ZbJkrysq3L3SR16/z9tQhT+61TC3yETfnZ/um3quiqTRk5
D5X3NMpYIdU1ioPWxpUz98KHyNG+6cRo06J02l7oH/tIu7bk3iiQlaJ1nRBDC/dEmRWHVg4Z+u21
8dqgYCN5ksrJOwMXeyWmxjyUYkZy+w/iPK8jXynUuyv2KP9muSXe007N/TDJcVu9QSY0uB+0ajzW
sJtMVZi5HrEC65KbDxIgrAtzQw3Zfdd30/t+YSoPKiGa+cqLuLBzbFUB3Oat0YY84eX0rJCBlz4H
7C0LJ9srHHhOpfa+mXEWfMrjNMn4mqur3L1LJS3GCAB6W9N+o3u8HFb5pddmKbftzi6dR9FP7o4W
R1qFDcgIKmF8oBH2T2MRyQJF/LiIIPQ62ez5wq3/3n5tF1YI90kLtAbsbYtpfvlbYLXr1V+DNsIV
wv6epaO1N1sJ07Ufl+LamXphvhGHQ9XjDEe3eE4pkgLUwZQjZ2rc1vey0HY09mNy4NaHtWVpVf+S
KT5ceckXnpBBgbnZTigCzzuphCxh7dKttK+mttw1w2DdOINhELOt/4duz5ZkDBjAsQ1+v50Zf35u
OLpZvez6qHdGfOMUfdOxnK09VqjXoJVLU7l91JCRYZy8orWuUs5uVXLRGy38ICruSFGPXunoKcjB
Cn/BO99Jr0mgL03lNoVcGLhCI2R8+XzrJL3EIhsM78fWjJw81wdH+zT/s15fKfcuDkWhxz8cBpw2
L4cqJyNzx6zuo7Sy0mMS1PZRB2ra1UN9LcbwUsefniqqFEQwyA/OCeZZZjS0+kEf6owvrUAlHNEC
SveztZAiU+Il6Q4NQc+ZQi8Q0BY3pqK/cnv4bWN5VvIBfEC3+21QBkf05QM7vjLUiPFqtLmrt4eG
1/oRrCL5tHbK16FfSLZJVYgyOcl+RNE4G0qpsNK6lJG3+smdb860+0D7vJup7txg1+H19ent7eJC
1UMyOAXp7wY+QOvLXzmmbYMriNVFEt9kWjrpurcH+1NPDs1tHLjJFYz+wipAG0eICOAeJcE5nbQx
FlgqHhAUdJySZO24QVsZJ/dKrca182ub4LMXsInh8AHZVOBEu798NGq9MbZngAbVzrG3txd/2Fmd
Y+PzNbb1aa6JRQ/NOCZn2l7EMSemuAo94YrDX08xYjkOUyzbUAufLwQFhONnM7crY1zICSZpfpda
2bJ3g6G7a+o2+fz2eBfnGILcJrwx6EycbVrK4KIwr9zL7WDw4JCRxAfSoW9HUIG/Lke40wQ2+xaG
DewfZzVzMy+mpT2bFKGkDE7EeRC0ZabGoWr1taDh10+1DcUgm6cgcM3ZQiV4ZSZR2euiwajng4sm
ODTGGHZ1/PcKMFAazk564dtJCjft5cJJA/q2uPJ2kVGhxzecMb3xGq+iLsfa/O139RsIfblImbvN
M5RyaWvxbI/9xwmD16rf0B/jsYDy7agepdscRtE5bjjyeTwtamkN3FUQ7obK1c5dUzgBIQGOTHq8
5CcuDfaUlGMY+3VV7PGIIjSiisefuaysQxxnuth182zeM23ECCrsl98leHek+7cf5MKeC0bJuQWF
msY+V+yXDxI3YvGMgkkrHGf6BXyPJzoOdzd1hcgs9IXW+2IWwbElSPcmkLHxBbC9u0Y6ubRK0ID9
FjezSs7l4mnT6L4qM9IsrDR7xwLJHnPXLkN/UtdSvC5UfXhLsFTgLiLwodR6+cRBl9q22PYyQr3d
h3qewBJsnYuTKtNQlvkh9Zzp3vX6BuOcYDxoVqvpXvU8el048DNw27MgldMePNdLOAvRpYPmYLUT
ZwpTyx+Oc5mO2FL3lOtAjqfCya/h+9uznS1bakwI1yB/NEzOvWAUt6G57N0uCjqJysdvlvvYzvrH
KSiKAZn3iI/w2wvsNXyDQyM0SuSyfC2vSpXJN+om3gLL2lJAAmiNJSonCwPzloZXJoRLPNxk7PzR
aj++PfJWMZ8/62+jFHqw0HHPzyxwwFlNCuRtSWcnUnWTP8j1uunCxWHQUPEvlwmcYF4up3boizWe
A3Ydp8VCIvaW5kb2yxKaU0B1YC7lYu0Ffob7ZAFvzTORf5yqzNwZQZG+13Ism0MXp+lhTW158/YU
XHrdaG83nBxuKX2dl79N9JhTWllBLZM31kfbQejSTUQd+An0lp0Zg/BdOb0vrWr6rJsMBJslIg1f
jtjGngFGxojC0PW+Sh0nSrX0n3RQYDonOLRdsLErg156zD8HPbvHu22zVp6R0mcfCo+uRN7uAkG9
4Hix9TTG819bwjGjW/FFj3PL/Dy/zRvGlE9JMf6ONV5uYJV1YYvkZU8c0RoO/jztgSydI7nL1+K3
Xz0pDQiENkA/IKFU5GdPiufB4tHZR/EiMr8/OU6XYHixxVzg6FcaxbFe5+RaRMurzZnbKGUQVzdU
kfC+zgD1eEW5s9A2iwaU1NXRGuz+3u1i8672zPivreC2wRC6bE4eIK+/y/M/DtalL7SymmYzSBP9
XVFaLnF5hb8L2tr/+PbX8WprYijU71j3bPj568aOMaUttRz0mmlM32eK9gA6SQWI7a+huSJVnAAx
d32zXNMhv6ZJMDSbIdgdt1MXG7qXn8lmIdk0AnBs6aT5bbCa9BcFLcb9zgIxgCrM3iKf7ewn4dnr
Z9yOkiBMZhU8xnnnLntVElQJ7Tvunt+eklef7/a7OBaAFSEt8QJe/i5fVuYsNG5WXa4DOwpaYz0M
JdHhyUi51vXKBQUxCUV4e9hXeyi9vM2Blk8KvjdNqbNhN6ZzsNHKvSouvtS1TE1QQucq3fnC4wF5
bC1nMFMoatvn9cfioq5oOxYD48xGfiydVBahKefMjqZ2kZ9AjNmxhRjG728/34WVtvWDCWXhQKK5
d/YFFVgNIklh3DVJN7p+pw8yaxxaAb7Yt01jEWolnRA08hql/PXMYtfLjQ2AYiu+z9vE7QwBKvNB
1pLcHx7MWCwf2kz3V6Cd19sSxSNFPuwaqopX1TDSvoUH5+Le50kQ5f3onAin+7auejylMwjv29P5
+jXCFWOxQOHC4hpm/svXSDJnMNgOzfwM8XIZEaHTHwpLJ6fcduPn2J2s207k6m/vwBtDDSDkdwYf
6/TsMK3UyKXUhc214sR2SJpq3jWVnUVZMasr38PrHZeh2JE2xhJX4HNio3ZGN88kLJoBh+/vaTPH
P+e8NJ9ygN8v/8NcbhqH3+gjDn4v51KY6cRU064UHpEHJ69WibmrrCRJMUkH7LyZkn4ZyOwg/PjK
a7z4lJShWxsFt/nzzt4i7LYD+eVrNNr4qDynuJNV5R9tgNkrQ73+ALkUQvfjo4dgSNn/8imzWblC
WIA6aPnlUTkI/I5Bt45H227lLz8xGhkui+s/OHXqXWkIv75isXBQpG0r1QD9P+dEWfa0prHs4e+s
lqVCgsHNmpbR0OLon6j1y2iZY33oTKd9TvPEw+wGsooVidYf3b+VYmw/BUsPIO/NU/bV247TYppj
mqlF1Vfk4KAijcyylvaV+b6w7WwWIoj9tsvGq1D0xIRJCi9bR65TdXeJJdrDYmXXbJ8vbTt/jrL9
ij+2c+D7fFRY5UDEGgrkuYTLyj6GDt5opQ/4e4+/3v5YXmvvmT/89MHMObfp6NgvR2xA/wTqH2g9
bWH3IRBf64VxafmPtZbrPyPb8C1wjYlfrpzsG8tb9H0Z2NlzFdfVrZ/aaObe/kkX5wCXA7IauOKw
KZ79IgwcsmJjczSYZn32RFPeLoVv/tPKyt9JwpqvAd6XvlrKoA2oguCE48jLAd1BV51egcXiQmSn
iZ72LlZLsd+slK5cXy4OtUGOsFTYoF61hbS/Tp6EI9YiAzusfl3eQDfQu9yc3NPb03hpg6DTicoQ
VAwE+mwb9Cox5DohznYw/NLfuTIffuk0HjSW0s7mFUtSsdFlxgG1RX58e+wLj/lbuMmnyWUN0u7L
GV03CUWNt0c0YlWJGa1HCSon77lHOXN4eyiMdS98mkBXVAPUn1zTzmFNpycGo+0gzfuENHV3Yi4k
AcUtDVuyX+zmuUsFj8k2ZK3HzhyGjwjeZzBs2QkdOqlfZAcTLu0HUXjiG1EZ8Yemi2MvxI2AtOXF
iNtp18vWDEKSM5fluJhuMu6y0s+Moxpc9bPtbEcdum7QP7y6nuewWzs2vX7M+veLgR4tyjzl/JTt
XPw09Zw3p2VNnTJsezW/I0hmaELAtK1Oz+3yB2W9+bmWXefRIVDy69T7Y39c1ib/ukXZNtCNnd5D
qBoXz5ljU7p2FklUpLz3aR6iDjYe+nwM1AnAFUUhVSdcjNxYu5/Ior3ysfR8cYBOyi2dwpUsLxK+
4ng3l1nnHcngxDXFJpv2kAarzE5xEAfc8WXtjzv8LOs0WpqlL/d0Uep1Jxozmw8Yg5SnQJUTyJoS
0g6rammT992YNF/hyybf6q4evpK76TZQNirVo/LEcW/njKv7QPYsUZmIe8dHMCJT7EQ8DHMkAms2
7+K8Uk7IJpH/qF2digfpp+YzhLKWuK3Mjz+YnTKD3YC1Ei6UaQn7vDdqP38eiX3J93KEzxeWbr18
QQeQZqFl6WHhP2nzz+u8jjaXImxZXfxGQMzGtH+oV0G0x2rW/KbBNcloR16V/QpqPyEsDaV+Ejlz
MfdPSqMAxPUL16xDglkWcKPIrEdB2kt2i6tb/Zj5fsyTpkFxm7iicg+VZPlHnFDO12bM028Tutev
MBADEsSx9TfoBuTLseo6y95npktnoJxznONiJ+E2XNY5XYKaAMIHx3CWaZ80foshZGbOdZikHXmq
sGqX6qiVTT5XncRfxmo1XXgGmOLsusnMnYM/NEGJMqdWxQMmBCaMh2pMb1vTgLnGU5iHRLupcyuc
GYAbmpBThGQkpyqUI/YrJ3f0DbHTQ2+RoQomdCuoA35hjUSulUpBjZhQHUw36EpyYnASw//mTEHr
HrwY/U9YkpMkQ8vEF/t5mOtiOWZBOcubenHNHMMsp3GPdhzzlwkxL7eTk7kCe4i8eS+ttnkiBVnp
sDS6/p4euv08TZmBufpQTf96Hn3+yJqgAh/J3yoLGHnac29NGcc2txJumfsMYsRwWHu5msTyuD00
tkzymKU/zuWN4WGheke5XduhT3zIsysSgUekkejmUC5di73J0MY/Bs9fipPTxvpHE1v1l9klpwG6
++QsoSZbuDksyWL+l+Zefr8Yc8ZW5KXtGDqz3yGf9xPHD+u2Cz70iWC5Nktb9NscF6eZtYjY0hvK
93Gi8LOeuRXcztgF+0fSgblM1o1V/9fndDfgg496iSrCZYtQDG1/4/ul7YYdtXd9KIGlwG3SshpO
U+nHuwB+vrMnwz62biAmNMX2UYw/gIvtIZzA7Z4DcjXkbuyq6SZx5fSpG0VjhItTxP94M0tlV5Pa
2t2MyZz+4sa9/OM6rdfuxsqeOCkXd8bPnzdt7JQMRBWVcgietTdO9d5K0iK5Eek6zZGuBP5FVq3a
ZG/LyTB3tjsYawgZwzFOFCCy2+uuiNuwaVBBR9OC7/a+M2tB9uZqrCQFxyqRu95oaiPs6jSHHm80
Q/6YpgNG7302LONuKepqPGVxPsd3Qd1M3W1mIO4PU58kxCjR8zjeNFKU5EHpHmRvmTGoOIllVm3o
p4aY/02zZC4/csl1fppySkkYUWnXPMBfsIDUi7Xp1vc9P2faS3sBGMN0fq7uzdb256NeiUW6Y/Jx
p/cWqOcC1KHM9dMiZzu7i1cxxvtW+nnz07NHr/qapGXNnrgsrUjIvPYkFg9Hz+0C/7uXJb38npiL
trJQx2O34OCJJa7/xSpc7DTDyV0H8aF13Dz4tVAvqp0slroTRyONZ1OE7hLT/gxnEz61dRBKFmoJ
ayhPixE1RuEVR/zz+/Qb3shGGWp7letPYY5j65Jq4qn2FCcuJt13sQzYsyIzC7TxUc+DOX+GnBhj
GWY25vSIV2KmfxaDlVpfhJP35Z3gVLEj/BeT+L/OJtN9OCi50XeO3JCW/D3UWWt6mOd0cVrURAFM
67CvTNHkuw7ksfmVBatV15ih62b4gM151twV89T6NPbkSlZ3V+nkK25trqFYPsaQPOZTqxzi/JK5
uU9A7j03HCq3tz9KWmglgLwzjEhkJlvlz6L0+iLZN1Zh55xXrY6lwobBSsUH5s2wd3CRrP5J0r1M
RLj2OFpiTrM6ibNE3DDdZvxS2iif9rlRy0VFM8D0nIVLIqf4pL1Cp4+6Ckb1q8rWzRlysln6j047
Le7B5NuAhmPgeYu/jQFok/+iddIn3W60id++SblEJzsr9qrH0Zq1PnUE6jU06p1R3clGJHMSBhXu
PHbktaqhN2c1CmtB018XR4a1mgKMe/LUGTIUpk2pH5x1UcFDWvp+Ei7V0MfQfuwFi6iQfNLA+1j1
GS8FYpqYiiLUczCo41wE+Xwq8CWwTo10e+emaGYXdbjRBPlBeXDjQqfcitlG2GUdrdUwGAkpA0GS
/pT+OiaPCoKjFa5uhfNc0o6LExrDgE9UL1JajJa9LE/95rqxW+OSwlSVdkMylDUpIixwpa0Ow9zY
TtRO8ey2xJbqLNgRIFjRHS8y00BiXRPuURPrtJ2Sa5zuCB7DSd41h/IJCjjGzOtg5p9TDfU7akbt
iqMNnfEpqL3EDq1GYAE+jpb+YqymHsMSMSBBHUYy3cSWhYV03fkzvauM2JldVnj201LO/Vd6+dMa
DZjAdCF3oXi+rVXgLTs0LQMsj6y1sj0WFxgZeb4uIZ/FFv+9MZXJ98rFUSVSwZjUp8Vdy3vCRat8
Z8+qudPCNNKHGBHAsl/HOH0a2feYOIi1n9yNV5eGq1V4kgOLPmCk67akK+Hz/yKZGCgO/Ny36mhM
gVWjvMOIL1IJGRRhbfS98a8q+oq2nA46FVIqyjYMYl/ZB7LzxuAo8btww6mvldz5umFn7lSL93Rr
Dj32V8aw6I+q0lN7zLJqnb5TOlpOSKevzH+lYsrhi5CTMB3jHj3Y/JhMqV0c1mSdVhFOQT21X2Vd
asM/rERlW3i8xW63b3tvKvetmQTiuzl2xj+qQ8Bv4XjfLjfG1E0y9GBh811leebvDVLpRbig56no
/0hL39W9m5+M2M3q25HUNhmaZhUP701jMgzqb3dRu8SI63XvcaPr7hY9L/NxnltLU9j6Q8VSz7Wz
y5KKyFyzCsBnvWpeUdGY44RBsivXG8Kd0nUXNLVr7sesoy4LuU53ySObsVk8WpOXFu8zDQTytDRE
ee5zu+kaBFRy/oBRX1ye4On5N1lbpipScabWo5OBs90HvMejU64ua8Oh6t1jIDoX7xtvse19qlp5
2+di/eUrOI5zu9WldZnVj4VbdV9Kcrn60G8NSpR2pvEAS3eqvFDaGUxUf7XL73w1+ruLCMMIrXZV
3r1atRr2jVF5/3lySPq97U1tdWsXjf/fODp9inHcktw3HaZuu8QrIG9XFLhVZLpNme3mNqg+TGwT
z07fahSOYGmc01VWx4+EFdhd2A8Fxi74/lrpri4D6xlL67wJKY+bd2vF6XbTpxYnrarzNb7lHO5w
MExrqljdJZvXmL/wI6SbtvNDQLrYQ6E2z6iuE2MRsqW2TZSKtib5Iqv6f6Wqivfs5XKl2V1Xn+ei
KLMjX0L6IVYuf+ngocmMZui8VGajWLr9lGcYgo0JIYN7Ty8M3+OSfBKWOfkhLWbEdkUR1PWu6wXX
MZzYgqhv3RIt9Bwb79Msd3PKKpPAOi375i6ZR6P6AkDXf4vjtoFzOJqqu+Wb9I9igHj0j5eWSUrf
u8rzkOCQ+PM45mMbQrFb+12QlJ0RUuBl/2qv1QfRBrUKrRHe+8fVk9V63ztKZBFAsNa35Tyo76Md
rPxgVIMwXu1UTiftsAtUeRMMh9bvxvLWy/z1puh4W89NLNN7c2Rn3C+dtZq3fJpxfQPa0VSh0xIo
cj8Na9sfpUMX4VC0NTkPIgADonDQo73XPqn2X3trKuqv5mR4dYjxWp1/nirhBZFYGycPi7xusSep
7SCG4NTqb4kooXhw88kzJ6qmQfnRHFDfAWFbFLi4SVjrYczLSd6mnV0UUaVSo/uKmeYiw8TP4q8W
eyumG2UyfnJynf5jFOv0Ra5O+7ld/PpxqdT6jQ5XXt5Ito45zEZW8s6q3LE6xk1af/JTHQOCZkxe
jb2P/iYG355Cu4PfPXmt/NymXjCeEt0H32Ws1/7oJvHoPAdd7rj7drGcH7EwZ28X5LUrb9jG2VLd
jEq1W4vSvHf9prlPPYqqkINCwnFtlfE8VlzYTzjemPZjOnW6P00EnrPJ+HFTP5T9OhSnyVG5+ala
B9W9K0zq3Xs1ZvMxr+ZcQRwYxS1vcv7hrO2ojo5opvpdRWFq3zuDM/yXQszsdl2JJjh0JGwuiqGm
b6KhyQnA0y7cl4c0K1Gdmxgkmk//x9GZLcepa2H4iagCxHhLQw+eZ8e5oeLthEmAGCV4+vP1ud07
ldjdIK31j7kbWQ15cn70Y9smfoO53+cLYEblJrqWnX2/0Bp10VUT5alvedF6WieRM4rNvjy1otPF
uert6slaW21ug86d9XmKnPxYAsnMd52u/UuwOr1/KLS727ctnw4F46FvdafOON0FEjaoL0UnxJso
BslwIeYGOf0YiU/H3mlTm3uQ28SaQRIhfknFyNxJuA3/OjLUBFs2S0XfxObXovOhppWGZ7RWdu5m
g+uoF1SjojtwZ1q3wziMdapDQVGCN/APJ+R5jH/d1sqZ2vK58lBDy2phtJ29L9+Ypr24oyKeKA9G
cYPRow4PK7uveDLTEh1HN4zyk7+3rkzGca/nbKVhUSdry8OUcoJyuDH/mf8cr6y6tB9Wy06iIqr+
9vW4FdkSBOam0sS2mUQ6hQA8pqXV3Mk+78fEW2g8YX+vfC6Uvu76o71RNHdiyZsjfnFrL3WfOB11
Q3TvRP2D61uNOVOaEtIHSsQ7hwm+rPHapixv3b32bzdKXu3EBqx2nut+GvYjoJfrH1co9k9hYnc7
DDVBnUcbpKC4cetu3lOUtySR5G5V/+1yYvCTeegt58Rr7TqnlRmlPRuPBNiLV+xbdVtv5lpXE9W5
l8iZkGR2QKuMDhHf0XAeRBmelk3goOTUcfBVEJbkH4t8KYcDEn5nvydOc52zLu7d5WO2mBOznR8n
Y2bFwF6gpegPqxJNCf7GosM7Ghc+2WU22MnEPz0klRWGr4WTd2FSlUVbJkW/gLREZTFgOmq63Dq4
RN8/Vhat9UmDX3t89MotPDe2rMcU3Mp54hCXv4ItLr3ENV73XVpeexMtLhJcq63s5qI0cyLRjL4O
0rrZvZca59Rvftprg0TjxNOpBqP4IgNEvLW8fetJusMgM4Jx/M8u3qohEUKP97PH5fRPz7b3TrC1
M2Xo8OuHpVijnY0kAPsBQtt+4/LxqAtdjVsedO3a1Z018mEl5drri+oF0q28dJ3nBW+sdS5H+tfu
fOiAJSXZObjtsJ40ad9VsToiaRMvUWuNMapjtx6TILDykaXv/9/trmPrB5ROqdc9ctT0GHrUWmbD
4hU687wpkukyOtOrzyHxd1+ZVA9kiLX+RchpfbdHks0zhe49ziKuG4fTP1rvDOZEnnzek1NjYmm9
912zfO9uqPt0lqUYjo6n5dW05e2P86AmeVmxOs4J96f4aB1/L9KoXcr8LDYvf97d3vA6Ya06b9qy
h7RfS1KUyATFolNOJZ4CMZvCJMs+D4KvteBrW/I9fETPDHbI4zO7iRwQtKQb4sqzXkmrSVyFWD4z
nW2PqdfgWGEaWzriG5p++7Mit1WHOpe6Saqwr4AN27l8IYw+bwjgYoA+kzwMjtP4U/M8K6xtR9Da
8W30GyRm6BHn8YCJCYqzKsfoh93GXEKL/TEBS1CntnLBHuJZ9sv3HLvDdOwnW6jbzi9G689OYeC/
eKzm/DDJ0rvLR6l+IoDhJqs37b0vS15ddjcvZMbI4FeJr0tKZiMgxH+iATzLymUk9HocJk08RZdD
yCd8+83yMvau2Y8z7qU13TkpLh7DtMzwF3pvcd4bKLvSmj5i0ZkXE3D1yA2c6DAUo/PWb+Xq3bRG
yWez6dx+CRgKlqNla+jNDafAeILznB4l3gSZcLR2j9bO8ph5w9hdogqVysHszJD3vmn3kybzjz1h
d2SbuWU9f7oon6eL1FI+KDnlXRIW/ryeHGuS58j0bnXTXjUkLDl+2wN2yZ7RiTsCa3Su258NMH0D
ch5b97DOgnFe5xqvVRvsc55ubmQ+I5paZdJEoXiygqpkHzSRfT/QQTlnoRubP8ymsj7YM6tbGjLj
ywOZRuaXinP/iSDDuj0VTei9j5EHWLcGQb3T97DFwMA9wXnLWl2/anf3s8Ay3deV9igPau9qD8/g
sj93XssKR4gFQbu7nZdrMu3F8ORYuD6ZjcKFF0G14THSXq4f1mCI8bpP+5zt9RJMD0tkMTEV0dDc
M9ZsNCZXlbumJgy0k8RA5299QZPZRzM0LR/TLu3p1WYB+yo2VpeDElQvP6itWu48EmF83gbc5TVH
nvJE0tCR8U/20GynbRvVA3axYIcNoErjUVQBDxxgs0pqt74O04Ue+lPRTVPGKIfszhUtrbcuid2v
M8qy7tYvqvw8caO89nvn3vXutbvMjZYekXAb5/uzFVNAXvdUOSUGPJPkIdtS7n2xWP434KCvLuzx
/v0+9EFx1vuA2RLrl/iNSL75zjmxQLExuN1tjqz6hIFr+pCikhYcjqXvA91bvPqUcZArvA2eOHht
VE1plBd2ja+i5f3kVY11Flr8LgCvJrzboiL0MoeQ8ce6ozT5kZhy8IktXuSAVGGK7ATEybMSt4z2
NzX6TBbDtqF7zi0BHzNZOifU3tudQ+EoVSSgHrw8bFpgoMycRPyGggoWxgeIjItfb8oGQ93d+gxI
vb5yR1tO2mzIVrOg3NfqLnAm7h3D3DY8gFBu9d3ax6w/pAy76tI6RSlSv3a3x7ze29/1EGKUWX06
VEVED+IDseN8bITTVdahUbPc700r2s/VZwL7kG0w/5Fr5fsvUoiJRsHZX5y7iDrYm8141Zpp2mF4
o3JReWCpXfAjm7hwEkizvrwvla3v52mCR5nGePnlFlVYg0CSpkcH/B4mI/aSWxUA16ZtW5qHPq/X
5XVc5yrKSJAY0QiIQsHcUEFzU5imlO/xFrvL9WsNyOnXuv8S4dCWl5VN2MoEyf1vgzErTyyVPvG3
GAHjCgNA86G1jD5xovJDV21BqXYc5CZPl94sfRoYkavz0JrQ3Mqo6Z43HtDtRiiVv0eU3HlvXd+G
w6GEgjZfgarHG5qM0cDstmitQzu6BnxuHWOKJTnzZ+YlfhVOFEkEP74RKz7nwMTWuZssYd3LChHC
/RVK/BPUIjBkRASMJaua3D3dOnvUqV79dcssqxa/xTJPVuJYcTcluVmH6jho2LR098T4AaQTW+e5
2cZvp4POeFCiHX+C2a4fZ7kKfHtIXN3D7G64OhvHaHUIq3h4hojHpxUWZXzZiA5z3xq/gkxyBJla
KfkWYfxpYNGaM4iyWe+iKpheZQtr9j15y1IflDP3HPRBu6WSLWBj/2MBT9bdBP6tG/M+nYuVvu+7
ale+AnbEVnjZyOOWb1NZjlXCEDOUEDw7cOrEghcfmnIVFZ9iuAFmB82D9rXXPcd67v9RHe4p7FC2
w2naFtZ4nuEJ1ZmqUn4h7v2Jj6Z0dv+MACXcDv3oV+fNyr0+jYm3ulJIeX4L5eOzD1RdfE+GDnXy
bRXXZCHEw/BPeGwcqegmKl+DfQn2qwelf8aGYx6HWo7moEg8zLlBFW0XARQV6DeH6pIWUe+er+Iv
vJsqXKonKFcCyyDN8/9sNnZSOtrQgt2dg3E/RIEzPlT0dI5J6VT7H+hfKEJaQ/08IYCUSQVdKTPr
NYHytg9IlT9Pqqk/gyjm5Gjrvfhvavu8zdi5+cMagS+5tzjz9kQtoOfHuo3ynz1ox79eNTBs68ap
mNM7/9kj7nF4GEhNWY6TElbGOGmVx6EauvnZX7U6O8x3O+ij9PukLNmYjmDvvjrxu4Qu0Fe7vYoV
xfTLwP49nFajrY9YzhtpQ+sQOyeiuwd1aUiEn5LGLs1TBOtSZ7O79yiuq3zThJXsrCygSbNNs5nD
ObhPk7P9EpsZIBPjzrCcRhJTgKFX3Bz20NgvS2nCP8tQOjXx2dfno8MHIlODwBoOfNdOQxy5G/+y
x710YDIm+V/n5KQ/91aPsbNs7eC0RlNdpfyV9WsxWIPzGncUjCTaneR0jMdBTKQJhRsIzyKgEZrO
+MERusyrgfltDBIaodae+H2uuhvoJ2IR6Q8z4zFSlWenTdEX231O7ubjLja0OBxO9r9uCuWdRPS9
nKRd0xjXBCbIao6UKxTZDhLNCq95GWO1OqhRuzXhZAIISy1zdNf4kbIuQjl9nVEF1Kl7Vs9iQRxF
j2Eq2qBJYfOMuombCPrZZTWFq47ctc+oI4gBkAsLYI5guT+jEA2sb9TNKis7d2BTWVzVJt2qzBfZ
CxP3nhHyhPKz2DleW686x1VRTzce/Cafg3N9YKUyRRoUjF4XHwFudRChBh+b+pzIInAUIggIFes8
wtXcoCcZo4xN0vRlTIcaFxRKErHz0lsd5p9MDot6GJoKPhJtSRklLCbqi/m53hIWdRkkTshIlnZI
Ul+6iqLb21qHbEHW5NPgQOK2OOLDacd070Jd3/n+oNosLvIIAMU3xW0cW812Z1H8eNdPeke8O7tQ
eJ4pse9PxbD0Z64p+713W/uv726UUpRXkSpITt9SAy6dhufNyk1z+H/AVjYVYjrma9N1X6aTDPFr
49sP01y06OBNh9nWc0cHfNXapjGJ+pKvI6RG5kJeCMyCp33pJcg2y9em8qRznJccLovxZrmFytbl
aXI8aLvdKfjTxYQO52LQ8VqHYPNmlexjJ0cYzm19KSCjpoNsi4X/kK9w8WInC3Frw7o6MjPrAAyf
fruEPUtf4q3xwwM0WzNckzv2l7VB3J8WOIOisyxxYlwqQqE+BvjJG73PW3/o4eoLRqZFy+OmOstK
JMtEwFrtqPcWXOWj27edDDV9lSisUSDnNK8mMojwkNfDjQVB/TowNnnvbIOTevKEGcK/4O4lMoGw
grxpAYRMKnXpgPGgRmTqLXT/3SzjpHDZTi6ju7DzS97WRMdNG774i3DMtKVIOTmrYc3z7V9g7fzB
lSXoFaWGZF4X0y4SxD82q9EQx8cqKv2Q87Td3LOUqnmti6H6XSzwyCS29AWCBSded3ydXf0XTsOB
YNjh4iqOcxNNR0q5ZjcFK0AIwTw+U2wT7gHBnvEc33bbSBleWA4bCqnWR1O09kp9sykwCuxRKP/r
4c3WxFSgUJnTOut+uzWNyDbK3VcML+6Q+uje1YVdY5kyWeAwSOkfDG5c76o+WEvO8gPyi40bzi8N
TLnyO/sgaTEdH/uNZAiwMbrlkl5xtA0SzcF5XXrO62gMuifUPIP3bLt8T78Dtcv9vHCWR8lkr2Xw
WkfKDTNSbKCwDZkt5QO8B2cdzDIgnDt5bozRl6S1pADm4m0NZAfM0joa5E2KD5gjrv52rovxI9Ac
+5/SqyQr6PXO534X22GJ5+kNtX/eZNdMrDLlY1afg17C5b7qbLe+gLLA+rf//1V2O5IeXzCzznNR
CcQGRu31J17Cckia1mC7i1VRE7pbVbXAgr2rizGMPFe1dRMd3CEn4GUifuWXB5TBk4U4pD0YSj66
o9N6XFUh//PPoH1fg6pH9lvQm+rH3tCdJohO7O9+CoPyNh8HuuUg74L56GxKvelxa/9GSo57RqxT
re/U0i4xfWbRQFCoKMnl3ReigW8cZyr+tdYUlQfCo0lyxM9ov7ADIUGfwbsLPnuWrNWNUGLVvjNz
f08c6RQb50pnZMIV/y1Io95mxPSaX6B2gjTyBmDI0fMsNx3jrtC/VTj1r/TUx4iU9qmQR8qpXXQF
ZRWkbU8aPREiw0A0ke2M6Af2IZ4pzPP2srqbZOiapG4I20pFMQHeD0CTdztCAJRFm/H/obsl55e0
9eGd/raRZJIx2l7bQDlOwt0jYK4b8hTvdsWRmIb7HNBOCjyc3w/jBMQ/DcYKM0Wkpf69rJ3tHdZ6
XOx76HdnyLyO7LbMtXL5GE2da0CqJLdYPi37+hxoKwjScdz0cFMbi5FhbEbvPsjFsmVkXc1luhuq
MzKON2UnZeTTPDNA12R9pMY9nUskbld8drvroskJjuu2Oh6WqEFtWWfVQQDPt8kPa0UeCESw8Jk3
GgXgc16FMQf2ooLbnDnhNRcegi8RI1tdwWnwnORDoI9xPIaPjCH9F4SXGB+iqanPs+0afe4H/mqi
MWTz4Hj9SojZoNSj1TXhv2CXTAkQrlF3hIf3HkdG3y/Igt5PsMggsCEJnKTQQZkwSvwSAcQl90CY
rIJM67+NKPctqVGHwI5qZZqUKRPpy7RDgah2IjNkGLrVJjKWOC/fLuoIwsNmZUrQ3TCD2grxd0a5
Lfc1vTkzk6iErMk6vy1QgEHnvwyYjvzDrMX0k28cY7c1If9umjvSWVN13SRZZeuFwTovqsdlMu34
VjXo/e4smvferqLSPYm8bT8HoMrTF+vs9A1V24qHWeamTVHN5H5mMbne7T086sHR1n5XTcbgA5mq
2E9K8P3ljnio8bX0fTrEeJI5grbZ5/ijhlc99HtAPSn6i00mq97a30G7+M0N95n/rfOlethIz3mL
pyEgbnzz0bsjl2jeifRf84Nng7iiZLKjJzB+b74vAy6eRI1lTFjfEqw/e+UByRPPU+xn6ZbN/WbX
FSopuHyAjXFCDhENMrphSBdlWjowIOkWFO2bXinBPpIQMdqPdbly8rBLjj/dZurHdswtHsmO0/4w
57I5OjMFLBCIILGfW0eOfoLBi32YYX576PWux//8fjePiyvW6MRwnzvZnM9rjIbRin/vqvFZCMn6
B1VCVeT8Fwq0glmziv50rcbAp9aKktFPx7TLcBTp6bYWhZlhD8i5O6xBJR6V5S9/uHb1RkWM6E3m
zk7/WdR7g/5oIuDz3MW2KW5Us0wwnkMbPzhqCbzDlkdQy8SBSfdcxHP3zu7dQkmbqnjkEBjCtETj
+622sP4SawEYfwXHPr12KN/qvBfhoQAz4ncmuIeHsWmiYx4R4paFu128S7vsiYuckRyhHpI5sVmq
50AtzDS8QH3ESa4pC0ZJOgnApwlVK+NDVP6SSyWnrIli9ZZXOYcCigH/CXEsQi5S4sxzO9EqzVFR
1G2yjIM33S+tVXwBsFK0a1dVT7JorDhmg6KZboS3m+1g+opYRxLzzF9QPQycZPbv8rDUENwZwWik
xzpDEI/XXSS0X5pF4mRy2elKktOt9mGPG/FrwWHh3qyRo29Y2lzuNG6V9eR6u9ifG8CvP3W0Geug
lpCtgjWzCI7VsoYfO5HR9YOpdrdgg5Xdl79Z4ZKZgI+EM7ba2UqqqbezcAtngJ9S1su5XjDdoqQQ
xQUsuu6OnRPUt4FAeQwnLrlS5baB8u+7dP9YxoutUyFlwa8TD+59Dchs8ZTqUaV7GQn+nc11f22T
kMEJXb8+uywB13V/HJ4ibbllNvk+T2aECOuLrDhgUV2IDum4LF+qMSyKw7As/n9tEKI4aqnke3fa
znmtGmu1UMkFRPvomDrZwxAyehytdva/wnWW/1WVs36QkBEEh6Dn42VOs3YQrDqmSs0P938rUpPl
5AaDxdbWLeJOohn8VaHiG44aGidE3XGlnSHlFuyMlGYrBN5MbVXnqe2AOKtgLO6UvJ3zUHeHcXLr
d/qfnO2gyZKxTnt7pfyp+lmfW7RRcCd5KD9Q8Hg9agSHD8qtAh/KmD3iqfLnQifk3eg/q11z2ljI
Ae5yG4XlUW860glYbfGVN4uNitbyHaKmhGy3xKph3hkeyZRSRYXbH4y0/dUiZESaNTuSeiGvJ29m
uqbqnAFIJ055Z3JBDevimbZYH3F5ZQFUTGMXIWnxgo6Q60W453Jx7O48OL55DKA06sOM2CdMSE4x
dULMzDhew0TCNSn8DdKF4pI2fgqb3HpBLoUoo5jm+n1d4ei6ZGVrvSEsoenQV+kK0fNsM++WjIoQ
R5byTmRZe1s6j2E88BcWyOnQP/R70iMinpNyzNUR8H+EMIy30mOXWIv1d0wC1X+1l4d/0QOFt2Ik
fuviaOZ6dDpVEKdRvJRzVgjjuqeQz+AtjCvXyxDBLZeFrJz5YQLv/E8PVmk/IMbw15upN3J5LB0V
PcN39t1BraP7VGsCyG7W3ml/d4i+kVx5Nk1xraWXByoLA500i6juEJnMA6XvrfUBQ1iiO0aofnBV
wE3h6lY+98oKvzXRufF/iA3FfKxRnXvwmbq+RzAP+KgWL/7p1whYSaAsy0ZcpXR/uE1PjNc6e9aZ
CsZ6R7+67d2NP+fGnNrJadt0RF3o3UGG5E9LBP9/NGOngOFFkdtHM9WQ+9YwNPQWiAo4iK311Ub/
Ko8sFsFx3ErbHK9lJDhEdhWtKNYWiMUG0q3LTIQU5GUdFvNVTP36uARRoY5LvgwQBME45JgJbdj0
xvc8kIDVEiPpga5/W2ikf4k9xT1p/5LT50N3XjN+k+vOPbe1Q22lO7K25l5EWze8+G2lTWIrhgWE
+2vjJEtjljQYWHITym8qJwlmGG3iv9FdHFXuhDAxypcPRXRt9UQUZx+pS3HxQSzzdlt0K0c9yRBI
w8a+LX4qDNIBQzfwzC3Phcg63XEWQsAqF93xwBVO+rvciN32h2/tRniO8l6P3iHAuA7oE61Lya0x
NMO7M7vAOiyqsIv66jVASj7M7YmGur4557RcvxR07jZ3o1ctHTN1rW/RuKiPjRT1200WwgGwqjjW
7AFXJJTUpo2TekJHTkZhTejdR4u2u9PsLLo7q76yt7SbmYRBmgCCE4ciJC5s/HPnwUfGjcdYNAiz
eqf5ZinyMBeNjp4yp0L7ghS/pF8VpWV560sLTqgMy5onIRLmvu1IccsQonWZXQV9z7obKX4UacYv
DwvjcVBr219iV8Eq80TAh2u+jel5UgVCzFF66j5W3BZJYW1lkCAcHfPHaHVIJWnzzYufypiem6xZ
KCa4D1d2oQPtHbG4zLJoO8aNQK5paQK20Qbx0h10c9+f2GCXZ3/x0KcVHp7rxMkjd7xwbE0zq1rf
/41CgC1E9/PMQb7HUXfwUTPlR58yI3Qn0u6dywI6Qe0DFXrJSvHX21jJ5icM4ckyutF4ecNhWn5Z
wOyC05CFL0GFWWzHHqkZBXSqJsmqcVb57lalLo9tI2yHkEUu18wqlQ8xPayam6YraIQPahV97Cgn
GMjjoAT9qA3Sfo1ugH2iR5hbIc8FMssX+P8yspt0W/PWP2h/Wx9Je1Amw6BejYd9XzYIgnXu5H0H
eYT5MXbrPm126mCTnc/d8F43m0khX9FizFZgnVZOtfU40ZRTHsvdu2oMjM4fPLMq0GlLlXky2Hr9
JON6fNb9OLM2Um1aHRTSex/KEqNM4rdNZQ6iWdr9onmaAXPbLf/l808+CRHOr+1EyEzW8UHAGIYr
QuNRhqO6ESAl9yBZC4Gi3jVpweXqeBz13tTHqFQhOf5bZbDgoH4cD4Wx7Tq9WvmhTTk1v0NMAyIL
1KwbkpzdmnV8MRTmRD01s0nl9YhnY49DAZHhkLNir4iiBjQ4C7Ezbf1qrVU4Xpbct+86d4mA1hys
jBO6R7ADvxfBrR1iwsLboOsXetonGLawm25Ns4a81KBU301u98ERAJr/lzdcqgfAifl1Zu7IEzHH
1TWcyI+yyviieQx9tbzqTtjmsxZl4V5mmibj724NzEVOYrQg6/PS/tlgysaHbiQQK0X97pF57zRy
PuWuaU4uYv36rxMNOvhnK9v0CcIA0lFrd3JoCo8G+4lOBIA6tU/+6z6Ktv0IWJNH4NhqvD7q+/WR
UVsL9G6N0YmfUmxnnBDLjRRtEZwDIV1EtuHeZg6ImMnw6bYS7ol0xkuBzcnw+4yw7Tmg3a+i6Dhb
LJT1/7rCs39IHER8REpv8JjjYQJq3wocjDVQU3xaNLD2YSGLZoamlQsycrv2PkHPnDFToeoNNOzq
/8Szwk6CbBL1tIMg+mtWyv6dj2Mc3I9y3ZdPzUX3i2tkj1MvILTugJqjUJA6bfCNMwaYdtT+WD2s
bKxFVjuD3A5UfVsRX0ujz56CLkIRVTZB2g0DuEc3Kft1LOE4T/wwKCFZWNSnRBI8paC57pS51DHV
GYuA/DthV6z/WUHe/TQdCo5TPYViTnsqgl/8CratHnf2fwFs4s9QzeX2YfNYUxFcUd18iON9f6yR
+W43vN2D+qhMiIgr0Wu//gYmGeaTB0FuWFC9mebBINzmd7kUbv0yK59Q/cUP0NZ7e9z+yVvPuROj
BiKiqgyXWhsRDZ8XGjTZ2Wxnu0WCKPdDvcvlZQ47jB7cnfqm89aOdH6rRSIJY8i7OpLxWCdikZw9
4zIHT2UgDVJ2q4juJ9HP0fWBmWF67GCvm0Mhxrj81dZbUSeMkNQxwN445AxVfBtkQhW3FZLC8TKv
4YCWfQpYCPKoYw6lLWtkTFbtplPLw6GSRIszbkwsgtmCH8J9MrBL82mtbPPGyzWu57qea/tUcPGd
YcoQUs3D7N6Tceps3yv0QZ7xISMU9cioRuu0LOoubgg4SZ2QfehisBp6KH4osU1Mb1zUYrWz739m
j87BR5eOq/y0wtJ5d8q00VHWGMWPLjmpPxq/+j1QE2JsAwKU+fWV6eHjtSGNQ/3/o7heS7Dmfvk3
29H+3oxIWRNnXKpXj9wrndpyGh+tzdv6UxdI4L/O0i1RvH4BRid2XnTau9ELpHTQ9+bQENjXfXfh
NIBBOkP+D5ClwVziDmtzHCYcI4em4iFjwmmKX6W0IdGYWXV8aLsdvKUOwZ0PRY9g5UZv4ERLO4HS
Gqe2oRkUuDx7Yd3Kcw2XJZ5GS++PmCxwl+k52G4lOzpXMp3h3NqTXc7Jjsuaac1rMVNWoInBg1kx
eeC240CIBtd+QRhhZOpwO4f3qxq74bJRWIm1jEw2J2O/Mo/MpHWT1BW4MYs1bkSwX0KO0XDFYknR
39peSnhb6KbNXKxvUc3IfOM0JYuS0FZ+q7gvL7YIlk815XBygtqR9siKjQBtjjgpjrnl2p96ZERL
2npYXn1ceU9Y4cFPujWXX9a85m82EDI43DY3/WEYxuIHbI9tqplJInm3mQn+swXoKtAdkzyUq9ye
hn1beegbzDGnyO7sIG24m56BXXzg7QX77imKcv99E3Vnvce1yBmH2zD67Hu1/+qZG1FZ7BVT1+ob
cjvsjnRla7WRFo5OOz1IHlSZhQUWSPYyHVR3BTkQcEb8TIAS9JPegJL49tFbInt5l34bFhdbzsX1
+2lLLCOlEQywTHaQItcot2AIq1fAyLw6d3ZTfmGPsQ04XDfCH/pYlo6cEV332LW2/0B5ToV+lKDC
t7bprF98Nd12QCbXvvdXTvfQiyL8u9KK/K8fbcb7RSjhp/MejfJn6ebav56gru4hjZX9Prq08N2g
bd67V/h3v+DkmSOwm5qYqp+RNxOmLg8Gxt+6dBjUGts9EEu2IsjarLqG42ma2zxchXlBeitulpGs
RgLkUBacu05Zw9mdAOKZXqPFO4IiVCjGNYohqNQ6hpEeve/ZFpJ7htQsot1KPT8RhITLs8aW/jZV
tv2fmIrtZiqcBlBTwp0jEdzNE9Zf9YxcreiBNYiYefZKb3ivetf6WFo5isPC3PHoTLaVn9VkWfdo
PPP53e3w3aXElK7neNoAsa12rV+YEsXA11esboLB276Nhj5ElhvzBCUu6BORAb6xz2G7hP3pf5yd
SW/dSpqm/0qh1pfo4BwsdPeCZx40S5alDWFbEmcGGZz56/s52Zu0rmHjJpCryixTh0PEF+9op/Hc
7Jy5GaZNnPXIQ2XdudltQDVp+mKrQAc3AAPTcKU1w+W6nrxdYJDn0fXWq7Nk1gO0jmiZudvZ3SWR
sNJ9i7FBXcgu64NWjQgMtc66O+CxPNkjakxv8nkZklvAB5mE6eKN76T8szwluNUnIySuL+23Tmr6
CpyuSpdVG/ns0FWFO2xVO6nj7+YJoGnvlq5fb4rZdnZlRzX6Nokp1HixCI5MCMvKNJxzhnYMfAso
YN3PEpc3CgeOiOt5VEl+KOq+eWfpjh8XuzOGjVlkUFW13eKTyShj/jCYwk/I5ufxpHxOvSsnHf1k
05uLvRmt2s3XTSkzuV3MPMVNMYHYFzn3lcoUdmDXncsBmrc0MbqakWkfcKqnz2hIZI7JUsIVMgBF
zaMxG9V3PBvQPzXAKA3Sc1/bGEU0Ps9UKXUq4sY0t35Ho+FubPFqfyGqe+ygwsCw4e5V6jHEuw6D
cjEjDyqdgFcdPeiPGPR84she5ejLMS0Dj1sG4kQ8BkhyG9PiT9GTTLfUE9QuyushiMHKBD4txtH+
K8Ri8WqzCZi8YByoESFn8dZtCMW9KAT8R2iI5HrClJOEVdE4aifdGvHt4C021LesnbPJZP5hVf5s
bhcJvxA2RMX8aDneJwfIufzdSl1UifEwDN9ZROoJjT1j6BabnPqWmqkv8bmw6IR43CwdzguG2HXB
uRAnj1tFEMtO4L9ik6UYR6WlNGGSSvXd9/FMa/BWf5Ux8J2iuJN0omlH/2AUQEOmRscNSLmoVHWw
UUrcV1TS81EW0+SCU+bqY+iFfHF6LA9kI0HqWvHEdx8YDjtj3ba13OlZIGmNvWr6Dq2dNXvEc941
/vN0vlk6pCd7DvMQjCTOLz0uyk684TsDHMOnEB9LgZcEIaRZFKspsSdzg4EVU6bfefJkgr4V22IJ
sBqSQIDGzzGl9V4vpv/c67q/hqcFIq9kNTx1fMclX7lXnjDDIHarelxSWWnDWYg5T2/G1nbEdm5j
h6Uk1ijtE8TdR8Nlx1lTF6ZvyAevv8vUdD7muslPy4wfALrMUTB6mB4/aHazH23OpbCl9B4Z29Tv
aN/KB1BGy66Wcj30pH+jV4wR3/AHcrZFMrHc8lXrHygeyf5vK5iofW7W3p4BgCCFShm4kYy2QodI
amS2Thrbcl8CjlH9Oovdylo5VZDMe7tbrOEwFnl1rFyRJqvYqHxnD/etylVM5CDxEUos7VeXTgzz
gJwc3p10gxLxEoK5FikIL344+tV05pSXBkeTI1J7NSBBvlOTU3okEZQp+7lktt1IQTRfmGXDfGWP
FwjGzMbAX4+t4/CPGH6Vv6YLPpYdwDivucxNQ9+TSuSolRNlwSkxjAvgFnnZjUuh4rtARCL4f0/9
k0hk/MpJIFgIP40K70BaW1Wc6gI0+95MGyM9VItOl3WEoh+Ba1WZQETYXPwsq/NbnY+ZGQLTqNcy
CKCdnKqCRRxNKgg3XWwOyTrHbX6NCRS7IsdKB7O2N05nPJZw7z6DhxXWVtkjSe19AirbvHSmtWVO
ucumSVvpqm774WxFbfpmyc5RL34ymd8meKEqW4uyiaoN3qPkWgJvFbtRzQGqPtoPglXHQn2DGMO2
fvA9ldGpTJR1zTqZsDgrd+zOigUBQ2PB7zPPBdCafcy9OM0OLpzgzZh0wzcfNdKb4Cx535Gx6Gym
JWu/yjaNh03idNV4XyH4XifYbnHtN9QuVrL3gyNtmfFeqHKE9Yx1skmtSMVrH0V1vLUjR5YHMNeq
oWg7YPXl79cT49aYP/VBK7qbIk+zk8+7M8NbNWAN0UDnxa4HBCYyqsiLlYmiHk8ecfBfzPEifESJ
HjxVEh9v6I1+8xoPiXPhoDNax5RHD94qgEVOQ8fN42+qgpJBPQH2SZkGdMWaTWV6UJnH95Vm2DFD
g3VNH6IsGr66zKu3sVkopgfHGt9cU4+PU0bzBkNmb28DLFqvmU7bco14zNiLqs2/Sd1xIM/tqgth
sywS1JEu2+sEEnvYRk6aqDXtzeIriif1zXCz9sQb0bAjJpl/X9apiE4WtQcnYk0m+xBLsri3KGex
RBIT1N8TiFwva4x7GFJq8kSiE6cnJDd+CeEfzhAPbagtr7c5Byn3BVIuSPYmrz1bYO6XX4CR2uEc
I88rth5No8OWeITqg8HdtakpCCzBLmWROY/bQTp7zQkIG13bKCwh1hRbqyy7qNVUmpnlmQC6Ydzm
QWfD4FaFuithIYGGzEwi658id7mqMkZo5pnesw9VYwWKqcXKo+3sAlRsRt+0tgnINediOAjEcVHZ
rHLsvtR25t2My3O2jMM4MqBsxg56KhTgIygKZpUQNDGMitMWSUn61A0XQbhlsdsQJt36yKkibGDo
M7MbWmXhsuxs0kTRjANVaSUVnVtSuRf22oLcl5DUOf06jm3xGLXVXB6LuZpv2jzqr5mDISttx5qR
TbZOc47QjWKxNqKWIdw2+hsLp7+Fr8odTm2lguUL7v/l2hddnXD0t1BOM8xqALdFYiTnk7iffIKQ
toa3kAnMXZE+ES+sQsdMstvv3K4sxq0B1chmi5Au25BjUN5Q+stHy9bn3HNWdqp9VJNqQghXU33V
ReSfFpPlPmSwLb80dlZeDcQvq3VcRN2WU5jEyAbIc2DQRcGUK0WOPvVlcusyhnsccJUHbe37zfJW
KwfVRL24zbpLo+iaQJMuPgMVukm20qUI+FnN8MXIY/dYY/LmrkKh7aZidoZNi4iwDxVwKcB86lvl
mzVSL3DqMwxvQ2ikzqSeCyJWfpSNjXrM6MzJwtNO4P04OO4UVspW/paRjuEnI0QgD4knbKDL8hld
IgS9GW/KIRInZXoXqxBGvwxBvWEjQ7ioHlf5hOwcD5zlgNJ2hA2Gup5md+1fYBiAGSfCP4dPfQkb
lEjdtTGjFbmpc9/7Xne1jUafAUFvFoeiv2d2uFoeJ5r3FqhzFt8wmZTGHjZ5BnoIN1uOXg4fU4XG
OHTGtm6YCNedaFjBKzSdK4G3P14FyBexD7M3rqZUDtfg5QEfVsNct9U5PtVVUJmTfUJORbs44ECD
5DDN9Fvk9V38hHI0abcu71G06lRDupCE3cLcn/ca5y0GwuS2j6z6HhnRgB+Ws6BckdUR/HDGXuYH
XyXDWznNyVUvB49Qn7p0bwzbda1vOTlIqKMTlCphDbvRry9DO4eCJMd4qIfZG0kMGC8usjn27jxB
EQCbulEDhFp9296VOe55LlZhG5PelLYbmTbOfXSxwjJxC6fccIZ1cCe3SDNwMCVK3CGuQBo3iFhd
X3xHh6lE6gG0UoJwlDrB3tQEadNy9K78dMfYhK/B9uYHryYi9XWOcYANQyDL21k5SXVIokRX76MB
6h9ioYDcV/DU7R59rn+Fnr2DGWssvA0BsBowUBTw5ZdIB+9g/xlstNWT++MRyPOsfdwjoT278yNY
uHOnez19T2FBX7xoqe1rO88Wwmw4AQPO1FXJFOAXH2Ycz+8CDicKu6VvH3L+oAsqAvu7zhPciZzF
UvG1VX5k2SEFLZJPM+PXDlBmdRlAlHbKRbTPnAR9S+zxKiMyA0YCJGNjxjQHJYh2uy3OIXGMF89M
1Y41QydHlpJLLxwiZm9joSNk1xT28h1NEW11NDBLecxzIMiV4+jp1JTsX5vcyuOGcCpL2Q9e0ST6
KKuo/6ZgPvBCEajy5eJoTYlSSKdrVkTmLT9lc97qpAR21i2nddI20FlsUFsl5Wti1Ky5vch0cMja
0bxLZoIX9ybfTRzGcz5cG30w96uA6AUOGW7L5N82uh9WnOuxjsIJjFg3TfKH0fqr6t1MyBwMyyB3
u41dUVRFpHeML4xfEgF/WV587hB9vfgQGpACaUICudP5SbCOyUpJV1meTbeK0oBno5yX9rGzeUN4
S/niUYXWZf/EAT7rn30PaToW2KV7MojpeQbquXj3m0TdRnHOr4Em7c8kczRU6NBTVodB1bkPFOSR
QTCm2cKuwOEePSTGA7kKMiFvArPTGMAn1L4DvEGq2rPj2xKlhhl3t3bke3prklHxTBul943bbbt7
J1oEB/YW3+pW6Hzy9khss6NJ/aha2a1rApoBDhAM1aH2XS30zEOAc+yVV0ExcRwelOSfnT1vlqdG
zeNZxXHTHsc08mHQJDExK0AkCTQC8oAFlv8LEBEcvdriA8AlNFA8la6wgPS4uHKxjGsmWKI7ktni
a5uHOHLWeZsg0O11jAQAKJWRtSY5Ga0AeWnmZsIPtENt0XgbAysfQwEon1hjsLTKcKkczOS2ssRd
00Y4sVki1Qbva2Ks+h6Nwiptl8XCRyQzvR9Hj/UlK1Sc/Sg5W3Vk7tA5Gw7zWL8k8xKoPdo+xwtF
18SPqTfETwMmeLhLN+hcGgUq/Q2oivslk7x9aQshYIcwlfghPiJ9hpaHFej0TBCXZU+J3OEtbH7k
PUnVhHnIOQr7tML3EeEUnbe9Gsa7hZLZKBQVil0yT8r8gVSZxdwR044hLfJ4DMciGqyxYF0Tl4Rj
0ucKdEmGe5S4g+tjWvhEEFRM8+2OU3v2MLcs76sYDVvHPwCUvPGx8o/boiJ0JZQpYXBrOwmih74U
mXljqtI7oAbo0xU5O/GWEOa82M9V0qUnRHdsaC1KVnEMyLVVIcxZhz8jID8QUZK3g43U+mwSsGau
pB7UYzs6waOJidrZaj6ci+ldGbu+Tpt4x+t5WeV7Q7NK93W+hdXtUQ9Nlv/ceiUyw3YyEDANDt9k
0FvObmx69BpFapVyN6i299YjltLtha7F54L99IJQOkChGBxFvZ26Ud4bWiH6SJ2qK9YBWv2XmeQu
f12gFb5HiQ7bFOE4RopOgaMO+9pySwJREjTMk9Z4egyYkgCRKbYsxq+Ug9rkoiDEXjSRy3YREyaN
2WRhRxzb28Ce+jSphawBBEhWczNyrWtzwT+xITzDiLlu0e5nLFPGCYjW9lYTLvQRaW7uHiIMqv26
qBIAU1aOMQhxr/1rDW5keltmFsBnAzsVmnCN0Wmc+0pse3LVg0s+ju28t74jr2XT6RE6nvQcNHNZ
W5sh7mVfrNIo6O94eEMBmVGp7wFFwF9rBD3+0bejTOzNQMwBY7NlVWd76hePr821XrF3+V/Y4XNz
06P45LSbmsF3UxvmA+EAnH5bNYJzlCh7NcbFt6BpF2tVEifTH5coNuMdIHbwXnt1nRxMW8RknwPC
G6vR7utl01A/NJ0JnbDTNQMVc3CpBv286MhJQm1IhYHZSEwELNJlZs/RYAwH0ys7Pp+gKKetrTAR
rOsYdH/juaR6kLdH8y7sf2T4DyQ1YL7wYtS32wVoEVDPnZyDCQRcQ8Q4BK+5ZCkeeyq/3RV5Y+Qc
TFM70egnHMkSgmDxLmumzIGP7sG5E2TCJ1tibCcPlk90ncEYEdxnGdM3ElaiJ9szqnSPm8z6DllE
MCfj2UgMZ29ZmxnszVx5sm0VPJeLeTgfcvLmEnwy7OVioG7KHS4x1AiHGfh89N5VSAZw9eFg71JH
32U2W2UlW/+Gri//kuKX4NPkuwo49JM/0j8xbPGUFG2Ny9qZfTN7EY3XTojWagJR4mQpb+2APsjd
xBTMGw4uUN6T0anAKhcHLCFnWfhqFGjO98hjW/IkSx9AkRaSCh12ZXkRXmNf8NBHk1t9U2ioiQOD
CdXpnKam/IhoR1wqo4ec6FG3SCS+XklwAqZs6L+lbNjJWSyW5eQXfYVXpFwKeY11tquuAaC9F7+B
kns0SIGRmxncjgsayLoItlhqrFF2kS07D4cqWFmfxs33ANnjscS8NZ+RuYllZ4/4hneD1Hq4gU+N
bnrl5d9F1bXpPSJwdIu8gzMQJU5jThGNTZ2J6AfXf7WB/LMjjrk0W7dlzESR8wAVBk8LKVjTqs44
JlYkvuQz3Z37vJ+yR6E6Ig4GpUZsBHmMT0jKtDhxY4bboFUq3bD9qPJ71jLzbFojXZpd76bzFXpy
0sdnU3tfkxx54cT3zWcb6zZBAuvH0011UVeCQMl7QTwVdl/LzrYNaP8I5QKBcF/FHuILfAR5f84D
e/K3wiir3SI4AeHRFQ2RFDyNk2nWQ7MiDy3wNkPmDHI7kKWKXt8lsB/bRdZXh9GW+oX0zxqKwoa/
2lcTyZCbseVgs88IhdjMWdCpm8Dtqq9uuuTPkshAzkBmND/OS5apszUhp9sw1khrE1vol9fxtMTR
upMzKsyEQCa+jRitFsiyCVPEQRB+f5IWMsKStuqE+KDlNBEg1O9UEOfOivuXD3h744mXVenqvjCy
0XhCXkwHb5DR1Hb2KcSMNqiPkwDOTHBIMsexKvac4XJ91RpNeysmux42QzcOKSqFLHE3JvGXX3OU
WenWb4Ou30GuJEdy6zhwTbWFygOSpGQjXIxs2PRBU59tW9UOOTL+UuzaaLL4il1UvJw7jLL/1gUT
6qvaJQMQC3ogdwtyxiTkPGFxnlzM0ib8Me/U88SehNzDNLoyxCBUwZ6ByU+4rJysJPbC7+sQSas9
3TIPWvWKTEiAXJkr92hlCLwPg1Zjeqh5FsAESF/rM0rQcdwsqJiucjnE7s3Y5UF+NU7pBBmdt9MO
+Wj6NhqGL6jsynhoprVYB9Azwp4sr7p84K3hflTJ0EzXcL++3raXrs7jZOAEhDwYMYFDrXXxxiTu
kyCs1hFfDOX2ICGL17H9+zNgD7k5GbZRL5W4Fdzy4lEzqCiSXSXIC1xgI0HerNi8aesgHskp83x3
UxP0zZLQMXVtzRrMiMQigvkW2xjfUGu4H7nS+K9lmWE7tpWar/C9JW9MIXV5sb1362Cc0P9d1vI1
R58JVjaZ4nulM/BdxBsggkILO4Nkq/Q7eWXpdw5ZEEgR897OBwNIzrjF2mCtUJ/1FHN0Rf+Qjopz
XZfY0V3emOpt7PAfk+SAsXCTmy29r0m5AGqY0qSKwQftDMhysIjZkiwabETYG74kZaPkMYpV/2Wp
luWBEA3yF5jG3zFLKRYfP2hrQhjaYG+3qLcI61nmR5E37kXMMKMI9Hi77lo7yfap4cW3HJsgoLwO
4/yxcFvOSZfUMbUiHowYBUebRhbKbjD9Q93l+q1vRiySlsZWTx5tg3dJgj7Me4Ebof5SF4TQbi8d
Yd/cfOr6Y8W3u8OtHHWnqavyDxDFViAuo/rMRabRET+KB+UjGHBLgeSh9OX7jRm8B1nazYZQOhWE
2o7KXZAFMXVRJUDIccqywoT0WyxwWxenAqqZOr8mqywurgmpYSlWQ86U69lAvuum4Mh4OcQO0VEK
iMWNsBZfbYQOyKx1K3x0oUOcLPpM3O3dteJLe3V00L01vorOBP8IVM1jhx6krRvzEiTPyYbZ3suX
zSIT844caKRPOijqO9QRUNwtj3nfEgUGgc8Z8VWgf8/XyHgJdiY5lvj1JarNfGPktvfBw9LmqiKD
Ozk46WSB1tTEIK4it8jdE1tdH+/II3KSHS5KHgH/y2Evs6pgZ3Jtvz1HSKJbaPk54hVsK/mcMKPo
fSyIsTarynh3RZQv+6XqU2s7Zf2iLm6a8g7FK1isMxrdN0FCkI1Mo1s+ypKYvSviW7S9TQbR/SDI
PnnnPDNdp0gb75xRYfurCrP+kkvTfmLRC67Tvuy+Bvgk+01sBBKLfOng1hqt55hB8ou7LOMYxuQg
dBzTloyOc3KwDzmqJhRxqXDYzsXcteuccwaudilR/Xd1Tyxz5ETuTYHM3mAJzfofnJdhL4sxNb+l
aDRfh972X0Q90BhhZoQdcdiO3YfC6hFGKRp82aZybzyRj+XZqwJgQokXKLEyOigVy3FTAns5qwzz
st6CchkPS5Qur5bQWq9pp3ZfgMl5zSkn4qRE8Ky+nckxIMKAwBaob+RIN04MEB4yxFiMSpWZXhsN
esww6GI1bgLDK0DO4ILWrU5lD6EOA4Fc1RrfnTkrbqn2jVA5s4WRVBU5LcK5iLrlleuPU3Ymi1M8
dQNzgTEUETWywwR0KSQ82+j6lbGKAjvwruUSmKRutq548fA53KHeSZJVjhyV+tGKLnmysKJ+DyOC
jb9qDPlMj6pvrg1mwC1gJllEfTEQNkLZ05RsK3Y8dANo8Va4o3S2wRMGjumWRLHdI7cXeOVIE8F9
Vvcw19OFiqggebFaFPiLxsUyu12CrOCSCNAWnLlSOOCwdeEGSQ5DPHYkvtDa2dS3NjetnxH4gDzH
sHaFOVGxFAFA2qjDa6/80ntEZ6Fp5tp32msv0bklf9Hc6O4tTgnQgbgbzfrILKXO2diZBGxMY/0+
e4Y4W2A0QPkQ5Fd2btX9Vs4ByuqcD9Y+AxMu2dq164BV12bHvjZnJBObpUyNclsXvXzmbEA9m9DE
LYYQS+yl6bwQ4ddkuiMshglw3JZyYeyObKn0hVuO07U74mhYO5l1oXkNN3qavbn46Cqm9A/XZN7b
kkRq9qeyIeAmJOSPjPyhgUUMnWxR3qaiOXKEYwA6CZPUcZ/GpFbwDdIC28+aFAs5fFD9NntLOZHO
mLfjOsXsOoSkkTUuJfSW916i8TvpuRUfF2FRHJoDZwJWH9CHsCdd8OI5QrJPJOwcPJhlPOS3oyH7
5JS2tYeRDxM/n6PG9EoXUYYtSsfdrqT0lUBRJyg4fxrL8j0F0iH8Tmlzq2Kvc4B0pIM+sCNI+Spq
yNEJqW5vi/3ouyBa+NGEDqPOcB9S4oLfOo9MZCJcgvEmD3QUr1y7ZYWNUr7frZsgVdgW2p3dcLZr
dU3aLvy9QT4L+bGTePZau/3eEUOOosZiDN1JbxDvGYVGxTW7rbrGzERxdxsJs98YOhIIpQsMivyA
OAP/JKX7KMcueyT+BD6KyDz9VDtNR0D/nA0/SOhqVDhQ1PiuHSWiNbETEBkknsnbrvASpgNWW7Ls
Gif7CPgESf+1hgzWyRm988gAjEcp6f0fJRG2A3lTZOeEBUdBPySFiUWgKsQ44rjX+OkCaNfj0jBu
cPSamAzI5vHevBaJd5tpHa2sImL3ULb2r1CfY3BBiRQ8oylP9pZOSePR5YgVOXMJ5KZ0zkQSQmB5
h2BnkvSNaitBbWHaTV7diLK2fig0AfUhIDCyJKO8FW80exj2ao4rG8to5XXZTqBWv3bkVHa7wIqW
YVVouM3NTJeO2KG6m689OfXYVqbYnNZl7tbfijhOXyKEjE+OF0wEvU2aj+mNVkNR7sh+6tvQK0Us
ENv0/V1KX0S0z3Sepwe0DszUiOy6g3SUSYgU8vHnqUrlsyRan/llGCZkL+VAyrS5DN/S0mZaX7oW
9V7hcOREEOk+LtLxATOJ5cKG6FK1AgfT5cmNYZjukxEUeIGN3CkurZ5g3D0JBh5aiVJ76ImBnC5j
AO3O6sHtFhbFusZpB9vZDu3WGyr3pY9rD3u5tdiP3oKgkMaEWGwyeGqUGmRrWHDPDqdTvqHEJW8U
o8UaObKP6bLGHxgKCNF0Y84+MJMzEHkbxiVL6zoBA9uM5DP1rDYw9avBR/R9jQ6kI68MEohka4EJ
wkpXXCtoNqIf8+IxJmkkIuZ6gnxEOxkMG/J28R1EXj5Bx0VyLvdsyGm8Bg5xir1to6bb1NZgfyf7
V6f7WiSIsRO/s8+k2Q/5ukfBz+ru0AfBy2bYX00de48RZ1u5sUtzKZAoYW9b2z5ajjWqHcZUHIzq
PFGX8qVED/G9V9qooP6k81S280BKBt5r4Im4Nr+SPV/cy0HP/HxUXlcBURSaFmVK/eZjIzxadAJA
+I+KtXVG8aYSSZjiUIO5E4FNr4Yvp6dy6KevzYLY3ZBZjgS5XYaTTicwZtsRKVm46LufCnR41mmi
gwBfGDPWJVYAm9WOViZ9aw4WL8iIpO5xrm1FbaHiLqEZwr5MSOOInopscSwYHkpOY4vAiFypjjLE
B+LnYuvV9Vow85H2r+uEVfyHY8bWvPUywqmvDNwlYMVzIDOWVxLeAQNLW946RYL9oMfA0WwWKm37
MEtme17HSDAP7Ch9QSCpQjndGo5735duz05WsDnVeEj7MLUaI2ee9PTRG9IgWGdV4jOkkBBjb/yp
G14Xf7a/mMlcWesWVtZfiaGRvNYxnXZr7vQMelxhqrGRHZWn2RW2AGQJou4lGbFvn5lX5iP+Zavb
ahtMP2ZJwGIPfU8eOHZedYv2kyMq1G3yNNAZiuK7j+1sDR0kAeYjMI81R6r8q0HeR7MisnL2t3SH
5V+rpPUmwmeM6fhXw8GE0xAsk1+47DJCEdQx6IYQ87+aJBjHpipoopF2Kc6aHpHvtplkoMClgDsZ
IrwJRHM39o+4w3SKDQ35GjkFY3xfuzA6tLpkwH1VSUYDMIzoELr05AK+Ao338rbRSdVfQWVbzPBK
x9Gj2U9iWVvp4hzwGqUlTpsmqcK/gtG254rZbo22JjvBKwTkhvOq59u/zBrEogYgXCd+5L3B1XVP
lZ2llwEKGZbAmfz817JgZhSDjfvXa62IsVYgVjRQt4KF1KW3/QvzZBcIPyo2yrMSeyXYPI8ip4Rn
n6Fhnv9QC/WLPiPr0qzGv+ILgiounUP/Vo1liphwF7vuVmiSZpKmXEQu22nsJns/9XFxXtDYvc5R
Ph8kwMH6v//rf/3f//1j+p/4Xd3+/47d/6r68lalIF//579/VTHkwH0zzDuOCMxPdYcjM43PWsfR
B3cH0iUiaYHzgtPvr/Kr2iSi8hxEjShMAvmpBTDOZk1lEKcnw4JcJYXxw+g7fc05Yzr+/kqXDq2f
moRZJ1CdO8Lm7ONyQ3++mWOWxIpMLapltZGexqW3dmym48ox6IVwS/ub9kYCzinYOLVu/+P3F7/8
jE8XvzxD03eofPVgpX++eJMMcY4Pn+6ISmeHWqRUVhLVsW3jDoegMyRk8OTF5vcX/du9hfWD+eNy
AkGdFXx6gstcj13ionpb2r7+ImyCsau6MW6Iw0//aa0iPyxwHVva5PvQX/bpMUKWTR39BhjM6rrd
Vn5QrbGqduspolXpn/4qxwRTMV3fIZnQE59KvpzIGmoy8Amb9L0HHWTF1WQ3H045lNf//EKcJR06
6E1uo/hUylaYnouwibQAcnLbcAIRuLFYVbdw4Lgzf3+tvxXA8WMcSQ9kQNGexKr78/uBw5bClTJw
Vj5po2RJz1aY2wrCApVwSCHG8E8/7sv1gsvjYl2x8Mr9fL2s7mKCzrieRo2/I/PR2Dj9Ut79419F
tacVQFIIoA3n06Mqm3hhN5cMnNSRrSKVBVsMoyTjdoLwE3v0Hn5/vb+/8ERr+3h7A8uHEfr8iZsG
PthSoMErRE8LvetB5jbEEzmjXL78/lK/eGC4Ky2X993nHjqfHthwgQbKlLqJpSq8p6zuIRz82vno
CCjcoVdN/uk66Ts0oKPlAx7gA7MuP/3ftgKDPgA2SFR0BmG8+yVWTORIqFbs3n8qZPzFXeS1oMKO
iCYHd8ynp0bGQXcxLhA4Qw7onkIXvgDQmRXetf4PDZO/vhRJtJf/BLz5P/8qK8KZgofo8i07TWhY
qThECAi1kTl/WKB+9bxYM1gLkdqy+n96XrWFyHBK+CkaHQMOXQ7YYzxlu8QdSVxbmmz7+/fjl78M
1tTxPDfgVn5ae+n6GIsh4FWsKELeTaMdrx06w3Zdm338B1eyApuoESl8Nuyf7yEmf7pzfIzhuYaW
X/o42mhFUX02xfo/+VE2dkrBLfRc+9OlYkZ6x0wnVqnRIiePpICDG2G7IPjB/0Nr5N93ayqeifWE
V0OgSK3tz78KKTmim4hIYbJwKsTMI6k525h5HEKevtCPUWvkep1lwIIs6JKPc2Bz4P0Pbq0UMnBM
KW35uahdcXiv9ETOgxUZDR1IuM0BK/VeyDH7w4L8r3/r5wkB/7KgxMITsL+W+Wk8EXHZKQgxe1Ut
VfLV0DA4YTdRbVSjMrsRSZHfplo7J8ix9kwZnrhhy102UO3ygBTHf5/zenhHll1Jzvdos2D3832W
moC7BvaXP2xYly/zd3/up+djGMhUc0/aqxy+Iq4SGNhoovqAoosNce1iVc5dStYwQSG/fyb/mjt/
d2Xr5zeDZBQsLiNXbglvRPBAslwpbzyAs1VjesMpuEgCAAk+Im3rs0jLZN/00R/+il993iz+PC/v
snDJy3//b8sx5iEns1H34PQjWzJKyRhvkfsfCAlv/nCpy0f1t99LgAJfODJgz/v00QG5ZD3WPWcV
da8uGs0dpEwFrUuObE2I0O/v7q8uZl+KRVF6YH+wPs08QZ13ziX/Ftqxis2VMp36bPiZ3rnjVIDF
O7jO/vD7zF/dSwlSwERieb71uc44wGPNFEEHJwEuLdm+dBGgwI7qg8+4fphp+0KMYnlb4gLH25qd
AoaLToAN0Ej2ZFiBd5pRfTdr/DNi2wCW735/Ty5bw6cHgKnYJD5FgvWxhfz8rKvL7VdEaKGKw1gp
G/T2DtTb5vdX+cVdYFsKGGjZoCwhPr3W0TLBvhJ7sGpnQaSuQ0CK71oh3vt5+/sr/WJpZfk22dgt
7rjtfXp3i9EeUNsx+8EO6cOSVNGhht1ZAaNcKAiv2g2tmZAFGRhnmkP0P19UGahZ6zwwb1bVT69Y
OeH8TP8fZ+fRKzfOrOFfJECZ0rZbHU7yOKeNMPbYyjnr19+HvhtLLbRwPq8GY8BsUmSxWPWGIbSO
rlIo71pbhVuhTmXxDOU6/Xp/qhvb2cLi2OSlwMbS1g9oEJJwgCvG0kEFXzsgyYeaOh1V1xiBDzKC
PWveja9oczPyCXHotujmLfcKJjqIeVqU9AGtNY/VkKD9V7bOc6077s5nlP/UalsylKvppDW8nNcW
zrj0NBgD+VzGqaAFlDZRh0RpFCICjqnaaTBV/QVnLGUnQmzO0NEd2wJzY1maPC1/RT5AnHWMOhOK
aJAuztQ5QZGUaKLD6iiur/56dCbQI+cMOwK50eVQtoKWPPRSktzZVz+YVRnTNwB3fIVVmbjg8PpK
3wlGm7NzbV6V3PmacFazs4xWIwayYdQgaKuTgqjYC8omVuxFUMtf/1xhFfmEtmPrBhnwcn4tDyfU
4FhKlFVskEbkOQK/7lNdAu+8v5Rb8yJyOa5uYgcrjNW8EmS0C/DH1hHCmYXBEOrDSopHbQf4cGeD
/MlU1huTE8DjgZIOXM/VtODqq3bXMS1MngQdIpyxYy+eaDODuIX9lA5uPvBEm4ZfdV31D9j41I9z
p5GXv37SNtcYfXPiqWWtIk2TYgglBiQy8dsV1w7y03l0m0/dAB/2fxjJdZHCAtrDRSHj0F+Hgocb
3qT8AhJFHS8BmGGoHOlAXjHD21nerWMv5NMMQzVavs7qnmjGGnRWA5KiBOn7gBQjDTaMq7ya9s0j
mtHKA6xE5384iTwtoN4StClPGMv5uSWSrHTmmqPhuiUSICAwstDWvk1mds2ySv96fzk350jnSJhk
V0hZrj5cAb3B0Sckm/yo6N6JyIyP2O/MV8Q0kmcIgrhNIFP4+hciYduQqCqNjM5ezXFGfQ5oHart
KTBV7ST5okAEW6G/cRn7hxWF0bfXT9MRDnuTHWoT6Jarigia6Y9IeBztyWo+jTMa43UBkjXGjPTz
EDrpczco03/3B92KBJSUERN1ecmZ1ioSqHUuKnNAJAEWzOgVkzId7VSBG0Cj+PLqoSh5Uo6hICjr
P6sVxWBbksxoG8D81byQQuUzFeXknFZ+v3MZbsyKCjkMJ1XwXCS9WS5lB3MJPlaDSKyrqucEUCVt
kNRG+dr5fX9S8l9aRTcYfmxKUicKMerqo42q7zdJqXEUQJS8qfGrHqF55thz3h9H7vGbcQzev7Dk
VKa0iqKOqPIkRtUWqEvtXlPFUc5G1qpHsnM6ntDS3xo9cIWSmxD/A5H8uD+8jFjr4YVqgymhR2ZT
D1ouqFPnnRUIozkGqjV8EL46vwfQjVqp0+fnasqVnWLrxpEX2JxSHKe8ZTjrCJp0PkzjhG5ignvV
JdJd8btR4HNGXB5ol+BMmcVD88+rJ0nMRvnFMAxV5Q2xnCSqx+j1A9M+9i66dAUCEf/YNKbPSEEi
Z8Jjcuebbl2N3IfsT8ewOINiFbzddJjokDZoqnVJ8sMKM/FThvgfqoDNCW2qRppdC8cQ9tIM3wMg
V/Axo/hoe/cnfrvalrBdkgmDBAtT8dVxgceBclNEjVS1Ff0dfonpb7oRmJ/CPXhCJcEShwlujblz
Id9uKktwTJk/jBD0GuQp/uuatJEWjhz8lLAuxGwsyaWKCQ6TD1BZfrEJo51Zbg6nObK95Goul+Zy
ONQKNVhL4Juk/N9HIDzmQ51CiR+VET52WKAwd39ZNwaUK4rFF/x3jTkuB3RsKUhcDA3MH4WOZMyB
/TB3pv0QW/6Ad2bR7sxw4zvi5caYgnuEjHV1URpVH2XkV7A+3ay5RkaJcD2uDp7i+8k1DBX/YVYU
fefUyMizDA2U84nnvG54wPGyWs6S2mxBB4mjip0HwKZ6xF8wIeMRWln+Z4dV9V/cNlgHwC/aOT+3
UV6ObJMZ8BS3QV4tRzYRFZrqyuLCRLr0RNdZPNSGoz8j8VPsdAs3PiXFW82gIEcVlyC4HErx9bgM
TRN0Q4lcYz1O8wlaNTjnufxQ+Jh43985mzPjC1JSAlhnWqtbJclEqMwRqBPYzfm5IIME4e8rZ1Rz
0p1F3Pp8GrUd13bpOKlitUljfYTekUnpmBnuX18rSMHk+YCSlaNfGpEiSkEk8CYS2J3jIaPKcuOQ
YDGm45JHsqSr3ZoME65EWd1C/6C2pOBQdI4oeuycidsvx9uD0jEbk1hzcwh7DT0SSN/tsWli5HQg
BHgI0JRnVDpRG8IVZmc9NwqSDCgfZnSddNLj1Xmo1RKB5NZoaThVJka9oXmiUt7DC4dFc1HLBo6A
rWbXsipaWKWBgZDHUL2oyKh9ur+Lbj+tjWKfTvGOXjMXx2oXgbUOIN3xacfBytFYrEXxLlUS8R1l
IPtL28K9vMYjfEIP5Dawyvujbyy8y8uSZI8/MDVW0d0V9ggTt6KV38zfAwSPabVgKz1BYiLyne8P
dpseEXw0GrMcF8sgHVieT2mDiwQifhQqYO4rFlzI6oh5uPoZJrmU0sRDEWTIR3ZtG58swAevrwAL
zg7j8ytsJNhXxyilKKoi6dQdnST+j3dQ84Inu490bGK+uz/V22PDSORhkEa5spnvcqpdhRlfYoGw
0cccjnEVtpeIBufONt4YhcSLd6XMCOhCrL4eDkJw11EZP+oO3NwJu59HBAT706vnIouOcjYQWtgu
y7nooaUAJ8RopK4RP/Th4SI2jGT6/VHkb10GGqGTL/CHxxw1slXy2iNRBldlwMYV6DHupYF4zJAa
Rt3DSB/uD3V75DhvFMxVDU1q+ujrjxM6mNDYUikGl8cGTkRnnc1RH140neo8PIWofUhjLYYZjxr7
/bG3pmmDDWKulk1Lc3XcUeKlkJOBl8KlMH+m7z2figEBykQdzZ3vtjmURCe4f77auvOH2EvfiU4f
0N2p4EMlsMYgucdvkTXca0HIFVt/PMGMJGJFRTla/pS/kkTHx41Km6BVVsZsfEDYrvxSKrb+RVcA
8h761nG9rMiLnf761vYniBs8HzWKZOvviC7POKaB2R9HMJNPOCiVnja41s4h21pGnOwo+EngAB3b
5dyGCQdo1USLHWohAqCzgSirMddHTPteX5JiKrweCRt0UCn9LYfSdKjJoKnBNwm8SQRqrCcs76xD
YKC78vp9KCsnEi1Aq9taHTe9bnD/6Y3+WPnNdJldJLBDOsLntB9/3B9p6yvRceN2kTgqutDLSdmt
kblziq1GVZfdQ1s39jF3gPTfH2XrK3GPGhYkWuQvrVWQKg2fQl8MybJy8AdBfh/N59qqrnNb9Dt3
5s1QTIIcmncvbl5ASVYp0YygUmN3mLiqVi8uQRD410HJKxL4Ujvdn9XNuZJDsXI2JVHyWnN1YSk4
dkMgQtcoybPgCs45QGuoDd9ivtZ8c3sT7mmMNUexM8ONYW1yWnyEaBdwu8i//+s4d/Ss2Qclppda
i9CXaL/ij6hd0izRf6Gt6hSoPVnVa88Zz4O/B11tfgvNmywIxxnRugIWmo6TDvIb7XmKhv56f1k3
viAtO5cZGmBl1DXmqKtday4QR5DtM+MBL6MJMySM2+oKqYH7Q93cNXJWYCTpy7KWICOWS+mDIomM
MZEOnOmIBxsarqaB0g44BeVS9rr9nfQr+TCKZufY3SRbq4FXWwfxFvDzZjgf21Ybzrz6kCmKLDiZ
2hyXj8iqhx6SXVDtcRl+poOc7RzIzT3EZcDBp1VCHXo5cdT05rZ28TRRQ9ymDpGKfqUXhGn+7KMF
EMPFqJAAmdCy2LndNydO4x2BKdplJJrLgcm3Kg07dgS+JxgdyHtU/+r4DV3gvAjPFS2+vvAsDvhF
uujKROVOSXpr3rTFqQJyEYL9Wq37UCqulvuFnDe4/SOlqiZ77lpeaz/nPlfe9mETK1Rui/rn/Z12
E2dBEvH6pWpL4cQAUbect13MZjUhenNEcUGZIZB0AOExKRYfXz8OWadBvklqYa3bbVwceuXUUKZt
yk/SRIdlfgpDqCo7H3JrQgRZKhYcPjwXVxOK2lmYqZ+oUgYZv9YCy4W56fdashuxQPw9yuqAhgmy
7Gh9oLfRIg0/lBiO2zPEkRSp8NdHOLA8zIUmCX38NTgV6agq60MdnI1d6N9CZdLe6Z2gywWEyLv/
kTZ2oSCzxajelu3mNXQObxzHzVNfPSLyhsAeMpUIgQ/TQyya8cHvK9fr0WPf+WAbsY7MxbZpG2jo
bdqrnEIVoVDw1dJQlcvqn1Rc/kUEcX4zEB2eYN3nnjVLOzlXoCN/f7pbH9GWlS2KCNT511sFf7ug
zRJ2SZfZ0wUmOt6LMcQ+HXmd/+Ejkr+DdKMgYt/gY116PHVgoQoitIbaROv8LspcnLGX3AO/b02K
QiHIPQFp0Vl3DcOhdrqpxrwNAanq7M6iemirwrziCGy8tpRF7JB1EAnnFLyOV8Fa0ceuKTSGmiBm
n7BzL77ALfwGWEHduXpl+Fu8FORIgvChkrZbvCaXUYoeTRlMCiPhZo5gmzIMB0OramRBTTSp0mre
uYY2F5GrkJIiVUG6FMvxkgiMfiZS/djghPkAdcF8KPFMebTZLvnOLtw6dHwtAqNOykZXazkWXglx
29oRF4xR/0ogKF6jFp5cgieu12IRgV31XFzu7/yt9eTt86daTk1lDRIogbgH+UjUn1zZaNKqJPam
ashyWPM4LyI7nT/fH/G2IcIndLnZwMsQW2DILqdp4VqfDyFwwQR9ZJTpKD0Q1ZxzFFrIzUEo1M5j
hI88hKwev5Qy0hBWGF1t58tuRRumzSsenBetGZkH/JWkJkLDGCqMALzFjv5WaX0Ij1AqhwvVtOFn
XrQWXCV06PumNvbwb7djc/oJrzj3UcSnlLQcu1QCe+wnH3+uIq68zjTHBGG8g+6eISM1XmWGw6nN
GuV0f+lvb0SGtTS2sSlBWOsHLwx9ylryWsdM3TyJKfZfEsTudo7o7ZGRAwDv5kXNPaGuJ5c484Rz
3Ah41rceDCPAPQt9l/NYVl/uz2djJGESBeTbmlxtnUpghE6NbhQ6dERDP7nJHF4Gx60u2jzYO5O6
PZu0zyVS17GBYNygygI7spS8icDiu+ioG3mBXLiqoEOVO/4ZBKyCtkCzVzy/PZx0m0GB8u7lUUrz
Y7lNOgF7u7NA7UHWjK5mhZltja/cdWyh2jYRwOHXrqcsK/Gs571Ih2m9nnmfJA2GU+hihXMHuXes
CQwFD5DnDFTNzma8PQPLweTH/ev8lZ0fDoOEDIm6RXnaaRCHCDrDU2drwJsXor4oDBy/sPHeqfts
RCAdnBfqCYDNZZqzCrSFarVWQMeTPnssXvAt7I9KaH7NFQt7ohKdU5RI8Ysd0SytaiyOrUzvd6Lg
7ae1uS9hUEk6CQFA7re/Zl9ErhO2qjZ5U624j8owBZcpFf41yaoZSaFpL6G7PSqMR/cZ3goDUolZ
jpei2YjmjzthnaO7LxScR9zPQsMLzG6v6HD7YYVKkNE13eZ5DPNiORTyMeOMOMbgWWXdI2PYN+2n
yEWkPc9HuPozLW809RFKC7Bf39lUt8vK2HxUoMwmFZY1pyqdNARUx2LwHLzBX1CvV15wqMIe3tCb
S6hq3U6efLusMmuk/Uv24wBaNJZzxSJnVOxIDF5tVARvNx4P6GfgbKrWX++fzT+NzmXmIySilZuT
fppsdC2HSsParRQ3mDy8YtFlHDJQRIfaxBsVbJ/Rfe4RyXprI63zDzDcCXH/mN7IQSpCY0qAo+5h
SDN7p2N6e6EInQCskjLLq2wN+0MtqlPBDSOb4qu4DKLfEx6NIZ9+35/77ZOcXA9ODXkKpYCbOAgx
HJstzey93udxfBCYjR+B+lTRRcNoFESaAawBapTjoc/ZGodsQijv/k/Y+NAUX+ToFO1Qf5Cb/q/z
aro+YrGJw6a21OSZFKG9qrWlPoKQN3aeQRt7GMid7CzKmA/UdzlUExtkIY02eOju5f80Watf9DzU
zGPYNMg8C2PodhLPjYBI4ZgnlwEGTr74VrMLezaiik4J8keUIo+drkGSRkjn0YCneuxbDbK6MUUX
qMHOm2aug7fBrO2RPLe+MtxVmkQO2G1oQOt5Ixyoa8WIqZCmPU+6gTlMRBUvz2ZECrGARd5SV7w0
hdRPJtN9vP+FN4fnbBFALPb0+slrpo0fJgQPT9MSks9Eo5Oc9HChndgaEUkEFK/H7ffGREvCKfW9
FsjWBuORBj6e0j3Pw9UnaG0wHd1Yj17QZ+WPEpfCCzLk4cGs1OHVd498q7Gd4YFSFlkTWQKtc1p9
HkakURLkM3BNvg4jwG7kbSKUbvT2cn9lt6YG4ojeLb1Mjfxp+WG1ripFkbKyyJlYhCi9xVYuK55V
K4h3htoKSLI6IjMmQF7rjdx2KmaRESDHxCj14iHMHSSWMD/DbOD+nGS0XUVjihRc3fBcYdWuaa4i
nfoyKLjkispwnjBEtU5+gfRQ0bXzh9ZC6Brss3u6P+jGQnJ3y4KMRFTo2uq2QdtUDEGCiJ4dlAPG
YfgDeaUhjYHqBsGvnajwBwq3niNddnBGMEck52D53SYQx1lO49ZDTMAcNDTOcxeTvzlXxXmuem0+
DX7UFmgtZ9MPhBgs9OSRWEXkt5ISNEOliuHQqjESoAlOFm8AZrfTJZvQ4TgPHfLxM/oa3ztVYCqL
XBvfCKsYe36naIHiH6w66J0T6uxj+xjrUfHCxIMUNWb91TxR9opBykOG5MJu0Fd1pzws6lRYHUJ8
KGF+UIvhMRiQWMQ3SzymJvYJr/6KUOB4cIKOtSiZyK/811WCmF/fpGlq8urt3K9OK4LnAlGCb4be
zzuZ7saGgTXvwBIFTgBlZDVUM1QguMPO9Cojcz4gDZM9taqVX+0RccP7s9o4ELKnRWHGJj+5SWi7
JgSl2jEU7fDxifza8bR2Dh/jlF4dXEv9WcfwaGd+G1cl+SUtT1aSbpq5+nLGrNfCR4bMy3I7fxeJ
iApXTh5WD0Di23YPXLg1x7+HWx2IPJWvaiob3ozHlXttnQCRNXXGIPHgNtxUPc1S3GfMUj3dX9yt
74gsJjoBPECpka4OfoRcKhKDVHmHaVS/JdRrvlZqUH1Kk2x+e38oec+sDj3NFh4JJnAqcD2rOTYa
SicB3Tqvmmb11EQVBt6d8RtjHYy7RkU/Fpi+/K4aOhT3B95YXAYWYDb5mBpEnOWxsOCJOL3faF7S
CrR3Bl35CG7qd9Gp/ZuxBVBpT1q+s64b+8el9kPJlxY8MW412cEpkUsWjNn7tcNFgSjJSwb6Lz40
Os5MObjk8/1ZbnxJqOGqhI3QbqE6u5xlgxSY282Ilg7oH33T1LZ5M5kxtr109Xau+a0FpV0gvyZB
nErXciglhRKWIfOA1Girogja1oPTvhNtLmiEtLp+1GvHeTuUMIReP0fojIaB7hKJlCVX/a8AF1VU
fwxySK/2fWyDWpRRPyoRnoGHaEqVnWx5a0HZrJQUZcJMJFgOVgu9TSL67F6e+84Xo5gKzCQijCJs
J5p2UsSts2HJ6xBoPriRNfgmwbKvxfZF84Tr1w3eb1r/1KeOhUIXb1EqMjIS0PXSTygBdDto+a3B
sZgk16A+zOirBDFMMgW6O75ImJDa6uMk0uAqfPTlj9UUgBRrU918n/mG/RE4qf37/ifdGpw6pUTO
05XkNyxXGRtQYQ1NZVCHrlFMt2fN7S5mkVr/pkmtPlh4jJ9CYH9eMwXNHqdrIzMnVwJCxtUMTG2N
YjDoLoyFPRhog4V5epqEEVRoW+rVh8QFPmsWfvKEP4Dt8VjtTzDf9wBfW3uMxy2CC1JEiHt0OfuE
3nutIDLk1ZGRo3vbqoeodM2rghrH/xAfIARLxDypwU1uHmpJHArkyb1sCJFvDJ3ukmHp+pCVGJvc
/6byGK4jPUMAfeL5TlK5Ojl6kGuomsWGhz29ERwHiie/8gEY8gErl+Gpx5359UOirMDRocIIFhkp
muVCBlZRIg1Wz4SkoX/bQZE8YdOJVw3/d/y39JEpuz/H2xjoIGMFVFfKIklFn+WA6InXNrqAs5dq
evy1qnRErXxFOyQq7k0Z9ogHVJfHncD759pYrqxDbZEWjtR2oDCyOi2jrmL5nPQTgp+BWnhjP2pP
g2n5qECn6N76U/jcBg0C2FOZ29cWlstLgsHxZepd9b/7C3C7dUkAyRjo50Nxu+mp9oiaogmhUPdD
+/+jCmv4Rw5q8KXMq/zL/aFujykJoIQ0cZvyIFpnDroR9EZcx7PXIa59GjPdPYXY057KrLE+Rk7k
4+yLmkYaxcpTWeLcfn/42+0s808iBN1V0qQ10jyAGG1TDEMEA83EHJGGBEW8GERDcjRGy7+4blrs
tD03dpdmSNQERTCako78SX9ddA6k6B5/wsnTJBWjT+36ZHSKe8KVZf6B5VF1SXTx7v40byMxgs3U
6B0uWJLMdeEYTzJt7CoUCesmij6lmf628Z3iPZFQuWpDiMQo737PIQ/eWd+tnUTwAygMBJvn52qy
QYZHpxsmKk6ryB21ox48KSlw/qRNgp2y4p/Qsz5ACDoxTQBypNSrY9u0XZ0OFn4WBtBQDLiHGEH5
BN9Ap/aLN002DocUR1kv1ofxQWjB9D4i5fqIuirWp22avOiVCK73F35rf9GxpFYPGIvLf3WoMROL
8S4glEQz/IJDiNIkbhQ5qTS8KSt/yF0Lhbf7Y259bBIoajTQ40BOr0picYFtVzwOs9eU5fCMNZD+
GV/W9MFpjOy/HJvGJ5A8wtMS8/U1ImrMXETgO3kVU9tebm2tQAnLr1BIptDfvhkbrTjSmFW+oIDV
PtZh4O8Ej63dxfnlOFmAcWl5LcfLhC4GEWFECVu0O4/oTx9J+LCEGJ1i506QH2q1uQhTrCaddkLV
upRbZFjuSi9MxHDH9h2dCZPP2A6fXv3pqNLIlxTVKLLg1XGpkPubnCae8OnMxuqIM6F4qHKkcUyr
jK+qhq+M10QtPqKwO5SdfbMRmEjSIPuSGfOgWgOBJZy0h9YzeXMwl/hkVdWDVQ76mw4Tsifq5N1h
1MbidH/GGweETIJrXWKU2DurT2jR6reiKJdaqQ3uraaJuQYO0Ge1tz45SaRf7g/3Byew/o7AdUld
EDiwuHCXW8ZAt1ZPsHH06JAmR2SekxOmlNN5Hiz7XWl0xXcNjWdvwh3lNKr4H57qWrXhmfrJx6gr
UahHO9I8uhVPoZ2ftrGb6bMTaCnf47u+LkOSxdHAbNrJswuhv01cZX4QfVd9APGW/wjwfzupE8Kp
yVCHX0GMGT9jzH3UA3SD4oy3ZXSacQp4bglDVzWJh53dsVHup2RCw0q+fU1K/qtQBv+7nIXRj95g
FQ0iOuUwpF6EoM63RjUUcRYKjqiPNnoYPwfA/8GxCHL1GRVmhAd2Vmpr01AUVunY0Y0FPLT8iFnc
u2NYUPS3evwo8dGDGNKh5fwkW+zzCd0W43HCWO1q44aMtLmb/6xhBhQnY0RpvxJK/gIw1rxEosye
k3rAbq9LFGtna2+kNkRBcijUJ2WHQP79Xxd91Fcizid19GK/GMuLMZvRkz4V2RPXpPsdEXeEdAt0
3VnKfCoPajv5n+8v1MaJluwBHWEboE9E5OUvsJDlwxtS5XBFxI/HAGPsRxwM+k926tCx6Vsktk/4
8jk7uezG94FpxZCSpQhiZXUPxG2l97TqceVTuhJj0RpD6F9hbSgwpnVwD1i6i0x/ePVkaYxrJjQr
gGvG+qlr+Ro2WNGgengL1eX3QJnCa0y7s7o4uAJEh6DBF+oRT5vp1fVEaoiEbeolBDGO23KVwR6a
GCDl1IPqpKxwvHHxZDGSKoW07CvzFW96o9gLFjIuruIYyDKp2UpznoxndcnD9tRhSCco1Rc2+naa
PySYCXblk9tPPwzAR+dY7d6ObtJfxlgURzq/3Yf7C34bryhKQKzjngdugvDdct6mEc9DSH3WA2Gm
f6FEZMGis5BqanJUu++PtRF9ALSoZLASfkFXd3XkQ5enjjpzWGZ9aIqnjACVe0Yaim9mVzf1SzZP
k3N2zXoycYCH3HhsfNS2cafJij329m0uAApE/CFzkdqigLmc+BAZs+vDxsCEvZvA1FRaeJkxx9k5
vbenaDmM/Pu/4kc7lJBLHKPzwLk5AR6kTvfUlHgY4N7R/OvGvXm+v8hbA3JgqRcBGKANttpTbWx3
1pglPa5zUCWdAm8gTEthUeF1ePDB2ewkx1vrCGRefk5qCejWLSeInaYGEqHpPaOvg5dibvKPujXu
Xfm3YZgqBeIYBiJNZInaahkBy7lDnnU9pgFVc4aEmdgHF7OZt/Sn6rez5fpvq0QxXooyyDxsJsy3
91d145gwNtkNCaolgSbLWVLVCM0hZnxkcXIPly08xdumeZnmqTrdH+o286fgZYD1IBCROa3pD8hW
d/oMi8bDwCnBDKWMlS9xpovHQNMw8aYHj+dHrvu/eBkkewW3W3k+WW6jKmRwKCB5rZ/ylYKpQKC3
TDTCxuKI94f/JIYmecrV1q7QOUKb9o954tcQV+Sjb5bd57bqfmZha3xsojk9JWU4IiXYi2c6Q+37
+4uztQ8g4QKVlbxSuOXL71CEo4l5UNbTwO5K6thoCr1X7CK8TEppGDhEOwJqTj+gWBQb6gfk262d
5HNrv5MHoIdKEOOZtPoFvpObfu3yCwYLr9VD6GcAdWOn2an5bh1jSJ4g/uGawp5fhacEE71ex0/O
UxS1/1QVaoKnJHar08Wd5+rc0yx+uL+0mxOjZmb/oWbc9OrjqDHxDMg5yFzMX9RR998YNo+U+6Ns
HST0QJBcImhA8VmFi0J2Y52CeFgFkCDnRIM+kfWqpyOI4L1+KMml5p9EVY6X+3Kv+FFItA0F+hi9
E1+KYXA9O1TDkx+45U6utDUrdIIoj1CF0m6yxK7QijQy3M4DSoqma9e1Jz3UsTAPw71izNbGEMR1
KaeoU3taLWDZtrVTWsT3CSuzJ11tYw+L7xxb59iWfhbDDitpa2oQnlGug6NLK2m1EWln5GWH85Dn
wx1C1TurL/VYBZ6GYdv5/gfbiHy6SpINsoIHCkng8oOBfDJiSmm91woHcVl/do9BrsReygvhqgcu
jwTFBKc5JP7Ood54USJERMgDgCRLT2tp6lAH1ETzp/NMJWw+5ckkIg/7TXHQIqol16p0tW8ISuN1
reKWNh3DgUoqr1Azl1bq2E+lrdrhS8YNdg1K2Iiv38sSuEpxk4KulClZLk0xOWWTutngmXgaXOYq
/VZiBIQyuL0TYDeiwGKg1edufJ7wQwiMcgYtMHqIhmBOYrRWs1Pou33V8ASF3EjaAACNZsRyQh1W
20OnsI31eVYvbt/XvHw15VSbSn1w1Fx9o9RY9NzfYFu3G2RKm6YA7ymYdqsdptMR6IwGS9IutsPi
OCsTlr/GjB27M+T6D6XMVPQr1NZAwbCMBkxdDPNdbpTl+7Ka0J4mcnQJWZQfPMU8Oy+cmPHL/d+4
tTDA52XDjYhirvV2EowHbbNEJyXWFPtjiv3qyYg65RQkLqWVeBQettn2TlTeCCpQkkDsS8Q5T8xV
AWdQ5zkwc6XHo7NuTnFYfE8BN51ajEgfqg7nw/tz3Dro1FJB3MieAaWI5cfHo5vevun2XiomgEJ2
0X9NkMG8RGWbPytt7z9EmkgOsyJ2sbTy1bp8cpEVcwwBO0qnkzWrtnQGv9Vsea/CIWi8rKmLN9Ek
AvcwFZN1iYo2PWa+OkBE0crhWqeAg4YmB91Ky3xP0Glr2Xl7SYksydNaV/RxskyDPtVY9tGoH6Q8
2Zsh0P9tRT092mPV7EQ5mZrczF2KxyLXwkdew7MpS/qxUuEuMc9W+xsvH4jLbVZaJ2uocF7HozR6
ClCCe+NXZvZPqOevx0yDkeF+p4tNo4gUZfnddQ4fRkpu6ylCe4NUjfF5CoaSRuAw7kx149YiqlA3
gf4OQWSt25dkZUifmpHISMdTmmFqrNh1cU4s0e08DbY2M9RZqr3A3vmPVZoR5/OUZLilepHQh+jU
OBZGc9RA8edqmivvk/YXss6YlALL1l8fLCRrUQJ4QSTeGrHoQZFkAWN3uWKfO6WVFmP4A784/N/q
aOZx+zjalXO6f343NhJIHdqcxAxZOFh9xwIEwmT5WPGGveV/Bqw3FcjAqwPGZAr1g1jPgzdVNOf2
udcV48MEgP31/REX6Ae1X1u24dDpXm4lG7c+Z1b8xlOcNjm7U/pBlD3+1bPendXSLR9Q1w+9hjv7
9TsLJITEsxLckQRahUo/ErU7tCl7OI6c75jPmpd00kvaUnm3cxfrG1vL4MpH8FlKBkNzWk4yV2fH
n1WMdYZRWD9qHIof6UXpl7pP+4e57UIvDOzwKLQo/9zheWhDfgCYMasmJkeJ4/fBATrC8NCPo+Hl
AdjDQzPlyDeDNG++VqURYoqU2/8M/hwZKKrP/fcM7vbAes7DY5dG1ZEoYTkHalHY6sV2dQ2naM88
Y3OWkEhlzQ++6hqE6TghnrXN0GI4pRQfFTgbKdpr09ECU3PU3Li2MaYc5xdKrdXORbQRgIEq8eIh
KIFTXm9kHfvCsBZN67X4UX0jcH6ojCJoQLqCR7BC/dP9c7ORXFH4klwOGe5vpEa6KnZC0sfWs5uS
xzP8xE4/ZPmebspG8CNN5IHwx86IB91y24iq8fs8VFpPrTocNPIki3CIK5vpsXSw77w/p61YAH5W
XmLoeNKXXg6GrWtspf3cebliTp9qx6zzd3PrQyDvhsZ4GShDTXgatT3mlTyqT0OCB9/9n7BBkAFp
gWwCDUsUxKllLn8D6Cir7yEDe51mVSOvSvRh0YkoG//ZnnMQLnVg1J9RBzGzFxFOuvT87gOUQlrt
Z1JOyS8tyoaf93+UYMzVZUtqSxeIfB1g4zpAhY2bVqmBTTG4yuE5i/Gn7lurPWdBPp2iutHDAyo6
ezplG6NCH5Z4JZe8ijbUciVCPXExl1Qqry8b+4sLpwxTwco3P6ilbk4HeiXuUxJ2xesnS7sYfCp1
KyLWumZVO3UPSBX16z52VFRdYQc9JwV9m6OL1ckJBWnAGdxUO8d3I3KgdyTl4imfa1xJy9n2wsL/
oZxLL0f/KDwMppmezYKCNiSAOijPapt3Zzfza8+1ce+4/4H/1BxXXxi0CYmUbLTixrh6wqi5VieO
rgDETzhhL4bWYD3fG276Y6KA/j52ayM5pHC7r91k5vZBS2gneP4QVzrg9hA/WQcZXE9D4Ts/GDAV
EC9rcSA7zIUS/Lr/YzdCwp+Ho+x884HW+ZBmJeFQugMyV3WuYzRspm40vbUN1Dgy3Bm7ei8sbA1I
MKfHyKuaALu6n0GulXwSdLVUUQLvJ5dOn+q0jB6zFhGEnU+xses5YhQp5EZg46/2QTc6jRNy6Xu+
H1tfmtr+VJRz9uJgHOyNVV+eoyrYywM2rg5k58j3/pS+2fbLvTfRpTSTUlTeVCi4wMRpI7ANV1O0
Zu1q+FK5w/9QA4eIDHlcvhZkHWA5IibI5ty2WU0VKxwSKBPx3F5DZ6SDm0QuammzpoQvIjCH7HGY
K1OJD3mt6/++eifB7UYMmya3zKxXax3RevCzuqo8LQNTPInaOCiBIJqF+Nad74+1tcaI8dABR/OE
RG+1idyUakClj5UXxnX/PtDS6VOi9tmBoZ1LPpfhThlvYx9BmMQOAr0lkoG14qwwqXMAQOFZmGrV
O3T+MAQd1Tgc0bRs43+q0ifPc/p+j2+zkRdIlRrohaTTqJCt7lAj1WJLb+iLRUBvTiFCEJ7m8Bq/
v5obRxI9SWrXNBYMlEtXDd1IdSPhJmXjpUlXQCw3p8cYc/dj6CbV6xeSthcdBDIrOeZqQnMxtVlv
dK3n5lZVHYIEQFdSBM57VuAXNCJxhtQQnO7Pb2O3uDg4wsyiuYjm2Xp+cdEXGTxFz7Cj/KWfMLOd
8S7Bm2rSz4O/C4vb2C0Ig0ixrP+/5VfjOUmCfn/FeHbXhr9zNQMb3IJPKFVjelPFavIuL/S9AsbW
JGk68NyTWQUF9GUQ6NK8rhG6br1qNEV74qKN5yur7T6p0RB8bjMduvP9db1lg9GDgHkG8ZjiPJ3S
1UQhRUZpP/XU6vQUuYNBIPJwHiiHZ/EhgqoYe1WjGp+0SMzJg9ZT2z0HU9VeIHVGP8Lmj260WVj6
j9oaRX0JVCv+5fhWPZ0zpCxJD4Y6zt7NHEypF2H4b4MmD/4L27LF/g1Z+Oe+n50vaeFk2XFqjFGc
6VinwU4WefM5ORJc5eCJAJpTg5Z//1enlpfc2FlRzSxBv7yLuas8qjLqIS3N+Rpb/U+W4dP9lb0d
EqQdVQop8gYPZa2HEs5AIJO8sLwqbpz+CWgSrzkzxav+QMmgns9KQtbz2AHo2UsUb0IOPVQ6MLxk
uUpop63CeOfbsTqrIUMPqW57gXS2D4wIqP39Kd4EHTkOEZXnAe12jC+Wq9o4PsYJFbYzCJsM02FC
P/xotYZ+1tIBZ6b7g90cDgaD7gIwURJ53bW4CjoduehQZfdiw/cvjlGKr3VtvO2U0D8VWfd/zH1Z
c6W4uuVfOVHvOg0CIYjocyMusCfPdtrp4UWR6bQZBAhJIIZf34us6r6VzrqVffqpo6IiyuWBvdlC
+r71rQEH4r99va3y3EJVEewBxPbHN0d5a5BiWbDceoIiA3wt2XK12nVaQd3HGv6UBJ38lWT7p6J3
Y+Fiwo8hNDiyPyEfSKY2PtKgWA5aEBzRvdrma1+3uTHVmC9g7WQM4ULXtAh+lQvzF58lih1Mh4FG
ALH/WNMpRAqPtqqj3JaaPLgCfLVjDeuMjBb9L9MnvxdtP5TXeJ/4LAEYosjCAv1wcy0dGw8B8EEO
WnLTp3YowwuNRPIpRf1R33oxFI6poAVFu64pXK5ZWZNrX7H4DhEy7TvVLawPcMU2yCGQWTeuZzeW
J1kbFMAJssIuPVn6sKkQ5Xw21lBMpXTwwJrkYlB16hHY8GX4/OqXSMnl+e+Xzs9KAcw9vAisH+Bo
G8PsQ88algylG0LR8r6ovAuIBeiUJjNrN2axqU06zfHIdmj1+vORwY804wszdUrmig9IIwl4e/z7
V/Qz2rS9ok0GD3QLrevH2bpnw9IArlR5ApLbtMOHKu2+CoqV7ODGSDH3WFd0J50FQSFFIHzzFqLz
gU1kgby8bK29yGYG4ewm9cCC7wDrF63K19kLvX0FIYLMKlvXN532mio1QbQ8A/5mfTrAo17uFKJN
7hfKYYLVyBCZGEhkHk7VOiUVwgWYD3kPRPqvf/+ef17RMO6AgzrEq7BkASb94wO8NBpyq6Xrc0j/
IliY0eZo2gG0h3X61cDr570JGiRMddAUYaL/k2BVGyhDiq5XOY3N+Fy6MIJ6K/IRxwNnv9RDW/iL
zekvVxiGXegWtlIBhiw/vjmE0CHQHWTYnA71tMMJD6psY+QuVgMEna4zOdGxl5b1ynYreBzHbhEi
K7mqfud9/Y8fwuXt97D5V9UvpoLd+4cv/+O6f+s+Debtbbj80v/P7Vf/z4/++Iv/cVm9GmXV+/Dx
p374Jfz9P66ffxm+/PDFrhuqYbkd38xy94aE6eH7BYo3tf3k/+03//H2/a/cL/3bv357VWM3bH+t
qFT32x/fOn3712+4aX9acNvf/+ObV19a/N6Nar503376hbcvdvjXbzT858a0Ab0fiq9gQ05++8f0
tn3Hx3fgLovNDyOhTVSNra9TZij/9RsL/xnjJ0ExgMMWpNZbBoiFswC+FSb/RLYUyBmIP0PbjR/6
7X+/cbyOpYAh+Yev/9GN7Y2ChN/imhtS9F/bL5jj24gUHGb4UWz03I9EDY+vvvEK5yE4ol/XHTz3
vWFf+0Un0q4gnKctt6ZJexklN6suo10gZTAf6Aht6b9VQ3x/Kdt5B8YyZjnb2OHHhQzzy0lbtP/Z
2Jhlh7jqeh8H5lVYa3/xzPy4H/x8pQ81IFeaLuAVwWdzbtnOFEmVocqvr9GR/UrY/Vc3eItcRdBw
uAldPk4iKbKILOnAf+nWwR2kghUV7DWx+yJedoegDBzmoR7SiC4MO+8073XQ/HvN/O/v98+v4cOd
XcMRrBHA0Hjqy+o6gJNRLrqK3M0+Am3+tPL/WGB/XlA/7n9/XGoLy4TPJoRpHzWHbHHtJHqsJ3jE
jReQpCnsfbEkNC+mBGWvr32zHP7+mj/W179fE+jrhkKhT4Mv+o8Lh8HnPWQl3l6NT7FMiSY41ggp
M6ssuSLSo6koq/UXB+n3HJ4Pjw4eGoCCcDJF6/TR5nspkJglR/gLwjxMPcb+OF4UJSIWdtZNkdgr
ENgDZKB30Ekz+OHmsBhqvJNZTOxeIL1voyMr0KbsWi8yOof9KWoXprq4y3FUlN4lUsAkXEYWZBrd
cDQqPPv72/ZXT8Fm/QooF9LJ73vcnzshqL2UA38LRqWhpEtqitIdkgZBvWmA4+RXhdBWx/1wt8Ax
R5oKeJX4kLZn4ccPKVJhBPlnW+bwifHuVnDcT/AfAfdnXUR4IMG48HQIEgD6Q7wVuxGQ0qt+JsXe
RwLTPbVSX1qE2f7KJfKnBYvXBfosNBy4A1uT9OPrqhJmpZRg8tBgeXZVPe65AgNdjUW14yCt3Pz9
Tf+Ly4Hkj4dj8y/b2rIfLycLbaJxjqo8Ya3MqVhARS9lBTF78A4nmuAXj8Z2Vz/cdTyMoEMCSkBP
/7E4CDGipcDyqhxOHcJ+0Qo2CJ8xm1C7EElSywufiC+/aAetEMgC0S8+dFzm4/XxVH4fmENVuJki
fHg0lzVM5g6mSJmC06FLLUyhEhwpVXWr4q7ExHEse5G7sCFNBk4Ev+AMeoR06FkPhHUVEU8LouCj
2c8WxaIPtODCJ2HE84kPXIPD3gXD0UHX0OXaDCHs7tdhvsco2kdUT+zUg5v53D6sVViVWVKMbZXV
INvEKQBU545C9PqdQqRbpbiL3U1XQjOWM79zHct5BXXXEsQEvUIPveaRwEVCYfgKrDn3xqqrbozi
4YQQoHiCuYTRfpORTq4vHUQkzb6tQ8ouYdILWgkfCvLJMBd+HVtW9nsB6zo0lFJUEQLPpyn3RF9h
mLWS+NUvvA4pI9gpSWoRTX3nb9phw0cGlYKPrizFv8MIZ/ZyGHeUTkTm8+jLp8HTyc0YtGJAglfY
PwDn8fjl5Jy6ZVKz9rCoUeFIb1b+kAww3skA+dBrbqx+xm1iBXzk6PgNMxi+7MewqEzerqIRqeUF
e5vCEhZEk+8EjFCaxr5G4cIfq3aMngDWzX6q+jo669mwvlpaw8cZUa3BE5PdemXqqXhDczHdOgVD
h3TVQr7IIFZxbrp1jVNbgKI1yJmWyAHp2ecFhGSVOhUtn2oDGlHWr8r7hNyzotgBa3CfYtnHdyt3
uFGNo8uUznU8hHD1aNZjz2BGBWvndhzTydtgFgj1hhgwOdcJbJt4oVLcFP4adbOoD6sk1ftQh36V
g9gA7zehkcE4NRLMpXXxuLtmhaVnuq6mPm3x+N2hSOLNLqIV5WOqeBKun2e4y7pDROYwOisxMwjP
qthRYdO1nVx9gFS+fuiEoTyLC5Ca066epEthumkeLALUg5SD+NUfN4dSdgrhUq323NkI9mAYXQ+p
qGo2BmmnMKgH8yK0Fb0CU35FWIBvC5GGBu3BzrR6vi08r4ObMUoLnfY4vYLMh2cExJCzal4D7DXz
DtxydL6mhHNTmixueOmnatR7QsgKi1zM25bjYleGRyXkNcC5gQ8PwerskiUwiQsyVDIDfB6rVfId
alv7BeGfhX+hQZ5Jp152YerWemqQwEjJFdIHBTvSUsNO2URFBCn82psIw7yewovXjeu8j4HnRrkO
BJYCKNEg+qQ1jpLunE2M1Q9Ko35OB+LgPtRFq04OC+T0y6UAREkuqYGy43GOA7Biul4zvUeK7jy/
CVvW86mYSvyTcj5FY4bGc26+UjxkkAVODRyrQsgNPlsY8blrOlBZXoNIwWDxgwflPCyW0iIjuhi9
2x6U+UfmDSJO12hR5kC8giBXpuq6MlNYrDwboI0vMxi+muEKSyB59Pqlj07hQgT8D0hv6oz6IllP
tkTUdTYma3W3RmJu8oCX4afOp2WYglsUwAevT7xLRy0pUgiyMTccqsXWqdIJGY9R0bBl53wPOwg2
TcX8RwbV+A2HDf5Xn42rexJtD/wAxtJC6BcVRWYdMjWNMJq+LKnTwFKob1h7LgKh+VFFVQQjZueG
qFMIH9W091PMPXl43UpEbLA88WxTNKiUK4xwToK0HjzDigrExZGNQFnmlaPs6VjYp0EZISiJjrJt
D1PYYxGOFISPXNTFGGcTMtzuNTyQymNb+3OfNl7shmzEH4Nwls/ycWHeKlJ/6WOVkWGMQC4KxuKg
xCzby9D2kh7tMlj1aWQLUJSu7qLPcozcfeS65IL4pryE5/0KAaz0BU9XFhbn0FrM+1JGJXzVkAk6
exb3dXX9g1WB+BSWs1NpoR3Lp9WPRnhRt90XUTZIlp60ny7wu7yzZW8fynEBSp0smAVMsfssyIKk
MMS75PBe3Rlqh90EU9Km1PNVXTdfVChAxdECrgHdBOWzHQx80GwD9liZuH1IJ54SUdC8HAj4kYVp
G2grnPNSNvreOYxWdlrGcuf1Ol2n+rmooyIPgwbd/FgO7Aiss9oTkyRPckxICknprQH5oDpWPbsA
KiYuq3UWO1ia7JkrC2BNXnRODPRJs1rdHhsQNKCjKFCCrZ/EwvO441uwb7VMZdp70a5OWrkLYLni
uD0sCYfRaOgY1kZcNGlYOuBGsin3MB86Cq4f9VoqbEX9HH+x8CVCIdW0R7Tc40ka0TwnM52Pkwrd
oR2wcc0ziw8J7G0WMJvWZdeH82uXqEcpBeAZVe6WAGayUEfI7xynfs/ZXF/Wc9eD3xDYc2n7wAN9
VryEU+hDOQp6UTrGXHz1k+nUBQReux19jSfQ6DPS+i9ariQblgqnua3lYWyNV6aqnry0F+oRQSzR
o7Brfx9g18vQVMS3BAShXQvnGcztx/e67KMdScpza/XrzEE3cLq5VR07JYDGDoTWj9znNxM8YpGE
g1NabvdKNvDALWRI89UsY5IJz5jUbzp3EqUBYsbKM1v597QJwqxTfp8lEHPvJ4zsjnUo2NkiMXTt
Kh1kFQHRa0Rt0KZgBHlPogoGkwtTLAe/o8FVDc2KSuHqVeeGTgCkjaNN6qR+CTtdfurAy6w21rNm
8G2C4diOF/1NEy3RftDg4qJ1ud/EHFdTxXDiUN1dI4HqzFTJse1pn8VWfS0hMa8TcUbNSuDo59tT
PKj1TBX8ugqRrZSM9qKEniUTPCEZ67ZtBTY3iIpHv3PRg670noDn8RWFNQEYtwKHQsJ5Bnbdel6v
EZKfkpEiGQVKDuwGyJkHWxkZMGrCeYzj9KKEM3+6NKHYwYj21Ffr+olNwTUyXN68Eb8zdAs9Mltn
TnnvE4iJKNKG6554Q+a6+OAoso970r6KuDZ5uMYw0wjC63Iq3NPMLDmFa3krAXPIVNcI4qG0IrnX
E3W7In0u9c3c5dHa7APLzb7teD7GUAZwq3djNLO0G1eENMIkvCLDDtUg+M1sorlqYreDbP5WhabY
l7x9KayDWV/nn8m4nzLiwQKoBBE6EUjPY0068P4LaNPoWon9RFx9GpIls0X5hEDs+2WEMZvT5ryH
x0Hel8WXtsb5BgDKTwctrtqG7KKq17vO6vK8B18GvAU8GOBAWY0SXE8qzrj2vUMJ/DULRBPnfa08
ABIhyRJL8cOuCMWhqBF1i3tfRU9ggoJltizvgHSrvIQDgB3bNavM174NWEoFzFJtVGWq7xs8nMsL
ohRGDLjH3UqS4SKI4VZcLuoyREE8pdjs47RZi+khnqsq2g0LMYfObHJ1L5qmbFIa4pB2NqTDck8G
VKnJAGbRgNrxqWAFfPTLsFy+0lEDxZ+HBdueFnUMAxFTHTH/WW+rSBSfoJzpHsspoiLlrNK4a20B
JyIalLFM3US9Nz6U/prW0QgGJAaatc6aKiIbAt4OXYqjFLe+g09Jjvok6k5+aWmcMsLW8SnRfK0O
HlKukhO09sNVDbv/cO+LUN1Iz/QCuWlJcITZf3lGcQKD7iOiDRA3dD55skmOZEY2dgb/9xorB94G
PA2TMvha+FHTZAxi6GpXIyfiHbex4TgiOg8DmSX5ZpbYd6kRYzilEi4owM3BBSn3oFbyl2ScQ/iU
dQtzpx7c7CsLcA+3kXjiHqMPtzlOcXoXLxVSXwLi11fesFiZGx7EX/yp83EQAHykWNTMVhkI9hKo
dcVqsesN1dCIJN4A1UgsUPlShGQhJwm+RDZ3Se99BtbxqW8R7J0lS4wX5k26gVloV9Yuhbgd/+1C
l/gpUj7L9174GDaMsNuF9tySfjgUSns6RXJadfIDp16KIFh2ExP085Cwge7rkdjHKeFg281Lh7vE
KZwW0imBGUPWx0V0UTXB4EF27Az+d9kZrHQcXRy93dh+jvhSfa6KFgvVpx2/9+MZxxh4xXEFsxcw
9CGDEebF9rbGvVraNa0EGXXWw3joplx0gghYeNrjbADRARfnQ/PCax1Hqev8/ujTZkF8HQ31m8B8
46WdOncLztT0Ao6yPjVjvyAkVnU62PEmYY+DEUOVNZ1eDxLuKwOK7ZXPWT8BI01pnURDVq2j/9WV
VfIYigT7UQM/Xey7khQwzllM9GARoohCHgvTgYLWTHch1+qbdG2LbanQMFAYZ71cjHCp8rJwNQ7t
yhgyvZNVMLm9F0ADjjZ5CV+8VrD7IGp7myqwQJHR7lgvUliRG2inRzJh55qXpsez2E3forELkHfe
bY4OQ+T8u7Dhw20hWFudWVzlrplQHaSAAok7hGyQOC+nqMmG0o6Q2wTx+lW0TN0uBCqqTLOi+SwU
1a+u8dZrCc6H2h6znmExFPoeXOgBnW9UIjdAD0kCzi7BODsvRrvWqGUiFC0DpC0B/F1Z+BLBJ3DB
G6fVK7GIzsGRK9oQFAZmMQUsh+q9g6budgzAWEvDgVubo0ZYn+JVaYtzhoPfZwe3dAdL++ZhtsKH
QKxru29kHMMaO7HRd66Z0aBC5a76NMZWW+yapvO+aQEaQQaD+IlnlhZRuJvgKYiY6QUxyem6TsuQ
rWxZLiqkSk15z2by3LjY+EhdI71CMJJA9JiLZysRE01mlbayiTcnwgVdFRMGI7Rygo003ADjAGGM
FOdFOdUFzwLasLugXes4JSjxH5oFtIDUtzHS/1Yk0fvIs0B2+bGMvE7vCEapJze6pdgviOYEp3+I
/FPLlgKm2GU9zPsVXKjhIB1NlksE1Q4gska0/kxU0vKU12F5y1G3+ilhk1E7hlFan2sEf0koItqu
AAJh0BoRI9e3OLAjOOhKdCjynSN3cenNcerBwabE6WG43LPeTA8RMZHKNu9Fggq707f+Ck/2tJoW
aY+bA2578IqguTXDjMyMdcY8fodUQFdhYVHMDJxEMHAKHTP2c4EzHP2a269tMsP8ro/iR1Ex5TJM
vgBvFI2AhsD6Qn75e4TvL2BVNOmolNBxhxy8VUBifyKYgCCkgDhhuLDgeU5jbCnpgqjoA1gL0y8m
Jj+BieAIgg0NF074cMJn+MMcw0W1XMftUrNZ1r1uA5kHNRI2/CGajkhS/xX16i/e2vamMNCG6RRS
Hz+Al3y0jcc2cJ9yg90dA/VzLAE8lIT8e8oeYPpgym1cX1Cf6GZm/uFSQTBxU5YNLlXEUcY9HHAd
Q6kYwGH8/2Fu+d9OI3+YYP7tdPP/w7klsIY/rd2f5paftoniP/7z3VSvWOO/T0K3cef3X/t9ehnE
mDYGIKFhfLkRezbP/j+ml9E/w01KAZMuwMv4eP4YXRJKMdbkW7ohw3gEmDUG0n/MLgHM/jMBSAxr
BYRqYlSNP/dhWPm3w8vfrVP+C99GQDIU5rHvQaQDCiJmgx8eNkSRQOfrKEruyG9xIqDiSBkFSbdH
/zCMzxR4HBj5SPbhF2XgrVIDbUXhlYoCp8FV4IPqcBG1owaxpjczaqIQeE2dwa1kvQrDeoxvJx0k
0A2ydSjEnQxD4y46eNXoXQABkjmubVQfJFCG4oxOvY+wDh/0kwRuS+HkPkVoHASq6K5D58EJhYCi
GPQCxAwq84mmsPcr/DifBSluOxxnwJ4Ts0QvnpVDn4BWn9DiAIc48Es20HSZr8E9mHvs6PAncLvJ
tHJ4mHgfccgcgLUjzm9Zm+tWtY05yE7H9SePEibvaLX27VdLLL9lRRd5t2wEa+UswpE358GseJdT
f24dGAOItD82zrj4HjMZxYCAuVjJPHFT13xtiwHuZkOcTGsIxgGE4icI0l1y6dRgaB64lfPlEtlR
DD6RQwuPNpbOzToVV36sx7jK8PbU8swGWGadTbMe+jfwjRKNrgd9dvWlKZXUoKa0E5r/EC60ok/Z
0ll6lKX25S0amtq8lIxX9gq1ekzSIOphBg4KRB2/xyOcBY/+CH+StwUBYAowQyCr0EsxkwswhATc
5DcogqOhC3RWmhlqyHyIUMce6wIfyfvsNRGDHz5I1nsBvT8+Nt0izQGJFH6fFNfdhEk6OCRBHUVb
SyLIXAI116rCjagaseWUtKax183oVHDlki5Zn8iYDIBN57kaZ3GC9t23L+HsW/G00nLWn/UwKXXD
dbebGnhKrra6h/AjPJdTID+DnzMAxUzgtC/5U7hE/TdfSTFnxLknIDGgwxdbI4eFe1tKqbIwmosc
2u5pTVtdQGfdFsW84S1zc1MXGMk+BujvxmdNZTOdM4pmH1P5zY3JVh7Ic/HYh2OMog8zkDnb9Oj3
zawgfq/DWu1rt663ggw9bNgK4lKCo9xLOcH4BM1BCekZ2/rK2a9kkSVVHT1rAW+cE8wTTQKWboIo
zSs5w1T4ZiKJKESGDZ4YtH7oBTHh6UPMjaulqrxDhdjB9SvsYsQgdmyWjF7JOlHrdQNQCC5GIh6f
JVR5O5DgqzFTAzhgB8QkuD2eMPGMH6WHukedlw4hyIkZHOIKfZkgaCc68/xKJZnnATC7g7YE2GCK
hFLagBCmJB7cQaqQPFVuse7rAixt+haHNolPXtQSBl9g0Bov9dIr+m48T6q9T8YKoYGTrutd6S2Y
PKwzNCHDtbG9Go4rse0dJBu1BAKlhY+lpyWAdKC6Gabzxtt5jodIIeGuBTS8EPVMXKlLeNAEPYJ5
R2wdVz0cqs7gBVuhmUxwU1GrEvA5EynjIyIWGIenEie7ULUaQAofVLIrYgXeXjI2OjMgRl7IxasV
JCpWBudiHdr1OPhQUKaFUB0aPbRudEcn1T65FrqudIGi85wExt2opSUAqms0y9CYwSYT/Qbrnkba
rm8Cs91zP6rWDAjT9E1R4B2FmqK7toyfVsGWO2HBfjlVeNMAxEpB9hPmuQeAy9FOeKuj2ayxf+KF
EMDr3FMnriv/sCo37SqwvEs4Qlj7PCdzxNKqJdVrISby2IWuuB7wN3MZoVtulmC5Y13cHIBdBgct
xuWiwxToHllUE4yuECF3Jrh9h1IQGn9RdeFeg/Xy3K+JekDwBpoGb/Dpu6MbEXEbqGD4HvPUrMh/
2kEG4d8XwTasYp0r3r0h4E/IjURXM48herVlBgYMq9/mbIwMz0QVs89hNM3rYRW+Tsu2QcIyVVRe
DK7lZY7pkL4uE8J30SSA8voeQFIgAcH8Nhr3MJgIhDE+ue4phKHvPXYACuAwJMLs2pbI0wgnuW9x
45IrWLoUecy6Ig86ulw2xoqXqQTt+KJRw7Rz4NO4NKZTfc11zQFDlfMpahOJVncEPuSreNw7ODwV
oPx4cMUvugIl9YyaM0NUMlrbnkbmccJhX+T9TCN94C4M7xqC1nfwefmEvBB3CX0wOXhwdruPSmue
jTeNezCfoj1UrdVdHyLqTTezd3ScnC0xcqbLoL/35KyvpjCZxPViiTyaevGzoMfMLJsMW84H+O/h
6+FYYToDlEsYDZlV550FaJMfjF99BTW/O/Pn4kJCwuqnQGuGz37fh1j1XnjJw/EaNp3NPchNa774
zmSjQbL1DKP3zFXiYlA0ytg4mNuxwcgnWbdSIOhp+1wJy89QfJO7yS4yHzqlrj0hQRRA//2cVM4c
dMvdTnuMvDcr9WY4TSJSJAVeGN7OntISSaJqThdkvUSZnV2xJ15dXTTr+F5U9TXw9BOwXvEMIOSG
T9J+CrUmu7oy4aMmcDgOqv6KI7DA+Ho8AX2uSEpU670LNPgAksrz0FgPjJqw/Az7IJrCcjqfuzYE
Hu1QLlh7hnmRl2JYg40lCD21uZEBTU7WSdzPiWJ7nHzfaCAql0VcLWnfjodE1nAQnbp9B34qlH4W
XFxASUZiktGDUTtWw3Vnw/kcRU58xIaaXKDnJIe2LdhnlEEketHKuOLbjDiHBBzRTt9JZGhhooDw
VqCM6INSUYvhcWuYRW4i2CjnLFa2zR0RY9/DIRbmAWnMUK0d2wJVyZ2/oqF+bhLffS3jNurhQl8u
R5A1unxCb5WT3n/vi7Fa9tjl2jeJM/8qHiOICUj93JoS+7PSACy512ajsIU+D3pXHcWQgH7hYY6Z
zqzEBjPWCLHjnr5swFXNGHDUPU+GIZ2XWV5AcR8/4dEgy64mATso0GRoCnusYq9Qa36eG1eRU9Nv
2/aILPEoG/1qHPbcLMvrXJIRiZIOzhPXISbMh8L0+pXNHd2pyiwIZp2aFyfqFiCJB/hTRC7Bh0yQ
GIpRAMw6lrDfib6/pnUdF7sQc44sLFUBcmcDXzvjh+0F8CS8nqLeZn3rBROTLiC96LqLRWCkmXRA
NBSoSn0WwZhhj1BrGEpKQiiEVhQGiDBYDV0aTQVcMaCvB40pmC4CEZusr+Y+BEFITt+SWnafOll1
z7Fk8mkhLnyaAarczQlTflrwzbXKW+LH2FgQM5zskC6ivq0tUkhhCtHkBcKKL3vAKZdw/Ld7Hq/N
t3aiwWGUoXcs5RSlOhkNdsqgvTbOK3MW1WNuC1vduSnsMlsSfy+mtn2AvfR6xijmnyXvH5rKa1Aj
x95B1at7o0z32dzwN4XVcHAJYhRAhyZpX/ICQxF3hzrB4jStQgBQOmFZZHV8QztRnmpM0i4N/IVR
2c0FDlsPMarKvlUNQzI7HoAkB+tF3xl8msGZtVELPHxsH5HwQcDj8poD4tbKrxNKSQjpYzxxlvry
wbKuOYS27a4wig1fAAVi3Fe3CJRBKzI34HwTDtvtHvUp75byOpwMZpF+LVUq+IAhVjdIlkl0bx2K
s9lNGaspsCw2nhrMU2xqZ4/vJrh1mkxWMM1OmQTJmUpEVexgXRCdermiaugMHH8SQsOTCUCx33Vt
7NtUF0aQszhe6z7DdGg82EHQB8wWJChaPuRPKgb6iYgoGj4BPGLvDM7zX6kep8sKIdcI9AzNy0I7
zLlaK4BkgSiOgQxkQV/AdG3PfISrIlZCIG0TrCBvVwQCeBEx2t22DS/LfIrWAjWdvWkgOLhywP8P
vof4srZphzsOLcgV4jSxtjdwOy0aBVg7FDDvGbc5QNqMXXUW0dUzGCkbrMQAzDuY6CB2Sl7qmo7Z
CJv6zJ9hfpYZ4kgag+oDvQptINbl5XoBjx7uXSqs7Qa5MBu9lS8+DVJPB2gFsWKnq2Tk8n5eJ2xb
oOWJ/nxmNT+WOg7uNPGWo1YyrM+cqbjIBxbah6kHKz6d6hnxyzZcWDZyhGiDviP9+XG0y6WhHUam
PsEYFZW2Vx6Xsgt2qGHYTSAcOegijF4ZnWAr3Ug13gBea8AokPXFDPLHV27b2J4KD8ypnVTK7KaQ
LWUqlwibFtJMaFZhGglErm7Mes4UxiBpgBHzPuGjfCZwrDwXMLW/L2aLR1GhcExLuJW/h/HQ7iLI
bE8Eu9xjAcXUV1f71U4NtXsCr7u7HkPsTz6YixioRC22qqEk1+M6FtfT4OA4g3Q2gLrIC8AINxBL
ZvRSXoUywVyo5mxXs1KB6wEFzFUVSH6VqHD64qOm3C06Cl8dOHgq62rmibSphblusCmeDBxrLuCe
1d13SK9/5nGBeroPYRuazv3Q3/WgTeyBezXnizd4L5HEBL2rRXTyBgMSF84f8S3sh03UKqZPIBdP
t2s3QnmwLEjSOqiyjnOPDf5BRtVr4s0FzNihal7ArrgcAEUAK2/FFp8d2Ds42K5HV5kttRteGxe6
iuMz8BKmQ08W0GC8jp3p/0XdmWzXbWRd+lXqARIutAFg8g+A27MRKZIipQmWJJJoA0CgDzx9fVd2
rjRpl5WaVY1yeTktCBdAxIlz9v62QAW7gf7+mFlWcuxoKt/pxCheaK1WBHI744VqeBVHdCXfvVTQ
5/X67FrIpfxosSiy8eT0y0OOS7dnLxwv2NJ/bcI2vM1pau/sJey3wgqOnjDHy0rI9ASkvrTOU14E
x3Wl7gJXJl+GQckrm1iO0zyP+WWGxvN8cCv1tcdbbNjeoUpqtErEHxcAgqTnfPGSBPix0ZOS5qTW
Fl7GXb9StUSLZTW70ClysWP91gGTUnIj5yrJT1BHq9gaGR9T0nbVJ3ftZydOVzZov66ajS85FLJ+
S+s2TO3+sVY+E1/R6JkKfmRGjlIpXfkvZhHepqloWjZahmuRgyzvWNA+oapGux8tuDUPA2UTwpgz
zW7jd8v0VeHTfBqXfn5oLfK7YnfB/7tNlRV8stDWTrxOS3gcRg84gl5VXnxb0W6FB0Y4PkMkWTpH
1y3VsjM55PV7auXnqp/8TWL2881Uu94cTSp4NYNi+tznldlfLIDWiw+N5dFQCqj0zWiodBUVXfmt
97pluSckhA+XSUTNqG5OH8NEi0O/uP0dnY9kr/JFGPFspyYx2p4q/dhkmk9WY4eQypRebsQSVrTc
2KkW26DQXX0yPLepoxnj+SUxQGZBjLsXlvtudZwdpNuASBLlPYvUVPukRN2wrTLK8dinmopnPzE2
pVGZL2LVdEGYIG+X0Jdz3FtEQ+84n64zKjKK+GMr5mnYIBPQl3R2hhb7t5L3DdtlFdfehDJJmxZC
L8QpD0vn5sjrhpq2F1qIyJe5/M7E2Tv12TREoy/u8gSqajfOxnezlxkHX0gzcnWWu6zI3UsqVDLX
WumjqLJhwhV5cWtVa723SR2Mgq72r0aYgHeAi8tr7pSTmCHLz4KlnoTuVJMW20tZRnD5ymsdGNlW
dmu7ZV8t0DQGBHqfhy5XalDIH5EBsz5hZsp3XtMVH0WTZHiW6oo4E03zO+bMVd0IIy/7mCGPZ14R
mUZrsLSkdigGFsc/jWu2mh+7KkTgoNSgqwvaHSTiQcHPijjHYoqyzgeyete1fZPeGAmM7W7LmzXL
nPidzBUvrlzH+tuYysIDWNWpodoMQdcyIxZqbT7lAcvHYSyZxoyMEcoleRq8McCqOimRGHsblfgY
bloO7um+KvzSu+k5jbvHxC9KponTzElmCGfIrmi+9LoNzJyrZoPnX3pLG7zOxVCEX4AqnDUH5sDi
tG16R3SXE7DTG44ObvFQhrMYIleDDT26TVAEO6giZ5kCB9vk1kM/1uwqjg3zcZ1ZKnfrUHJVhqze
c81hWTEpLtCtWezMjP1qaPCx5XO0XaK2cNMQzq+dWGDNff795NCGus1k0VaHwpqMccu1h53w19Bi
8joNF4y58TTNkm3mo5r9aUV/ZMtkb/I1eVdTHwzrBaJ57R68MnGyAw0i6V9UjWuNe2dZaUlG67ha
yUcj8Lh4b5hGsAm40XRPq1BPR+CTcrjRxgDGxQnKTO8Lxk4GEzFUN4ehx1VwU+RtKPdMGxMnEkjY
m0PoLiK5rMyFEV3HOcp8oJkuWHZrhjGUW8V5Uu9zTLwJ14XrrsNKp/Zfva8DZSIkwk/ORNCY15rq
2P0a4lY8MdoKV2LaQ0a9RKQ0l74FHCmW2QQ6W9gcrmJjhqYQpZ4UN/0i58tkxJnnY5Xc4NtMzyL+
6rAi5CDxt6NAGkQVlf0q95B17HiAIEPdL8W3vB/S7dSZyQN9DBnZZucfR9qHR1na1oXQa3dMxqTc
nIfaH5E0GVtmbd/FYOdxMI5PaUNkaJfb6ooGrH/vyaD7MFWUF9GU+BO8LI5uH5ahZjS6PCyBHLhW
8NRpCU53DU9525/sYUiiSZS07sOp2VJ1IVvK6jBS4HDPceLACwZaWlmVPXYrFcdUtH5UKKOP58Ho
doO7yq3K0myfLb1x8KeOs7BLCVbjLC/Led9j14NyqGTMnHfeJdLUkRWinaYzbt14vUriCSOt3OZT
myVHr58U6nPbLOmqsIBrVLnboLbyrz3akZ23sMqWzOx1GPvZ5JhXa7cWh6zyL4ypTw+F08gtgFG9
U3b1EVDc11xUPiE3LPG3aZBY+8lMy6OY3f6Y6da+H0rRvupAZNc9h7IuYiGsbqo1YO9iNB4FbTNe
4S5Rn13TGmITjfORGt8s0FH06ZcZeschQwe/kXxTFynReK8BQrqo9no+bJGDlU9aS3xDhXE5rUv1
qZqG9HFCOrDhtOF/d8DTfDNlTs+SH/bJ76k7yGrI77RGw2Et1nRtweTYdsyIzjaxeisdhCTONIVx
YOAINpvAhcaWPYom1MV+sMhGiTo1UznZYfrRGEV7QB704pa1OCLEwYFEQ6qc/AerzmDVlAZLtcpR
KIzTWUyavLrTXCC3kcE3fL5FLOmOK1s+69YRNJnd9ow2fByFU0SIVK1NNlOtG6ifLia/a298uXyl
pDfiuproefDhRY1Xpjd5oIONsOjHbnx/vKUG+yb5aJH/YT9el+KmYn4TUaTMO2vN6qe1Kbt6W7nW
sG1RVN2VQ46GOS8WFOCNvrVGhKrQBExUTnN7lGNqbFzcLVGTkFaoK5xBtVPeFZk0IiRYqFYSPtl9
mfXt16nEAzM4H/WgH3RZEn6B5MEdmidYmM1FgTcot8z0oEreq8KZP9cWZLR81KdkmdYtM1p0llnr
7hOrHi6mpWuuZB0sJ8uj3zNT1x6VbXDugdEN2tazoEnD6svnYZeqwHpR4UA5h+n43AMOukgoMR59
p/ued8yvFF2uk698FQdLc2gqBiX2EFY7U1FvFW6459joYl0gqX4S6RzbvXhiDZ0+j+18gmiO7K3s
ptgBvjptRwWpBLlAfxjC5qQr8r2xP1S0F6VT04W1vDke7Mn5QMRb6W4yZ/AkJyi3PnFyq7ONxfcy
76tE5BeY/QWsal7bds2XQ+hI4m+m6rE1C/bULrEezMqSDPu03DBfqk9+JqlSZOehBKgfulQ8pR1v
ZpkPywaaL8u3bz1KKOwxD+t8YiuWPsorTTss7wPkV6Z4tCrreyNAXpUS91rvCrmnFpDn3BLv0q1H
45lMYSOy7CZHukN4AxrYB/zS5YEQLwTPFo28SFX4BwTQLHosKn1cy4raDwDNLscfxwKH8CzPhPw8
MUDcdgbJRWSEBzF2/3Tg4Fh4t07fz/sBKvsaOWl73gh0+sxBlFrDrghuLlkbWQdb3uMmbU8zzd8I
hvnlWCbqk9W1mLxSOtdFsvBRBqo+ABNM2SN8Y9maqScOYzruOc0gEM2G4ayyN/WMajm/xIownugO
soZnY7zUVX+ri8K74BnWL+5aJDQYag4pZp49uCP6z7moyvusodiIjGqpubWCSIJzd/jVGCinm35s
Hmxt5pvRLQOaJsyOIPFkc7yiR+J+LWN2r7qWV/aIvOLLQhP5aIRt48Z0OtFYLz5owzAjUxqLtX0n
mB4Se7B8y2wjJJvO6JJim0wzqEOCYswW/Zkrmv2MRfy0FN3wmNBKvWg0myVYwPaW8TbQQyP3KdFp
pcUAVkJU7LnxlQYGRbRR7jnyWFe2M1QPa1LonbPWvLQqfw60l25oSt1adXg7GGXAcpQsAqUVcsVC
reCzXZNOdumGkVtkA7K9uaypQZS9Mdvge16QMyaZRyTk8Apo2yvn+zZSblU4sd22Q9TplI6w8DKc
OoWgqpX2h4nhKw0gt99N+UhXaHEwTCExZMzctfNOrzZrEJkj067VWu8yszIPtRswyoOw8DKu9anA
BUHr3dQXeW8BU1CkJmnN1kyxamy6IDHviSgeIuwV00/wK28lJB7kQP/M7oPfgfP5DM17q45RkuRt
p9YiKu3pwAltV+rRYsKL++9PUoa/MaKiMviT8y0460eQBeBANV0iRWElv71QMntzCcKqiGFauuqE
6s9eLrS3WuZPRDhvLXY4/JFBOL6FY9kyPVQx74yNaM3mopV1jjO6mv1tM/lokBivJJ+nhtpxE/Kj
rpRpYXZvpcKbfuLwexel9+P6gCVgPdk+yGuAYW9vdFYB7hMR5kiMCUYlaLPhWOblKBfcDFvcLjD8
sH1CQFFMV+ZYWTewL+g0uMpLNkzUjewS3LUZXlnDSBLEj4fwhyX/j6fwjgHw7h//577hWCjfu/zf
6Gr+O/XN/qU5++3793/U/4PCG+v8Fvzvf0tb/iK8IR/lq/yWq/Hlz7KbH//R77Ib18T/z4JkAv/H
u2ieIXC/y24c8zebFD0RCtfnf/yQf/Nv5Y1l/sZmiiUZJA5YSIQI/1He2OK3QATkFoDvB6Lout6v
KG/efsX8Mei/TILSwZyepW7v4xtNv/CM1CtnsGmWcXZo4jdBf3+rRB/8mqP892tZP+h7fGqAxN+J
3CgTQ4ZQ8GCCcEowz+PqZM6wONn3vkmmC45pafuLawe3B7YcS/Q5i4sn8O6Thjksi8JWc2QIeLWT
ow3k/Fl+/NMz/5sV6q1678eNkUFACCZoEsRQP8gBfxIKVr7jKobjc5SlYZ0dISvRDDMDb4R7VQde
NHt1/bNYib95cERKgNlxzyhXXoe3i0VWYSP3BsxGDMfDKHW1TGKkTuizBx+X1a/fILwVoujItyGe
992TI0pLIfEOaJsxBbh2aE0+YxJRB2VM7WlEDhL+5Lmdn8t/1GDIBT0/RJZoA6QjCYT/fXt3vJDm
1JSMXKc5uzB7/W05N+nH0ftEDcWcshYXmeq3/3yX7zea80VpAnBFdjOa4+92tGygHhRLseBAtTRd
O3HWzDTVT16Wv17lDPyg3gHAyof/ntozqVZizqyWSFntdA3gFflJ73/751t5/3Y4sH1R+gkGMmRm
2e89+ojqA6yZLYNgz+oewrnUN6UtmmOPfP7wy5fy2XPOSAwfP/z7+0GxUGTFTPhakZbmGlfYt5B2
OHp+cmacSD95Ruc37e2LAXaf9cqEbgd6wHz3YqDBVpKhBV0QxGCAvAf1OWun8dFFgfJhHensRaJY
zN93P7YuKDP/xQfOz0k6oEM6JEwKcgjelSApSUqqDTKuaomBjv26XBTMLS6dtu1ijYrB+8n7/zcv
CYgFMpJZJk2W+HelABZoxp/nDLU8AQYf5k6Calr/TJr791eBx0uwBzTg95917rnQqWTLSQQH79kF
Bn01dH4t7fn8LbNQwUlgFyPjlLfx7bec4FGnxUrlNOM72TelZ5BXkKPIyH31mo21+gmY4a9rB5FY
FFIoWrkxgDhvr6c7xrhNyyTRI3CFXxnFzBqqqBnGp1ZaH4qgAx/eWT+JKvmbLy6EFwXzxjKJX3yP
fheEFUrGsRxlBu1vO+wYaAlEeEDpNT788xf3l8d2XqNsYP6eDzbIfC/eVlA0xsphNMXe11/Na1rs
61r9DEf1l6sAjCMbCYEnXkcs1+9+xtVQZuFa0mEGmWsZGdLA3TMM1t0v3sx5lQKMyVvODk3Ixdun
xcgmD3Hu0JsTiGHFHAbs0Niaf/EqsOls0BnAOiis8Zi/vQrQ04GmBC85wh5jY0/MCfqGqfI/X+Uv
7wBf7DmPi6MRlRS/3turaM+y4bDgUPHdwDjhl1hvgrMWsBD9zxj8f3k6Py5F/FFAQWVzOnp7KSaa
eHuLc5vay5yV3gj5LEcicHx7+8/3dF5Q3yy4aLwpWEDyAMhxKEXfXgjx8NgMNqO7sRWJxZquB//A
7Kg38A7oGZqcrUsdC1JPh4jJDm7VYC6CZffPf42/3q+g+OC992CfsDu/+2n5Xp0izX2axcu0pCed
MCDe2w4Qh5/c71+fIWEnJHOcmbSkqL4/BBoId9IO2h7Dvqbe0ZHAec6U4pAiJbv/5XviAiDFiDuj
yrHfVVUCA4TqJPaZflrbD77h1oemDLKf7F1/88vhYuGQQaIa9NL32CpdA2pwKsa7uIrTLRqaHnvr
nP3kZ2O09u5FOeeRnmHlPpUtlU3w7o2kq4FYx5/TuEizgQgX9q9+i9tDPfvBkHSfDUiUbhn5ivp0
M+TtmQijuoSJDcFyWX0nut6XO+DRiuUTgAUjejiDFmQdWZqXeSnXZ9+bSO2NCl12L0lSMdB3E2Q4
kc57s7tLHWa8u4TdmGiqQqGfi6zUKruTuSQryeF95qgKVxuTPqYUKAi1x7S4wTwbXrNIpzqg11qE
+S38aBdTfY8P0dmwnyFs8ZZET+SkFFgHV6iU1q3v58NZ5EzGZOS3ZRjGqvC0v0dPjp5vLPr2E8II
c+80U4kuibtrPyQuItHPWTfrinAM6a+R64S+B69BEL9g6mYID5DBrfpmRYOlj0uv1/LWSNxc7aze
WJZL6m2NRANq6tmlTLsi3E/1LGl9u5adsKcS1uBvB+bU3semR861o88GIsNZPcO9LaXX5ZsSuept
YaHIj1y8BPY5aQKFedlTXEUjRmZvN3q9XT/ZKSiUU4NgyXnAupStKfCeLq+Q9rsi27ZBzUiX8VmG
8tT0RmaUdaCGQ+dOvqS6BYnCAHROvxCLHaR4jBe7xAxs5Q8mPbn1GIQIFjZMJBGZd3bX5De+zsRD
gHZbH5o1qMhB6Xznde2nxaTNi7oX46QPdgbmiz4HNeQyQxmWjNltOpZ0bBHjSosg77KqqUP5028z
Y8ohb0kBrdGRXrUyehILCVajrIZrhoEiPNWtXd3Q4nXEPQLPXh/73q09BgKuREuwRQHJgHOjIcVD
6pmhFxnfgqIbyQ1cHXPpQeK4sruYc4OwjNYopu45l3pFkqWDJHaAxqEFFsxLz2iXjCaxnQvb2S3I
kLu7dlBj/k13HmGYyDxM6GJbD5Ws0x9KgbIr3aDAMunW1xgAkKimqgpnf2Or1JyeQ6cxh0s3oCn9
QlRJ19ZxWA7hmu5c7VjXpgTMdOrbNFuY1AkLCWYx9d9LM6i9fYJm9SaQpno1etHjKGzywbhAmuwv
OEv7WjKnsQxrQBfQO870nfZwwVMdOyM0jlBCxPTNnKVd79MxJFvHDhUDPqNkhAnapsBYTAwMdujO
XPEQd7UwliMiu8qnqw7b/3apHJ+JFPFH4RXt6LbfZ7BHnwM+qmmfYZE0v0tGdC5jKVVfAJkw9SU+
TaPazUE7BUfoN5a5BWSBkbTKvOl6mJ00vVjGYKg+BlUj3F2H2dTeZoYivcFyMrzJawYtJ0ow5zM0
RHrbbknIYSConFIGewKjJcwGV7CDLWPLz2DocKUkaRLxYSln65NGZjHtGUcpd+v2Bq99j9wNPqcL
duTAGJXgksExYbVDN2ESibwEzyPi4/JlHfycAjirkBC2kjH2wRvnev7sla5idsiJJzwwE5DORdvL
1L0ZQ6Qzj00zjvnHGZlgexQBmOm9jeAw5RUCHLMLGYo+Km/Ir7AvGekWy0PzYlpjn15lpN/xaQ4u
zcwyaZHfzKkbVHeqC6o1MszGOj+gcf7qTuEARqpssvuGdn8I+soPC/JA7BprRz0jsraCXB8ALTmE
QvRgsHDZc+A/zKB4vQ2+YRTMIV/jU+Mb0JAMXcnbfuxq8oyWyrgudanuWPh9KLHwt9K9w4iIUXoN
QgUlfVvet6ViqIE5EJlguiRev1uDoGg/6MQm+5NUHNHv+hzGTZw7RhBsW69osYnWSxfsXKtVXdww
DEgYX1eaoztcJevSCZkmX1ugaI9o6Xz3gLKnYF7io9/5PKRjhlZyXENkJ2ycsR0Es3hVyNrMCBIi
czi/z5hrJhpKxobZjzQuBZPQDqxKVYnTOls9wsXZBALCJq5NNBe1GreuPQ56Z06TtW6yZPCnuO1x
5jOg1g1YGrMZ1hPgrcHadUZB6kow1stwUlPKsGYRrSe3AbR0woJNbM4II6vCfhgG5OGbxUdicTLZ
ynW0zJLj70JTiBpF6FDtnJrGzba0Wx8kWaXMK9H46W5MPRfL+xS05q7NE1SnkGJd/8tU4DSIF8g/
5UmPKUxmniSScUAPNCVa9FTINdKxAXTskh0Ve1PjrVsoZOmTxv4wR3qZSzNOLAYzDLh9B1LaPJOF
kmIoOMufW4rCNhTdS8MAp9u6ua6QJdk1LgyEcvNhmfqO4Z7ObBU1pAulu4E94Euuu/kOZSIODGlg
X4+rqjMgfiS+FdktIpioquCcbOxiCotTVdpYjXRo5OihwXEUOwb4DGMmtTB8pNVYvNqM1mWMMPzs
4B6l/ha0qp8w5ztzsC07NbK2ixTf2Wzird6ErdWjrjUrmMKmbEd85vbEeXVq+zoebWzqMYtumLAi
T+IxGOqsPuayRtzSZ5bsoqaeE/ytTY55y0ahjQy5Rcfc2UYb7BpRVBdD5RlBLETvfvLXqSZJqrc4
mPZpZRYM4UcywGSZzOuGBJbhNlvPUC6+AbwQXll4eaR8gTKqqEsgIn61MirtZ4IaItMTzZPN1scn
X69OjazojGabPeU8Z35XswHOyAEpM+u+jEDBKDsq5aSMuFvZDBgTFXUFoqCsv+rOxWnXwvq8ZziV
shUAgz915pmHZRmQwLaiLnx4M1PvXzu9tQY7egtLQIGEMYkmSQoha/Rs5Git8stiZ+s2UTdpYqr0
gyZeJoQ+jXTEibpimuYLVReAeQzW9xxrcN1kV2WJyg6BJ1LbO3uVE2xnImCLa4gjK9RVdyiWw2q6
vDsyA8d8kaB/KS/IkjGG+7oIbRSkaY6c+CSATSEuIR7W9QNkA8lirjscR4F7xEHQDOmlDQLN+97N
lArsrzYEDkY8bKRgIJgOuQhSDcdtv1C22M2mW/ue1Bg1JwmZs3I85GyI/Z65ufAOeWpoRBwVvL4Y
BS+M7BEPKCrppj47NjgJPilDp+Opq5jKcrHOoivc+Po2GHMYrvnIQC8KjSwvd10iRsbhUDfOaFkH
TjpFF4PBDO0zP7/iJ9jyZDwkqsyS9ziWqlvTaKY1Ep23PjaZlzbU4GpUhAR07scOC84JNKaTx9h4
IZsmiANjlHZgKZz0BySl6TsEx0MSTk9jajtPmrMtrxtuM2tnJkON0s7EnsqUEsLAlv/faoMaHSJH
peL5PFYTUbNoDJPadNRN5poooTz+5i0L4JnIZZB2eG12EBx45Wsk5UWjaZFP9BTSbW/lxVNiZqwg
hpEg1wJ7CILwLG4G0mcV49eOTX2ORwWXCQmyHJB9V8n8SDibyzhutpFytFYrkOCvFSReC+EqzMBy
EFHVIJCNKVy7aavtoJsOWlo4A6tV1feeYTtGpCeDkC/KPv9GmKkAmVpVUAacPCueoAaBesOWvCBd
DKoacUd7FkBXDGciRYrRR2suDLlx8YohkCM5C4NfpqaXarBFGqW65TMsyIroyK8dcSukjj986ked
fUeQQst0DQgsIuvKm1/rQLePgtHwwU0SaimztDgtcRZo+jg1yv6S5B6+Va8zMGmi8VtwgxbovqNp
JNiWSKiq+Tobg3+Bn3iRwOCLSmyXystuFla69iHMO4RXS+YDGMlGLLUbMCjWTuLwNnZdJkqxM8tV
1rFfe/NILnVt46uyFbteqYv1dqyL9Ayj9N1LH3xVespIEnhQIvXNhzawkxkfUzl9WJXr3Cz9CKww
yFzjY16EGRgjcxK7MIOrq0yCxxBHa4X7rmybb26dNjcTFLSFEhtCBg4LRJMIiLJE8/jryjlvB6RD
2O4IBJAJ+ihv6XnML6mq69eqnTxEB0bP7pl7pU1ymLXUXxecWi5brtudMWjJpK0kLlNv4BjsawyW
rHEwLair07kp+guf1Sb8DCRMdrelCZSFv2JWjnrn54FZPiB3rAcZtbZObWpsp7OHD1ltVHyVRmv2
SsUUQPwb30z8T7Jb1ofZ5/M6g0S8aTe2TgWYZPC8p7Qvpnu8XnSNA06h8B3AjiC8HgtoIs2wBMFO
G9aEHJmiPYatxTGErzXnpTNHkella7tD9tIhmHOjtgnWr4vqx+dCDdkUN2dfEO8pGveoNdQI60ym
ZY8mqAS/CBgx25GvHgxxUkt0CpgLqYBXaTufmtwxP00FqzeLbWXKfehXI0kRiJ5+OP2ua1h1kudA
3EnkU6k/YyBpwr0fZOVT61VOthnAK+3K1sUcjUI0fPKW0Whv7BJHJCcv4XjttzHnIHcPTy0Nv/Db
amtbGrPS22yh9I7KZRQPWYtNdYOQ3hbAn/0h3wAanqZd6q6reyH90bt3hT0u+4VSsEZbSDchvDVo
ZxQXtW8E/kb4peFu7ak39zRk1XdLey5rmygoVrB2JR4H5XKZtjSbKMibwU1bDA0tJ4WpX7yDN68V
tiXqzT4yUGrdY8cZv6Qi7J2oKU3rCaGIuKo1f0is8oGtIp/F9GnOO7Pn4zAVEHLefpxGhvLYa2GT
N8iHz+QW2sN4b1RXpNVe9S2UMFFN9XcZTisrH1PaJRJeMVvxOPj9ibSycdmiGvXbmAJUYhEem/Gr
MWddfjmjDBhogwSE8zD+TMC6tub4EeU0VgsLJ/F1bfUy3NqNMkI2ebUgUcutcr/WQOQ4PRtGvqft
53CrcPYQ7q2zOADW9CZ6ETSeYfaYlrpu8jyk7A4q4V9O0kqf4DA1CUCEs6DF96R9bzQCQBHgUR8k
8CLOtVtVdBe5HJcFI5FRfKLk0xSgGXto3AH1GSP0vhjKEYbJKsKiIc0zm2iEWjm63Xe/SXErwxLB
FFT4VlntF/bqFs9SxXLYLCEWBgP4F5p3/GcABce8+qJmlpmo1y5l9mqu1QM5CesHOJXLSycVyRbp
gh7uNLfT9Mx7mTpbhzih/HXVgBVwunqlcUqsfLCiEboy8+mps6oDmqSh3gPBYOfEejA6gHQm0/wi
JaqgqHaKUm07c1i/LSpn3SF127rBPDE3x9JYu89IZ6AFW0ix0OU5awk89AoX8mLLu0yPLt+XGtFY
zi0lyXiNiEjbm1KtMMablZPqdxoHhfxiIr2z4rSz+mHfpy1tKmwanNXvS8o4cKLtjK/1qXIRbd0x
VPTdIkr+MMGfyWMfYUl5If5HUkhOqpzz9ipA8f06gyTSsa4XrOss3pyW/ZLzSo4l/bKECfbiqUm+
UtyOn9spzOzHCdl79VosVN/ouCmhcQw1EEQ1wvzmLsvSVu3tKhiyezEwrKYLoIrHIR0+1ph2SRCa
BvzJHq+GU7cUuwVEOEJNsk3SevaB3/lLL61LVXcfIO6+ct4tN1nrP9eVvXwuwqDHtJ2Ge+HPp/5c
cuIS3QdyGVDyz7b7PQ1cnV38q+VTSso6rKOsM6wax2tu3BgCYMfWswtMm6J16RkWRj98pi2BC0T7
tGD3dj97H/4VNEvSdRz/OKDX6RJBgoSNOnTF+CEcHeuOk5mFqG7MKE/1HPQ3bdgs7DFqLB/+uS/8
l06qTzgRzVpEwJaJVP5dX7gOJ483UxgcQFDZJ7Qo4wVl66Yn8eoXm8McDJm7MENiREec/Dkd48+I
I29xlmFt57NxLS+vUrbBjTvo5RdH3lyFkYjJyJuxCOKYd837XngIYgn7iUbX704cgupLhC3OT67y
LqABoZgNw4YDOsU5g0b7B+b/TzKMPh061x56IwpnA+RrV7LrRMkEM3Pr91ik8sENrmff5EwBvd14
CNjwXk3hUPr8+gO0TCRcgHNcxATvhtRkbLuWYfAAKZRHlO1+CBqyN/kmjD/GFb+ky/rvRFf/3yGP
XAbF/3fl1UOdDy/P/+siJ1mukX9WX3GK4R9/RLZYv/m81US2WUyOmAmfhxa/q6+M4DdaezhsQQiT
d0r2PK/+H/IrgWaLLEmfcTUMHs87z8X/4B6R2RKc03mYjQrywxi9/lsa9oeK4J+oRz/EVf+ZrXnA
kW26NEzwMFaiTjLfaXhWCW8jyAnJ2xV38qqNruPDxe3F5jXcHOafDEA5gbyZz5wvRi8LQxR/c34K
bu7tp76WA1JiKBExOg6tMs6mnR/sGEVwIKhb2rqguKvwojPSvtmQvmF9sqTKER227rGisM2vwcQE
IAsa63Xp6+Zk5CI9auB09LL9/D5I53a79E3V3UFoWPbA99obbDkC54ntPtWz6kC6tOzi3tCSW9R4
2vySL0P+RViFn8N1M8Qjytw62cBitSEnLouaNnAnOx3hyZycPf4X944k1TH8UIa0mclCKMB7rv6y
JJvUmdoJYIIUnGrKIniyx8CoNwwvp247VlD7diKR4UtLP3c+DOBHm22SGK6zDfG/LfuuNAsfjXZg
2zHb7Vxv60m1Cp29XLyj4btT8NEOM071SW4ty9HFW+UDV+xleTJ9o+LnG1O1mSWhOrWcg/Ahcb2c
+ItKpUjmBeqNLlzk56wB64TWE2Mg24gxHfAI9/FqBzrZtAHxdJDp9XQlPcKGY4b7Vcksg519L/EK
bBMbmFpcz6l/WQBTp9wjpR1wCT0pe+dNbl/GYeXq52E1OTtUrdDevkW+2t1kc2INR00q0Lxxaz/s
gNvq6q4hzOWDbbdLvl3qpryyqVPwsWfVYu0gyMIFglJTf8bSlbenLmxnD9f3au36XjvfrEGK4JaR
hMa7QxVPt7BH1+3CygLyWZmczIcyY7a5IrC/X5vl/5B2HkuOI1mXfqGBmTs0tiQIylAMmbmBRSpo
wOHQePr5WLOYrqyyTvtnFtW1qQ6SEO7X7z3nO/D/Se5iQcarGHTHXvXim5DDQhGW0qdyljxhDqJh
uJzJVPO/pHaCyzuPk2kv1m5JDhZagleSjuAC5hVdMoT2FrUX4PMXOtnQFz3TqL9DgZx+jKnbAryd
xJ3tldkBA453HowCD8eQjB65E8HoVxtGQOsxICbzpcAydg3msWXKs2ReSMRJeyb1FOMhgwvzmfaO
jmICh9ZdvzROTvctKd4aqVvCIyyODXEwATfMRx9IVZIzcarXMf6EpDl/pxDvYKn63bqns4oV2vJ0
NYacOl2Qw7nXpsCmOKP6xlJ/QuHARwKZ4q2VQ0BuIDkJP6mdOxsjgedyfm8q8P568j6T1DHXrSXj
5okWudpr3zHbnUw976ENQMjQRhCQNUeGisz2yB9MgASUDGkHvEKfviHNgcGHUUd6mqc7l/3ssQAJ
OkWTkwK5ActS3/mdA7KqXLqhp7pOlHN0G6e8M2YQRBE4dOObu8giubUUgV7/x5r+L8Krvw+v/4/C
CyAiCzQKWpLYflMfVLLohd270GB02OCOcnXyB/nav34C5T4FA6iHf8hcOtJo9EAxzSwaPpB3EEn+
//kJvy28gRomdAp8QoWDgt/g9d3/yycgMPJ4rXzai78VjHJNOh4X+sSDF+IqvuE5/vAJf8lJ/+9W
hfyeLC/stQ5qfLzWNHD/vnskSqStldPlKfvGnu/SQRHiAbPgPUtsQ54FZ2isKBT8mEj8+q62s3jH
QKK8k07itCFCpdyNcMpU73OLmQD0qljWDy1HUR0Y1Wu5j51MzBcBWKcKZVko8w+P0q3I/Nsv4OmR
AVqWmyTMD7zfSl2IDnOLSoVRJzgl0f/wg+JkN2LXTPYfPum3+h0xN/ovQJc3tfdNRPXbDTcI8sCq
weCH5vcL1JUcM9v6hPN9Df/72/HvH2ShVbEprLnxf78pa8lcGaaWubEHN6wyvbUm3MbB9PHfP+af
Vw6BJ/RHdGDc+3+8hLNLku9C5stGuIDDRuhDZe1/mWv3YEzFHz7r9qj+/S7BpyYt7/Y/RIj+ntCa
eUXPWRZH1+DPxzqPOOxuZrViTTun3h/K9N8CF3moOal6HLECbB/8W95++H8cGAoX/JE/k9WBhW1b
um/CCtkjyPjctP6nN151cvKri9X9SQgvA/vvy85fH/0XPhMRMHlKzu9PI3kaOlGg0umyO8OLJ0da
SYsOGJDD8LrBCYPZ2jZL6f0wSVQ6JX29XgE9N7u+m1s7BJqfwXZkQPeQN7TEthhPYfSS2sBUmhap
8aGmCnqNo+AkmWyJ51wO6nUJTJ4WaOj9S7xk8ku8dsHX2HdzRkl+1eKwcto4CwGXDy2qiSGpyZxw
pyWkTaaNbQ53+JKrtT+S+cR/3brT+A1BP3h+LzGnV1f5s0c7Tbq70un8K63aqbsmvQfsJ2ntdT5V
IhbWOVGT+NYrlT2WBUENG4PwEs5JLlA8oTxam1YWZFfmNz9RpSWMPAVsD5o4gfJpqvcEcBB4K58n
rKjmefCV6Z4gA7fP7QrA+DgrR0eLMrof2ZL0j06dNrhs0/pQeSSfwBi5MdxywtjCTo2m3o+Da91Z
9sRskARadcvW8xsmwWNj2BAl6cxFcyPVtzwzwL4jBqOB0S9FNT+otQVaEBNce1fpZfzEpd6cAWlZ
+LZb8RRYnf8oNcMjsqXci7+iOjRGyqltUg05XRBHNA9m0IxVRGKLGJ4TKEcZA4OW5AG36Jr5Dsxn
Mp0TtwPTAFODFts27/oCpo+ZDg6DexiddFOa6VnVXoKoMfOLLwFu7Jz17uDQ0ohSX1tPFIbB81Sz
hu9lEkc0YSFUDAY2YU47b4Yr44uhg5b2XTwkF5UV9XTiZppR13pzOPvxeAI9jgwUrAUESlvl9cvE
W7Mz2sKdo9pk+bgMAZCVjWkCnrn0yVTuV3iQb8pcGeQEGAp3YI4Hm6eaxtgjxQPAhQ79Z+TmLmTE
Pmv03dBjiu0MIy82vaWzo6nitLkO/SJUhAQrGGgC2+5DkPrtcYqZSh3qepkWumHGau0n/hxzF8ax
BbVK2SJMfuntrNwNZgJPoK/dcO7UtBAs0fAs019pfJLPG7gxVIhT1PXCK0/tNKb5ngYYI99Ng3nc
fJjgz+TfR2G5IA7muDcOixOU0zNS0Pyza4g8P1tz7B3Leq1J8AqaErBoFTgvblHTr+2tuqMNjIyW
+G5X51/btc9pBtsD4Vhgy0xzb3Mmmwke6kuiGqT2jGOthTuEDfXlOxNfbUcZfaoQVkEf1fYSPKd2
BWx7saGzu8LsP83STiObXvjBWCb9OCNUpXy21S9T3mKfRWVGWW74h1zr4RNcwbRzkqzj5ZpJtcDe
WAY6zHA6QXUf4vEAEMZ47WI0NOjMKoHwEtnEj2YI/Gscg0dj6F+v79qyphL9W7kCO8hp8TqxqCNY
hwBDTHXLhmHVjcYu7j9cHPefy9LSYENjZO0Nt+8Z/MA1ARBPL97UbXXKXC2NT+QXltyDmTJ2WLGZ
CIDIJVxJmTMeSpTWOEyRzAyMg9eyu9jr8t7UKv3EU1lfJBPl7zBtYn8PWSxodhyFSYywq1RM+5kR
ImIzFWevS6YTi3EkiRVOFd+wpSzi2Q6LZfVr6slHKJQ1BdeRnoG7F4EqnbNAr2E+pABrJYoilS0h
sI8ePpudCXMDqeE2wHfmoD0YGZN1ZnL1DGDVnlrAf3k5vFWDM8XE24nSbgnyy5QdijrT6WZgiY5w
s0IezGZzfuF71wCt/OlToHdVX3pOS9uhslk6andKyXkZ88U4W7lX2wd4dEpskDuNeyCP055ZnATs
6OXND7IaywXPtqlPVasNhqiLsd5CC7D0jqIzrqnwqiRCYJRhiK2c1xpd4W7Ja3VCDpEmIeGJSdgi
aX/zleWuFwlYli72Og8vrYbpsM2IzXrsjTzdD7Cnv003udBmCFRqRi7pYNZONKlvvdIZzvC3Jupc
6kQTVEUrTh7Bp04a3NWyBgxS1kVNz5z98vVUiiwjNq1fTfvR65F4fvRxO7WRnZlD9oTNttoJFM+E
gFeN/FoOKd1eP3NaGxKtgOAky/GJE9hqHxCsmPHBnIiFTCBD3AN7cq+1Gkyo865azK0vY2B9gDsM
NrsW9Gfy6Wru6z3AScZpNA5mP8phjSSHmWkVCRZFozhogU05e2gDD00HTfhuGSXqL47h+riYRvNc
0TZHVTD1WXlOnMEZQ180wWPJuDrYzeZSqdMyVyW5OB6kBZRwBBoCNNRd2xEWE5DPDSiohBgIGIf3
21+htzoruRs5/YsrcWzgM8cCDfOBvUEfIFk01b0Omm6f4QJ/rxL0ICi10OpEKHXA1k6yek8gk3ys
LAAeE7WsjjrDJ9CH1XY8tqCMeUtcqFUYelO5T4QeHvs1G71LBXxAbm0SBkgU6GawHQ1TnavdrzVX
doaT1fH2JT1DMDRTcfZsFZ3gSBBbOzc3493KAGtBcOuWe6+CMbWROQ4rWCNgGek0OKxg3iqbPYoX
1DzYRawjie9SXooA1x7TIOIGrjbaJQR7wyieq9QxiHQIuO8bhL+Bd+9YC3QKDil1RDyX/bqm6ZVl
WuZhKsYBn1oMEPKDcNBguod+m2+9rm7vW2XY/iVLOkGbSJd6ODcQtml7uDlNArjSfGswdAubqfCR
LiiYgfGSz6eRQTWR45RWc9GX1VdjLkveu9Gf6OmgyUGEAPETfngx2zurJTjrm2G05MNOq3BpVClx
sAliAERJijjqEd8i91HqXE5UnkkA4MwI2oWWjXQ6DH7xJyf5Fu+RPeVvUy8ztjGARf69K9e8OusZ
K9LWxypChk5cJ8c8FvwJPa7OxxoI+hB+0jf7EWF9wVqrC3lIOmCDR8bcRX0iNDUP/Xbq051VwYK4
yniF8ESHD8S6z0Sc6XqdRIHjrlRQannxu7obn4XjbGWW5Sc/aTU6QChUU2IdYHSk9ykDsn08BWmU
9MiCYukmUcLbjyoYmwJ3eJ4PpMxbiMQdvYZN4vqXQsLh+oWh0NswvaWP1mbOvisNo2avLXLmjXFX
jU8jOPECKIBZBIfBIa0nDWrxhbREVbCQDAot0bicKzCM9sbvA7vc0s2dl2hCdVV+TPRP0k3bVBhM
OjQoF8YFmqo3s8eLWCDI3gXke2GGRdT6DTm3TWFgBMmxLtwC+BFIyzO0RvcxJ1focYap7n+SvZYk
b4Egk97s1iBnS3O9L9CwdQQWd92V4LspJgzxhURJ30dsGHRPs2XWxaaqOvdsVtKn6eDnzQ42dWUg
I099M/Jjw9qmS7rORzVSLkZNo+b6ZK9G/K0ymZ9C+qyNLxyjiKqyM7UYzx4xrB49pwwJFNd++ezz
uFh+mF4dt9+kbmQWDV5lDCHZT7p6dsCwH8a+Jatk0AGeWJM2bogBQQLdgIy0M61mGTbM7Bk/mZ31
MiwV54RKieW00CQ8GoC3q41vx4Z/YccYsZ8GCaEdsG9/1XZBBU1nEy9lcYSLgncT2fpSW/auJj26
C6ERGcdiaQtohSmonSCPH+ZMwPftop5SvsOPsskwDAOkmK2+elidnk61RPyG0okFmeCcNYk5bhSr
9zSZeWttprXz7/02r2FRW879IMjpaexq+FVmTvnKK+fvker75y5QZmT4nfFLJrxZW5bm5YjMNp5O
Tpy24rzOaDZ2rP8J0ahq2LfrqozXwSIwHWWMH5tAx2RNTJdF8BvRJnA+Fpk745tCU8MpLECXU8w9
OYuOQdojxywd6r4oLh3SIX/HTKCWcCegmscac8KR+LMlOZZGapNo1FViT+RQC26ivNFzDBfixVHn
bcLYrHQba+Pw0H5kGhTfFs2mmnb9OjT1pRjW6dykyNqOLIvpkUMVuUFlZ4lsJ/Np+c5ukEPIWCsL
wWkqzBNYIs5dWVfxqXWfRigSCKtL+mnbCOV2B6Br6XT1Z8Z2SPnN/HFB6PStRUN0h/EaFTlZpyFK
kGHegGWPmwuJT9OHGPtRb7x6ngYzrAe3Z9lM+hmi6Vrm7aWhi+6d+hgoyguOAdqTPffTQ4atig/8
HSRqUouM13ksrSdjjruvfifFjE7EXc9JKsDkOKX9CV8u0dvErkR9t06TIJ4q63V6xUqBeiRHitJs
rMFYQDklEFBaW8z3Bdi5Q2ePerqdTQqGvO2NQ65Gxu11NjwYhq67I13H4pud2C30pBtMpg5A5KMg
Ku6cNl2/YDfXSPB7DbTIygyOhIBd3nPG3qBy2HZJS70FnmzacSV+rmf/IfW1M4PQcDEtuI2LMM/q
PHWx8gmU6y2aMeo7h5oBuju0IfB9RCONENHGPlrmvLwqqNg7ITDGDJaPvnPCKLAPCIL8mtNdeyGc
FBE2WUnzFvRc9tToTrwxyVbf6lUUD+gAjF05uwwgaRrEX8gL8mjQyfbso2+7T9eGj51V0iqipKfx
PXBV9gvfM54QsJTzPiCi7d6Fn29zo/S8xwCpF7gy4KOXxjaJzHBl99rYznJKgU2FK4PaNeKVc5Jt
iZd2W03udxfi2l1Bbz0nxEDUT5SkzZdhlDacHn78plqR6G5ti4hWlokE5/LYO5w0GQqZR0yXzt4d
5+5SEFN54YmWIfGTQOqaoX2yTNSqk10+xzVlgkN3Y5NbmQh4NkryzGbRrr9YaOQpB6FnR7GbTseF
+h2SI1ae904PKt3z12z8IFahwkp7HUyrxvruC6/YTbptjtPqyWlbq24iz1ZzFomBo3yBQ2YcCIim
R2Wg+iG6oTPYMkrSb+edB9ZJUdg1HUq73H8zjCKISHNMPty0t5uj2RmwyYrWrU+ZqdAfl7G+Bfa5
OH4yf/5i6KS6uq1MSLBM5nPJsOYy6ZikK0uS7dj4bnUYF6u4kj7m7QQDpW3tlc1D35Hz6BJ5jFiB
w/sGbSfWHLd3p6/45zHpeGbnHvKZ+xXyENwgBalAaayEEewtNhQE0TNfYJu1dYzAb/b3qwT25MJl
Yvq3UH9jkzqnWbceUKnlRz0H4ISbwOrDeoLEXC32/BIwynlKpWTCMmGecncZRmMki46xhiN9+Oeh
nNz9iuiq3s7uiO6wzZbi0JgxHQtS1gjdGzpkpYME4TWBkUS318SIUqFP4iJKywFZrVgIpVwCUN8N
wrpsU5dyfjJMP+WY3OqLPcC99BXjwziFbOpMrGuOBD22oX3L/6kLquqtXHKz2MMbKDCFOBDALbUE
IbBK9mrPNYmIkYHutmOvnZ8Y1ZodO339FYPUts/8nDwEAu7u0OUAIKZ4fvVRVj5XA4GulK2w876v
2JzeFw1VKyKIVJSPXA5en1mNgHLkDMO7H3zS2Pq1gt+zui5Dv1tvkDoAOOreNlEJw0fvMcDUiXQ+
4XZKFmP6oqG2OFhEGb6RaUP9au7EUogAAWTrwdnTcRG1KeKhlFDQ7yOq4h3mlkdbog3edoqTFKKP
abwMZLY/e4YwtyPv1CPZv/5Pd6EztVQwO7e9ma4fQR3bH3G3TFeaYJwlg9ypzz5vl6Rd2Q0QQ9uC
I3Q6mAzjVgY2hKWt2TNC4TzSVubt0LHGWaSYS8OdRQa/7jTzJFS1Xto6WyOTkCyJEyi3vqWTJ1eT
DLpRTOKpfnny4PJu5vE5Riin3owLg7yc/DCpxLFrGPJHBSgmeFWiVNkuqIwf/TKQvaY5j/8EpWig
GIsrEG6S6CmC19bzBNuRyaT0wTRPte4+Pbuy9wJ7RNgOCPgPCzjjaTN11sKbLUb9hIhfPswlNy4o
xLArgoqc9ypDVFjJPr63G9D3m7a9MUdF3a3Oncq6l0YNnx6i47vVN5crVpvsshIlxiorGa2dnD0R
pTx+hyXuyx5BHPX43tPO8LFmteedRF/NrLZN29zRk18oDxsOTbOZpEeJfIYMbqd13zgbTqfJr6cd
ePB5PEDu7X/gc/fJggl8SPyKR2MjMavgXoFLSYQFKj30vuNbTx38Da8U90G7HB13RW+lZZj6DdB+
T3Amu6v9pg4OWufZsEnxRI0bys72Lp18Vl9KNkxw+brUr0ElUxlmtPof5nQEWagHi4WjRfeTbPKg
HXELWGUT+SgFu23TcbZAdOBMRH9OWbYvO284mmnZBaBu8/6zgDi3h+tQfKLA98kRmEx5ilfADhGH
h2XaI5p/4LV8IirCJX4CKpeTzU58RL9v44wC6nuzzHFIwBZiWncE75iorzENh7lK9IfKRhvQbMcQ
nFCc+F1z5Am25uBPMP+4ZW/wwlpU72veWVerYVgcj7lN1AbfPxKTUZF2kPuUTdZodkuYpTGixb60
aQxak6vvYsykP2ho/mzM6ikmqd1BHembD4uTNTJCYhiXu8SLy2ert4d9ps3sl1UWC2qlLqbw9A08
5LXXMHEGaB1UlyXHAMKrkCYr4tQbIRKm8vKZKBx8W44985sdo7cAFFfkZ2nV5I0MAKKso7kiDN0P
iFjHrT/hu9nZUOAI67SHvtiVCdT4KAdwWew0CNF22wtjJFGi7GAkeFlCtjQDZoTYDATjOyR4qFa7
TBUdiVSldTGy3rQ2QZUswSFFFTnfp/COFvKvnRlfi79k3yXN8REoW5VdcoRYTojhd/EO1rKQNIFO
xf1E4kBooaJyckNCpIc9HFxcr4ls/RflVlDXBp7sy+ANfA9PJaI4wjMxMK84NFkSbCDKzR/NwDOI
vR6bgdY/l4zk1K6dPqu0m8xta7Xt50ibbv3Rc9AqH0fq3mPNGjgfagQDPfpZ03ySSeNCRy1q+WLc
qt1DYluyOwREi2/RN9egQA2SDGK3ex5k4dA3b4X8uRLzHs1gHZF7OTVE5G621LAVbppfSq57NFva
pQMtRURtkt3ZYx+v+xLc5lOXmAM52k7OMUoH60Mfi+yRsm66R7M4plvvlqu+kHzJf+XO8Y96GYTe
GjmG3C2z2qTbaMDq81401WSfLac2wtTt4rfa8kVYxah1L8hm8Hb5PV3462DyYgMFJ/C8QgmMxWxN
cS+4MqneNJaAZVe0Q5nuVgIteYAS+qebwUjyNzwAQJW3dPNrTFhxuLp2d0n6mIXZK0j3qkufCVAz
f/JhRbxD9NM+G6uhX3HWOEzW2LF+4pHIH8sKLnvNWtFjnMHLV7ouJmrI92l1bmgXPvckCkzbEpe6
ecmcIfiFW06TzhkPf3nqOtiJZL8tGdj7BKlruip/3CQwLQ9zTRQSVkAvPdZVYRtcmrHZF0nRfqmc
xbmL0aMfRdBPz8ICttjiggOx9jNQynjCPqCjPPiReTjUHC1DBp10DmYK0HLr1qIxGMdI8bPDUdhu
R+gsBHnXcW6di7RK3/MY3fouG0qOZkLzPDNTDl7pCj6MafkSS6doQstNY5TXSae4i8SIYuAYOGio
/IyNqT90jeshU+mW4UwermAvwyuOjzdYWn1S/dSr44Aen5EBt/re7tt6xME4gkEOMLKaG22uRnIW
iJSaHfZAXMExsUgRdzyjf8aRonwQNboUVTMYCtG0pDFfMgUcOS9MrVCUaHUQzAyv7W3TTXqfJ88N
VIFRgbf7K4M+SV5qbWJV5Em1d5mWMwVmvZovXZXXD6NXUwkW9B25VJzeopneaLHPyQWVIel1HM8Q
yS/5ScrR+5CFmZ2NqeqWBw2XBYPbbLVkFKXylARI9cOK6GhMaswjvhWyrbNI67Wc3pViZrGBmJ5m
e60sNlsSGpodaTMTozq6Nk9qGtdzeotKeKoZz/HL/D4pH2Xv+E8Z0UP1qcyXhshy7AKva6fEg0iS
td2QqLycHZDXYleLFffTaromhU7gzncQcrx3fL20whPsqObOqkv3wrMUR9RRIgqWfqhPcy/tb1Sc
XCHHkUofmHW9gshcmecQZuxtuqrzcPBWvt+HeZLk5ktLKYb1FSlwQ2NxHfi8AYkvg6PEZUrg4lN2
fYPlunRH462J5/aQe2ypmwq26TdunLzLvC4vvhb8bAwGmWk8MxQtGa6MRbrSuPOs56n3Aa0Cue7C
gqA6EqlzPeW32dN47BHSF4c1UQrvbeesL9gMSU8up3l+7RcrC9WSWJeFdvUTU/T8a923+pA1+NeO
XtWr4pDqGhXYDJ0f7SA9yirGprQjVCx/ruXN4zOpogHluU7BM2Zzu78rexJ/r30Tkwlf4UbmbDz6
comQMKgywpSCtH+qsURSjXjuLwPRS3nsJyzx9MtYH7cWATBE3FNDfFMMcZZXFN4yvXZgIvD1B6TK
QmSyaek7vp5exxGkbBjPWf3aTXNAjdz5dNGZrhvGhvTgronWEePdUx/3kOmyrOi+4CSvjkqs6YFc
HrCudl6ub1ln2ege5+I5dW75z3ZMJDL3zsXaQZ9D3LyBGWm+tGOUuPRTIrN7UEepuKbI/Tk18mx5
Z4ct+1hVi8xAd/oNZ1LMaazxvjl8ouDs72Ux4X6yusB9wn7KxGZq++rRT7zu2eLYb29cEBDZKe5d
RbCCnIfLZJp1RKRI8sWlEOo24xzTa8xFZnHA6ZbPFqKDtx1I3RnxEbC5bE327fmM6ZKoPUlodxc2
85A9WklprcfSidvmvV3z6Z4IdcFpPCnK91qgQNgI2fUvvePql8X1CG+3IRHR7M+ak7+22JRXiAW4
wa2hcDbLyhliW7WFSTNJDdWFhl75xHcH6WEDYra/wwvVZ5IJ9aN0KUxMu13f8K2ndw1YrBAL6s2X
Uo4nl7YJiGyHyQHGFKC6yX5xHbwPi1USKACTFwrqNQc6cDA8oc2nvB7MH7ZQQRqmmTVGRYmo80tG
DUjvc0EXsWH06B1wy9BWc3JCCmfT+yrV4MMgtB3a6hh5wqBu42I/wRmuOAhmVmTauXgayV3aQ3Ag
5rLKFvs17kpWWPxr2d7r2yE9DDfcAlEAnTyYA37LTVYHfbtDOwvZgeHEL7YsiXBVAbqOnbz8xCyv
75AWpo8NwYj5hseqhjpA/68JawMlJPjvXoHJN1vzscuGLMqqcb4XgTA/pO7lxZ2ls2sVf6pleh9v
6+wvM1zLCJEAHhUtXbPwlOC3gaYnIDlbI77BE6Of+Z1OUR1ROQsSJhfVnzWghDvPUd4bfrOcMYM5
3KtpAE6QFMw7S2bQnFdkQgOfwVhNTcrg/wfvUrzDJx085nqgU1XGfCHgKVFSSfFgZQMSSlUSLQTr
2Hof8LTsBY/mDk2jTxxnnJrVrzih9rtkE1rHE9mFHdaQkvX4QJGOApZgbHEsp7jCId5NX606S+ob
07Gjqk8CbT2mWaxuzAwJE7e33cMcUOduHCA+PNHCqK4L+gbGmbgxfxLkun4xO4fJiGDSpg+0K5fX
diVq5Q6Pncu1sCsVHydrQHELRMD6afEa7mNhxzq0etDDm5qgnys5EXQdELLI60QPk0qKrtumA4gL
Ochg7BlU/c02nln+a7USQLFzcWu2u45UDE5mVTWEVQ6D+BgHiZGGFU5OI6KiwB6ICXo5kPu8li9L
tsJBNMgFMKnrgg3WEEoDHGDOGd3fIPdYwetHB2faHQZ9C4djLTsMVgQPULfcblwUE11ZP9Dn9JOv
49qavCh/2U8FU4QwqcbkDnMeYmlrqfvxzW0os4Jk6WZo54YzHwfI2nSdfRppvOIth0hjlYS7JYwr
CM0y8dt4h7Xsx527qD3rRfEYz16RnYqkL67pQHAZrZX57Dje+sq0PSHxVcg4p39oJQfmn8kLLije
q2nI7xPp0qRGqJegKKFOx9lfGxxhOdTzXqxcsGFrUD2HMx47MvlmvFJ6LKaK/Jl+/OqQNDTwvdPq
sYOnM8P3L4joofHdAOooRH0d+NSrvdTVmQwX754jjPsw4Kd9koSVEuwoaiYWY9URwgLPOgZONm7X
QQW3mr60o7zpbI/kBKc6DD7r8PaGlLwyOKPx2/K38J87dnxc2GzGU++6w8PUjugby1ZbSaQdHw//
TGehgu3nFibKi6F5tHLbvJtrI7XOaOua+Wi5GS0uMkKaR4OoFIY7RMljpFYZZ41WPyTadng3pnqf
U9+cZZyun7EupmfdI6TcDKszXXQwrN1OVXjyt45HgRUBzfJBW6tyPNK5Nt9cKu93JOcLHXrHYuxg
t/KTWJCV8Ff6kc3jrOZiZzvFiFt3XuzTVMD+eCf8UV9qZyWPClYLxjhtV0Qy6N5Q7cYbcqZeoiwe
8pELFFEmSJ/eUk1CEFQft35iCpEuzygJSv1B2XOzWlZtenB0WvzqYEETQRhYY/rIUd4f9wP1TGh1
ZCJt8Q4D5gJR4Fe72xgXHLzrz3TpkeFcWQYKlEuiYf9YVEWOTm++ehIXZUxja8cVF1+Q9uGVHh32
PxKEMesxbBQoBAAnOLQjmJmWLMvVmMfMhzpmukHDuAaPlOHSWqcAIKXdueSZaV9wC7TkGSCMe7VU
Yr/ZlvDCwjPTH77JVzloe1Y4cAeiVjgtSjpTfOM5PS9+N78Ha0HqUha4xMWy4hJmN7IZJu+Br/0f
Cdzv4lhPDW0k1IkEF1DAz4QYKtjlSwAUfSP9afnoazv/ls219dn6I66nqqj9rynKJnz9QEY10/zE
/0GeRBCwxDN/oYU6kQVgoKlm6TI0Y6I0rx7yfsEKIdFlEFDlLWo94J4InmhhIgOBy5I9j5UW6r6I
xUR08ZLjqlpszJQPlZ1CNJHj/F2wr/60YK8s2xG+FDENkBh4zgHBfZhK2s9La8iSKXuWxYdbeeYx
LaS1RDIzIoXNZNYyv6BFA4oRE2InwswMeuLJivicz2mhj01HCEk4sFADGh0ZJmO0MG8rdTLSPaj6
BB+9stukAHJgOcVuXWN630VidG/WMNvf0poC/xYGHrOZsLX2pywGtX5kdj4/9YUxNPv/1c9kiNUa
KHGXFVYTkog4/iKIGn56Sgf6Wgy1v5fukF+WOZk+zZz8MW0J8eW/y23/qeoF63hzjZHJfiNG/yZU
biZJZscAv8fsrktm3lW8uIG3/sEt9y9CW2aRwmcQ6ju+bf8m6BYqj42lz5nGm+lWYNQPiBNt7pnl
KvsPQM5/0boGEOECNPaOI0z/tx+EPgsva0VHd005sYn4pWjip//xNQs8AcPas/g9oJX/ruR1LEV8
R8FHWOpJeS/1ChvqD2Lrf6qgfSL+BFh24eD/+svM9Z9i4bRBC5O2YGGA9reGtcmKvUAmu6bWH7xa
/j800L4AI8pujjNcwl78+48hTM0K4qxBS6JicC+0DTLBEeHgzt8r/5Thb/3vF+934yQ6aC6ZaWL+
91GRu7+7QBsMwxqdLYg8AGkjzUMhT7XeZ8Fdnt0lZAox7v0feiT5zJvsGQ2b6UAOFL9r182EoSZZ
I0wuxqvZDIex7iNr2P33X/aXXPzvcnJ8rYhzuF0wHZnJ/f1Szp7RICShhlYhDKKdux/DOSR8dyM3
RCBuKTJDGE78Qz7ulkCK7RTKLRd9Q6tka4SMH3Ze6ITDHxwC/3wj+FqSNgDqb8+1f39clV8CzcbN
jAf6YR7eev/yh9+N4/E3GT0f8L9JO88lt7FkWz8RIuDNXwB0RVapnEol/UG0TMES3hFPfz9UnzNN
gjhE9NwejaSe1nRiu9y5M1euxczKIyEzrI+TIyckPllq1CXsYjWOu3VbV3Zkh1yQDevBf8ZN/5pD
hdQBH+P+PWqwlo7veg65VCdfOEGfDbgXqzGC7VUUbXURLuDPvspzvL3U5YlnIvBhm6ddSFHCd6l4
RpWjv1Rr6cHbCggV2g0r8DWwX34vTbp8dYIn5sdzd3aCW3QTMi/CvBDY9LjJT6bhpLsfXzKnhpnF
ge8+3HnrfPsLKItNG7j9cLI/OpuO8YXlnyo9yBLnGkdFQwoAdh1Pf/klFWl3oy/hWVCrBm4B0Wmz
b5GmO+UJNW0ZPkQhF2yl/Uuu3iryKaSkd2FkLAh4XLkZmlPo5OGOkUc9gSn9qJQd6QawYHY9KdqX
DPmmRqyfTxFqKp0gPcpF5FKBeri9MT9bKi63AEYhtdZhhDQ5+JMDqScWkN1AorYSWQ9l8S2HicCu
VFTdhexwQkO56fQH6riktrUSeKxaP/am4lRKfEiLYVv5/n3u988LX6VMj8s4FXQ2cYcwGbSdXK5H
WaGZItP9ZXv1zyxX9yKhuxap6JNl96beOD4krULafLXk5IugjaUl5aesSgu9L7MLgpa5blpcy7I5
aeMyZIq8fg/UujiC1NUQHLES9CERpjGlbUzmDtDYr9sjv4oCxoGfmZwcCbk8gftA9B3RpXWukSgT
A7ujRtuU3TYLFvptrrzexNhk7XuU+kCVYKwFVEWcR/3bgATp9oiuoieMcLIMDdJ7BVH3yeUJjvaE
3JRi2OJJW1Fr2uSQKRU8IW6bufYldH/DQ6zhv+FN0Ccn2DeEuhZqxeOxZz6eUvFDNzVSasfq6zAY
2dttY1cTZ6r03SFqTbc4+EBx9PZnjkvWyrbSotiCWhNakX2kLwxm7t9P5MT2Z9rwCJPtn1tAS6G7
MEnaZT9rUhpDZywM4Wq+GMK5ifETzoYgREILngUTIpAqnqJ2BCvfSAQMUOL2ZF1vAAviDNEketJV
9NMmGyA/KoVQazCQCaG4kXiQ+Er7xpFfCGqvDytmLNqNZUVBXWxKSA1/nNyi/ujZhvRWR+sjeJQU
FA4dAM27kf+P/M7/KUBwfU4J1mG9obBvMI3TgKET2qC2Cp+UNVah7W12KKis4v74FFvDqk0H5/Yk
Xi2XgT2IFKBBEvl16orC0CSdDqOwrWY/W116SHqYXBDEha1r/y8t0QvHAWJQULTD2D/xQMJYCU4j
uKCDynjiT2Zbv0UbrYgU0w3qJYmn0cVcXD9ERDI6PATxcDvQBnq5DcWyLxvQrvi7Bgm4F0n76Oi1
SkUq7Mbq2L6nbbe6Pb6r7ThaVA22iEXEo039UVOgZutDrY5yt+poIVQE2h/vFP/bTQ+TBO8S9jt+
j37QybhI5Z5ka2TYLPuHPv+ulR55r4V44WpPfNowWSsEsnkLTbwExeLcpB2fh49wMEmUqeWdkXw7
NQueQhq92WSNGAhVWMJ15Da0ycu0rSFOlhKZtxwimgf6/WHNMop+l/RKtD812oendPWoco9kbptu
Y4hE7ZIK6UpGFG9hd16dOwQ/JJ16xOh1CdYnbqur4FvuIQmC+lvtAOeAaYHfX3lV1DbZDTXkXr7a
pAvR+9/yLJMpoINxbOUGnc4+nUx1ARqyVUYiStd196577+7v+d16/LFe2+vdzrb55X69XvM7e2dv
anu32djPG37637902k9+2s/2hn+849dn/hx/djX+c35yxh8Of7njT45ju87Tk7vlx36LLXf8if86
/Bj/yPhHx79xf+/fnt72v/fQUvJ3+z0/fu/H/wvfuV+4l653nKKKkK2gy0OXFnQsl6cVDkA6rmoJ
hE+N/Gv5S4bB04sPnv56+4xer7KiKshQaDQEA1ueNmz7J60YyhrUcMaua3MklEJtfwTcBdFwbn3c
NjY3KA6pKkLJr2J3MigUV7tQssg8xkn+SKP4jv5qQMbdoZWF7W1TV3cUGRdcqiwyMMTjlXHcZ5du
7CtRO/jQdx4TWPW8N5gKXRKEDu0Pq7T+BQLhtr1rX6doxDnwNOjUrDk4l/YCKVZyJQpQTGjVcg+J
ceICUcjueuHYLrjVa0eOKdRCEMAixiOEvTQVVrqvQmpKW2JrxjuJYoMdtsiF9ic9C2yqn/qdb5za
PTCcNwMUzoK//Zy6yxMKlm8MM3DqKH5Zk2ur1YJU7JMjaXE7s3/8/apWvgCask8rPmUDZ6FNRcf5
063pL1BW3gtdbZtu39mN/Za7ov3x23T8teGe7oSFUzP6pOmnKTy0SXmMZ0YeV+ls1QcQmpFRQSvZ
QHwWyLACKEsx1rUJtLLMT0oIQ1avDkzfnmIAYY3BG9WiIk1bcLEgp3Odk+I5dm5ispdyCPcMqWzZ
u6GELgZasK52yppdCcDWKU7gXBQp/R0LbeF0afJFacTCub2bZw7q6Hh4rULNxPt48gXHxPMCteUL
kC8OHMhNDpkOtXt6ek+MYmHN5myB2IIGinwsT/HJc4KOjBNlE55GSY1SrnAnWvfHI9FW9f9pZ7x7
z/ZGKbT0hEvYAWHgdtK9B4IohJmmSBaChbkdggqTpli8Lsc886Whwktiv5FAvRSZ9ATP2q/IWNrn
M96GxmbCnZFqbdzqlya6IAZTnJBKKAH+2pXSOpqM7G+gFQuHXRpn//JEsTBnliY7oYdCwETLAw0c
lQ7H8HFg4wV/akEFMX50hJKccPNXBc4fyrfbe1CaceGY1rj/KATwm8kgI2RJaiCMuBXpNfS/ALVQ
xW1RPXbyRgTIoIaHrL0T+01OT3D5HJQHgFWNtYZ7dMj+WviW+Qn/51sm06BGdQj1FdPAt5yyjV8/
ZOIPD04YRTvQ8K1rm7B/Sby9B0dkEq/0eH06LYRGM9uKyFCXQfSS3lSmEYHU6kqml0xHXkLBrDQ5
9zV4tdsDnTmMuqRyYUICR4pumhhrAOTDPUG9jF7DDznT1vRK/KFJeVVAf/uvTY1UcgpuRubtMzLX
nZ/Hwu8KNY/hYaUg/62FOj6vtD3Y2l9enC857evl44UA5RzFHm4F1NQvbQmdXBRwKLGLFWFTFOYv
JZZhdbC+/9shYYYHsQwJuyFJn+H9mYs5tYAyT5BaQrfbHoIedmyV7o/stCL3sJBNnLuFx5c+5Qsg
QTxZx+1yZstSharI24DkHOkE8ymnwrqDwFzoviV1XkRrOFp5cVGJHNWp6z4CXDFwW8F12cGo7J/C
HU3x+lsCCYZx75V59wemO2s40OZF75EBEOLoZkekjex6oHi7BrmQfJw82khdfQi1N5RFi0exTKw7
tkxf8x7p2tc8KGkZ7BU9Jb+bp8lGhXwfEGAQll8NffBfK4iDv1M4rndR2jd/PCOqd/SH9dG/dvZj
2eOfQGByXuuh7ToaCU36f4XEPcbQmkeZ2G0H6CNWVSb2r7dX/rMwdeknqXLLEoEZeSoENCdOP0sB
bjdmatnAJm1dye+QT0dBoIP1BEQTNFHgql4h2XhWox56cHqTsnSf0Zpv0PUiydHT7e+5Dut1Co4Q
CUCnStZEm2x4qxyiJDQEyE1T9VlFwyetSvgIqm00BO/mIC1Ev9e+iXHT5ENRi3cbW/JyM/pxrgty
IwqAEkLvEFXGRzfUw8KWvzrE1HXGh4ppIcxH5DsZU9HXaRMpcOLxJHKl5m6o2afm6d/unImViVtC
90Ya2ggr6CyBtwicBm6SE1UzQ1xwgNP7TZYUwndiSK5xmYfK5DXUip3ZFRB3w9W+A+HndPLB1w6K
9Fa2z1m2FFROl4hAnajdYvupNIFehQykZ6R2EODTfV//XO/+PP5aPbz4i9W9q0t7NINgKNUNg/N3
tfF8IVeaAH0O502zeaTb9sHmYe6stgvZCWt6U42GIK9iz2nUlFBHv9xysicnGZXU0CFFcL9+v//7
rzWZgXsSBOOPvx/744N/fPVvxhzAjv99/O/nX6uVvUrtw8Hh6f+0/XjauvsnHvi/37a3z+JV7Y9P
VSj7kHrjB5Co8UF35qqPRQ0qKmvg+XQqh8RF+Jl1cLZLN6o8vvzOndCnIZJ7PHkp/bKvLg2JXXaM
jycmf8xIkC9h0Ct74Wkwt8IQEkoqWTALErFRu/t8NKVi0S0TFqET2/v92969/7HefPul2t9WC0t8
FXt+DufM0sSnovkjeVaApf39PcvmrJaGMs7HdL4klga4ATrVvN4vhxJmFgoIdOthwHXf79d/7A3b
wdkuuJTPvPstO5OBSO0Rqb0MO/c/fvx8fX1Fxsp+7e3nsR498Hv+DtOrw8rZvnzkzsvHCx14/OcD
6hA7GH9ZuB4+RaSvv4hiEeq3FEGnD+WSjG0aID/iuONx2X0hrUaei2TXdkuy6/b+//yX3TI2uYw7
g3yBVozGSOGRvHsmU8dQt2OS7bapz9rTlSnUdklm4eOUaaCHJh2PBnrgMHX/mTHcjcd+PP9jGu8z
pbdkc34uz2xObgzfQr+hKiD5cY+2YvNTDOTiaL8x2hiQwZ/Nt83j4fFwWC0s4lXMMZ6PUVr4fwc7
uUCaopVpX8YwHjCz1+vXzXfnYcmpzJ73cysTR2v4kpyX4Tg8957aNd7zccNO/bq0Ta6S39PhTIII
UJ+lJH4aenfXuw2U0Au74woS82mBlDZhMzm6KxAGZHFgl09/r9TesN8RKFm5683jr3z169NVOtvx
DCxcvfPH/8zs5PjHinc8DhJmx/0R2++N8/5WAU7pnJNTuyNEhdzZ+tnmpoRngP8k/PYb/CGfsBwg
+yAyUk6nu3AxfWYKr07L2YdN7gs0ErtBVv9e2vEade8/f+LgjIdnvFG5KsfDOv7Ez/x14NfPw/SZ
QGe2OMYLZ3g8Lze+aloEEQrIOwA//H2G//6g8ee1+/ftPX7F+C1jIn/1eZMufYEybunpF8gi4CEe
wKjTfl7oZxd2llkJ0ikyX4Dhz1rDWG4YKwnfGP2Dcze6SfdpvRTUXMU0EOqNOQYL9BLZMGVyApQS
8rcWZgr0QAg+G9Ch6FDZVqytlMR/vj3Nn3m1i0FOjE28co2GEXQ7CHzsM/sLvQQ2KjdOa//hd2js
8bM/Rm4rxmsz7M3h0XnePW92qxXD//h4+k10t1vj5yiK7KmdPL297Z+2jf1BD5P9e6nIN33PjPHx
OCkEUmAcr4qyGhj3FOoHIK6p6CF7eIozGkto962cAhVUYzMYQ7jzyzRZcLIzS4IQOE9slfYXUA+T
JYGLqBj7MmOnh1rX1sC0w7g9vNNWGd1BcCgtvAlmzVG3IE8BakCVJ2+csoGuvAVc7rTCDxWmegEu
Igrtkrm6vfpXYCQmVGdrA4IFMIJyxGRcPrjKkaojdqRSsyWdRmNYL9IATduDp9DB8e57X6sUwP03
2dhAvXmSX6BSMfXNwndcHbXJd0x3YdxbYuPxHTpCSMixrBP61o+PKkTt+T1NdF56gCD/KK1o+7TN
8GAJC6/K0flOjsHFRExiwGoQ8uQk8wEqpH9OZ/q2RnotpVud2ni8ooNgVcrawvTPbOcLo5MbwaNL
Gr0jjNZ9sIoglydJkgRrGPGF/vvtGZ41ZY5yC6S+qIhMFrryrAYue04ODQAOIqS5jPxV6Mqt63kL
F934r7qaSorF+mf6Cxpa/vmZ2zRjuF79UuasWF8gyj2234b6x+3RzJtQxhNCBYoq1KWJSFTbtJAH
cgBwV31ST30k/vttG9eByLgnrX+MTAK6oAyg29BPsSNWhljZqidWK0Hxm/djayFDaEbq1o8H8SXt
k2id5Hl3IOOGQjH6SuEuhv1n6SE0e0jOPmgS6BUBXAahiuRTILsG7PeBCt2Bq3l7A2aQ4Amp14I+
h8ZCAuw+1JBwWPqA0cD1yhoShTWD6GkK2pTrWB0MVFMdA8hqLSGHtlLghBDv4YLJ6Lmhq9gqHaNz
+uKXqu0W1uPqWfu5Hv9Yn6yHcFJPiOaxhdEUD+qHAYCTHP4k89N130STxtl1VS6MeH6f/WNyMuOw
LBQtLLSxo3g/kvj5lN8f1Y/bw5o9mHCx/++cjot+dlqyQhxolcbEEP4Qy19meHc0v7TDpl1MNC0N
ZvznZ5bUI508Scb8KdHpIWt+CJa4hhTavT2eWUd6Np6JJ7diRYnLdrRSOxbi5LW66eARokoEjNew
Ftz21dN9sicmbhvBv1jTxtnrh8eus1XrQdcPfboJczeu73zJuT04aWm1Jh67EBCoawTskeId3r0P
+pu2w8/kp7/LdtEzlJOb+JUN+VNbmNW5taOPRpYkGJtH2N3l2ulKkUB8ZSHImj+F3V9+tBrpm24P
bsHGZz36bH/AMSIhlIoNeOxsEVaKkZpjSFe3rcyFNmcj+cz2nFmR4TTr9AIrx0R5hV5p1dSu2Hax
LSkLh3duJyLsBYYIfMKon3E5Z10Zq7A6CviLfO+X66P0JTy9N9D4NNq+8za3hzU7eWfGJsdYSjS9
byWMdV630v2nSD25ZfvztpHZuTszMn7E2dx5eECiQoxAle3IKOToa+jl4AZZcrWzowHAQnkRSRCA
e5eGzDr1ofTjCs81IEG/YPy0TxqkmNKqREveDF4SRXQliI0GhKERoVa+BP1f5RKYZna4/3zFZ57z
bLiFFsCynfMVaXQ4dn/12p0Cxd1SEX3OCglZ3hM0ApCMn2wTy+IO1+MsgX/sQY1dSGWFHqriBc8x
N6OE17T5IM2matZkRnVqdBVsHwmyH7QyW98rAWB79OX2/rhOseEOQVvSOcdrZeyvuFy3UydFojVa
kUQhcpqkGPvB0K7YxtTpIJGB+KG2UV8qV35sNvemOeQrEV7M7L7XjQqcjJmYxR8YpCUZYvzMt2Rn
iAJ4s/xE/iNWCc35pYfK+SrTUrFY0zSQQZmImnV9aFulFzcJ7N9EJqUKsbeqpP4SenVusUD0jNhV
UnsUty4HmKSyJDRhTZ+xBLGmt0IVFE5Zu/m3VfbxXWRSKh7VzyQi/cm9Qj87GGqDiSxKv1nDmYvM
rqYuONzRJ0zDKWCktCdJWNKsyc7zGjVAKcXk0ZNV+xAZej8NFnzg7HzRSzH2/RjgtCaBst4GDcyt
IdrmtQwtf/+jhDpP7yE+7IulktnccOiehvYUnD51rMmc0RubFdDiokhKZ7eZPbXJ4+3tPWtgRNWp
Fr0h1jTqN1GFFJKEwWi1xuW0i+pf/40BGgCgjsAXTDFIcPf2PlyfiQP6/7eViHSfB0vdGZ8X3HTV
QbGjAcnag4aerHpWyhDRRzTk95W3kaDrk3nRHqFGdRXtDcp2OisPI1ERLdH/zej+MTy5otrcp5aZ
wNttFOlfoLoc1ZcXwClz2+18bJPjKVUJdGwBY/Pl75pM03q/EkxtjQLb7aGM3vJqDsGnUGw2YEib
7gRPRaAkGqAbKA0kw4LiV1/yaO++lW30iA6KDkYtOYjxUhQ2OzzAKsCtgPwhBXXpfY6UH2uvxeyp
1RG2ReUkjgz4A5W3VPh9e4Tz24R7ggS1Th1vWpQCOnpM9ayASjdHUNo7GNBR6g8jSbXyJyu2mgbN
56vRbm+bHc/o1cTqXByUo0GtTYE/MAbDC6sxwlGgBDELK/1d9JvKjDdqt75tavZGBMgkK8AkRojC
5WQWAcSepwpXLhTWQxfKjtQpiKbEq9tm5taMRP9/zEwi9qSCXKLW8eQnT2ltpYNcysjoYPa/RE2y
MHtLtiaXvBorpiy02GrT72ayT+P7JH9o0vfbI7oChn5eTlRd6YYygbdMxVV9aHdgtMYMj5E/TQWV
m9gg3wJhHYrvx6B8BD7lZsXPsEwXophZD0xPPu6drCRNjJdrlqltYBQy2wMqiNqppHLr+VHy3/ip
MyPypZFINFJ2BkbCLn7rPPHVAOZ3ewpntzl3FeigMb6c9uMLJ8OCO4Wb5CQ0fwo/3OWgoQTV2prd
j6JsF3b6uMWuDtWZtcmAFJFHfpfhFaHwI5CGPZWUqw1/ghkI37zWepC0b7fHJ80uFBgkVom2ARAY
l3MI1wl8kwIm6Wp96gbYzfPwK3Rbb6kI14SXuFoKBVMKPbOnvCvWyZUb1UVHamXANXj7W+bn+p9P
mRxAaENPSVJw7Vha5xRIOlsPsEE1Wg0j94KpmYk2ULklac7NwEt5sj0rOAAhgGLn0K3q5hXce26g
bXXj6PrmD5jEbg9sydpkWcPGRKrpCCskdH+2Pnwt/Pce8j8r5slk3enp9ra5Gedi8HpgYKPgFgiz
yyWt8lIboAfi+taMDXm/Rvit1c/Qjrm37czcrTScUBrFaQIKECfxidqXaPcc28SJNdTuX1GK1YQ7
RHakhI5k2LyafCFfPDePErliGfJl2i+nuQ0TGRtr8LjpkuGxL5wg7ffyCrLHVVtXC5jsmb0IIJMM
OA2EFp19k7GJ8M/7Ys6dU8F01hNXoHOBzrp29G0vNh51NVzYIzOXHAbHhkVFV0S6/C4XbfDRH4vh
0XEi4MqNYNo1JY2Oc3Z7zeb2xpmZaS9IWcm5Vo9mPJ5FUXWfV46HwAPqZbftzEUl9HoBIRtVlCUa
Mi/HU1hag/hcR4Scl7IDZxdMgnUqF3voqlEqqMInMzwpv7xCh7gf/ZR1EOlo1KgBbG4LUzt3DVKW
tSgHspYjruryWwREQo41fXI8UQ+5WdmwmyObMMbutqKsBRGHRj3FKv66PQez2/XM7Oh6z7ISQZMc
+zaQid974anIOIiB/obE00awhkd4x9EmyBaO5BVbAjf+xVDHbXZmU0NxDQ1GJXFy+U+PxjREYerO
tw6GtTPUL1b9tTmuCy2BIRBNuIUn5Jw/OJ/myZLDHCfBmsR4w/5HKP7oZAioYd5u7jTR8S3EC5aS
rEsTPPGrQ+UVYaZjMANv2SQwMX6FMM2WM3jhjz+kYMGvzvoEk4ZR6A9Ggp7JVdl09ZD5GduoFn1b
qLa1oaxb0xFb3+6qhXT1/EKSU6DzzRzhwZPJjH30sYSQsSk6Moso8wEAQWp5VcO3ZzeS90v1IzSe
gk6+oyPnRYDNzu0MKNZIAFtc4sFxd3s3z40ekAHNfxS1eVpPHJTVARLXUqh+cw9VFi3fq9EmqtA8
jzf0YG5uG5PHpZtEQqDi/2NtmtHLIsWvc5RoHCn90iCDJxRlYTf1E84LzRjV7Y6Rm5byfRHAlA9f
i7FD1TqPDjhpCAxB1EePkNe4UrTwYTPhEt811sHH7gBYSS7Pl0CfLSk1ZqGnLhoX+ReuhoWJnnPR
tDVZAH1hpaFB8NKEFXtBKdSjt4qReHVP0NOWkEd3O1g3EJkPe6t+uT3bcxZH8LtJQgYsybRa1xZU
zMwU0owhLKMv0J+SJxOH+L5oJWgufGTFbtubu+t4jQBdASMB7cBkEnl8aAJIZh7lleB6zW5gxwZ/
btuYvYDOjUy8r9oPldgFGGkFy0IXN3JGRcREU9w6GpmU+s1AJiWNrKfeQNRyCH8vfMBMFdI4X8dx
1s9c8cgaLxPPE8xbkZNBqt581YdVJwGW+NZDVQbdgvD9ts3Z3YljYgdySFVrsnWOouDHUcnWSToL
0pDq0HnaQgw2t1dowubRDzQZ2oiJE5Q8KR4A1sASOYpI7GGTFeSN1T3dHsiss4FcSwMUIEF2MBmI
mSllMQoyOrmfPsaKcFcExcvJDFd+0zwEEFreNjc7b/TE6CqpcJ6rE3MiCqzQO+NtlKao9pWeWQd9
MN9uGxn/JVcu7czIZD/kEU/0ADkmR9N6pDEQDY5it5AXgo7ZYId2eGvsuKXrYXpLJQSzaRTr7Hv1
+FR2EkrE+S7sgq3g5bgUdQs9577T/hjQs98e4P9hemxoGbHkyCtd7ngdiDBkbBYPj4ZTFn6XBNrR
S3ndBp6DnPnmqP3osn4DSnvBK19jTlUNkiRskk8m0TeFAMLtTEs3mo+EHtY2SxNIqw3XD9+UE/yt
gn5X5a+lH+wprbiW6jkenZLOKNIUEaDUxlc1gr8auV1V+nV7SpSrEOXzw0h103QJcmoKmyp9eLSA
MyMIkAmVKzR+fBdoGQIy6IpGb7InDt9NK7F2oYIYLaXA2C2bmvp0DoTC8evBs4shDr6lZS4+ph6s
Da7Y1Vqy9aq4Ue2s6+u7tFd6EBUnXXGh1Mx/N3A+dq4sHPvfSRqpfwKvDNeV2p96yPF0+afRlhqU
mad4f/JNmlU8v0TvwCql17wW4+9eVYzAuKBaF0fUzg5wOVn3sdhmCzn6uZmRyB7C6IXDugaUAdmE
OJZ9apyEEIXbQV5R7d3leVnuFCU7uifT9GxUs9oFD3Z12Gl0gpCIvCUEQRRVRr995pd7MzCiYfCP
To3ifEqaQVkCH16d9ImFSezWQWN3io4B7a5FTtR70Js7z1s4bFcecrSB+JNM/gtWvGkH1fEEnt3q
IkYhHcQets/vrbFWYOPtFtzW5xa98Fufliii0UJFg9w0/dqgnOufPKKDxul/0bcHhNNY475s+SXc
DU7+1DvVwkviOis1sTlunrM1MlO5bnXejE6/hkh2361Md9hkh+Sh2NVQAWi7pSUbo9dbg5xEt4lW
wzHYYlDc+M/Hr+Eh3vWr3BGfb/uDmU3/yUz1P3M5DWu1PAz0rhyDkrWxRnytWmsMp10IA5asTPZf
lAbk5sf4qv81uP6Td4B7RXCV3e2xLEzZZwh/vka+jBZTh5Xo4G3gSfxWue0qXBsLlaLrW+VyL0zR
GY2k1pTbsKM+Set2C/H6Cr/wDkPEQtAxe2yhDfvfxRkdx9mABtk4Eh9gSBe3g+f65c6Tv96es+uo
lICXqqHEExKvxxG+tEGFoRVRCibNmnzPhTt8r5u1q5P+7Blr09rE8ochrrMl+sKroO3T6viYHM+v
Ne3e0YLG05UkOTqe1TpIP0KnvS24BLKlczvurMkxYniQeIsyIrd0Sl0OT0qapKKF+OhUSKhlyqiy
9C0T37n10aSVVmbrIUMsNBsQDq4/xD8XZndmBQl6oAQkBIESYwoozZGysNSMECtCqnOVryHDQDnS
yffedsy3bjR4fjbSi//ttt2Z6b0wOz5mzzZOgp4lAobjY7W6G1pHUH6Dk0i8fOHZdI0pI5igw4BG
g3Fw5rTqTNK3ramGkSBvy1R0giBo7wkPuo+wIR0hqg1gZD3O+59mqjYPaIoi3ye2MWmCPq7uOmg0
nxG/qHy7hn3vaxmq8WOB7NLP3BKGhdv9On/Bt5LHhMhuJBu+KpygYAixj0EsKD81b5Z9XClQ37vi
brjL1llri6/V9vYizFzrFwYni6ChhEGAj0E0g+GDoiN9ddvA3Cqfj2gS3daqjzoMwZojKatIBMJK
SSQUnUh1b9uZ28QkgT/JgXiOTBMtQtEWTYjOFBpSVD+aGIErcultuQABmpkvnseEzDTDgo2etmXC
8V1E3SgFgJKbGyKqXfb/RYhCZy/SgzBzKzSVXx6LLpDUbmQydOQTEOOVnK7aBiVJcPmlpCzYmlkc
ciUjauqTu3ial2lFFaJ+D98dZHab/ij7L3W2iuKlXT0XdZ2bmVwRkAQUfXQiFjptrBc/sRE3fjb2
yRfvMXTqjxSNUjhp1xG3bbHgWq8zYlyD8DYwk7RhwEM+ca2qEtdeHDNC6UV7Ue/UlbCKfqpPP7UH
8o/Ixu3g5G22AGqccKc4p2206fwFBzSzZS4+YXLEYs0KZfM0TnL6XTfv4cO5vfPnbscLA5MjBhUV
egMWBrRfCmIhnh3ara1CcG+Lwar5qS8lWecCpfM5nSxnECZBGwXs0GDX3Ge0zbneYdiojT3cpbb0
JGxO3xo4jd+U13ohRJuNcM9NTw6HICRKosoMtXyPdlAWm277TYUByEbs+iN16ud4/e8d5MXkjkfo
7JYKQIS2STj6lR55ImHlIyd7e/2W9sd4es4sRIjV1MdxTCmiDHobbbN8YQzzx/yfQzAu6JmFIg+S
YjgxhiL115aSOwhE6HRASuvbI5m1Y5IJpaMPYptpJkNrSaC3R+wcpadBowRv/lUrD1YULMzYjK+H
2vkfO5MNqFtxdbLgzHJ84fHU3lfdN6FZ2mkzMdmFjclOi3VPrqhDHZ3Bf0bl3q6Pq5Tik99t6+Fe
Lp/CFK2/v07/xXV5YXay3UifW2gzj85ChaC5chr4XvNsrywt1dIUTjddkNHA3TA8z3zR8i8lqFkl
dm9vhyUbk22HCKF3lGtslP7zYG4zKKfVxb7p2dMzkjcSL1GnnCYhG/o4fRW0r1NYPjPmWuEWFc8y
SR1D/IqUhxq+lclL5aW2J2WUu16Fpchj9qlF1wB4Iegn4NKa+N+sKo5Vm7Htm2KtGE/tcZ1K/ppS
u3e00H/qbLE/oEx7e3LnEww0l9IppI1UVZMVrLVAL09j2hCdItfb5T+RASS/YMEs73/RnPxefEYw
dJFhfxzM5K0y1qf/Y3ayqJGgRMyCyXNvY/Cu7Ne+bZf73mnei5div/SMnfMo59YmDz9Dj4dTKRlk
KI/bXIVAyTErcP+r23M5fvONMemT3FZpHc2gHq1o5Xuau+pwb7a5HVf4ybV3fL9tbDYkORvTlNhb
QlMKgSysVba/6V2fJYu+GA+EQCjXb3j/yO8++aLg+UW5Q6YrcrvSaaOloGFpzJOoBD2+HFk0ts/w
5Udox/cw3zvBi7X6I++qtUejTU7lcL9f6pOc8wmcVsjPAE0jpjLZtUMuxZkpEgompVuWJWlkxxCe
b8/w3Ctq7O/+j5HJHu0GQN/libHV69bVts0DOcW/jodRgaLddAjoLU3m3GVxbnCyTZsSFp1KwqC8
kZK1t+lf/afsvR8cSbfh8/svrj8LjL5ETA0xzDRdQDuBahVjvBemBM+HOtp2S8+c2WX6J9s7hUBm
XYlGao9LQ1TXBrDdx75dtQvjmHHdF2mPyRZs4xgd35C0Rxb2dmo+SEvR/4z3ICs1lsNloMNIUFzG
PYnRVnVnksCpcMKx8NFTdgvug6ULYGayLsxMxlEHSo1mGWYU/+BHhxahMW/B289O1dlIJlfMICN4
7MfHo9PLg9tVaMf4r7cPzdIgxi84ixEFxLnIRzAI6i7g6z6CFnn3fKGveO5k6jK5QtQ5IFS5KuwM
IJ3pOMJK5KtwH5MLCBBCUdA6fiA1g71ec0dFuexr33z1lqjAxmM48fMX1sf9cjbGWFDaiOZC4tM2
2lSW8SK2IKuMFG0WfVVWiTuy6KVmtbk9taNPu2V24vPCJPJhp2fQg4KI7CHR7nvpu1L+UJY49a/X
kMSBAfGYCq850gQTN3SsukKvRCNywgyVjbgpHo66YCdisADzu55HcBxgwkYuPsB+V3F+3RR1etLp
MUzp227u8/6lK2BWU3YistvGY9otFJ/mBjbSowNehLf9ilS/z486DeCwxSXA2aWvcfAsVN9vL9KC
iSnET2v01PIyTORasynVd6XR3WqphWfm/WqiSkV7Df01CjiH8SvOdqAnWTVPJFqSBsk+fpi5c/yw
7HxfKXZd2sYP4V5/gUd7e3to187j0uhk25+E3Oi6HqOFQe9kVLndkiefiWkwAc8oWwKQE+nyy3EV
de0HIWq2TrFKX+FmdY7raJPurEOyq4DrOulWSd+MTe48oQB4iDbWYal9/drXX37BxAkfVUSaxZAv
MFo7F3boRbdKy531dnsuZ8zAVDMmGNF+GZ3J5UA5XrATNCEDbL5q1l7p14b42ixB9D6zlZcuA6o0
dgjc4yL9oZ+V+7N9IkLWWRyTIxGpfXyO3yQk6FeR5JDWscO7cOO5ia3AtXnfrvz18cVajA5nTsOF
/YknKZJBrixqHw78j2vJTdbqd+nhtJbt5Kt5/9vY/PX79rTOXAwXA56W+ABOlWi3YND7oUl2Jzrx
W7uXbBSN75t+LX0A+1wK2q7dMgUPC8AYkHbq2tPG1EhEsFcDPswDSniJHouH9gVAu37Qc9Jnw8b6
ITkgTTxH0RYLmnO7CAFGU6GUP2Z6J25AE066FHs+uyjxEnsovOdEbB66Qah2Epq6C+d/bqDn1sav
OdtMsaFFg6DQOJiGRWyr+V99mrzK/ndzkLen+uP2Ss7sHPRW6PzgghiZ6yeRShTlgVcULKSV+U4v
/tWfGlvPX24bmfFo5ngEkfUD6gQ35eWIeqmvM8NqiEtHNBTqrLXxRAhoLuzKOTMQ83KnfuLLr5Yp
NI+Qinc8sUn0hwQs5r8P5RHipOo3kiPSqjhFCYRWKBzlGKDLABG7bLzRXAy9uHt7tuaWBIpQcKGj
LVrBLmdLNZIw70wKbYL51FbrpHGB8902MRMRmCoUACaclTMF2lNgHaWirYGleOt4eA9KRO3o+qFM
K63pHaO4cFw6vp+NEhMfyY1DlYTmXkY1resF8CxbgU9/iAI6fbCRzj45R0/0HnvFYJ8bAZk0JjNX
HcNsG9fqAsQKJRPsCqkvASAZSdfKUTuBjH84VN2u6wT17ehVvEZCsc23Ua7Eg9sqBFTiUa+DTdMl
iuS2BFeHquyaA+XG8qGQTn6zz41QfdQHnZtnOA1ruT4Fe10+ij/kU0YrRGhWu4aDGDqSRAenrQ7/
j7Tvao5bV7r9RaxiAkG8MkyQRtlKfmFJss0AkmBOv/4uus53PIPhHZZ9anu/qgdgo9HoXr2WqZUY
bOFKBZ0ZZv3KVDFsJtMeP2NlJA+ihhB5pNT8tcAg+bUJ8sMNgY2Hwg6t6yLPdUg/DKy7MlPLeuuA
89vqkKmZ5y36ZvS0UMlvRWx33qSmUOoeK7X7QN4N5LEeamLfWvA3SNqAAqrPq2a6BjatD+6Zohp3
ycDszu2ZwRpnyCOxpyQaX4q2ijY07ljoQBccQxA9t7ZRbEwxmtWiGL0Qqmi9M+mRcpeCPeyNl1Pw
IJo6Bm6MkhI0RUri0WLsq6sOqgMuytFRfp0XXFzhMxqhbzA+/tRLXWQQB+PZt7jVC5TPiKpu8rqO
f9VNmUIzmVY5ikCUthzlNpAFQTWneRdTCE1R0HQnn1pYGT6Gys3BAaLNOJhRjap6Y0Ex+LLLnxdQ
UIIGXBCVx1ltUIYSxchVI6UUePNnkwspZkdXmu2UqNu4KVxMsf5MlLU6g74UkDBcAxJoJPgIGFLc
67KyjMIGcU95QoEqP7wJl0Kh+MYE2eltdx1D55Lccr/02vvsM/JtpGF66Kypxy7+Cgyhg5wWRMcY
oD2NJyQIqZlDd941+MYKDacdVvOPhQsSmsF/TEhXltEHg7AbmGDBhrSOfjO6n6gjQ0z7nkFE/qHc
x4fKYfs1pNHa0qT0DlzqVDQ97IYGwD8pZvny/WW3WbMg1aaaUWvBMjJHSpyvOr4d9IfLBpZSKaQU
yCsAAP4NTD/9PA3eHyJvRuSOQle+047S9zwKUUQs7RxdHzbV6SYLGPgQzMzqJqeJglj3ALvOflTQ
84H/xvV1Effd2uTb0tKPr1MpNUjDYOhDE9dp3z4rSGmtaKU5v+Q1xwbmH3CU6NhVw4VeDugF9PoL
1/NtyWoXUu1Xuf4Plo6vVOm1wbIcESUBDLMevnNieUlbeFUOGnpjjapw7fKWNk0VrSh6BZd3Pe60
6qrGU1t3L3vMQn6IgQloRc1jE+Rs7D7uRr1DNEM2yvNNRsQm21pPYBf3zUDb/m+mpH0bhJrxUUHt
OyjiXR/u8xSwxMZr1Jvor+eOTKRWR6uSNm7QaNjxAI0KjAh6jRV7o+ml4sVUSy9XrJUtXLoMoCUE
1b9ZC1qTgRRlKLq2ZtjCvnDjGrJekWuYO1YZDhn2fbLmFEuOfmxOcvRa4+aYKzA3Zuj2d96o/go6
p0tfLn+tBYA4BLsBYEV/CYUXKJGeHqiOkSrqiw7PQL/16Y49/UQP+QtXToVeU+wYW3XXX7Nd8dYz
bw1buuT4SPJRtoUs3jmgx2qHlqQEtiOlcYDttoET0SbhX17iihX53TmCQseKR9yoSZQ7doQR1Uer
3Vy2sfS1jlYiF0eyCRNIfMRKSEGsbQ/+NjQItRvwqmpoKwfJ0/9mTjpj8WiWaZ3CnGF8pfQrR4Zc
QIw6Sl4v21noQM5y7v/9QnLfMykzW1PmV1j8wb6pqDU60wFFM1yeB+qjoQXelVt7E3+umJ27cXLe
D04fwEDwHwGv6qlTVgghVdBilqbDDZoRzL0/tvqTNqKMG3uR2DTjOrJh6XzPAEkyVwowSS0FExZp
UR/OkzWGyAu3mIxr0bZPbV9kvlbddmgyK2wFNTUvQ14mtBcsLBHinYBonS4TmXBv0HkuVOnNFsSY
94S34G6Nc3Vf2OUbFBDWeumLFmdsP1rpEOCURXqttjHrkuOqEWNKgQfQ4mnHISX4XeeBErmlCc2t
bYaRlJWuwEJegPkTTEiCpgTPChndi0+ccwukCW4ekb1ob2hQbi/7zMIph4bXrFUIbqOZr+50LxUA
rm2zBX5Y5TzzyaRGnlXVA5CI9OdlS2d7CPYkIGhR/5ipBPDv1BIG5EatZ23umk3j6MNOa39U5gOJ
v6w1ctuzqDJbQqWV4P2LAUT5a7VJ21BNdDkUVLibqI1nxDsLFbNg5RI4c33JjrSipGYtKqJYkUHT
DZ5dXzYma0GEtuEpeyeBOUvwrLj+msn5cx7lcTTvUbGaYBKPDBCieVH0WI8hJOzBmfAVQenn8jdb
3kngBEEEBDFW+aSNmNxMddrnaEqhW9LdFn3idPED4X+daM1bSeAZc6kHLR+pEDMFyLRU6CW5dfpK
shsl3VSoLeTML6EEenlNi1t4ZEq6BPJiYHQwYGpUQNSkO3rW+ml6FYJziPMD+WsMm7Qy6YAZsRGp
rJq3ELR1PAquw77fXV7ReTIi2ZAcMYtZFpvtvHvj99x6HDWQrwyOPV41yVU1bXgPGicnLXbohytk
dK34uWePVnOPRhXQ899Wfs28gSfhWfo1ko8meiuEauLXVB0oGq9N0jmoSDodcOKFdc2CytHVDcYi
o9xv12TuzxGfs3HUJDH7iCl3NFNPD4hilTy06zEHekt/50gjQD94q4AIwtb4dmQCvJFABVXfc5Yi
Fw2ytU8x//2zxYPQcVYmhcqRfB3itTD2sTKTU2oWxs4ATQbdYt4+qxY6FJmxU4Dz6rLgw7SqN1Nd
iQ7nTTSs3tZQtJ+vKh2jrqerF0bbWamN1Xf9a59bXqCDItPOXBKWLwHT91RQvxg4XGPwQ8Lf+j73
A6s5VJnIV47ZUug4/inSMSMBMYa0wUaAr7YII19lP43oRi3Df9nxY0PSAWvA+4YnOQyVtHBT/mLY
W12FJqX4ZqG2qeCp29VOUtwbUbOyxHN42+/tnq9O8HWrKCmcbjcDVW1XMmz3XBMxCp9YPwz1AVzx
yUB8ntxF422m+5eP1/K+/rE5h7ejG2AycbLaEjZBVTGVvg7Sk9SzkqzfVmk8vHes6B8vW1y6uLHQ
/6zyjPKum6o2NZFEgu68dUVQ4uamN3n8lLHcRUnXu2ztnPz896ZiABECFMh6ZA2pFIQrolVV/G1o
C0aTq6oPxEydgn6zrc+kd1MxOrH5JoK79q+Jjk5Ny1O/9aAQbo8w3ZTDBnQjWdt6mYEaOF+LkWeZ
+mwJMAEborNo78ndDVoNylTpsJSJlyjYVKOrhzeoNIOL+Aq4Njq50xrB3mJoPLYpeQ6dpjTXBGxa
HBAIuklV01WCg51sFHJtldsp8C3Fi7WPlQ86H0A5JB7blTqmcWcrbarBLkZE3Irtq+aWWAiEbtMf
shbI8cYL0g2eJxjmCKy1GYDF84K3GJgFQdyKge7T86LVychZZubwm+q57ROQWEP4JnpJlbW7Z/5L
Z+s8sjT/kqOT2Qxdqg49LAmwnBVR5BldvCmUv6axhuvMKTsIg2dRkDMAmtYN4HHRsCAFJXaaJCE0
JhFzctP8zrV2ZaRhaftQ44AGL+j/IYMrhTi7rDJNUZXcVfTcBReQwxroMSvlQ2C27mVHWdq/Y1OS
fxrowoQG2jMoa2SVxw1QraZ2YnkFxG0vWzp/n897eLQqySUpiAW6LoMpaGDW+ned3VugSywPUfGF
vpYxfVe1Fy3Y6d2r4I/aAKD+yi9YiqlHP0AuruQD4EiY/kKaIH5k2ZVqHzQzcW39PovXuvnztslu
eWxKygm6MjBrFobCrSf6i0cvPMdwv9V5BZowdhFtOjNdWdySRWzwf69FaXejKS6g2I0Lg5g/EuWa
F44SCCcaXEO9SdK1A77kNn+sIZ6eHrtAK8dEL3D/01xcxVAYLeoACefPyy6zZIXN5L8mhlEhsSvt
opJYCq+7AM6Zkz2r2+e2iLyyC/zLZhaP25EZKWsy7CiNNRNmkEVeN8LcTDARD2RXZfoKVG3hK2H8
HlOVAC9aUFuWVxSn/3FByvraTwOTeb2aVRhJoPdJo6geqYbIAVC0Wskn5teI5JBQrZ85rnXYt2RS
mbxorSjLIoEuTKw8Gm1GQYxqdytOODuZbMVEkQjoFYryiSE54VQagcgMPIyz8gWaSWp8GCenDr7b
bHQwuexoa8Dg8xYkOCdQ5wbEH7y5M8nWqSOWogPJX6kKN7YLx8AQXdp2TjtRd2xRiuvJjumTH+um
w4myN1rNoTT0SRNvmwnk5mF/G+fAYVu9P1n0myo0x7bTbcr4JmHcK3LmchBpX3a3BR+ApDcU/OY3
E1xg/lRHV9bEUU9IFQ26PBRpcuqUtm8Fftm+h0YJPYEVa0v5MrrBIOEBMY6OGU7pm1Q2Cgr6bI5m
mKv57DHPjXaURR7otNN6v2+3Clm5VBYCLeIQBQkomnuYc5ReB0TYtplOpnDByODFIZp81BfhbWUf
SjNeWd/C4YUDMFyTYDOa0TenuzkOfVoOBZaHrrxXBMhXEydNfmTNw19/NYJheHQdMLaNmed5zUdf
jXY5RLQ7rGlotkRHrS7ah/03neOF2ewoIv3/Zm52oiNzQqsmlc5bOITPgkWOxm6T7i4KnvO+c7J/
eVRhdRhKn1sbhibTlWVFGQ+1agkXpDOp7VQoZSdc82r9JbadmuwncSOClZfc0pej+Gw4AzgKoK09
XWKot2SI0l64XeU1IDvM05/5+K1Xq5WtXPBGkBn8sSOF9zBjUCDREJSIvevA1Go5RDHRu3HTYhUF
NHu2HABxT4FXSwcICJ230zWN4VBVZgxbVLsfzHtlcHWUI6Dt1zadQ9iGap4oNhWAW4mxtbufl51m
6azDOWHawvwXQ4Pg1Hxm0cTKxuG3kzbqFy+/U7LRu13BXJUAyNJu02HlXMzR6mzFRyYlR42aYMhr
C1/RgqDENLGnzFgboFn8gEcmpAgWWcbYkw4mlDI6lKTaKGG56ar4hvD0tYvGFXT30pvteBdl7LVu
pXVhN9hFWvY/quiOpip02sI7VBSvIHT9pIT2hqHs25hvtb2WWS09xU+sS8eCCdaMBcNqo3rPS79M
wPhUPCrtjyB8saODKJ6gC1gZ3wpz5dVxjtTAXXrkPUw6KLGi6/low3JVJp5SoX/WRAdiJXeVJZ7r
It2M/eNoRFsl7MCE/zQaAAKnK+F8dfOlu4Mb1ij6ApvPyx9p8NCWvdcwN0vuutJNu30+4bX+Wq8B
Hxdj0dxVRigCiEpOXMYxVIfchNVI8/Lmidb3Qb9J8pUkbOHmJyCm+T8rppQ18yRohUJghZjIkFrk
KptJ2+nkuz6j375dDgYLuRjKRlBOmUlcMH4hnZqYjrmpgfHLZfazkvOtVbyMTHmqVPBwCuuQEKCn
yZoAyYpRuZgDBhtN6RsY7QQocZ4hVpeg5BBBv0M90DB2rDX9sTmgSuEHI65ohIItDzxk8hMBQ1Ys
1Cvkf5jxLhrd0av9COzd5a1c8I4TI9LBIJmVBQ143d1puG9QxwHTJaRPsH0rN9XaYiTfjxVbE7SY
7difwKyis4AO6xpv50I0RfqJyRVUMTCgLLt6XmISkaNV56KzaqYvTPj25EPYFOXatY+zuG9Hma60
HqZjAEKoMFUEd1P3s+yfaPhEmpU31ZLPgUgHHx8QmxnBfnrp2XUk9MBGqiSyyBF8z7TnSLzZw+CQ
5msC+hIx4+/9Aak7AD244gE5lI7WWFoplFtgEYhbR2kCaAmEBw1sU3r619AagMqPTMk1C/QcOCn5
bAqE9mAA2in6KzgSnUnYa32Mpa8FonSg9ACkRE9QSh5qUIEVQ0iEOzZV+iMPQvFpF5ry1ut18VRT
PSD+KNIQtJNRekiniR6sEZTcW01j0b6EoGrm6OYktHugq7XWj6eo7DzVyLqVjGMhiqKRDVXvedQL
7SZp9wsyDHU7UoGcCqJa+saq7wnIiFLMhBoicvrq/fLXXjowQD0ACqAjS0XD/tS/QqstuqKGvagp
HS6ADH4fkEBa6r0dRyvX3+La0PZF0x6V+LPmhmJWojXmtU1lpYFgNhp9nRY3VVhgznIqbnkq4h0W
vwJ5WHpGQ5MSLbxZ6vP8xRalRhmjqFlg5NwKXmzIRjzS0NSepnjQNdfo0ua9twy+082M/CpJyz7Y
EHV+3YFY0BnQ89kDRE3e8GAJRwf8IfajnXDCt4ow+96zyi6K/Kqz+CuJILeWWUbtJUql/QonA/UO
TQu11VR8odoPhmfMtEFvC+pRMiA6KMCj0nOAnwvxrps3OoMKhvVQ6A+6PnjRcFWbPlqSl11l4fOd
2JyP2NGrzaRT1Zl2XbhKiqZnOnnZ+DHXVUmaOg3guw3a+ZctLnUfT0xKp3YY+3Cg5myy8lWwcplb
8HjPPViN7goNJHHFnoU3qDM15SYvHgr2cvkHLC8ZZGZQSULMkNMMXLbgbEpbsCyqN4Xw6ubRbtCX
A0cyeg9whsvWlnJULPe/5uQEg2NkqAg0fNVEBaZR3wl2O3b7tnQVTKfNAgCB9VKA+Q9NHuvHUK1p
uC29sE7sS5cNNFXBzhBiueG0TyAfHb+CkzpU3TF+jozdQN6KMFlZ80JWcGJSij/Q7EZTYt5hXX+I
up8qdAvbX5e3deEKPTEhXdRF16XToGJXI4gMC+AzVG1D0F5l2S6bvGr+sv5liwtBFexXoAoxbBR2
QY5welKUXmP9ZEwgM2ZXow1JUNth1WccbOnqN1syhfc/BE5MUK2iB3FqilUZRnFCIGEH5bvIPQIx
HpuDyS5zhmkNUrNwh2LyB7NNyKs0dlbTMBuw6YCoBzq4GbqY+QG5qZ8kX125u7x9S36IqRK8JRDb
ZmSxdOy1TrWCLtUK12wJ8Ms5NdvUMVMz8vq6EZMz1qoeOZBZzw+WYje9lyUYF/LKcMhWsOdL7qmB
vBYCBZC6PBtB7cIosPMxge+UGPIJwe+KAfrApiu58cJXhCaGBt0GjLtqcPnTr6iaqt1oEy/QSHVS
MCqr+hMap4x/GmsMokuHAQQZhorJMZToZRxpl2PKyAT1oWuD+TJ/KcbEUesrEOtlyrDNRLTHxbfy
NWdvl14xM+UdWD0ZhBtRujldnK1UVVFqAtev+kvlW6S0jtbGDmb0u4FvOHsX4iU0XpJ8jZZ1cVf/
GKbSi3QoWq42BgybSueWLcgOFC9h9yT40NPOKftNHFyxckumXczc2ryv6Fscvk/itl5l8lkoJB3v
gRwRhmbMutbCT1GUyiVw3l4DkAgqtOpHQmvXqHZ6dggnLx+dUAF22Q3y4R8iLV7KJsZVcJmdTR5Q
IzBC0yjxp23mJ+QuisCXIt5XPvZSYgJc30zjSpGDyCJBOm30LLBgpUM3ot+k+keQbe3ZkatNMl5V
SedatP3rpZkguJnVBWc1N6hlnXqYAIl2FxlRDYVTUE9ZpUuM14avPfjOk4FTK1L+k1Y59OoHWFGT
r1rz69Yroy/C/RFMUEmykisvlIpOrUkxkChDlVEe1y5E+KCt4ZLmXqVeDABSWwN57bWk2NDmJQ7X
9JfOQ96p4XkbjtI8HSxoCsmwzKbd6sn1kP4corWptrWtlEJCY4xCy0rYYLrTT299tkdeZwe5X1F9
M1krgeA85p2sSH5mkrGK227+cJntK3i7oXeX/1CCZD/pnTuy60HZXj4FvzudpyHv1KKUABR2ocRx
hY+X7jENoF9B9K84NNfMT534pgb7Zm24j+PmOd12V71DHLriPefh5tS+lFURaJBFBceKFd74IaVu
k28uL/E8ts4WQFgLhC04f2REdNcqUDbWkxqqAS9ttKfsuilfotSna9POa4bmpR65Ixkw94m5jdot
xk0Z/ZhUqAlAPMRrrbUocp7enC5JiiJW12fRYMKSKr5E71jUTUvqCLFSgV/+NgBTAqWFvEJObsYE
nNSpBcKzpAYvCZhCbHN/+dssn64/FqQTPKqRPtkWvG/SEmeM0RKNBQaDzUMngLkOiVf3a2/s313P
c4//Y1M60TaJIlaqsBnn5SvXIUuapXnpx7YZARY2gCiVhZlOnDjh43vcmpnL66y8tlLM/Dt5rBif
ejvVX+0glENl2sNB7Yfiu9lE6SOGmc2bOIaYoAPZ5BhJe914SWFVXtk29q+0V4OXdlTHT3RZIrco
B9MbIcgC+YxGMRxuheEubDArnzVz1m8XjN/QLuxuKArj+1i1hpekaW7qJkbRGHRfg1cyI/7q7LHY
25yR3URrSFSoZeLqmJXGJLlC/MQYntSCZltekidjUNjOFDrxITd4L8AzsPJBF8+AgewJj1Ag2Yl0
8yi5TqtWxyB3qL2bpQM1CocajskPA11L1s7vbxyCI1PzTzk6blbVM1tRMkTmRN9bCgjJbDTY3hVg
iTR6zaMCs/9+ujbStxSh8VxCMR/T1mBmlzy2BIpOyU2ciRGPXJBDQW+Pu71o9xXJt1GYgDS4xutb
fb18UJb21QaxDNCSADijr3m62LzraDvaKQQGaxx2+tCRBEjmov5MAnajan89ZQcTx+akUBZElCjq
AHNcfejT2q/t5wT11ctrWjr8x0akKEYrm02ig5FQ/MwhDsy9Ln1Avc1JxbUeWN5lawsNPaxpHv3E
awJFY3lKPk4n9LMYNBpnCGgafPS2U1TMMwKH999anL8aAAlktWxsQAr6edn6UqryeypuptWen9un
3y9VTEgWgffApfoPJKNuPL025V9XvbDAefLuPzakj1ZmxKj4UOGjRTqoK0BZrXs0QQbxrrc/zDVZ
keUVAesDXAmATDIU0za4CEmPk54bIMaPqG9+DkSs5ENLN5Bt/9eILC/De8hlK2DZd0tRvwB9tskr
thJHVtYhwx+sYoIoj4J11EXsR7bilGPjWt2Py9///5Mk//fWkVcyBhOtrBq3Th76SrGFopqDUgDS
/7dyFp0/TOKZjj7r1g7Z0vLmC/w/d7i8vBzsH5hJQaqQB2jZgvo1QEjk9J+eNX+sSFkcRrfzSXBE
xXL0CWlBdLGJgp//soXQ3VAx2jY/2OalHgX8sGQmz0cYaZOncNqq/fNEtlyLnCDcZvFGqT+r6Pkf
IKTzNfPHqnSjmYou6gqSD4i8H3H5EmuJZ3bXSrc3+BMHmOPyIhc/15E16VJLaTyTJ8GaorzHxpfJ
mTOt3pznZY7TJUl3GIApSRiALdtNioegvdPZ7aCCBFlcjZFXAyaWC7cPPV4oKwF/6RI7vrGlD1iA
VzadGtzYtAq204BKThzdtj0QaXT8oHX2D4k/Og5zhwoh15ADPjMaFscJ4mGnvUAATLfAgDglnl3g
FbMKmFi8zI6MSW5iNMakCw5jrHsKrHvNLryefNqp8AjdR81fF/vQG1QBt0OFxEDMl15tQZsXkIBp
UY7Ri21IK2ceusn5yqU1/2Y5Uz62Ip1qUNBDCKTGpYXqfsAbvDOgqXOfpCtmllKqYzPS3dj2wzSa
E8yEU75LG3OLdpZTGfamQAW8BQ9nPtypWrOSDyydtGOr0m0JZdCQ9e1sVX9n7S+9udLZt8uHeW3/
JH+PMZFR6xpMtM2QOiMbI3CF6e9AuFzX2uNlW4vLmTm2UAGeBQulwJGDSLTpzK52e3iCqtlXvUne
q3htgHRxSZg+/33lo0MpmSkakYCqBmYInm7uYLP7tjB/GaHABPiwvbykhXAxj3rMPo6Ydza9UiWx
Wea8QhXS3t3pVeH23a0Rp85lK/N3lpz8xIp0cPPRFJFGAJpLq10xNU61lpYtuDcMYFJ/ZoVCOVty
79Ea45EHMEB4jfI/dSbN3Ij221QRB6x+X1GdObUdrKAxFuKRBhgpMzXol2KOXvpQLABcL6wa0PsA
epirAbrD5gMtIgfF6+ZQkOTh8jYuOMaJPflOCdFlChTYU7oNJHaSWuzSbD/VfGVdC41WwKWOFjZv
91EWkEcWcIERDGnlvjDB6Ok21pbXPmcvqOLqZQ4Ewm5IUCtvnaa18Qhcg50sHLXjXyAX6/EwIj0k
JSt3HG9S4I90e8fXpvEWGksny5TL8FnY4nU0fz+ujH4wgHI7YQ7AwYeaoSBBE79FNIm0/kngybNy
JP4/xqEjie4ZBDtU6UzwiU7QHm8r10DSSAR3FHuTxq+5+VQrwgnoHiRTTqKsmF08KEDL/p9VyWWB
XNF7qHJVUDzdaKGX6y4ehxu13IbCKTL0X5KVfGT5Q/4xKPlsHxh5pkxYZlXflPYdG9xyWHnALG6l
BtotCsg6wF6mtKjRpEERFqDZ0tS4uR1YNHhqOQY+JMYzb2A5piUsvXVYBJp/Yk6WA2z7mp7T0jo1
uNOs/QcaInnoBCSFo8L7qXJDPG+DUHf16TYSH5cDwFK0PjYi+YySQnZ96sbKzUswfPK3VN+qgceo
21fby5Z+z93JIfvYlLSnDTgFqiDFeixMcltQD3+IyWtUPGEkgGHAuy/8lN9E6aehbqd2B2axyXDi
GESa75d/yFLMO/4dkv80MSbR0wq/Q8lCtzBeANfxkFs7Cfv7jpipadCAQxaL/u4Z0QxH24hEpY4V
g3Z2FJtRV4Cn2Vxejra4niMrUkoUMSgCmSmsJCTztNobxk9bverUa/BIBuS6o9km0A8xv9EoJIjf
Cf8VTJ/12ijp0s11vNbZm48C/Fioat+0GoJP7NMRnxMIs5KAj446VoW6ZfMPUQBcCRgDM815Hky6
UMCYE6QKhT2g5gsvrQn6O1T/IA1ZeyUbS7nGPCKFgVywI+A7ni4tTcqIFxE2mDiTV/qDRxx0zFzu
8FvuoMnjlH7vx1fQMk1/VbtxEx+S15+Fn93pt7GnbXGZvYL46qDu1rq+ixHizw8zpP4zaqllO/T4
YaX9xCEraUx7bqy8WZYChD5zFhGVzq8x6btORj+mwCRUbla9lCpiRLJrxisy+ZpertwkS/t8bEqK
RfHItGEysJym9lX0Lbi+1hZcsyCFoKyEWiufYEFko1NrACSudZMWb47jRUjRJRkGEJt0MBEne1Jd
R6bfZx+RCmFrv4XYaX3QhpV+z5IX6AA8QoGFWfaZ2nlb5dmYaLMXmBvV9sv4wNZM/O5gyrEbWA68
yCFRQsEVcnoEAjPCyyGBFwinvKo39ZYxr/6Kt6+j124KJ/NADOugE5lRp94JX1m5j5dC3LF5yTMU
kZF0nJcYF5WrIk4jM6bmVTz9ix3k+jYwchAsl0fvbKtXkzrGMsfhLrY8M/m0xB3Rny5H7MUPdmRF
CtiqrvSgioeVBBqalrKzgByt13jqFrB+AG0B5auCoQjgfhnyA7KxlnYCdXpmZ7eKuq0A6bZfMAbT
To5BxDVn9xnsm5jGSX22dtKWzGNWFnVmTDKi4SLXOtLRCiNNjLWrD3e12XsDfaDRKxm+9Pwb+Jqj
yautKxuHwriDNPPlDV445nP5CExaGGvF8KZ0zGuK96fGzNqtVOWHXZReWIPR5+9tgG0ejHUgzTHw
YDs9ES2HHM3ILNROgW92tJFsCOUrr7OFO1UHahrZwwz0A8fUqQ211yxedVHzm1dkiv1pMp3K/tXG
fj1UTmxvLi9p4ZSdmJNClxWNmQrceQOSumQTKPaNoQxO1SGnJ8PusqnfV5MUUGaGBgB5ZugrSh+n
S4tss6sCljZuf4U5+03vBp5wCEg+vPZKbLvEnRzhf9pe6ZDHzsVQtwu5Pu8r8/jBcFWHvlcri1/a
66MfJN+l4N80+8nED5payEP/HGnkIWRHVep04U1Rjf/wIMYGmEA4/B6+kFtLHUYFTJrDHnBazFHc
zPSw6q/6Ldox7rz3mSOow8eVrOk3Y//5vv8xK8UevepQnqxh9iXzB9UJoQu2xZCTE+zN+/gw7dim
u06dAVoN7DtK9JnzwfYf9S6YiafDTf15Kyav2YzuGovAUhaL/aCgv5u1Jonc8QibWEWvEj8seFY2
xSH0mq+2dGyokYa+VjmFAx1AN9uvwYOXQsWxWf3UDyHboGiTAbNhbWA2DiyXr5c9/Tfg8XzH/yzM
OLVgqJi+LCksDF+dZ+xMP74Vt8lb/Ry7wRNBDdgJn8y3Aukk4AjeVeRz59f/+BOkj54VnIRpmDXu
6NZO6zef2sH0xPN9dvP1XtyQbf8auPjSimc7xBuv7RWnW0IrnXxbKXtgehiit4otUHY3wx2kclyx
A5+Ovf96E1s1AU7UUb6bT/YT29KH0flxeflLD88T83PcO3qaAMeuJ4CkIoze3dmQOuw+NQ+E8k74
8KW5ABv7hlsNzopY8W9M4Nl3B5pZn2dvgYiVIhzjUMTKJt64beDXxYboMarjs8iFh8ao2two4RVa
hyooVBpX/R5H/rDWCFi8gzGRgi6YruJ/uYIwFrSwaI99nxo8ro3G4eo8eWO7Zrk1jL1gd5iPC0Hr
kOW3k31brL1/ly4UyJ4DqgkS5RlEfrrxCvTNBJDVCPLk2k68ECq/0PXs/1rGBwSdx2akM4zRGlWH
lA9Ch4IQVooD+Li+lCp61JpgJdfW5yv37KuCwwijkcCfQm3mdElRDm1JMvsSuwvcxou2wYPtp/vh
m/1N2xq77hqqdDf5ryfyA1nHBlfJpvZGZ3Dr17VTtRwxj36KtOwqqWkfKthdPuLYdngD42mabEDq
jKEid6hcKHVs1c10RfcrB2oBwzPnPNCa1yASdaZ4A1ZUNQL5DzahGd2JDltFZ25T4dMO2eRE8XiH
AutH0xi+XvcrwWQpYKM0DgIQHC3QY0g5UapURlmOOFZgHwvUn13weHlxC8k5OLLnrARHBo8p6e+r
I2F9OF+QmB4boXpcCAr5Vy1ME7fOwtK/bG3BnWYiYgwi4MWBkq8UGcG8EOVURU83qzHjpLCnsrLd
mKSgBv7eFWtV+DnkSM57Yk0KhFWgVVYYz9irPARhxA2oc4KAesJ65H0NidQb01hxlWWLKLyAhXhu
xkvrA2bHzHmNgEfj1K8rvBPN1yTLnDYznvr2VxqACJavNdWWmg2YHsEpxyMLxVu5d5OYSddYBOAQ
rXFrcquDxhPD+Y6JGa9+r6e+MmF4V0HT/IO0wqn4vjRW8tuF73riRVIqnYRlPUK7oHHTptnnlbVp
asMfIcXCY9MZo/fLXrR4JuCyQHtidAaQz9OgVFMt7NteNLhKwIzP68Ogpisv46U9BTkoxiuA4Phd
GT+1ESZixMxl0bhiJjMEf8M0M6tVts8DcY2pj6sAyjuKGe/mEaSpBu0iSL37ynAhLLUWhJfulXnW
Fv1MTAGc9eZ0yJIbXVs1bq7YfjE0rsmC62xMt0MAkmYIy4AmfUP7J01YbqYa27Qd97mugSuocCqS
HDAaC8Y2KOe0ULEOvif5B0ezkmBILOfpzRjbPeaSUzTO18ZwlqpDYKxmePcYmPZBGn66i9yEpE6o
4pdr5RvtDxpz/h9nX7YjN840+0QEJJHabrXU1vve7RvB7rYpat+3p/9D/g7GVSydEmwMPICnMZ0i
mSSTmZERWvNRWNs2vNcLKPRcGcoqO818D0i7/sSmtOuNQK8UpYZNXseOAOogowRMNT6oRjZKfjfY
NyoaLO0W6MTNKrvt0rPqeMCSa4ZJoA3RCONtT16aOjoY1nOtNn6EfuchKB02/ri8FxajvWOL8tbL
LL0emnm4BbCWyPGF2UeMhLTBPIMbTl96aIZR0GdIGdIuDRQ1t4LM9Dn9eLXKwbYYgh1/zXxAHsWe
qIslXBnwNSakGu3h+jdiWPe0wZ+C2DeD+zJ7VwiESuO3MvlJrKeV2Vi6qtHppkM6DTJDqESc2tdj
tSpDrcX8a88VolwWviL7oml73XAqcwOaLjNaq80vrvmRTem5wYSqFgPrcPYmT2G3scRhJIZj0003
FE7OV06mhcPv5LCXrIVjTwmH1BoozfP3rC7Qsdto1cqRs3CenxiR9i0TPeH5DJsUHd9zDm0m/aEy
hItK0qZhf89/CMZ+QF3Rz4bmVLjP6aKZUWOmw4Rb0xaKb2qTa4k3VYjnJrc2Y4QAQS32l/1k/n7p
jDi2KDcGI2xTo66dEZvA84LVchdAaCxO/iHDDzPA72B8eBr93rtHu4GgEbLPI4B5CZ5kUPYEa6Xy
/fJIFpzvxIS0/QONFr02Y0+VKNshMeoYw2aGHWTcG0LhauT9sr1Fz4DuJNi/QDiKLXa6VnQQAJDl
JYaUOR2hmzq4q8QWSjU0W+UZXnT1I1uSq3eZPVZ1D1vmlCv3Y1Pc2MJ4aCd7W3RAR1ONPGlM1I6K
jLIz1Ml4HyDf45d6eGgTkACBeDp9uTz8pQPOhjrkf+OXdobdFX1nC3xTkEavNK+/gdv6Nkniz6B/
TVEAjIPA60mw1ePImViGxz7/1Ay+duYshAQ2mDcA7wcBB6j/pVJYwSlg4iWgdbm67cvvbYPm1rdU
WUPY/6bHkDfKsR3p/Yc8RhkodY/mNQ+a7dwXuwCdQi4OVkfffic3o1ffTX7q8SdybfiX53ppkx7b
lh58nd1FILeYbWvxVk+iDSpC+5T+y1Qer6gUL+S53kbWjLivs1uIBh3UmqG082q2u8vDWVoyZOiB
crJRJLDkDq+pznKU/GBHcNdStiaP9zla2FYBpUsRAVz0jyFp24DNfxC0hYt21qcStltjbJBdDswX
HkLKOPmA1uhOtaCRMjZeWr/VWnff6vZbAWdVs/g2GhUPcgUrJ+7iOXX0UdK+yYGFGJQQH6WA3sm8
ZgjNamubmoAqo+lnWKN+WPKd4zmQFpUQ0pJKw2S3I8oIjTd0Xg5o0r+sKFYTSEa0iMiomR4sYNUQ
ATmJ9tzQLDYBKPp14NhideU6Xp68P4bmnx/dI3mE9v0xqtEzkX0xfbqHlmZrbfTMa8dPGvQrS7Xs
qH+sSddx1Ye1AGoXG4JSJAEcxa63BEpBtuJdnr/5F8mHiwXK3v83f/ItnKcm6k0p0Mih+KhRgEgU
L21St9HfytAzrfhq6LeXLS5lKRFlgHdg1gYDH5MUn8fo2c5/91FM6bAbysFRgQzJROEkLL+N6eAS
o9hY+lfb/tKznxo6kfH4cpTM9ow2XfmYJR89/hZpVSddK+MsxdVd91EGFk3Is/YlDT0mwnh3edxL
S3psSlrSQs/B081gKoZuXYJWci7afTSl4ChbI7VYGZXcHDy2xaAN6EZwdZXc5CWKJyBeMcyHywNa
ep8fL6TMjQyvSXIzgJmAJNtWsDeSAzyvNz6BqGfSaG6sAhTYG9vBRHm7i3xToATLIEHeW/7lb1na
nTjVZ60AcOedEQFYSt8SEE1iHfmsfVCB0sh0a1u/7psfQoXmYTat3VlLURjYcgFSgWjxLOh+eiD0
CPiq0MJpSkf6Yldgf6jzCDKLdlZ6JdWgaMvVlc0qjxKyUNB5RuUSryqVQbjp1KReJCNon0rLScsf
wo7cyPoq55bY8jaK9uYa9bU8wN/WZu0FpNJAEf07sXB04mH70kxhjQVM57SjFGq8uJUB6b5hyKbR
aa3/SN4fsznAPMAODQpAqI9KVyaSeVWj1jbULNBDHLa+TvsNFB5U0Hxf9hV5d0D5DSyLs/YuMrrg
QJHOny5rgpx3NnFY913kykMcmhtC8+fLVs5nD1bQ2oozDh1VoEA5Xau4yKgYRAi4X61+NkW2DYrx
eSCm7XSzzpGKm/eywaVh0bnnE3sSsH1Z0wdyV2NH1Ji7Zv6cFc1tKExXNdYm76wEAPoa1WSQAdcs
BbB+mXg40cDhkJMkdK/eoeHocOfR2X6+ub77sFbNmhf8+GqCJQ28cRa68eFqsHU6gyF4iAM9s0NX
21bezWaz3V7XXuK43oo//J6ZS4Ykz+upNsSjCELUQ1MH3ThuhT+Ra/gUf0O3NerQ809S5+r93bux
/Zu7jbMf5oFv7z+Zc82c0tN9CNv4n849cxoE5onztvWf3N3D19fV2oPgfKOczsvsCEf7UrPCmFcc
80JMlO9Fm4ltpoLvSePxo6n36kqy49yRZ3NzdwVAPYAoSVfkoOqa2quYnagdDlaVAWdtHqy+vBmG
ZtOn/cqyn7sxIlRU7yg6VFETkdumC/SEZ6LFs7kZ2kNdgvw0HvurQiP3l7eLHPj8z7v+DEs6BZKA
mI1VYlihFTg0eG+hVxvX/W5qhx1FM52hgxrSCHXvstmz4YHMxUKjBUQZcZRDYO108SbOamoNZYxW
5sk1QH2vx4ZjrSEol6yAKxQLps3Zc5kyVAtCUB83A/rN62u9grT4FLtErOybs/2JCxek8WDGUXEc
oDZ3OpQyLguFZn0MFH670wkBE7+2EjMtjANDQE1lPq0BNJSOgHbiLU3QU+lC+u41DJVNbai3SmL+
vc/hegNdJHr1ZzZFaSQs0OtSrRhc3Iod9EZ7rXIdJ++XV/788p7v0D9GpKd0CkDPmJRG6A4Cc6by
Yt9C6pThbT1Rsk2CX+FQPV02edZLDCcH5SmqxjhGAceTU7GdKPp4bAfhAgrwEIJ6k0EvcKiUTxA4
PgxxB8Yz5U1VgbDkpSdYvOIhZ0cHkokaQADwkpnvV3bDtkUbZxcy4fZKVzpNb37amal/LyHr4KoE
b6ekzMaXy2NecBlsLLCLzQDE2fdPvRLSQm0TGblwq0grfQM9KTslr4XPe2zqy6bOIKpQS5jDMFhD
5zmw2vO3HJ3EYYS6VVerwh05eKE50v6Kn02vQdLt6vi1TVAb59edSa7CZJ5qN02ex2FrpBEaFpU9
aW+r4Kdp7vW11+MZO+jvD7OQlIKcNJIQcvAxVWMflwzJ4ilDBQ8orwhRlJ3V4ArhqpHexGMuDNcw
qhj4VgLh1l0Oqo/7MNGIr4iqDXapsHh4qHAzjA5iP+rpcak9gLoSr/iqA/R+o5KBXFmKyJirxklD
3LzvB+6UaUnfW1PYfBOxMmpXzs9zl57ZsFC7RrEc2GNsqNM5r/RAicGkAcnSahfhuaaG7mTsoZvV
TUhOZeBPKVAj9MM1pqwFv4JdEBIiHqbozpHOiKkMswCNRzi4sYVorANSQzxuqv6KT82/5yQYwfhw
N6CyilgYYiOSTxn1YOM9DqqQDoykHG14RDyAEByF5HjyKz12GuGXwYHybZe/Ih84WGAId8Pue1Fc
MVBDgyS1vRvSlWlfOOsRlyOJPm8qgNekWTeg4KeLvgBAPt9CA8dRcWxdHvhZnRI+e2Ji/oSjzdQO
JVrMapgoPiPmQiBM5E53GN/7H8NHsgKFXDiYZmgA/EeDvhXupVNb9lQOZZLDltWmzthe9/Vdo4FI
E4QsawCIJb9BCwdgK/ObQ5XFiTmg0lzYuPAnDmnRYPJ4rO+tXFmZvrOgEL8eMRP0uuCeuJOluAI1
TwieKVUEbemUXpelNXlFH4DkdeqUnSq4sXIzL9oDiwgutBk4Ll/+cTV1am2AP8gOkwMKylxoG47Y
kK2s1ML0gQEUWsjIseMikeMlkcSdxkWNcY3lLW6szwbizpxYz5e9b2k4M8UfXk8gIIZazKlD4Byc
QoTOkZtE31T9q+s2Bv0qwpUQYNkKOO+h2Ij+IRl6I4Sihq3QZv7ZfTN9TXA+PtyLNQqRpTnDUYXy
EMUb9wyDFyUNgtvAFm6ESHpLhJ4eUuj4CMcWUb5CZ3wGtJz9GgROyAbAuc/vwGjUy9wU6LjUwl55
HVLT7pwsjNSHARKROXidygzstERTftRZb26yZmxfEsGn67SPFPO+GiDqgrMbL+UtCPCV0jGVOviq
g2p4nkKefJpmre9MK0NxcOws84NF+Zr24tJ8AVsGxCJa5qD3IBVyyhb3FAi3oPnCRi8IucPsfGcH
9soZurT6x2akGyTTghhKRTCTQMVxHEDgpaDTO/amNcXtRUOAeoC+CHjBs5KnzUoovTHE+xANU0KQ
IjD2plpx+YikDf2cjBCBweXtszCDoN9ELgXnjwUxMWn7FEqqjlYhILRoxHtiDx6bAOeHaNdlM2ch
NF4cqNzMJzeGB8c73aW00gLIooeJG7AKLEytjbhWO4x2azt6Y3tF2XhIGv+LTRM8ZTbAXWe8x01Q
gYvYhE1bjL7o4Lb7Qn2oIK5E0/tYWQkpFy4mIJ7mZ8JcOUGt+HSE4E3VjZzGKOVaxpWCIDHtTKS9
f4kGWXCz21we29KyIbOC6NyaeZnkQ7wMrB78deDh5pN1UPTAARkW8JMrR8SCOxrz6wMFN2SOwJBz
OqZW72NikywBB6GxnZMIUVo44CWsnaxfuS0Wpg/+jmevAvW0ueh/aqq20S82JAM00ae48zOlIzc4
RH5A8GiWx1Iyv+d9uZIfWRgeIJsa0mKgagVjq7StSWCRUmNW5KY9vY7KHvAv4kBOehf06UrOYs2U
FLZYE42QOkDiN85fCyt0aiQSjfw9ZCsn1YJfnAxJmkahKKAVzGAn15HGrmvfbCBiMLG/PzXwLMU/
SGhreB9KMYsilIpVajDPnOWhj/c2AJlwJtbabObAUYqomY23gqGDqw7XomSGdlUeRW0du3n01hsV
HvhPf72N0LEPoilsXMAVZbqpIgAtKdSYY9cIe+zUdJNDYyEK/jofP798cPYhDYKuSFPerYpeWyEx
OPItSX49CfBO1sqhzb70GWMn1tp2FnzgZNfOvngUjgtGIsTP2LW0sp+TqkDNv5h1rCtjXBNhWFgg
mMLxAKgnHj4yYhfITlBqqjCll2RvjebdqK71Bq6ZkEYz6mHHiwAmKjD7PU68ipBW5PzxsiMs7M+T
gUieFo6A8E82rFg9cSacPQwVjEdK1t5KC8cc7ABtPPdIAw0vXbd9ZSpTNhaJK0r2BMJHp7OD3aSF
PlDq6KBDH/PlcS3du0f2ZB6T0aJhwgPoKAM6MTgoe0G6p+Omw7XyIwisDRd8G+bx5h+sgoRiTjzj
YSO/OXuwutZclCBlyJMD6kJF8lNTB6dg9ylVXRTfL5tbeoAiePljb/ahI4/X+sysSQl7vNPcsRod
UusOlANdPj71+l2KPLEO4r3IX7E7n9rS+XRiV7ofmVpwBbCMBKWuaUvDDSsfRvrcs22D0Y75Nq/R
8SCyTVvvjbV0w6InHY1Z2hdGQNKWp7CNqhI8xwDR0EDux4TfqHrvTPrfag/gtXAyVmmHsMHGxZ/P
Y9WuZwmZEqV/o1/rsFvch0ejmv35aCWnIuJtNXvOaNv+oDff+rp14LHA/6ECvbJ8i8aQYQVXAfIX
4Ms7NZY0Ce9qhlRuo5MChUs0DpbmZzbn+kTwHO3yFojj66wSDlX2ir4No++BYbgdf+/ylfPnjLkU
ChZ4LaPCgGQrYGlyskGx8jZKgl6HppJNH7NJVebqiX416OAeKWyIhLY5GhHiQMMtkqWh37YBKJja
qPdrKqwVHofFKwRqF3OtGpI+8r3YgdHMbIsGOSpR/0yBycUtDL1fi69EfYsrcGRHcmJqlahA2FgB
ogG+AYkQAuxBNn0T/1TywE5AMgI5Fuh1SoERLxHpFUOL7UJGG+JVdumkdr5y2i5N25zNQSM9w1tK
TtojyzOkSggymhYknBYvrvUkuG4b6/Wy4y7NGp40s0oWqu2WrJphFh0JUc2HN0RG9mwoY7KvAt5e
h+gMf9XT+O2yuaXELbRA5h4qVCWwVaRLK+yg0FGJMXETAv7eZo80SN59GHjMjYeWQFXZvAEFeh1s
Ltudf618uiIPMr+qsGZo3zrdnkBQG13LFdyV6NSzmoKBAmxUHAV8hfdWcwiT16EFXsRcYzk6gwBi
L6LnAklqDSkFvOgkw6U9jQ0wgLrDaxsp6akxr0k4vJOaan6MTLuTttYbiTrw+/bF6DXRyNw6Fo+c
0m+9yl+pVcW3xBghDtWhYZVz1BEuT815UITvw8ww1NcY0s3SFyZEqdFFp6B8TZ+b4q3PVtJd52HD
6e+XjuEsrUOWomvPAUA2Jq+m9jwkD0m61S2v4O1f75pTY5J7sShjEwiBgBtNPIWDt5nyDTO0FRTg
0gk78yuhudQGPQKTwSNa3XQoeCFXrAHHxMxXPf5GKeQ6B6fUr2Ptpeyv6m6jBDdavAq9WFivOcc7
o/ORR0Zi79SVs5lbo6QNwJvqhxp7SYBN0/km+2XqLgAzwGm7ut77dv8SxPUGdN+rdeXfbQCnu2ne
R4CZoDqP4prsMsTIDWvo4NTmWPhq4cXopynFoQFtATSTC3LXhrHTRdjGACiXqpvlm0Hzpxb9b17P
7jW0v4S7EhE4hDJjrXebaNuZzxkAWpVHIRCmkNgFdnzTW8wdg8DJoycGfqNMOIOFLqL6OwOoPiY3
TfEtZT/r6sm27pi9BV52y4F8QYIxSZ9a85Bla4+8hfDwdOiSN4OsP5iyBEMveeyFBhgL8ASDXlrI
7obWo23hjdGj3q7BohY20cmMS4sOch9Ckh5mu3GD3rEB2BS0rRuzs/FrpNicy2fC+XF5MkqZk2Lq
+9iqOczlY+Y04CxUkkMMGpemczUQKBvjlwLC2ss2zy+8U5tSBkUUTWeQrNMdfTDQQjU5GrqTxMRX
hqadB9qzHRMPJjyhDUBZTvdPMI6BEbewM06Q27DByh88oQlrxpu3D6ZJnNj2JvSijG99FXuGutHo
F9IWTo/GJS1Fgx4KXwW96YdtDZQ/IWsqNWe8Db/Dt6MPnA+Ao7g1SDnTcxWTr3NMvnWIJvg8S2Fu
BmwDmvITlEROlWi+ye8n8S0vroBedRol87IB2hAiA1D4oaW1o5R3VsfRboVOVOP75eU6A/DKUaZ0
byAPqYxjjXnkk+YR07XjFwFBUQC1gEeKbO4x89FCCRaZdLt8Qz22Hb5Yvgb5XPSao1hX2o9aGQxm
HOArlMZ0WPBVAjaYtenKtXKOd5tDagOSqOi/B+BNBph3ij0VmTroTlI+pNomrPaUJWg4Tx3T9lr7
3cw/FEw4Xsb48x1a0b5if/QV8CPPl6f999l6dvYefYk04ByJYUprfEndTU5U7lrAMbO4vLK0gx0g
6K08FWQPRLtT6kdF2fDpdhhfGAlAgrBrUYCMIjCQtocK9eva8lO9cSNBnYE1kDV5Nw2Bt2axvfzN
C0HfPHvo10ckCym/39fpkUeTOOlNux91gDrfA21rmh+Ehk5Vsy24jUH+PrkN8ASm06prPaiL7oEl
Qxc4CntnQCtudUbeiUl32qQHZXlT515Kui/WoGZ+eZDngfQ8xj+WpHXhVhAwWsESKn54GKQuCTeN
PuyN1lg5wdYsSXeBlmLRghiWOFW8AFfllKEMkdyzNSav3yi7c1/7b0zyNcCy0jLHEMeOKAPPQnf1
LHOTHIoWCqlofCCRr+Fs4qo7kVtV2Wr0wMUVsxGGvCb2Oy1eTWvCX7714w3S7k7V3mVgo41KP9de
EWqO9sPlNVg+k+YMogWUBhga56k7cjSDJgEqhfhggwS3Q9h4ZmU+cBVKi81AN7HGNoMyIZNjeqlt
f4uDz6oiwOYGYjvZ6Etp/loh8PchefRB0iE5hawcAKHVncyYNvlYuKrSOKF9XYeaaxPIaIqrWrnv
G8Mxxd/fp4CQMB3gSVwm0Og7nYtUS0kvUhwUWRMiX0VuIDzpN0mxUvhY2tywA/VDyGYCkCOjjEgd
G7pp4gQedBK5hIe9E41hAQ3dBpjZoCYb/L/BNgjmClOFKy2NRxSHOyv5lwGjqI7kCypZoHI6HXBQ
UqDuUYl2RBPtE5A7iynz82YNBHPW8IA11ZHM+M+OFEAkNBijMIUdaAV8Hzj1clt9pY2B3moQWuX6
U8D7PQTAr22lA7tW+GD06p1gbKN38UpRbXnyj75FihXa2E50Rccit3OyQ9921V4xbvLJhCjVHQWG
WUkPpn7dpis7bf690smg69o8CzjygAWS/DpBqUMVs90YjfUqBx/Lt5WtPId7lyxI56nasVEoGWY5
tW+5+TbQfZ3u4v6NDg9pfgB6jWnXfb7iQkvh/cm4pE2D2jwPodGF2Mt8Uae3AP2jiXIg2X0lfiUN
UBTAtvx92Rz+BPIMUCWBcw8l2FO/1Ru8Wo0RI2UG9kXAdilpnDyzVx6t84SdTeiRGWlCK6UKRwiD
YZ/y1C36bRj7kCWkw2NODaCfVrIKv7f9JXPSTCLK1hpS4JaK83s13ZDoBqBxwX8moY1Mg59muBnd
PPsCYbKTrnWXLVz7R1MKGsjTKU2iNFGbBMcurUO/t5W7juY3XWKt7II1M7MPH103UxIjx5VgjIX+
WDd3kfE+rbECLW60/1YNnTGnJnKhhEo7YNXiiThKX7odeby809YGIR1ncd4oOtANOELCcEsHPC4H
frDz2r9sZvZi2R+ASgPWTgEcA5ny04HwciCpBZ4eFI6oL8AUFVg3atkA2HhFjDUc3FKUjBhgRhog
SYJeqXnQRyvDGVRb6ggrU6qHbvylh9oua3ZlPrhGBOU3+04B22I5ICYxE4eYW8Wst9bwZLe7Vv+y
2a1Cv3Lzi1CPafd2k3l1nnusvyLmd8sAx36jrcR0Swf5yQdLkUseofJZzK4UxVp9p0UjMiB580nt
onXwgxjg7FS8ch5lV+E4CTBlKndWCPHoy6u0tG1xBiFumF/HM8no6cSZba6Cc1cFf/ZQpNC3sksP
hLHKtRrkodPp3HaSrO/BexM9hUmaukY/oWNGQGCQBgCyqebaBlg6kgErQ48d0NUAp/yeuaOlhEjm
UJkNBQV28mEniqNn7zxOHLN8Max9OYCTwHwijPy9u56shzQPSLHhfZtjPcISKRDNaBQ8ttpuH6co
GgNSUji8AbHK5dmfz0Rpj5wYlY5oyEhaoiEwmk5+hhRaD/79SmQ+8GEQsWKOQl8s6NtcNrrseoiV
f2fzNIhZny45yweaGQN2pt5XTn2IEguHDBCdnnWbmHfZWP1iRvpYGWvaj0tZVPjaf4ZljTPe0STB
LM+P6ue2/1C1XxydzYX1nFf7JkKvyvRQmFdlOzjtGpPTwqF34ubSTIOYpkYCE6YNPXXT7qNHa0yX
rZysC6hI68SKPLOGUXbBCCsRrtgurrdifM1HqLwjU2h9ryxHDWdVZ/TqQURLcac49Cb0/ufjUxE1
Xiw2efOu2ciUJs40vf/Tss8FfYsaM7386bLXWVakxYidnrcvw3iV0D1NNh3aXoZpx0dgL69Shjb3
/WWzS+k3zMkfs9qp2XhCn4ud4SHZ20gmxn6Mc0Ukwm/QOlTVnqWCozP43kVbNaycPEE1yHSBHnVG
vk3IY6pBlsENEjdCGrKxruq175sX/mwLouUMoRho+IA4Pv28PKJmGRLMigHq6GgUTtx0oKi6h4hJ
HX+M04qLqGv2JEckOU9yUWM6IjHskMNRIUgXqhuQCSXkIIqXznrS9Zum34VDi9TjzWiC+Z//jAZP
qA9GscaTs7wnj8YvuawxGanaRfPy6O9ZO+2rZNqoOPJa8QINibh9HRlEtpLncsQXrZy5/5+j/r/J
lxEmDKDsAbxEOrKqDWKq6yQoNkYAtsXISfF8Kr7s8DMyN5c98uz8A4X9rJOqoUsXYFk0N0hLjuiL
JCkSQpykG5ZtzemDB7ds3DY199vqQVOeLfrLVlbsypGdbFa68cGLRq2UwpX1KEfn8dYyhpXrRPat
3xZQ7ZwZ3xA5ypWiiquc1jVqrRQIQar6avcSkS0juxZA7QRZv8sTOX/w8daZzaEzBKQl8z2t6NKB
ok8BAJChClSHCn459M42KGVG33IiVvxkaeaODUlHSF3oGa9NFHNZkT21U/ZMs7/WbJrHYqJH3DJm
jnAZQipYkFCr06Ce0bxbIGgo77M1PtGl1Tk2MY/yKK7RlSYpU5Dlu6J/6dWNibQ9EBRuy92mvC/X
0O2Li3M0IMnJ7dhWShFgccb4oFYduoaBvrXA1xpt/8ELjgxJbj2QSGu7GMOKgoNqvXTJTVU/muHK
NTJ/ruxraDgBZAFPiXO4zRBN1mQEILviiYUGIfJRFOWu59nKA2/J00CuhdPBQGCErPvpGgXIfU7M
xNFgxRG7UiChiLBPjV4uT9lZRmneOaAS/t0NgnZdOXOlNJGZtT0Qg6Il39qSbjXICxOhuCM6vfoh
RGfSDwp0bDlWG7vlPseWsgruJtArW/mUeUTyxKJlEP086IPRIZ9wOmJaGD3oDJCqq6YGhQXRDU48
RE7FcoQl0PmE+HgO3XW7ANFFNLk5FKguf8F8wVz6AGlbGHaZpCZoNPFQi72s3cTmVdZtEhTfeKr4
bZ47q01nS3vjeMzS3tCDPuIFn4GN1bARzY9abPOeelPz4/LQzi7X/63zn8mV9gZoDEZhzhDXUR8E
OjIyp+gB7DerA28AS8Nj1jObH3SKt32f+RGIuxP61+G+/BFShMPQSmX18wTXaeBAdYuB8Z9ZPyf9
szR+jOENOu7dGKKa7V/mn/5nF3U03cR5Co2TU8+y6BjGjMJuqEY7DgYMOw+uteipsbzI+BF13uXJ
nodx7kd/zElzXeYqMQiDOR5Ob9lY+h0zULmowcMKHiHV/nXZ3KIPIYuHTLsBBhMZriUaEdlWDTBu
3FreWHp5cTspQCSsVckXhwVZcqpic6KtR9qfoZjylgnYKdOneVN05RYc0Z5V3lhrHRuLpoDbm/s9
Z0YW6fArqjQ0qgj4yUpRXYXvKPFStCwF3wVd6WhYugqhewM4GDqJEYxJLilGa2jasULk0PiNjpr7
QxffKUbvmup1/df6XThsj41JEbcq4oKHJoxlXZ1B8ENVQG3DgERr6V9rxkqmpGA6jqeSpSpM0f7W
HD8Tcq8AWfD3jgdwGSI80B6hwV9aJTDIpAqYLRO3gGpF3OYuqBQcEGU49j+N5siSFHbhgWJPdg5L
vEHajiLZE9x23cfl4Swd/8fDkfw7Kjum5BmM6EwgT/xYl8JR9a2qPqdj6dTDXbnGhL60c8HgCDzI
TFV7BmbCZcNBmjPjU8Nblm8KZS+SZ8ASL49rzYrkdWPa2ehthpUiy9A4zcm3KZkOQtXukjBYuUKX
7pm5bxxvmbk9AN0Bp0dtiJKgGlnAjgLW7VfIKPTAHhpl4rRAiSVkzyiUkrNBP3BktAJNhWJutfIN
C1san4C6ICqQhgK8zeknDEU5jsX8CQCmaabfVV6h7ztALBXzswvIyiZYOKqA+5vJF5DNQEOKtNG0
esjraX4RpHoHAAzZgJDpmRnDzib5VcoNdWV0cxAiXS7zxKIGCJolcGtIXjqp1dBSitWcFMPvDcuH
TM1lf5mX6MwC+FTAn4yGcfQ9nM5fVoNEtaLA5YbkW8FvUygCRMlKjWbNhuSTLBGKmZawMSHxl1nf
YpNcg45yc3kkC54P8qs/I5HWphexTnkBT6iiHPUYNyn3gj4BFL4yY5ftgCnmdMYm9GuoUBRFgyHr
nFy5C8W+jQoX6ITL49GXpg05AfQW4l/n3CKaqrCSVnhWTxUab522GsH3HYIxwQtUcH15tpWHuZ+2
pe0HgKLuw37o90OtIsoTNNsxgY7VeDQASkj6EI2/VtlvpzCMNrDW/szQ7wnBlrDMAEy2A9ARVZGS
XIlhQqtNCmXo3m+w68xdm9FEca0c/P5xUmiOTqbhLegn5SPiNb+2RTF+G3hiBg9xq9EP1gL1kIcE
WbVeMTmIglXjKxAxOCwTDWk1YnXZtiiKrAdxMe+hgzWAAWRbBY3ZXdtVTMoNrWM13Kqch2+V3vVv
pCrBS5nlefhRjJYqHMID8JtYjdbtgkLLNn1URWv900sHC/DwEMXEy1xFeUda5gLXYKoyAMazxmv0
bYXwtWBgkLwumJ9ajyuLvbANj61pp9Z41Iox0mDNLHunnXk4mtCxkNy4bGbJd4/NSOdJHU9wnxFm
VGAN04c4eOzaz3K1ur3wuENtZ+5SRYw6oxhOR1MFemhTgFbduvwsqKelW8ru4hBMJsUVibZmfmeX
94bxcHlwSwm2E7Pz6I8yHX2DDn68BxK3o18dgCJ5+pigW9HofB3qeAq7q4nfoKTV7lcML+zUubcB
TeI4ouEu0nitcoKyCQORKZhoPln+beqGja4/8O6ljeuDwUffwoNgpuIYmtsp1h9wle6nMD+M1Nxe
/paFG+rkU6Q5aCorIY2KT2HQ1kPPiO4RvfAYbbjb5vFey9dgKguBFAaOGwqd0EBwyVWdwAgywdI+
BQ+m8ZQn4ISxwHSip8FtS/JfHGRd9Vg/Fcz6ujzQ36VV6eY6NixXdfRUjXuidqBzyKd9oCQIdqzU
dBvCmhvF6FBgLrI4uoqm2swPcUiCK8VMhHC7og5/BSNViNvEhuqabdrdK9oY7aLUAjkVA4xQQ+kk
aD7CWB9eOw7NcSdiYXkI+04/QCUkuVciXMgZz1ceKEsujKgUKCqgF3XQWEmeFPGpbsIOsuoq6To3
sNobxap1nArsA5xosV9V8TMyMvd6sp3KGIJuwxoDwVmlQAMbHp7NaPyF4iqKE9IZYXLdBCsQoK3G
+KKDeSlU01e7B/d7lDzZdehwS0FTTQdOyQp1pZlQhDuNLp4a7Ym10U2gPg9m4RKqr+2y81Nl5hQz
0FcDMgZ0EUlzY2UBZZVSppALt8H8RIFEEuZ0h9ySg6KxX0wonY4/hi7dJPVnUOpPlx1uaZND8oah
9w74Mzz4T08XFpoToUJJESmlb5SGW7s2Xw11rTK+cESDGW7OiiENg7eCfO/00WDoJdx67CfH0Dad
DkrrcJu24Uocs7DQc8YRnGnoK4H+scwxVas9xK+sEXJa2seAlzdDi6BXqV46HTrlBShPNOuF4Y6C
MznhUKSld4nYh3ynQPIG/+1vZ3fO5COtAcgbLl1DihGVJJoINtb/kfZdvZHjTLS/SIByeKVSB7fb
7TT2vAhjz1g5Z/36e+SL+42aEpqYvbuLfTHQpSKLxWKFc5COQ6E0D3btmJnJYN4WsuEzsHNwruhS
RIFPVOd4e3FDcGjDH4cAM4mWczo/z/88uoSYB/NpJLuA7HaMyHe9mZigUTCGyqPcDSZMymTboNOk
ocSN5E/IuofWoPwUxdeB1cS2fiZci6GcPsJHqaxziElRvOvl+xEEm7dXbn2tzBLw7lHR5oJpHOqZ
AHJioLYrkJBLrT3yL9lkxVniJhN6uxjnfEsZCXNHmCyFB5LoapKqTh5MAf4H0BPNQ5OFNWCVgQF8
W6FVDXB2c0tvQq1Z5HNKpzYVwMdLUIKWHSlHDuBzQnA/eV9VHTojJ/tkwntiYOXwthYT9StclzNc
Dszj2grz3BOkKavhYfFkDruTCNJXBEfecJxiVoFpywIXsr5BBRcWH/aY3A1CyJImUOTMRe/hKIVH
nfVa2dQJ46MolszDYnReEn2ayG2riDtSJG0EPida4rTjfdL8zDiXsXWbF8FCFnWKh06u21iDLDxe
EZP/4QXE5DvVy01Z+5iQ4A5lgGI43fB8W/CGjniKGRhelZDcwgdc75to6GGtyXlm9umXn3FEzHAz
o1smOmjMOf1NWUgzwDyQRVx3I/VVmkVtARxFEXQnsiuKLl9g8K5uSfPvBVUB/JKoTSPmEA1gml/r
VTRjKfpjCVm1qwqnCdCV9SCQqWWs30b96VoQdeYKaazUZICgNj3GwWkq3EH6Ler2gCSp1pIuO6Lm
wouveb7Xa7uNGQ+EdagK8TJqebj10ANL54oyxUh8BKOZ6Sm9xYFQqQEsZT/XQ7Un8CqZGMCKFYax
bpy/K5nUvSbBm4mpDJmgXnaMyBFSb6dJBwVA57eNk6Uc5VSARqVExVChAA84GHT/QqmRtPGnoHhW
I3dmyDuh/n5b5vqNfLWgMpUKwV0+YtQbymUacm6HprYm+edUy3jkm0NU7f9dGsJSoFUhPACs8Xxk
Fq5sHPiuQhodD/88tKWxNOPqjkOmLy4Hp2x7MhQtY023DuFSIrV5itKGQJED2icnFG49/OJSYBzr
qhMGKeGY0cmmNBEv2BlFDV1yVOQHxJ8oAK17hhmS3BozjSgqR8Ixt0T/NeNYj/TV3s30piCiRhCE
IBNB1/Vqer3Yd20rcCi3moCMmTvEAlU0I/6kRxe82G7v3epSn6UBPQatLwjvVtdDEIKsMvEgjTN+
gWXU7GVGH//3RXb1HKQkUJeCF8hNmUeoR6ju9Bnukr0z7f5ILncoXkPzoyPASyK8hcV1AgYgxOrk
QbKKGWX8g2wR+l+uV7LLaw3oHxjozHi8hJB9aO7r/DUaAfqDUda03hU9C7iNJZLavCTt8RQVYR7+
+DNBlRNDTznaRROnEH51umIaHuPsrR4/lI7U6ort1HQZ8rZkGO510ZHEHOHsv7pKSgZ1DXmTP6Va
ABkBXLLnO0aPTrTBKmWGLlu2iMcVMjVIdMIaKT8CilFMRYWQUxXPiZQCpIlhi9uL9VcA5TbUuBmn
NJ8FDE/ISAjChdnCxtJhNpCFL2yUUYriBiL0wHcwBg7mMZaNMUQYlHPPhQhZnXmZ6kAlsv/KG4x9
2F4mDdy5c5SvyVQ04A2i2gFIDTpENcEYVVU9iurjbb+z6jOfwWLRBYq8HAAygNJHGVUP+ElO7aCF
+iK6b50Vvyb7vncBEbHP3HpX7hjyVvc9JY9SqsyUlhcLyOsc4Ul4695E8zE2vdoSH+76O/FOs0AE
ZjGEzh6G9n1LJSmLlht09KLBbMZviS2/VMyqsibj2LVmJGtE1c4BV5ESnDFxbfEl49hu2glm8tCM
pyAPSHeyCn6sxhh/5IjmncoUhOv/+ob+XtG/v0+dJr/rugjQorg6RtWUpQ4sw4SfTgmLK4GlB3Wk
SlXylXF2cXmVkFTYeTyrI0DYNo7/qUL3nVYyRll7IKsQ5Dk03/oZXqa7bvcJLKHgKzuCj9dJneKl
ZCwgUywVWIQA552GHmINII09XtIv3gxJiojw2L//GK10/2JYqcKIndZEgvO+4T+Ah6Dze4VU2fIt
x6OWBGg6DGIdlE/RHV39VH411vMDGFnHc4Cz4FsViV74I4tJcP28p6RTl3Jp1OiJ8HAkMHA0BXb+
2pCmAiGvzbnij4BxBFboO99exsAEJFI96GChe47yNBSAdAVdo7vyq3wVTaTDj+pecDH19jYcKoI+
miPgW1k2u6nm3FGsoZkZCQXavenRNEz9ADUHTO6oigVcAD+6ryTQRO0LxYq8+5JV/9xUVkNpHzjZ
Ai5R+hlcAwahLTgom6Z2a4ODoCWlmx2Vx4T0d6OjO8al3w1uZP9zbwP2dCmY8q1qXTZlx0NwbNxj
TmYUnmX0LZYKw4dvOYKlGMqbYi9RJxAhhhfftX6uH/257a83Y9WlBMqlAS7bA7YwJCATCa7iQ+HI
Dw0h/l3tW+BnIS/1LnMv0l55YJ2LDQ+EIQxUjgFMikQGjU4qDkUAcLaRAxTei4BaTWmN8n4wXm8r
uHGzQwoug7lVAkiolMORohTjihUGCRPZzlA8CaoY5euAkc3d2CckLVTMsyIriS4UymHzXqVJbQbU
ssh4MbQLHzCGnuX5M6+uVWQgMeGtABgZM0sr5ttOKJU6yFOQTw2Wbvo74ywR3Y0szwG9iBMeY7s5
phcZJKmD2ZjT60PvKvcqXhqYPX+oz/A1R8+W7+8nNzPzvUh864WFBrFaaeoT5zVaxIHBPMeFht7A
lLn7uD/GYJHy/vU4QAT2EA9uzMbNBMDXIjofaCXgEAvMIrrjk0dZYvz+fJzoVVZR0wFEDiCN0YZy
/ftcx/th2ueB2UhfQvXUN4ceBI29FYQMQSvbnxVZCKLWyjc8nAtwXJhiPpHeO4TaTzmx+Yphlis0
CxFyvmMhSUJUuzpjyYS0pJS3UMhSXwei2cVdbEv3PwsLjRWm7zZ34QED+/uARPfKJXkExa2FCMDl
nnObVTRbnRGAFPCogCFrD1REVCGuF1cC4w7oPfoACJhfTWi1IIK8fdQ3FvVKAOXK0iYS1DGEAEU7
T54TpPsCHamsvoUNG0HVDbYH9i9QwdFofrGXgpytmaWUp8QDlLe4a7rcBLTDwLpSN07UUhQNzy8M
Ri4JA0QN04Ocu2196HRGQLalDbIhIF2RQCGLatf1piR5IPdtI2FT5E+5IHp29OqSzCVVFgvo1vYv
Jc27t3APmahO6C+CpByIXqAcjQAjd3v/1z2AsLClCMrCjAzD1nkBNqsBhDgAiSai7VmFXfvuKBIO
fnP6zZA4OwTKYVxJpEzON9DjlAyQWHFO+MoZRDZLMzv6dyVCLflT0U1WM/Q6cU0pSflAzMriipAh
sj1k3AkUEqX5xzAHk38LU1MZiZBanDW6txXdsERkqmHv6GpEcwldPGz6vovlWgnMFBm6+EVW7ahi
9Bt8F9OotYQMTB5JMEUFXuvaQIDBO3XZAJqwzirvfaIR/aCd08eBgEXLib5Uyye52ZD4Lrv/kuye
3KPtjej3KfnVE//jtr7rFwMYXpYfQ1mrXqW10uRaYI7gQ1QIJoPlkTTWdCebwUdje05GhtLMLc8U
iZoTj3Hfb7iyK/GUJWM+y9MbD2uRSH8AQuQXmOqPHnOAyN7Wc12FpvSkDDiKc7GsQYxhjuB8TEl9
XzminTznZvrY7ITd5L50puwkRLJlq7k3XOPQ7lCcYQDqbKorzQPvyF6Cu4O6d3W9N3KtmIkdOSuS
zAihp36eaoayGx4I1WL0OwPFUpQwI3htYG0oiaE6teCEa9DT8hymL7cXc/0awWIuBcwfsHBxlY98
XthAQPMJAO0OuAH78Ojb+j74mO75s+L6JpCHbWMv7BmSt87nUvLq7ISlWHaQXNt5Qro3+at1p3ON
sVpTOXE/y7s6xL3OiuBZC0odkk5ssyAVILWInTp9aIqv22qtzWIGxUdp+juZvQr3wqA3pLry0XUa
iQ14aZp7XZ7qfZOjkbYcAlb72PothILAXBNAzRgeCP1G1/uXJFMBlEQkRALJ7G10+2MKrrH6XxPR
rSa1KzI6EXmNn5Ey8M3fPKo8DAudffe1C8QHYIAC/hszrDI9lgsUHi5G0yDy9iGczezt5LP/gOlo
hjvfuESuBVGalnKUJGIIQcpTcoeu3ImgU744hvvU/CF+io5uEBac5wqoDG1SV8pRPi1Os0mpVchE
8+ozf+BN+b3Fev7Rz6AsJD1JP1i4sVvLiUhzhtA3cPRoeoVOE9Poe/ZMKYE0FAFfwhqMB7RA8hGA
z3rCJDratCBck6DrQqiBm5I6h/zYqRE3gTMnupOsaJ/aAKW1cXOgOkIkN/ryn7VTp5sj0azhszVb
FvbfxiU6t+v9/QBqY0NDxXz1TNoDomqH202YJLnTv5q7t9+6Mx4Gyz8OR0wn2Ojhzkl2jJ8x2h6Z
/OG+mczSI+jLYJj05hlefBC163gDDZMRgSCpHG21zk2tckKEyj7HeOrMv0MfnRmaHP4CUeyKUqVO
JgC6t15shsNZCECHXjp98dCKtVP0v267pS2zkgC1p6IFD13ZdFdiXCrowJQhCqDzxiXO+OHSJ/Vx
GuNql3d1aIpj/yHV43CMw+Hztuy1y8UhwptO44GtjZ5mysB6Xxq4SsdyKvBNnpbZNWtqer7x6YWU
8fpEvgGjLGi/vHaCflSqSaaCzz1XWlvjEPtozTEuwh+NNoKurAF8Pgt6d1Ophd+llIqkNgyAlj+z
ejxEekGaf+5ERoedhnlm9BCipwQT7tc61Ukj853EF2YYDJd6+szDt2bqdmMMHJaJFaGvLH4WZkiY
c8dYJI8RtWthqMuCZKUVChOvb0SGGidjui97yw3tjUvQjnrbIDakAVseNV8AzIOHjG4F5UNw2Ot5
VIIOM/2hA1B4J4YzBC2usguAWFiND/NWXFkHKOrxUJwTXWiSXB2zwO9CvTTi0uQxjk4ArprZniDG
ZGjwIvl3zYCeOs+Gz41HNCxTCHYJI+CrEgMChRtUmZ113X4ItV3T1oz4c2WA0GoeO8LFC4uH5V9v
Wdv3WlfXEKVHzS7VBjfQWDhHWwuHmSa4C5Tm5xr9tQgv4HiUdbISEBGg1+78+rcWcK0lTtqf28u2
zsNDGUTRWDMcYlxEs/taRKElot+iqACbhueUKfPtsUt42+i8fcED9Kup7mOxPAhx4QgeqxF+5Rln
Zp55dAuoDQAWMWjRhjT6Uz6AfLOV7rlEt4X83RgeNfFVnCkflfYj9IBrw1B4lRuFwpj+kREmAsML
lfRrhYUO3B/oiC5N0RttEI0CADPZCymYLMvqhKrr3vBrkgLYDCiybjYGkXX7A1ZXzywf5Qe0DKPl
UKKzklWbNVIp8SUQBlX0Jw+jhuHX7t4fqsCWIyB681rLoq/ZMqeFTIWqiLdch5OArLAZYPiq1X7y
aoyeC5H1PtzyLiD9RdVMASmHIlOOM9W6BBUCsTTD0HD5fvgsBWWHrP0OGSXn9iqu5w2wjOioQmEc
ThMvQSpSCCsjkSd0D4NOGbiemBiVO9nyM9USQgBDgc5Rb0sr7V5jnze7znf/P8VTqupDKvl+CfF1
O2h2moLnUA57BBFyeReE3GjiBjkjbhnxEvc/NCW68/Tqg/ER87bR7lUX0FWGs4NywvcaLc5uiEoF
UKMV5JCC6EFVoh58NoNjeOUvYRQPkSe5bRzftQGGDuCzGL0iW5sN1DmQwKIvETTT1OnN9GrUK0Mr
TVlWT309PBb+9Mj5/Fs5Ge+3Fd0y34Wobx+20HOek40z3CSm3BStBcT99Bx1yEKolewxTueWb0e9
YMYbxbricXXtHcSx0SW/hih049tSWbz3ssIIylbw9ZgtRneIPpPNC6jQ0M49xcwJoj9wPBiA55PR
14Bg8Hcb75JEAnXDW9CoR9V/GYu9NzyVwu/IKMwyOXGFk047LXPl0VQmu/BdpXB6aX97qde7iqld
NOxhkAdxMcY5rvUHbLovAw8cMMyANRQm0qLlbRQ/I+PxP8j5rs0ArgpoF9QFNxid1FUlpk/zZKYL
80iEnqlEOsiZ+s+BATSCSnMQjBZauugbcEXl9WFSmCMmGZrpUZPfRg/M379uK7Q2HBErhnQRqssz
SxB1rRiDIve6Fxdm0yeqWXKNanoeov7bUra2BycBJWxMuPCrCk3dcgpo5ZoCs2BDcjR45HRzkM9b
Yh+8YtqrZjQIrg8ebmgMDn1Xt4wVqauATpJh8srCrDQPQVvrKq0GJk1WwL21dmgEQDiKouu6jRvR
PKhc5z7mQdul3m8xebu9arMzvvaTMwXgzFmH9z3wI6Vro9bioBvVtCsw/G5JBfEwkyEHR2HGlJP3
cvvntrRtbf5Km/++8FaC4IUS6LjxfOgVe+L9OzVh9U3Np3Cl0P8iJ8SI1yKkRC9VVJUKoA3t6tYJ
FHfkTW5I3RCUxS3apdB+f1upDUtAqwjGrjDFBoBa2tvrQxAZ3SAVZoGCjzE53MRbwMC5LWSd9MHB
Adn8N0IMyqr06LI39PkIrInSTJTUUoFFq+kcJpBAmj1GP8ZIfe7yVzxlQadzAbTC58gXxyEm4HCz
SpE1zrauD1EfI14vct0Hnu7NMbhhXLgJHrexfT+0YtxGAFb8kbX5sYtL25g4O+lPwzAyPMrGkuNB
iOY03EMKHvGU1YoD8gZRjrpB6uvPeLf5JnDDajOuE1YwNV9qlDmB2wqNFSAWRUWFRkjJCyEMMTNU
mfkI7O6OA1sOZhIfSs3/VNT2HJeAmLq90yuQS1HHuxApS6B6YVgQGdvrxUVhPtN7ranM7E78OWdM
Q/vzPbIaEtqxGTiVDfgNu9299EQhl38fIIR0ZN2AaYK3Ff5H3fKyzgWK2LeVWY9AWyb+ffYAeNPA
Umz/1JnSK0hc8aq7T5934K9hRa6z3VCrDbQgDPPNFXbkg6irz0fYz0l5XZniqbhDX8ZB38fmj/wt
38eOZ99e5y0jBjwRwBhwHvDEo6sYAzCH5bDBOnNPtTntDDN1B1TwgZ5r5ruIcV0wpVGuL0g0f1IN
qFba6sE/oCH6nFhhSNTzu3zMWC+pjbcrDsZCOcqINCMpBaGDcuMF6CkYhCNoWkgszQV2NsP/rdtx
0fu/lDXfzAuvrgoRjmoLWf2htT+QrHPbt/INnfkwkOHMCsO2POGVOMpCBbnFLOisWvOGscVf2rEj
3QEDXDIBrvJT41Yvl5R1JtfPiWsVqTdNJkt6L+SQqV/SXWABCMwazeDOIA6KG6XV2CAHcd8Dm3cy
95Vhp7MzWx0KGVlw3NQgS6DxYvrE4Oqxgmzh0/gd/3JADId6RusgOzAd8j1zOzdcHiC8/8qjLFUJ
Wz4u5u2UT3hyn3sTSXisdYkuFxBqiefeaszkpJuZe1vRjZv7Si5lsk0/GilXQm5rFg7QJT8eFZfn
2ea6rR/4r9GzO7ewUvaTCGIRCEYHD3cQ3fZPepKswELjo2mYld39Cve/gkN7HJnDqRvBD/T7K5ey
ISPDEJcc9ZVZvcW/kGXwiXdXfVS2YA52lpCXC4vPcFMg8uoCUChRBqOngZRGUjJxNpyem+4wLn5s
Mhb+lbTpsRcyKGPpJgxkZyGui9GUUc2u7bOwH83z45uHjjpUSQjow/an8OUPaCLe0f9FfMcNjqEl
3xvPLzrDE80WsjopmEYCZw0ic4NO2PWhEuqRKOKk5M/F+Jhk7sg6HRuvDKT9EO0Z6M9FGEY9AidF
j0svViozkQcLGIyCCFQO7+R3rKtwU9D3QCpewXhmUKeBA6h/HmdyhUK3OR7CHSjt3mWiXNSA5D2p
rfKOR+1remhZ9AebVwcAzWYyeh29E3TtNJDLtqxHtNANTqfvigcfYYetnjkX04a3T/ymjgtJ898X
FwdwFzCAPkDSDLBoovWLZAbDJDZFqLidkL9F1yp9BsI26fw+wX6V3UsAPBFP2pXhXmdFLptiZlwN
lEcRTNCxRJUhYd2NsDyfu1OzR7FEwdAcs93t9VpXRXHTIqOE0ywA6hVH63rBYh1Tp54GEonmc7CA
cEhiV7N9ou71uwAw7zbIaMl9T/Kdd9L2IiOE2TpdeHeIMzEU0jT0DL8BXqah1GCRmt4+gKd+1zaG
E/YyY8e2lfwrhyYOSychBWw/5IwHDNF3kgl8Ks4UXPjIx941bFAcBBzalnIQhqLkaoy2aHUs/u8V
/D6icDT+A5AauQTQ69BPjDYLAyHOYTjqqf6lP/p4dN0BONcaPzWn2gW/pIlIPyvbf+Z3wOX7DB0g
0t/e7U2bwotjZolGxzLdyxP7cioGI74gnfb9cNHAk6oqti6yLiaWHMqFj2mpj3kAOV4qOQEwjWBh
L22UYvxwZJSHtq74GaXj/6lEObUZzS3SW4gaueqkCp7TK4aVl7kpCt1rpX4mVYFpR0bwthmfLqVS
p4ZrMmnqKkidZiyUGBMzf8CBWWLWGGVFTd4DZwZlhQbQM7q4F1ncNRu3MMbgwB89Y8zMHCTXZ7ZC
zJ9FmQdDAmti6jWkZkE2bmyghgozOoEBRImSlXQtAW20gH/nODwYwWswqmTS3gHrw6apn3+Hul6R
iQLuyHwxzMCu13IK0UfLRBvWZgpcJqc4y3vPUU7878bu7MIMTiILrm3rKrqSSO2cJo4gZQdYCLqx
EnTxiA/9g1ETNHvUu4oFmLC1T0vtqLCwE+O2yGdZYYneSM3skde7faA3HOiVNlQAKHb11KQ+JBTG
XgHKBVdbgKG7LWOj+IPi2WKTqAAlLQa1rQz0bfCuegms1o4sLrF762l0td8MWRuvIsyCAGBCQjM6
7IIyvCmtE77KIwyaf2JXMPmSElxEA6lc9TS9M4RtRJqI6nT0UaARCe34lPUNoVoWvpLUpuiCgcme
jp5jmAUmzX5FJHKZHf+b5rAQR5leKRVSr6QZICc7yaoj9HHrrK2a93t1nhYiKIuLPTmbJBGQFVpp
9RfZDXISOWAyFVwdtLCksaXL/CQpSH4XfinPjPVkKUhZI2AaS3UCwTqeW/mcWrr/AOm46T3oFv+U
/67M4M9tgRvPrqv9owyTG1p+KAssaG88hInNgRhJAmGVRzKJ0fO7JQlIIGivQPehihzatZ+ShgHe
ns9rc0yPFUChPaRAf+eh1bCmaNbNzZi2WkqibFLkxHLiREhSTxFH+oPqKvb54cwXpNgNBKQz5CAS
viWe3bIKypsHfSmbMtCpqjSxAdWamV86IhDD9M6x29lfLVo6GXHnlqEuRVGGWsa+CLTRojbln9ld
cG523Im71AwhrF2j7LFp0yCscuhj4BbrweuXosho1WgbnVi4ZFvBHfZtnjOT5+ci3RHTaI0YCnE5
KzQ5gIzxkauSSWwP+2r3Hjj5m3ESn4PH8Qie40P8EY+M0G4rh3X1AZSyAGitK6PHB+geeu6rtzK/
n8da809ltDLAV/Wfsvw51fco4koKiLXEVyZbw3qk6dt4/y4CdSCrdGoHEHtgEU7RfryornDU3QET
rvzvdN8RtD45HRnQoS9g1jV0NAy8Be5wNsirtv/nBujrb6EHdMq0akEIjm+ZjIZ06kXOz7e9z3dW
h3a2IKUDXSxSIQBIoWw4rsJyCvmqNjukJRDCuClp7wPEMH6ArKi8wxzVbnrgXdbZ2Ur8AnH/r2Bq
qzPwQWn1AMGYC532PN66IOvCcS1nHx8WzJbkrWhwKY/aVg4I6HGVQl4jiKRH5aLyiCgAo9mwby/p
/EM3VpQefNe5EYhdOvaMH01NMMH5JYeHuVaNOrUiO1LweVveutd6NpK/K0k3B6DVK4qAAl6bP/1D
XZI/uEFwakESTUaLJy3RWX6CpeEckizyE3kOKFJfhYZttMsKq5JR93FSBTMPpEi/NJa4+ba4taBU
OKUrfKwozWwpwAPjraH68JsHxhpuhWzLNaTuRmUo01YRIANzn2b7x3tOjtzPiKj30n8oi17tFnU3
1o1Uy42AxWtaE4irqXCfdAwLXIMgUBZB3YGJKjf+/10xJ9hjBvSQWamLlp4GFhHvawfd8Dvxh/x4
exG/sznrjQK8GiYLAIVAt4oqZRI3qgbVjCf1oB2lHwayxzV56JCLAXScU5g/4DnNBKldfsdbwvt/
SDdhbf9+ALWLfRnFYRZiFwWBiOUdgPoDyR0ixvJuRYjAekYLs4R2SxDUX5t/jbEtbkIuELBfPMHT
hRjMQcPZpFcrKWtIpWJeBFALlMkHxpDwrQ5FVBd1MTP6HQREuA8fOCuxE7ff+9btrduOmhYCqZVr
Iz3yAgMCwZOZkrEnP95FUj+Nu3zXM55722aykEWfgBKpvMqDrNzmPVsFrkJMeHMg8r5BxZ6oJA3I
g/fwWTz6NijrMJAngSqF8RUbmwjGF6ADoA4gAshqdggLHxbHlZeUIoDVVBSvCcquVqeA9/T2ss53
GLWNczM4uojQq4KrjtpGWYunJjJklIjKyuJUt4rf0JI7dRhQac9BxtjELZV0tDWChwGduatOnzKR
1akK0IimJvz0pDbly4gtZWQ7tywF3YMoJaB4CVQMGokAwOPlhAcN7k/f8gYrqVPLV0nNv4rNW5PY
+nCXFZeJBSM62wS1kkup9KWaTmBYqlsJhcb8d5EoP8RKtPU6e7u9XxtS0Cr1dwWpmKQF7leeJ2hQ
7EPgPcvioVFlvMXU3W0xG2YBlFxkrGfUaZQUqVCkjDwhyroAS4hMplN2WmeWMdhEsiw/l5WhP3py
WT6HCRPtY+PiRuMcgjx0baB1g8aqb7rAa3UurQCHs/d1uzUeKoS30amMf4ISKI4vt/XceLpciaMc
pexDfU2GuGrEKeftmCvsqATVc20JMNPbwjasH8OdAD1QYZnoOKK8ii+D1Tmdy5dTue+AXZgkrPae
jQjySgKljpYkShE0A9QpBCJkMYgYH+X0lNcD4yBvrdtSFSomD3rcCXEEQSp/qXuMUfmFPZVHIU8B
ufcf0txXWlE2X6jVOOQ8yq/txJXnNIgHu+VK/1JMxoXPGpGh28YRwwGbO70B5TPfoNd+d0xbuRhB
imx2xiVL91X4m1kg2Fo+ZJbhAmV4XXTdXovoynhIR3FCITt/CEG62u762ErHJyYX8VacNZdC/ieJ
WrvBAzPnVEDS6Hpu+jU5zfFjQlFGs5VH+cl/KFzZR9bvtqFveY+lUGoFgaYDls0YQvVol8I98Q9a
Z8mtNQaPQcd4Hm4dqr+ykGC8Xkq9BZBCkENWMzyF/UFn1cm3Hvzw63OIgyZY3vjOSCyuYT/TJk+I
4denc66bvJ2eeneYMfbxWsLF3+MBY1h4wLBwwrbMcCmXesKMfjAgIQy5oT/TJ/2IvMTiOUaFZVvI
/65K+mHW54lRpD2uSjw33bhAEJ7kB0lnETVtGQRQYuf2cDSHr5ipPAOka74MXTT+K092ffo45THp
KgB6417+uG19mza/lEZ5QRGkPE0cQhqGOtSfYxsrxxj8Vw06Zb0JyCiSZA+wzodG8BUTSKj5nTY0
4x6zQrUNTuDQHJKu3gdRqlp91eh2Exe/b3/iVqUUzfKYxMOkByA/aFqBMJeyMVVHGFUs2l3zo8Xj
uw1EK4oMpy8/RQ0gbcALBJ+WKfDdqZFGmfQlMl7t+6Q/JEG15wT5gKrRWeGB72GweLw213D5gZT1
DVUO0H4DH6ieBicClJK/S/BCkxvT28lP6T47BDjYLiaabq/M1nFeyqXi0T7QxNKLUBPI4x+NfEpZ
SZ0tS1z+/ix/cZpzOZJjWYa7EHGqJPQMNp2lBYcoevBA+J0yqqZbx2spbf77QlpWdODFxawQJn9/
jtWcN39VWOheW3f+UgZl7WqrT31ZYMW4xIniZwn5m9gSx8fb+7JV0MOwAZC9MF4GHCX65Qwqr3RI
E6gyia8ATTSrcl8JDcmRUVRctT7IaCcoWUmPLd2WQqndqg2p1D0FVth3L0n8rCR4LZ9U1qtk08XD
tYOxTkWXF6b2rrdJRi9LOILdzawsHLzJOtduqNnYLbs4ebaOnF9P5EdW2XLLODCtraEghrG51ZBs
qLVdKupY0b6I7bBEBa7uXqdMZdRUtix+KYY6yXqqe3xcwj6Cxp1yC2eadBMm3YFHzvMxkSXGhbxt
KQu9qCPMVWrd898GOTbmAPR6GYNieEzcpVJk9TmvAdElOIObiBhlx4g8WGtKGYwYeJIv8VhTj7+E
7XvcutXAILTdit2W60kZCydq+cTHMJZwSB47HdxEOqBrteq5CjobnUSM7dvKnRpLedT5RoNAo3sJ
5ElPlnxIHO1NAuXcU+1M5rhHfdGpR+v2WZ8XiX7JahLQyTCHiFlSuoENhTElrD1IVBPuzxj1H1ki
M0Rs7RPa5OcJPzzTVyi1UpjITW+gHUpOH/r4PtGeeZ7lsbY2ailjPhgL5yshyK67DDI00RyOmPd9
5MzQVvd9RKZLu+8OYCZyh3fhNwu5aFM5HX0jQNxHsxVdsOj0xNfjFPGHMtWO18UhyeuCpJ7HSHSs
5cw8lABAAN4DuDa/OzwXCnqFF/lIEaEKrZca+tcm3a7CfiBBpzAkbaRUIArM4CIcFbJF60aVngs1
CQmxtFFPof/bSNqDyLcuH8R2FH9hFNTkZINoYrvP+W7/r/YI4UiAzU/nGTpv3uiFniA1laS+hPBi
jJwwUh7jbvrnOPhaBGUrYoREaQ6kQLNVY0fzhB24j0CbWNi3NdnwjddyqJeRlGGXkhZyouROCl56
JE0H9VKLVlweVJDOJPwb57MQUda36CwUHGIzuQAshupjykojNeq6QaoWOEVqCuCuqAXrH3rz9IDh
/FmiqMumVdRx9GWIAgC2jekhUID1pOqMM5I9jILI+l6btQL0nK6KPPhf59OxsIo4wbilr2ApgQKS
Rq9N5uCRgQ64lyr9UHRWMnZbsb/SKC9c+XEtJxEU84STCtrcItobARC8lX++Xa61omwduHOgxRuh
1ehjqCXoUWf8Mvj6MAQ/Oo7FEsRSirJ68JViwiyHUlxjh4lxirWPxuvPNcvsZ6u+vlCulaKsXszC
JhbDFhXcMTSs0vdijCs2l0br33yxv2/HPjT9UZ6OiRohHXH7zG0KR4yloa8csSsNVtkBBI0XUgjH
eITFFdYwfHL13khnr/yUFF9+5NwWuBFOQt2/EmlnOSmgQcxacOfEv2SMDAFpSEe2pbBHJ3ssUTaG
h3b5o8K4UjeebNdi52t9cSD8HnPtejGLfc3tBIMRO8DdnvpX+U/qZjsQ146tWX0B3F9hnMTNewiu
Be5lpiyiZ7/Q1hjmngfBungy8CbwAGOsVSz1ZtexMqKFFMq1cGITSkINKVHlKvVZ8UcTbA79BAx9
zEn5ue2PbhkZBF7U6J5vb+nmQVnIpkLaDCAQYcFBtt/IxzGBEB7Es1zoViEr876OWrCLC1HULqZJ
xkeFD1EZ17tcOrmYEiVlCqYwNUHLq/JyWzPW3lFedCi8ok0yiBOM90K45GOMzgPGCWSt3vz3hWEq
Cd4cAea4Tb8K4c8uabPztQOeVf9BFQ25LB7wNQgpKdeJsnUT6DEP1wnwfs6qis9AZgXjczZxZYTA
EJAx3yHjX0pG2XRFqotzEbL5Iejtoe+LCm1O7xNXnxAL2t1UvGXCc5zlT7eV27ztFoIpVx3WGX5z
vu1CyakNAIRM/4ezK2uO22a2v4hVJAhurySHs2i0b5ZeULZlgwT3ffn19zD1JaYg3mEllcQPVkVN
AI1Gr+fAkDQMwMkYIhAoWpjGRu5iVREXEiWjnRp2hFGB+X0F05k7ECsQ9tvAunutVLyUqhtbO+v1
hZ2V+4jCTA3Dbn5gRaN4Rcu/dyOaKS5v4pYM2RGqKjBOCiyJ4tTgzjJXHdVxQ8iqtv/ZN5N81vYx
aQza1hDStoUfdarhMXCqTZYGnyHfesFXOuRhLmxoO8jWofqyF1TWJVBRRmxbKQ75tI/yO8HeWH2m
/KnRqcvGV2KAEP2uCI91+HZ5O9ejgoVw6WL3fYO26xbCAdyNJCsl19x8NcQBrPVJ8hiWZ81w7W7j
tVl9z5GGR3ET8x0Y2vm8v1NZWHUeQWgG4tchRMutiPyekF1hULeuTbdAt76abjVurC92IVda7FCH
9mDOztIUnacxAhGBiTlAe9wN+YsFRkdtfMlCdOTaL0as+v9lpxfCJbvTAsLcAhcxWnLizlXodZ7d
WIAKEMKPrFNr7Uvm8+rArI3y6KouL8RKVkfhE3fCDmIVsquFfV+2pmuwMtCsl8sLXH2GFoIkY6Ma
KO81IQSFVngcEQHZShZQ5I4ui9lYz1/h2eIlEiDlGwpjFjM4zC374TXENJCC+Ryt3Zrh3FKYv36+
EBbGQLePSwgT5LdW7AbdY/zIwIdZKg7ohAMVg8C12+GOXF7kuiOImpUxp3DQ2SGZuTxNeWNxeLxN
hRbVjnnxwH2gcO1tjDzrVX4gyYi/r45UFTuKjVYm6zEB5kTivIz6ryLdZGSfJX4x7osvkmxiUaXK
NFbAeeiK+9Da9d1tB47JMjwZY+FaoIWrqWs2O4cfLm/FXxNnlwRLjludFNTIwPaOkvtbxfV9YxJw
ppm35oipxRRcAAp3NXHfpCNw5QEgLtSjAdB8XX3Uk/DkGOypNH/09ltWEwC6EahJeOqsWLg9CfdN
rv2qE0yScdCe5JrqdjUYZDGd6fWl9XB5Jauv8WIHJbcQY1mxMRpYSNLddc2Ri58l0Vyq+nwYj5dF
rRvYP+ojGdiKFZ3D5oCpJFcNeazZsFeLe625pYgpFAudSE+XBa5f/j8CJcvKKxXtgD20o6AAHIud
Q61qnjkMu8ti/p8L+UeObEQzmutdN98L8GJZuxIkIuhXAJRaXx3j2Evb1u9ARaH1+w3Bs5Z91kIU
+VE/NjAACmogGTq+cIC+SVQ4wEV0rlm0Z/RkQuMRvrTiB3LU1iC8LjsPqV+1ncv6DeO6EpBCPqif
kMzFADRq75+fTDCu6bU+R4a8bFyMYYkxiFX0/BKflTa4ptAFnN9VqlclIEatHwzgBCbhrTpmweWN
+KrEn79Dek6I0lRtWOI7wmYqAmQEelcMoerTrLpluYhAJGGNGzK/KhdkoqaLBBPqLIAo/Lz2fiIx
x/Ai3DHnJqEHXj7F+YaVmT/7y/FiGGHGLsIRywyG3VRr9jCayA2ZAOQCLJ9q5LvWpoWroaTrsHMd
bmISrC1LQ1vgzFuEBLBcskIVAgpFsaxhvDFRWUzHgA+/Lh/XV3cZL8hChnQvB9PhhHOKgCr0bAVq
A9DvyxK2ViEpZjSWCRvmw8GofIfE8nhTbsFkzR8pH85yEZLOtcgMOIoCEVZ2q1iAY0M/Jz839b9O
fH7eK8mB6XEe2nzNvKG81oePvH9l6b2tb+Th10/kr/EodN0CXPuzMqej2fMxwYm0pHcbHsTNxpGv
79Y/AuQmRhaN9qiC5gKp9seq2qfWS8geSbc1T/n1icFuAah6BuQDwJwqXUpuRRj+mneLdVzPXcDR
w/BOBTM+TNFmr9xQ4o+JFs3TxERouHUSs40ogqxuJUBaQT2Nvh60vn7eykmYxB4n3nhVkN+Ue3bk
7wZ3awM4QrvkxfAyz7y5mj70R8vvv9kuMtledQa71eULsFLdw04AHW7m5cL7YEu+GkBTJ5MXUYMQ
yicAJ4/eTUDCFwfmpmdwyGU750nZgthfX/ofmZI3ZisdDUsnbObnyOyeCPEuL2r1Vi/WJJ1u1ShC
Q692Aw6Bc1UcTPCBbaEkbYmYl7jwrdPI6RVqQ4Rp3ygGOkVRyP7XTJdQTAyf4+aaGBcAbORnGZ0d
TaopICMtgQ6RfUd4OYDWt7Y3Xqi1O0fgqqtotkUOVY4T1LgdoOUxcOc7M9nb6CN+TJgd9l5rt+TH
EId5vqF1a+8wUrU6EmXoLkeE8HlliOhjvalAM+2gCK+1v7mpuiKH1luda9Dh9bI6rKkb6CSAS+yg
1QnQDJ+loYhT9noLm0KHfJ+Cr3uot/CPVxcE/EiUgdDyjb6qzyKsSRV6auIF1sjgZ+ZuBBFhhUFE
/SdtHi+v5iu9ANQC+GZIPOjoFfl6XHUB4oi6gXYfnUPzjQCEaMjd4Vt/A2LZ0CU/7WMfTCCee86u
zdvxbrx9Q/flwTlYrg5ygXx3+XvWdnf5OdJlLvtJnYA12XjzIQ4sR0rr5bKElZnLzyuW7nOUpzph
DUTogXHDrvO9etf41sG6SU/tm+J3p+LadJN9h1Wm5wxTuxv+1doFWS5RUteG1CVqOJBP0TSYJGc7
umG54ucItC6vdE0QyLOgrLgWGDGV1CgTtFdzCk0lHNxS5TFV3dqK3XSL8nrVegEVdGblQB5Z7roc
rDId68lCFjl8t7vORX8H0B82cjdrdwLF8n+ESIphgrq7bGYhFEYlupv6x6R7QSTitu2/ZhWaLeVC
lKQgOWdoMqYQZbOz6SSgIE03Tmbe+S9e3EKCpAKMDGahdJDQ029pdBiiW/iKWvFcmwcqvuX9RjvA
mkcPgwwcR2DSWl8gZJqhBjiC4SDazp8yHXCJRHer8CMsflLrPcqOl9Vu7QovpcmLY07SIyeE+vx4
KJMfSrGRyV/dPHS1wTiiOGLJRYtYj3nPO5h7o3tt+FlXb+IC+RbnzaLfxOiV/c/L61lV74VrNf98
8ThnnTqm9uxaiY7uSiS+YTJ3qb4VTW6JmW/zQkxlpU7aFxCTGEeK0UGYa7f+9/2ogLVcPM7SLZpK
nSs8FY2X9a9dcVKd58t7tWZylr9fujpTrBVpR/D7tfpQdL97PXKdcd+lW6WPNWtAEP5DFmiCAdD5
ebNGTROqqUIH1MHX+tA1yKFTj3ZfIyDaMNdr57IUJamzEqJdjJU4l0JHenOKfT18Le3Iv7xxW1Lm
ny9OX+nMhosGUmz1lGqd58SvprLlKK0LwRQS4McAlULmXV0ImVp0dzXOvBTywUoP9KJeE24BVq2q
wMzw8T8hUoRacXRW8RBCogZIYHrkmwSNJbHmhu3T5T1blWShtU+dS6Ro4/28HKAn6pPQ4GlaFLRa
7FYMoFXfgSLjspiVLieEdIjrdMR3oPn4q2i12LYhHiMSoV7hdRaagg3rZea9p/pUuY5Zg2U5A76H
sUfpMjBr5dtl4bN2yS/FUrakffbY6HnPUAUm2eQBsOpucrSNKHzNnuqwpjPFBwJH2dvk4RRm0Je5
R4fD5LQZhltqjub91kEbXG5Yx6Zi6MG2q9cM1KIbhdI1nUS0CIUBICVFbPL5EMHoxawpwmthCXgO
PEf7sA0ehn/feo0zRIaB6kBIR5/VvAmLM2wTxaF4dfEosR3BoBoHAlfDAYBUBpcPbHU9fwTZc8l9
IagccwCUzL67rtZa72oVax6ztOgx5E5S3IjL0tZ1cyFOCriRos/HNIcnYUaDG0eqmwj1YA945DFV
6Yoo8xowXVrDbVtssi+uuRVIRKIrdOYnQ1Ly81L1TGPaENlIeyAPS52HoggDvQW3Rkx8qn00bAuX
YM3qLwM9SSCwfQfaZLPVxzybqzYh97gRZQdSkjvRoXpabty+FcyMOVYAfYmFcvQcIX1eokjQf1j3
XePBAoHrKfPiMfPNgZ4ik+2TFO5a2wiXROquTH6hJ8RXc4CC/Ycznjk0ARdC0bQqJ2QTpk0lrZFU
EXF7YgYo/UzbFVUbtGR0h4S73XgnwJ2ohR+XJa/p8lKwZMpRjC+R4oHggWduGx0yBdTkw4a7uGbF
wf1gYJIK7pwqj8iqmPaJTRMug2LtJ7ZXxd42fxjT1knOuiEbUnQVADBOs6kJ8qnPJxm3PaWtOnsm
/M6MJ8Coq14UJ4dOq49d3BwiY3w0i7e5E37iGag1tBPJwo12yNW1AjwfWN8YlEKV6/NHKAohCjpm
G69vEg8tpSLnbgpgra03eO1mAmDmbzly3nPI1NpGhw00JhMPeiR2pVa8T0z1O/AJFeXHGG216609
IoDiAzMjGC/QlSutjE5p0mlDgXmqCGMReBzTQ5UjDhQDu9P1/Hrou5kaXQG7rkbyjW1dswvo4gZd
FOpCMyrg520dh7QW1Zgjojd+iP6uS3+BI3yog6HfuIpr+wrgN7BsgH4SQbq0ykgbFB4ThO6m/VrU
RyHe6uhnXLy16k/2cPnurZT30AhPAa2BIUOAbf8F6rB4SESftfPYLnYUKeW2C0bUtPoAI3KaEdha
YJMQbtwrUH835K55HEu5kscxxLGuqB2m01UafAzePdgrqsB+f1BeQEIX1bvqZcPKrJ6egfl4BykK
/CO5ceaUoBpDWri+yeTZxpmqrq59V8VzuDXrsnb9MLP5jyTJniVGn9vRLAl+HsA33UL93sczavLG
Fq7ZmqUcSU34YOmDPcvJGnTKaofOTdzspN83yMj75V3JvC0QvY2VyZ0grBf/28MIGZGG3Vb5ax5j
kjfd0srVw0LIhVkQsFCAJenzVZtqK+9oPiB5tTc97aA9BblHQZBwq73zx8kT+/KuQHDpbqEurj1F
yE7+I5d8ltskTGlyu4dW1j94d+z4NXeCy8e2wneBG7eQIZmRTk30PFYgowsS4pKX8sT84Wgfa8wn
5U9a72cecFFcw+ffE+8KTfPefwlrl18g3b1EWIquJNjdiZC7eAKATzp5Jho6MCXblf+a+XFmWtJA
/g54AIz1yI01XSoAfVEWYB0FtcaEmY37Vt0wmF+BCWcZc3RmwMNXyV+1/IUVs5pSKTq1BlP1+3Ar
crfcd0FQut2B7y3Hq/1pB0jQuRqV+lubuS4b5TC8g4Ba+/La2mY1aJGNlzY+iNYdHjPgdIaggZ4L
9p4C3DPn12R60zUPhsmtrzY7pr7o7Lz2P/LlV1gVUaHTAfJbj91jsLRyqWf7cD32/e44eX3oa97j
ZR3+ii4nyZTuZzR0og0p9nvG8Dwi8D6BozR3f8Re+XPA4v1wByS91+JabL0b8w385GAhz4wXEQRR
QKkBla1kxguSt4U98tjLo1eLeWp0LLvDAAY0DK/kyl3Xxj7ChAxp/bjeX171F+sniZbsetEMGrrp
IZpYw3HQdr2GaZ3uYWr8y3K+tqdKgiTD3kREY9kEQSCF+aiC6Vt6okf9uhKeAeKNCE7y4bLEr5P1
nyXKOoQOYhB7q5AIbDv6nh8GX9yO1/yhOyRuej14YIP3sns1iJ41UFCfio2dXdGnT6cq5/YzAX6x
yIT88KjcOo/8JTmWL8KPz/bTyHfgugNJpVc+kZtpq5b89fZ8lixZfC1p+qHRwtib7MQ149cwK4JG
2VjffGAXlFb2HCsW9aLusbxJA5lRWwPgsnioncHNG/WFaw28c0A69FtkAF97GqVjlQz9gHXFmO3F
se67syoOwEfwol+j46KHaCY2GU7kyg4cX3+6rE+rm4oCPa4pypcIhz4/o2iaitWJYlMZwkYi9lX+
woyNPV29jeBOcvCvajhykENKJOdRkofFcczuAGD1X/Gk3TbKWByAHb7xaK8u6I8w+X50jh6jSgth
of7LABgzmKz5JuXZlzGJ+bQWQiSjaoVIdpo6hFDlzKjfmWdhdbsMKPUVOdXabip+kq3E38YuWpL6
h2JyRo1BphORzK8ScW10QM2InVzZ5TrpNkzb1j5KipGqLBusXEAh9fuQ3ZWd125FaVsiJJ0PHRFO
Fo9wVPYPm7o6qB6trQ7Z9YsFkmRkbDQCwMD5Ixb+hjFhzKU3sA7DucaA4VRe59Rt8PrrB5YcjejJ
UpA0QoTBg9K4RZeKMF3SbOQ0v8Zus8IsvmI+3MVXgGGnGK0eXzFUR1V3CWbkSLWz4u/hcAvYS4y5
+GYIBuctd2tVaRZyrc9ywwrOZVFD7igeiemR+DAVSMBHG1bka9YR64MYNPAS5ONAEfpZTj21wsgY
5CgURIYU69BM9Ouz3AdhM+YBx9QrVc1Xav0UVhutTrOayCYbKFbocQJ/MTJG0mUsdREBVzSHGvHx
RlfKXZxscevM2/RFhAqGUPRzgXlGTmaUEUA6NILlxaV9ohYwIFWkbAb9HbSaR771xq9qC+j1/icO
SYzPuzlg3j0fCVp2E6DlW7+KQfM5OofrhwLkU1VW+WEepFl/hMN4+TVYU5elYGkrzUitR8IhOBOI
S3XzyKMqQEL+oePhViCw5h5SDV444DuBpiG7h5gSH0BlAll2nSJjiTkFu53czEj80USbTjHs5r+v
av0m1pIDlM+f7K24fF7Pl3NdfIPkJ5Zt32RJj29QLMGeKkvpr1IzU3wx5Z2XqYXm95gR2fPBHk9F
RKrbdKj2jW33GxXsr2nl+f5ooKd30J8BuBTp/mhhkiKPhQ9BR5bHGr9rD8L6qTRBbAScurkJUh1s
EihChi0LuXrmcw8xMCvRWiTPG5HRQZnZLLEH0bsd72P9wwE3prERDazZenBFAeYAg1yGIbcpC2XQ
lbyoZj/DOLVmfghbDBmMPy7r79d2Q+zjXAWeuxrm5LGkwFZSRJot4EaRDiZ2YPZLZoEqzmgKEAi0
CXlmuh6IJmUes/sfQ5F/q2vrvqTM8bRUf2YN1Tes06ppRJkJABYos6PVQjLBM7u6RirAIcZ1umM6
e0Dl8NCAyh6JBXCiRve0TXfGkO74Vmvwqq8+gxlRAJHM7XCSVpE47TukDyC6AMzksI8q+iPBBGza
PExa42s8/GWjCVM4zx3wubrirRF4hfqKHGsjhqNG5iaKyyc03yj5xuFcQLiMIWC4gtIBjVZdls0I
Yx0N4hR396k+7hNDdxkbbvKsC1i8hUq5pt9LiZLfVHROMo6AY/MKMZWuDnetVpO3yGg8Q8k37Oea
li9lSU6TpjTTQHrIiuFNO33kWsVL0W+EgGuP0VLI/B4ufInKUMJacyBkhH0UonQjvlecE0MgvwVj
vRYNLUVJCpQnTRsCJQQ4mw3xajTrYkQ7emcx9wniPLD+AkV3wyavi0RVFrTFM5fP/PPF6kRfRHFn
YnUqKyEJXckxOY4OUNRN54ahvG6kt7EybbS3fx2kguGYS3qg5J19dzktlbDWVEgC+0T30Sv1Rhdh
7Dm/1l0k9pTd6LGjcx586jV+el34k8ueQDtJj8MpemLfyg+6ccZrPg2G3eFOmQQ9WjL6NABijTHU
YJSRLwI4on0T8U2fbVVZgXk2Fy7ASSLPk+dZOhlgrYFJvqcPWpCf+K5z/MEjgbFH671f9C4INi9f
/zXdnQ8VSAqod6GO8fl08wK5g7xu4GCY1ljcpWPXp34Mq2n4YHvvPcEb46Guc2sL8G9tseAPxvgK
6HSRlJKscIWhv75RO0xBjbexHjQZmDy2vMQ1S2PreEPRo0tNMLN9Xhxo1/ssMvoYk9HflemGh8+R
82xutVOvrgSg5zgyFC7xx2cpkzWMCZ5TXBA7emzb7kVUoWv30+7ySa26JHN34MxWic4gOdHTOIxx
dRjhhDrXRrgz46s+C8ZqX7V3qrHLtZ2OQMk8a1tYFKvrW8iV7HU4YAaxD6fZhiI/G4ujXj7km+PO
a+/QcnWSIgoeTTztsYuhRQuv0q1fs9CDE9HMI0VmBVHRan6ZZe+Xt3VdLprE0VqN3mrZvBl9Vup1
g9VNUepFqX3VWaY/TsotA+1QpimBaf6+LHHNlMCC/C2RSsEEa9Ko0zMVpiTnAKy9cdotoL9VF2cp
QlJJRHi0NDlE2DYDtgFu1i7kd7x/LUwvIwcCaiWwy11e1to7AQhvdGDRebxF3khmFEY9CQNq0uU7
23jrsxxgfL2vd81NBFC8hqZntf/Xs6N4JhZS5c2keN/jroNUe7idilvR3pHwpVLuanqoSq+kG9qy
dheW4qSNdXSnjRUd4nrxmCdXoU6Bohpc3sg1jVzKkO5bDihUkxPIoHGN0XsMSKDJH5hT1eiPzW76
L/m5pTjp4qFzNh5LFeKs8HuCceJs2FWb89jzL5G8TDDg4h2H2oPiUO4hQ0NwU9ZwJLx2TJIo0EjH
34C2YP6MptgJnFzLHofcjm+Ai1sBZrDiym2aqSbKIWglPodlklw1ht1vkSutHCeec0wuAhUXHeUy
xqidOVHRIL6eAdIZmGLA02Jvzp6t3UaM4FIVITXcB0eeR6kAYoo5YCQK+740zoqNXiieGlfJABhu
FPj2Y0d6Hz7cNUpDI+CE8sm7rFFry5wx++bWGhg5OQVbWVZdpAmCWWY/2vQutw9avyFCW9Hav3AB
/5Yh3Qy9K6bMQc7cayIB2PxpR5vcxayIb7Fq10TKmTQWgAJNN9LApqk7Xpx2rpppLlDdD2OW+INO
QGXzbv170DH0LC5XL90n2wINcz0nTiu+c/SXvsUdOvGtCteKVYdy2wBSAuXlzHz72Qswu6RGGgFR
Jal+x9VTWD1fPsO13w8sQkxKoqQPMglpf80cMbxp4feDBxBkJJmHB/+yhFU91dF6CU8Jju4Xl4xP
JWsMQEgA+enKaQ5DvbNzL7HeaKh6wNwdeqRcNuYe1vIDyDf9kTmr1SK6qEI0KXcOiAP0R0dzx70B
fjr6lu+dmwk155f67ID/+/I6127D3FrtmBixw25KJ5WYetrQfA7XlHNiAvKKu5vcmiuPIWb4/siY
PdPlsjSVYX5oXlbpA6cBcBhTes2iZxU8zMRtt1zQ1duH+geIntGECHZXyYhj+NHS6gHhSet1vvo8
RG7nogwCmmwUHs/2rYoKvnLVAH90q+FqdTdnok1ky+YIUfLj63rkM2g88gfaiYanYni3o41YcK2o
a+oLGZKSgKWMthlHYKTuLTc68B15Y+c2cPahaz5wX9vIEK0vyZzz53gcLCqFDWlJozCcsCRbw6vw
s0+vx2ZDBBrTV17EOZ5GrxMihy9tOg24LMY4UoDAqUTlM5oRjR8g9epeqJ0Wh7Zg5D2pM+fIIqHc
WJloTiLV0p0Ai8SB5WoIQI6qeaMDU7+XImcHVeNTIBSDI/tg5vo+7zgLBk7ak2pOHajPrGx6i8eG
eiYfEqjHQNXCVUq7Ag2EaK+bKIGO1MATiOqWXNejpdxWJRsaV8XU8h59pvw7EVpybaZtcc+KejhT
ETV3iVK1yEqFhYNOhtQZAqAucp+r5AfmSluxy8BCTtB+i9Hqto0ivApddGNYlVH7kRGJCTMb6AJx
s9CqbXfKx/qlMWO6x8b1D3hS+FEzSm3nMMQCmCOz6QHM4nmB0lRZnSNdn7+MiWMHJEKflG2WuSMN
hZ85eR+UplEFatY76b7lZXtAqaA/miyNuIcJRv2ZJ5N96s16QKPykOnRjtEE6DA0VemZFCo78N4Z
hFvUag3KWmxi0KeJ7hvVpLwNmpkqh64Fdn9rGZ0TCLOL9unkmN/SJkTPgaoqTwJPHHo6bQaAy57u
FC3UW9DMUD1xo8Yaqa8nnHY7zL9rr/oESuSBD+ZVkrba9zapyC+aR+pdbyVil1dahJiSkTTxlSxP
XtPY7EGh5OTJR8aM4SR0JX0RWtcd80ybvKof02v87+11aNtoME8s/Zopo4YCrB4e7YGIaxIZpV/l
U1S4JcpCr05JzPs+445wnbbSQUtK7aQPWMp5sm+LkBxzUjf3sdDLAD1aDjpXdX08KX3Wv1tdqO4s
pUJRyVZyvu8xBY9WmshI7gBNXN8krBSgpnVmN8cZ+COP0+whzyYz90URFsc2L8s3Ts0QRXat6r/T
TiiVm2jjZJxImDTfRGwpgZiS4sRaVX/K2kJnR9rH0aGNyXSv9Zj1SuPR8BSmWPeGVbJjo9UGSvcU
Nfxd2ZZMc80MxROPinjs9kldD/dJ0Y0gX0sAmNEbSnowmdIeGHAXNdcayvwHUGvDJx37ErplWCmP
XDPqzM+sLnnKBR0eCW+0d6fADAZPHLVxRSEyTO915XcjQebRJZnZ2G4Yh+Vr3ifOPXM40MKyQtf3
rULTK7sf0KDRdkOQ5HX/RMqRVC5Xqvz30PXDTkPHwxMxoxRTgTaKym5K8qHYYRQ9fNRjJs5pZACv
lSN+fSIjUYKctXroqrmaZG7Ihv5Fr3h/ZElaOW7Wm+ZVXxB2w/UGFzhXjQG3aKTHMC26q76P1bcx
18ERF5eY1SGGzVJ/7HLM3FZIfLkatOxYskiB6TCreNxH4Hg50UqJ70YxtYBWx4j/scSgd5AZDfLq
xgQyp7oxhrMC3+uDaLR/LjAfcEztxEFDG4oFtxnSGBkfy9Avqrz6zm0W3sAaAjW1SscfVkrKYKK6
ghAyG0JMxgLPzp2A93sVdRGiO2dEi39JRfo4wFwHqqhJB/5Kyo+5U5SBrdvxNS1y8aCwMTyYoW7g
OsQFLpIZNjuuZ8NVMk5dkE9m/AbEYsWlY9ju0jG2Dr1qdYNrcqPzq2oE/ZWiYSo4sFqUpelo2bcd
LftdJDK6y7vY6PeYKKkcz06pAfR+Xasdt89BD+6TsAY0aplVaF8xCkwQuB3Vs11rRY3uWdyKd6YW
J0+20JFKzepBmWDCjGoELg6dCg/DDfHv0MwwbjjkZfNS5g7bjXpVYJaSNYcuTOJgpEn9hrHB5oDR
JxAlKG2zq6yq8PV508NMmV6p1qq/exrbrmXF+T3axKwzb5z6yrLt6ahBEZ/bVEFH2mVXayUBZ6Iv
Q3cwojF3+MnOgaHWbKzxkqbOrsRkQoWx49K3M2Uj+lh7sQ00fSPMsoEIK8N79EQgtozhuersRJRf
QPm3k400+JaI2T9feHSqMZaiHyCitR+dLnLbylfHjarjloz55wsZeVx1GBCGZ2rnv8t4F+e3Q/Hw
X07kz059cUyBTVaA/wHvLqya8Wrn7ywFHtVWenctXFmeiHTykUZCbhqQk7UnQ38W3b9PxECz/qxD
cgnBxtU7DOP5XpnuyjDxauNFs18u79XWcUh+oIiJ3iUF1tDUJ9G+Vs5jzO4vi9jYpr9CssWJOyzD
dE8FEYR+C5MSWrUxeLG6hnn0C/kNhMFyTWFU23hUUwQGqXaKhp0CFGqVbQVxc3QhZ3dmKKq/hUiH
0elJb6kNhJj36ffyht9MB8Uz/TboO7f1iu/q4fKurUaNS4HSycQJWlbJvKre0/C23U2Hu+4KrVd3
+v7Z8dXzVpCz5qwbMIqYYAFHBUYUP19M1QZ7u9PAjo0p+j36O1u5b41rbt+iO/ny0siayVzGBVK2
QqfJUPUx4gLDRQtrUH1rjrf9jtugPRV3pm95YeL235oTxiP2xe/MwxPxTDX3AOD2zYTAnFOQz3X5
LdKyw0gZY91mwIrTH6YI+JGTq1lvxHlV0TWIpQMoKB4D2gWX92DtUqBF2UHnO6pDX4LZqgW/mjZ3
DCr1vhxSN6mqjV1eDc8XEiRjztuCcGduF3Ta8b3QPhJ0ujkqc00dFa/op5Mkd7TZmo1cza8ApR0J
a3REABpOsom1qPVaE38dLQGsogv4p+xgg8DZ47fRj8t7uClMupNlbYl2UCAstpFbi45GF7S4/LYR
RCHgLF4Z/RDl7w2hs3LKCrNcoXQv80og+Z9CKJgK9EP1kZ6QVvboT9UXu2GfPW+Im9fwVRyCDcOw
0M0n5x6oWgLaH/NeHrmvzoAQPP4ArP9141qpG3nkjgX1EUUI+4bfboHzrikQ+rL+kSztrlNNIWez
ilZJUByT3/ys/qxexN7a8Ai+QuEgebkUJO1o5sQRq0IIoobrPOYvASCXXWBIgjza/EivjYfwB8K9
G0x/mjfVs71xT1azFKiw2Eg4UhS9ZaT9GkEdoQUO9Dp/aG7tO1q49r6Em+U5HvfEe343XiGodvz0
9b+c7UKyZAcNJ8ydcFal5pttuLdwi7W96euWm/+0weIeVG7k11fRD7EHnIB23JC+qsgL6ZLlizDk
k8FxFl75gjlmfrjVLDd56f3ipOyjYGsOZe15mcfeKaZ8ADAtcyJHdZgQc+4kztlNFLm9GTTFvq+v
2VZpac0bWAqS7F43ViM4TFCGUaqntvqm82OrbqjMmvFeipg/YeHRiBLqGs2mdbKOA0AXuKb/B5cG
ZXbUkzDnCSpp6UrkDrJ2ZO5TdPqrfsSQ0s4xNlLEa4/womQgN8hrdQpE2A4lA1AcnXs7OTVR7Gt5
5Olii/x17eyXroV0JCXC0DALZ9dC3dPwwCvbpeb9FO9zx99Q6rmwLJtL9NJgYpUiRPoyGyuS1DC7
FKLYvbi1tB3en+4EFBCy0z+2hmPXNG0hS3ZsiVawMhOQ1Wm+TW8mGnT9f/GdLR1ZfBQQDOAbfNa0
ajBJojE00zUFqBByt9kapVzVgj8CDKlQn2RNbtrhXNLpnrM+MMOrnO1NfcOZXd0ptDCDb4pq+E+6
MJYaZSUgPRC7WvueB0oZu2KrOre2EsCvYB4UXQ7Ol+6lvJjskPdoHQlDILeil8gc3STfaWK3oWJr
dnMpSNJmVREVTZtZUN0UZySE41OGhOTOaur6zqowdVZ1LYYLTQwbqlrtm5MRJGakey0FOsblj1m7
WSjGIepBByqABaSKWdLoUz4RBAlWHKgEg1jhA1evGkzeDdpGhWLN6C1FSY9VVpASzgJEzUM7kX7f
h1utTOsSTDTTw9ExNdnV0ZMktcRcZmnqfZHf6N3GZVrVEBSo//79skOTObZWDfj9ZfYhWuHz7P9I
u64duXVl+0UCFChRelXoODl65kWYsbeVs0iFr79LPjjbPWzdJuzztIE9RpeKLBaLFdZCptOhgZHU
Eje0NjCHOhXCenSJoElFnOiCIaJlo4Uom1s+BncQjSobMyrcGvlmAMih1xqY31ESRFl1haGkmwl5
+7kDlxCek4BdRNpSdZPB2THthoUOktaStVgch+gnTz9QMOKeV2xmy1ow5dW27mLrUMRBXIFt9NDU
O0PWYLm69CfrITgA1AsQ7CSobmXo9wCIiGvVE4AYdhGSu5dPxJqrOVVs+ZKTu7l0UlPJJyiWYmLB
eO6VG1WVeIBVOwUQC0U4jvKqaKeDUgIsQUU/YaoDZUZDzV3a3LS+Xr9FCKY6WRVBAQPrxTD94cWF
x27KTRQAX923btle8cufyRN7tCUxwWrSwTpRTbhv+ExjpV72CRNsyU1/pysuCi/uD/VK9xUMCtde
JtmvVQ/2W6IjXEBJmTsVujPR8ZeoXt49dXRT5t/y7kopZNNlqxXkE+3ELsZwCPssBtCLl+/nK+No
+Miv3zheHST77rv6XXfp1bQzEf4/zJJaqMRkHMF5ho7VDo0Ok4mTegdQ9iuL5H9xx54qJ4TznaFP
YxpiIR2LbStjQOWhBPxSLjF+2X4JjqPhWUu0EGs4AbdZxfBcyd0m8wl/HNLc/5uz/O8pENFyplrV
J0DSITjpiW9Vz4UFghhbsm6/uqzPXeFvKYLHwOQt6VTUe0Dx5lyR+9F3NiHGqYe3/hhu8gN/mFyZ
Oax7398il0U+cVKhqiUU7JGZF6U7FfM1bXc9DdeNhcSb5Zfa1jE2l1dyXSC66hEYgW5adFkaAzCX
mTO8WACpi96kq+xuPhhe8npZzFr/LkIjFe9oooNxTewQqtMpWxCOEI8kV0lxCMfbHNNjuvZqDTuG
Ng3iEs1DpxzQyTWJI1l1/Ev7PgqvwMoSY8xynDMUJyE67g4liz0VVd443UoUXDX/EymCsfCUZma8
SOkC9Fg9mu68SQ71a1kHkeW1x2nfPKbPysJsLXuvy/QTbIaTclKs5dZx7G1Kt23RYWT0b9zUiXbC
tdOUyWzOJmSMRYRueTh/JjnSq47wRIJwwURDXSeKAgnYRjdUKo/Lhr5+TY+fnWd0nABPhCKTLU5V
FKGjz2U/opPGG7bJQ+6bm8abd9YLQGIcj19b35JNjEvN3nRXz5Pb7STZgbXpXxyC3x8g2MhoJja6
W/EBo38d+s735Nju/8murH16Y7iKb5XuQQZYvXq+T0QKxlGBf92qCkwBlHb6lCIGcoti6K7muLI8
akwoS+bTA9oUPjCNsJcciUWdS+stGI2hJ2NvNZBtXcccw9S+c5turG1yX76a1zT2lC1IjLUg2VCJ
La16G6pR5EiQUQIJqWBMTTaAP2vZ6cSM7gvbwKz/09A1KFnXV7yjXjmq9+34OfcvmGEFKZMM93BN
c8zv4E2rEcDXnJVklWLQWw2aFwAATTcqndQd4YoJJuca2BR2pT1fXus1HwC7Ag0j5p3hzJe/n9wb
YzJofcyhsBO7Wlaj3eN2jmRce2su7lSIYL6QPSY1gZDY+J5Q9G3scsRErH3q2MtldVbX70QdwWrH
sZkizvCSrgE2xAZ0dKBZSkcviNG/XZYkWzjBRhEOWTn6LfC0dD6iCHghj5QGl0WsDVDjfYyaB8ZN
nWVI5uvmEDRSdMpy7Bvqz1cgqfWLK+Uf8zA8sWO8vSxs+S3xzKEHF/VBdB0g6hNk6XrTdMmAiY4y
/KDJJqPoaavR5aS6g/NhKJsm+rwscH0B/xUoziDYOcMkYweBemUE1oh2T6vfFGisuixm/Uj/Vkxs
Ac5GgNtMzSLn0HLvqUt9/Udrexw9nSCw01K/3VyWuG6DvxUTIvO6MrVWLxcbzDZWGRDil/mjQSSu
au3aO9kvsbhqlnpVsAZSjPZbgXR+LXm4yX5/+fuJYwD1yzxGhYrkzAiuz8gdUll4tWpxS1iHzlsA
SomJQp52OahWNAQ+9LHtJy8dX1qVoCUK3Vz7ZEK5NJHYwqofwmAbBrhtjFSIua2oryi6HyDR0a6S
EKPx6aaMBndgwD5PJFawun4nsgQr0O1cMc0W6xcDaUdBid94uWxmqy/rZdT9v9oIz7PSnkrSjpDQ
YPQqPdTtYxU9tASEfVuGNjdkEdKDFm0GNOZpGGCSwkcvGpx5DNQQgbD8i91KuDrCobA0FsIClVgb
UtCk8emZJAra5trUrvyqD0uUwMfmIadWcQuspazylk7Kaw1oJq2LjjPZyVt1KRhOx1w20OBNMU6j
ejQ0XWjgi/hjCirM4dA7Ep8sE7Ec/pNjYRTO1CQ5QSiY0puMlW5YpjdlK8OzXz0bJ5oI9xgul4XX
BmI6nvdHkw4VQlvtkI6J5XdmerCdPHZJGh1JU8nyXavRJlrq/l1G4Wob2lqbdIplfACFtnmrB+Fb
5/blTj0a9+C+C/QHOM+d7AW7ejhPpAoX0NCzxOT1ojJwQVV902aPVbytYkwZScLp1aP5W9KvVOvJ
HqZpx+2ohaS4N90WsJy9Ljn8EisRHQ01KkrbChJAAubq4NBDtzQpJL11MjUED+OMWo3eX2wT116o
DRmPlx3M6obYho7gEGCtphgalmlajmaDcl6C9Dz4kQtgtOXXSniH0aPLklZHFfA8wzsb/gxjzYIq
Wa6lubFMywNpzw2NI+c/89Ct0hulzb2+CgZjR4u3KbyuzTsMQkmkrymKQscyt4AEiiWGPiXJ4jmp
UIcY7p0N2VYP8w4MNmTfB1eTT9FR5F61HvgoFUmbwrpctAjYREVziwgQG1pKmSoh2thwFX60MYZm
x3eMBNyO5pORdRLHteZRgMQDxAoMXRNUEb46rqpCfsNexjN0onrjfCzSz9GwXbPy4vLIM7+TcdSt
CiSgnAH9s4XfFgQqNUKUGulRtNJUx6l762ykQceb2B68OYye5mLyI+AiXN7LtYO38LOpsCaMKolV
bop8DS01zMdnBEM82V7nx4nLApdVIQD+RJsVhjPPEIwde2QoKiHX1pJu04XzvonVbRdZwWVdVsN/
9JCAN3yZDwZNw9ctawc9szK6PAaT/Hpqb+cJifu2uwHtQIBhrE3cxHdgLXqY0oUi7OOy9DXvAugm
G29gC0UJS9g+y5lLq3GWt8dYusp4xasflwWsrqK9ZBhw3hdioq/aZTppRtVA+EDDebv0vNaKuonQ
sndZzHIhi1EKmMb+FSNc2KqR24BhQJSkU4Bv6BgjKzYsfQRJ7v8mZznsJ5eKVmkDZ5je8ULEsAn6
7zI0dWpAZ5H1Oq6eqxOFhNs5sUMLnAdYt0oHHZzzgeYikj/25JZRv6ySXWf/RecIQjxcA2CcA9+W
cDHXA3PUtoF7jLLDNH9TrZ3W/kVfsqOpaHYHbImpi/elYqTIVCvIgTpp6tEREIS4m2UlsDWLPhUi
XDIAx09JXEIIaAbuVIvdO+XDZRuQSTC+2oBhlAVYK+B9GpO72nhr5pKtWH3MomsDWN9kwdkSuzcy
dUqiocWp7OxXtQIIwnHSHxX2nMb3WunF18o1suCz7A29doZOpIovtRixdg7CQVyQIBgAGFXfUre2
/VKGWrqYrnhWT+UIDg8M0wMg/iFHa6xym+jTPR9f29m5s+bvBYBKXJp9Xt6xNSd0KlG0iTIDNHaF
w5SZmNbtCs9gD1kTXBYiWz7BLAq906M2hFrc2c5Z7M6W24BlMJa82GViFus88UAgSxmMkUJMjRdn
Pk5uYX32w65WZY3rSwH10jYJnptMWk51tCN4JnL60fQxh9iw67B+aEfmRlnt6aaOSO4vmjlQbjI0
cGMD5/WMItpJI4wqLddhztVDX9IbLiNeWjteS0UL5Ce49eDuBCcemtUwYmoSImhz0yxpgXp2k5i5
RWpgfLxBOuxAjdIfzG9j9E2v/wLEDr0klm1hxBrYOyJ+nsWZViQ6LhEV1fKh2qaYb1DfzWR72SBX
rP6LGOFORIUjIhmFmL7H6F4/3vak+dmXquRKXDnOX8QIq9mzueHJAhKTd+k1AVAexbTr/Uida1Bo
uJjikFz1Kzcjxbsf/ROAFDrvokg1RW3SDld9ajUvRK+CmP2MQ6CKDY8wKUyCfTqJjDR+VccTmcJt
rBBlMJteX1yW386PbXbvukaduGkvaZZa3TO8ExDXAvcdeCBfT3fdtUWULIKGqdoyO97wuTg0cyR5
k8jECPoYYxvRQYWYsd821l3abfJ4d9n6li8V3AdIdBeeBaT+oIjgDvuwqcsMI48eHzCFkgROi6wV
RqsLt5cVV1e1WWiyCVLaNkocXxfNUQ0cqUXUGA8+s3bGyLxcli9ZF2La+DWCIFIcFupAmUi5aSPr
BHwJYDNOgJowI8nNv2ZnmoruXYTiWDYRcyWKRl2JmIKO9lTbhjEqGykB8DyZfIc7GFUekThNKslO
rWmmARvBxksKPkl8wqWDhYdxHQF0v7dVz2mLxqcOHzaJMUvUW7m7gEn7W5LgkeaZWhgnhXqxQwC9
RK5K7uyjMvZx0+wvm9+aUgDJQzvAUlc5ewgDyDLMnQxJ4Hq0ggG0TG0KJuLWkdzGa1YOekXohB5G
vOIEK28oA2tzghSQk5VuMm0JVtE+WtSd0s1lhdbW7lSScO/HSjEDugoKlcoGuI2uRT+5E3Dj8bKY
leAWFNu/FVrW9SS80BRdjfBXiDHnWzo426qqJQ58XROKZzuOknk2mZIXOUVJFBmtovw5AfvKeaUs
GMy/MQAg9f5XiuDikkwzmnjJErP6rmL7CYCT4/byWq3No4G/ESoQ4DZh84XFqkdeZOoC61VglC//
UV8lD9PhSfHy47gzN+0x2dMD6rm3AOe/Qffy8X6BGpFNg6xZ+ulHCIcqKQqHDctH9NPNaL4oLPFA
uHhZU5kM4Vpqx6HFjQsZNtmQ6NugASVb1tC35vtQkF9ImEEYBZi0r5Y35noGLGncSUC++KyL+Iob
xTEz0k2e557Z2K6txTKu5LVYYhmUWLJzQCASIzETQ1lDH0GvhNfAorlJcW00ReV2beRZdQD0jkGW
u1rzGKcihe3itZ5HtQqP0RT0Bh1xnj4U33mtBYVjbzgtJM5dpqGwc6RFZ3RoYVWnqq68nowfYa10
+5x33yquvqlOVAVh4twU6Ed2LxvNWukKEwKgmlcXDBf85+uOpjxOmxrs7x5ayDZGkuyBre1pvAw4
7Xe4bJCNTH0AKz1wbmzQPxrY0YeqRHd5LPEF5x4H0C+AwgMbIgiSzqZihhw4DsmIJHPOHEAM7JP6
PbW/WXRzWeF1C/5tTYLLUTBPPOY19J2pNm7VGvlCQHxyv6DKx1iFb2qlXcemrKJyrhyqNJgqWlrX
AOUiclpFc6FPtbJcQcMRrzVjzNw58drw52Xl1vKUkAMGWWsZYUI/4NfdJED9GIG0BWenW9dqZnlT
bvmO7mwbJT0W2VtvF3sToB1mNO0ik32/LH712Cz5QySuAZFnGF+lW5zzFhBPeDNV3/uswElJNnrE
EUl8YBBOYrmrS3oiTLhrDVNNQkBtIxcGNPnaesnmbO900cZU/uYxg5/7Vy1hUU3AVqRWC7WmGOhD
qn2kJUU4TndsrG7TXvXbuHftWTqLItNw+fvJNV/ikwAMD7lxWu8AJeylJnNNwFAAgPp6nCYP/el3
EaYHdRCyhqx/LGrrliZD7yp9vm0y5mqgTfiLLf7tLsQeUEDP5O3AluODgkEeb5zIt4gP2DV3+rws
afWgnkgStB9oC1TFGNqT8Z0YbpHvchS/0CQSLrOiXGK6q5fniTTBBYOqE6xXi14JEDHV6VuI9LQW
yWxWJkVwPvGQmYqZL5ZkYgAkAEyKiyBYskWrt8mJKsvfT8zG6E0Wa4tHn1n/zXD6q5hZPg9fMNcY
ECsJkvijxHDM5d2SaGYJzztwsFkhpiWXnDuYeWMdHAzJtlZ6SYyzFvkaYMt1wL+B96rY5E/zrjad
DA+8iJqbIbV2wFTa/o0mv0XoX5cPgz3JGCnwKx2PDimN0c0fv4TzLBGzerhPNBF8ZWWAa7CfoAmZ
on3b1dcaf9BKGz0+lsQe1kq66JYlAAnFpCGayoS9IU7fKUbsIPgEvPo4urP5kAP13Hih5Ns4b1h4
aw5uSQB1wYJONrErlS6sZ4ywvCMtFNWRSKvIvRUfYhsU3EfQ1eTsE6BBOAVgCOQ6WgSH4PJmrjqR
E9WFVe7o0LB2SQhUCXCmU2+2tlHC/Kh4Lh2XyFB81jALvqy0cCdFUVzHBZ60XjzfmDyo0fNv8u2c
tAjfHgzlIdf9MZX0Hqwa0tILvRwI4wy3U3HyQXUqyKzDeF+2HERmXVDaypZBxcuruXq/L7DMwKAi
SM0KhsQns5hCHakBM+ZoSdQChZFtjofMTL4htvzjgBDI+YhmQNeqAtFTrLlOVURMhVR4Vxi0c9ss
/9E3Dvf0yErcWTefL+u2mnBG+IkJQmAx6KqYC4sqx+5UE+LQ+Ei2XVZf9V1T+WYfjXvA2lpbZhnf
+6Tp3NFmlQ/6VfAch/NjYdUyerPzdUYovMD0I4hCrVl0pkPVGgwdhblH7CHQxxz4BJkfd8TNjbdo
JBKfeu66v0oTDujMdZ6mLaT1M/DJdT3I6V0z/nEycxEC1H20BCxZ4eUjTi4lPc7GiDoJRleL4fsw
WuOdTflzlfaVJNmzog2MBZV6y8CgiinWL02ixCPC4NxzlPcOoGMsCSwZRMD5DWssbRQAQlbR2mCL
aUaNjUOOWTMcc+szD/dzDiqdfUsBU5Idq+p1fLlsmmsqLcTsS5YEeU0RflntVaThogkko1Og2DvT
fpz/vEvKWFqL/itC7MOq9cFUaQ0RbXOdR2+NFSjl5k+1AGs3hofgOnDEzvh69KI3RgTsuQfG+wNh
4Lpo6HUuzVCs+GDUrpelWvqHMJMuhD99GnGwcnCUAZIHu/yo+X0FqqOJe+i8jMugU5Sl5HdZt3Mf
DJlIbmNewQB8vNhAoYApO6lCyEwLT+seE7sFwdK+GsL/Uc7yHSeniOosjQAIiviRej17nMoNnW9b
8vq/abO4pxMpdTqA7tCGNiYwfmIbA/faI1HR2/J0Wc6KXWPV4HMXxF+whQiXc5PEoMDsF23yx4Hf
l+ptI+NVXPGkX0QIF3Js1rPjLCJG+hnRvdb6UYWGpJ+zrI53Hpji8ICXHp1OQCjAYfm6Zj2AIpVp
Gd4Y6/uodR5Um0mqTqsSbDytkSnH7SS2xhlaGodJiJIaa70+fSXGH8cR0AC1BTBqIkmB4slXDVhc
T934q3xGnztjY4SVm4W3Jca5L+/62lk5lSO8gfSxRLvrgOS1VfhRnrsRBZAtyrlEos/aeqF4jPIt
Mr8AAxeCFdbjNVJbyC23zq1e/ZMPuuTe/JU5/lo9Q1YAiUmgGQBZCH05X1fMUmitjhyvufoKM1H7
dz1yqd8E4Xu3nYLCVd2Xa/1gbMwAE6ez+1pg2oEfIh+5AhfZEPRpf4RBhE4R8FVtL6/xCuwRPg2b
uLCWLRUW4bptMR9ZTiWeY8ys3W58UlnoxkCVwhiL21bXjvOTLJzfBttk6b3Kux2qp09MN3xVawGw
XMF9NbLH78pZRG4P9DK4agATIh73luVhB4RNPBGt/BjO7Ngm2tZozM2EYznNstaINXGgocWpRIEB
Fi0sQVWBL2CgsLO2m+u3iYbADi1mm+peleegsE8njQAsjTXmrlQKTK0Swqk7j3Q4ROCXDRw257YL
oJGqBLunvYAsp7x7DpEbvjPBUG/6l/dsxRviCgZVOto0kV4Xy4rArp17QxlyL5l3E3lV06tW1hS1
KgLuw1IBhoGGSeGIx1zX2pnilufjI4p5U3aFePqyFmvXLwalfssQjvdkAmgbmOqIv9pv8zvB7qJb
1/xHT94Zv8+j1jVZIZG5rpYB1+tgZsoQjb2pe0YqJKY8s91H0c8ERNnGx2W1zt+RMFpQgf5XhHDx
hppqF9h0wHSGwaDssp+d6aflzewEevcXAeypKGGTnCnKY8IgygEpdaTthuQdVb7L6qycjS/qCJuU
sWnoNBUymmRyk9wl9GWyC9fRjobMS664+y+ihHBMo00bajVEDdV3TTnk3c969IZoe1mhc7Oz4YiX
oE9DhQjeRRCTqHGnMNBB4uWdj1CpBxsX6BHsJPkni9GyS+Pax8VXBgifIr+hQ/vz8hecGSE+AD+A
QVXgn+M6WP5+EjRV06jXeY8P0BoeufjHKNlMw2eodDIKvTNb/CUJlUx0RuElLqIwLjn+FF1CreeQ
8LXMOfccoJMHPRKXo4lmeXSIuq1JJ4l/OrMZQaxgMylKU6GhQWyDlkOgvifUJ1nuxmXoRn8MoCnI
EnazbFtM1ihYzKQDbF2JDa13f7Nd/y7i2YOnRYEthRwvsW8Apu0Ow7GVdTSemf5XLcSnqM1UZw57
rFgEQJdWQfea7lZqdNs3XOIzlvX4EoksktCygSBE05cbXzA+fcpyRqBNhg5xykYU73BdOS+zMXld
kt0Vbe1OXSPpFJFJFZyiaiWxGZIOFpEeBrAv1NYVZlTcSfPGBeSo3sR9sbm8batGeKLo8veTU6bG
A1VRFgUKPtf9utKAGcses7LxVVPBdIosjlrdwRNxgs0nDHjWtgNxuTmB6HNv8fummzxDdjGvytGx
dYjAgatBBLXQR1Zq04TA3nKqYxxSz+RFoNQARCllIzarK3giSlAJKCsON3kPP9UBT+DDGndJNqLG
UnqtJcv9rsvCqxh9NwiUxac40+2hLkocANNgtjtVHzTOD8gwxT5ybLuWSIeXlpj+7Bwsz/D/CPzF
yXliHiZVWMlV+A2MGO3VmhyspDt2kbov2bc+bm4xSeKipnTVFCqOSb6/bJyrV8BSKASmI1JDomNu
xrwKc+SbwYhS+2kDCtr5MzRDiR9etZUTKcIGViBRYH0KKWqc+ArjezVONwyku7lZSQ746q0KPA80
AGEYgJ7lNWwgrbdRAVlKH+g8B68m2ilzX4/Ad0BcOwLhh+ESGd7F6joC8w6FbFzkZ3e5zqymyIcB
fmUCBYw11K5mpL6l9JKc5Kr/+i1H7KWfYmUIC4W3XpU5Xm68g452KMFaDAgWTCSb7XfTIcFlE1k2
58xAT0QKj9LR1ktTMSAyx4Y5sY/7mhde17ynWumqlmT/ZNLEzK5dY/LaxkKSwdXDx0h5sJzrmDwi
DRbJntuyxRQew4NVWqRUIcviTTArPnJT/Yxg5KXkmFvS/Azv3ctrKZO4JABODnsGmhO0/EGihj6+
HjwXqRMFA3LYEU42ipHPeTLeYkDnx2Wxy89e2kLhrtVKLeF2BbERelWKJvdjIBtfFnGOZbbc5wgl
gVxM0MkhNlLoJZq5aTIhOlGuYv7SNt/67miAKErfgUGkLXcF2cxz7obpva2CQwpjhOaRsr0B4tEo
+dPnlfAxwjq34G/hUw6FufVQsCmosyMyehIhq6t6orGwqrmB7rihgcZZdjDaMWim3r+8qKt+ExPy
S+kKOKXiFB3FVuU9n+HLsIQa/9GRcIE4sxtZvXXVfZ0IWj7k1C6JEdZpA0FD3bsVB7mO8aJZEt91
LgQMTBjBwEQnGDVUMbZsc03P0QAMR4IkhgLqpoqRDZCF/3hbvooRPIhCk8jIDOw9sBI5qooquFuS
XgYFd741X6UIvkMBsEHPeyhjz7pfpC8t+L2a8HMw3//UBBY5SNJjUBRRggjUYY+1meYWYh/SW1tQ
Ie9ah4KKa+i3g6XLMiHn7gnCljFmGJsGyxZcvW5nc41KFMaVYQbx9Giknk39eOFDTQO8PXBqJW7j
/Ax9lShsVhEbVhblKu4za76hXev2TnR/eQVXzW7pvvhPSs0RbJvTEROcE5RSjPyzLAfymhEabsMM
HFKXJZ3HjihoY/AGAxYYfMU04tdTlNfKPGoTQdNTVoFDa8d744Z0utu8Ic16WdQ5ygKmvsFnsLSX
YqjybOaRdZWe2YWFsHHytG8b9XF09fvKq4/oncvcxh++RR771GSzfL9S9l+vkq9yhQ3T8DSzJ8ts
Peo+2Yf8ar7rgvmWb+410KRTl7nlluF/08h13CczGD3+2m2VwPbNAJSku/RF8yxX9R2vuqr8Phhe
jR+XV0ZfvuDSFwon066qFlRlyxfextv4qX6lQezZvhPgC451MCCZPR9sV38A7Fm8NVwp4Nt5CPN1
iRabP3GmswpoaTbiA8DO2LavmvWkpXtS3E0GbgqJca+Eu1+FCZdQoupRpcwQpue+Rq4NM4hAF6ai
5bfdhPVjGwZzLXFJq2Z+YnrCgZoGnpZJAtNbam0GQ2cDBTF65fJwR2U34NpaGpamouaG8wuy169r
iZGBkFcKxZGq3FExXMzXuRMHfF7EfdYeZT3v582oOFan8gTzLhMQoadA3/DK7LlH84J6U9TveP15
TnWtTOhE2tjM62Qo8Wt+F7lAzHng5QCwcMFxjPWoxFkewmLGWzArKonj5lGggZovQxel+mzL+lTW
fCJZ+lOQeUT1VyzPOwmQsyawBnh9thnad1q9jKHkHJ43UWEpT2SI6arG1Gu9bxXcXG37OJezz9gH
z5J3Au7XdtLutJocazP3VXvArFgUZPMrxjckLvm8RUb4CsGA0jyJ8RnQdBhqrzY/m7C8L8Zqo2F+
MNFf5iHCU+ZKUZJtyxlKKfmfpq0F+YJBZZVmFk6JVbAwVdMAEm0mr7N2ZaZ3dJSAZa5Z0emCC46v
Knnd0A6qqsh2tjUoNKhvsB9Gt0GwnXU7yv/G+ZxKFDxdZRop7WZIzKantNmOhRdVhYsao9/z545G
AUiMW/XPM61fDUtweSOwTsi8SB3pcwUoRyKLuWQLKTg4u9DMrqshoCvn2I0AwqMM3O3KBKMjVWAY
4UuplO5cmg+Xr641Z3e6nIIbULqwrm3qwA0YICoaH0kGWp2eenX8T5rukz/PyizriBwJRRceuGYE
e5l7jLvmKkwzKn4OPUcyxi1BKvPHGJG/TsBvMYKR6E3INbqcgH5Od2E3XZOeBKreSF4XawH5qTaC
VZhJH6mdATFq91AOy6VkbMrao2i4vbxL/49L+a2QYB5GE05ppEBSG9femPeBmbxas6/TLZiswK2w
POFNb459w5R1M67eT8sYrw00WQ2owoI7s8dOq2YSdd6Qm8M/RUbG7YJMsS9rClIrVoT8QalJ9wrm
3MbnLasOxKyHoE0LGRvTWhRANB0zpRoB5oa6GPNJlGPkFktoG3dewYkfp081wB3wSiAkoImkVPCr
FiCGdKeylgN7IiscTZ5kHbSmLfMBMwmZEDanzw3GRVrnrTAmH2oeezPbNrr1RsE3qqLHk4/Dlcp/
Knaxgfnvc/W7o8UexqO3xqhs0yR8aNoU7BRgXHdkg6Ky9RFOlxLXGZq+8c2K+s9Y7od2UyvHCklc
VfYWkEkSDpgD6rw0LiDJdiKvokFZP1Xqt6iJgwq4OJeNf9U1nuy6cMoiJLAIiImRh883fQvsEA9D
xEBmrt3CTDyFvWrJy2WJqxHu6eYLxw3Ri0JnC8fNpNvU3CsswDS+klpe2IK14t6ZkF9irkTosjuX
LE5wxQ5Yd1lPsaZGfU8ZrMk85t1rPmtBB1DEsu1dtqQM7yfbbZ0DCPkk8lcDNEDqmigOY75MnJ1u
jCmkXZ90nqld4cLzBou5YCqa0xsc87p9t6MOM+8P2uhZw9PgHCwVw64yJll93bJ+f4Ww9CSbWD3o
+Ap6e2u9YXhn2/rpHo3Nqku8HtGbO/jqvvK+127s/kS5UN1kvrLJA8ef3y6vyOrdeLIgwoZozcxb
eJzOGxWA7uvDO5IY4LsrJ5+pzd4knT8yU9YjufqWJCdSBSeXR5ETdxqktj51y00cu/+8OzeJG/6I
8YxE8z8WANwhLsY6McW1V3aj7MEtMwTB9SV6kVU5mEq8rHUxeOwNsV/VMtYeY4lCz8393412hInK
CgnwNDchBUhkRcB2OgjvrP0neOo/Tdf4MXlRUL+Gimv7yb488KB30RDxZjx817xkU+3RKeFnvvwQ
SjZdzEexrjdsvnxWzTL008cxphERqne7MIs1r48VsIQns27caoA0GDw6xP2hYwnGedMiYf8QLSUg
KA0n5xOYMOmRd5pzrfaF3btR6ZDpfh7D/q3iWXOl8S7EkBo1uwc0arPNFKcYK9GHzPErB+/bPhkV
kEbWtcPwGU0YBaDUbg5RavY7QJcaxwr8567aKNr9qDLrETmIBClbSskujGv7teiG8JC10RS5aLFl
Pg4W8t7GMN+U1Mm3qTI6267sqqAL0QGHGlN4XWBcz0eKGY1mRds/59U0HELLib1Rb6rc1fk8XDt1
V95VGMb9AMedfV2wuWbg7LZ1zL/GBYpDfU2b1w4jGEHeOOamROepC+ofgkRvZ7wlfcbuKhh44YMi
vkY1ei79uS/iJyXllovxVvuuz/kEuCHSss615lnb9bVtYn6vn6zvKhbwGDdR2SNPyNTIG5xaNdzG
iccdeg/DPahvKPBrU7D4MMdpX+yZT08A4Gvu7HGMbzsVoGDo2tX2DVKgQT5w9WfS6Gh/rlr1jfe6
s+dljF8M7bbY1BNtQNE9af2+RUnqEGVEvVfDITJ81KjsZ67y/jpuJqv2m0Ytf4QzCOzD2GLhMnpl
7DS7qNHiGOUtOTC00lmuHvdOuUFCizC3DUOzQMkpY6OLopA+uXaqAx1v7KJ7EuogVq/qPLzpHEu/
w3M9NlyrsYt32kZhB6zJCKgtHW0VtN811NmppCR3apj1h7gwlGvH6vPeq1WgvrdWOP20Oot41ZyW
/faym/yVRL90koX3JpmRL8xUHBn9OnlARPie+nfZIfS/A0Ziq99W+8R/HY50P21iF1SyEuln2E5L
rP/bX4rtpUXcVQ5f/KW9/WRIre3iR6CazPelq7/NgR2k9xj9pFf0Nryhi/eUzfqvhicOJoktNOsT
9NJ/DRSnHMeaRBm07yvi9lNzbZHZDkI2fBSp/T1r2RUtsWlmNe0vq74emS/A0PYCLwXE8K+ik8ag
RT0CKz7Xuk1oAN+xsp2PLG7IpjU47gdLQeipIDmr5k3iKhrSSVVVStINy418tv0nXyHc2LRvK1tF
9ctDZeomVMYtUfZzsQWNun9Z39XQ4ESQcB9zNLAqKLF1HmsYkr4s426dhlemqryxxHa5FEVuNQ5E
gzB47YFBil5Q4emj5JljjgRglf1wNP6Ps+tqjhtntr+IVQQj+MowSaMsWbJfWLK1Yg4Awfjr76Hr
fusZDGtY3l17X7ZqmkiNRvfpc3DvjNTn9jOBbxYRHjh+N9ymaxz6S6MEQcHMmoOgFw/l80U1xKi1
+UyQqfKfpY3b3nyzuOnS9s1cw9Msjw/5OEvTKTgz5ed4FEPOu+GYUUt9iQb029+YaJlWWp8CsmYb
m4T5CVmTm14KL8BlTtDorwMrIZcsOieJ6k6UDZxRCZhrehOLJKjxSL++WxbNoAkWshS/+4Gkcxm1
Y8G6EOF0Ne145riWcquJr+s25meOvPXNExvSMwgvYOg9arAR2TXbEC66PcuiMLhuZemAnVqRjnk4
jnrLCKx0PVpAM+b2aDrpNZ8P0cpTa3lD6EjNoHCOAqDcf5ZYZZ0qCkyZPQ+mHsE27hDKJo811R60
YZZbItsWc+obtb7mypdWDJ18AFzPVHJEbg/CGzkCGluAGhZwCDSDJqrl6lG3uz6bS/4aJ/rfIUru
aiJO1rIez8lMOeKw+SB0fUf/wmuq5D9IiEOeG24t1up0yzNrWHPZDB2L2P/nx9rM8GZAoyviSr4L
dTcj2w7UzZo3aZ41DS4jULNe42RfmlCgaCA5CuISVOwkh2m0o4IuEgzV0Z9M7JdihPL5yiW0aAOw
NQvthPhX1n8ZCjY5VY1x5VZ0w7St1tW7uv7n+pot3nRQ9/zXinTQUkF5LnpYSdB5SsYY11j2xCCt
1RjUgxRb5xWcQ4Ct93tuvji8VP7D3XP6AfM0nKaDarSfVgWiDJGN79aAJNyU/FL0eqdC5pSLtWfw
4pE/Ga+0Sc2CdH0XYrxlvBXdt2R4E8m3rl05CgsAGqQv0V2PnmgHRShb2pRhERekahG7TG32Oan0
E/wrgWlnrt5Ex8741THIb4ORyW315GBohUuLLHGhY9u7jhWnbj181pTcJhCzNsRaXLH0Ejv5OCo9
EEvbEkkUYsr7yWXJzUS3LcSrzMZLVUigrLGXLO9jNHeiecGm6Ik8X2AN3f9hNE8FVCrcuiQ+V6q9
UZYrKeNF7zP3kP6/GWkjDwbpoVMFM2n3Jur7dkr90djQnILUCCwNyB2v0aivDUzauaMgIYs7WFSL
yRM0yl0K6HElBrYSia8ZkvZsFFu1QZp5Bu3XzLwboFNSg4T0uidYnD9ALGdQPxDAMrWzYWd1Mst2
Q4EXj5/srU/vojH1m/ADvYq4oNwGT7HrJhfPIjj+KUGzNLLOUkCW121rhVoF32NuKKMQbIeY1+3Y
ks11O4vzB0ysCaI/qCfJpGEZAr8J1L64e4Gdnox9jMwf+BOD61YWw8sTK9IqFXSm0ZowgcysjyU6
kDaRUL7bgk6uprWPVQRuwesWL7mz8EI7vdclk4Nwst6qOrzQlF+idZl9jFFCoyHzFIKik+4ipra4
r6aBFv+I2ACKf3sF4rm0hqefIN2Egx7neRrjE2xW+GpsbjLjaTSGB94+Xh/sxfQCyYRmE9yGYOmC
MO68yKf3xNSF4FBE994IcjA3zFQfAJ0DTarjoIjPMmn/OmL7bRCbZsYAo7NH2p3o2LGHiM68IQqH
F25Uv9fbI7RWfXsafc4ccGkVUBvvt9APWWsenH/8LP6djaNV0aDo5AEEWTIOuUm0E01guhg6x+e9
ulNUZ2OrUM0xzY3S6q9T0oMBA9I52ktXRyvF59lXXlgHSHH+ArDly+0cJZoEJigdogE7+tnHgNc0
axjFi22D8QGwgD49G+8jeIDz1cy7aGB6F4IrMAyMeM/IzVAGbfl+fc9cxoaSGSmBArFaBTVRTKP6
rdaC6FX/qX4ffVCTGZE7bq8bu/Ayki3pnhvKmAgzgq3O3uMB4Sbs3qFrJ37+EXll8PDC6wcAOOBy
pVPQ8CmZeAMa1tIcNui5qV1ktYlnCzJu4Q0ytzT7zM+rDND4VAx3kHRAJhRX46Ep2sdOTOPaF81T
KH0R0gNQfQWe0bQuxCGmtMcLuEW/5ciyAORrqNUSN2y7G5uhqqPxne3Ud+gc2o5meBvb0WPM/hbC
NE+8CUJIdAngv3Ljqp6EvQGxD3BHaF9gDXULeheqykPr9OAlHVburMuA+bc1BHUzqw+eHNIy610D
CuuZ0acmeG1AT/DohDpQaaxi37vESjfgFLgX0WTfabp6m1LF9tMpWzmgv9dZmvX5qYUHOIF/gh7D
+fkJTRoPXRiDzqS2ejwku0JXkZUqjBfFSTUfqWAO0N6QlfEN9BpwyJI0Q/IO4PFpb9spfxn0rJ1c
odjGB+2QdM0UfcINYhTZQWVjGQPBg19yG2E1L5WTEL8Oa6RNm1KMQTRZxatmCfS5ioq8qMJQvljZ
sK2TKto3MwzZLhdj4aexMR3jxCjANxqGAF8gzf7QRvzv6yoo+KJwPc8ESFeQUjqfDTWx1W4kCY6e
NvloqgC060c4rUnGXR7wcytShBk6ZWHWOawk+k2cPrfAJWSjd92JXPpF2MA9Bw0gCg4guRGr5kUV
Tg5sMOA3JsjIguQH3PMxCM2uG7q8Ts8NzW+Ek+s0c0oRAuKPC0aDepjyK2K3jh5M3GVrCJ+LwHJO
OYAIR7c1gkSu3HavhG2OogtcFgjnzPK+S3xhP3fVHY5KVvl2sfIOuHjc4HzOUSxIXsCGAaCwNLAB
IDmtK3MgxiHbqtkPpflLgLg1I9xtqb4Z1sRrFj0CqH70uc9/hgtLFlFcMfrWxvMZvQkOfUSbRNm+
lfZL3H20zmMCOjrcN80aUOByN2Kc2Cl4Us3YEZleoM+10bRz8JahTrYbSIgIJbu3uLEyncujo46D
1BEony8ytSl0AXg/s2BVYQ8hm5/NCLr+m8lxkdakRqDZhw5i0fVazH65azA8B2lM9O2BLFV+jlBD
2KGFlgnPEq9T+zzUKM8dheJmyqvKd2SNPuUSB4RtAxisioytoc0s3efbpq3auoA0ByivxGvR+YPu
qZkfJoHIXDt913N02+yIdUfr7fVzuBRqndqVzmGqxaXSU4yTNmKb2MOuH9c0quZPl++KmbYFk4le
ngvOQi56oeUlVhB68HWzZ/1uZMUsRgSY/sojcmlTnpqS4q2sipACAPOFRyOBJntrR83cVYt8c33S
1kYk+fsohYgrj2EmJEgpDg9D9u4UlReOn/EqbmLJn0CgALk+Bw4FtajzjTFzWTZlL3DTQnjOeXJS
x3XMRx4+t2h0sNZoLLWl/WDBk+CVCo4vS3YmhClIDelzgAdxGEFcp37WJqxcoLDHJvwGeXbFuG2j
j7HyCrrTQQRR38VoIiHplnY3qvHJFeYW9XM+7UrLT8ri6e+n/vT7pP1qsUbPzAiBB/Dwqep244bb
j3rzUyQrIc5l8RMnEu4UYueon8DFSU8EndOGxCZmguOGKpNtPoLz2WUx2kqyR2aNfkyQ7RVlkFfw
7PmPGnX70MvZL1M/ZMO3kg6uNXiq9biezJ/3l3yiTj9N2uathpaEYZ4EVtyMaoHJD1A4QNlKd17S
YmOhfpXtKsXPo8Iv/wNVGjLPMA8RBiS95ccZY+BhQpk9ByhR9cBR6IYAAKgrB3nJ/Z4ameOU0/Cg
qZ0SKq24Xch3IVxTbO1io8cvvbkrwnttLYl/GfZgrU/GJHlfxkYzSsAh4FkmupQs19DvBkh/OmvP
ziXHAYofpGYtRFeoxZwPC2l7bLkK3lbPOsi27vn0FOPZYpCPfK2nbMFv4Lr8LU4EyYyLgg/UhQFb
MWAqSZ+tiEMTFxju6j4ibqaj4XclnFtYrzNr0nr1qRblysw6mKX7iVUQ6gaYJjZcS3ML44cO6V/o
Nl/3BAu+/syktGYp1JxLs4NJjeuBKlq/r27VtY2xsGBnRiR3M/VpGvKZGzLqC5flB8TBmFaXAi24
hjnWFlcM5wk1KbCPAUZ9vjmKMjVyY5znMH9Ohn2f3IlSB4zGN6PAKF+S1PBitG2Wn4l1DKedrXO/
N1BIU+c2EhDXi2jDQzTutAHkGoElBrio2yCiyAy3iu975+8vQVSG/nyuNDXwj22pJfh9DhiGA9Aa
4Vub/ewVGtif15f6spwB0ZxTW/P2O3EHnEL4b5qjlJD9rEy/Ud4SMLQ5ws3ivToGPNnU+tEhgVY9
COtQjKXHtCfHfM+LeFuvXUGXzShnX4PS2PnXNGoe9qqKr3EwzSAwjm5NtMtnqtt0e6uM3LB/b/mw
Nc2HsvD74T+QIGIy/mX4lAuOCnICDapz82Q8DM6LNgFAVR2GeOUCXDxff8zILTfKFCpOk8BM2bwn
vPejeleycuUQL/mN0+yN5DdqSBFAARnZG53uu/Efq3vRdJA7Hlj0s6KbRN2ubKTZwUo3J1TV8BgE
Ax9FaC9Fbp0zxUNPTLyVeOIBipsnr3YV5OFhMCb0g73pSKkIhDgrw/y9Jhd2IQWLhCOqxCgTn28Z
u1BGHlYWGubd5lv7UQT6T92PPytA59xkzzM3+kTp803c0ptxxfbCOkL3B2o1QINAV/h3nHNydjIu
WGiDnHXmVaPUL8S2G4Lr07qwikBOE/R9qDb07FXpeNaFXQ8sUXB9sgSVKLQIbQFpAzGdayY+fFG6
RnK7cF+fGvyddz0Zk6WVnNRDiG1jpG6eohEq2U/tMdVX8uBLc3cysN+P0xM7nQoRWKNw8J5QIqAS
kUwa0LrzHxbo1Igm7Y26NcsSntuLIULmhJ7uvPV8pUyycI9BthfEwzMpLHaCdLdkljIVeob9B8bA
Y1O1ns7Qq9AnQTXrJnbpyrwtXGVn5qS7IVHwhFBU7Llc+8wAUEs04uZKwOiBYi7X1BjXrEnbj5st
yrIlrGmWz9MPSLq4Bt8NmW9qj1n7dX2vL1zTyFzNnEjgZ8FFLac+bTN3GFBimXcD2sttt8lfqu14
4PsmoHvHU14Tz7iPjhBFu1N+gAY3qLfp0YfDcZsg8q9/y+X2PP8UaZpVNbTK1lagU9swPDYOwugA
41m55y/PGoyALQAJQUC7LrqEzKlAJWjAeDWQRhqtz9ASXNhPtrK/PphLJwI7M9cOJOVQR5fDn3SK
KrVOYIeQr8wOkMaa2JtWpm5nPRZ278XmygV3CVSf07YnFqXpw7s6JWEIi/r9j8TT35vgGZ1x2zZ4
+eW403vy9KtogsQDPCsBcMg1/ORYu/mheo42U6AHSO1t1wosl+f0/JOkrZyrfUXGYp7sMADNSecc
GvHdMf1yrRd6oTR1aglAIsnrOGrdl/M2noAwQpI3DJONLcLoFlxD6SZxChORE68+jdiKnmJC463V
OtnL9TW/ZB44WwJoWpx/hTqSqO8tfEXvcbwa0FzvBOJnrroPo1+DeSDBsblRdvbKwVmcZgPqMXTG
F4Nx7NxsyB2uFyqyz4LdNtACybVHan8fTJ/xFU+4uKtPLM2n6+QGKcxU5eWc5856EDCigQt0Kyo0
KCpjF/dvnfFoiJUGt8XzemJRcvXUCKGKq8Oibm+rPpg0G+WI+7D+D5Uo7KA/VQ+ZkNkY4nIY53qE
anuJheYidBGB+hG5AN5+hcaTmrwMzh0Ea67vmeW1+1NskTZuGKlpZJXz+IgPKnWXKw+WE5ROoPYr
uedF9/pngHIRnEQcMswVLClGAPhsPz2Q8f36YJaP4YkN6fInilKjJSyG2sqs010FBZLZYmoCJ0wg
nfHapa4y7rs13eSFkVngZEECHwku5LekPZLGQF/SLEFsnx5t8pCb78XfRxzIHp6YkJxrAthi2o/I
UWXlg9AeePfKKvRb3GvtihtfSFmeW5J85sCAukGJEA/R9+zD8Hjp5m73Df0jm+io37ms9ww3/jgg
5rlvDnrqfn2pP/KV/MdvCOt5gD8nS1EAxD0J2ja5MD6Cw4UOLYrAhIDGwjW29KB+sNzNvlXb/KaM
vekwfA3NRlsJHhdOw5ldyb+wFklKu4NdGj7k6nPKPEo9Aw49HXd/v1XPTEmbBuzQ1K4tzDPNv4Ty
bv0T92hjGd2mvSXsG0lvo3Cta2vBl52ZlDZRrhhGSVOMDumknrxP6pY7x3Kt1jP/yrW1kzZQN2bN
NFIMzCGfY/ehK37oPLH4KU92obbiUxZHRMFRCpbrOYcqPUDVtm/ivkem0UCioENVDjDIKD/qawjQ
xRN+Ysc4v3eyvtP0TMBONN1rph/WL91arDL/hDxt2PDwIHOe3JQDtlLQuNJCCFoAQwde1y99LdO8
bICqUGhWAYCSn5U6RXbAniCsGREdpDDa87TK8LhoAlzjc2UKwC4ZZIXOP7PHoGcv9VnVTxYEoq6f
mqX1nsnM/2dA8u+xINowlQW4uYtHFcV0Lbu386d4LZxbWu5TM9K24inrcFNhHHGzn8pvNnPTcOX8
L3maUxPSjoqjJoqHDCOh1Tcl+Q5+Z6ogATdmbr7G0bq4KuDnoRTwLI3IkF2aGT1pVNTXzARI/tpr
ijVI65oFaTAZgpWqmqvKAlcC8kC1uRKFLS7IyRDm/38S93FRI4fnAAagxK+J8aKPg5f2KyuyaAN6
QrOuGZJ+cmkwCqeSZQNK8NVwryg+rY568XV9+y6Er7PY9r8m5u19MoycR01m1DBRj3eCuq3jG8Bz
1bdM2bU189FvunJelnyxRoE4RO0CKiLyPQp0A0FZHlnHeNwwq/G1Ck+u0VesI/wzW+XQXNzUJ+ak
8QnTiaExD3OUH3uyS+xvtu6PfAeOx+sTubxWf8YlXZ59R1mXTDDUDj+sdMtAam+sbLnFsaCINauT
zZVi6RqjzCkgNYOEvF6/9PVrEu+NCFC85zRdibhWDNlSBM7avi0KBsevjruueEHUmtdeB1yW9bed
XoDuaH9GJHfMRRoFsBCAN8+K35QcxJ88CZw14Pmih3agnAAVdmjXyDtOhZ5FCmVlbHFQ+UIwCy1Q
aguxyJUIcdHjnJiRdhoRaUriCGY09VFR3tlaH8vSS2KWnMUSUyBXENifH9UqtdIynIECbCoCpsQ3
NM18PdF26Ge/Ufu7oSyBJdFKBmKeZqVTdKEkgiyBCXS7PcfAkJ46N56WemJTMcEV3ZGbYouUr68q
Lgq3IEdxQRuXusOKyd/1Bzn8ODU5e5IT1wRP0YJzCCa1bblPnl7KPWgsyJvjMb/+QvZgG9+RR/JD
9xR0fLjK5/XzvLRrwO2mOyaU0PBHmm2hF44+lThsA72v0FNpprteAeZrf93MktsADmOOH5CZRTfw
+SBj0elTQ3ECKrLVwn+68X5Er/N1GwsQq7mJ7F8jpnSe0T3WQucbRtraA4TGR/N/aH837K1jemAb
nMqnFIQC+crhXjoQp1al1E806ijazlab8iZBn1VtvF0f1+IS2TgIONvoKpHzExykBvVU40AI0Hy0
noEOnC2oUDTmMTuzhGdCn6Dwr9tcui91ICcJkPNQL5Qjl0GfQD+I/nwvFEY5utAvTEH2VSvMsxNB
t2avgba/qZNbRYTI7Y0F2V7/gMUN82fQhrSWKCA3GZ0HzaqPwt4z+r1tN9dNLHuaExvSyjE0sLF6
gg1i7cFo4qIzD+CTh1w8TEgRN6FfKeDkCq5bXbp00AgP8TzcCXOJ/Pwk5LlC9TaHUQOhVK4HDIcu
dHJXyb9p5Upgtbhz5gohMvzI8qvzJJ+4FrXQ285xWpTMeOKDWAE0mIK5ca4hTlzlhVlcsRNj88ec
GJuqMg8HBoEYtX4YDV/0rxldWbHFuXPA0DgTP6N0IXkRBe3geZn3WDBWQhdbcW36gYc1MHjQOIvN
FX+yeAb+WJP5X5jFBDAwGNCYgGqdfp/4e+RMj0Wp3qglRayALgFjDWR4eQPh+p4Jc6EgBeyaaUpj
rFI01yMqqbxy3AzGPTqcO9CrgOnH68CS0N7Cl7X0i3LuQnTVJ+bai+JiGWf7EK+gc3mXaI5kP1RK
iFeJDrA47dAnvwz2GEcrd84lSPTMxkXOfrTN0LQ4bDSO8YimLrdoDW9Qf6UmlKxSbacn5Q8Rjd/T
VnG1luzrbE1/+iI8l75AOvqglxJWTvEFM8jSAbShae7qWNxYYvBNROdjsqoCP9+kZ/c8TBILRA2Y
2oWGB5bPnQLEqDylBvB/q6CB/b2dZqIUdezFU2x29SNTFbPYaGYNXpnQtKPoSCIj29l11embNjfU
Q+rQfu3RfXGD4cvmiAvJnBnYKjd+WENXDZVulKCqM7fKRDd18tdR42zCQhMWmjUW0J+dVWSjjSsf
rbLRnmnU07pm5cq6cHazCVACWMgWzfGvFMmo7cicCSVory6KncYiVxmOPNGgzvD3dAe4Fgn0YgFL
w+P3Yr6qNM+gXgyu1BTCc5ChqpyDWT1Ga1fF0oiQzgHLAeImoBGkqwI9t0YDLAbWpVBviPpLZWzX
DCok70xl5VZaPJKIthFAAd884yzOvbeGTnEjtrMZDXsX9q+DOblqvCN55hXVvVK9Wu1Nax6K7jW2
Vp57S0fx1LIU/3alxpOY5xVeYbc2uyXlXiOKZ+p3dvxKppUb8TJGxC6Z6RvwvNDR/ChLMqdGHBWj
WoEUHAACo9Kexu7F6eogiqpNnQpX6P2tqmZHqtBDQ8Lv1y//pbGCT8TRoJwIbPLvVTi5I0GfZ7Zs
KCsPdeNvoxm7WqVvnJR6MVffsVlvRGSsHIvlEVOcPs0CUgWSuecrqwyjHocRRjxk5sugqQdlJP5A
BEp5VnS0SO+OmXNQa90zw8/C+A/NtXB7mGugNVCmtOULRQ9jYncCp6VqjrR2RbOnPZp70cSORBJ1
AupsnXCT6xAMgPoFelnWlnwOFWXHCwj4jALHq1iTX9/cScKmVeEY+nRPChCWmWhDVb5i+AZL2eXj
HrxiQ+/9/UpDk0VHAxIg14j2zmcdUvHgmpwvGDT8pcdM8AKibqK+RW7jeWqTOzsNQfzsiBV8zJLL
cNA5AOVk4C8v5CSIzss8Ac+TZzBkAVqIiFnjfTL0rkqilQrARTCG6GAmYQH0wITWrEyGEtYGV+0K
rbSd+ctp2i3aF31RNa4j+N5GEfz6fF4G67M5FKQgzgejqHefTyhER9s2m7sTEPo8D6Cwo1rhVWoW
EMrQ8f7QOarXteEmImv6NAtzemZZWkqlslLWK7DchA99mHqi5IjWow1aRNbOqna5VWEKl5cB9oBZ
jvZ8kMoIpjKngH8Qk34wktTFzX+MlcjXax5khYGOhHhT0afJim+m3to26hpZ2OJgZ2j33Kgxt2uf
f0E5gWouLjHYSfkhzNtGQU+SeILMxd+fDyDHLWT4AMaBYJo00pYWYYMziTCXtAdOuwCuGrA78ksp
xU4phj0eE9uVLbS4YwFdxJsWbYGqnFkyatsuqQKbWbI3q11iHki05fnOUKGIsosnv7DfTOVYOhst
fVXw7BX9zrTv27UU18ItAGpgUNvDIc/tvlKI3erOECsjviOFgFq2NfQX27ylPPSy+MbJzc31YS+u
6B9rclakG0aWpAz+v6w6T6hvrIn9YUC/z5rLW5pejSLA+02chZTW+dYJ0UnXt+0EChQVtH5K4qVO
+1SS+ibWs6fB4Y/Xx7UUsuApCMIL5OvQ/S779UYd1AQy9RWwgCMEVmu3bjYgMXKN+rYsPChphslT
WH5LaOIBwnHduLFwUE9tzwf55CLPup6oHApu6ASOvClMjyReYy1ceIiheoDGcgs1BAOQ13MTXVPX
MQ0paJiBRKdp65nqiCgw2V8fyQL5BYgJcDnP3EUQQZSrk2ZrmB1opuDeuFNtkyg2QMdfoOeTRo7f
mUO+RTMYWOQsGAeYrRkBVY2jEYFhZL4quGz2XVWMK55wYS/NTCb4C1g6vL3khoCmNorRxmOpyprW
8vAICo80zsDE6Wg5Ynub69mNqYTpGpfKfPakYAEVB4RoIPJSLVWuCVhJZrUV0gvQ3wo0ftdbzNcm
C8DE2svpR9GAxH9tARac/plJaaGTtnT6boBJmw4+q18drnrqUASGkj2gOQJNDxDBRWQzuLmmbnPH
8fpQWynrXHaJ4Xo15z9kFr4FtPx8txUjgrS0xWHieuJ2OZJhUNJm5menixtDLbwww4VnfDiJhdwR
3xot5NpIuUuKB06tXWYKNwS3a2olNyG1trGmuEO9muBdOnUmNE8MHU88pEikXdE1bRqNDk5d2VFE
c4c2e09DF5WusIleU6PeG8k7aQB9B/+zhm7JNOWgZV5r+V46mDiOczMtMjWmfHXhAKBFfkLgk+iK
8BKDDDtuFqWnN3zlabRsCe9MCrwz3oDSziCAw+btnDJIDW1HSbxrujywcnvlYly6IWy0Ps/Ad3BL
yR5gUHUFjLpF7dEYmcEGQqKfSVVtjDW2t0WPDQARkp9oKwclirTJyjExU5Gy2qtYGGpBnKjFxlS5
QOCmACNGR/uNtITsCnRiHhu7IUdqcXJjlDW0B0G+t3KDLIwbT12CfgLUM/HP7IROnDjeYh1PJxB1
5cn4nuSoySn8VijqnjZrDXOL4Sua2HDfI6c3U3yc26qUGlirEIWJhrtdcgyrz1b50kRgG++mtkU6
E8Xh6479srA0p+9OTM7DPxlekrZVZ2cwCTEsn78hIfL0E9yMeNu67Q1aQd2HQ/wP+D082y9W3MnC
zJ6ZlmZ2jGveOGlXe2n5nalAz+dQt7nvdbHyKli4Js7szJHWyRDDIlSrpoUdRctBIaR4mTN4ytDs
ISHu6kq8MqVLgdvpjEqBW6+jbyLpMaO5eJ/44E71c588qYpfhUAOrTWmoa8Bny9dRshRIMhBMz10
zeRbcEqL1C51hG7IrNktGASHgW8bhkJaAM9gHbjQmB5Eju1sxkLwb2rNtQfFdEb9IOwCaO++JsPG
ynQ05rTIv0UbYxrHR22sAHXVJ13PH+Bk2RYIasPeJWE2fGRkqICBHSM9iKcI3j6iUXbTMEf0vsZj
A8QWVlfFwWAq/JCrqJAk8+nUSy1UvKJVyacj1GanNX02+mrhKInfxWlpe80Q0jtTYanpEkLrBz0y
1BemkfzdVAuqgmmLTng8gv1a9YyEhJobVyLdt0Wv4zk0OplP7JjjG2h719mhbkKHSok+CE9qH8l0
/qwzHdBklAD7oE2F+gO1Trg0Q00saKoVIH/bmDHTDlFfDYUr6rnCDAJyMwa5u1Lsa7gXyJyS3PCB
olN3DtMAABZ5q03oHR9QoEmHksEDq2N36LPYgchDlNLPiqAZZWxt5yuLarIvdCcB+Zo6+k4Olu0D
VEvAzSHGDvNWYZLdqEnBBsfstgUxgrBCr1WN4h9Wj+2tBZ7KxiNZGrabJGxj0G/z1PwqnFB8kESM
1INyBv8FpGT5XCXVFLomA9+voIrzlZuY3ie7sqM7Tga0j0ZjXuluD+IYQ0ws6DgaWnGn4ers0fve
laE2eHEt9oVo08PU9+Ue+VNtr4qBfrChBieLVsZFteENdpjCB708mOaoF7elWdFAg1Jl5PO8LW/0
qgtvVa1W+G4siR1BW1hVQLqOvQulaK161/gYgmjMAX7X4+PEIMNnm071WA9pfGPxUTc8VOHY5JYD
Y6jsd1UDibwsjjZp3Dd3ijmRZ4MPCTgWWTeBjVyvNPJQm11ZB21P2gg1SK4fh15rAh1vq5+dM4JC
x7JKE7VYzSpWXq6Ltxhy5eDNnb35BU8J5wK7p6hxK6szM9M2Zrda/z1L7nQUhNKdXn3xyR/1owXG
uusufck0HstIHVIH1yj4q879XdUJhzUZAiCRmMem6+7M6DMD66WZ1VsN5iBDt6m0/oaht7cB0EQY
a100Cy4QxDroNgD0EwxBcnmqVNSpiBEie61CXM3bmse2N3AqVS9Oys314S54dx1oSQshlgaOazlz
SZTcbIhQkLlsXcu6qwvLg8zBGL6E+po27tKwkDObGWLn4qyczKrHHm6Tge0/bAxkSZlRHYg6tDmU
FBgY8OFFWn+KSAaFq9bq+5V1XbguzwIR6RrLFYBcFQuBCBvYjjITcuBYYrTkRvrD9SldGCcIuw0H
GX40ZkNE5XwD6cPocDqCwSrtyiAED5OvKdWzMvRBahcBRW/bMKw1OS5E7Wc2pTjEBmFj3KWwmbe9
W3IdAfvz9VEtxMmgLENEjmcByuoyYiysncRoxgalHxP8PSXQ6gOHPMIKP9ri3P2xIj8NyzhtIS/R
grq/dXCpKt+SDLInpeUpdr6xI2PbRcr2rweGhnHgFnHYwN0vL5fQxyaBGh+uMfA5NGqLQCPc5wn5
+3ANfFLgK4VONbI3ctpRoAJB6xjiGykRATd3IBxDRPWCZrXrw1l6ZaJPDc8mHDEEbrL3GMFLrNdR
UkMcqe/f2ZDZyMGPEI3zRJdDeQEtVPiKOM3GybV6I7TcEUHIj7BrOwb1xyg7lhGxb+Kmc3ZxZMVB
GNbRTZz0SkCMvEOusrGy0M9EXz0MuUWZq/EOTSnXh7GUIzjZbnLiqRLgWp4ysAUAzmflDzT80oZ9
AsnX/CEunq3un+vmFr3Dyb6bo8STIDcViYYWL5iLw1s67ABYnvg3Y635dPGUnljRz60kJlLc+ry7
uY10Wp8iy5PFa33IS88g7DPkVjRAOOCA5q84GYvTJaWpthyqkxbSq/EEMAqIZ6YfsV66JP7RF7Nk
a2GQlcB9wUGcmZXcXtaUhcZTmG3NPqgLwJjHbd6uGFmaQRUCG5DxVkHwJT/xRK43Y6fidduhsBfp
8X0WrfUIrZmQXCmpOO7KCCaKIsPZCONHTawJyy3MFRwNQRUdZE1zye58iThUZ7q8AVqdqvVT2Sgf
UZhvirBeeXwvHaJTM9KubpOcW4LCzIxYze8rUSCCuAUrVO4EevdWWCuudCGYwLAwJJCkzhQ50hYo
GMothYk0nhihFlWJ+3RWMBqMA4RQwZ63Jla2aI7iN8EvOsMRJHPpZDGrJXiZhihPkSkPTGb5Wg3S
JT2+rdd6jpeuJoB2/rUm7QvWDYOSjrDGlfupb1xN+2yyW2FuYpS0IQJ13SEtLR2xgBECJMGxLxil
jCzRprifYM36x7ADx94O/Veevjh96LP2cwC0/rrBpck0UZJCMhw91cjpn29JQx9QaIwyBnaYITCr
EDwJuTG4bZZ6Y2yPXmu1P69bXDoEwOo4AAIB4QEpqHOLRTxUTmXXKFpXkUsG6z6KzC2Ur+L/MDI8
fGaOPoQulszGTMfRTnDWSpCTBN10A6FasI0GMcezZw1ZtjSJJ5ltOUjSQ6R+pxxBps3fK1V1q+R1
hFRYHe7GtQLXZeoJgHeUD/8H1JM1ynhJmZFPAOpN92rsRU8l8neIyu6cYLpLvGQfvThbqHFDDMHH
HX5X7dfalS4cpfQBknfJI6ZoEcEHFOB/m3sv/o+0L9uNW9e2/SIBkqj2VU01rirb5T5+EZI4Vt/3
+vo7ZJwTq1i8IlbOwl5YGwiQUZMiJydnM0bHG99lUKFc2khdmLogpsIQoT1w2Egb9TF4CgKnc5Qb
pFMOZWRNga3f2P4P9HVYoJ7erO/Pq4/5ZR+cPZ5Fc3mIOhFpCuJ6RNXoIo0+ySRYU28hI2JmzypP
84SHRK0k+C+GoJ7bOlsR3MeQOzNtEp67DgQpP/7FJhy5uaFgHpW7PHMNSOpIow3oxwMFkd7cVqXd
GU9gqexwKtahro43lu+Lo1InSK5BYvwSSoO6WUjSeX+qnRtDC7ZsMdImv6yjXD/XKRjKLYeBEOVy
BRhh553yn6ilDw8KCvnH3lEh9mah42Udcf4LLxKGX4DgFcS7+Ysq9tKuHBV1iDaNGDjTf0bkc0BV
r/Tuao3TZcLaE3MA/8UWjUY4ave1ddv7VYAv5QvH1t+L8m3SH+T83GqcJ9dXhePKoAUStfvEVM3b
oJn3hFRsp8o8RA3YskhGUAcsWkfqIEefl1sZ6cGhrj8K9e0fFhQWiqCIRlMczTfTVsY0Nea8oBUU
RQTF8Uu3QcOx/7mOw9yQC5z5gl/ExYYgJKAAErGixiFSD0q0EXj9kV+Ul9dr+W0Ldb5SaURogFDE
Fs/aWdoHnSWf6z8YSWx22mOjO8Kz51uTHToYwXPXzbuKGOZ9+W0eobr540ErkDvHMg7dKzIQVjns
ogFFe/I5gq5DHm9FsltHZJ4E8LqjNwDigxK9RXVjlHvJw4KmoP6AGq8mfQaj48u8xBHzKIB7wADV
HaqmdNNDOoatHKFIbscQ8Yp+FuGT0Lt1cafyhruZBs2ThHNCDJk36swlrV9D+kLGSUiEvVZ9Gmb3
20zQ2lCVnNPNQ6LOXJV44ehVQOrls2mgDPhKat0GjSVnUzBvUGVhEnWDYlwRPWyeBJNK4zR1uUW0
yu6y6BnV/4cqbo+hCBmj4EkuoLYV3COnYAnh5PbGDwW5zREtUZMW2noZ7ZUu2P/D/ln8tjnAWBzI
NkG8rpT4bVLp1KZbKCcxwPzVwzrKVdw+nwsNfROYm0A1mR7b9kuzl6UONG7G8J60n11nQ7ZcLG/G
wu4/1qGYzA5LLOqzBinuQQyAYU7Jzd4wa3YHVkUonjh+4yAcg7iJjd62/BdP/4MViSlzrytI49D6
rlMfWRkjqTfi+YAMd7l0Vze8MQ3mdl0AUF8qJkIxxiUASi1xInIcGycpyabjdckzXfQCZ/7zxY7Q
5bxLtRY4avgeppOlYiov/rX+kZjeZIEx27rAEBQBdZsZY2xTK4rfhsK3Y6izR+2DwWP0Ya4bOM+V
ry40EGNdYvV+h2G5EVgVhKoBhTkEEUMYnNQic4cvUKiLLajqHowI8PwBjqwWuQ36NXK3FZE12yjG
0/ryMa+ZBRh1w0HFtifSrKERiicP9J01GEQ3pvQU+Ci778rwxzocZwXpzroMTwBZHb+Cg7c23w4Y
1SRPvuiso7DvbYTFsygIOonph5tSjGQKyHxvpwd9072Jrm+JEeR1rfE+s+p7das9ts5PaPNyoknm
jv8GphPeUpHHbZYDuBaM7STFTqk1J6/ROa6W6SEWMNTNpoagx/AiwARQqgsDyOK+clbwqgN8drML
BMr1lYSksdICYZI/FXQIltWuN18U5UEuXwNQ+gnSjZHzbjfmWV6AUo5vCDpRU2KAqgVuM4wrIxp3
4jCw8PhxiP7RQq0ryB5aDS8Q88cQBrbQvuZi9tRB16OM0Eyl9M/rC8HcsIufRLlKAWrUKoaPEhvl
GMzOPRYFeHUfKl7VgvVBwboOgka0LM2yT5eeJS2atMsxX2U3shOOUD6cJs7OZL6sFhBXR08NfSPH
NKDt38buABFOy9uEz9O23cQfyJQjMbS+clxAapNquY/GhJmbMTq2n9neu+kwq2GhzDR9ipaM3prN
OiDrUy0NpLas6cdalYYG1rB7HURn0M+S/qb+58IjDsYShdqjXoTtQEpYNSZ/BuhT+bHVDO+N+blu
DMuRgJRm7jJVIYFBezCtz+sI9FYIxjE/jAeHqmym/y68N9vyDUJ7K0MuxADdIYgDUPxO/UezdMzo
bFRWHR3qPHIKiKutm8W625aI1J4QZd+EfAgQtXKj+HYr44zL1pgd+48443HJcNZQpzaEYbYd+qsB
JuRPcesM3TPhXGcsEkOkWFHbx0fCmAzdbtQ0glKNLfpi1Kp+0iFRsBtGeaOX05uZS7EV90a/Hepq
dEK/k28MLXnr8xJT6JFrhr9VzFOpab8hw9RwYgiWJwV/BvJcmgg3TtfbTLlVAjFHCsroBIzchhBo
8jCB8TPSrIYnbs1a5iUWtcyVn4tCijZLuyh7C0Rp9lT9VniEfKzDvQShjh1CIt8YW4BkEIrtfcnJ
k+42FWJr+ifuqS9lXTyFQYJNV5AR9hlB7Q+4+iRHHWIryH6uHwLmx5mle/8HYLZ1EbKKEdrE9RQA
vgTiS7Bekza0vO4lV1wp43WQsm4W6IXphqGjRwONKJdgraGMYjgoM1PQe9H/LvvNujGsr7/8+ylj
yqBVdN8jeJEifeuT2gn0p2bgdRCxlmyJMv/5YskyjGB6KUjy7Tzad+rWE11F6tBejhfu4z/YA0Ul
dDvhNgZ7xCVS0qe5Ycx03Wjat8t6QzAgJescv8H8KN8gXzXfpTmq18m1CBAPtOqGvkWzB8fRss6L
DnpTImMrg5qFMiOrQCc7RLimSLmbIBadoVfsIfoXmrYFyrWcr4qKgQw7ZH+TSp8DlNbWv8b1qAWu
KPS2QccCb34QS1N2tK0K/zICQQO/RKbskVvQWoznbaHCaXj7onrFCY2bLVokQBPoqHhlrv8C9kL+
/QEalYeDcnpUoadtTqcGdmVYnvac128Db6SBeYy+7aSHbH0xlHKphp2ShMkF3A3Jo8kLXZiHCJUz
zFiinxLTjpdb2xtJLXcREjSZ/KJWj2q4F7N9XrsRL3fJuuXRqPAXiPYJcj76UYB0GLKIcn/q++dR
2CnNW5XuFB5hhzxfL3SOdglGuQYlN9sKracI+1pr2uiPphVaY2ShTnd/tF5fJ9tyj66rWTvCq/Mw
T/HCTOqh3udRlow6kCP0uk4YACxCzjXOJDhdGkdt/yjtI9MfAEHu2tSpHwRbuBXscuufdLd0yn1h
u9bg+o+9kz0rR9/hvWeZL+nFD6C3f2ZUWjAJ2DPGu/To3+YvkGNsrOjxj/Be30vnm9bBvMiJNwHN
2UD0acjlAc1pBlDlNIAiNIhLjkZ7LBtHid8T7b82+MHFGLPwGkYLMWVAz29Ovqkk7eyMhzjfhLJs
t7q6b6dqV0smtKYGq6kKDoMV060ZBNR9UFGW0DFChTOk8cLQSxCa5qHtEdECMQrBFFEj3HnlXjWs
0PuDWNmKyttYPuqx03AnO1kP/OUvmDf34goSjKqTwg6/wM9v5QGdmiDx2BTJKfBPFfZX9ODhwbvu
Sq9bmeaVVqAHh7qGPPdBXGKCca9pwtbEowYU572CSvN9WNwL1SHQIP6tQWYnjy3IyXBg57+W9hAg
L8DtAfUNNLJQHiIxjCzNNMCaIGr5KOKpRinF7A/tgC72rJ6Jc8E1ui0hZQGt9ojgQSL3eKQak4hf
Bu6mru3/hRRwLgZiXg+yDGhMvlyKNoIseCX7mBKrHmrymqDHM8RExLrlrLtrCTK7zsU3lrNpbFIv
SG1FcI3gRjPuEC6BgGMdheUGlyjUV03GSe8EEabgnWHpJZpVefyjPDuoveqJUipmEhDU+NynyBoC
A2rjAa9BgXVBmtDWRfP0fDDpYCM2xLwsqii1Bb96iXTzvpKEW6INB0Nrt7Xc7NYXjnXnQ2cbGX4o
JEJPgnLuJdKumTnN2ilibmXNW2l8FmiDWAdhfp1vEDrUHFBCVHoTEiNG3dqVgkkRXqjJkGia5/rQ
CY52WxR96cdm7veen3mwIwitMrXST+EuPAyHYpMd8LgJj7rb46qYXO02uFH36+Yxy92YRUN3PzqC
0HpHLaKERIlR1tgbeWB3poUL6hifyv4x3sdOtEWPwjoec4t8n1s6UafGkLr0mzBF+geqPf7vFpqH
sfmRFfdc/QDm9viGohN2kjIafRjCssFPnDCajuEQOPLQc2qXzA3yvenpGz5Ow0idPFjUqe12kIbz
hOtvfdGYlmCKD2xOcwc9rUOkSZ7a+Skg6uI3gcJSHLi9/2Mdg9VAhfZLtEijdg2dXZ3y8qmWVGgl
hbxob08b86jY/o3/p9oFr/65+IXEI3kAlYr8AQHBuWaPNrVsH7+u/waGnRc/gQoIW6321VIoUlus
R09Bs6ko3kNoOdIdJQPJiLuOxkqwGpKKZia8TuS5O/jSvYsk8UinwGIFg0ORgMtLPXpo3mp1NOjY
xRRbRjsTEt2TqtlgvotzFBhB2gU8dbuInRzFWlzhqyobAaUpiPJ2mOEqbSLeiQInEmbFDhdo1C1T
Q44hjkOgEfLQIN0woe0eHOp68NISXOxIwB295h+utgtQ6uJRR1NRMDCIPtvirvB7BPm85yXr+XIB
Me+pxR3tEyNPhQR2CcLZUze14ZLAdxTxpHpv8TwqKFjVB0kFjHZh+vcVExUz3y6yOrYO6tHw0Gu/
Rf/HWD4ZHY+0i73mmirDq857jKZ2hZJIWoYDfltbvKTQe+1+qtOmL4xtWj0pk4PNB+ZprrgI4xQZ
mCxGJWQurl+xkpFQzZPAwKKPN+If5UcJ1uld6ah2/AQev4O0L91eBLEs5zAxHDue8SKyDWjPhTuk
vkMQCU0myDi7w2Z05Z/eu+xO0ALCPJ//J7vVNumdiZ29j86865NprgryXjCxIdlP357iqHilBLUR
2xusiLxoII5oNuvGMW3D0wa82khp6rT0XSKIZMA0LE6qTLb68BuTv6Nf20O2HaLtOhQjVJv5Wf5C
USemBFOmoeWACiQnEUCnvDOz7ahzDGLcWRco1MeC5Nw81QcUI94O8l1t8HgTmB9lYcZs5uJU9pGa
y0UIgEi2Nf857DYBb2iAFbnM7HEoh8x9v1ciCkFQCVXYgbhfD0UXShSWIblp/AvDOKF0JBDYiDcg
poKoDo/2mnWuL5Cpe0ogCVSEySwZUJ5blMVTtLL8QnJwQp2icCoU6XjpLSYkJghksKnNTeL0G0wy
Iy8hHQolyNIk9VMOsSkwVcZgjxtbKwLFmDDi/eCsb0bGV5zHFv6C0naKRjTGMyNuNt3n2r0ofWrD
73UIxiV4AUGFn5XnT6QcAOEbtjhalW5pex90AaPBuW2/+iapV+wSiS7W1V2jgkEHSKTon9S2vIm8
mQ8uAsfwiIUkTkM+q+RNkx7xmii1YzoEIPpC341hiXFkGWqwDzsNU++V42vPsieCrvR3CIkoNFFa
nZrdD716F0HhbX2BGA7h4mfTQUrYBZJa42d3yGfI+aaXXkz0S2buOgzzO0CRFj2FJkho6NymrwRe
gXlGpO21SXkJTTN997ENIX6skADPEBWevck0kKyJmET/748sFVpiOMPSPMoE50e5i6RMIagWomMr
eczFQ5ZwrLveyPj7dVxOgFDBOTr/+cIdpR3oRb0If3+NQi2GbjFHHW9M8W19DRndhYBB4y4yJajT
AesSZm74UHMVyjFJ+ACKkT7eiGQ7+I7m++B2vlMnp+ws3Tw2dvmkKlZj27KlFpuJ5xpZ5mqYM0fY
MasA0J2oTVBI0SjD3DL/k8fasRmF7djKvE7p62sRfEX4B5O9GgpjdJaxSTKpTJoSSbjRUp/EbeeI
L+mNd9RPamU3ln5KPzI7PSQ3PA26L9ady7MMZPCoiGChwHgV3SM9iWIrFCIccK9pU2AJeF5/Smg3
PGD8f+YsThr08jczg3GYk/qcDwkkg6ZUqogjhWF+D+IHxNh+UoeQYTJrzSHgN3L7uurQIa+1aWaB
3cPHMHsZB0+e3tZP/ZTj2xExNnayF/Hu43ljXNmDXm9QiiGfibGcy41TtmmiKVGFSrviIzdT6K2b
mIlk64JhWKWcHscqQYieQJkGcRavnfF6RhaBG0aC8BZCwet6DELyEvSZVzj80V5+934SqzgKyFGb
trIHI/lbhxT1DhPomXWT3im3YHDhhCPXPu4C/+vyWxxPQQJVm2gCP08+fe3ghdvOe1VTTmjFPBXf
Vn7FEwsUEBZ0kTpLYhj1QwxujwqanNLzugtgHQnM6aLDFuQ+M+P65YdsazDlF6Sbh4CKe7lVT4FJ
tpo34YrOLUPwOBf0dRyHfmEMUIM5G0SjV5xlIMoQfKmFSRh/gpC4bMkBp9bOREC+GVGWNl8LtOf0
clmWgzkE0LWNqWDaruKIGTCXbIFAhYpjiQ4TsG2jfJCfOw8ck49idDBjELPwZvav7zisljnrsCLb
BcYXyj23XldBCqvHNp9uMQ4gljsvcLPeUkGGy+00n9/T9JFegF1RuSOyqbJ5HKwqnVQ+9eM2LV0D
3KH+TlM2A3Hy+i4NMV2/M0Disb4LGUK7F5bSw3CekM4zjQAvb+uzOFjCs2mPbr/9SE6qcwK3W+Do
21dpZ/n7wpIw0ALGJiuzwXDmpujM5fwc1sFbLoV8eSgwtoyOr3ndxfJYoaJp7vyA40FYDnQJQWU3
isD0PGme/msTpx32MloeJ6dvUFncCIZdcwl+mccCjCwE+SpsJjp1NGRxrGToIrX9YlM39+L0Jkc7
o74bMYLX/DHIPlHeCwE8x1ls5+LPWv3PSUcceiTYVR0d7ngQUMfSKzU/agnsTSGMCiUQq5M53pJl
Ibrz0QAM5mhMIlEI4lQUsazNLbIE2jDpCcSXnG3ByL/BCJSxwIcGcQVCn8eqFMTSizEwA8UBTzuk
44Nk7oT45Ddurjm+GVtljUY3/I9TPmQ5ggUwfTZjvfObrgMwhtVMYSuRX1FzK43PdXEj/fce/gsj
6aMYjXBFxWxkAbrvevxZTPKNEITO+onnWUQfsTJLtHEe5goIsbTpLskOeIl42i+x2aHRmYPGOtDL
9aNOW4u2vToWZ5vQe6W/181N1P9YN4h1K0B4Rpx17DDMTr8IikKtqrKBjojhKWhZqcI/YQeGxz6f
RjcY/MmFwCyPZZG1iHOaDgVWdL2DAPHSTw1CQEJzbsRL48emAS29LYjPuWSNJui3ntbtYywhiPzB
Cg9yeDA70hTlSttJuaABqzGR+JUV7alotGmT6OHIOWYM1ziTn6DCiIfdTMRzaZUvenj4Qg/SDrPQ
ksbw1s/vMcx0K0jFTUFuA5FsDBXh8bp9V98PaXUU5gzEkxjDAbvpJWpOPBlN5RnOL/q/8vZH+cUm
E+6z1r9B3nu/jnb15Si0+c8XoR3Co0hrS6B15V6QnqPqRu2D81T1oF2ILGKEHOfIs45a0yyduiis
gJfUwybVyX2h1VAsStywiW6HHNyD6/ZdBciX9tF9YkYjJ7oegqqtkxrkOZ+q+rPUPwbebNh1So3C
oZINjeGFUZEBpzHl9zqOAquKMuEApfGjnKZQWR4GDcTVA5QTIHnhNnL3KTRFzHEvPGspZ1aHxihJ
s7WVsJENp0BLbItRnoFLfs78jJBEwP5EOhTkypfbBpoJqWyO+IxBcUrLzRCf4aotrXoNeBV45gZd
ICmXSL2gm9k0AMmUX1BIAkVihm4rsLq3sWH5Pe/MM1cQhKdIh4MHBOmISzhF6JMmBKud3ZRACiUn
xQFvJvmkYWr6H7bmAmr+KYujF1VxIRYEUIUuPRpgpYtUZCJ7bV+pPIHLK585784FFOVT6kjIMrnB
Iiq+eQatLHrf21+KUXMsYp+CBQ7lTSIF1fg+KGoMoLpkcjLwiMlB4WTYG2XyhFnsFHJdmMjmhQq8
r0Z5lVgPhjavsJQlQXJINnMrqVr0wOdOn6k8l3I9nPm1mmCmkSBLMi/s5Ycr07yYqSJrSPAMf5JC
stEwdWcM/r5JwzcvS5FtrNvPCKQgsZkdA0NEv0jtRKXnoFT8qmBudn0jzXgXD6bL30PX0TtBz4q+
/Vp1EDOJlW0onZUEGthXNoLmgKOnqPt/8DS4fVE7QN4F1z61o4Q8UcmQVfjSYg7Bikx3lXx0pqJy
cKVw3rnXKXwYuASjtlXSCbkB0u0aIykH0h3A5KiExz51cv0ZpKeJ+RqgeLC+ptcZSQqT+shpOTUY
GQSmIt1k4V3aYCELp4keY4SJraPkJ1/cxZFbg7yuOY3GTupvguZBDxFfHUKf1/HJOsGLJaAl9gQB
wjAkwc+pVf+9j+sPTY63xeD919fRl9XoRETr9iyBTbk/CaE2CXPARDpaMrTsB/J95/WVZV0dyIf8
haDcnukTzcP0DRY2qq1aOdS4/CfhXopfPJGTguFBUZtUM5tZyxUHo4JgYJCea6HcFDqo6DM8bDkr
x/5A32ZRe7SpAy9N0A9kwxGBEd7xBTTzKRwZFzbITGaOdCNS/pRB8WAaYS3g1MU1elmiALT+3qEg
GecTse5cMBn+haFsqcIk98qpru0pOw3VkybUb3V2myfNRkNKJABhOCdKY14cS0TqtE0QNBOjBoht
BqrbfGf+gXHkdiysm1CwJ7BGdf+dsBROZRZR+yJtBmXppRdvEIc27YC1FP3mGKFdS9B7N2luMYLc
EA43/HXX7XyuFmBUFFMkfuarIewLC+IOIOwNUjRTF5XtFZvOlyypw1jJS26eMe0KIeBWshIeJwV7
jRe/gTrbfjYlyBbDYE2zTO99UB5Atpg2kC7ADQYBjr6yDOWu1n+sn3cuLnXgIeQS6CgQ4BSiLwiV
B7E752AVkTcFGISFJLUKDZRPiiMhMliHZh6XhcXUccnSToiyEcgFqgJidzNpw7bjvWjmT0ffvigV
wVkicEKOlIr8hR7qAoLf1rY8iQ4YE/Bqatq3dUO+4uk1ECqw782q0c2hAeO0eQdGtUZ+Nc1tJRxT
5RYsjXb5asrburk18t+NyVlEpjNY2EedE6GMFaEzAU2SBpSMojWBNiXASANohDVzVwg6r6rCimcg
QqZCUhxFVXCdXp5Mtcgi0Z+AKBRPY3dqTEsPN17RWwkprbbZ8ce/r1rS5+P5jUjfrp0hJ/WYAbHT
t43savn9GE8YjMudLJgZjDCXWqA2xptWYe5PAu0mtG6i8YgetcV4T5ypA0p+uXCsh3PsnTJ/v75z
mLvzG4Ku3fttVubzKJNdQiIJSg1On/AI/zhW0G1EqeT1QjJboaKcX8W544+HIPizbgc7BlQgWTRL
XUGHjdqGoi8loWAAJYmDH/j/W6kydpVeuJE3geecbHvtnKG+hMCXx4nMPAELaMp5T1WaTmhgALT0
UgyBZSad1YftvvV+kP69Lnm6h8z9v8CbF3zxMCzRthD13byg5rQl07AFu71b5LKVmt2dX2pbceZe
SHi8qzwzKT+dDt1AxBlWNoUXwfvVJWUABsxxk5N3qUvdXi5470Xm1kGh/WuuHS261EdtAyU1mwkr
G8rjRpYHaEgWpxDsYYYx3UbScyiNuwHafJY+hgXibDTTmsKrGJuWUXvbXOONlDJPy0y4LaEzCqzt
lOdR0LPeRqpR2VM5bBO5fRgCwjmQzJj0L4QmUlN9XYEH6RQAgrRWr97i8RLFW0PBKDYnIGW9iRHc
/I8teDtc7iKhVfXUHHSEGBAuCNHi16J6hRGUXcYt2bE/4zcUdTthqj4Pxfkzds2u085G/9pIvEvh
/+MAvkGovZJpzSSODezRUx/ZPOgloAk3Tm5CD8WqzMVwuezj+VvzRlm4wNTxx3xBW0AWE9aJDTis
0Q5BQDG16zC9A1mRUduR8rbUOSE4b0kpHwAxytiIBIBmsqOjcd3zt3rdccJuJggms8Enjn/Ronm5
RUiWpIMxf7cMzRlDWGyVUXNB2WOv+27mll/AUI6llLXRiDTAIM1utcWvCrNWfo6utWjjeQMHjLnt
F2BUzCeZjZ5XI8DKMbPG5LboFHv0f9Y5r5TDA5rd6cJLa75U4Y0EoDC7j/qtBKN0A/LjnIob7xtR
LkktcAHEETaCqCP/4aePgThu0rJ+XP9GbBg0WmN0FmNhNLlZWeRBWk9wSxKGAXsyIo/9OIBt5/+G
QjmKLC4qH6WPyh4adSeZwRPkDrdRZnKeycybDCPo/2sM5SraUE/81jDhY/Hun4Kt4mWuGu4aPCdL
35l4r1fe2lEOAmKQvdLmgMNAYyDbhdxZUchrBeDZRJ1VJGsCUxuwdCm61pxKNoMIehfpzzAxJrdB
n2WNCaieuCSZ2qf1r8Y8vxpBWw4688BPQNlXlXXSaKYHaPWA6HiQKoc0DglsUfqXVCbYD/5CUVbW
CYZOsgJQEmmPxB8hpvYwpCi/ia3/q6uSPUEBsy8gOLRuIvMTLnApF6WI8dBFsYDYB7ujBUsRWq/9
oeckMpnfcIFC+SYSg3SbzNYZitMkDwXYUSQU0kH9XVSmy23tYHqoBRzloaa2a00phVGJ73ZIBHfF
ltTvitZyFo+HQ7koKek7oxRhllw21jBHjWWI5HP82OYRL2Kco5arh/BfmyQ6fIIkbOqFBrDM4Dns
9wF4KGOILbT21HtWEj9O5ucgPuUKb2Lyehx9fiIugKlwahC0RJtSAIe1gab1z9oz/Y0xQHYKrqyM
hW1aPHbdaJmd4fQIVosO7B1Q9ZIJOK07/QFE6/djKvIqO+tbCoXxy1soa3QFdXd84yZ6brqDapyb
PLiJkhdNe48rnjLe/CWvVx/z6tA1wvwoPbBOpLEoqgROqEpEC8ogXT5YIamtTNoP2c8xQYtw8C/3
+ddIDlQOMMNHeYQh9mQ5rOBc8UDHzJVbNz9q8qfksSSzMywLHMoDCO0YRbUH03RwG2T7NASR3u+k
2qXdeZS2krwfio+qfS6TM8ZmnHXvw06R4S0gonCKpAfds6G0QtD0PTZX1bhqdZhaFwTbFslvi/zG
bJxIt9qysnwQjqwDz577+nv+xf2abFzEMJk/lWMXw+hJkq0EHf3ewDuwzNTKt2n0BObYCU2SSIAw
MjTfw4pC32mIZDENGUM0aWw32rhJ/P/cF/91XL8to86FnmXocu6wbVRBx6drX6Yq2a4vHvvO+Iag
ogxVC9tahAiAbeanCpKiYf6k4/pfB2GfuG8Q6u4Fw7AhjGBhtlHjsxRhX888BTKxanwwbXho4ptJ
2K1D8jYFdeKSXkyzVgZk5qGHWU9uvDx7X4dg3xjfVlGHTSMemjIMBLUlWomz6pR5+bbVTiHYqP4F
6DueoL4RxKx6TyFwj4qOSfA08m05M9xuyKzcUF7XsZiueOFBqNtdMUq50eYtB+KjREMPWfxSowLd
GpvWxzgab0KUuYYLOOp214paggIU4HxIEoa3SmGXxl2mclwTczMsUKi7HcKgGka2gNLF015V2w+p
lTnR+rohKDteXmGJGJlFFgIiLCsnQHQiEKsS7pNys/59mOfVmMswkqgoJi0TAg5uuYlSTB/KQ34S
FHLSUvFFq/SHdRi2M1/gUJsbMyRx6xH4BdK/opQlETcKN0SyGtV3xQpycTsw4gVgNuXgznv5ypkv
cKn9J49CXbfTfImgparqyhtvIhYej46XDVYWV25g/qyz4HcBmZmi1K2srY+6DlK79d/B/JyLn0Ht
S+JNGembOSJJ2ptCKQ41mrrSYbBkgTfCPFu0ZjG1OVNTLXq8viq7TT9UbJwqwuMObcX9K2hbOV6R
Y9YVK34dexkacXHcqo0fhDawzNEWFY5nZDqR+e4C5xhIcgzqIyrKoEV6j01ajlul/oNOnQJDkqHo
qM1zJdac0828XRZo1LcyWz1u9AHfSuzf5epZ6w6y+dJ7AWYWDlmxGZuWcwZ5gNQXi2tPUKDSA/Oy
yPI1OxNOEoYvqvw2Ja6quYSXDmL6r28L6YZlNQggUyQHOPQGaBGQaZii5ml9w7NbRRYY1NPAq9Hu
kw0wSkzEsxn25izn2WG4Ve4cKRluyz66E5v6d0X6ydaV6bn2pr1geMgfhndhNbO7VUnk5gnxIJYO
epl+zMEobkKkl/NLZcaBmdUk58Y9dRYqp1ytJzRiChEjOyEo69f+FvNeGI7Ki50cYSqzjG+Crtkq
RQxGTXiqqN8PjclLAl0TD2CtZkk+FeTp6K/9CsUXUadfQGm4nb/JaINiFmOgtv6G/6BRTL9Va6tx
f4i/Glt8EI7ZtnkGa0xyFo7jdn0tWLfB8kfMG2fxIxoCJo9CwFKUoMIcemmTK7ZGdI4zZKGAeOp/
j7M5f5AFiocxQwgZY2tE4nQjoG6UFMqtX0LZ+79bs8Sh4hyIpUZFpOMgI4u7I17uljpmDxReEp7t
ncBwpIuozmo0bxBG7XK0tcEcXXvutMmqU6dtMJg5umBvETXeLDz7KsXQNhRywIeKrvbL5fN7ffBi
BTslie1EH628PaaoAUNmYghOfQZ5xcgSGlAYqZyTwnQbC2Bqd/ihKSQ5GjbsUS+3UFzd9jzZLeZ9
skCgj2KQqgilsJSDgRB42hQapDD1XQ7Z6fWtwbwkwRWIaRvI6SGBd7mGoBUzh7zH1siCB7V0QzRc
iIhKFRfz0Rwo5m5fQFGr5g1yJ2bZDFWeFam3tFoEuXPEuUN4KNTKQR0c6jVzrk4IjyYaA0J0e3LJ
a5kXFZqbwWGsEzT/UyAQsxZKUuPzSCBT9sPjCLkNEVQ+9Z2ZuFGcWCXh3PzXjM6zW5wnepBh1VXo
KF1+qCLp4jTWAdlkVnxSH8Z77am+le+9jejMwmSY8e/2/ieCuvUNwjrUC1w6spGrOIukrzfStDd0
V0XjbHQv+4dWcsaIU9a6Hpi9NJKuM0CBN+4QCOOu3JqW7+q+5cP/Q0D2Pr1JIcZmTtaraCXP5Qbi
5I0F5VSB89xgnYelufLlMqOITEJNwfaZhk0bHcYRueUno3I06ef6ujILh0sk6uSpqZnJvQ8kOTrA
Jbdj6xDxoKroLCG7StuU0MguefN815xo1ApTh9AwOl/uBKxwbeWnCWE+pkKtwYcEjxW8Ns/ew6Eh
FmZanJ+e6/Oq24S3mahzI09xKHYRPDZI8jbek3YfvdaO7oYuqnBbHx/0HDmGA3H5vfpQOsJ7A9aK
bf1WYHcXdr1D2GSCSjTa78iPaiOehUPIeyexXPtMaAABRxmCKvSgMaa9phh697jDhlsvHEDbwLu2
WA5qGWVR373K0iYRR1wemWepYFcR0q3HHVRgJiyXKNR3rhI1VKb5ikrh0KFPpycnME0owQdp0UuR
CNBScUvxeRK3vblRR9Fd3908I+f7bRHZKKjqonER8FJ+7gWMGqJ9MM14RVZmBLC0kn4PNakAPRDs
J6QfKmNT18epf9EEiMsnb3X0LOY7tdyX08O6cazLeYlKvYuEYkC/dwrjlFK4iSf90CefoKJ9rUfh
Yx2Jt4yU0686Mc8ysL7b+nivSs9j99h4n/8nCPoJFLVJm+k+jJHjyZZDGbSv02ZKMmcdhvep6HnN
yTADte3nRQMrG7IPCDRaY1/Jd53q9tJHJB1yyRG1dL+Oy1lBOsT2g6GTxACwvvpWIYXdSWdVfl3H
YHu1v+8mOg5VDXATpAW+UtijmbQDHVcvvBlGf6hU+f+Rdl1LcuPY8osYQYIEQb7SlK+u9kYvDHVL
oveeX79J3bujKhSjEJqdidl9UISyAB4cHByT+RkZT7URbm4jLnupP4jc6R7NuEo0D4hVefRkhLgp
JEYEF/8iBoRkMbCJQeir7qusNmqlnz0IaYO73OyRCjK1vP26vZLFvVM009BAbmZQfu9kdDtBeGNG
gajyKFkj5J6S0SGSComik4/E+f+Gx+1c6k9jDHIieIzysdJOXryKx0NkfKTewwBWnttgi8Z3trj5
z8+8IJPDKJZ1gI0d5NG1bRXXYAEQdI8veqMzEM7Vxn7Xo7wPEK8vXRBc2XJoItdgnNDUIjA70cfi
3K3uZxGJZUCB01Q10Z7jNtPnODypZC81gmr44t79SQPwxUTW1GOReAhUGBigx36nGE5YivgGlgPO
MxTOHDINr3y0jEI87xicqs20Qb19mx4LKFdFFmoouRU66jazpWO6klMrORouEXy/a9KdOSQ7+w2c
lTStBpKYGEeg+zpB/ch/Rf/ij/dnQqHoVzqdTdfMnuzxzXBbW91N1G5WmuA3/H6w8LnS89/AGRHy
wENa+9iHFnwVTtrb9HHY1+tuE32WX8GDCuJOF4V7xb19QJbD0bO1cxaVZGTU6xK4EMkyJAu5ln2z
IT+8H61qoRour4hVfqKv41SgcZ65qaj+uHh4zvBniz87oZ6mxbEZAp8+HU1QdLx5hz5y8e3lFUTY
Htu990juQDPjf95euAiXu9gjvS6onuGbg8w8RH5EO06SKxT3FaD8foKcrY7FmEcYVKwurD4jbw+x
iDjqrKkUvE3nH3vDeH5f/WcwhNaeGpnzJoIUOAnYTxVvCMhSWLL6awpkPGtk5KhF7cGLzujPp/vN
gnGGqmVTFXQjUNvih+RpThKDdiYBwd2zjhxpWK9uf7ErfwQq5zkxCvIvdJib/Lj/VJh6LEsga4/y
2oGcasvWBSkF5+F3leliK2fCaDK3kqDajycI9ziAKKUfpLNAIChrR1c7glh5qzrZHkVwPIwmeITA
GWwrz2zUDrO1831nG+7u9kqvM9bcj+CcYshAEqHNQo/jGqyu0ET/NPeeUx/Dbb41jyDO+hH/PBAr
PhWOIQitr4IODprzhRjyCaq4mpX29NEawDCp9oI77NrdchDzoTmzG7WsjM6YhbVBjYRMjfbtW7TS
P77ozjhNG4iiPzSH8Fv6kD83d9MnCrW+ZiuuJ3j9z37t1nfm/B6bEJjKKn4ESGzL6D6SV4q6SdND
DoUQwdcUbSnn4vxEzqD5BChmJR+YqdIHq/hMXw7dq/TL2GhoEnDZ/W3MRUioikPcCbSuiCEvtzjO
hmw0xpk1RQETcmvaRSAIGxdYJ3/TA/0DwX/FMJQzaQJEnjjKCQMP6bpxJIudntEO84WZ6l/681tl
SaZduem6dPrCMsBAvQo/9bt2H0mCXb7ytDAqHaxFGli7NOiScEWeuI9YoRYqlGWUHel3meaOxq+c
imLyhWUjFAcpIP4X4mlXrUA0SdsxlE0YbxTmK7P1u02GpoLJYhnVfYeZgXEM5TS4882gzZ0qT8u7
vk+Sp3BSw12SkjRfe1APiKyyRJKX6F7yRCSjPJBogIo30YYSNFoUurh139eeFeVg3nT1MBwJ+D1D
+gRGuwgtgzXRt1Fdo2FHShRJ9Fi8ulAgA4TpebwKwF4EDRTOC3pj7HtVhVWqMZXdsc88W6trads3
M2DZgAiZ9Nqajm2/Rin7rwcDZ3iDgTwJo1cy2souzTdlfR/GBe6ykJBy1bDYfzdGtUDCphKNmV7f
KoCa+WNQ6wLllc6tdDAjJcoiKGEkLboDmZKF26DQDeRyh15goktQ+HKzTJypEmT7L1cVFaqU9wn4
nIOxqPe5oRcPJGqMT6NQw0GAdV3Ew7SjjnFn8FARsOTwRJIDhmf7uihxTdnZs3nKN4NDFadNoIFU
R1Z8wKjEKj74a8OhbuLCEb1la1HmemHBF7+Bc3xK3Da93+M3dNGB0teAfcQgpbvt6UQY3KaOsey3
uQGMKTt57akKVlH4dBvi2plebCWfgK+GqW6kCRDaNK4UJdkg5nH+HgI8RpjMxn9guJtXeXYlsl7L
SrB945kDBs5QZ/d9FgtWcZ2Q/D3/+geDc9hdA6bNRgJG6SaBG92nL8ZB3hLfVXbmOrCUwppEH2dp
586XxZ3jOmQBmN4AmUyVZYKhthMEvtdtv9yiOBPzkUjOpRmhOrCnwCYVqhX0UXN0K131To3Hm3Fi
u8yWRe+1+S++jB/maeI/u8nZnQQ+K3MIKlALPiT3cx+BbXzQPbkPbWPLXHTUrMxX5bU7erao5WsR
WSNgrUTtSwER1aWt6LSDVlIJZD0PLS17jt5zFlt0cFDwlYfP24a5cBGAzABMu7OECwJvDgzuxUza
qoEohnIau5knCb1yvj3o0Nhbjx5mHUUjBksHGluLcW1010DinnPIbRTkZpFDdzhD6CcPuzT6juHt
26u6DhaAcIYx2+3ZcavUSgL1LjCkzAp/dfWb7DtRIDpwV621cx0eyTsw0UCjEMWMS5SaNgah2pDZ
3ou8K5702SzIqjRQ3RkFz+iFz3QBxS0o6Ik3VBLofDACIumRlQZPOggpA9NSdCRB7XISVOkWdhBH
C6yp1AChnMJPLya0M9ElDBr8ojiVam/FGjK7aIkqRD0xi0DgekJvh4oRcL6lwSd6ybK4Q+UEc/Vj
qFgmSKVBWODWWvl42yoWvJWMyu5/ofjHuldouTw1gBpnAqY6O41t8XEbYsG4YRGzviv4nc2rN2yp
pYjpCkD0ne+knnofI98UxKLmmSVfj8o4VErVmdoWq7o0vRb9Eb2fjCnGLlbt9Bgmeyl69cmWQpcj
RE9GuZ8Gu4/uiuQexE+313id0ps1JFV8KwoCIhXB+CW43lAWB56W2uQBZTVklA7G1o3X8Rq519Ea
V+aDhHcsNFNa60Vae4KzvfQVkc+TUT/EG57wTx9ZklgXxjS1Fcyhpi2ORLi6vcClj4gB97kFAF0b
oCG7XB9tae7peFqALOSV5ruJPAhDxWtCknkPNVBXI+cBBmteBU4Lu1FPFR1vU7qPe8e0slVnDQ/h
cXpo0Nwgrb6TTbm5vS6ydNZAkg2VEwOKJ1dDhlNB84aWWFhq1Va7e6/dJrIwNAJCt9ZKrVPnkLV5
hwamO29TQWpmm9oxpIUs3/ZXoh9znZicd+Dsx5DLXY6ntCqSGj8GDQ+KaSFt5tnoObCa+2iF56T8
zh4hXo0HUmjf/RBsxPx3c5f7BTbnuVvMQiigfoDy1Xv8a9w5iu+WlnbffnwZP6b1sEEPyKY/6MyK
Htg6zy3FFvJbLRrZ2fJnMz+7otpSi4pq/ha5az6p752FotaRrmF09uBKxwfyUAjy/df9ENADh0vC
OxqmrYJQmoPEZd/7VQ6l2WYNut/RrY/Ie53q2o3vBwHYwvLmV7oBec1ZhZyXuRz9OK+mCgXxPt7I
qWRN0yaEmOnt77jgCqDXh3YdeEGE1vwFbNC8DAtDgQmNio2pQTAOCxCu0/YI1+fhbFyCCFkg2325
Zx5UteosZxDQuavXwZvWW96BtJb8dB+/B64fbZCQqK3by1o6Gheg8zk+sw0iBWlmpADt7XrtbxTL
QPy7qT+KN3YkG3ICx021Co7pXplVCgTgC6EGtKNBgYp+Rp0g/rsEZ+Y0FF5qQDTD8dblMdoaO1+z
hk9yj7DwIXsNHboNP+K38ClaNx+3wRccFEhsIf/E0C0HaG4UIS2hcxB4AWLD7OgFd2F5ZOavngj8
4ILZzIzwOqibdSR5ft9vZ9trxGHWxBnGFvvyVdHe9eTvbR95BhW5bANNvlcph6xumxEk2xloj0qr
jx2SnTBNe3unFr4S3gcqLB8EPSruwsuvRBJP0/tufuxhOC597o11zkBtuJXpowfGRUlYaV3yHqAa
hP+ARiZmD/nxjTDtRtD+jpndNOveBV3Xd7NzMisC+7roBbR06i6wuAMgoUOIBBWwMHmc3qVH40ew
0p12RVbkZIMD/ih/yqKX5oJVXGByIZWSl9B+VYCZuwEkQXJckYETwx2rx+CusXaGLzrmCz7yAnF+
CJ7ZoSQrGHpuIUjIcAF/ya+xbzfWuB2t2jFd70mxk127FSmQzMvgrr4LUM5w+prkYIqcl2k+TdIe
Y0u9bqtNamVosbxto0tR6jkWn1jJ047qzQAsPMNqFyJJqDXb2lO2j5x79lA/+c5twMUNBXsCrBQO
ROFzxKDdzODVZDjLdrQnXDeR9lyi9e4vUWZFnplpDOMhIAHkCaJl2ZMnPFLQwtfEoKV2CgWDsSJW
s6ulcCCcbZQFiDS8ASDUg1IW9IHVbF2LHNWVyc+iPxBPUfEMx0QW/8iTlX7QhwGqPxGBsatO7xcC
E7hy6L8RgAG9m1lchMvaN21RgP0cpHNDaTpZ6Rjmo5KgeeLzrz8JIgCIiaArnslE42/pvCrwjiyg
koQJ+KQcMMHx5v/1swBSLxpIkhQZXx0PEG4tUp0HtGIgPs8C9UFtO4dmypr4Aj+08OEvUMilUxiT
3msjb0ZR4y3metdK2J5UVq//fse0mXENNRUNaXjODXQDkvL6BG71LqGHZlCPjGEmOG3/BQxFjpig
1xNMvXxNd5wkolcUZfEaMtcIaGaRaEnEuj2fhQuXhg8DdTncgpBThjoKd1uQvMyQ0dehpkzpqjdD
F1T7697XnTqJHgepd4JAlPm+un45SO6yiAwM8A0NA+F+qKEx3Q2L777XOPGAjF2y0qo19Dlvf7Ar
v42sMQoYCEMhWAWhSs7E2ZTrBW1QUTWMGkE1niZ9AY6HYq1PxmPnpYIY6bqbcMZDxIvEFlgXkN26
tMPAU1uvTaHT0Xvluk3cQt+l5jpHGz57ieNXRXkIgnfTF1TGl1aJuShNQ0oDwRMvzIWoqg/TCslW
tdr5gZ0PjVWH+3qAvHMnyPAuuCZU9xBnk1lvDI+iywWSLE6mMgcUguBtqnqHNokx+1r+as3m4fa3
W4IiCAgx+YVbA5fTJZQGXvqedrAWqncyRseL9mgEY3Mo6lKyGn/8F54KAi+YNgErjT6Xvi7xeoLG
Qo/gQFREdzHxYBkM5UhRImbpW0HBCVEukjEY6FQvUUwzHmE9qCHmSswwO+MzC12tD6GSaGifyFdj
lr3f3sdlRHVe23y787W8klVdUpXG3LtBfyYjiPm00pr8qrYiI17VwkZyEd58f54FaPVQNzkLgFek
4S85aOw6G3YDFNUxnPKgV6J4acH1g/f+z/K4Iz7inVkmMTbUyPpVIT0rOl3lIu3oRRC8fsCuN5OK
8u2gWT6aUO7FGoaYbEv1oUF3sK7Ef3/vM3KGwu2cn7ZVHM29PENAVnLlvbdNeVSnLz+sBJ0QS+tB
sRVOEfcLuM05W1cn8IZM0QhP3D0mvWn7kmQFIue7cMP8nkJS8A8q5vzVr0XaWHkQ1sMYoeIE8psc
vnmosmZe/VCG31Mm8BeLcOBdNVQZJFqQB760u3EIZFkr5ltzKnYsPiTqjwqtp/rPove3nfp0+1Qt
RIEMUjUIAhDYYBc5T1/JfSvXHSKO2DS/JJCsqlkoeBEvOUCEZypKPgjTrqa5cIhkjdTwtUjjbOU2
c9p+/IaaBjoQqeCeXLIHRGkMpaW55M8XtEKlxBuOoW0lYhvMNVqJvJkH4G9v2XX6FrfjOQp3eeha
mGZmiQU1iZb+kCaq77xBre4h4ji+KNLENqiuFGt0rSRIzrN6HxWolYNqIzJPxOy7Jz11Sd9tb/+s
pS+JLTaRuwFz7xXDQpsUU5YEGhJ8pnevhsX9UL7cRlj8kCqkueFA8MbihxmJTzNzrGaEsIzDXSen
SrQeVAWcU1FBve9N0IkypUuQSLxB5QSKmTJM6PIweI2qejWFE8bk5Hsvv02x+lCgno45gHR1e3XX
OQ7us3IHzwxH6gU6jEeCwl7Sr/XW1ScMNgSWHjl5qWK8Z12L7tGl046uJlzVEATVCN/cqUh+xSaK
zqaiarahrm6nsD14ybAZ4cq8qt3FWuXcXqgIktvTLtdHL/MBCakqq9F0azC+Gs9JfM9F12UW/gt/
hvclhWgUHplXk5XdOHaaL8GfNVm4bpn8nsnFLi9Qk2Xk2IzgJUqZe3uFS1YD0Vx1FpeE1Dbv1IJy
GmhkIuRiKMBpE5qN02yv5aizGFSQilsMlXHeZv8JQPx3aaGERTHNW1ioh9KNGveYmgSuv4rir4GB
TeWu9J4YWQknixddHSwGNqOh24hnrQrQLjvF2twSVzNLydL7qolXnpDDZykKQnb9vzA8SVVtjD70
QAEjV77rN68SihZlvgrGyepE/HJLn41CTBbdYdBPuyIA9qmkRAQCsoj8vQ7Kw8YPs+yZLTVDADGz
eH3bSBbP+7lv4a4+H2RxaNjC19Jb9S6sHnOD5Vac9+uE+isyJR/DhKGm9AQeI8GNuPTt0AGBigQC
ZyTJOJthZZd5fgSbiUsaWwXVfplNukNluRREYkt3AnrS4Kr/jzOAc2lho2b5NEiIj9rxIy/NwFJH
kQjw4lej0I/A8AsYJdR5sWdxctQOaY/Wo1lqdbQwbGTlUYSrHoTZQpq4q54LeGi89ZHigRuZiasv
oYxcGqd+Qjuf3jSGsmtM1U+OCDaLwYJsqKmvgy6qDUvvSXynNTR4JAFp90ZbBYI8zfWa8ZyDZ8Ev
QQrF4MvQVO1pXyAKsFHJcHvdGj0QrzfUyrLH20Z6ffwAZKD6pKFjHXPp3IrVrqetaiLT79WHTP82
QN4oyTZ4qqKjTBDWXBvlJdS85rPvCC3DQgVPYgZWTDDum66ZI4wShRAiEM4gO0rrUplb4VLMP9ef
ptRZMRUEQksY6GWCV0S+BLN13OkKja6SBx/tMiC8dfSk26QsWamSKEmyAIPWa9xoBrIIKqr5l/s1
KggXCgX55qxm30E1smYe/Idf+H8d0+Ld8QeHFxFQJaTDehWFAj2FiEAhrWppcD2qCNzh4nJMzGT/
JqpAW9PlciQTFZ661LFro9fZspEblqnnmdW0IpmjBccL8UgEqsjbIdODtu5LKL+scIYTE6R90B5J
DddgGJw5GnnoGNU3vQhWhlLak6iH/Drsmct9eMkhiYvRD57cSQ/rIPJCoBpJ8lxU1SspcEvL6FGR
s9qiEuRYfNO9fXwX/ISCBjF9ltzVkYXkbKRT/ShppzC3PSavOvUzGfv1hFhrpCLy/PlvukyDwhD/
IPFWAh4Ovx4GIDXGCzVMXKGu5FF3Gr5RzBw3bikqH1zbC3wx2mSQcmfsut+ZhgVInlGrtuOqeUFK
AQoBJHIytRCJnS2YCxBmqXc4fjhBvn0WnDcBtJ0QzSETsFONCMTzful6dfDN6/ofE6QJMdNjkzy7
V5ARuv0BRdvKnYqkyT30ymNbg7q0WI8w7i7qVzp5C5nh1tI70wU39qLFgOlZNyFKch0DtUxr6VDH
ua3o6KYKHgYyOrJndUwQty6dBrR9/j8OSgmXZ7CCil7h6VgY2EeQuX7TzMn2Ilui76n5ZkgiHv/r
QEQBFDVx8Oe7jGceYRhDDvwKzrLU9wRkGKr/94U5ZRZuReyIKsAcVl0uaCgTJBpa+K/CIDLmnDFn
GDepaZWsyASnemkxyB2Dgem3N+GL4aioJVJCGBqf/cKi9F4YUv2OqrnTTE0UtebmUoxo8IFOW8lx
XHnwVQOtM6vw6J6ltFlJY3QKZOmU1hrdeaQ/KJK0M4xqK5H8pSynY0F835Ey+Jo6uEcNSUMs2+1y
AjVlCRGZL6vd6vYB+T0HePVToao8l10RDfEtnH3VoYkuDnKonuqrQkk3coAOWF12is60wyHA/JVn
y8OXP1EnUnzb7P66p3guFaiQpUGuDAkzvmxQFx4qkCNk5XJl53fM8qtHooh0xa/d3QxiKmhQQTKf
8SWzNEnLtBh9OAI4Ia+W1zrB0zLb3N7N30VxbjfBQUwoWqdwZ1xpzNWJNkXExLEcVnQl3X0OTvod
fJJgZSlraz1+VW+Pc9N7tj/Ep8pKXp+k52BXfGOOsMn0OtbGgvF2xsuPYcSED+vbqMwUNcaC8yF2
s/aFjfMYVDNsJpDTVVXrjF71qBSVYVGhvuXiZuPVOaMjhuNF3BF2l2pIga1F5vdxaOyhUPZJIGpz
XjjHWOIfGD7izSrIareACXNUmhL9rgnCj9sfdOH+mIuTSEZgcI1C1/bSKxllMcWphO+pV4+ad9dl
7yqaHIdHo37XtE3rCWLFhWyEcoE3u/2zIL4ZoYU8hlEODR0nr+7iEVJF9qA4/bTTpG+majX9i9QJ
rHYhIQrUOQFC54Yqk5/oirvCLEFNDlX6jdSsjQfZzW3ygfeQ7mhOuu3W8deP2/u6ZCHniNw6VcRU
aYE2QxRn5NOo5rvBp6dQev97FBTu0KCLXmck6bjbXy/NmYouzcHSOLpVM27LqnYwRCa4i5d8KAxE
wbFHzzFYpefVnn81s48HqFPjq52Cw7DqtuDPsJVv+UH7wqi8oPQpROPMXlZkD1lyoDUrzHRu9DXk
vPbgPb9LLDykRfoES4dMNdFJLSPyRhsAt4d9ZAQl4nkcMlDIq/VPvF1vf6TrfjH4/3MEcrl7jBW0
lVMggOY32TbvBIxmMkqrlq448QHCg/Z35I//vl6HjhbcOATNtHgtXeX9IgxTd3oNHyU/K3SnErdP
RHYxWzF/G6CpASN+Mh60CH0vV+bRinjV0Od2to1OxvFZ/0G25t20k59ixzbQKYa5OBDxObc3dOls
oblQh/tFdyFcF4caj0GOBgD4rLRyskq3fBUZDlHa6JpxD5/tHGY2nDOjHzOfBVXRwWmc8tHqHESE
uW08o782XrNjfqhe9U25N7eTwHX8pvK73tU/6+NOGy0wSlOkWB9ZfxsAPJ2yQw+vtVKfkP/7WRxK
9P51EB5Hsy0q52/Szm1bO/k+OqNFt8JW+KUr4nwfuOOoS5Huyzp+TlO7dMOeQFSy153CJU9F7tSr
wTUdbVMewlP8ZoOU7/a3XgRHExgKm7AyvCAvP4KvG7mJlCdOp75vk3VaY9y7f4gDJ/N+Vr2TioR6
Fywa3WYYmMLDEcKIfFSRdFWlmXFT2Gooo/MRvNQ9NDPuQyO0kijE6IPgQlywZYaRHLR4gMcUYznz
+s+MTBo7WiIblNtxBo6gxvjqfISqKvnrWUjcfEjmogdtfhYgHX+Jk6lK4QWhPD+/K2k39aRBSZqK
+JSvqSMAg54O1BmwgYi4uaMZBczXUxAU2/qL8Y0dGoehq9K7N0MLHbKD3TrTDrJR0tFYQY3ttqUs
udkLbO68llE1lm0JbGLXv9LX6pDcq/u0tAwYqVmAQkcFXfaL/HYbdv5bucN6gcodViMuYTAJUOt0
P3Sv+V9LPMw7irwJrB+CVTLfo0hAwp2jHSe3pcotZBSIYrSTPCv1ATp9xF+PouHEpVjpApC7rQoQ
4jRFMQPu9XVzUA5sP+1NV/pZO6ODCTh5X29ub+HCGUemZs5AIfE18ydc2iZ6CmnfyLBNlg+71hzW
qP5ZuvlLZZ94Z1qewtYgUBIopy1+N1AvM1SkZbzJuO/Wd1nZx3iWIoRvNszv71JJc26va9EisSwF
/Br4fhr/8NNaNcgp/oUIAzrStdck3IbysUEWo7Wr7oWAYmi6J3gQht+Tdt0huBJFvkurPP8F3MeM
KWQ7y0zDmfAmaaeylpy0kn7dXue1zyTo/YODhmwCKkbq/CPOfFgqUc8f6rrAkMuTnKEYvWtA46Sd
JHmnaT9vY822cHncLrG4z4aWBSlPZ/88tt+ZtgaHZjQclPBoRoKPN/9Fl0Do0jj7dpwnq9RYgXXg
24HCzZXw/3XXbFkout/my5OHmXtBMCaJ7kmEUZd7N5qgAh3M2S/jFdkUhq1AkkEJT2Wer27v3NKC
zpB+ZzHPvhKtpjAMUiUHu/u0STXwL5iRO/X6422YpQWBIAktA6ino+DG7VsSK2XUotwEJYT0xEz/
c6jCo4zUC0b+BHfnUoQ2UzBTVA8Z5k34zUOTfZqoPrBIVOzb1r+fRn3NwISI9MUqjpuNrN4rmE5P
SmKZwx1RnqAzefBrCn7mzyqOBUtfetye/x5+i5sSWe66xe+ZqPeWd4qrVcoOgtW7KA7uaxQSEjTk
M6Qr0IsQWEP21+cQUQQGh/CKJ4jKeT/ad2SM+wZd8lltWilEtxQb/E1gV7RTCY/6j9sfesGeoOOB
lDYamxWM7XERxaT71ZgWkPnKpgHqJesx+T51AictwuDcF/XyODG9oIAUQmZN3jobfacUUiQtmOzF
SjiT9ctikJUaK9Ggtdt8SJjwTpwgcm/vlwiF85JBYbaN1mIt+mhnPrrmtsg/EuP5NsryjuGNroKm
B/UIzp8YyhQxmGEBNWqQamgbEwO0oylwJctL+QeEcrn5YGh7earmTy8dM+2Usk002kMraEK4vlZg
zkhgY4QcPDzoqb10jWXGvGhg2DCpBu1h32wLtTy0WpFYXULsXvHWpBdVHZa2b64AYDoOYTImyS4x
k4jFlZlmBfrYoUA2mgeoXa3NRnm5/ZXmb815fQNhHWYYjbkHmm9fh8JDBLG8Eragk+M4YYrX+7yN
cH1PzmkuRFQgrQPnD19MBEN9SyoV7wpmhKnTdwFY44M+dZU6+9aPUQu/6KcC/3f9wS7v5tlszm6Y
uWjaajnu5gbsAsZd5L2YHsb8H/PsMBBBK/5C0Q09aWAWQoHWRFpdm3/MGZgpY8Q/xmiFHYTGNg/e
ZJXaUTraOgNnXgZ3NHzJfvLkmaKo7npnCeQmkGtDwwM6/vjq/YRwpzE1xMdN6HTmh6a6XrvrtW+t
bP/tJwQQ0uzzECXcOn+7hZ6itnWOCLVo3wf9w6u2fvtakd0kIqG6tsYLIP7agmgco0mPyECp3sGd
YA3D+vZKrgN8guQaWqaQYNPx2p1P3dm3qrVuyptGRyw17KfmXs/WUvBW+Zuy3xdk79eCBOLSFzqH
4+wwB01tW7WAS4rRHuXtNFZrL/wmDZsmEvXaLmKB6gFN/+gcRgPM5dK6CTo28Ce48uXXxog2Gp0e
crVypaq10K4iiHiu3dPMDTn3xRvQggS51iUalZrIz+f7sO9Ti7FVb7x4hXv7Y1079xkD01cm6nqQ
2uVukDzqjDHvY0Tz+U86PpbRIRjRCilIHS7ZHAai8OxDKzQ6Lbh9U5QyzVQ2oygPuhci7f9wexmL
zghXB152v/0ft1WtXBZZUUaFnWeOXrwQ78vXTmq0TUG5H4tyrUtWgDP6DxjnjJDbDdo2wYVoQCA4
jLeUPVBaWEze1qL3+ZIJYHgBjxO0wyPlyn2epjf6jAbYuLIEO0a1NsEpTaH2fHv3FlGgqwMWF0SS
uKsuDS2ocooqbVLYpvQwmoVFzEeJibQWliwNgco/INyuGWUvwdMCZMLhzLd1+DUpOxmKKrfXsvhx
UNJHVIyU8RWnalYUNYtDwBgx3adgaNkgq1Bbmj98Y5CVJL6XCo7QIiJFVRLuTsbYAveNAhpkVPZw
N3npjzmQqJldSlupL5wmX99e3OIe/gOF9pPLD9VpWVNHeQ5zGDd1vC3Bc2lSBK8CmEV7OIPhjqvu
0bJte8B4iat3H23wWISvt1eyuGmokzAUtBi7asM2o0Cr0ERf2IQ8dNGqoTvZ9NCraeuihu/FxcD5
yJgwgnfg53EDcDn1aorF9HW4KkbVjtC7P2ij4P5e/DRnMPOfn916SdobejTDxC2YwyOIb7mjoltN
/i9c6Txc+t/lzBt7hgO+voQoMXAqGmzV1njNJv/ffP4zCO6kInnsZyi4QNLZf6RQpTNP0yAI6JY/
/59VcGem1sy2pLMh10q8CqAvFK9LH2SVWm51wsTBbK6X8Tci1T/r4R8woBbt61IDWJsFIK/r5xG9
aS3Rb3prOA1L3W7SoD/QRmB77jbxZP5v+8lHDTrDDHXpAx/utSXPnbb2alHGX2DllFyaBUnAQ2UU
wEgq02EBNAZNi4l6cgU2zk/clHreQ3UcIIrvmI3bGStKdkyUulq0Dcz7oscOuR5Dn//8zMJVeQwC
ZQBKX3x5mVWObpc8QBzAZiBwvu2FFnK2MI0zLM7UA6UPB9YBi6yVVbsL7/K7/AVVrg2bLBDNIHi4
bzfsr1/tMyiGo7BZuKB4wttAYzUeOQXcq/ysgiAz/clEHnz+3VcmfwYxB2Rnexj5SaMaHtalZ69G
9jko32PT7ownoycWeoMFu7h4wM7QZuM8Q/OCJlGSEgsqQE8FmfuPbF9Z7CitQ8dcqz9uoy2bx5/d
4xwt66DG12t4TVfQBlbD1gmGASQbVk8/c/p6G+uaXg5Pv/NPxdli3Aw1rQOAyeMmdWU7fNVsKJXd
dbtqE2/NF8ky3c5tdtJaXVePoQPhgtu/QPQhOQOtfb+TyxxbG1R0g6aCbniDPsZaUT9IcezIv3hx
nC+Xc8to/4srXwMaybRPiCyGFpqfVmOlbG+vaiF3erGvvxvPziwGg1AFGgqxr43vVt4zzRyGTqQp
2gytk+ubPMQdGmw8mQm2c17AjXPBN35OyhDQAuwctlfFr50Zbc3hmXozJsbtzQhsZJFdVv/mcfLn
eKicb869qQ78GKBtX61SkKmVvQ3+AlJ/9CnEfHpBYnjxKjiD4xKcmMMqY3l2L1mLQSUQXVRN8ZhI
TLAq0VZyLoZIDZ26FDBy/kUju2h2rPWQfdwEvT1C9lb0fhAti3MyflIE0qACzxuPrLnL82dSPt02
y/kn37IOzrV0ZVKU5gwx9U/D+KmOgqhnMY11dr6uuoINz9ejDgDG0LxOo/SomJFVKMED+DPdUaf7
MDsVCWYRU1104q4bKC9PHOdIKoOUchQCGrqtr2raHqLE30Pye5do4a4yZXuCDE6u6C4dZMH9sOzD
EOUzPI9mmrPL6yEDd0erNriMIkmzE/lLjoJ1kE4rZfKctIqOoBMR5IQWbQUBBEaV8GgGZcgloopR
xCGJ5hNHe1cvezdTNLCfidrxF6+iMxjuYGutUZnRiD1twm6VGoZd9eGpC4mTqj8DU0STs1AAwyc8
q7xyq9Lx8gu1FBlX75sUWLNshb4tj9XGB1vOFjfQLhos5SPaiir2i9/vDJdbpl41agfGCYR9DZTr
09g223UDuQF5skj+FncCH728q38KzJz/0mg01URCgdnLXyX08xpvde5M9UoV3a1L4eyckQcLgM5A
QcFd7lSvaTuh+cqGvMR2kMw9Dv9DVOnHLghEprLkLc+xuOMH1YQslzOcgYHE68B3+vyhnTbI6rim
ZEHFFhzAxr/Yx3PI+Sed3bFa6hdlEmJ5dfIrNfZS+2toXkCWaweQW7vtOJcsZH5cQwQEnamoEF5C
VW3XDAn4tewpXjEPnBffiHHwxnxFiGP4Qkq+JV92DscZZJoztWhrwJWIiJi2TQJiScaDgS6jyTwY
uVukP1tdFyxy0VzOFsnbZZA0rFDnT4iOpmHd5XgdoGFFF1FCLjmv/5B2XcuR40r2ixhBb15BspxK
UsmbF0ZL3U3vPb9+D3TvTrMgbCGmN2Ym5kERlUwgkUikOWetHXOxaiVmuDvksdxyfE9lV45OqQjC
m3fR0fw8OPhQNvzG/Y4iUR+aNfxjaZc3QxXcI14QXDgiEcxdWpRSZZddg/CgCo6o7Ph1K3oocheK
TqIC/JliyDAGjqRSHRc2HIWGsWUlemvliSQi1FXuwf1HyLfJJCTCYrud4PyseX5fusfYifYxEr7T
Rys9JLFyZwO88/Jp4i4dGkJR1LUcjLIwkU6Blgo7aLE76fzeOCf936NYoJi2+n1maya5mAeJBoix
ae5sJ76NUnQMhKXkB/Pf5D6AumujRwG9iJrG7JEZDfEIHBTsEaAsSGhJOYn77lBHovoZ3xj+EaQz
qdHemjI1NSBIrvCkqF7+My8scKlcF/BHGzaukBE3WTFeuujAByJARmzg7vRPcSR4hnEaK7FDAMXG
NqGxBnAO5/4UFW/VHtCO7M53wPsI7rzpszwAaj/Y5PviJdxOh2I7e+k+INlB1AHM9eUr2YxzLaS2
m20NOs50mibMIjfKYwyWTbG7OGCTSrPdiNfSZZPn3PlAM8R0NCD+0Zb/rY+oMJII823ouM7ARe/p
A6C7SFN6kvN8WRDv5YkOdgAAof2WYmQwhysFEpiZmw46AY3e1+d8K2XLJkgxyN4su07/haaAGwMJ
tGQ2j4kh6nLg6Yl2KfQaU1gJ/P98Y81FHosxQc+Q3tdgAM/UwlfG1CF9WnYuDlHhyREgIy/rzPEn
GEjDdAA6EDCNyDY/qkVfzIGC4lgWgJPHWT7GGdALl2VwGklBOqHRrPQXuRGbZh8WozXzHpUqc9ZP
+YC2LEjrrmzFLg7SPON5PUkn5KWsKwXxh6suyQ+ga6CByxxSEocgz0r+PYAf/SQ0swMdCOAIbCG6
mlU5nzToPRifRv2QhqkHoies+kwC0xE4bY7/ORPGONUeZWC5MiFsCie0LknG7KpmYxApmj8uLzXn
RoIkVFLxssHjgz0rRY1khdMirmvmIQUDI8L/LI4lT5mlfT3HxqbJHIUAMO5XN5WPl2XztASWEwgX
UF1D7MA4piIK7A4t63CAVrQvQmADFUjA9aL5XJEYlTkmSjEvpQUV0a3bqDnR+5CMokFNjjM/W0d6
bFbxcVfMPTAdUSmUFtPFLLClelWn+XrpX14z3plf7xdVdiVnTpCobEEZ7YZze2MhaqzBflU1rgRc
81HEccszDgOQwBSuDdNNrHuLuqVRswlK9W07uLWmAgRUNqfnssD8m6wXP+MMDCBlMyRPctPngnc3
b0nRzWhj/A5D1UDnPle1mwBn3k8S2kGXqiHJ0nQno2trLzaK1l2WqRfI4y0tABQMCgEGEgEW0ADY
BUOop9C2BhjF0D877aEPdkp4HXeC481L3WAC9R9RLKLBUua6Eevwb/pkBEQxBncuo1ejM91UDV7S
vtmj7fVzrtT9LIseql8FeCYxpayPHfP0WFJnCUP69DBu85vstts4JPZPxQaQpAs4F2mZov0YrgGg
ZYjQZTnhwJlo5pQUg1mbMS2eGfNJUV11uOvaezU95kiIiwiCRbIY88mGWlmmFrLCaTwWvUkasE/r
Q+sPSXRKBgccrINgX3ki19vKOrTWQIIduUV0kyWnQQFiiqHcSmXjpgPmDxfLIoMhnS47BN4poTRX
QANTkKNiX8t2UtvVSNstevxryq4UPClx6s0i2mGubis5jBdFFb8dEg1y7GD0rguvLDDvXp+kdGOr
Ah/HFYVbAV3gQMxFI/35wbekPu01Aw67BPB1CHpOALDWndc1ys7Qr2zRKCJXHI2LsYa4CdlmucCo
cuOrRNjLYbyrF1MBSh66vea8nG+c3FG8LA6uq2z897AOmILH0ANwiPFm/dYpo9WYgIxnBMdVfksR
HUHQJ9fby+bBVW4lg/59dV8kaaEF8ggZU2J9dEN6FcSxixfhAwLoPYYUiSaJgPh5Ii3wrgF/Fzjc
3zCKhnys7YV2K4/KoyS5TvhmLft2fMxRLhQmi3hX1FoY41HKXg0iC6lo1HMTNxp+6gk4xL74o39k
yGsG41Vs/OvOclBHI0uAbhPkFTGwdr6kVRQPckJFSsqymZTusHTxph/NzeWd48wyQ45KB/tkLCSg
5s/lLBhIa2saBKpjT0ztIYxRdAU6HcYhPDX8RIkLmSkJNJi5aBaPt6ggAaCNozgOBjubm8gJhk4q
nHUZ1VDJjv08fpKt5948hNZ9ocVorRGEgjwv9gWLh8E/Sq9Dv2hlpkAqCJNWwpoqkfrQA+yiz1U/
wpBhU4iwkriX70oW28FhTxFan1Ksq57+jMDhkIMLx0WD3lMTxn5clHu1m2oiV86tLYfPlzeVF2NQ
oGy0SALO/Vu1HkW0oe1lXPxOBqyL4N5BSIVmOeJIoVtUgu4ekTDmbCwLpjQTBcIG7dMJt2qXeVny
Utf+hHHGy3rRn2JjirVezGXbLC1AXWhP5qA8q9kPYBj9xe+jTI9OYAyKYTbo3D5CuQvtysHvt07+
oETDh5pL3t+IcNBGBBI2gHAzIiq50ZwSRTtg0HsZELflKhKEBxzoG5xo8Mz8VwQLOFlUci5nKYJ3
67aM3eo47dPtfKpf9Y35YJIf1W+whful3/r2VhqJtr+sIN2Db3uElmJKrm0BfYf1J0E3jAlywa4l
d65RkLkFc4VoapDn/Gnf8v8KYcIE4JhrdkPLIJrzVFv7PPPUxcZQsubm023+eVkjrtWthDGRLKA0
59ooIEydJKIA008XBZHcNQOINFqmgfH0bfYZhZbYUhtkN+cQ/XeA+wFzW/akJK3AvvlyALgApwA4
aXZvQK6Iw0q75Gw7GrcyXjh+isELT1FaUXaMu0MOCBfgaBE0ss8cSU5SsNPB/Tly43fmIQHvVffL
qFIiF49acP/vt4jCfWHcAQ0f37CFnAUUFYUFk6/mlw5JTkmUBOOt3B8BGIM89wxzvdh5ZkOAOf6w
oERtHSLRlSGSwZycCFXutkggYzY3TnKnGTcItC+vE+8CXKvBnJtK7mVUoSBiHI5RAuDbfdV7QgI2
kSLMgTHAIqT2GqQ0WrvJ63Qzo7Mv7xr/sjK8i2f1wmRf7pakOt1InQDlQLdJ5DylaC5Ozc/C+X1Z
ElehPykkiy7rKm5InH5GaA1JFdiETDBB5OY2awUBHzcdudaH6ruSUmM4cq5GLNsQL3eGLZGxxrUd
KZ6pp0+D0nmR02HjZtR+gQq0dAMpyniTZclNU0+ijxEtLhPRZ3LWFjp9vvcH6dZ5mO/A4QwWW6JY
xNnK+2A3e4WfPNkvIm57buC0Xgbmhpx1o1XnBIs92c7ziBndeCk3GQBPrTI6TLpO4Ly2wIfwovwv
WhDPEgfMKY/wxu112iwaxtfT9FEDMHH0AcA2A+JEebhsU/+HnjbyXsC/BYUUo2dTd+Vc035HTHAF
+2zW8g1yhq9WHu6TekKwlvWGmxrJQ+k4B7meq83lD+B4aDye8HrCHY0ZNfZBOthBpJXos3LDMsLp
/BxLG9blGuNWHw6JyLnx1IU43UTbAlL6qGWcW3dWj4ljJkgf2JF0oyuIi40OOa/Y7cBulgKGco5M
f5ZbIs/Z7rKmnON7Jpo5vpnedG2TQdNcuU4qP6ufi0AggnNcIALdsRrNMGMo6Vy7wqyCeKINIEl9
l/SepPuJswmGq04T9GNxdQFrL2ZrkK0EjfC5oGFOFSO2sIyDuVPnQ1Q+J+Pj5eXi6rISQeOhlR/K
JDNMgxgiithP+usakKDAy12mnSMiXKALz8SKGOz7owyzakszOlNaYWMAvJ7Hh7l6n0KMVnxc1oce
pG9SMGJFR8FB3cq+pLNcGlo1XXDpZUQZiOMWPzS/P6ogzL0siPeWBgYZXu3A5MVw7hdu0mrlUhSn
szKitn09H8L7+SYG4KC0D/c5pPWiiisnLl1L+9aQCh54OZJk1MiO0TY5VsdoE1/bR3kTbpetsW2E
9KJcgRjbdyiPJbqPGI9lpUUTLRbUc8CgOqD+2I2CY8SzbmzQfyV861xI1diZlB4SZOk0gBe73eeB
9zebtJLBhFk22EXGYICM+W7x5psMeCA/G3/eBC/Ru7T5i/eeCtw7ACjB+VHEofPDBLQ/dVhoaTrM
5QlNksDmRxiek8tK8Q7SSgqb6beqXpOrEQ+IXn/tdDdXr4rkpVu2l6Xwboy1FGbl9CDvpSiGLokD
DHWwVE1XWbKRkhdHuymWu8vCeKZAUTqQ6aZUBuxZsnvAZAC6CF3kc6Mi52a2ZFyqyLcw0CpYPZ4o
G+asUJpiIOExDq/SlAXEY3BDZbpDeXdO3ntR5zFvg2yHTo1hml7DwO25GVTTOOhtMaB/JfrZaJ5d
bOIWM8YisBZeqwDggv6RwxpCiPlhdURbG7ACfWUT+mBZQlLtZAR+5kvHStT2w125lTjGIqo0zo0G
4JWu3KIVvgLoKm0TF5xYkRDm0eJ0zqDGDb2Pxod63GXtfRLu/72xrZeNuVWlMgvtGF3OrmJAAXCv
qRHm9AVmxnOfCPXQ+gWDRl8xs1hSj4c9oj5abh+9dumuZlnUusQ7oSiyI31lAYUefvTczAw7GnIV
SOJuBLKdKpjcci63KjK3Senc6dGHreWCleMFC4CMpnNPQKMAkcO5xA4PvTGkKYV6AtL9UBNVujey
kBizRGJDALghEsZYQq2htS1T6Iuv8EsgCs7ToV2SzayAdmdz2SLoSrFBw1ovxiJoK6Cd0gnZYbqR
AbcN3l8SJH6ee23QYbLlJOHJeVkk185XS8m4oWZMh3no8P5D3+0hLZzXDtgbmh6J+l54RgIbQREK
bGVobWeMZFjwFA8lXBYTeqPV9Lm2nh20mlt7Jd4FkeAhyV/Hf4Sxyciyy+fSUiGsCqPdmBWY1e93
4Obdx3pBJGv5pZpTT2xJFk0Xcj3uHy1ZBJNITkYzoRMspWGTvn6aQpUs8TVoYwTb9p1uHsC2q/VU
GavsAzjdgao4qtWPSNEbIrcG7pL5aFWTn8ual8jR7WS/yWbglfYTQrZt0qqkM8dbtXoMJx0l1ZjI
oMT9C4OipAZAFUYe7ltTpiZlWmXhbE5muGtbxAVx97teGkFYwD2VqDN80blQgt9zF6C0aLTXJNzU
pvzYBg+ddtsU2+VnOL/8hToqQl6Fwvp/Q2QYnXqQ6gX+M010d0b6w7EwuS5qVeJqswoGGG3qrM2j
WocU2Uzv8C1uChbcAJhneVYeOkUUe/Bv7JU8xnqWclngynC7IYmjkkb+uUTv5ZS7cq9vUPW8XpT5
MZCfrLZxzUzEbsQ9JCvhjJdLJ2nI0hD3nipnV7bxkMvBQxotGwsr++83DxQuePvjqMhABzk3kjBP
+0ArIamsj2Ara+pjJOIs46YY0JAJS6SQ0wA0PpcRVyh7WJOM28/+7OfHMLIIWMwwoX3Tw2CmhKjJ
gw28zcua8a71tVRqUKtHHx64swOCRng40G51smtiOuKyBM4uQSGkiNAeDu50tkGqRvsCNgkHTJ/U
p1TD4yvWwo9+MtCu1In62Dj2j4ZLXUExQsG7hb3Qx9lczK6F/UvKT+AgeOac7qVi9myjJVryeVkz
zpV3JowxfmsKFTUaISzPDv3U4BIi4yioT3JXb6UQY+MgdVw0ZUBqZkGT16I+qdl9iln2SPp5WRfO
TXemC3N9j60ktxX+dWN1egJUwMbq0G/k1F5jO9dzrz2BUMk3E5H5iZaQ/n1lfuaiOsNIJ6wkFHlN
NJTkJeDc95d149j4mW7MybLtPlSqBrqFgEHJ7ZqMnagvTqQHc4x6NGxNWQg9kkm7wmwOposcKJIJ
/BAn+DnThP59tVwR+DdLUI/DGqyt2R3tbjM1Kj1PxOhytxTYBH/dgFYLeGjEx+yzr8uV3HBaOHfA
1Xpae1XHopzT1+Q9E6hCoX9EsC++rJLAqixBhLHRdhhj9XV3IsWV9HQj345v4RF9y4/ov7mutoGf
NiT9yH+noo/gXWJnH8Fcmkbb2HQEBJmhiPQjcZTjZLjAnLJAvQJEgl5xUZo1RWL5ruqP6oz3iJxB
6pQSUrPaIK12l+dv1XQcoomEk8CJCDbSYpyINsVpW9O0qwnCrXHe2pLo6c53H3+UoV+wMsxSAqRD
61AJeGnYI5lCf0y2eUoJ0UD7sh1FTCmi1WMcR4wy5rTkEAiiC0y1LsspHlO3j71Re7/sPfhH+49q
jPcYCydvchmSQPoy98jqKaRQRNlQWpu5dA4Y/1HrRdv1MQIMeUZ3tGfGL03x3mGGdpDfi8SbVTKI
UONERsH4EoxpYoJBh16a8twH78JUpWjdmJhJqQfwGk34/c6JfkjzuAPW40tXGZvL28OLm9an12bK
Xh0I44aFGncV6hhK3AAlrg2Bwgsw7+jaLLxCPRgiSD9etfNMKOMy4sac8t6EI4ah2/vYlyui7Iqr
eA//oatufSs9wocUnXdZWW40AKhyoOcbaPb+nsNG5BOoEGuPoRfn8l5DosKSPi0MDV2WxLWOfyR9
y2U3SiznfQ9Jc4OJy6YkVfs352olgVnC0rL6XqZ3WQPMdWv4BOlqKEJz496XKxmsj7XrNmk02IaR
vZnOwxLeoDVhyoCbr6GDXLBkXJdECYssTDkYDlsjVKTRqjH6jjOs3mkKqjW2N7XHPr6tpO3lzeEe
rZUkxiXJTtL3qU69RXsvG54h+04l8kh8A/ijDeORtFCNy2WENqOEgGnwJa3zC9VXqo7Uils2I5gb
wQyCdsvnNH8rB3fsBSdb9AWMgwKAK2LrDlq25U9T+8Tcy+VV5N5Zq1VkHNSSOUuQT1TD4jkc7x0F
hH6noMfB9fIW7HGVaKRBYCAO46mMpQj0AhzpbgggS0t2g8UdQ+AmRu4gKkWJRDGHyxwbdekVaotI
HEl0v17j+XVID4YIp1okiTliGuboRqulkkYJjdJXsRS5SkvM6XMSNVdwvR/g/tEvDQRhJADPg4x6
mQEBTssDsv0idaCzMz8649SK2sG5p2slhj1dapy1Ic3ULNYPTK0N49EMBHlFrmmvRDCHq7MHpbfo
y3G0H6Lu96zvL5u2SAXm6BhJbQK4HSulFiCQSkNP7rda8Pv/J4Q5P7Ne2+NA10kdTBB/5gDl2Grh
6/9LCHu7502TdMgT4F2KeyhR/UUyiBWLMCwF68WmDZpBS/SWprEU6ynS3+Nwm4kA+L4Sqd9CvD97
bjMHBZyVdZZSTSyFODsAzBq37+oJvE4n5ab2kheAmXpZR3SvPT6FHQieSX0lCVwq97CuvoF5CNQ2
OpBtGvMBfMM1hud4qN2mPKbxUcGk8eWd47rXlSx6BlZPAilWo9SqISusfgRgMV3q7FlONK8fZb9z
HK+u841h5m+XpQqXmXESUVAWCq5HhJ0b5ahg0JgsG3Bz/c7dZPTM/bItj8FV4xfP8uYu/GgPz5fl
cyOOldaM8+g6xcwW+mYOx3e9epJABjE05iZTFBSYTJsUaRoLFpr+5CXDYpxJGQ3BaNMgp6tAoBQR
J/CBTUgk0eSW6JAwTsUyi0aZqGrqvLdBTDm+CCldRCIYl9I1iy7jzod9Ohtrui+yD+FowxfIzIXl
Ym/hGUCApbNAjeTYuuVWuY8J2uROCEKbxQuvjW2huNWLugnukxfzRSbjTr3pXcd70ra5l4uyAAKN
2fJDXdjS3Idfm/eY9SenvddjwWXDF4GJEVrmxNuBsY8u08ZapidiXnoSJbs0eMKE72Wz5zuWPzIY
2+hNNZgUGzLibH6K847Ek75Jp4BUVflW6KK+FO4pQ0MK4BwB84/81LlvqRsw4+Uagg4LY0xAySRO
vxma2KurQ5TsZVENn58hQuFbR3s2hr7YMaPcLNp8ymdkeu/bZ3Row0TiIwb7DJKf9JtWVJTjnuiV
OOaqaALMn84W1IvlN30+2PU+Kt3c3l/eMx68FXjE/mjF3AbAwyjssYRW0s6+m335Oj5opZe9VO8N
UfbJNjmkJ8MN/Mtiuea4ksrcC0aaocukgNROO6KfUZ5eIkmgGXUT3444pgYVFAAAHs++xMYmU808
RFEjw3iyvFNSvwVGsDp5bbjVrYks6ctf6LQSyHj9plelVJOgU2bP6tFESOwGvYFmHHkWgXVxl28l
ijnNi12lybSgH7B30ruliNw4tK6ySTDnzbXAlRTmPKs4um3YQ4qZbW0N/AunXL4xRIMwPDRYNPD+
2SjW35tgoJkc2ty4hB4m1jO5IWZ0U1f+VD6DGtKOrzBWFwdXQ3s/J4Ad2jh/9Za26AwmMMkoNva5
Kxl1AGOPJi2AoTKlTUdjfjdF3pFrjysZzGpqaFXQDdQg6Hs90rw8/7C6H93iK8HPWvdrESQBd/NW
4phVbaWwk5sAKun6qzF/Kuqj6VwJE2/cNwy4+YA+pqPkxqIG23NmlAXdu3ae3KH+iAKBDXItfSWA
WbVRj/S4siCg6bZpfgDEn5DUkHePID0EzGN6daEyf775QB+QIjuEo9Xmsrivou7gGOjHWfrEOHQY
o7sJZZAWqXqb7y47DN4WASvFRo8gsD2MbwgxUzEZTjHBYZj3lnWHLsRJvUpFGRTeCmrgBtEAx4J+
XrZXBiyUUlVHGj1eqhcAcy80FtDDa9vLynAsAX2OGM5GIQdpL7a80IIZQIptI3NlTL8DPi2QCXA9
/4IY5kwKc28MTm1NvQkpQHo5VRWwy+tsA/qdhxalGhO1mstKcdYOpIIa4KAoahvoIM5NAwjLmW5P
VuZafeSXTfupdZNrSrKgNMMVoyHRrlF0l28sTBZIDoCZY2fukFSvxYCxGaU5OUJ8K94WgfkRQ40w
Ntgc/YzVY8yKzdzQIylzA7swfLtOk3vZjF6XNEz8WOuPeVDdpIn5UqLZlwyLeR2EuUbkbqnJFNTO
Pm0NEc4bdazMJU2HezV8k2WYmB0+/6TcqJR4qaMck7cRGUGxkS43Rucq6SF3Hi/vJee0AQkNDQgU
KVEG6cW5qAKD6FGbJrmLCRkMUfRh4AYF7mhlTgPc1K3UiephvPVGN+5/aDFAFce4YCXIpUZT2tzt
h2kgcmK2264qW8E4BQ+mxDQwKI2jByQBbOy5YvLSBk05o/RbRVtVPgyNHznXheTm9TbMPCQcto18
MKuGtPpnYPuR/hY1+6A/xSKsYB6A2tmXMEucJmEcJlOfu+lzSx9SzUft1SCF/dVvU2Qg99HROEW+
7fc780YErsizJNVAhxh6OEGUx+IzDYMK3A1qSbSzf3TKhRSdqRAL71UX3KcRoct/2aK4IimWI1B/
cHK/Hgyr8xRNVlgXSp6707Rx+gOYuvHf+2yobiUa6+IVuMwv3Mj/ymJeA3psDompQ9YMSP482hVD
QtrYlZebbvE07W4GwlEj+ZcVVHlnZi2V8X9mECZlO2VATMpTir03Wcm1qpTtexDY87XdxdqtEpjG
r2Cc7GoTdn1bkMyUg30oK8PdOGcFirKqAi5taZL3jjI0g9s2LbovKq1XCjeTHOUzakPTH+MQV1SH
CauJZKpW7YI0Dp+iQp8zr5Y6zIUEgyEoPvG0g8VQhGTLwPwY84A0anTVGDbMVUpo2/QOVNtx+Ows
AjHU6lkfB+5p4MgZQIoAPtP5+XTGrJ4VYKuDSl3ZNpOysdvInwNNsFlcEwFxFSbhVHDi4EF8Lic0
zKEdG9yJ4wzQBD8fI+O3NDR9SuZATYKNE/eBD4TL7j6DC7TcocAcCwnTPBJVKL/auViVNRm3Jvqp
AfzBNo0sczIYWg9qEW0D8Olgr3jA3iOT/6l4IZr6+7vQ1w7WTKSMqDZJDskeHOt+vgOm2n66mv1i
25Pef1CP9UPh/sVcN2bH//k4tt1EU8pRkijvyWKAbFx76J09PjLSt6N1XQyCfm/e5q+FMTY2hnBY
El0JAIioKhmlRv6lAPflvpfi7O3ycf1236AvEUE4fCAoqzAoxhiaAsKCOA9LGICsvVhze9cicvn3
IlRDQRukDNghJELObUyexn5y0hlxV9WbLoB5OlcKW0HUxSusn+0Q4+yqfLHMnO6QeddEvnKl+rY3
oK+DYKxhU9wEvuz9vqyXaJsYRzfHUlrWKTXY8L7T95WyDVLB0vFALc60Yu5p3SjNqh0hw3p4jf1l
P3jpO8aCbo+Ke1p2p4DkEdGP8Ubzw81l7YQLyrgGY3GatlYhuv9tPS6vw+0HMMu3QPk+nPLt5KaV
YAf5y0nnnjBoB8fKWL1aaRiP7nEZZ8bvqTip/ZWQ1JkrAmkDGcPHwDX6iopWl2/vlEk8NghmZWPe
pqNM0C2Bcq2ovZg3EAnkIscBpgqdjrUZy1CzPlX7L8uISzLP+kdYfOZ9dlRbuKg5+9kolqvoiWvk
6W4Bb2qYxifB7lER37zpKkhmdi/N5E5pNGqcYKbzwZ76IjvSuDEczDrXWSJtA0N/kBs7I7IcX01G
LL1ZSXafK73pA55SEhgy79oEvieWBLeaiZcR4wPsYkw1Gkgn2q9O8Uc0HtbLzhR1UojEME4g6JN6
VCqIScubIPGq4LpPsAMikCr+BoMZHI1IJsI49nruxyyN2zrN3TC1ks0AMp3ESY7JPD86/UtUZNdN
1ru1HL/0prQpsmVvqK+CDeZkIExt9Qn07ytbVpQkCnMdn2CFXvRoVySJSPZ79mv/VpXIy+iFD8pM
2r2zH0aSCG4oXhRLSUMpiJxlY7TvXPgQtvmgG4gsOx1Ees8wNjKV2yb+mYvamLlqriQxDlBTwQVX
0Ri26QzPSV+jqCfpJJMIya+4H/dVMAqqHt9uRMDi48kHOlQwt2FgjdFNCueh0Wj8iszIRPJ0mr2m
1/+ifIPUCnwd+vWBDPvtQMyx3slygRVECTd9mlAbkBdPYCOc5kAwhcp0RN8G2gE7CYOpEUuvJUR3
cgj80sM0P/f2plmONuDXQeCnWJ4lgqThjQWdyaRHdGWXYRyAotKBTBWMtWXqKXA11Y9Bu9GCTa16
i3kb1e4MTyS91qqbAX2tlL0u35vl3ilFuRju/QkoHoq/i3c8MNrPv8YpWpq9pfFteRU6xNB/BdMd
qJ+kgIzqgxkAlNNXQETa3BrpFWoYAQBV6kPf+9X4lsV+mQhuVZ6D0jEMYjqgN3SACcx8z1Qij5Lh
+WDIv5b2tTItgHfbgFYSTl1yJWG2V8c4pGZ+w/+1nCCMGhOSWj/zyp2+RfiwAdricUBL6M7YvI5E
2Vi3MXFuJNJue8CqkNJ9i3yASbk2ma4UP90XNzb4L8iue50RZAzPyzYgd5UXXEf+82Vb5V3NBixV
d3RU5b4FiX3atpOhjwjf8OaD5SzxyRbBAPFlAONM0fAuxovnfPHb2C57zHHnbjEbO8uor61S2UlK
K3COnKS9CR9CEyvIocKZnIsZ06wMMwe5lbEtnJgsoyLfDsASPzRynXta08l3Q6/2h3zuZNOd86h4
ubyW/FedZUFHDB3ByBgrw0UrNUiT4ZG6AwFNT6aPyfSMZoM5/4JoglCDt6ogDAZhENCMwVHB3LlK
0vVWkA54Go0bR3svciJLoukc3i2wlsEsaYou6jpa6LEJvcUiqbpTM8CQlxvg45iiqQ9eJwhKE380
Yu4cFI6LKAmhUdzghQlxNQG47Ntruc1JCNiEcmuBODZzkVE+Lu7B+DnvRLRrvEvIAmwpoCABsYQs
57kN9QCeR44Qn9AsOAy9mpCkTwRmwt24lQzqQdaeOpcmXOKQEdgYjgTlubJX2+jDyltR0uubJJvC
gsAgZVR9cO6YBY1kSTeHeCjcJbC2sRK6qpV7abtsLtv9NzE4dUCIgcGjyU/DP+cKgbg6XsweB0+q
9+HwJgfbXORWeYa4FsFEXXWlzUiSQ0SNh5cUHBfTj9H8MciY37FBg+D/hUarNC3jsbQ61Vq7oeIG
1dVz5zqaDH+Ol/vLYrharcQwR7iv0X7c1ThegPoHg5PVNKSQXsz20ZH2lXBekf4a+zRZ556Zw6yG
sbroI6Qh09Blr0tokSh/QuwcVS+d7ZelTOxfcr0HvwO5rCc1AFby+lQxBoKasSWFBS6Z7LEtb8zu
dlqu5eQ2frgshrecazGMkeT2WGMkDgoG6UPY6iQr3Vb3wG+96FtEzQKleNcNwA80ivNjANyVOcb6
MBVqOGB0tnnNUfiOQOqZHIL7OSR/0YABcFAZyU8VcQXwa8/PV2N0JuhDIUk2ruxkm6l35l8g/a9F
fN1sK5+kzlpTjzXdofFlGX+qrac0bi4a3eZ61z+KfEs1xGqq9SMU6eTSVfuWAOnssgnwXBHmYIB/
Y1Lykm+EZWmF2oKhINTQjgYgInKM5oiqp7yN/yqeykhGI2fKnCNngqNt0a+COjoKCNsFEAo5Xkdq
FZKp2nZF6iWjwB9xI4u1TMaTm0WqmEgaw8WGoN0tjl3YAP7iSs434+y24Q2oH9Dgf3ktOaeW3h+Y
AdZk8LazKXepC5MGA4x4UWBEbKB4vvmvZEYzTvOhiQDNvip6jIuAMLzpcYUYADRjbBycC2EfNwFq
Jq7uDg+jTvKczBhkeI6vur22yQ+LW9w7GQFUXX1y9s62L4jjmSTx9dYVvbN5Sbj155hM579ZBkCf
kqB7cbS3pls8hn56HeyIdB1daYf4Qb6/vNZCgcyNE46ATC8T6B+bBPNJxPbCu25nQdT0HLjZvtr+
FEikZnphxU313KssYx5oQwqJI/rAiURSdzokm9OCbH8BsudUcDJ5T8KzJWWOTdSPI6bhIQ+g90ft
uAyuQ1JSkuJWd+Uf5U1IXszGu8EWY5C+hTsVRCnCJWbOUBE1pdmWXx/QXrfqBjZmbj7DwwvKGoGF
2jkBBY9gKodj10BnQ64KSPwOXBL7JDDCrC+sAbggvYHuQCBymPZA5tQfLHPTGT9tILuPxmuFlJET
RniPbpCwJ6nzW0uW6xxZzL7d6dPRsR46eW/a92Ff+FKTeRaQTkWzV9/PO/1UxwZIi4Xgl/WdcuzM
1ZLjU7PWj8d7JX9D+mKQ8Uqffl22PbrSZ6YHYh4T7G2IsGUgNLJJmNYBn0wbmZnblyXeEovekTRb
KoHT/HYXUCmOQYtHuDm/+S9gfFVmEaNTA9Bey6Et26fJUcFqX5hP/14dSzVV0OxpaKZh086D1gWg
H0HRUI7CHzkyuosaupdFfAttoAtFUEbhGg07CtsSXHSSliHvh9JU9TZrD90CKiyUBcKQFPGzYf7F
yiHpj3QJBslViwVD04pqThejQeUobp4NJTzaUfPshCIodxohnZsB3um01IqWKohiEQXTdpKW1Mo7
d8o2ieQVwSltvdERHEGRFMaz2sakR1NWdMgZ74z5d+ecksILnUVwW4rEMO7UrqxiVpTsf0j7sia3
daTZX8QI7iRewUVSd6v3xfYLw+1jk+C+g+Cvv0lH3LEEMcSwv4eZhzlnulRgAShUZWX2HhRY+oPa
sR/KWDYf4OT/qQEws/GFtqxJh2mR9y7B2d0j1f1li4CwV7u7ybd6UZf7FB8I+RpSAEBV8Cg+vyIs
p3NJItLey+MEsk+1HfumYFvRturLiZXln5/knmwiGLHLsx4kcq5fDO5OX+QLlKVLE/7tLlr8QYph
I7QhBSG9Q6q8YODmgCWUJlFm9pTBi4rvPUKDPIBqcOPGu9yz59ak58hsDgkIyxERU9vfGtHY0abu
GK1HrQ8BUxHU5uBhKgjZqtqsL+gfN6VcCpOmjkFiuNmKl7rQICdJaDnj3WBsnEoXmTD0NADPInj6
Q7cSxHznX850xqEvGbZW6UbU7h28IRkVuhJkuM+AdfILl3jc2CLYXVtYICcW2brfp6IU/A0z40xr
Efz9BCkbsKO9xNohLj6TWkAPydlw8jL3/u3lH3NS3gBdMH1UR5gD7U6QWfcORvQqdR8ZjxZ/Yyws
Bg85/99H6qmL0s4ba3Qv8hw24/63fm/ZIvMFQ3scqM6Tu/UuuxyX+O0igH1A1mo2TuTzDzlNYLN1
LQgsEvZmqehd7jrlkJUxTY07TcetA0CI6zu4bq67eYlCkwzLe583ka3UMDxG5Z3afkvd71X91iid
B9FJ4OGwPwzlIHqQetj1jiBBrKxhNxbGrkswRIIpkqhOfbU0Qhu4kOs/bnFavp4AL//fokjR3Tdd
XBoKohvEwVSPnkv7Szpt2LjIuRb/NW0BilkoOcp9krZt7agVsAFyzpYKgumpLuEjHe18CMRQ3uP5
udXau2wVSUalg2ksnFmdYkxLC6d6Sye+c5LBr0tOGYMeNXCjI9puafO1Roc6tX4Z2Xw0tbdcxbiw
M/qlJXzTmO/aqNxdX/D1MDxZDengUu14mJBw9p4BcqZO+dCH/TjucvEDwnK05EFcH53iZhwO1+2u
fmhgPqHKBQwU2lbn0V+C/zxJMScP0q5ybzn9XndBYFfWW+5dtAV/rzvgDzjdIbNkSecWZtgKtD+x
qcdWeNGYA9Q0Bj1q2hYECzRTfzWTyh+d7EnMyYbttZt8oeb7/6alM8zkQNOT5Qwb7PGGNc3BsLYu
g/VV/GNCOkNKrmdDneHjkX4Cy5GJIwRiTqb2T0fGiSvSkcHtUtVTAVcalED8bI8e2i+2B4T2rt2X
+9L1HvUXlxJO8bzYi+d/CZU/TkqhUpd9zHNAkT2WYTiJpEFudwEXxUbOunqxnvgo7VAn6ganWy5W
lx2sOXSrZ4KrJ7sD13ur7ofs6f/mlbzvemIAlYwlzTW/40fbvrOn/66b2AhAuaCSphEn9ZIeK9Xr
ZDxsJpGrfx/PSfQyAc7AWXq+h43ORLIKqlEvLx/69qUh++u/fzXnMIE6QfkV1HhyqmMXY+XkHc6I
Xs3ueGZTQ0tfrPrVNut9a+e349R9Xre4hNLF9XNiUYqBprDVhuiwaAs06T2hPDbK3qr+i/qNYFvd
uCeGpK/PiRpnGCoEzaz7MIBK1BwwDLqFE1z1Bu99EBKj0XyB3Mn4rKSm0eAA4rjeinw6QHihoon6
RRWN18/qxvday4EBAFtgT2h+gSP/PB7MoYqiqmgXp/ad+eFC1oSE/ZaiwGpUgAASqS9UgDSZZlJB
NSl2bSxdbOd+2wPwkze4uztPi/eoN1GlCv8hKP4YlGehk74CbJTDYFPtXP2+hdhR9VN1XzV7405c
/V4nhqRXc6y4TTw1i2dgk7F7X4DLLfvUNY/MG7if3xoScqCj7gv0AbqUqJ9I8Vc4Io5F0iPlK2ni
Yfzhxvam0BaU7RkdaXawjjy8T2++PkY+8YYvL93t4Oe31q4JS4ol91B/39gSl61oXNUnv8mU6r+1
ytvWsDtI8j58UYL4xtj3t9VT/gFiu9v5Pv1ghzl4ylRqPTa3MXRJkZxvZIaX5crlJyxjNhBJhLae
rCORtTUoOsjQeQJ1wRtjN/mJD8Gh0esDjN48GlTfJRsIissarWRTP981Io/AfeDC5mc8e2DV+1Af
xaP6pfG/Qg/HFx4U5/3kxrzFqu+tjYi7nG6WjEvpESdGSkg5wuGbBTdTBZHwsp3i8ZA/Wjs8Y+/y
e7CFba3zEl4X4XeyzlJqFON5G9UZzKJP6DeBRcGGnUG2o/tx17yaDy5VfPvo+Kqv75qNQ+r3uM81
29Ip1YuGq8LAemM2I5zpu/MwhZ/PNh1C29du1Ef1gXjGzvQFzT5ehhAZ+hZR7upj4DTMpHRqLPuW
2xF+Asi/NYRYHzzPdAoV7/fWK8PiS71zboxgc0R/dd0d0DmhhYohLzkbBgZCdPGIdXco+PIAlwLe
go5fjBBkXyGEBG9TAWhU2nhFGKHFtZFGruULxol1+at3OcYTXViPdJOaY6AT8Q8WTBAeGGidQXpb
HnKqlZwhnCfMSOepB7Sxl252NNaW0ASoCgAPyPNcMG5rZc5TpsJEh/l/v9njkO4/ETm3P8r3mv6M
D/GroMlh8PJ3d2sB1y7YU9tS3JidZsxaBNskG8Gd4sWln6B0AInH6zfeaokAODwNlzgYTS8kiOyx
bbMGoteeMdD5B6HdIvH9PUa/ynrKqdV6UJD1qq8okHAqdpun0lp2dGpeChSIorHCnpY1FtT6MX3J
jin4TUEXgylB6nrZdwMPjeLhvw2v196KDuZwIX1jADUvz4ek/ZhGDTewvNq7k1M3+2k7d2P2munv
qeUn2c1obiz06p13alJKOB1m8ATzwJ3XMpo9jXsM5D2AjfG2PmR7blEbWs73VoYLCITQ6EqmAaa7
kzf0bq67vhLUFt7GGI9BjRbvVSnziNquSKYGTfXJfqsqjxQPtblDTRE6bCDWf3C3MtOVD4zK9jJP
DtAXdNEke7ou3NLWmtYDSnDcTQQANzNKRzyEoDZz3bWVQwcCbMv4OAptliUDpXJWs9FUQa2Opnvo
1uI72HM2sqlVb05MSB+xZCNSbRDkgtKtoX01+z1/GMXuuh8rex+aIktLbRGLxgTneZpgN0NqsBpG
ZgOl0DgLBrgDTa3o63U7a6XXRY0HM1J4M2goPZ0birXC6JShb6G6fTMhPQTf72iCGI3GCihdDm5+
rJOX6zbXvpELwnjTABIBgATJt9hI6zQbh9br3CIso/qQO+1GGKzVueDWHxv6uVuzldhlnsFGVgNl
AzJIo/Wqsqa9Eba9Pwsaz37Sh0m8MX68FhyL9jyCHNgVcnElkbJmxAVWxBD3UfSTTS/V8Ov68q2G
Bnj3IdGCTQVw1Llr6lSJUoxjC26r14ZgZNEA12mKG/b9up11V/7YkY7lpGRoh/awA72JzLg3h3tt
i/3xctoE38gFthEVYEz0QDP83BfFYfkUqUv0FdXTnEbLoGv13s7GABi5Ge9FPM+Y167Lu0pLDi0x
vhKM0frlHBfP1701V5cVA6kghSCYkZCXVTOheK9lU+uN+RTntCNO986rJH508qn+Icxy0kGXVjsF
hSZd5o9d6d4nWYKxv0HJGg8HWrnHH692JSQLgKBBXnI3uR13aEvsuKIMfMwxwXQgU+ppx6q+uauT
uH+zbNVuac5rDG2pscUeGx53T4liZy8umfugFzqanZNw3hnBBJAPBpDhiUWZhihu6aRP0EPo9fSh
Gpa6VVQLl+rNyELIlVS/eKLg5eS6uhrEANM/amWD53OjDfqNPgzuFu3ab5y5lG0TDAmbGMqAoBwY
0s+/J1f6WbitaL3SVkAX/oZ1DqB9Ec5k3neuRg0B4pyUfcbWL7XpX8AMRBM9/cCt4RcWYCmAnpbt
t0yPqdlxTCBraKmNf0svAcHxpaemo0a8jJFJMZcDRaI2Fj603rNbDohKVU03k/NxPZ5W7tgzK0u4
nbZcZ7ccLBVWSFfze/C2tAlNXIBeqWqz+aCWXfacQS4qdgCXgZrY43Xzq5sXmirgzwCC7iKlwzRC
FasuNi/QIXe5BhC0Ut5FcfwPdyE+NabFFn11zBSde2lNcWHX6dx6yeA81OroY9Y6wSzKJlnHSrJG
MJSF4oUKPAPe6ueG5kbjo1Mshx4RdkCGHC0qYYNPAciflzZG5jjHle7pucap7XZloA9l/Hp9TVdO
iEVSbrlWcHFBt+b8NzSjSCH2tRxWSJrG4VcLkgHTCqYtEtEtO9Ld1VZlURtAKnuanofEbu5UK3pP
c/eGQxZ7422+UoSCM7j4XejvLEn4uU9JNNV5uoRpW6FmaLykkMKG0OnIIa8kwr9fv1Nbkl9mlOBB
KmBLITek3VlJf1Tju9zZojpbWz8NTSZk9agZApl07lM6Qr18hrwKpPl0kLjpyJ8tpdN+EXvA9I1t
lW/X/VrJZ6DMhg4jzlGc1jLTQDllbMYwHbZ6gWE0gz8XfKtatrKdz0wsLp+cJmNvNkQQnKu8qTBo
qoVEE34/dv9wNGJiHrOPSF0w0yqtXMxcrRLLdjbbz7YovSl6SZWf11dLW7bqxR1xYkQKgyJOrA4g
19ZrnN/NFzWjU/alVA+a9mbkO8udAODweH8/kB1Q+tetr5STsZB4+KigL9IxQna+kDP4fkoA4ZBX
2x11zD2UO0E4fZ+hIpr43bilzLZ2C2hIrgGRW2AxMudNMYKsQ7RLyNf8EKXmTpumbwBW3FbxeGea
JRhLzINl8PfrXq5F5ELUhDlMQP9wXJ57WUexktkdvEwnkOzo1T3Gbf/+5F+mzf5nQsoO8zEtDHsJ
FUtlT6NaPKfJgnLdGvRcC3x8LbCOoYJlWrLEIgpYGYQMSpyFLfEhrRXq9XwghfCvL5izFhd4BiEb
WCT0MM99vmKNg7KsblatNyRaU9Gc4IPRFkw5vlpkrRWOiWWH7thML2D0HO/rPM/8XG8i/EsKfiRl
KusFddSk02k69Y1D+6mtfNVqFeG1SQrWSGi3HRVUQYN81uvdwn1Q00hVp7todOYbE8jkj2nWU4yP
k6j56CNSBG6igTcUswnsjnft/ERMXr92KZlvRgDefLDNAV+F2fPqo5p7/D+Nuk5BCWgbhUVjFDh+
GFBuHINKr6q9UmrEj6ckenS53uCq1B0e5uZUelZtjjujmQj0tDCTg7ZK8gj6ZxaqWhNBKio6ZJWi
HxzFAtX9bIRl7Yhw5jUBVI2IB6KrM4Y/FPPOavDiokk+VEVglJn6ZEx2CZbOyTT2Yu7md9HaWkG5
k9aPxoweOc2npI8oxOHzwLWS8XXKJ203NEX2VYmZ5omB2cAdKRHAT9c/+Nq7F5gq5BQ45zCuKj9C
dQKVndzB41B1TOeORU19P/C2P0AI2nwHvC1KaVsOk18rk3sPGte0pFMqxo1dtHZVgWURtRhkFiCr
ks5CkAimaqngV/SpSisxeiZ/MdxAdBvp4No1f2pHCm8soCGmAhUYt40huBtWJAMVkd/wl3F0N5Z2
yyfpZIAmbj72GdIXtWB0AIFRArxzETTdRgdp1Q5k4aC9a+MxKB/lQ0x6Q+/gk9EnflX6rXWsTZc6
2v56qKwdpqeRIn2jHH21mlv4Rki/7qbMec7KYXfdxNo1sczUoKoEnmxQTJ2fPhyvuM5EFRYoP82b
BxC/VRh1SUAipeTVZ4VRnih1D7W91cJdCwtwkqBahtDD/OLyz0/SCkK4MhrLEpbanc68SompjpJj
mu/RnvuHsDi1JZXNiiGdCmfEMtZgQKeQfS1CxVZf+7xpnwFXN/5lZ50k61LEx0UjutxBAc0i0aeN
xy+NAf/q2tylvHKer3+/9VD88zKQQl6AMaUB2dSS2UJWMqatnQW1/holW4t4+cEw9LxgL9DGXXo6
UvrSMoh/Qre38LQcpXH+agDAElvPimmgULjBNXrpFFAe8ElHYRBVcjk4WFSMROQm8iMXdAK/FM0v
5sdhev/bpQPXiLbQYIBv1sQwwXkICouDBqOyFiKH6Sk1PiEad6xL12/sLfj4SuK5CDgtzBRLXfXi
DdmYsV2UDkyB/cefhpvRQLVpT3A1mrea5U1zYIM2IeVfU+cW1+7f+4nCIJ6OFjjAcOGc+0kG9KDr
ETm1ihsxcXaOe8CUPYpBW7oNl8cV3iFAZAD1b5rY21KIuAbLayJgCNTmnkiH+yk2n677sm4CqRKI
BfEil3lA9UptE9MqS68R8QGJDLoVY/3juo216Fs0TUBFh+r0BfA5TgbmmhH0zWfr0wWxhfO1baDb
wTfMXOaX6vJJVEQeIh3cd+efJR7SjAPzitUyb6uGHAvT8aF/u/Hxt6xIZx+YibihMVgB4mA3s/Yu
tcz/irLYuOVX1wyT9Vg3UNeApencmZ5ZKalGmIntL6z8nPKINp2/Kai7UlzHov3PDoZyzu3Udl9Z
KYedvOx8pdnN0zejupkTFPPsjFrkvsKUdePlf48FOrcrhbbeEGSz0WLX7AMI9nnlSHBZucE4ocNs
PCOV8v46ComKA9DGWPAiVCzt2nKKWD/1GXJkYnrxhCouEEiR8R5NGy/vlU93Zki6QWxIBGmGgKHO
yIsXNAr1A9gEq1vR1t8yJ9kaRr587qhoUEC3nqCghlFQya9BgXqvZuCQ6OrsXW1QS4iHgUKNjiIf
PRogF4hM/R/WEm9hMD4AiORe8Etmjqa4LB1KQI9tj49AYCc+KQWNmr/uwWCmFvXd3xywuLkk59jI
28Z1cHSArefGLcqE2hpYgQxn63W/9tFOyR8kQ0So9cgzeCTAZMH015E8GXnA2i3c79rNdcYyIV2S
U5QAhFfAUDSXfpbNnsHDzgls4dX2jYb6SZ14jeJ30JYc5ltmbATnyvFFdGj74dNh0s+SqxglqRZu
UJBcEKgNaUoW6MIMNL3ayKJWkptTM7KuUWQOWq7kMBMnwGNF37jRvJhq5fe6tq/qrShZtbbckAvV
KXi+pMOSTc2kcHeGU/heal3dquYnYz/jsfMTjGdeP0dWbkzUx1GGB4EUZq9/f+CTRFtTOhV8vHDN
YOWjUhh3TvP9uoXVb3RiQTpAGlW0cUFgwUlHrwR0Ytb6ZzPLw+tmVh2xLAwVGgQRYUqr1rNSFKPK
cXC48ZPqTC8G23jWrQc7Bp5Ac48BUiKX+iuG/7moLAT7FD1HC3Nx9eqAZcCsqftSorI/Pjnm0fmp
4l1ZFv3uuoNrexqdSNQ/l9wDlfHzu600uyayhCi91H1IbbyM+A82BJE6b5yGayewAU6hxU1Xx6jC
uZ3WKrimM5D+poZzhIKFP1U2jQRgcSTfjWiVsWLrjlmB/wEjhQlptIUgEoOaw7nNfOZlyZeqI6ZF
P8x4OtisGL45uXFb99axHDrbm83k1W6dZ8YnTq0s0Q6tydWbqGgOltkaYd03YArSjLfrq75YPq8J
o0mF42UZjgKpk1x+a2tL40ygE9ZyNAk7D8XZuAnr4meEsRRBXodkI47XPvPy3AYaB08CfIXzpcDM
uMXsNi49MIzQaPh0HJS1ZswcbHzmVcdO7EiZn9s4ieJWCghTxrd+ehzLg2pN6HXua3LU6rDm/3D3
AfiAatKye1B4PveLIXiViCdIzd0UxSSwWQAu1rXahltrp82pmWV5T84zs+/TTnOxfDZ55E5Fe2iV
uOT1elCsbRFUDPCZlngFpuLciMu6AuhcVnradB8lx6I1qevsgevpyyAR/7JwJ8akD5WobdUVeYpT
x1Rp09zqbNfl9cayXZLTg58BiCs8yxYmJ1MuZ4M/DQw6Bs62pumolRiU26BIQOWH8ik96FUUWtwE
qB0VEivNPA3kqlZ5zCD9NUJJZ2w4baxfVrMl77gWpUgnMYYODBCmdqWowTEf8TTBg67sHR+k/Njh
v7K621XaWzljnuRYF/71b7sWQCh7mqCUQqcJ+/7829aO0oPDMce3bYp036i5CYxJMh0rI7f/xRTW
Hdk7UdHdkk49E3EUlQTOVe18JAL0iJP6ajv85bpHK2hyDBfCCsRFQDh+OR8DirACoHa8WEtr52TJ
29izYzf+FNF/BucHN+nRGR9UD1yALxqbAktva1/RVTpaw9YI11pyc7p1JJ+zLu6g4ICtI0CN52B6
FlJ7SXXXszd9/JeT9M/GkXH8IwB2PI9hKta+1u5+yp5a/bWpD9dXd/W8PrEiXcs24dnUWbBC3AOp
P0T9AF2QkW9c/mv7YJk0WfBwKqhLpag0Y7S1WIFXWGzEPhl+qiiKwprTQetZYSFawJ4rthLRta1A
UH4ggD+hDCZvBZZWetE6OHmQxQcE8JwUNXrXebq+gL/nVuQr9tTMktmdHNm91qSDQmBGQbPybcis
EWCrjvVpMFqOeDEhVheFmEIvLQr0w1D4tUbG7zirOEAdWgxdOXfMFQ8pgVY9u7rSv0+Dxha+UUCl
IEoA1E8oEpCRkrZyPgsxk+fRbvMalQDNfUmjlDxNNubjxyLqvjb4KyD+A4buS964065PgHEMY8Uc
e7A8QWabJj2Ipp5ajkqXj03bTV6aNpXr6YaahTyZjDLgAO90odPlNuXzbPhd69SPddTMBUD8OdDK
Q907njNZddiAaK6IeyhBdmZVYtA7GWoC8iPe3JO212Zq21P5nzI47ItQM5D1MAccxxTy6XhVTSaY
dMquiQfPTGvdvslGx/B1J1ZfeDNO6XEwhf2oJQWZAmgzc3RYJj1/yHQ2+OD+jm2amNAMM3OQg0KN
Uo3ek5pMzjEpQBYITJnhPKAl3B6SuHXCKR2RHQizTtWdWZLe9ohInTeeNhBAHYYx32ltX4WF6dZl
mJK+A80XM/ktiIun75GapIPHJ6UOEkuv842TdG0TnoaQdE20M5/bMcX2KEBX1UX3Q/TsoOjjZq/X
Y3WlOYd+GAjGySITAZYxyVCXqmaiLQVGMT2U1T5xglQNRfPmQpGyTm8j52Ao++s2V3fhiUkpo5kw
qOCUCioiLXjaa70BDDapn+J6/nrdzuoagu0DXHOgycCeP9+GpGvmscxhB/3hPYfMQtWkb6lhP9cD
3/hc68v4x9bvf36y5SdRcqYtpeDZ3mvupyqeepN5wv1u1sE8B132lLZbchIrj4wFWwf2D9DNIJNw
pZMahKZxCwZxFOnIMW4eK35spx9x8l0AuGKFAhuWvWKfUygQYvSSVrrPsi99/nl9mS9P8vNfoZ8v
MxSj3KhP8CvGDFME0UsrMr9UJy9aJrw+EuaxrXbkZQDB4oI7X174KL9LfpcWNAhZ0pdehvH+ulFC
k7kHHm2ZWSm+wg4yNdBd2aBdkpmDIj7adT5XuAm5/WKS8YmNSbvvE3JjG6yihZ5xLzHwyOtZe2BV
0wQuIHUboXWZX2ig/sNYEVCU0HGRiaxmNyM1WyqxrOuOyGWTXVS4g98LpadkFqjGWon+96fC4rmN
xdWQOeMHnH/TSAN1uZbBaNEAC/szSwQ1WnxJ5atSfB/FPWQmxbzVt1n9rCdGzXOjahHlcWsikCZr
3qea/aVPhrDC7P31eF3Zq3BuaUGA1hiaZHLVQ4V4SFSZHeoBoGcrivuWvBbINgpMYwCNFRTdsYi2
OMQvz6LF5gKswZLi7pVCtgBcgwwtQrYrfrZd5qWQFogwErYF+VpdwxM70maMwL8j0IvF2drdVPln
XwQa30hvls9wnt2cuyLFRpuSAZyUcKVvn2a1opPYEvHYWiwpEFy9c6ykhBMZSNZxUxwy5j45+a0L
PQx6PRhWD6+T9VrW8+TcLmo3RYsFzpTug+L8p3Q2naeDgadLpN1xLaJdr2+YXPMOO2oh7QeOEXxU
5yaJ0QwTd1Fh1nvTT4oHwe5LgMiNLcn3tVA4sSOrDfGkM4SawE6ilbe2VgY9xrrnPPavr+CWGTmy
p3w0BxVmBkh+E8iEJEXr18Wm2NyqHTDYgIUeRFNIH86XjTe8ZoBZl17N+Oyn09i81qPA5EynqNxv
xjg3DtbgamCyaFMWQDsFJTS3Ue6BFxsDA7w031xejLd6B4Znyltwf/79QoBqEHPzBo5pXE3nP7Ae
SU2YCpre2MZQQlvknRc3PAqGWvv595ZwKP9vKaRN7hitiVcDlsKNxpcq0v7rHNN3qo1X9trWOLUi
7XOt7OZaRPiwDv8gfU21Cnp2zRPAD4k6IxP9gi7+P/jlov6EwsiSS0kW45pldaKj4s2YG4Vpo1o3
FVg90erMrY2PtXaILSN5mNDHvYrc9/xj9V3eA8QOU8NggPynemSl7V33ZvWeQXMMLytk1xjAl9xJ
oiwFFQTaHs000HiZU9rr6r4fQ6MPNPKo2wnth7/G4mBIVzPAXo7qFzJCyaaiEFXUE2rdmBcAPgsM
IrM4FKYZ2GW/8bUua4Ywhao9EHXo6gP8fb6ETkaadmZ6iQZjQWfFn8eYavbXVj+W/KZs366v5tqp
eWpNKho6Be/nooC1BFVkt9wZao8yS0crtrGCK4NSy5wz/gMWbGB65cEaZW7zrlz8Epbqu1YfGqTw
Gfid+07xUkfzufiAtJ4nmukY5U4YpWIjctZ8xQ9AVRkkmUv0nK9sUQCSNkH3AdJwXRgVPwY38Qtw
mauEbXzDtT2+0IliFossAxfWuSUFIDibKGD8Jqkxgrxk5i2NuOZgdKYzwV5mi+7BYjEH0w26lXgd
ImX8h5+AATskRmhWL7F7/hNAtu+WoBldEC4Po8vDhZq5f7TcOyM98IlRx2k39v5a4KIbBOV5TLQv
TZpzi64dT1qXs8qb3O+zhqT2sQC/eqcl1Jn8uPv7uQ+coiqeKUtMoZsnfU29qWqIdGCYQB/c5rYR
pnsDZQ3g1SYT95SBosiu791uE3a7XIhynob5XChQAI4K9RrpwrTYCEczB8XYMqKGwaGZ8NIQOpXf
LPHAMgwiP9j2bm768PpOXZbv0i6Ka7aL8+dCL0hzncGMQWzl9cp3xdRvSxRLynirdbl2gCN/R8kC
cHUD81DnH9EGu7ZugVPYc/SEtmJXVY9T+mQXKLHtEnuvdne6Hs7M9DhSK+1roW6kPSv9hd+NPYhO
Lw9wzHad/4Bq1tSMKCqwt7vu2fV4MN5qt/ahpOY+uoNmIDg21FvnoD//7eouZoEkQX0QGDf5IcHj
aCy4YWLipnE/ABzca5V9dBNry71l/c6/4rkdKcfQrMpt2hx2koK9dc0baDcPNuZBO13gIgN8Xtnp
4/DSMRDZ8Y7WPUO9Nn+77uzl8XT+I6SPbDqFxriKeWJLGA9DlHjM7II0N+8UO4ZWuhugheNXMH/d
7GUEn5tdYu/kUTBmOmh2G5jNWgMPAIPWmhMUW6REW85JxxAqCH08Elhpc8+FG9Mb5gAM44uIvufZ
bTRtPXUub5Vzr6SAVSs7axLkjl5rBgmouxOvJB/qFqfcqhULqmYLLSBGe6VPVuaJitMOYzjQLFCn
HaR2+AAuli/Xv9DvQa+L8DwxI30iMbsO3qAwYx7nL85AjU+g+pHr3/Qf9qF/qp9tJCM/la1dcXmm
Yg2XRzwQCwtOV8p5WOx0DlRjsPswOm0CU3rT/nJs39Efxoo6uT+NKL7tr/u6/M0LV09sSplP3HeG
I2rY1KYwS39N1kCXDCS975OtCszlzQjI7oLowqg4sM8yDrlKeqdoO2x6yz225XFIjq350Nfvxvw0
mhtruRYop7YktwZdmcVQwZaJMdbEDurIN6uaKvxwffm2fJKuX6aZrLIxE4y52RwD0mgLVP8xWw/T
sqd2aXj24AbXLW54ZkmYzZnHQ9PGyyrWD1X80xnf2JxSsnUDrcUF0jOMtKCWhcF+KRbbMle54oAy
xnIy6ub3Nr8BBScFox5mnq57tHYgnpqSvtVk5lM12DCVpYeo+q46Byv++X8zIX2msqoxd2nBBNcm
tFkelfpHgyfMdSOrX+bPksklEdJB6jLSlphjg4lGR9kCgWwBABS59oNGoi2tuNXYMzA1AxpiQG3k
Uo/d124LcRfYm/T3OU1jtAcmv+XiVs1LKjrjwyZ/j/3EHkbRFk8XZEUXCQJBOydueQQqjqoFgBEX
CahgMcBmvvzDWmKgCxkm4J8XCOi40lqMBTsYxS35IUdFE10HosRevcXPsnZP4jTH8wCACUyUSvck
42badTMWsRm/d/UtAB/UqHYTVCdaH61JbdoI9tV9dWJvCaKT27+oy5jrE+zp877i1ND9uP/qaMey
/nZ9BVfIoJYJCfQWMJBh47ku72CdcZzsWEJ+JPeoRWgf2b7es2N7k79pXqdQcF49Qjn9Jxn22acS
bphfu8xOzUu72uiSTiWL+TGs7gfwaKDY+pnfKjvmd/uk8q6bu9x7qLRg+Anz78AXQeTvfFn1QgFh
Kks7D0wTANTy/hjNvtA3TvtVK6AjxoAXltWRW0PQsrV0MaP01qT7ybqz47d28hXyft2X32D08zvZ
APMndCZRwgWaR36hC67NU4F5LrD7KZQFOv6722m3xr1+A2LOmFa7zqAqSlg0uXEOzIeqzy3zm41H
0GWk4ldAOBfvO8AoMackLalJUkgt42/nIDKcfUWjRR0m1WPdbkTq8ocu3D0xtKz6yZbgbpyg/wh3
J+MHyIqKEZItnxtLumVD2gz2qLq9ksEZ9am/azz74IbGbsSyMq/fD2G8S7w6yHYlRY7gp4F1UHdu
YB633lcrmaWBwguQ+sugyvJwPvfVFHPEVbDJePF7+wMy1uBpe7B3MVV+OkG5B4HKUbsRG6jvFSDu
uVFpKzKLTExfjPY/ADT3HTrv2ztGzUMXKt/ae7G/vthra33qo3TZam6mJsoIc6m4A1uDPf6otgAM
W+soZ0FDretNN8PGe31wjw4tnhSqqTS6+yDQgeqP2vHp/+SUJdU7JjJkvb4Y1MUhtQ6GulO2MrvL
q+jsM1nSo1gUlRNFOUw4L8YH0ke/puy13Dkb4bDGXHoagxdskipGzAexfJ9DW1ENVHmeFuah+Yq9
EFQHEQ77NzcoabzLacQ2WUT1y7zl3E/pdRXbcWR2SzjyIPKSO/O+D9OvRYDX1e30PO577EEHe1E9
sMP9r+lRf4Akc8A+IwTqlhj75lpIh1yllqkRoT6G/TgEhp/cpWEJ/vyQBGAQ/4T68buyS+9fkiP3
0t3W22ulynO+EtLJRyxhWdnyJcSNHUQ7F8XJWxFooBP8eQc4zg9Mzz+5e7LxNlrWVz5v0UpabhfM
Q2Hs7/wMqpVGqP3/I+3KluPGleUXMQLcyVduvaul1q4Xhizb3MF9/fqbnHPPMRtiNGJm/KoIVwMs
FApVlZmiUdl6RDZpkx2qIOew466FgKUJJuKAGY4MM4GUDVzytiiCbYTTUraUM+u7dkXhcgJm3NBn
WAtTDtDltEF7Fdlo3qufSZihnpLpmD0N1UvfN4ZHVYlzkaydUdBw6OjpgGwYl/P13imjb4AsYn7v
oaCbBneTqW26zg2nXYghYACTs4QTeNZyjoVFVvnJL1Uytt38Ospfgrx0hzL66Ogs69rxaslrBxOK
gjMS3wB3Gns5oYKcRP78oACA6JAEzUXLEsjdldrT0PuXFqxQKNk/346rq2dgaZRxFeBpyiojyBP1
YLrH0J2jZcaXEU+2qX+MEHxIgsgbKxyNfBQetLy+A2pyQ/RnkoLiWun2VNW9Igkut3/Wimeheg9s
pDRD3L49f3M1qIwpjsApKmAu5xSD0FMvHA0PeoPXJVkZBELtHn0ulHxECMCzTxBI7REzL5C7hjG0
RMDbWgiO2BVWEY1ehIe9LuciALMjykLThaqxe3upq2d18dUZly4pxqr9DB9AbCbPb6u7oS/sPCw5
H3rVubASDX1RPB7Z5wimt9vWGBASsuFDazBYNAY2iW2N3E/DttYF6/aqVj4gmIHmd+qMbgaZ0/VB
bUg1kdjAqtLsvZGpZ4jlQzb9ph0wMiqPGHt1bQtjzM1dghdQLzsY82twvdBkm9Rop9laeKibnYj+
2u21rX6xhTkm7FWYy1OrCls5+RiC73o3BpvwEAmcBwBvVcw93YLVQeh8hIMBmiuC/AnVL4F8ivFr
Zxx04eftNa2GucWa5jUvHgHdYFZmVGML81SykK46ZfMzGOguBUzp31liLt1aoFVE5he/Rn/n4GMV
JCupnyjYqm7bWf9KwCSC4QH9T7ZBDwYBRY9FE5UFWbEwBXjXYHAjrJPtbTOrtzli9X/NMF+pxGlT
9QJ3YNEkxPHzSNyOfSC7t62s+8IfK8znoRG4eI0Wi9HqIyi5PFl/6/pd0WxAD1ka77eNrfsCAGQG
pmtR6WfOLsSIJ9MX4N+NIUB4Du9BwMhkUDGFVOIkKqvrQoMY3VoMS+FRf+12pTaIsg9dKRQFwROk
XeTyVR8Ea8pBDiPaIm/2bC0qoSyNsU9QFKB5ym6jjH60GiLU00q1kuquApFdXjyM3Vul/G3Wj5kX
GjU6TF8DFsfOJ1MFKT7omFARCUR121UB8mgpjja0UO9TcEo93f5ma24IlhE0+efZmm86pR3NcyVr
AlCPV7GbScHdGAzebRP/mWNkMlfwBEGpFGJ2IOJniRvj3MhGNUlq20Bxa6/GcfiuB1CIFZseQ0Op
lCRP1Bd6l8hBvhMiOftqckOzO9nPHwsVaKGoyKa7YKS1m1AB0oJxpKKQYwjHXq66u7YRe2qhOYlt
KuSk/BqMrH5L0kG21Vos3kAtb4T2IBaC7Rv58IMIgnqpAVG/q1LTxzRrFm7FLhh+Ra2WyXeDr4S7
QJ/ztHQi2m9taPLakdNQ2hXTILh9MKW7iYR65jRmovoHJQnjo1qgn2BlQ6ZCMqNrpNEZh1GDqIKg
QHYs0XJTgribBBCtP2VK6EKNS6ZWTfQaz4g+7N2UaJ2Ll2T3u2sHs4ZEcIwxaTNuTdn2+4nuRlEe
DrEoZMc6zfonI5mKl1oon8Gxeg9T3XbIKSD2I5mmzmp0E8RfoZRh6MyXZA+g/PSj1RvDnsQivbTo
j26D2hQxji6BdY8O6BiDMDaqClfRkr6zx4xoYBVLZVeLSbwTUyq5qTiD3uVB38OTBJd2Vb0Tqq7c
q2Cx2o2A0HfoOQwhUBigtP5K/FYM9ko6pTZ+dWHsq0aLcrdUKh0stOEg2dmELbeQsvmIF5RACCGt
kpkkeiwelSqKkbwmuL0Av3/Jimq0GsE0vaHzQfxZ6lprGUpNPgbgM0BolOaj5ihmMECaBmgXD/MB
cWGXRRc8tlPdGI9pOrSj3alUeqV9k20LZShEWwN1pNeL4viT6AHIgyqxKNwMPHHPo4lv5ojU13IM
RCiwKVVq+KqAbdjYK0FpPiHzzrZj09aSb0H3WT5NwKWZFth+NWNLxbY5DhJEU/c12gtQuJhZgGlJ
oOqXm4avWiAPGjsrp6Y+WW1UoMIj93nntZQqL1EWJNCESCndCxkh2xLb5TXItX8C0qPgwZRIOrWS
wH9SO4hadANpTq0MWbIQMWxfh7Tc+kJjHuU+jSRYDZLY0UkTbBsIKlwwnD/t5B6tVAy2RqKb+020
UYYJzEmF2YGcW1X7wClSvdt1VYIxnCEaoL4AEoLfctQFsVV3ERKLThogihkM/lEWhPSR6Hn/CxJw
kTuaEyTe+rzZGhhH+xUKA9j8htiYDgmNfTA0qfJDWYuCHWWogFsyVuupZQe1mUkIqg8A6SPJ0rMi
eJfiGF2sIiqM/t6nNNtXfgrKHoM06YPS1+ZjI5XBfSbT8b0f61H3SCKbm6mXfLqddKE+hmKq4+rD
vJKbNYn2AHY00jq9IaTisSFpcVGFhh4kQYt/5yrSJkCZTDQAFfAfuwDYQldUS4yuf2x6Cn2LuGz2
2qSPDqi5YyhlivrIubFX8Bt4EgPZDwpzlBoBabi+2npTz1SjhvQ1tBGJI0yYSBqgGa+bjqnpLu67
Z7X8paQVAIWIm62V7H+MQe7Q/AS64x+3Q/fK2Nv1j2GylJqQog6S+TZKQQndPYEzx4n1j2GQnakN
fuflVxmox9BHItY0VsQdk1p9ZC13g7l5U1FIDTrMpfs+3se0ddoSgg21ZFeZAuibuFVARaOlGIVD
Ixe47FfOBsw5C3t14WOgTmHOgzXf5v6EMgaHPq4urfqRhBjNrkNPpvVHm77mBBD9qssxQp0HTlqE
llkMnOt5JaUClnUeLwBOHihsZvkQM5eHVC9hvinPKnDyOCr7ju4petWclc4N6G8rXZiaf8oikweT
5aQ3bQWRoKJ0ItMlcemismlVxB67Fy3aDOG+lThZ8EoeN+uW412JqUYF6fa10QS4Yx+NPCRWuAHV
qX8BNnI7TQTqhlS3iyq5COPn7YWu5HJAfoMEBHyweNMqTJYaBoIwpS1MRnVk90ppBVIIlP7OT0EC
ubltayW7AkWrgaq6iHweonrXy+toWCuFPKJEIH9BVtHSG+e2gTX/WBqY93fx0RAGMUlowEDblBGE
zJTsjvb+WxonI95JackxN7sb6yOAWIEMFhUPdOuYz6WoMS5vdcLn6h6r/iWMXwONUxtc3bI/JlgV
xXAUxkLoYWKQB0cbQJ/FkwLmLEJjHID6k9JrEiy01Q+j27b68z/oToNGEr0vDK0jeABUfP1Z5ElQ
xyQRkVVHYWYZLW558A0IovhGpeLYhc3DFIZWAaUBzuN17TxhwhudTnAHAgTIfKBETsGJRKTa7mrR
8rMfJHORrQkhwIbp00A4lYbV6wH3FKi+55Kbxh5fIRtGAYAVhKcP6gATk56rV/EO+dMu/1k21six
t+btgEqB+EYHoAIn6npbaVu2tTxfjYn4VObg8f0h6AfkRX//TAFmgHl58Ooj7DNW2hBPPSLDP2J6
rit79AerlJFC/P3ROxmzzX/sMGdXLcymjxKC1UB1geT6tp7SY44UNaWE06pdO1Qgd4HUB2jpUMZj
3GIQql6NQ7gF0o1jakzHMeFF8rVTBXoqRIX5oYyn5PW3GTuiIFWAKwDEHVidRoFJHyIf/C5out/+
QGsqF5hAx9lCARoU4iazc3holIKamchK3OENTx4M+B6aTekq9nQoIKymPfqe7urP6LxbY25Ve8op
P6wudvEDmP3szSpJU33+ASmop4c9pb8SHvP2WoV9sUpgRq531ARRyZBMMCJsgXgr3VPmNj+g5rZJ
PW2Xf/lP9X3/Cj1xzkjGWtsZdsGfAcQSqlNsxVfVlbaiArpbdWV9TFsIrkQfoWgHu8eSWNI2S2zu
0MnsHOy9sjTJfFAZKjN94mOpxO524jZoHe2+A5LVFW3hXdsql3gv3Qn3ZMvr3a5m2zP3A6p6JvAq
bCtKUosxlBsfGM/NcJSeUTyKnWjjbzFRsAGTeAkdsGrTH15ue/DqeVxYnf++uLZHMW1LM54l4If7
hKiWL3HwKrMDft/QP8uaHXhhYDI6vIoDGKiOoN/rDvFv+hJ5JvBaP2+vZPUKWG7gHLMXlijV6iRS
sIEZ5FPvmjd6jFwBI5WeujH3zSZ5vW1v/eT9WRgTZoIwiLoGdBQQ46scTVQtBZw8af9028oKl4yM
M/DHDOOQeB8XutjBTONkd6pF7NJ9A6CJ7PxH4n3W24izrBVY2LVBJqIo2hB1HUSxbfkLo7zZaSK2
1FvtW/0EoSyZt7y1XB+lRbwrlL8kaZk3pqLmYqyXcA/M7jdv9UZ6xyDLyTire5XnH2t3Nvj9sJtz
go9HzLV/1HFdmhOoP2zU1C7yY+dgxrE5xm/GLrwAgdYeDK/5jDc8MevVg720y/glkHtyEqAZaotf
iRu+UCcaQBFpDRdMZqu2dKd8xIJFoC/LkwpZ9R0dROIKKLMw7M7ehFoUlWEO+Qe7jUm5rWmCMrXa
jKMjhLGwC/Mey59KtIAKWc0QVw0lfpxKUj/nPXBkfiYO21ye6KmoCpK7tx1bWYkLy9/G+HUzGRUF
gQLiAu1sCQx0udB7t02sujLKvFCfwstunmW8/uIliSGzaOjIayYF1T/5USzfeyncJllnFxRzBdmv
oiAPnRpyqhXri/ufYVY5Gu5u1NGIjfdj0ev10KNiuuEsbtWd/yyOVWgJNdT8Ziy93e+LIzC2KL/g
miTPUG4Mfh2F0/SZ/iaWzGuLrsXzxZ6a0vWeNlMeioWmQqyZkpemkLaBX28mHdNvugKd0DKwjVK7
rwvl/fZ618Lt0i4TKFK5wswPwZZm0GZPf5TCXi+eb5tY3VEFIDgRMiMiGAGvl0bLcTB0HzuaYZYA
9Uv1rGGSnLzdtrLqGwsrjOO3kaBAAX7+btFPo9i1vGH41axpBtThcQIU4TcAP42hcxwFyJpkCByD
Dba09DtyXzraV+mZu3Y78HpSqyvCExN5/Yw2+6tytrh4J40iDc9xY3TSi9AfE8I5x6ufHtyYgJXN
eF62D1oBRQAaJSyorXKMHQ9ga3ropr/PzI3HHGZygYDEmw6ltOuv3/chIiFYWuyxvuS9W473VcJ5
Na4uBOMZeJegckFYBwtEo+maHpddOf71Fr/zgQqK+/qf+PHCDONhxpTh/51v8DIGVWdiZf5W0V5I
xnl6rB6XhRlmw8yUoDQ/36fjuM2KY6LvWsFJeI+A+cey+eM80vL/e6Ywb4/ejChIIWBF0u0pPpLq
I9UdE3KkgyvyVKTXL0w8G0G/BbZZmYXeCqnaKX0ZNnb7abRu2bnD3qCWvEn3kQNu8dgyOge8BjIn
tq0f2YXdeasXJ0ikFfhkqtnuvt/oZ+GC99wpb+3mBNVHu3lvt7dj0Oqnm7UZgaMCgptlPFZIqw0y
GN/sWDxGk2qDYXIXVz8ToeD0kFeT8pkP4/8tsZ9PRXvHwD2MzzfabeEZ2kEtXsXxNaS7hOYoNuya
+CErrDrgzbis510L00x1Ta7EXictFmlCs9MyX8NH8ZKdksCi2wGkAHYi2OGJHCDNpP+D2tdy0cwd
CW0HHAuaNKDIw2DhJWuOcguOvLssPg4lD2e1NskMfVnELoKhQnT/56izcB4ShxAcKbHOWnfqExh6
0STbT+54r2+KLZqNJ7mwsrN0ue1Cq/0QHTyF6PVgBhSMmtdm5ZyWiTrBZxune0Xst/zHYPcenszt
dM8xtRoD/phinSjuDTPwJ6yweGtdbVPeqT+SX/lpPA+VNXqKp94nHvkI3kOLWw+Y04pv4WdhmnWi
sZfzdl5l54iWaWWb9KDf0e37s2+DJ5znOOs+uzDHeI7YgQm1+mtTPdMSt/edHZ06S7flS2oFtn5M
T9kP3gjznNbcWiKbWc1MWxTYSuBtz5VwSMh91VuChkkg9/Z3XL3+5komIKigNmEFXvA+jrMYMgp2
ZAKorYhWb/7owt1tI6vJyMIIE0oTrWpaM0bAEVTfEocLupS3Daxt1zzvA+UvMoPmGI8AF2WWGQEO
94RuTTOG9hSkp3ww7QA0uVSvOF2ItVC9NMd4RNDIAOkVMNfGvpUqgddWJ6HwMh4werXItzTEuIFU
DXEQSdi4wZN3cW6VW9UanOEAGu7qgLE69aM9CNveog8D73zztnT+posIVkAHHhV1mFY26hdmBHJr
chLXdJVzVdjmg+Klm2A3ub5Lea8ZnmU2dhpVI7cZdtc0PrNwn+pPY4qxh23LU6Nf8/3l7jJuaba9
2jcNDKkYTCyplYcbCWo5t11z9SowRQOouXmy4zv+u85ao5lz2JK6gZBjBOYQpK+VsoP+SxsfSAh9
KEhEgKfgGEtPoO/0Q065b21Dl7+AyT0JGMf1fq5iNtk5HR8xQWBhigVNV8uMeRrTa3uKSR6Ek7nx
Y7AVU50k2WQMSA2j8SwJP8vMk3ltU54JxjOFqu4kYTYx5uIDjVEA03wPzK4258PNQYONwculMH6Y
dBD6hUwxLlMonaafreBWkhvkv2X1hNljJxztzDwPHScNXLlX4SZgbwR5JFIIFpI0DX2KvBtWxaq0
RPFHBxahLLMU8XHwMSzeerdXuRLKrswxoazLozTF1BgepkF1X1LqKE3sdYDJ4nHH2dCVW+DKFBPM
JrwWjV6bX1pd5lZNsg9qzf13q2Fco+oEXR4bmOiy8yS+juKjMT3Sf/BkxEI0TYa2NrDMLFyk7MEC
lc8JwdA/YghHjXaUR4izViZb2mABIqLQ+LQpcC+PRuoAI+2YQWYBVfregM9fCkp3FnOdomFbRuPD
7U1ce3Fd2WZu01GSBlPtYZsob3Hh9sk+LbZ59DKVbh0+B+q2kR/HctcXjkIeZI0TMFei1ZV1xiPB
M68oJYRHwQit2CH5WZmhlYSQgcjJS150HI/hWWOdEoLoaTK/ulrzXpR/KV1sGxSctNkBs5ycfZ1/
ORNQUPNE6qYA3q+grHF9pcpgp+4MHytTR6TLpXAkaO32TXBfxiHavP57TjFq2ogXdLvOhhLNhHm3
f8Icsm79AuYmyDNDMMUEqwUXYu4aRi9iwK0SbV0seWxAqxu7WCzzFNFk0IQTisW2kXoIhcArFHUv
m52VSCkIgn7+k4Vh+AQ3LPRh2HIUCaYwpSIWppY7ZYAUMYYWN7dNrC/ojwkmtqRRV/rCABMiJkIH
3Sog9DTRY9Jt4uTltqn1Ewie+/8uZ/6Oi+RLlELQCYhIvsY9Gmf+SfTqk/ETnZh7sKOre2WbPvBu
VWk1PM9T2Bo0qTFgyJx6UxwSsYtgs3lq3diBasgWA7BCYEU22ryuvMmcwc28wgr32h3+cITvHuT7
mjekskJxgNtv8UOYAFAmcMs+xQ9Rz6n9khzA9ZJpttQ4xhHwKXvcfiZOUVrCE32WdyEntV+9fhfG
mXhAMOsbVSq+8phuq94m8qHxbUVyI3optJIT6tZyw6ulMj6VD1Vi9vm8517hgNpg8wYm/W4bO+ZF
vDQu2OXGjc+5htedywBfj4Sp/lkT49q5sLtlL5EU15emWTWARrk2T0JPFgSUT6kK5RPg8SQtcLUo
sFNRAgl44rTqFzB1nHfh6pFa/BLmS4ehONRTN7+jgB7rT4oJelIFGOnK6XmKQutetbDFfNjIKJJC
HLFqZU+PJ3Rluvv4vtlqT3hIJZZmyXbktT8F5yEGavf2ceYtk/nKROohFBDCtKBjakEDAqVJnArc
7nH3K+wVnlOttG9BGfjn+zLBo4hpZKgFzI3C6xCqVlvuKn2b+WC3Up5M7R6EGlZUcta4mkca0IcC
tx7aDSzcUZgkrc0rGPXBtzyiXG9oxQN4JcScR4s9//xvd9jC0vxLFrFRVUuwTSmwFKDxFIG8AlIj
ROeEgXUj4FiB1pYBTApze0VG3SQqyRq7b5AKQ+k5rg0vJLVz2zP+mtC9XgzmrkCYDuXFmcSWLW6P
qt6M2tA3YAfQNrkrfglnP7EgZnkXQlmrd0QnxcAJ2RmglBgt5S3YTHvji3yFL4YX8X7MfNy+/xhM
B+rArc5I8uudbSI90KYwR963Ub184292ma2Jlu6Jd6Vdx1bgKk59lH9B8z216CbeaM8apzb9fd/n
/fjzE5ijMkz+CBgkZJPbeG9KrgRKD96A53dPhQlAmiR5liVHs/Z6leDtFEuSz6ssfrbVb6CNrWh6
1Lrftz/t90N/bYZJtZKhLEJSwkxqIsj+ID1YsE65hEYZWGhvm1opE822wIWKcUR0yeR5VxdHIpmS
YQp92AqGeJO2PydFOzTSZxOottZjqkfrbehegRUi+QWMjaMjzptq7UyVchJiAyrm90PwD1RCrn8U
c06VOgNaiZSNjR6i2ya1C5k1c9yNEd7rb1O5Ncid3D7d3onZPb55MMossqjgckP54XojSGWOOVTn
8XYwyEOSaY9pzCsHf08QsKyFCWZZcpgIw1hWaJ5Q2a1icI9tSOIIRbAbhX1IeYIdqwdiYY7x1ro1
IYtTw5wcEaCCCxvql9aEufTbG7fqrQszjLf2WiEOrY+N0xIM2NVeHhNn1lMSBqfg6QSvLgnKtogy
mCD8piAZ9F0YdwUcQ6xLSy01CxiNQXdvL2jlAY2BPTJ3qCVAM771dTWKy2jIsKJK/B1CfShNLVnx
MHIqgPAui+1QsyTelOua+6GLjCOI8WA0xZnMSp8GrTRUfKwiK+ymku/SvuIEyLXotTQxx/DFURdK
SFSUEZYlRLEthOcUBFwBshfe3MWaQyztMHdBVCbY1QJ26MwUWJ8BrpyGWaXMbYS/nQXiSy12jYn5
pZSLSa3AVCKhqmZYRSUBq2BXzTGNvm57xcoj59oWEyAqmmiALjbYvm0LwCDoWE7NTnFNWzoXh8HO
nNQCb447bfbGObw8x/Zz4PBexmsRZLleJoJkVdu3pJk9s6VuBqGsKfd6IMlU8YA6j8DD4K8dt6U5
JoKU3RCNOfIZG+NYT4I02UYMmaGy6HmhatU1UfnVZlDYrA117ZpiDwSg0LbIsEtvko+FcjKCz4nn
Lau7t7DCRCrTjNJMajsUmLNNb3RboHXBxXgYwNFQGPcBrz668m6AxyzsMZkgLctC9zusKh8t4zeG
17M32UHZ61WF0moHDTJbeBkdspXuSq/x/FPweNtlVz+fDKI/MJdgaJC90jpZFYZwxHqFGLWTAII6
CuD6nCGY1cC1MMK4ZDBqofDXpoJpwCHSa9TyLpiVoQPsIwhB5+IXKtsaE1CmBD3Uwcc+UuFc5vc0
eK+CjT58RcrPqjtreHUVp0DYJOTpH+zfwi4TXXxJnJJwPvE1RFDFGiKPOjKi7HLbyuwFbOKxXB0T
VwBzzrrJh5WS3in5L2U8Sm1maYoVFMDh1mCR1TigjdXTtlgX88kGSG6btJj9ot6b8TvobIL6XeXd
1StWQEQvzdIas8IB287pABeaGglWCn8WMpC9tM+txDh3YsS5BVZqITCxMMV8KOBIpV4H9BpQfMt8
FCGRDVrLaSOclPsKDEy7wB4P5rvI6XOuhBPMOIOKVAfcDwKkjFsWtdDKQT9XYIqTASwPag8T6BsU
MbehFNjmf/tdqV6ZYxbZAHCt99D4sAvpmAkXMd6KAscVRd6SGF8ctKL/z3hPBcIsgAgqJ+tObYoh
KfQWI1fsfjeKVxkHYjxU3UGl93V0rgOnRWALObsrzekIcy6wXozAgCkF7EDsHIxYE1UAeAPrdYI7
8LHjy+afin2Jjt2x2YaX1ssEy98mR3qnWfvwueaNqq3kMVc/gDkmII4oUpBLwKt8zx+8InRC870z
74pQt2+HAO5amfuvgiRlGqkwBXVSoJoA3AAo+mfo/UqOX7EXv+aiE4GcFd36YwsOwGLz2Vu3fwJv
sczdaIC+QgdyBK/nzAHLvRLU0BRyo+BDjl/+nSXmVkz1fGyohrUq4EzwD2W6H9NLPT76Ee/imE/E
DQ9iEZ+QIwdTQwVLlXSslI8m4STUKzNTf6kCYhQf+Dfk7sxSAMGVfGWuJ0HNUvXP4NYYUq+UvYke
xsHB4uQA8yQKV01o5ZiCAhmHQkatXQM17HW6FEIDuEgHBWMOjexUiG/DAOqsTQxaJgl8H4ZvQWI6
MDXMcR6C7iSEhxLFA/WgyXe9+qb1DxE4DSXwbfXBJvGdOO/cqbZ6ckgmr88dfcLLR7ZGZRcb/qGF
cFyE8cyuVu2GCnY9vEBA022aT6ndpCiv69mIjsZhrM56Q7whtE08mAKw1fMi4IqPYph7lrySkAqA
Rel62SjI5LkwqcgDEAEDMEOZpySxTeKWauXcdtK1HV6aYoJt3iuY3JJmU9Ex0hzQD8gY74gExwgc
reBE9lVj0GqBLA7+mewgVTD1bZrJMJZ2EEzJJo8ImtWIbxi+ztu7uOB1iFdu5tnQ/+wxga2tR5R5
RdhLhBeil44sPaGf7k2t+w82cWGHiWqi4ctFrc3rwuxWVmeeIX3l6kaewk2hGztjSjlBbGUjZdHU
IbOI1gRwd4yDCFJo+JBwaTEA4ZKg2EXTx9icBFqeQUXCa4as7KIM3QlMF6t/1a0ZYxnVy8kMzNaW
VN8ei+fRn1AZ8Hoep+VKFn9lh3HFQkRXuyaz1DdGRpJTKj5FHSckrwTKKxPMtS9PshnJJfat8RXo
MPe2pnBStNVFgL0dBUaEKwhdXR9daZK1gIbYLCVsXxs6OV0RXmjMyRlW17GwMvvHosLRiYagRQRW
EsQ3ucmsnMfQylsHE/FjITSlYoKFElij0oXkoSOiTHr73HCMsAMcANHJAQ5IC2XSxGrUXW8oiLwc
1l/OXrE9WyMrO13JsRLSqmcQ7jjgpHRur2OtuCwj8//vV5fnFG/xPaoqKRtVh42RTqdIO4K7wO7R
1WlG2SkieswaNAPCHo9xYjWT7pZQkhtC0Qk7aqk92fhgx0l4fYL5EzFZwdWPYs4t7SDFYQrY3ax9
NvLHcrwLgkNaQ2f7BOXirn24vQmrYWKxB/N3WOxB7JOOxtLsk1G/6SIQJ0avqbTxE86kHu97Mme4
7YBRK8z5DCfxfVuVh4w+3V4JzwJzbeRlYBoDgYVeefPpRmpEjt+vFV6vPg0TJbQonWhSYa9SlTwZ
cQyAxtQbVmuO90MnuGZieAOUkJv6YgY80gSucSZ4hMGEKeHex4EgT5lfWSEOeXvOpvta2w+xCebi
AwU15O09XXVGVL1mRTxobLElmrqCPJwihJ2dIWL51I2U2OpLwNVaK/3ULqT5ddvemjcCCKOD7QYs
gBgpvfZGY1BqjOfCXmt2v7MqfxpQC2tF6hCZu6Hz6WYP2tIWs6HgW5YgRBx1tnisM6cCmvBYfOon
//FZulRfOacOtTJrr84Yn/8tjQnNhq9gGpHCXPdF7qIX/TG5G39Bga446NAQcx1196I+8ORoV71m
YZXlnS90KQ2g7gct2sfc7X8Dyq2elF0IYk/o2Tv/6uOx852GWICeHHBuG41OB7hAzBBBIudi8CSr
1+6f5ZqYsB2qcZo0MexkMlTYUuUQ9iA0GnkFIp4ZJhC3YljJWTObAVut0e9jVNd4VfsVKNaVV6hz
UFuE39EY9bGdjQhbNCM21Vv8RI+iQw/5m/IYa1bECcOrd95y85g4bIDks0vmj1TTl+BTt7SPxgFD
jxttOrtRoetQHKSnrrLMh5STxfH2k4nPiJtpFVWwLMtfvfEiybVVkufbLshdHhNAujERBeCwO1s7
yZjY+BCt5hDtVeq0PZaUv017EE84amFJG4P33OYEFJUJKLi1tRBs593cFwcLsHhW0Ii3tMLKA/ed
YKyAp4ywMu+kgc5LAu+RAhVETHRce48/ZpFZNKBbUooIb/tzlu6T2E1lR8pqJ4oxynqi/rZtNyVA
+OVdnGw42z2/5K9j6PwDMFhHFAmNafZFM4E5EWAKwOrNHiwYXepkhWqPwIHX1ghu8Hg3Qsts8t2s
cDmW9Xk3b5lmTk5uBEaEgQGg7bVDoKMnmdm6sU36XZScBPOc5ceqfMvlTaW/mKrVSSCGz12Z/BLF
Tw1vFHBbDMkD+GwsMyAuNIij/mSU/hZDW7ZePKFKIglvs2iUCQ6augCxaPUxhMRumnMwQday2MqQ
2qTBroMqbYXyRX2spwSNmg9jElyhUexh9ERpG09uke3Ucp8L1C37HRU2frzT6GQ12W4yNtq4qbrH
BOK58lkNIGIRB05GfwbRIcgiC2SjZpY75nSfxmcqOWC/G8GcXGwHeo6zXTx6pEG+Sl8ywyb+Nta3
holR4ge5QUWAHtLxIR0tXUwco9rq5aPReFkCAcfuqGr7OAA9/VHonkP91UTDfzom1SGXU7tMdnp+
yaAuU3/6/RP6JtR81Lttrs1De4l8pjg/BPrGWvRVY5C5OfeT1+mYJPQtJXsj9XuuY7ISFJlIihLt
FBq2Ij7T+FHIP8EJ55h+byFhaTCHVxgjemrKvhYcM/qSctVWgncyArp4FooICOwAuprxNjM8uJ8d
589+iXEvb2p+N6Udm0fin1HG6upnI/nRA0cWlscOcBcQW6qTS83BTjovUNyagK+1LY9NMG5U6ZzK
vUVyY4MhZEwLeVnkglOJd99/T52gza5CbxZU9WgLsdTJmRr4YE1t52EcW9zpu8prnNaNrPQI7WRi
kXv5pD9XLjzskQQWF1u8Yh4sMCI0mSB+MOOLr0NDmap5W0kwHx9TR7J7O7HpuYLijPX6qB0Dh+6/
0Dh6rV2eDNOKGhS6DgvLzMHUQEerV7jU/hoP8qEGVVrTa1BaGVJX+wJ6qlPh1sdxG+50p3DiDRD2
xAkc3k2wEh+ufgYTG8OuhqJoj58h2a2dwzREPjcIxr2Xvz1TCzecox8T6838eTsyfU9hr5fPXHNd
kRgj0dEvGwInzD4Kya2L/2PuS5Yjt7Vtf8XhOX1JECTAF9dnQGarTGWqLZVqwlCpVGAPNiBB4uvf
oux3j5SqUD6f0Y3wwKqUEiSajd2svVYd9u6595uf/8T+vXu/k5sO3Ui6YSBcjsqwPNDI3SWrHO/Z
LIa1Wsa7btNH51JKvyhkvX+3kxuuTNAxojjmtPwCLa9ttWpo2C6Rf1w8qctDsfYifeYYnXvLE68Z
PBwFSE8xIgsuXG8djwfX2ny+YL+6Rd/MJKhn3x+VZKq5n7cYI/PFd9vbGLvaQt4i7PQTKk6LoBif
lAYtb57kYQyW98nRoU6HaxAdngm3yOebB0W7948SBAUBDzEeBc7gNbpD3FW1zRb5IV58z9cA/9/g
VgtRZgm7FQ+HSK8A41yAWDy8/XxOPjxH4FIKqC0Ua8G/BpbS98+hrWQqbBLDjZraFeFN1MC4duyS
nOsD/bC+GAjUFIBWzLx2oCJ7P1AAjuzap6lG4o2gCxjsY9bSPUds+HGFT0Y5OZNkcE0xQpw5atF5
0oYG/lkos3W1iW/l1o2qMZQoXp0jRDr3bicntKp1yUST6ciS1yq7qz3QbUefr9P8Fe+MwMmLnRxI
ZCytDqQDGCKzbehONuUDsVw/W45ykpesz4qfVp+d66D91e6A0gEa8X3QevPTQC/PAJMZTKFRDlzb
HWgVyBfd7oj79fOX+xgyv77dv8c5CfQMJUNaT5jAAH7dAoK/UJ67AGUXmp/3/BZtCzvvMt96YCI4
cw4/hmXzyCAZANYSrSrslMpKMBOACiTXUbHFqdsyO3wArB6dIt02W8JLO9cUf3bAk4XsRdOnbY8B
/Uu1T5EZXgeRd82+6dW4Ti744Ww6YjZqH3bOmzc8Mazgaa3AFIUBG281LmQ0hASd1/DUVlV0vvFl
fvxPRntNU7wJc/uqkMNkY7Rx4Rz5elbYC7tpSaI5PjNr/9jBMUJ/+xN207Q5d2/98iAiFgAzF4CT
aKN/b2QmR8qKmFIDWAVI67CBhmqovXPdfb/errOIBbqDCUSYTs67rzirA0wrnK3+Z7+2I39p7ZuL
+nt8xZYt0iGH8kqslD5jA369d1xsVZvOrt7ppdFzMJL7HOOisPRMrwGsX8WL4ju5M5EXNcf++5lj
OR+7D4v5ZryTY+lZpFAJ6NwiBhb9DejPgT+N0nW3sBfaDntEf2eO40f8wXwc34x44syyPi780sIb
8m9iChvkqVfVyhrCbOUvQMvTHacFW1vbbN1sfo4R+1ZfWPvsDP/Q7LZ+eGuIQYHABmRKIEZ/v4mg
PtBx6c7GqNhT5yfvXz6f1l+/5JsBTkwAkGUaPC6w5Wr0gfIGJQLNoszmN1UPeGpfB8C7oJTfFuhm
okhBJyHEjJ+ITjaiziLQMofEj8PANEdd623OIQGm21vuQeWittJzAcZHN39ekzePe2JAhpznjU3m
283f+t/0kwmlv0pu680N6HU2/LlcGb3ILtyLMXL8xRhNi9t/jIB5/winvHeuRce28DBjpdk29jer
v+YQDuEPFSSZPl+cXy4+Eix8znIgmDtZ/GzwGvQWwX4Z1LoqUx/G0V5/PsSvzQebyRTAfI+mmZNN
PlYM4elskU0PwCyc+v6w8nZuGU6PKhR3HkhFW2AkV+3q84F/eZu/GfckXsviNndThXGhPbGltdmj
Sh0JOS2T5PnzkX49i/9+wxM7PGSTZ5TASDx4SNMv9Jwy3a9uGaBcwOM4t1nTU7+EdXUitGiwJYW3
7pD0iK+C8UZXa6cqDuU5uMev3ubtaCdmsPRrk3QFRpuCh16spDqHeTo3wMmG8Fnqjc48gM9vqfND
neNjmDftqUVDvhcUpTPLHRgZ3ls0h0yu6w9oBR3Y985bSLXu0hW6WQIRfb7uv/S/34zETyIsOUIj
gOUYKXXtAZIHCTLOeXZZih8izleCuACXFmpRDcGDTiFCYlfqiz2gm8Hj8hAX3Zkd/xGxC8MBaQka
OLit4cWezOwkaOMOFZ4n/+mETrBQABV1odwfAFJCQkSd44v/1RGDDD1oiGy0wgGR+X6maQopg6Tp
dCTifjGxfe2W6K5ZQl3pdaL/63n8P+JFXv21eN2//hs/P8saZRSRqJMf/3WsX6rfroqn55fuv+c/
/J9ffP9n/1q/yMNT+fGX3v0NvvzvwRHBP737YVmpVE3X/Us73bx0faFevx+POf/m/++Hv728fsvd
VL/8+fuz7Cs1f5tIZfX73x9tf/z5O0LQNxtu/v6/P5xf4M/fb2T5VKVPH/7i5alT+OPgj5mM1Q3Q
LQPOEXTH/f6bfnn9xP6D+MBrz2RxIHVBxPv7b5VsVfLn75TjI5AtzTgdxKWo2v3+Wyf714/cP3xw
3qArjSI6nu3m7//vzd8t0L8X7LeqL69kWqnuz9/Rc/nuFDK08ABuQnwo2xI2Y09OzgaXVg5sgU2A
Qxam2TEoQ8lFXUN6c+Nblg+NUafNJy9kQHmXN3U6yOIAcF1GSNhmOtYKqF6ZOz8gitOUW1XEQbZR
zuAEUSOdssRpTmO10CJL4BS2UOVaomXCC57GqUihlVEIpzky4ybOfoIGrrVRWTmi9aYXrUju8iLu
rUtZ9tCXCt2ykHLv5RTYtiplzmbIanSqhoOUDtvCEelu0BY47STvq2u3TzuzTfucPmDKrXoxojQg
VpPQ5RFkkQ1f9IKNDby5ypHld08Zp0fi1oWKxz6ebYW9SFxntO/tyS3iQ8PtqV4nZVD5yymdOhKC
PjPBTcI6jy4CO6keaVLG/ooUwzBuKo7NEKosKOLl5Ksa9FkQicoXZmxadINbBl2nlQOYZ8QtDgaH
0tfCWgnBZA2RnU6Ly0IFwWXpjuVtnadmWLU4vnsbGHGoL6ZD0od4hfSbUkbdTL6GwzGl3QjugKFy
kaLPfL4stdXSFc3yNIGIGoefCpm3oUdS33aG4pISqb/WmV+jxSltWbosRJs6oddbKJ6Ivqcv6aSm
L3nCFyIOJlSo045iWOFfF2MroadbMmTfkEWPoyZ1xI+qpDmyqbF1U4Irc1oUtEP+voC8SyAFGhRx
CvaJouZhApyFNajie0zUF6SMCYRAs0TtMqtr3IVF2uI+cfNhW9e8uBwbC7n22CHuhVOp/rtwzYRk
/ViAicYtnm2vcgTKXVWJZHueBUcGcagxjCdAoxeO03s7Oxuzb0UHFdCIZWM8ooXM1HgdPfKfIu0J
cuGWGBuIjFlFsvYs1kN0zpDuthxkYi/bYKjX6IgEvrHJoUAUCuzTS2ONgxOCGwO582RoDA1rz+6t
VSOIBx4JkqMkLDoxLQ2aVUloU2U1UeXkatN6vQsEBynVDfTtrD50Ui4fICNjoFaX5uae6qJFai11
UgBK6YAk3wjGuoNMrflRR96bFU+G9q5qUlDqktRDts7NhgedpEmzULU73fWdz1Bib2P0GOumUdZm
ShW6arq4FT+CIEnuW8ewZEHikaAbeUz6bDHqqf7ZdKLgC8A7suvKClz4fYDxXzcQ0WXLbKQxQ8Oa
XyCLPw3Fox6GvAPRlcQCEEs6u1Jl6AKphJX+iCVR017BnQQVVur6106Wi3v0eUAKevCzeG15CX/y
hiIIFm3X8S+pqtCz2E5pcmNzYQ1LGwpQx0IwQE2Gtq2+l2A6aUOrx2dhV7ARM84GvReMundpkcmb
tme9CinrCLg2UeOJwG7aPVjoEFd71vTTZpCUQvW+ioPLtER9Iiq6JhsXYFNp7SVtclTeaOnbR27V
cbDKVJ4jKTHpur8gDR3zkCHZ9aPWln6Rbgspwkrlgbjy6qbMQ+PYU7wMFKzZdxN72NGdR6pvAs9g
wsrvXbO3TGnFqMrNrDCJW+bPXJR0XM26dz6oXCx2r8ahZBEhFWT1skECYN4MTn7v+NYUL1TZlw9j
4A5O1JqMP7fVVF1xXThZWHiNEEsUgly5KvsEjJiW01gYHBzS4RQU9R1TA3RvbADJipUVk+QnYWPV
LPOyll990M12F4oPqoT0KjTlKiFHvqo9x5io9uMuWXZTbIMu3s/hOHUdoJDodNMTJOj8kd+7BOKA
oSimslt5zlAe5rMbgE96IJt4zAg6dZwxu0KzlzvB1BTxNZTkwDlN3aq5alQjvvpEyQSUSEEgNhh0
QLBm0zjedsj3T5GHZQPpphtM6bIhrkwWtImLp9LWLotaDSu3aHCkaVQnPCtWTOu4iXy79saFK5ru
2jdOBmGUWKIBBaQNuJhoZlMWQo7RuqiprEeUKjvzzGLB7yVy/S+m5OayYESXUQck1bcuG0AZBKFG
GUeYcDy7ry30PLXQCryFliPvFy0EJtHfEjgDC928nm51n3vZWntWPsfLDKIJmV2CjAj9TKj9kqCK
wd8meYnsehJUX7BqA0gHhYx/8CHzRqypGUTUujCtqAdTeS+bqt31KTSnIHZpwKisNM+AFO5y+wYV
YSDQeem2VVRntN9OmhGJau003LgsgVxahyK5Cb2ucW4hwyeObGp1EdWvGpQtB84qskdpjhDfg4A2
R98OrlhHmx/gItYXKcsslJCmzkEsPUJ3MZpMqa7hHZA6wg3LvjbV6D46vhJQ/lRBN4WJ5i0EGU1A
H/picm4sIHNgJboU25UNNdtop0IzUJ15boO2OCkQu1t+0UQ6sNBDaVeu/WQz2jphRzVav3lV+lfV
BJ86NH1DUb8TRe1CyZFOV1aOxwEkn5N+IQXpvvRI5l8b/IO1wh1mg+7BTZ17XFQyh2Jmj0Sj1w5m
mSapi/p2m8d1WJUdEkcd7t96JUU7JQsncHr8IsK9r1D16NED6VPrEJQQVQh1ybFrSnR6IvFT+vzn
IAo5V3+lsULX9CoOPavrn/EdcbG04ZU/CpqkV3Vvp+6y0DXB+UqMc1GOedJEHC0z8SLmXnobGJXE
2PJYkSWFy9AuiKm6XRxPvhuKLqhZhNIIzlvv2Pl3443ZoRkJQTuMbNDwoChWcQGeEnXtVFSC4wjM
Q+us6FBCmdBCTUOIlvm4fmMCzkuegQYzShADfYWq7wjBT8dr9kU/oWU2ZkalUaksGPDJC9gD6rkG
bZJp597LPHDM2mXEeGGlLNOvOo1MCKx3l9AlNameQLuIkcAInEkV9hQA142sagbWCxyabgHXybvz
UyPdsEkw/9GYJcFVFkDkcsnqHoSNI2hyxiXE+Ui/9FqLT6H24SFDxHUg33trhGAMtDz5U5cL8U2N
vdNc5B7roF1XFkA257yzbgpHtjn6nhNfhJmawPDn5BnlIWkAY00SqxUXpiktti1p7w/71vD5KE1O
vahxJWR7Z6J0hELoAACW5O1kIWc8ODd6mtwbyG7k3zQrwTtDZJetvb4vs1VdckgmprXEbi2Yl8PN
sKuuQomfJ3BqwUimvEv4p5yuXH/M/b1Jh2o6ujTXZmllBWHf2ZikuGyMAwzurUFOxEgoHTk22wvR
DckXuMdZsY7tuNJ7MgGafkGNJeVN19adXqW9rZ1to3ncrZLMceJnL23zZOWNPed37lQFzd5z44ne
uFPskkg5tjmngfM+b4CIgkK9CAsDEgJIsAH8/z7ajDOIetZZCxwJPr6kLZRkA8nKM8mc15z9v9MH
r8Og9MNsqF3AXPvkJF8ZtHXVwTUEYxUdpwpeRjHeOkzBdsLBzNwQ/Er13q9llkWTC8fQbnWziFna
3v3zoPcyfW5lJ3+qT0PeOTS+Ve3Li7p8qk9/839h3AsJxc/i3ts5IP1tJ9uXd7Hv61/9FfuCx+KP
ANlK30Giw0UGAt/3V+wLJcg/QCgMTK+NSJaDTuJ/Yl+XI8CFKiU0odAOgfIXPvo79nXdP7DYLqi1
kI1HcAw9tX8Q+560czKO2jIL8HQAr0EB2jstvHu54wtjWeIKgcd0lXhzTOGBFc7rtXWIeyM3o4Aa
VsuVG6ZCA4hl1arYlNak9n4H7VNgamFOYkSLl/DymwXNFbB3ccCSNZx1Jc9kgU+3/PzAHKIQULuY
y5/2a17pTRmrrROfBaoVV7AK1rUrbKA8SN6vipaIyEebaTPCG6YVXHzkICGf3AjfOoOIeJ+1mycN
LUQoZgX4D8tHTvIFqgF3NmVFcWVlPj3GhpGncnDADZjmgYSudt7BP1PJw5ud9Xfe4m2e4gT6MQ+L
BQILJ958/p95J70FqsImdoitOnmVdFXqHxUamh+90ieHiUhIKDPD9qauxV2alyk83UGCXS2oDech
7tY8XZVjxa8J2IKLUOeiWhLWOmcAmCeZlPkRgZgARQkAC4EHFaL3j1jGbjf1dVVcKVTh9poOwKgE
HfjQfDJMzcZumLPVavQO7pCM53q7TnKKrxMUoLMLaSOcNaQWT3KKnd1mLpTxqqskbQ+ZXSd3FPHw
obdhg62sSS98v6i80DRjHCXUabeItSFtXKTZRT6hqeTMes3r8cY6c1BFMgDPwEUD0wzayJNcu8lY
UHtKple0LnCkhtrVz4b2zsEOQCgBZ094T4ZbEF8KGhLlMnB1OIvC7UHkXInLvCJlsuiHSd3b51fq
40ECjREkJuF4IfvGfH6ymzwr89KxV/zYQOpp68NpOnBNukfgCtJ19eq69gHZuIaqXZFl1oV0ZH5m
it4nZbFgILJBMRiykBCrAlDv5BlamUjP1p1/TAut7lOnI1E6Zt4ODm/92LnxOZ2UOZ3+fkUwHjYI
ukMh+QLIy/vtOYkMKrVj7h0DY2cbz5V2CK4BeYusWgbwiWtB9renaI/lwQWgvv8Q0/DX+8IdmMUw
IdbjnibhEfbagV9z75hbXr/15SiQJiuq5yZGSONkHiqphB7tqU2+DIZXwPrwuy5o+ijLtb8R7TCc
Oa8fbQpWAMxeDKq6M/rn1FEBisSu3dr3jxbW577NEDyEgZuBUBVim23Y++wnpRk87raRSHmA2KbJ
1dpJkqoM4Z/WS0cl6XdtC/08mhxZqs/P0C8WDLOEqfZnfgioyr5fsJq6pSWQAT5SJ6/wOC2V264v
9TMUReU2d/IR2saSoEu8qJYjcqf+mR36i2PCodcM2ALwlKg+njZwq1HSIE3QAIeYdLpBOouGBK3T
cprynfSU2pUC7bgOkgabdByLde7T+tyl93qhnOxbxtBECjAMSFqAb3g/DX1fS9+AWOcq8PoL5STV
peWMag1SEHZVWMZ85SOaoJoWtbeQDMiokPQ69/N+h1SByJBzzkGuTLqnXqCPZ+yr9EfWO/3RtxyU
uGNk3dIc6e8zV/WHWxKdNpC2hDXGcUFm/2TtCk9Ta6xVdtVp7u1Madh1jxtuR5FQKULGJ2gMegW/
/nzHfDQpsGhQS8emnqFzpw5NSUo4Ml7cHVGGrB+R+bEK8NHDwqWYxUdadd4ZZ+CkxX8+1IDOvcL/
4e5jp5zU8BRzoP9uefoI/wj3LnIZ7UVR1Xn0as+AOYfoX5qaKLXZEPaUN4vRmVZWloxnDstJje/1
SXABA/qCrQrZ79MaV9yMSBvWfDwmdiL2infBqu4b6JrGInHD1rPTyyLrYnBul/leVXqWJUwDfzFI
tiwyJBWNyYavPBVnOl4+eAXgFkI9HXsBniuW52T7lnoSNZwm+8h8na6dcWgvKHGTJcml/+jIOghp
MCGVLE26+Xw3/MK+zTcLdJ0wKgQ8Tm85x+sFl1TRI1ofIbY9DEUoVYUG0zYL9PNAGudAu4FduRV6
VURcILdieTnUUDrNELrb9QJoIr0BSZLccMHUeOaQfDRw2DIoSjooAtuzqvD7k93YXZDoZjb6Lm7A
XiGfVzV9/w2HvN0noApGYShPhrDChl9MpvC/n5mg+cp7b1rceW7cmZQZivSn58X2C5CWOSncWBlY
D91UNhH4SbuFA4XGFcpG6Zo1TnopWgucoU02iS+DiBFaVk6g7wPZnusInq3CZ89zAr/teVMOuU7o
sSz9ryJJL5wg+3nmnWfH68MYOLcIIhx4A6ebgjtD1qJ3hRwZku1oLDOqX8XxKLdVG6f7XhRin+XM
WlW2rB/HvPY2wgzNlg1VvkXOpADICxn1H7JKu6UT9MGZTfvxuASoicOJ5j4Os/8KNnsT4ggtEVPR
Ql6JMSZ7mlMFWmzg5hJkocACExagwkJLSUX5nDxzz9izjwY0QAUUolJQu4FL4M0b5s3ovioaU8Bb
vmq1j4R5kfjqnhfg02RdTyKmXAR9n6/HCY4JdosCWub6KPEiYgiAn3s/ZJITUpS8z669tGijPhHU
DbtMuisO1ODy1YwinqrB/usoJKVVGxWNp67aCqoZDGyIj6YKyiVpmQ3sRIACyFhgxpiRlwoQhOs8
URC1ietFLFLz5TXqyWVv333+Fq+NuG93FYUgOHieYG5QrCbkVCaIkZjVHhKHR9Gl9T5oSbPzaNOu
aEdvJwXCk1o4+V6WgzIzhUf+3OfNXITCLSUaAdqwDo38Ptp7F11quWkoUZRaDNq/0lNQXsqs+prl
bQDMuZObb/bYy/XYIqwQLm/ueOLqF6QkkQnGuXyWmS+3AZKLN6NT2j9Qgm1Wpe034yIfvfFbaQh5
yHs2bHMZe7sqhdKDzZG9rHnjbsjUWBsnz+NVowd/UWqN5N3AgmPsaIm8rPYXavIgjudbtYONGZRr
qZtqxVGdeGLoH27DAlTYNOJJnq5f/fkqs/UVZxlyeqb+YsHK7TNltcsBKcPbksLlNN6RUANxkBjI
8GqsrKfSg8MAVfdy6ZfG23GlnH6dt3biL1iSHmqi8p9JYFX3qH7JrVA1yS8FhAfuSVXbuywucQP2
mXnmCXEe0zJmW0496GHGSRtWjUfOERyfnhsIFlIGXCLMKAND4alkmRfoasqc1j6iVOgcrLFn1yMK
s4eMekAADNl4Jvn3KyOGC81GFIf40j49NF3mmgBlRPeIq1TdtxCEW0+0QHdx2Y7MXX6+uU+ICl9d
C8Dh0A8OESyYptNY1vLUSCo+0OPkDfCo0robvvSBm+x42Y3PpReA3LXjaR66lsg3CFqHJcqQwx7B
5T1PE9T6PYHZh0gpWDj9rstDR7TFdrIFtGTLstjY00zpcOapT9cErhnybsBpwKT9IsY1UCTTHumc
Y9PXGgnw3mqj1hfNXo4oIodV4I8ZGEFdtWNZ2t8B1fYjqJE16XvH/am0ry8IDMUiKPMq9DuruBtw
SO/PPOSclXhrN+aHRP8oejBgbwM87XvrZ7hxkJ7BQ3aNDYEQ7WbOAbyo1YpCqn2NGk+wnYIgviuG
wjkAoqHvKqSTS4ksuzekLwDKDt1/MnGwZ3CfEeZhCueJfXMJYExDrcYhx854CMc7R92PDoMFTSW7
zeCn7aZYjtuCZCZiViG/DWqA72sN6OhD4vnWUr27R91D3Xua62eaJP/RtL2mTwFKxhE/jYm80XYJ
IGsO8mAaFOK1Ka68LH4IdD3u+g5KB2VWFxvWlVDtC+ybuq3h7xmfb53aqKMlkjPg5I/hDg4+Wrcx
3wgIkGJ4P2XCR8EBegvOMag1gpwqrR+HuIaBLhIbpPWMtLeuwGSe2T1zrvF090B5EvBB4C0hinUS
ZQWI44rWqshRVIH4TvrcR+52KCI4myDFJkZfZ6bydi3KZtcuCinb5DU7+B88BQeFCYTWcUigC/z+
5YNcj8IaM+eYc1Kjr8CdtXvRi73MfCAjil5+txsTP7nViBbS+d+rXnXrf/wQSIhDxpnOSfW55/L9
Q7Ae8Ad3JOYIKfhkJyXufwdg4ec8pc6BxVru67E4GF2kC+15yL11lJ95htdQ5v1y4Bkobn+gOeHW
IDv/7uAw7dQKnpl9HBF4uMsRRfjHcj64oprtZlym8PKLPPdX1WSSA01QjQYMQb7IPk3MAoja+jGG
1iAo8XWr7nO3R9vsQMk1a2oPdIoIXwXwZ9vW8bv7stJyWxcT1aGHYnC6Ykh/QVFDpXATOEPQ+5rn
ZUbDpp2ZbIDXP+y8ObbHijvYejBhJ1nwohqaXPT6bxtRyAmhFKvTdWI8do0ytbNrKwuYVtE8ZT0r
bnCr82tgQr1db8GTlMKj69Qm076tyK1IfbocLasJZVCOy8LzzEIgDfjSdto9SOV9bd0BUj+j0du+
K9lVanXdF1yM6I/LJUP3/ZxiHUfXPQJFxKfFEOgMRjtthrWB5hOOwjjdTDAZC5WQAtp4xjehM2dj
kQ9EPsKSrreDB5MfBjIsG99Yu0FlzUWPunEY5Mpb5rauvjalYFc1T6rl3NKylSidX3t0FNj4DvZW
7pc/FEreN7j35NbCUm2BIXYugnpq7qag7n8a1ZBlbZB5LAciLhPcO9B/I2bVjZb8wgbL+l6Xyk7C
ZM6GuvgZESuZHb1aesOCAZu7zhLWXMYFH9eI2bBVEJXx60FXcstRl7hugi7ZlfW0ak0eX1DBHuzU
ukZSka6FLWSOEk6fPks/4/tXx3kwCm6KU/MLt5HZRcu6dO0hIz0CrLHKmWIXE0lGdKeTZo2GxHFn
NAH0B37JddYPOgmDZnqp0Ml0SDPkjssqhp9ZFnrXuE23HVNqPaA15qUyeXDQE8nqEGCeZNvGnMwo
oKcy74MLxGTWqlfAG/HMSY4cbXX7MjZora/6dNpQ6V05RTaAWs/s09wKQEbYO3LrzTdLCSjxTZkp
3ECoZn1hQGzvCt4BqtEmDP/4+kvULqp9nbTebevkkMwFnKFlGdodqU7FroUi5V93lV+PBLS3CjYT
gMiDVeEEJ1njbUs41VfgSLbXLgCYOmygUX6deDmoeIM5eEznlCRgmt6u6RtMw+uiuQ0mMkaF73uW
5/QS2RiGnv5xCsHGVBHAYkSzmdCTaHS3U7WQ39wYMjmDw3ZYU4gUeVUc4YLzEUUAvBYDxrAo7Fis
PTqpu9qA1TFpPG+feh2/aPNiBNNsCw5d0nTgMaBlvnu9jUTjo6GtbgyAWFbl3iG8rC+dKe+3hnIg
gApZLJmm9JCSVEYTHYfvWs48yoEF19qzhkU6Vik4Xh2zmlJIs7FBqDVhkrFQBaAYcMsuuGyq4GYY
uNmjwj5C34jmi9Qa7VWMnYwGRTHIqKaJ8xgMHE2g9tR0oIWtTb1QfZ9FILlI7oFRR25hSi2AT/w+
jkjd0oeuScefTFtbq6bx1s4Dvkv8Ol7Rxgf1gS6/OB0jMKXxUymK/EaNjD3pPvkad8JZ8oqWa1EV
SJQ2hY/8fqU3r1YxwTG7xzW0QhkGD5ZW/UKPBUCaBXkyMM6HBnzCgHoN39w2IX44VnJ4Bk4o38L2
y22mbJxJ8DK17kIN7hPUPrt7uL3qnrY2DoYucXDHpsAmhFCI2ZaTTJ7yFtbPynKwDTEUHMjA+NoB
+iMyMQKoaWrFPo4buvYRBt03Bejbg0lMq7Ec4gjgnO4q08m0mqgSR6tUIL5gVX0YvKrcWeiZAt98
ZU3AtFCDS5dRMy0dF4gM0fLmgWd2fIhrP0HShsG8pEBYLZmabmISNBfa9uvHOgGoLFQQv2yiGvt6
abSPAp7r4Zbp2qx5TBoX7/yaKXmdvWLy/SvTtxdJZsrnuEklqJS9JFuXhQE9BeI/5KmH4hnNIt5X
1+v0j1KM8nK0Un70S2ndkr6ZLjpNPNB3dO7WZp3eOhTcHixWkARISyCReuYDb2rNovZZHQ0KXXx+
Vqj71wRyVRi4zJCV+TsHMI1E3dd1AKosmhZkk5QdSp5ZxRABjN4FrhzyxS9h1QNX3pHUvjQjbllT
xe3c9gzyHZIWTggw9961HHNRTo1c582U7zueYzeLCaNNQMd8oeCyWIyV6UBjwSVZdL1q9/4YfC0V
rV9qFaOWx2pShlU12I/ST28qTaa1pcsVcL7DjgtXbPy8AFdyYSAT4HJ3O2NKNjwfdEQGP7QLriOZ
1up2gm7sImi5tyROyS/LpLzyfZ3t0KTuXfPZ2wx6hpV7zXB3mXDqCB4hWxOYW10Ot1A0QTLBQF23
Ss1LGjBzOUyF/CvlmM3OUZZadG0lqPOkWKp1MbhI8Lni/1J3XltuI1m6fpV5AdQJeMTNuSBBMpPp
JaXcDZYsvAl44OnnA6U+IzI5yVFfnalVq7pLWRJcxI5tfqMN68hNY+RZMgcdlEjc0gLL/C6Vza4X
pbY2VBJytmnRR88DaKLZyXYALXcjhrBb5UOJTBpz3p3XqulbQd7n05kJXT+Z61CuZq9tnrVkGV13
UsV+FejfLTE2H8AjYgxXJ2K6MQE9r6WmaM01ybRHIa1jFOXmu36qAWUFKr2rY22TA5hc1dJK7zEa
MVFJS9V1N4bDTvVC84ccuKozjne6NL19ilH1xlTU6JlrxW+NVDj7cgJRDBAwQH/UCN5k2tjeGG5b
PmTFRIvPCpTNrmLX54T/Z3o0GUbkM4Ia0aT3n3Una94dWqWHdE85ZfykzDT/MQcmcICiAEgIRmvV
aI7jl7YVYL1IjacP3A7DpLFeWZNyH1zm16vCynQsYYfpfTZp2n4G4LMpbKMG+2zA72w4Z1xRoDUh
FDQ4xYu87hSppo+WEy0fNviHoMPkyQM4ctcfTkiVzNfNaKnryjSXGRozLuiBXcIunzvJaVbOjF3N
anhI+mUvGyRtoSrNN93SPCukoFtvY3mYOH3opxlvChwVLfKEEtBkm3ny7WQOzk1XVSjsM258Rpz2
ukgHGz5iYHuMF2IX9EifeE/gapeseEEfDKHjfBbZqPH4IOyfRkNnz0g0Dz5VpBUUEXXN2a3KgT3X
UsfVQBpmfmUYFBXlkkcWc199AgTFj8ZgTtgBKLu+SRp+dQ4EmbI7NR+BoLMCpVdWuKPN1p4OTrSP
E935Jo2xva9liqcY5rHzdYa3603cgH9daXOjvlqW4nJZQOM7E/PwrgWi8y6sPO3BK2Nnq8x57Nee
PhfXZTARfQ1w85Xfmwb3o/fOZD1aKU2yzaRGDZFeeCLrOE4XNlz8kAammtd9z+VWse32bxkwNd+B
z/cfW8OOb0vaap4PWpHOF5wQ9/rQ5QEcZ3wvmkD7KMh6Yf0rs3kyu0r9KGtjQJIiirLrhAHk595w
hw5YfgOC0QmNxUTW2MaFPd/W3M4nIk/drnrHpqFteuWdmhn24jouPsdDAYK1yKPhZpyN58arrDcI
RDxOif3sZo58nszRuyaO9issrrl5XWhkXQW7rPT43pFYGSQaUD4SzWetNwWqSCGOK06uI5tUGhrY
+g66slu9sQORXjO3mTaqqe1Vxgz6U+RWw62egg6MzH7Ymm7g3MxltLcSuyCJiOOPnht9Af9B5hYF
zLomtzTXhgGbJRwBA6XtpHZW1E8ruDU9kH3LrL/hsYbAhIUB2eQjUF1/rZoEiyBc84L7wh7wW25H
0/q+6G3I65H7S+7KKEVnBCWd8crNzfBj4VT2fRhF1c9CVs6w1YDpf1C5tJIP2SSWE4DOZ4T/vFl/
9Pqo0W7BM/bhBvR3rm7dMdc+R3GP3I4OnppCZdplTeatA60MV6EbPuSeuZ+GHKC9N4z3g6MnWyPJ
1B3qoD+w5KEcSpI4e8oKj8ObcyD9QkQETZ7GowRSGhPMNk5nG7eTl+tyNVTS/dL05PLrzGmiZp8W
hfU+C1sz9mPZjQ9908juMejDSMkVPQSV7pBjEO9xMSz487yRrr8LEmtlm3O8G1wa8ZmiuEDeDbJL
H2BsxjTKfZqFWdhrW/Y6qvdL/pA5qvHA6TrBQxWbyGPW/OjQo1VakG+6viuvlUMda0wjWXQeaOxv
I+/ZOkZesnUO/1ki9HjyS9WW1wLUBusl0gEyHXKPaplKJTlVyuE/bQLyrWyC5hLSLfd8aeX91qoX
ux/HbB/TmaVRi1y/59Bk+ujQlMrzWH2Kk3r4RjwfVodSjmOYKwZL1RzmFUmBV8oPomwDKPWOxcyn
MLPqU5dOWb2SY+z8RPMDAvghl8yKpSAoQhzXUSC3bxynS/1MjcDlijwu37dLwRvmA33ZPLKHb0Hs
EeusCaMbQJsuY5Zu9Hj0bun9talF2BkrOFNsqkq2G3KU1PVprT9ZMDEfNMttn02YDVtHhmzDKDB+
3UZZNfyBWlgdoqTFWxuipNjM1WSXq1Cm3p4pvL4VaRXfq1mVwYpeBX1RXYuWDhpPDoDAWkWeUttG
zuPVlEc/ux4ae6fG6Zrj4HEALLyGDldc55EMrogO7jNIeRKFuOOQ4hEh+ljhlZYG2V7rJdJXEbmV
5mXh26bMjTv2rAvPWcJwSCzciMu2a5/57Lw/ss10U49RuGnTOQwQiM+fciuAgoH8tNhXkYaTka3u
8rbJ7lWh8X/C7MuhE6IPNsV4I2CrCOTq5UwV4ekpTB8NHsPkKYAOiMxFX4tY8HKaIA4YpCwvx/WW
JVY0/SO9YBNfZjPbZlMcMyTnkMoGu3nWR53WoZs6VzknOtVJ1vv0oOw3aZVfHT7tjPQLFUwqgLqD
OcdLrWnzry6J91vIaOUmHvIPMKsoV/sQHtiQ6PnG0hPnXS5SHaYCh0c9w/ZZpWMIJTWL7pOFVTWT
IbzVFmI44TJgfYRBbGzHlKohh+pEuc0KTlKaemFKO9ud4oQot4wDfp2oZjAka+glbLilYxGN7nhN
p3zaj0P5HGnxV2BZ9kOiANxzAlqTj6YGOmW90d0ODUQnnRnqUzfV9TdpBd6bJoL9RWjghVlKaj8a
lw7rOhtmE34L7eGnwUqr+3AK2g2kyWhazUlsAr42xJU3Nu1Kk8v0ssrV+FV3u5S+liBNnFCW2Cov
iddB2M9XVpRhSKm52WbwxvRhrkFRw06LPx8aNGGmsVmCqXIUtDJ3es/hzPd0HSdfB31mPtPG+mDB
w4lXqbLTz1qTen7TmtHk6xH2BlnoFd+zMQjg4rDc0SsOnkpyi5B0l92dZqlc0w0xn9oxe5cu/WsB
4yX0DV05xirQaAg4Id0SNWhEIzOmCaccLWaBm1K7+xWO0PHFBmiuaHFVTeuuBszUy1U2t8/O0jfe
CSgHGIaUYtvqKZZ7JGVPsTUROm1tgO3BqJAxxUzZnftm2zqrug5R5RsDRbIjUtp8baQtKz0w8s9j
0KCeyyDm4RDdcJaprgzbfovKp3ffN6R820OX8FAi0elQ8Sp2M/0R3X37uV7SyUN5x3lEs7Ad2IUG
uJknr0xN7JCbJLgtReo9DSARnudDIK4FD10E0U3SliJeRyOklg40wB60T38Dyw9lBgO20jim/NKs
9qpU/Ve7doKNGSvxKEQdbctMSz/Z8VRfx6O1qdFiuKc5pr0puobiZen0VeY8fGv1AotF1lp+N9hV
/SmzametVzXOwXU3vjl0tmVgtzdOPlDUjPl2ULZ13ToFnnLLudMtra1DQxKcZfkhs6Jx7zRhSSE2
YQIH33ejoZRIROjL5k3aJMV9Bq7mqZc9ukpj1993oEV2nrsE1sq1v5iGm92I5eCLwqi7j2SCtJ5I
hp+MbgRtERiRoh6tLR6opI19QDDKBjLoMRf5o1BZeZW3U8QMwpTf3HmiZwM2tYft9hXnuO7ansp7
3Zx1Hx5fvmZuEZAV6ZhoNpr75CY2i85WZOW9N1XNirF6dG/HTJCtsWGJHKBwjZUS+Ns2izc2QWry
6ZCZKCtLrDt1KwmtfTclPE03JsO3zma0mh56FYdz3g17zih3Xg5yVwnWGixKvsMyACol/oYl1osL
8zx8QiRt3NE9cmleiOnNYS2BPta3pbRoGpR9sTc7We8KerDXXVF5V56yq2sV5Mm1VMOmKgJxq4s+
eten1ReYKdEtCQ1JmZ2kt6Kdr1ILmktTWe1ztuAwvMq1rkUgja2s8+hOpzpY6dk4vUsNOb4LLJHe
S0li4BSmt7OT1trnfW9sS8u7dymqb2WpGd9ZTzEGPbTSDyv+Qk/8TEccyC/gTo8wA5z+pCOu2sRD
86tl3Oi22Tua59+9GYuTZihSpvZ2sa9L4e2GvM7fxFH/oYc8utINzUO6BzLcj18IYAVOa5c5Q/D4
+t29RJUwHPIEfIIFUuKejmi6se7I49P5QbBe19iXfkwPMAMLpli+7ss0uem6IkLnu1KBvGAl8BKa
DYwTCDQJjYO7MrSY47lIkNmFM7jKeujDOImQfxurT4eITJdKbPQ4VXciEu+HIkuoImDwPppVGf1I
RVaC+Mjj7esv4+VgGNaDR99pwQED2Vtmsn/MN+NaDn0XaN5D5ZKPrfKKuYVYSkbh0hVMLYL36xc8
8wLcxcINeLwppUDr4PiKpNtQ9fNQe5g0zi5EFaN0NeJE8R0NEPEwVaX1RivHfscJJe+iGP62MLi5
1aDaeu/Ejnz/+g2dwZRyQ0wNl/EuXJNTaK0Ro4dRtLP2MFv0yNwgkt/qmf6uqAM0DZvmJyx+uQtN
b7p2ERkmFQqfptar8DQeIPoZcL3Xk1Mpv0DteTM2dXAjioiMN469Z4sNf9UNXXxhvnYGh+CxisRi
gQoD4wXKQvQS5SvPMB/aoks3c1O1V5qK6BulhfDVEHyG7tI+hkWCJZHl5P0mKArt1k2g4HclM99C
zua8Av4TrcJY1x9r0dZXQ+imN4fzwssvAlL1l4g2bhlMppAM+aU8xYeWVoraCmk/tHw3u3VFY277
yEp3MZQInNKohNqB7NoLJ/vTONbNNg2HTygUURUvhQ49JW+bTlN0aUsuK+54VMl9cWLoLkwa7u5k
S0JyqRxqYesB1YjkfVm6wQ6IcffcuCm24FloPEGz85N6RJoxcOTeZcyjVhnAnTu9m529tyRCJohR
PzCd5lsH9wNDK3DYry9UfcE/nN4nlSc6hwIIuHuKRVjAtShDxMYDznbLSb0kLfGUVp9i0vwVd9bT
iGQWh04pGiVJ6g/GTKd1mee9ficvg4bHi1r2CkvQdE+hkuRcHDqCgedhoCuifv4ubWDxtHLz+2CZ
GL1+vZfYUK4HEE8CUoRq5J0AQwZDQXHqM+PBLIMEZm7xjXFMsSuhNwPOA1M9ZLK+HuoKZeylVff6
1c9AZ1FY4drAQ4Vc9MWPI1asJgQmC7baGOjt/dA6dLQnx7vvZEYTu+33TBjSWy+HqzyOoPNSW6kn
O5IoJxa59g0PyXcecmpPoJEuvZkDquFkTdDBhPBIFHAYQ5+8mighVZ0bI3ocSQZ3jt1Vz9D9SWE1
8qSm0FknQJK8pxDsn1qz+dJwDXMU1q9sy8cpivR8BdcUxaE0zN7DcX0bwMZYVXbULCrJdN0OE8Ci
bCjWB0ob+qfV2uItbad0fKfGjm6bWbp4IcGRvgoSdTMIgCV+B94uXg1hkb8vDk3BaSH4CEH2r+Zp
vqGEQFGiVd2baJblp1/ly69hUZVMuj+nsXFVl/H0IMNiuAAZO7OgJPHPcW2g8cI6pdvkPRq71ggi
H7VX59YuRHoVMev7GKEsv86ztL+PykjfzlOVr6ymKS7gWs9dng0M+gJ8BFt52V9/HLrI1FMpDkP8
2GiRthcKTfRDCgC7qb6qhrLXVmGUqS04u29VahoXEiDr5fVRngTSCs558ez2TmCmUx/IvhzC7BGC
DaviUP4r9IqAH9oUG7pnVZ8OZeE4Cf2+dqPip157ETNTlZEwl8vAuwI9tivhqQ9+mzFNXlVdo9/3
zkx1PhkTmbcVRFREVlOqaw3S8n2Lc+Mu7GJ+pJd0v9bQzEt0CGxZvw1we/8wU/PA7u/Qp/E9W1Kq
LqJjSPHmC3qwjLj0EDPMWBVzW6frQz+tqwMxrgvEnJ4PrbcD6jNdemCRCvOPkejVcyvnYO9Q6Nz8
gvw4y1yyNBoAKfECcns9XLx8uYu9Ie8IOaczGVVvN+gG1Xb6qEEN7Vbw4cBJ6GZ4TTdbv9KDefpa
CC+GZDVFGw35r1+L67f01eOvzX8itHXyr//3XZnz9ymr+EiA63/GUt797xHmWoTT/s+/GMAvdLn8
Mseo8duXP4W5lt/xi5usOfo/xsI+lgs9g8R0oSD/IicvP7JIEKGqUTK4RAvSh9/KXLr9j8PuIWvW
Qd5ZB8Tib3YyP+KwcHFcd4BCiwX/9K97O/qE55W5ToS5lpMP117pLDHLg392yo7QxYAmUqwr32hz
sUXyRazHzDIwddWyEWkG1CFmxqwR7DmaPoVcRSEACVsPHF+luYvSfCu8H2mR7K1+Qn0ok9WjXozG
DnUgh85pbhQ/jVITOMem1Vit7NGtGaXJwVl1ucswCNkZtY4omm9rb+huE6+fPjDDKI1NZPX5e6fT
jedC5d2OkfG8Z4o53gTIPqDiU1Gfrmka2Zsxmu8rnZC/PXzJv1rx/7Pl/ND/qNuu/vEfcO6b/9h2
xfcvLfpupxvl/0v6PXHmv1/etz++foGs8+fqBuv7r+VtOv/wfv+1ok37H0zOOX84/EBKykX89feC
NiHiw9Ff0jp+g6Rb+CfdHgisBT0Wfgw5KOjcv1jQus1e+zOZXYhi5HJsHQ5gU9pyCaN/nIF123so
gaX6enTitt4kPT3qTMKGXud0Ke6Extnhorv0KccEd6ehUZP43ZRqn2FjImiWJWH5vUtiHcXIKsue
Y9jcX1PorpZfA/57DNBtQx210IIZC5Mc9aVUoM6R1SPDwlRLb6UpQRaHdQ7IIm/I41eTBgZildS9
V/BnLoVS6OhAfAT6UT8zzsfnIpPJuwTyy7ug6Bcu0qy5b0vwQumq7K3qNs/BJOdTG99rfTe1PiCw
8Lar9daBlc/41DeB8vg6UCBI0PZUf2xNPQDWJGtZ+ORu4X3UzG61dp3Gee56QzCv0Ypi3M0VM+Ub
vR+RlToIXERdBnzNI92jK4q82acwrr5nQ50mvppKWuqWUW+UNohs1edoaK3pU4fp2ggH8ZlGA3Yf
8Jw/MEq6px9hcw5Z+IGt0yCdtp7Z0dhSXRtujahsfQ3QAh3fzEiXStxGDdayp95ZN6NgFJEtGnMM
eqPPdgb3dVVk/YTWD/wUbYWIl4kETuRl5lqnEkWDDeWzLwWA6nIdInforCM9G94yD0/um8YWD6bQ
Eg03ualpVlkpoZfSRZ1qH3SBCHaAYuw3cVNMnz0vyOUOiCeSLEE0Jy2t0WLYwF42GRg1zviQdLWT
rWl5BAm4nTm1GMFm3QcrWCa0xjCYn4JxkBi+eA7wDRRJ1BUAYuMb2uDpTswSnsgk9fRnbnjO9xi9
FrWf6wZIQlpozg9el8p9MWtTDuAyjbnSlF+bxqiBnpFd/hX1m0rbOiKZq401SonrbxLKfFvHVkQp
6cg0WoewWJ4QJtTxYAliE6yB8IJ3wpzVz9IsrWJt9W6rUU2kzTukcPO3mZslma8xR9VXjlmpfT3b
3sdxGsCPhqCi6n8jk/gfxtX/ZWImhkGd9N9H07fDj+8/joLp4Tf81vC0/sHqHGNlhgku6937f6mC
jsAJmR/RDM0FaNpLsfY7sDryH0GMQ6eDng2A7CUa/84UbPsfCPBQ8emWLrIonP1/EViX1P2/6kGi
OTeAxAoqujAZBQoUx2G1y8yowC7AWmvVOG3aqmMinLrIcESzcWU5iA2tIrOBR2fNnXahrjju+v66
Nn7TsGI4JFBSOalFjTwEcAtJcE3ugGY0Kmh3cd/Evlfpf2f0+69LkQjRtYESfyjZ/zg92PiRjhiW
jReepfw8HWEVK1pwWq/9nfLxr0tJRAocA0i9YSyn6p8HlQ6SsjYbnopa2tozd518XKKmC/oD574b
QggEZpuSjJPx+CpdHoZJALB5Xc2OvGoRZNpiUlDt6USr68Dw+pK4VpvQBZLxktPLcf/r9xNytC8V
C53gRejnzyfslOGga6HQ59da0LKdtQy16TdvEdUkNg6xuw4GvEz/2FK/c9w/VVzOrRYawXAEyTWg
i52sFony2VA7XDVus2kdimlc4ztRXFV12ly/fqnlE51sCkPYMDJMWFuoXZw0cLwWCIWeg5FVxhTl
Kyd3ol0yp+rJqdPRt4y4RxgMdVbp1XifVc0l0thx4/Pwglk4S0AweFz71IyhiKNE9zI+bj/WyY1R
ypbjszaB0r/+nESeF8+JOsSCRqGvgCzH8YfsRTfKMElsYALZfF21pgBv4DS3VRHVPhoj3q8D4kjh
+cInhGVP2xWpTof4dfpetTEFIUTvJxU6CsHh0K+myZme7ZZ+5OuPdma1IGZA+5ipkkPRtaSTf2x4
ah1hVl7O9HdQ37K6cnehl7UL6vzv6vdfH4sqjwY1Sg82H+z4SkGfSDBY6K2ak1dtXIAoAMfyUL9D
uKp5l49i9NbMYKP34Cv0W3CVuf/6o57ZjgZyIxDRKUURBD/5iq5W6An27PY6qgztnQy6eO260XRd
z0pDvlCaeKi5hbiwHc8EIJYo1SpzS+AM8iQIlONUjeBMbJC2urNSISKcILHsbTgO2j6tNCq7Wtpb
CBP1z9ef99ynpbAmBiztEkABxy98IpfqjBYQJ1ihD5ne2bs5S20f7zLn33nGX3Mn6MnwDI+vpDcl
MVTHt711ZOm3SvXXfTtNP6umd+7yboof+0yTKaROi/n/Xz8l0ceEFgeWBAG0k2UVQ2cO0SGlJomS
7KoxYtjNukwhdZfRhW2pL3/WSbyjrGKy6dpI7FBgHT9ng15XiniWtQZ3E/lSZUBi7MTb2JMRQDfI
bjPgM7uhUc5bMy+ZOibud02Aynn9kU8kYw5bycSTE11MxFps9CeO74N2S9/PEfcRmSPLOYiewelL
tDZDID2VEn4S2STQMvlM41dttU78eP0OzgREcjRuxIDkRexflt4fUaPtihmsk2VhMNuCUkfQ4sZM
u2jrWGOxTRk9XlhgZ5ay6aKSw7iC1AQhuePrVQVMZAu5l3Vbjmor4sr0hR3Gm1Bo3oUoceZMo0hn
u2LivGR8J48291ot7CDHfCXIQgqY3jNWlj4Nb52hq6+D3HauFOKqP0CRZg91n9t/v54t6P3Mf/jE
NNNP1jM+aQXFW8auDavA70mUV/bs1Hv6tpe8nM886iKLbzLoECbr9iRAVFXbF0KLrDXiREyILZCb
btBXKzggzTYLLWPNDDbcIA8BNAUN1c3ri+jM6f3n5U/HP1U9aziQaCZH9rJkQ5FuVTOVF77n8VI9
pOoOX5JcyHT5t9OZgHAQl44ms9rA5I1XVNTOB9cNTb8E+rIJ0DC6MFM7Xqq/r2fy5chrOW6Whuef
WwNWhx4OOiec16X1zmCofZWirbHO3OTS0XL8/Q6XQqoJ+rQH1xGdwJMDDcJTIBJwPBtRNWKVGGm4
nWfjSwqJadv0Qr+xZIVAcddhUkmOfSEaHh+nv6/OwaZjEEeVtVR+fz6ohjhuE2cWPpS2DqjGnExY
YU6z74Rdb5Bb0zc1LfvH19fMuYsuFSKrFlMF2gzHF9VRJp8MPak3g441blYMKP82VrKRYk5/ul6S
Prlzd8mf8vgIPzyphHVNO01nSiytkxwJTlwCOaeqN5qCcZDGpX0VV5OzhnHsxiBcmevJ0Oi24VyZ
F17ymdUr2ZloMJA0CQrA4+ftAuw58rGvNyBRsU5DR/O2raRci97VN4aaxfXr7/fco4LWWHJBHthz
TrIVN2oTTCeGeqOLDsHgOHT3rj3A1hod5xYSn4IpYWr1myptLwFYzj7qMgmgxiXxXcr/P9dTFmk5
GBE+7eRCPXJR0FhFbTu+77iJTTKNl17tKWBmKeJZSS7BTUqbgH8S/kRvOEURWvWmqky5Rfva3sBe
m5GJsufquXQdJNgrw2XaOlsy+hEVnnxMAk5zMzAhvvWDm1342icJxq+VRkuEFgNSUjYNj+N3kGpj
Fs9zU2/cfHhmf3lbGdJkCBP8B1ppAOipDec2CU1z44ECJFIPaNhYUXchaJ4JYgiqMWhxFhoPievx
fRim5s51bi/MIHd6jIvBXI998iVIGveCctfxIfDriW3B4ua0AwRwMEv9I5PQZCEi+DftBtqzvLMG
rBIQNWg/vr6sz60tJMtMNKxQPHrhzQP83Iomp2wRItdz34glEGwx6c+iczp/FAVUydcveO4F0sKy
GQQDzKEBcPwC2yBSbizUgqzPim03i3GP7N5wjfZGtHv9UueeDXUW/vLgjr1o+CszRBams5pNlim1
qYRbXM1FCzgp7KQfTq3avn69c4+2GOSh6UWHCEeR40dr6gneHXgcwEPQZzrXbq8qR6KdZATphbTv
XDQi4QN/gZAo/zwJvNYoaJyALt20pQP/xZ6LdyU8yYfMQkQyJVVfJ3oWRjBKIaS9/pSnusWH6OCQ
GFHy8zcSkcePOVfIvUwO+lse2vPXkBVQD4gNEGlu32Ibr3XvcKgJvkHSaa6ibJbiqg3jdKu1JZi6
CEuWhzYSzTofQ9e7cbAiKVeWFgVwMFGXcjJ38i4kHmeyAXB/jDQdVgM76iR0B0YTKEN2zQYwqH4n
vfF2NIX+KIsiehjDsXuAo29+iZup2KKScUlS7Ew0BftArwsVyUVv5nRZZHYy0cMMCF1RqiFJ0gXO
pleJHULRLh3cOEDThCstaOSXqoao2XQIdMB5TDzUCYr6ObFn8/2Fb7jUY/9Vry3BhcOTknvJ5kkX
DuH2j+BiVZXqWzetNoEXtFs36hAqTtx2L4IgRsGy1sA9ACBapwagvGq2gkckc+NPr9/Fy0W8nOAM
9hYRFVKIk6KR+ZU5yLKh5WG7am0rCAC8KHNnNJ0GdL30ruYMM1Z9qosLO/WkTvz1/BRLHtA7QCbk
aSdrmE6Ka3Ual2YkeVXZzbzj2BLmTlVh9dPVZue6wRTpZoTWGW3oBlvPcacPFwLUy4DBxEkQ3k1Q
9qB0T3I2pKH1uSyYnpla5fpWhjVEO+rJgzuV04X05fylFiMwcLDGCwAOm7mET8Wl0tlqv9ZabW+C
psYvh03pXNhv574rQlwk38wEANCd7LchTW0zMfsKELyB7QfsyyJbm63jwhr25m+LHOlKKRgx5GmI
eFyITy93O10dlJVBLyyeYt7JATPCTptSGVUbjAeMm8CJPOQ/Q4ESRM680Qi0K+pY7Sr1tAipIP0C
tHNZOKcby6PkoONyOFNP8oMksAGgG1m1STqvuA+rfiBJihzjZrZFeaVn6d8nh4zPUVslMVyUhE9L
1UX2wPQsLUfupw6vYqX1GAuNNkxmd5xv4lBn/Pz6tl1W5ckjkv8Iz10CKlP1k88LfcUd4gDVv572
kg9vLrqbktylUdcEN0lFC7iXafpv7FiQ25x2Ftelsjs5dXqgl57RpyXCCW2wMzM7vRvNJtyOgLme
kHR290oi9oPVW9/4yF+l904bDd9ff/Qzu4gDzwOSSXtJp1V7HDYazyhkE7blprZ6/SsE9Hxnwi/d
GnZdP79+qTMLiWOaGRDjNckM7+Qtz0JflmmtNn3ahT8aLHv2RWCMK7MVtW83yawufNZzMXFJNalu
li4PDggnD5fhgzN5+DLRBe5tX1NtkGMiCvTA1oB0i8zqPytiabWJ6QLtGtvBWc8MA/hirz/6mbeM
JCsIqKUzDJvjZA/xE/Sa7FhtiN1yBDlUMwUbLd03A8h0/usXO/ueIZ5zxiyoKfckaZs9s1dgA3Gj
mjBH6fLcfJydwb7iHr6mxigvnHnLZzvZPCaMW9tFYIAm2ikXYXTnAA0pnq0s9Olq6G1ISoAun15/
qDMRmJ4O11jqcvrbJw+VgOeM7cmuNp2szfXUmqju4J2zxnUtg9I58LNVMnZZtZu9KPk3Vi4JMMGB
0ZOJlurxOipMp45Ac5FxoyJ/m+PZCN6zx/musEZ950TlfMl7/ExEIoFYxpgQPFi8p4/b9m5ZmwGd
JTfvVlVbYGoUucOnrAq+iwZIzCrsNePvVym7Ej4Jog009q2TcybrIfPkE72/yo3H6xxpnPt2mIs3
FcD/j69/zjNrlIWJaYm5LFHe7fEbNatGr7TUJYM0i3RdKUz5MPDSbvDuy1cYbRQXkoUzRygARETP
dYtEEUnr4+vxrdzEw0poYyRRBVeYPUE5OiFRYiIB2jrlcFvrdckZ0wbjZp4m90Iz6/wNYO/BfHpZ
RycPbPduxBnGDXRzUHyug6y7NdQirYF01G0lsUOz0duG++iWH5Pa+PD3rxtxT7ofTFDJUU6unnRZ
IgZ0DDckFzNIGU9BfaiYSUNqG/fE+nz3+gVflgjLUNNkny4Kdswal/fxRzru5rTYbDuTvjen7lWc
4mgejqPug0l7VySFeY3lJrZ0s6atRi1P3k+dFq+TUVa+0rz+bxsP3AwDXZcWLUYi3mn3WaSD6qTV
Sj9WQ3tXYwrhTx6M99ef+UUg5CoUioRBk3SNqvn4kQOwcFO6aAaYbjZjd5jMK9XXlwZTy6c6Crew
eheqAs4o1F5gY4+vUvKMxhwaBvbOw7jyxPitRo52p9cwz8oIHaDXH+rFyQW22qOPwjkC6gYhlOPL
VSHqhyVi434NheDTwO54xjHPXQ8qvjRZPHMpkj34F0uijYvKSfiRY97Sd5sMX2GcC9hLi7t2hXtE
gSlPaU3JhWj38kXymexlXisRQmRQffxkdu15VISW6deT81XLg35j49i5rZHRglY+aBde5IsAwJUY
ny01O40UotDx5fR0wmjVHQ3GLlHkx4Wj7hNs5R7EYPd3omyaPcgfLFqwh5yvMOhEQ+n1L/my4bg8
K5/R9iR0CWa3x3fgVmVlx1Zn+D1BtlmHAJuntRuM1oeoRy97nVu1+cFKZotRWK4w74xRaCcnRvU5
woOxBtj5+h0th9jxUuaGqKhg4AECowd5fEMDyi6pnuWm7zWa9dmrjGRVt6F6NMLszaQ181tgJO2P
aNTtC72mM5+eTBS/K7RF+Z9TOFLeIL/L5Fr4GdyY/ZCZILxFiF+uY2rbZMZC5vUHPffqaU3Qn2B4
Agz+NBGV3Wx2Y+fMPs002ia1Dlxmnc91xKwo65pk1dgV1eUYDEbvTwx66JaAxil8zZydL70w6PG9
fktnNht3BBQEjjkCzAsg/8/4PIHTzAuitG9MU3JdKhCzlZgk7tJFe+FSL9PwBU/DUc9npgfPGXh8
LfxX9Rpc5uSbjOc2CWa7m6FM+5uptxADlzT1emyWN/OM+2OMTuYaA5vm7z85GSp8STSRaXaffoEe
v0zkxszJ71y8tcpABwASWPGmUtTVQ5eFF6LLme1OP5GZPQxpst1TGFHcZEPspLbwTStqQQ5E6k7X
lLZvUNX7oTemqTaWJtUTQJFxWM+kt9aF135mkf8nZ+e1I7mxbNEvIkBvXklWVXePNzoz0gshjY7o
vUmSX39XzsM9QxZRRAuQBAGCJiqTmZFhduwNakGGPNSlKdLtCqpZlFJTXTnkFMbyF10ddHit+vU3
JhbW/4raq9OTLT5aMhkHJQrKMZq9v1Ux+DcvwwXSri/d7HMeG8kLiju5FUDF1CIWTSzY+lVdQgIH
Ylf7mFJj/ePxsT74DaQgvCJoDngsW7qcX8KOJLOACriJCuIa/ncVngww6V1h3xp7bCw/spzuS9Ho
0a3VpzUoluRfvJcEGiabDq/5/SaYRdYBT+zWUIgRRs5RA9auIbzpGok4yfMOYizGbagHARwjrIQw
ebtYtPRgGGlcU4rwoA6ZN6txEZz/ty5K1T7QaOf3vjK60E0U9ykvPPRIZhRJ3y+d04XCGs5Iq+/9
Oc8a8jVAERFXIgLa/p6FSp820csDJh437yDhnZ+IbCEiYvTzpaog4xiTbrpRpT7bivvQi+IUdV/e
E9pp5r7smBvE1rM3W+Hcm+mTU1jTi8K1fHl8uO5vFGGQBB/L0wXdxc6PpQs97iY1LYjLTf2LG7f6
LWsTM8yM1gzzHCdycoXvnTTmCF01Cb5BQmP3YitJD+bZiNHUWVE+hQl3vRhGDxtNszbXx2s7NCV1
jsCjwDWxfw9EMbrQKqEuxIOsBe7ocm/6xAnc2TlzjYfbSASCU0Iwjthye0zWGJJFLYkgc86Nt/OI
PFhqFMZlcqMJ5tQsPfHER6eS+E6OfTGpQ/Vga07VFbHaGlkeUhTNV1DBBbyMZhMMep99blYl8UvE
em+1XWUnDvFwoSjC8PxRogYWuLW8mlNRGbCIhVoKW93UGDnIy0R9V0E59UTn5Kwvc2iPzoxqwBd+
31XXXJgDY0phoUeT88mxRfnViy3yuyKq0AJpur8fn5l7Z0ttTV52oD2IMZk7Z5vBX1loaH5CacYG
6jEyI9AidW/FWppXGMJs1OWRYkf9L38eaDicHNmj5dICpdKFv6dWsruOw9yURl6wvXqzeE9RZBk3
cE0xdXnPfFnn+KxRLj/XNlyFmpwZet22JGpr3wRoGBEy46mzwzzKuncF3ewvSm8bxI9DFDIP4Fxj
Oz6LkQ+NktLZVAbpze/rXshyUBh2a6g+cW0vXmzUTBASQDXuEj0tytTeRAMZ4+s/rFQ0JHcn+9P3
XAGoyxuQ6lRW2LtRjYaOlnbXHnCK6WvJZP+Tq3E5BXDq5aBk0kr1Tcabvz7+CUcfFxQg1VJeUd5y
efZ+eciHZBEQielWqEaD9VLPxnRBwTkKG0bew3EczrKjI3vUo8jMeEaoh++8hDe7RVFSYgwV3Vh+
oCyvXYF81r9rwOvRD8rr/K/HCzxwuJS/qBjIWoH9c1j21wXmhYqo9WgYoeg1g4dxSa8WYe8ldsYf
jy0dLI2SAfO43BNEV/bdDeb/SoS7V9giwVpnffVnvVrpJU2zMsha+6yPf2AN4DWwa6ISMDd7vak6
h+92TVUnVEeIokYIwXxnNDRGaOcO8rRkOlHKuLeHB2JOBrC+rB3syXe6NkpKSNPgxly04urwQMOI
pygIdmQCmrNpOgkCfoJCt24AxgGwJbTeKSU66i6uZlrPhUCQhKGrFv3HDGXtD3ftIRcUk/pehZTg
j7Jopo8Jg77PKYp5+S1yvOSqlql4SzdCpddQwaOJ1vo3Alhy3sdfW76e+59HhgPBOXOa8OPu6gye
odAcr5IotPXCfuJmNoG+FOL5sZWjXeemoBRC7VbG/Nvr2dfTzEDGEoVpJupb09fpM9LtX0sEc58H
ZTg5wfdOkK4cD4wHekgDPSR/zS/OwKD9R+TYRwhOQVCngy8PPEkXrMbVfE0sp7wwsXUGJr2/oJSF
iBv4yjxw3J6tUdPI+iyx1/gC178aaGuZIJwam1fCjLOOzcH6TKJmQhQgcbLYtjVVT94KirQnNy6g
lBtix4FuqK0vkmLLz4XaQlrrnb0sB+uDNw56BfpjEvyyO8fZnMw03uwUvJ0FykUtxyAWDgpawzC8
toUsn0yaX/rPuT13n4q6C5z92aonVNjGAdLGyG5R02Bi4DIWvOswj6b/PD6fR7fU4pkGm0I6yL/s
rgHpny3QGksvTjXX/23sqfsgxDpKQXJLuaml0fBam0sSzK7e/VDHqr708EnDPIz0CIR3vDeeMMff
llgk71rgNidR6Z4xC3gCCAlw9TwCZHHUPHffvCiMKJ6V5DJL+nS/04z0JdUb5UOWWlCq9QLVuXQu
9Y+r0Jv3USfSdz2U67e27fV3rVHD6ZJ5MTgLEKozNFu9n1Xd+EFXkup33VIMHVo0g55mq5ypTP50
4TsXIzthjEXIijcMLNuf3piAfMpoSC6jWn2pG7V41lpmcRmYSgK0phg+Lvvhlo8NTLIOAr8KLytj
CqP7Hgag+AJ2pDnZzTt3hMNjqpDGIB11/rmLRCVkrBLJihyQcJLnuMr7yRcmpUTI5Y3PlhqV18fn
68ggd4ZXgC6WrPBstyCCx1EZZ8UMqMebT3rSGy/NqM+hU6Cb0kxJfnts7+6yMvWGGdC6VNFsnO7W
ntOu0AhFDFRBtiOuLYMrwBTAJaBOM4ePTR0sjXAaKwwmQCG6l8Ii8lUyVCDMYIL+svN7ykX/eGtd
fPFKRYRV7fUnBg/W5pkEXTh4gDyEQtu1KeRhfdm0ZgCxuXthTKsIDbrWgWmO4+fHa7vLWLDAraMK
6Mju+L6RawxZRyWKgQu17ABWoB941ZaquDSls/poi6GHgrTGZ1jrp9CFYvkERnRfB8Y+fCZcHCYG
aBXtjk2iRC2ooYyBD0Z6Qksf4zcePDxXwxr6z42iGPOFuxP1VzgZtK9eL5Z3udO0T3EeieDxVkhT
m0ssfwqAHgYqqWjQ197uegMCQnNiZl9iHcrvttGcsOrRB3hs5egwScILqflHqXk/saW2yYSSZW0G
oPmn6+hVyPWAW/TdZvLCvDbOcsLDVZGk6XJWVCbC21UtjIc48zwiaUA74Rn2+ert2CJg9nhVd++1
3DuyBQlwwwvuY05N0HErRG8G+Nnob7cEAiWqAZmQnJYJbAODbn5cgBudzDcfbaac4UGPWdIj/aSk
+iUMygj7NHNxIPiEDeN7r1fl7Ft2A5eN2WrZZTC6s6rQsUXuClU9Stl7oGentxM8OozttNNKezFn
EGJJBFONxgpIPYuGk429/3wGbyFZGCVk8Pr75mapO/mqV9jTR12Bd9Udnmk2WtfXfj6s0GEEq+IR
ce1naUwPBWuK08xCrXH+Qe/c7GJ03vLepr1ZBegNOf/UKkyKj63e7yXRFtpMCPoBwWTabHs0SX+4
0yNXwWSY8GmMuuzJVIV7Sd1IfWO5xXyyyru6F05cQy2dsMvhsbZ2TwZt99KDwh3c9GBWF9OZq+cR
bpeLp81ERRHF0tpye78uzbOxtgM3h2nGSlz5JcHq7XwLfFyKAEptBJYOZXE8oH49D5Z+6XqnDBdg
yX6sTd21HGcRWqU+XxVbMT6rFujdx3t+/7QYKneCGJfRD8LrnTsYJqlhkuHkUA7KL1HbJoGqIUFm
QxxzkncdfV6OFfV4Ijoparr9vH0aCwXBB/zpOFih0xjohWmL8qRbCLUj9HmGtD20Bwcok/9UNn9y
a/yaE/WFoQnwohwnDtYlVko2cLSLtyNflfnYfjnJe4+2EuQIF9MClETYs13faAubPAEKh9yF4UpT
YVFZEpcIXtPPOvNHXkBObVPzZg4UsMPWVNoryOpUmOqceLx4BHOhUblnEKujDQS4QOWQMJay8O5+
xOjIJxH8yIFgwhcGHFSJEojTgy7K/nImRztxbfdvBjGVFGSlKUWYs2/WrEOZZIrge/UoW94KKHAC
Re36l9qp4sukxd5lLrSzqcEjo7xTkCXLaRHaUdud1NBqQGYa9WQo4aEAb3VzfIcQSPYXTsN6p0x2
Zflzrs7fH187+YG2sQVlQ6YSuHiQV98xrUHhsng50K9gSZcEibmRF0Oq2GmK530lvW1IWyovVOxG
fHps+eijUpolrOGNdFj0dsHG3Fe1LTTkoosG2QlzaGEQRhTKi4fBH3tjCh/b+zlYv18qXV6oGzSX
p8vdBa9VYam5rcZcw94TaKnElc2UZDy6f6PgasM1VxZ6BSlIZJehjWSr6iMnUL1X0Zb+rkUVEgst
6YwI8B19RpG3cUif0qEXPprck9TjKIQIXAB53/rU1v4pqDEPQdXqZf8Exj/vA7WtmilYNIQXfEex
889uqpnIpEbI7vhWto7QKSFtdAJpuI+kJdCIainJCIdrjygb6oSe9cpUeDszGZTktu0bXjFc0jhh
QLQdq2Dx7DbQqc75xVCdYYV+Tpzu9h0oHxUaGHq4U/vb6xk9vOsRZOfNqqa/L4Y50MexO/WHKLQ+
DsasG78MGmBUmLZyhKrK1NC/ttpi9/46pOb32jVjWuNJ11q3fBijj1Y6thGKbZUKIrlDtj7IG6dB
vcVqJ0h5NZfRo6QUZ7HIgVulHwzY6SetAUnB9sBmy4rGXUdM5yjmHGreUnwRM4JlJODL5fFZPTJl
0SYGjkCjD8DN1pRRjE2jcS05PWAu+X70Z7R+5cUohpOi7IHfkaNB/29q9xhWZuNoZsqqLGvU3kyo
+H5fZVLkk/8l6AlUSDrOVr1eH6/w0KzlMD9GrqwT2m1XiFQMRCopKyzouhV+11jdwtzkWCMQ2YzN
d89D3i0yO/fE7sHO0jKlukW1iUhj335O0CGfE35PoHZG+ZQDhgay67ZvI1398XiFh5bksCExnYQ0
7twNZN6Jty6w8kFhVIIGnp0rAgkdwkpm7n17bOvgGeZV/J+tXcAqJSoRISJMTvpC/TLBgvNHI5vR
j60crghmKGooBIyohO++mVq7otAbOD00JPCyufU+j7VevaR1dDYjdWRK4yPpJKNy6mJ3KrN5TrnN
VDZGLR4+xGUnLmbaMyxVVH8/XtTBQSSkoPlB244McQ84nUpnFnoSkccsHWAnSCyuiiuo5TYogeRZ
q31e5tL6/bHRo+8Fpk2eCxpZpL/bnUxdJPZqyOCBtZQcxXRyQwaP/0VITVGI5ElOePHNdt+Laulo
Ly1L67tO/z3uqv82le58ttv8Xxx1lkJ8AusUBa3d1zKcCWDqNBtBnUzpu9pqeUn0OG7CdY2Uk3bG
0ckgkvZkfkaNel/OayRVROEx+ZzoYggtFbjdMFLDrGHKv73+KxFHw+diMPRNj2b7lWBhFFaLdleg
9dl8XZERuDlDdIZwPDqAcmKXOWt2iTO/tdJUlitsqDACZ+j+WuaxvVCkWK+mgCsGiIzta/bUPP2L
lcl6KHG7TDt3K7MVbzEbd6Q8QXn0LeI7ZFtR4SB59tjO8dr+Z0d+zF/KIPLVYWgdO4ZgRkvTrMbX
zXYE9uOtkGJ4xUvRmN5J5fDohDD6B2wFzDAcDTujjLXEdlGtGO0ZNUU6rk+/5VNSf4d/tT2bKJc7
tQtu6HeBjSVoR6zAkFHuLyvMNLSDRpWjn2SlFcIuiuZnrOonGd2xFU6JHG1h9F/u8y9WFncqhW73
FHfKaYBuOAOnD0Fp8PqvJQfLVEpmlKzueltahmjdoBsB6KX0LZwzRYCaUBdWC5JGSuS+EV70z2OT
9wujyqJT1wH4CHXSfvYg0wa90QSHvyBLCD2rsT9rk+F+fWzlPsmRtRwNCL5sBzPtut2+HsX1JGHA
lhESp7gljW0+IcDZfaraqAkQRp98WpY2eMdsvPwLy/BjUkrGWzExtrUMV0QjwJPz4dyq/GgoRvoN
NPP4ph7a7rmdavcDl2J+V4tlOily3N8CKkmy8igRtIxiyZ3/5chQ3UROjtvHAJaQWY2FglSua09l
kY4n3kSe8e0dkKYAcTIf9LNotjWlpbENYY80VdtdYHipF0Q8oeGcDT8WJTpDiR2Zw196zOjZFB73
rFODldELXbnf+TQyawUYL7STHAlOBv1/Q5VdOanlHp1R6UrkQCSRyB4TnWpQBImY/MWJe833jNJD
+ibST961e1dp0QKlh40nkaNku++VwXxMxDCBL/H69D35r0CrLMsCdRVSPhYtSwbnqvDx8TxYmowQ
yPKZdAQfsTuegCe9gUlsvpyCenOhF8nFm3Azj60cHEXSTpcWPY1IWn+7aMdsHbscCqyM5QK81qlQ
ITft/gNcX/mrsxkiHVk/4f+llLpvvgmqUJNdctN1ZM+B5M+Z7ybuijBkUweaWY3BbMVnM8kHBxIt
JVkpJpG67/hV7ZqaTcUrl5jj74hPui/0s6pviiIUH+bm/OSkyI+yvW5yUBZ8Be0pmpp77K5joTBf
rgs0YO4iPpqZmC9MGztBYZJNF21DhaJUypc5TsrPLhpfJ2fm/msyFkHgoNKggYTG2sUrRTIVqrc4
gPLLWPzh2pGKFBSjcZe1XuLx1V5MShFQuuCDSimAXWKDut+sjmvFKHALbVebLhDyr4t9I03Vbo9P
6f3sAww0pvtzdp7aKfwMWzdWKY5e1ONSholA6DOtpvmiciUuXjYub+Jhzt9aMxRIc2IxEazMb83J
7T4+/g339xG7tKrkMwV3zB5pAHZGsVEBLENoeOdnNdWaS5yuyfVfWJGPLSEnsZ8pv/AvTwPpOGe0
cEsEk8bhKSXOBUpBCfCxlftbISMVhmhkjY9V6VsrxtDNSl5RSzN6at1Guk7P+jDFL6ktlhJJlKE/
+YBHm4cPM2j1W0xO7jHfsdnDkQx+IFxbo/uMxqb9bmrc/tWPHSsCBAJgRZfUlrvNKzMHatsVubw2
z82nZGb2v1jrGaqzufQHLT6zd/8ubO3Jbf7lYy01DWVmUqrQWZR3BSiob3CyLk+pVWcMbLp/DF7i
nVy6uy/HQDGNLwmbo2gHWG9rUo2qEcU6iF5nvTP9KRu9QJhO92RKvLmW1mdg/TuPgj0GAShDuRCG
kvNv7aG3s/ZDNnFSlCS9Jl1D18cAz8CvHE6c18/ezsZ5Slvol/w8JExO70LBGfdYw+Fbhn03LV5g
ijn+zlmaPzjrOMFcl5ZIA0dLESzl6F3axjP+VFMo6P0uV7O3w5rov626AaXoksGGmxeIdXbzBKjY
rMo/ofvg95dl/Y20vn/S7G75RCF7grHNaGdfqbuTRuXhzuGz6L7wwtIp3e5c1cDwPHOdwrSc7bdC
dcaLNS3D1e175eRQ3J1DuXGYAYshCUb3IIRxdoxZkHyHhb38YQm3+lNE5XJD5iABK9/22RSYRXpG
fHdkVULCGILk77vxvwpVpNo25jKsFXTxkKZumHqw0IGBKudaDooKOF/XLo8919GuUi6Rsn00JkBn
bnd1zbMxQt23IJ2Dh6zL9CXs4d6kUFidwbcPTdHtAVwGlSAJ3taUWPvFiUEHhAMQMN9KrDbIUxGF
CfXv1/pjPiCEenC7gw+QpaetqcSNhSlcswgHUbo3h5ZaOFnDdFHyJLkaXhn95/Eu3r+n0iBgRZPB
Awgh9tALZD9InMGthNocZ52vmbV3Bd5cvIydUr8V8dq/Ueash443r/9OvU6/OGpWn7yoBwcIK+A+
mFij/bBnbvFK4IJ15eYhTAxO2KVGHa6zieKPSJf3XuS10KOb1YnRg6+K6yQmpK7Ow7eHtvTlwJii
a+YhFIbpJYKD6OuqOT0NGFASj3f50BQVKviGmeogLtt+1bYiu1xQZAnjTo1vfV/E18nVx/e91RWv
dzbAdSSpqBxyuuvQp6UxmUalYGpqPaQhV+SJYVIK6qo7q3fchbhEP5LLTmpNEffdPeVlJjFKUQ4D
DNmWGufWrYGmPLAmz/thW+1MGxbm1E7CFWCTOkuLjjYVOLbk6CKVoDKx21QiIluN4iLs4Pz1p1GB
uLVR9UBrovGksnPw1oIrBfUgWwQ4gZ0HX50saUtrLMLVmFTmxrrmSxFBUVVHXfWklUZxe3xeju4D
pVOiPxtcC7WX7dKMkSqJnc9FmMd681I6FmQwjV5dIfyhjaaVpZ8lWXvieuQido8uXOD/M7p7dNOl
XKcOEs1wjoypJA0sli+Mc9u3usqd59wwkquXOxqaD6ae//54wYe2qWcBvAA9DU5yu2BXm5dh0lfS
lXkw3qyVOvhEhlag9kYSdNX4Z+5V2ss422eovaNDRO1YsuFC2ArYZGvYW6rKVdK0CNG0jp8Wct/f
GLmNA9zVGQ700BTR2s9nUvI1bU1R2iqqRq0KBgm0T2upotI0OYwqj2p0Ag8/smSg/wZ330/G/t2i
2LTZZEYPAUdRpsHar8pFzKAys9nprq//cIyKMvBOsAcccXczKgqDma3ibqAIrZ6XMutaHwXSz23b
KTejYVaZR1KhDdDNvz22fPRyUYyk44J5h3m5XQBspwJ+QmHh6VZFC3UvM65tp/bP7mInwdjNS+I7
qfttapO683XZUJ+or52Eqkc3lZY5c1W4BV7t3fqXKM1l3SQPBzPznkc9gaTPrJKgLao/NReqbJo5
Z3xudykUflfCTOgXEfez8u1BalK9nOJmwWbK0Ods9uMnWH/ck4La0ZVkFAXiIlnHsPcD/kMZL3PS
eznudZw/VCbf013m6Mpr+YcTWc0atIPTvF9QLT27KUcPC7N5THLR0uEN2y1QVBMkRl1ZhOakdwi7
DqlAwjqPnywr775lQ+P+6XrxnPidWy5Bv7qqcvJZjxy+1EgEjQGxB1HJdouHMW/RCXXy0OaRQ0XW
AyKSjFkoVKo3WYWo7uPDfHRj5QtK9A6WmtL+1l5a2HRQFexZmVUE7uKtodba2TXxuuLkxh4tjaEf
kn6qQ1zbnamsm50+rQ3CHi9FW7V2bQb4o/6psKvlIvrVPDlH90vDv0r2TvpmVBf3vXzb7LQ1iuM8
nGbxOe768WVQCTQLwDwfX7uJYDAoyUhfRHNkH48UkuLLM/s8LLNmvAmVyw5KfrqiyWqenI97qgCJ
9+Av+tHyxdz7Pa+vTIrBJRErMrK/630+tb45ptBOdb1Yvyx09P4WczEHvTem19S2xk9TXdm+Th/j
WgpRn3jDez/Ej5EEqbhEZi73aMJCVRxzWHP8sJIWX+vKEnlQWL35ZAvKVX5UNv1v8dhU8cnBPbRL
hQWmYRewwb7RO+p0/YcJWW9jsn/MipJewB44b0eLUjjZ9hKWo2V8ef13ZnwDPQLJ/neHtPdofpll
W+ehKbSCCUGRX51MqO8WAymNf2GKVw2mPLwAedL2Xq5ijPlD+cwd0Mar5aYrN6a10TDpzqSn7u+l
DliDA4zGjkT271xO3yeDNZqYEqZe+1POhPvQIjfcxrH6BOrsrJVxdC/lqwXEBkwouM3t0rrUHvWq
aLktlfUhcbs64C2vru6QrM+PN/FoZSQKnA6J1Lx7r5YqNVxFsLLCTiUrETMLa1vG/pym/ZehENUJ
lO7+fZQgEaJmpjHIKvcfzdSXWHFqJwttrW2vk6P0H1q300+QkUf7B+5Fsv3LCfZ9d17Ta2r8ZYMA
aB9NPpUP+2LltLpGfM7l8QYeLehXU/Kn/FJdrFJzqJIBU26dax/yIcpuEHhP/+Iqk0fRhATLz5y6
sbUyS4nfGN0b6MLy+Y1XDe67CA3QFwuFz7+cisHmZqibk4LVwdmQCiOScwW/xXXeGo37qlR57tOQ
LtrfUUTpplwNBwkMBs6WSD3r9B7s5E+ObZClJP2QymzNRfBRuTV4DYChbX/tE3v+yHjU6yTPoI4G
TfazEEa0T7NifwA7Ty/NpMXKWDZTh5R9VAdt12R/zIkyvwdletaRODiLDCVQVyAS5abta2Hw77lY
NORZnLuA6S8rsJMEMuXslGzkyBQPHoUF6pm8fjs31cxdHucDH6yIyi5E86G/LhWPDdiRsx7W0SMr
65iMUxGrEO3uMiZDKqMLnG5YiEj1US7RfmiRYlZ+lEpOlUIKxSBOECazp95iUeoBvCfFDeH1KhCl
Pf75+BoeLV3iElSOKanVvvVkMmEuLKVLIWVX0g/aWkTvcHowE6nxGQDy4FlFCZnQl/FlqH/2EzU9
uld2uTZpiFRK4RtO213zZgRynaTdBDGRFl3q3FufXrtAXh/AAWCN4BuAy2x7OxKdNp6LEHGQd6l3
0eex8/MZh2BlaXaSot7fe4NGOgAxJt7pBO81HsDzO42ap2lYzqLw076dLkDWkGqpmeX3tOaMI+f+
4oPfk5VVin0scp+nMRoMTmyAUH+FJO4btd7ywsigcnv1BlIlIlfictBi3sM5xny2C6bZk3AehBGW
bdbCkNWjsIP2y4njPFoQw6skZjBV3bO1iwqauUpT4pCIXQH2xmiykGrGjxckb/O2JoQFqsLof3AK
Oc3bEwHjKG3BKZnDCiKqT2rnZVfbgm2qIze85fxvvhMr1ae+XdzXHxAecaqLREOy5bRLUxg1d2YP
1diQFxgll8Ebr73RL/+t1gy1iCpfTs7+wYEkGpJDDrKDwuzBdqVoLkW9NWAv6soFDFVdBKU6xs+e
3i43u2CI9+QD3l9xkgciPfqvcDbyDbcGi2aAVagkQu6zNro1zOtCcbrqQZR21gvNKvPFSMfsJGg5
MsqAKj6MzB5qsV0kMeUGkfk8zyGj8tVFz1HVdnokrjR7VN7aelx/SpE1Owks7v2mRAf/z6jc+l/C
F1XvwEgAgKATakdB3a7uG5pQIuiGIv78+Lwero8wHXZ/bsbdPPKQF52YGs4rurjLX5omkM1wU6W6
pvqihH3JUarQRj+59gdnB/IteeWpRUPuuvuUJlRC9ZwUc5hbDKvQdVvCGTJyRpEyj/qe5Z7YO9pQ
er/MBP5kaNl/xWZcPTSzqjnMnKUNCHWGiwn3ZCCczLk+3tADB0Bq95P+j74Xb9H220WR0k/12Mxh
T+/mzQrBwqWLDGaNsizTtCcYcJRbpKnVu9oQ0YntAxdHe092wyjDUBTZnRuo1bOx9VbBeye+9IO3
fJhbM/v6eIEHe4mEMmPHsDIRa+zLIURNWoV8qwjHxJDEimN643lvwjxd2pO85OBwghmjZykdG7wD
u3DGS/N8qZGED92K7nyXTysVSbV6KVGBD4sm6/+jlFNxYvRgfbAcUMKTflTjwd1+wEVVVkozqQht
b/b8pCrUEKb1/ilzRO8/3sr7a8AYNzPiTKdTfoFaYWvKtvpI8wST/pzI9A8FIFxgMij1mSpeGWYU
/k8qS4f2gG2CxAF8RPVja28BcdGIjnjIXCz3pSzm9F1SxE3m13Nc/tUieX9i8P5AskB6s5KdjaR5
33Hq3aQVs7ZOodYhjhK30/Am7efh5CU6sALfnAQYSSIgODG2y0qSNTf0VhlDDixzzcAgXtAnqk6c
8sHmUbRhjhEoDqdyXzBaJ6MfNV7VcEoMYRBRi+kWiTj/pnRj+mbVuuikCnCwLDknJUkiqE/xzm6X
VVuiTmnqjqFXm+qtcSblkpwP2N/fMcJWGhGQkks7e6jy6up569nrGA5Wn36MuyF6UbolxTMLjXLy
6HyEy6Q7+WJHewn5BGEKFE4ytdwuLU2VkXjFGsE0le5fMP4WQcxwzFOyQLidTfMZ1839nSYDo+4o
qTmZDdhDNXuvZeirKSd0oEoUcpK0felMDgzV2zMY78FXo78Ckop6GxOZe9TPMmbe2g8VR76a2pc2
M7RbnpCSPPYcBwviFgMH4xJTQ9w/aKuVKZ2rsaA5KoqPetYNl8ysERdMzihV7y2BFwFrzTQ9MBlz
7zNoViXOkNXEIq7afTB71frqleWq+6loveRkWfdDlXKi5+dXgiIZF7x7PSHZmlJE8+ZwTJN6ggW8
khj9NXUdH04L0quVLsvTGJfLdLOIaaD7WVIL3qgqU6ugLJcx9+1+RMJhWBWrD3JvqH/Tu8n9othO
/HZJzOkHgasHUq+FAO1pocZs+IXQjTV8/IXu7xVTgFQY4MmQhBl7mMjEaENuxOkQpjEFGz+Zy/q3
nL5R7JdQlfjwqzOH5YmTi3VPfEBMTnmIsQJ4WTnzu9fLw+X2ZdIM4cSM17c5WhUIjydr1S7NOC7D
LR2FfTWlvu61E4ye20tk/KM4XWP7a56Y3okPu7/oMG6TPEoMB/Tqe63uOYmLXtBigHa8T9/0pMqX
JS5Qrpry4U2eOvHJg3Nkj6Y0sBF64xxaeTt/iZxNZN5zLRuIvkpLD0oocS9eywhuAnjSH1HOOnkU
7m87dW60yElL8DB3L2o/0VcpagLL1ElbwA4dV7DKz8LlIyvSV9KypemOr96uCgFQcNqgMcOpyrxb
jQTulZ5Ud3Ji72+6pCSSXIa82AQku+hgWjutjpGXDWPdTS8U3rpPZtTmvsolfDU8RJoiSIWqmU7w
HkSQLaDZC68l/kdYDMXpUvxROoixEpPPT3ZUx/95fBmPlgZJBdRL0FxKUvTtBjawrTHMRGDcmLMb
dPCRZ75e1TCWGXbx4/W2ZCTC8aN6T81ma6tXmpEDA1HV0pvJG56/6EL1KX83KUt1pi914GQ4EASr
UrWJSGG3rm6eKzxBTPamjuqTMnuOH+lJ7TegkJ7bxZoDnTz98niBcgHbEgdUJgTHsFDzMIAs3y4w
0trZG1Tpo+d2BK2YJl/KXIxSR8D9ssAR9txEk3Ptl0n7/tiy/JP3liFsBlgE0o+u7+6Ezl7srWvB
ZxzbUW3gV4N4hAdAuH89tnN0XAiP4emSQ2nQ421X6BaOM6YCO/BsZmFJI9EvGrd5Z4pmPtnMI4cF
yxB2eFxJTnem6CAsQlkiaM24fH4Gj9y1yWAxyNzujZ2L6ffHKzv4dsSSsMTIcM8AQLhd2TrnKWKx
MjutLA2hUCCaY+o1rT+tq/a0DOgRJ8no+ZOxnpGsHZxVGXmRd3DtWfEu5gOeoelllxNIxGvOlKRR
wBaRAhYw9EH5To+w8menmW+PF3zwKTdWd/trFPGyroJKgwH1DwKFxfJGi+M5aLzxjM7leIGy/iyZ
Qjk2271l0UqrLji1WY3T62zaC1iWmqLGyBuMZrp44+bambSF/EN3V0J2FeAolnzb1h4o6UT1DCGH
Bu9frsILHXfx+0isrwdk86TSipQhFSnCnom0mIUKb2zKM+fF34cicz4XqxNdO2PUz/pbP5Pe/Yoo
8FHtJoBCClFu8y9PONQF0TrUQGTs3i0/WEkxPk9xZIIdTuv32jwrfw9LN4R67/Qv0EDXnw2RD2uA
c8g/p9OafNIj++84MaOAGKP/hzYrhdfCWkLPjcezRuPRfWKIjuyMnjfqXrsiaBQLeAkb3kw9WSWx
FFzgRQeusgZfFELcXF/isVovtPSVkyf0/rRRXcYZqjhimh770ybswRpyx4G+Sm3SxW/dvPmkViqT
wNTq04/aurja88ikT3xi+P5GUYmRw0tUQ5F+2AMYpskALbJQ9x0W276uQ+u9IbEv/HWKolc7R0zJ
ET5YnGkgqdJ5/nIU7EGN7HnGW2WLUjG/60xNqHTC/mApddv7eW/Yr3YXWJQpIrgQcDF73nFVaTs4
W0Ye1MESYZp69rVEN8NP9U57euyZ7o8Opmipwt0DmpzDs11cHY16ZlYcnXJwzOugr/l/c6VyPyDS
21+aiTk/a2AGVFXzM3T+/ZuDZXwUfTnqJpRNtpaN2GhbCG/ncGnWOfDyOXpbl7xxSSRgOKjypvvy
eKmHBlFYomtNsQu06tYgQWu7eKmMkl2nfeMwvecXdVYHZTfr1yQFF/zYnnzFti7EhTeU5hX9CZm8
7rY2NrXRjBo8cYkC+kvaGeLF06DgWZB7CmFoKr7U4Dhu9dSsvrl2f77auunIUrrBD6A5ssthY71o
R9qBZH62SUs5TqnX+kbp4r28bghyRjuuTJdV77J0HC6a3p4B1g5u6OYH7F9a0SpaKZwhHFr6d3RG
gI8M5fS2t+azGaf754dwgq4VvxcsK43n7ZedtdzxSq8aQ5Su+xAWSIhN3eEMhHC0ILwdF5IiIryw
+wMrhGU3UzuGrU23PlpwNEs0IgKP3E/w+OMdHFXZ9KQrQaAi2dW3C0r5j41mjmOo5sikRpqZ+5WA
n7BZSjVIlFMaqaOlMUVIyMDKiPZ2AdlUdXNjNeoYWnlcPbkKjjQZ6vVdA0jzZGn/R9p59chtrGH6
FxFgZvGWze6epFEaJd8Q9rFdzLmYfv0+1MWumkMMIS9wbBiwj6qLlb7whteK1NRWyDfQ1KUFiBPV
Zl/0mVYpcCUUFCmf6MRdtK+DbNa8v+hm+UuA/69zwWl5Lq+zCcX/HKO7816oGMmOKFGoCwGUMNSZ
4nL1OZsj96mWhP8HV/DelqJgQFeYR5XC+PrFfrn0abZRAsp7hZIxSMuWZCAoKrM6eMV2CiXEhbiC
QfEHBEht+naYaRDSbwyTha7q7tJ2FX50GjXcuk0x4y1LnODMWl2wx5k4sro4CXRyHyBptQfLsrPj
+CHEDlTYyAC2T04zQ7xVKNSFlcp9XFWTxQlQbHNP5LIWDEXp/XZ2w/Pm8nUJ/4lVt33UGOe3ukjl
GE5xou49MVChHAbKbE6kHcxt5yKGKgDinFuCRHHb4NCLChjePA5h6Vo4DsAKu1/SIg2xFOlDyIQJ
LAJ9uGuWeAmtIjnCWu4cLirblN8Ye03jNhteuZBnk0rQX0mk/iBy668Ck52vQ3t4tnY2LfkbsEcO
F7XfLQC7QZGl1JMIzeayts6qz+qXJWqSAxmA3fkALaesjE8SPeDbPes0uR2TjA5hOxXLQ7qM4znO
E4MyqVYfrNxOdEJxBvELGC7AurehV+P5ZUHPZQgdNy6+qKUrH/LItz4ZZmYGQ40FVZkYU1D09u+X
oYB1UzuhEGUArvM359/T2FFgzIewyBsjhGRDiNtU6XmOe+sgTti9BGB9rMowAHi48G8/KFLGaCw5
9Pra3m8uulHIa1Gm1XnK4s995WQfBsfsn8ykL8LBXbJA+aK6KpKhg6+9dwcQTUMph50MOnJzGRlK
iEZU+RhWM4J4Qb50dJh0I5++xaUNRDqe0Qx7+6HbyR/AP8MYhjdJN9fanA17Nt18SWnj+k2f0OMf
LAyoXO9RzNjpTDiNnbQIjai3B907JuvC0vpGXZVM+fZ7z5AHlekovjdpU5C7k/bJmqv0w9uj7B0T
Aup1AxGBwR2/HcVLrcSxW9zurF465ygaqgDFuuZ5MqsjTvnuV2Tf8I5QKQLKcDuUL+dU4eA1hDga
o5loRJBqEzVUZzQg/+mnYviS6/ZRzr83Px4ssBPsGMHjdTuoXRiOcqtqDJHimNiUqqtCXbnmM14W
R1YLexOksq2zO9e2wrZTl7dLZI7xzJVjDLG4d50+ST41CEY7X6xpfaVkhTiuY475US9o70yAN6UO
wJXG67EJLcdltu0eaYWw1pGjl8TuYT106qISYzyDIjzS5DgabxO2R0Y0WXXKeEndp6HeDPE5b9rq
os++uMjBOhIR21tF+CtgB/nbupy3q7gqCA1qroZQA7X2DWs9HLFVZKszLuDJQVvkaKzNNrUmCP8Z
bTDaMKN5HmfHfyhnCmDVHB+h8neHojpMMxldKpqGt9OSvdUgCknL36oL50uv+uQUD4V+njT391l7
9HTBaNBnW1PpbSUiG3xtrEz2ZqW1/hVFO3E1W/r+Psfj8vaVsndxoQWFEeKKdqOTcDsrHiBROuYw
hFCnbONc8j2HlXdwdCvvbUKSAHY7gkzArTdXV5wl1NZtQVRqu8lHW8td2ghO+lB7tuyQD16Ozvfe
cq0mrbAfSVmhON1OTGAKj0SNBCJLhHbRXWVfmhLftWhS5kHBY3eoFdGAOesONYRerizNJSLQ1efy
nGEO+sLGUJQCnPRgqL3lAo9LT4SqKAnj5jO2kTDx+02G0I+G7r4kpfusaYfeBLsTAj3u8ozS5t3C
k9DkWkSMcFBYwZu4pm6B0ZU7qCpIqjo7eNP27mFwZf93rM069VZlidQDsoC+QH6FvCQePW0Sf/Y5
VE5Nj70whUz2H3Y9DTp0FQCUU+Zcg8RfUrE8rftGpVxRVDSqfwqjhbMlexEdRAW73/En8XalMgOw
uR3GyfNUlSObHk5zmt4bubQfhLQ5xCpamvDtk7w7GMyrFZ2xoo43z0oLqKuSc01OMHR2FFi1Ez/M
favNV9vglg/+w2ggAJCjRJUI++3bqRlIVulDlv4EnlTPbjRiBjJZDzI/VOvamxffzlwzSOTctls+
MlLP0GDVha7UqfyI2bvDAORLPFTaAdB4LzUg9yCFJEXH4mETfrhL07plwhescbP6pk1oCXiVma2K
18l56Hs9KCctPy1T/u3tj2ns3Y5riIwrI2btnLrbryldX8uKkSwL/ezl0R0x9K6cubqmakDaXWnO
NS/s6UNTD8l3FJOix9ZMk+WESnd2ruKqu7qptP7QI1W4T7kbl/8oa5j/fftH7q7D2hLgDkccZLuZ
0R2vU8Pn/fP10fmcxiN42lyTf/tDeuRVsvc5aMoAqwAiubYgbj+HU0JFbTwepTLyEaXlfri43Yyq
vwnYAeOuIxr13tRWLAuRLlAEQKa34/WlkfCUTDzt2Yx+WOmm3+xV+7zqxX9JAuEQ0jNbc09ULm+H
4ujG9CaZmtukODDg+dR+Q0V7cE9JjXvI6ffXbH0qBAJAELq26ZesIHe0s8G+cqQIe7+TYWkmyAcW
6By8PdTemoF7W/MuYCogTG8nNgxeLO2R4vCwduyliVf1VNozmbTMMND2h/yPtwfcWzQKmlQNAGiR
MGzuu8FuemElqUKvzNbuZW4iAl0O8cIh7aODR2rv2UVsDl0DCgdranI7OZJ5r5ptxqoGe/iUZW6v
haSDg3ewXjvjrC1WyGKQFmlFbd4lz+zmskCgNnRGK753irk551FT/Hj7y+2OAggA3A151qvWKhye
YsBgWKEI2HXVZahi814m5uhf///G2ex1KjhgEXkCQ7BYUzCLqQarFScHBc/XPhG0/BE++7nH6eBu
8w3sEZPBwPA1rE0rnh/cvJqMoKpzrqWhybPvep9Uf45z1ao7q8oNkhEVw6+3gZH8iY2VaZ312enu
DV1qcVjQZFZBmeQe15vp9X+0pWFogW7Fyec+KXMzjOqS4kJrIGH6PLRZuV6DszUEQ1Ray0nBnM0o
M6T2vehIJc5tlS0v7Zy30UEouHPgVoIfujAkJFTNNiWe0ekgSg5Y9kYlqriiSObPbSXFnT76SWB1
Rnf5/dUkHGTf/ASQbxsIWVTafo0CRNg5kf9xtlr7HtSFdRS378SDVOag0hJJUw/bFh7MrinSoV5f
+raFeWYC8ydY00OsOPqLVhPI9GRFBzt15y6BtuHRdqb+SHq3eQAW+omL1fMtdUQ87sZ0yj51dWEE
EALsg2XbO3yrcCXtHiQQCEJvrxKVU1TB7Lpnt2YO9a8i+2bRDT4IZfZGWVsAqxDnSt9bN88vAW6t
mYOpyZJWXaNr34GSjmkwUhwP394Te3XGNWqhYb+qd/OG3o7j+H1md6bo0ZxOlB66YpIfhhzz8lNZ
Ju7/mm6E/NK0nRzfjW3Zf8ajff4rdV3NONtGhr3J279nb9pEb1R18DaCeLA5E8bUVksU07WL7HQO
FmmYd50y9d8vOriIvwHUWokUEOJuJ92M+qRHCybogmLYDwyGyjv0ZLMpiLARPYiz947Duo6kD1TF
oBLfjpVNMss7S+tCo9M8450pPQ/g4pBq1clGxzb75KeayAOU/qa/3v6W65+86TW7VE+5YGim8E5s
YtK5y9vOwMg2jB0dY5G5z7HZwZPnveFL9wQNfT5YvL1DSAsURq1HOxRu/O1UY0cTtqYNRBC5mQWa
p3noKCPkX7tmfbBvd+dGbLmy9SnEbRUWcmyt7Wx0+rDq7f7eG3P3FDnxcB3cWt07q+Dx299yd2qA
dpF9AytAl+N2ai0FYYJa7he7G6LHuNIsXHN848GKjaP+xt7UaCmv/ufUjwDQ3A41IEzUD8gEhN5k
x3czOeEprr3k4nVR/1Vj/IOQZfcKAKGFuDfBHyTe9Qf9ctUQ+I1ImkJ5KOjvnIpBCT/op+mxnspF
BmPRTV/KxZ7/53gY8wWWmtIrDVr50bWy8ui07H3nX3/L5mRSn+tsSR0+HPg2iOFD1UQh2EH/JJb/
4cngvgPg8lMoYQv9iGNraNwB1gwSbQoTsNIAtpl2l6ad7PPbu2fvVkP8dz2Eq+PX9qU39DFFFY0M
OJ617JSZ5vhE6VX//vYoe1108NGr+gIFlRUItVlIYbfdpE1cnm3lued0NOaLlYgmBOYPudgV45Nj
pdVTXALI6xpn5oaN1NRf2kx5cBcotVyBeFcvZeQ49z1Z80EU/hPkvr2SwMcCDEblkz2+eaZN1BJL
ZMUUFLK2/6daUu+drc/zdC05x9e67jBDLjKvG66mmbUvwPD977FtZRdMd9M/k9oyipMzi64O23os
D1Zpb+/RuiSJNFgkUsnbz1fW6AMZVL5BoLZecmrGSNwBzXT+6KDVHtwne4d8FQQgTeClAx55O1ab
KnQeplmFyTBOnzMMSU6liCLswLQlaJLE/vj23tiZG2wmQMPoD8B7e3XGeVYXwjWqt0Mrq3PfTBxt
JyWECw1rEtnBnbKmOZt1RhgaNjd3Cj3aLdXURs51HARUozQSduAqtNNLe/SCsanLd4B6zUuS6T/M
aewOcondea4KbhTded+3eByvq6CH5rCPqEmOoW2m6VVkAOv1QRwpLPyMRV5NErAhr+tqOLFtB5cQ
k2bLaDjVpZXcNbMyg9KrVeCnmBhrvfBORtSNH6XGfaKNCc4C1vzbtk2MTL8SUi/abhCutnd3BMop
7ulzKeUbSIy5fyrVlecOgYuDHbs/XdIz0Bmr6cTWYdcTaQPknpLrsBjae6eUzicYXuLBHzFH0eM2
C5Zl9sICofjAs2bvLNLo6HnYCaYIo/7vb9iCWgXsDHIPxOJrs2u/TzoNaBdLkc+oGZQP45T4H7u0
yH4/4CcQpRHNsSGp2Z7VLvJjrSiAigzdMAboaZiPEVSmg1F2boSVt0B7isLBatFyeyNIWaR97jKK
gWfDi4zTKj01du89L+Osn6OYqszBiu68SjB71xYqday1t387oq4nnYo6nY9px/MSFH6rV4EZ+/Y/
v3/3/DrOJqCBEBhjlUzdkW5HfRmnIjo3NSibsRibA42v3SmZIHqwKiET3Eagdbzkw+IplqqpxrOB
9t7FbpKj6ubeLkRdFe0YtiIWIptikmuhTVmnLJWyieulGa3Brj2d1dw2YcxVe1fM7hHTau9mI86l
QAdLGtGHzaDCrdDiVD+rt1X5oM/IVfcOVmNYJMQHt/fuVlyLBECbVyf2zSttLEAk+p4elVuhdF5i
lGwEi+B6AxyXh7Lsus//YYesAkQWZBPQ/JudOApUouVEfGQ1FvTydKFTqnnyi9vl2fW/DEUsRoYC
ynjLtzLmRWjz2n8zuiyD1TtXYSNScfYq64iWvbdiGFSho85flKXXR/KXuNpu0Yk3tPWyaqrmq2oW
+QeGHc7TWBrRy9uz2tv3a+i+MsCRH9m+tyTtvafGtXWkp+IFgnT+VUOZ4GBf7E6IkhdpLNJvJOm3
E+p1DR5Jz4NHxU674N3RBGPW1ndjqR+9NntbEOoIQGWUHFBn3OwIiQfJZAje8TpX8oKSunaXt2n2
sliqvSDCFR1cHHtHGkgAk1oVaviMt1NrIZpLvAhIBuypCWul++9jOU2BoMRxTmIrxpB3if56e9X2
vifrZf9kPBGwbM6Zm2p1PeGAEuKTJl4g8Y94f6v6MRrRS397qL2A7JehthkIyXLWZDUlVl3ExXRJ
4kR7zitPqwMX18yT1zvFu8krgUJy3fnh24PvLSbvJkKlxA6Uxzf7ZqnTxK41ijqrM9A70sv3udPq
oW7Oy7vEjI8s1vcOAwAuiARraQcI++1amrghovk6gvy2dZhAtjNdtE7/fdEmPNRI5VbiGDflNvrr
o4GofdT6UMnYuDdEjWVNdijatLcv2Y+r8Bx1B2Bjt3OJIxSacPZiXy5qBo8zz2csqsugbx3zYmUW
nh0xwtNvr9fuBwSkRlcEiBMA2dtBM7MwU9lREwSml13rHpMJWB9HjbS9UbiC2fbUH0F4bHZFhLyH
5SY5TYypqIEM4B4z91Fxfnsue2eMcBVFEgDmpMXr3vzlEp4WCLbOwMZPUeD8lqTlFMDbmWXgZe5/
CahWDho0UF4W4xUIFmn9XLkUL7xaOJfUqQrIM+KI2LV3mohFuRktOMoEILczWg3b01jpcIC0vkdH
3V4DAae41kVW3HteJQ9O7159iCgAdMwKTGDMzTtG604HZAE9Eldk8JjJ4l9zLXGfbG2Jz2MEUt9a
aufSLKkW9Jlb4kVnR9fFnI9s4vdmTld5Ne9AAI520e3M+3EYzdwbyetsR/1t2Xl6KoC14G2GyYQh
U/vH7+8d1MpWnxAMjAH+346nz3UUFe7AeHmlvSMAz05RI5JPIoUD8PZQe4eBLugKk0Ae4bVVehLN
wh+hrsVT61+k32VfRkxS/0PwgxwfURaygASSmwkZeR5bxgTbqY5MLSiNVIazJoheNf8/0NVg30BX
Y+es0iabO6RqxxiUHepdqdtHQepEFWbu0fCSz+N80CrZuSPpF9AjB6KDSOe2wt5lHaUwfxUKix33
YqVdGcx5PV7QQGuhLnjiRAv2SIRwb1DkDkmfcKZYTQdu98YQqSQXRj+irKClf5ipsO6qdlAnkUnt
L9dYuqsfKev3Ufa070AU0sUm6992zGtgDiNa2GM4aAlMLSS0TlVa1yfSuD9/cz9SKFrJjSsbx16p
eLfTcwcM0ZMkps4W591p7kAEVHRXP709yqsDvY7C08aqgUGi7XM7Spw1JbX6nFEGNT64QGieS1xA
LkSGn+JB+2358nU4pBZgl7NZyN1uh5O5NbZDndRhFQtx1XTVhtpgpxivGtb17Zm9enYgzBAXoC/F
7cGDsI1BZnqVUdXXYeNP6sH2iyXs5rR4REjrKCpf/6ibMhRDEfjTkkRzd7WJuZ2V3svCK2TdgGcY
V5uI2gm81s2QctX8uwgob4AuS3NfU+UORn/6bZm+dXgSQvRNIYtRXLwdvkC5q0o6UD4FWkZnqmTN
p7pYuaPEYWFbNrS52vkoQtn7vAZt0RWozzuwnXOttziGFbIJVyujUwfX/FJp2HZaSSQvv7+S1GfJ
RRiNjuHm0XEX3tvOserQW7zl2qUmF4tLpF633nzwCLy6U/iURA7ISFIdX/12bj/lak3lguKoQ92X
eksRLep+mDRDp0DWtvaxsnrnI/yL+MvbM3z19qzD/gQGrCkkENjbYRt+SjtKow4no0KIYObBS2TV
/4fvuE7LhKKNHs32rI/OJMl72Sfl0JdXy9HMUCTCCPpR+uf/MKEVDcAVRnl061crZ0/z7YgJmbpX
f7IKDimlNBchobfH2duFFJsAa/LSIYm+ub7GnjJ3nNs12l1JcRZN+u+kfBAog3/UQNobaWXhocfH
hKjj3y4REsK+Ro2kCnlZxJ0AnRI0qa8/DalT/+4bw26gUcUagXBY0aG3Q0nePG30KIs4dTIG1TDq
V7FMPKSdnd+//f12rn96IBDa2RSQYbZ8SrZAMqBPXoayclUTdHOup+9MArz7DL3h5FR7ov7x+0PS
GADaRXnwdTce7zcrYYLYm3Zjck6wUArSbloCA1/saynEUUt870j/Ot4mTJjyiMUccP50lMFjXffa
KZ3M+V6oyEKPIY6vdZMdaRitu2H7IlDHYPMbvHivHEhKnmun05syNLWyPFMQ10855ZTHaRLuKrBd
BGOue0SZQp6syTUPjt/rOcMaXe1BSCChunubOXuJ07p1yzVWoiR2n8vFCscehscg8/6zno3NvWdy
Xt5e2NcnZKWqUmQgSYY1txW3801wKs2ACgN/t+hElNrDRCYRmMhA/PZNxpblfxQ00FBiuNsToiri
MzY0bdV8cr52wzQHkxMVn4vWqw9OyE8R+9ulROgTJgmNO3AVsI5vx0odN9cWZgb+cukTrCQ6kQal
VmU/8qms4P9hBHxqukL2JzUZ3TvA5by4GUQzkwdLJj/cKEM5QdgAYQ9uv9fPBmk1sSG3BUQXsT29
eKk3RWa7fAbNSj+nlOdOOlYqX95e19d3BL0m4BAIV1MkQDLq9gPgB9nnsSC6SXUTSniiOYH0Bv9F
ZfV3c+zFQf9wb1IMSKZOrQCQ9LrNfikXLLPb2g01zlC4vX1pYXs37/VYuEfahXvTWumyMDtRKnlV
35wGu1zYOA1U4wZdsT7OswBUqQxKIL7PndKOavo/I87tTiKNR4MbOBBbd7NrUW3SKbqxa0Uay/tJ
TtWzTz740mvQbPBkrO0Xb45gCqKQ1b2LlK9+ZK7fhVHmV9/SUriPXS/Foz6UpHKW34z3dRPbmOSm
8lNeGwl9q+YQdrNu71c/Gl/ctSqLhMOW5uFF5MqWnbSQbfvSCzQ/0z82i5k/WHhqPvterz+Vzmx9
nw3NP8gq91YInMKKQSPwQ731difMqGpNYrAIq3v7XzVJ/9lfmvKcCPtrC8j3qJy4NxzgIji2tBpX
lPLtcFaZ+JHeJl04Y0D0d6k5053C3AKdB0sEqrCPqjo79+VPqTKPy5IAZlvLT0rXLvtBaxHhMIfn
uG+NgLKpfV+L8UhLeOc9YKg1wyP6J+/anCndjns9wwMH3Gk7LBfRqPpc6uQHD7LhAOdWJ8JOJslB
Sf913Qo1L/wzeInQMKNitLk72wpH2TaDALBgmIriVdqBaDeisQ3SXEZfYq2eP1W6qsJ0jKIGW0u/
mx4daxZ10NoyP5JOf/0q83NQi16bu+sDsal3ll2Ui64y21AflfqeKhvVdFFMT60xxpeULtuP2Juq
/FKZY/JpLjN1efsm3TlLvFXcoDoVV9ps6w785WrzuyWCb911YSvn7HuNsUbgxUl833iaPIkkXV7m
Wo13deUdNR929hqoXCCm61rwRG8SDHiDjtFPqgtroXlh447yg6nL+BHwQv7x7UnuDkXHjX72Wqzc
Ynh6CNG0UCoEX0qsiotF2oECuncqEqDdbw+1c2Ip+6zqMmKtjm67pJUyoOYjuhEqHd+Z66K1Y8/T
7ADvNPq5OHdmfJT27pykX4YEQXW7hCK1sF1CyhOLZI9GaQtA8MEwS+Nf6bjaaawRj3DsdPr09kT3
vun/myjghNtRG8+dU02L2lCKZQml29Ik6uflycmso6ti95uuB5Ym8E+tq9uhHCxSEonyZtjmfnWX
+Cp/WoZaw4d6TrRTFI9RchDF7J0KbEQobpOXckFtJlfHbq0vCYqlsamSIKrK6t4fkn8SM2k/QH+e
H7zO8Z9RQDhi9uxEGlQvgJIi/wEX2dpEyegbdJ2VtG0Yqcy96lnRntDT+v3EEUYaRZkVHLS21jd3
79wUynLJvEOp139WZb68swwjgqo59+ff3iV49dE6pehlgu/bzKfr6mqRA5mVG+EniRBfE44jzhBo
3B6hgHZuUmIhpkVvDzrytodvz4YJdcLgAFiW6k6TkTaPrYL6hxaQ1j0IxLO+xsNYPpR2mT2lCpjd
23N9jYVaW1aMT82LJJkb4HafLsIbvPInVkFBkIJK9/cwUNhrtMq+tha1GyN2xVkSFgVl7/pXYvcj
28KdowKVkiyW2ITf8EpJLNXnqU8wareLMb+4qT2+HxsffPJ0Tgo/v3t7xju79WchE6I5RwWE5O2E
ET/vpijjzkG4In7MKzf+MqguORhl5zAyCiQtUjiH3HvzUOTKiD0iEeaEYfCPQc/cwLeK5p3v1fVj
hs3BJ0KZmmBwObp49rYUkR5ccy4D1K620d4k5nhsdeoC0nDu4rYWYZnSWpJJOt51SafRYzPMcFqs
6uKJKf/69ufdW0xoxjS31v4aNc3bz2umWR7VNmWC1LAWrhzve0OcfEG29l9di82DO2/nQl/J7tx3
YBeJbjeLCbLHjsuES2Fh20xB1ZXdg1lmyfNCI+DgqLxeUrrwjEIHxiQa2xJjK+G36dCgwOaP0fwx
dp3oVGCcEYDic64ItdehTCJsUiN+yNvf9DUcmlga8BI1EISCgKFu1rSJZKdiWXeh50hs/bLYSc6m
0louWly/80CfTfvOW0bnnItWiPPsdfmlI7/JLlkV24HeN20apCrzzGCy4i4c7LH/8+BHrt/6NsMB
/Uu5AttziojESLcrL1yZVsmIamg7yfnRXNaXSGVVoPqpRPxK9E+L+4kWf+hDzowDfXKdu8Rqjwi0
ryMLfgYEIHYfJQK6I7c/A1kJt5ZSIX1VWe59rw0/ZIdx1zzY+cVA8/ScRstR+fT1poemvdJFVm0q
mDjrv/8lIJWLWSUy6qA44T+TnrVlGowgRzpTv4JcRwTS79s5vb79wV/vfQJgm7YdMB86adu0DpCZ
Z+WKxFvhN3KiGSlP0+BG77s0dw5qCa8tA1yPnJXkYpX3pjmyWVs1cyT8AhmqSOttfIuaqFiCLrJ8
MzDqeHzoEyTIr7hBNmTUI9iY01C6019Lqw3W2bdShF30xRHvhGrb4qSBa/wxmi0+FJqYxVfXG10v
XPwmOuM3LPugK/XufTXk4ihXfL1QLJDDV0NJYm13bp524L5VlKfsTJWSFdkMewIqpf0rqziHLzkU
L7+9RuQpxBHUvVatw81tiFkyf7yXtaGX2tJFB7P2Py5IHb60zsi3Oxjs9Q0Fko00kd4Oty//cLsN
6yxNnbn1MDbP9ap5l5lW5PwYsxHLejQ0CvEMFMYZAw0L3j7Ucg2zSadQaXTxaKanl3xcpannNq+/
mfQVu6CqXDMOhF7F72SRUDlXQxxRS9GWZ0sVA4YLfu1/aWpo3AGlNWwXolF4HwA9xi+LWmoz0D0k
5y9R6sTvvUiop1FougyriqAoaPK4XcIst7zyBKywq85AjxwMiyMAf6dRU46DYTlOf3cD/K/5NNXj
nFyWuEzrQMKglQ9FlisryCrkyk9+PukwwxCE8x+xdJEp/thJOlx6rRHqcSDMi7+3gEDxKjB7aZ6b
1kfz1pJ69MGaMqO+Q6YMG4zSyFuPOpkr/lhqVJB+O9MCGUEZBgg2BSz6ErcrBOrUjE2Xerb0Ej+Q
WLGfnEEWyCb7/jmfY++3Q1koSCgI/0RJrDSG2/HwSHGNDsx3uFB7/N7ZTX3uUV76UI5oyb+9+14f
LbJUslWElMgCyI1vh0L5XzbQPJvQHJviGgkjfvRmA+SVl82PMFCOUvGfva/b94YGH7uK2299brZ1
H6ufLQBRwHrnyMHAdDbb5ZuZqkRdM/4PT6VlRX91KPDKkDA2kh/yubKLU0XRZjl5buRHXyoxjV94
r5MqyOgKR4922xp/V3XTNgEvTPNN9Xb6IZkq6ihxIhfxjNQzKX8zyPG+0FL040i5zOnUZm6jB72Z
+DGydr7z1ess+d3BWvulMdoyChy3cOpzIfNJBguEma9tXKjqBFKm/l+JSelnPS21H/0AbA5RiVF8
jTukboI2kd09Hd18CZNStR9lqun/AEBHuLv2o3QJvLkkal9X45upbPUV5Tf3Ie8y8595wKQkdO0l
+Ysgr63PxoStS1DnuPW+X2JR0DBJG+9jPOTdV1yJFkrrWtQVp7qDW/5YZIb4skCzk89lF+tOULBP
68+Lisf4gxdZdo/CQZcueWhKvXQ+RAXK4Sef2IuDh2DAQy786avVx05/0qxm+K61RdJB0mqTmbqQ
2yDCiX4QZSzcKbNQgTArqG9E2cc8W52mbSNSzyNCTXqgSuTrAmOgfnqpqFK8KC0lhy1xCulPbmTP
aaCgAj0uyq/GD2patLOUdMcO9vf2uV2l0gln6Z5zdmFubPb3yDEDIgwSbHLb+sHo/fwJukjqndqZ
f3Ew2DZJWQfzeG+JYKDDgJe8PUx9D4liVo6B56men6ZceRcRqSPkz6u64trsQAaSWP1nKc+xboeh
LW830Pn0k5GWsXYuhZweqTlFZ0dy7wat6U+fI+moR3doOkRzc2GPQS50LT0ZpdEcwV1R/Fgj2V8P
Nb9o/c4rKHvVBt8CNpEQNJNp9nCcKIntXjyVawPtPcdv0Sd3E+fbKLG1tTt75QIaDToKcnTK5Q4p
lRSN07KZeiAGpobFe9239dcJt3cLENUYA66Q5RiHpt9mXtDVqk3vIowaqHHVvW6eAJr00cfaSTPr
XHVmEQfRlETGOStcfDa6vpBnI47Uh3boJP91Hq9Xjp93gRhFJS+gF5fhhIPkXAbKGbx/Rz1pyqtv
DUl+TjXf+MhN4ZXnvJ/8963ZTX8UkbRXhlzkJNemkv13J6nrD0I1/p+DrXHE46jjo4/S7aZT7Fb2
n009gPRMmk49Rzmc+kB2lqFe2iFbXiKz1n5klXSfPVTFdJhqrRxPhiNRLW2KOnvSfB8duiwvsQS3
G7N6TON4Gp5sXYnvVdvYMx40bXHfxUsnT9kSN/pFb8X0g15gfz+3UwpQJIuMF2WL3gk0VaH1mMnq
PX2lKg0nueAI1wiRRWhaiMo6SdNL30EIZ3fRX5tfsjr1HrAMILxDV5r+SoE6uwiwSaKi3aOdra7k
V0hwZvm8PMq8KMGRY4Fy8hDd+YPzwC80AQk8KF05EkJtgdFQnWvVeGmkPUNWE1P6GWEmxwiHzGlI
zGKcGoPWa7M6jIYi/iBLopZPSjTtH3GqowItMSH8QtOvFMEUmeOPEq1JDVmaqfxb17vFvasQL15O
mVaI71MiW42Ip5PZCViE852y7fx5yHvxHAusX0+z1vv/W/jxn6e2xrIBEQ73R18ZaXHSNdv/ok/o
AZw7N47qcC4XwwNOFJno9CZWjY/BKKP+NHuRfK+MMjZPUw+1KMCsWKZgdawpCQp39ruvVSG6vwct
1+czMPn6GdwZDQkrMZynYmnMLPRVU1hB28D+Ba2o6Vrod1V6aQsNwagWNQjrQrvR+7vs8/kfMnmP
P7oxldXf58KZ09OSG+pfMouyPcdiWr44UFnmL54lcS3Ff13rTknZjtrTOLdOc/JikabhkHjuRwRc
ks8KhqTz6GR8vYAkeuXStV2CDmnpJsWVcyQ/tdYgnDwo26VPeRP74cmxVeE/ONKuxtOQTO50Xgl4
cTD2aV6ey4b2xyku58G6L7up/I4DbjcFjedp1zjtcQ5AqCb+K5nK6LkaRZNjdlTr353S7L2gsCz5
UY0YLMOAMO2QA0FuqCFZ8sHWnNw8ufFs/TO0udcHtoK+E0zItTybsWjZotmQf5Zwkc0rSlP5YzZE
wnnyjAi0pJztWr/HG8N2TmmaJU4ayNIrzZODq+zT2lb8o9Amk/M6ZemnMlprbFO2TC8RnmnR/+Hs
vJbk1Nm2fURUkcMuNN09yZM8Hts7lMMyOUggEY7+u1gbf71uT3lq/dsOakDSk+4A0jf3h7jN6lkn
0QIea3HsQZCHWC6WOD1Esw/+DLr7nOlyuIeb738bujmQeK5h4JLs/lTyiJiN0rEj2VTXbuXUD7nh
5qTljhqC17HO7VM7lxRRXt46SVH6ubpXmd2UjzaeviIZK9k3aNMy1Y0pjazwYEx6eQocW4YHJGjC
CU3XYXkOGEF0yeQUGWCdPGx6hqw+C1tLVTZHQ3aFm1RhVmw3ozvL5rrd3OqHkVG7XjVV3q8pFj+F
eRQhAqYJ6OYgOmS8si0OlwXFRYwn5icsT3c2r1vWH1AmB2FiI2ojrqGh+kN5qrKhL+I+36L2Tud+
/ouZRRCkoPtX52i4avROQbOa35aZkW+MpsnsHaRVOz8pu8mF+rVyThu67H6yKxk+oEnSZokYsgms
TjAH4L7tqqHd6HqTeW0YfZRzFDdnTqoN7s6dzbZDsBxM5tNQ2MG9Diz3a15Gc3nehmH2H6AIq+Yo
+qhoj10jzMe19rZ1F6/s7oO54JvgB1Rgj1I2G9vaboaryvbab+YuMJNgSqoeXd2GxQkD2265XvXS
qdjoW+vT1sqJq9leimuNxqfH1MLuP9O4czXqUt38qV5RN4/nLZgmbN/whp6lw3HpIaaIY+vW4aOW
FlZcizUF3gF08RamjQKwEzelt7D42IW/5KI8CRxBdJ84lqaOcXoxmqvZzswflbuJ4XpTrfWIm4aj
0mrs/esaib3hNDTNGPKSevmU+T7Zoyltf3ucZZXfGKSoZBYZnyUfEdO+CvKh+WiUhjkSEMf2W7no
3o4HMZjfId2Wdpxl63QnM7b5YV4Q+LpG1WrsoQO4Xnn0iig6+4veYDFhUCvjEeRPdizmSUfJIEmR
VQep5ABeTro3USEnNOWrYREgv0S998ii9avQO0g8sqbp1e3X6b4prJVYKSUCj7XKzOG6twYiJt5i
5ReyTBeveSvq+yTQoJiv51IXZeJiAT6QHVjGNWmqB7eKXb81J0z3epwRRalc7ETXHol5rxpcXJ8n
55OUgruw3FT5EzxvbseGcJv8SqhytePe0U33kIkxK676TdvirgoROXnZSL3L256xShEzYtkivC67
asfDFNZ9vVltFPtOm6l05VjrJNdW41AZTCHk3mZbZezrlQmQmu0+BaK2jXQ7xnE975I0xaEJ+vaT
2VRVFteiH+5How6+Kbflr1V+7qEItMj1fqigTCR5zk11HMqoimIwBtVraVTD48BUckp1bQXLEUHV
2T5uUz1VCcEpQ/U+GGCQ9P5sVwmluDw2Q77ShMjtwox1uLA75OjNd4MlNg2wZ7HmW8taqBR3Toqb
eIPInvDppndu5UP2ZBiW6pIckM23Ja8iB2qsmSEEP5h8ptWU8oMlejM4zaUs5fXgwah4LcuSTC6o
lPc6VqYxJdhZBp/Dje7Hwfaaqo0DGwHMXWUrv0PsPQtjOslqvvMKVwXxxv8KdLCnfxFNttHES287
ND7y0nDXg+pDRvDhYFYU7xh2EkclT57krb3cB2qtMPrKTP+Bwiq8Gm01G0nHaj8xLM3RPc6R6Bid
xmmObmVzEvn803oatijAgrnyvG8mPfQozgaZ/QBj0ObktLVZPAf1MDrp4DvDa2UFTRtXrrZuI19v
fJvWcj4VdBkQOTNq44wykREelK1d58SFLm6DXT0hFqtl/kPXwMOWclHkA3OYHcTSkDuZTlZk5yWc
SzOphFfIZPBmrzqgZWH9hLtg7J8kt9i/llMf6swJ1RH53O7J6b0c79DVXgdQNaXYYhsu+1e4sgSP
enSBTlsNHgiEiq4vkj6vwvnG4ZaqbkJdLT0HegSMgpBecL21wLTjdRYyO3IupUhaf9ru3G60s0Oo
8maNSyYvBNfAlXQ3AJ7NSaPVUJwUBGYFQ0MwOgcngX9wrkJ9Lm3DCo5W39mvXkdD+IT2DydBLKb5
SI1U1mlgdWF0W9RYMcZm1sx3jePV9VVjEbHiwSnRoM2Ynzybo7SmtFCb+Q2rNWkes9yW8lQ1s3gN
zIWhEoVE/uDNVFOJKJCDi71oHjBUHVeGB5OJy1Lud+E16bUDTZ2maXuie2X4B8Hs1ESy3eEAdwVB
58jkxihif5dsw90Hr2wqut7HUlHYY+xSeNCywhUBIIgHPSXBYWP8mEUe72dEbejzmCP2ww4tVoQj
VBGSVXbe13q0J5E0WARxI7G3ief0UG7lIgbuGXMEvGUztjJoVQRijWt7Gu+6pal1LNpgA7sHmxmZ
N8nmTfyt8Zyjm9NGiDMvAk7Ot4fSxcq5jod5UN/HqvQ77p82+lT5KrRII6XL+BvTHL86Zf4MEJAZ
zxCSi2HDGddgnl/Inl2yNdfXYSzm3PkxdMiIxTbmUeMxNMRQfQy7JWK2gTBaEHueXjTcvoEmfxsF
TaoCpx7THsyhF4NSh1rSepScJPARLiRyM9rx1KBOcr05S8VjID1lnVqvbt3EgYmyxZvT1VsCZ3Gx
EqdT+sHbihm8KfCLf0Se+w1lQRncyl64OJN1YRcQB1Gnesi4y78obyKMVOzLLa43f7vleiC3dnpJ
foKzr/1PVxfZo2w78XncWqO9dWq9GojMeUs6Fw5SNjudJUuqKKhfTL2uItHZbPvMl8LopspX75Ev
YjmJpBY4QsiwAxxV9PIpr1ZgLzWQNitxdeZUyeLlwY29lKDGIeQMd968EuFlGXYlLDdmpIds9t2G
jGswDpU01JpEo/R/+d7mRTfeMBWfCuxH+PpKL58V8hyY4E2G/Nm7Eb0tS7vBldW72k7C0XEeFsda
O9p+orldanME5FkXw0e3z8k1dV7xmecJ56TEF3jPx9Kx2ynpliG7sQV6dMkM9dQ5lEvRNonORfGs
URMW4GAlCJgyKlVxMxRqzg526c99THNzQmxw8bZUj4XbX6Mw7/1TBKVbH8ppoCb3rTlHpxeKWH8Y
S3+aY1lHxsvW2bJPPLqG/clucaHxbdWGsdf5EGz5G7TGWpNyYNRtr+It0AsTNCcaygPb0/1O/Mu+
FUaFNqNcBoVtOJd6i8l7Nv30xKTsu6DdmjF1osn/Z2FegmHoNjSU02Sn8VhXZXWYo4q2W40t0EDs
bvkrm4Mn2U/L2OwfSuRsY7OqdskCCAIjs5Jy/WfNyuI6ryZ/QLgEfZhE0xh7lYYL7BIX+JaDZnYG
F+Oo3BekIsNfgbV6uFtYU1gcKr2Mwe3cutNjp/ziC7ptfnMotTnWMd3bcbveMNr7B0eA6Sok7Yow
HDWbH5ZZmzNBuKSxoGSonu1hLvPzZAK7PIeZM3MAzaX71c72XKU12VlNN7RzPi9do7+poOqNBKMT
c6AT00Z0YppZLuedBTfE3oCjVexpV4tEhSp4NKTHqATdaBeAbIauHeE7628bkisul17aJyguAD07
kTtBjCZR+avBWKDYYybq3B3Q9J8T3kbfVTUWNbVU3TUHMFSqpqapiEVsf8znlnkve4ql0OJAatZU
NBeV+DAHmcvXwAWPxlCgbWYKvPL5aArtfTYHzaTAjyo9xU7ZBz0zVUwIU7mY3i/h+xQVutyHn6gx
UHxXJXBn9he/u+3G+ROslLxMcrKoZ2MZjInsYDHOgilNGMOIkwRnrarYqJGziJ1sxsp2JM//JFrh
YNm+aPXT6HLxoRFl/qOt++x1WcvyqyJlpmGNFvSLsBBtTrIu315WvMt5PteA49q44Ro7+Zbnid3g
6h1QoJWxVeb2nVwpdKChQuhM18XKTxqr5Se59tPTGpb0XMZhrGoqakFYlHSh1cEoiBAJ+t7DxzDA
WTV283555L6mkVAtxvxtMNz+lxjmfoDLVAYy0Ztbd/GGit8jsl7Oc6ay+oqSQP3ytsl5KjhB/yxD
D46voX/SU/eb9G+jwvHhDgnTn+MMJd0wNilE8bN31/BFUB7quKDn8M2yxr44gG8JqlQMPjk4qscj
4xVvkw80c9aGBHuqdMJkppOPHnVoee1EG5yBym6dL7Lwuwdl2/pbVA+1vhVrE84MKefAi03h58Nt
KYuwS6nBUS9eork/lKOI+qua+cHPkn7/TYQRZHeNtmTwiGLZrjXH7HFI3HWzzBRq4HAbTsb0sZ6N
7Qdak91H+LhBfey6jtaxYpJ7F4xbn2Pc5KMaDH6rHuNRdd5r2y4q49rEWD2eV1/fr1FD399yjU6e
uX+H4+S2hRH7dsYNvhDEGI6ZvWEmLRf142YRqyE6T3QlweN5KDyZVk+LtMq7J8uXar2mr+E+b+TJ
zPs0JXMKsFSUcU7zfaPX2CxXuqVbmjSlObJnpEEDv20xvYsruXZWUoRG1KTr5CxtIlWD+JkNyO6+
kY5Yz3kU1eEHl+HhL+RstpceqTbFAdxz6GKtw6s8a+eKPM0U8yNHgLYQTjnqw5hXnUSG2p/bpImQ
yE3qWjovntszt5iwidgnL0Zn3YrCma4LWhhZPEvYu6dV5ptIs7ILGoppa2HcOW/Dj3ldyhegur04
IMWXV4es8DARGKVyyQYYo//K5nm5XYXefjY1F+md2VszxxIq+HQi/9XX3tbb43kVjXH2VzNXjIR8
lR3bOYq600jS8i1aFqpYZ9js45A5oj20rqge8Yw17t1gcJ9HpqhlrIQfPEJgbr+IcjbKtKsDb4hH
w+a/XFY8yBPf0x1F4exmNAGWlXghqRi9xOH2rg/FlO0I5HHafSS7dfpKJlu9FiokGgaZMeQc+pAJ
VikrdaYrsilYrw6noq4r6qxgNQdkGM0OvYxakB1EXvkjc7Q3xpMGn5UKveQNsxh7bGMo7P0SQ9uw
X8hJ/Ce3WYIxUU24XOf9YEXxEHjGVaPXyb2ZfZD0WrWqPDerXby0Gy2k2wKdR3HMg2koSfA1dYnr
DN6XjWqlSD1a3MSEilbVeQrCLEpWhv4vqAN51RE+Wu8dVLOK4sj4Nn8EMNVgqWLRlhp6KzqBqFdf
PLEEd3IxasZrtW1egfmvemZLkoNQt1F9azHJmmJb1+WDYVsEdKn0WKXd1GXfcuB/Qyy05DbEtRmW
WNhsbhub5FDP2aotcsemq6fU19n4ujUdOFg5cFXEqC3KF6iMxo+KDfBjAthQJEwrss9ubVf340Ta
kGyzcJiMo/FyUpuku1eUQ6dS7ecjPoe6ba6bThn50TJH4zrktvNTBFPc7jDqIOvO9dhsbeLjm9DG
Q+kTbcbRs25dd1JBilgBCRf1L6RmOyiLYyTtvE8KKayrjRY9k4VeqFPFTMyLVbGQr/qtnkPa62Lq
6Jz5LtGZK5YUIwfcF3H9rIyJo+oukH1ETuRt9s8WNMb33kX4NamtxiIRmBC4iPKSm1ohGp8weBuD
OOozeT+3W2kdOBltgKjHis2fG6nVPflWY+ZUDsX2OjnebCb16vfOYTLo9pBCWKpKgn5xX/sGXPdN
gfOSHUtwJnersUZWIqLWutfbXlty+XjFDVDT/mOGK8iOKbGtJ4/seYwZpjHQbZv6Wu+ZToIGmfEc
CHRFktCq7PuGEqd7zOx2+9kCdwiverdTL2FZ5g++CI9lPpjjeTGsQtJnlzYdAXetXYAGUXQ3Rev8
mWFFOJwhTLU3VEHip9Hk3AyYq/Iv6tawH7Z5GyMSSj0BFaUGuB+IP5hUhRtd24zMgXZO4DbUmbVT
pHuVrQ/5UIcHLtY8om0zK3HuwXrRNxoatDBW/N+bW9k4BZelO1cfVjdbvghi9ZPDxynjxpjsX31Y
kOru2nm3kxP1y4ln7O/dqhrIXaslo0fu8GdmiW/WLkOM3PPWRA01aMA2j3G5cGHKthpIIB/20Zkz
uvo09b2v/hKQNtgyK3+AikD9aUL0s4oDFDuiO0a7tPvCzqU1hbWNZx5WdqjH9d0YsJtAmMj7ostb
M+59JMRwefenPO07MX10I+zCbhQjjTFdG7h01MA+fN3B3wbMQnDB/gaOpB6Oq0FhnZpzRbCxZZFv
p4h2+wuEaWdvGHuUK6tm2HRe6VepeBpriGWFtHIgRnnQunFdhSHdH4PYQXjw8y51tw6JQTI9qzmW
Ww0SMjVDFZkidsS8ekftTK3xoaXrjJXtUDfT8M9QSFl8WPJwzs7zWNZkOXhYOiu3aGnXdto0iwH0
ROcgOuUHVTKYXhN/dIR6EUqI7UTWMuRGXGUOqKZoAbuJTp1dGM/2tLghQvR2DUIqzlufezANhNVV
T07uC53FJhqjDTqiq3A+utjtdh9EZywm3ReCjnseTR+OFZaaNql1ZxrGq1m0c3tVLbMI9n/Xlv1N
gXyFevYtvZFfGeEW9v8EfWmTzzDwY41piGAzxKo3vJnafptN6+wttT3fCZf2ObOCQXe/HEPrrU8Y
JFN9HeXg59mvLNoCHKORmm1uxg5D3Nca05XpZ2gROz+YYZ/5yYLm/PKJQYs0P7bar3WVZJHfWl96
Y/BM/9g0TAfPmaU14+TR2cLtp7H0O5SHHK741oGcrU8sI5kj5rsB90pIxJfgs+MaJofbClDNj7Cp
zia08UPpjig/9UATaLswS0H3oebtQKAYVeCdtbcp47n17J5MQ82Dx5gk03IF4TyZgiPlgbgIv/vC
8YPvyg/rYDqVTEjzInYXvxpG2k6l234eQqLMz4h6NUuXcHHKm6Usm+neWwXi2AkkOOS+IcFkwc0i
oW2cSkfr9takLHdPIeYac9rQNN8e/YHf38dmyJAA9X7M+37mZb40H/3CNJav2boQNpiSrNFZsr95
NN+qoxMNcaWvrEkTMgvTZohCT22W16uhEHX2x6DW57GdsRGZuqacCZVqrD4AhSrEsZ8D1V/Lzdyq
VHutU38dZZ0JitsxlCn9Ttc8S0AmW1x15K8Hx1jbgCkGHZZk9dwu/FxzYp6QCKyW23H1KGE2k/ia
TsuEUAJ6z+sXlS/FP3LZLHnlcwnUh8Wtsy9GLnszzg09vyC6mdvHxYzwk+9bR8Xw6Rv8lQh/boqo
Wd1/zcc6CyiwnGg55wN/KSFurNlVznH5qTxReQcTqPN6ApdpvUBCorHk0a2PYhXRfIsh1hgPzFDz
5lCH1fZ1FUH/BEPa+riGuRlQJY1lOoqi7BgfkCPGhYB7GzM8Ke46Cu6HED0PcMzu2Hpx5mfF12nM
RyvRnpx03A7D+rm1t3UmkdWmebCULX6siJJ/nlW9XBsIXTcAYnr/So2I3VOZ+anhcC7wt6yvnKoS
oAWm7ZYBkG7SPtfuTc/pmePNVgxuhjWTZ+WWc33bBPhjzu7E6CF3hqGNdWEP+AMwEmcmT+fne7tZ
y8ehHwJ6pkGju4NoQLcftoKZ71PFjfjRNORINxpJU3whvKBYmWg4wA8aywfuUfB2P5bCAzNd91p+
BnEUPmV1a9XHvMuC4KnH6/tV4GUJVMddvJ9Rr+uVDow3rods9dou8ealTmUeLbvaQx0g0oyGWJPM
Cwa4t+NkzQh4NKK90uZcnGewzP2dB50Je4jSI3xHsqOBgawdkxq0J2n4zLZZ3EJj95pkUFmV03Ae
se4l8HeMPEUWuLHwAvlV5MSmdFlbkBwV9TrRuI4wvVVbtp7pZeXuYQzHtrgBR2W0mBqWbZOW2aZe
NgACY0rtuH5vfav4gZB9GMZz4S03LTpQ+rgKUX6V0wxaOSyK6mEa3JKhpR32IBbXbWK+MtnyhnqJ
mhUZ/uhuZzfkidX6xZSA8WECw1iVOe+kO1wPhhbL1Riv0ZFgpRvXiEW2Tc9FQTkcm3WPeH5ApiMP
7rIuD1Pl6IFXsnhmXHADbXEug4Ybz4qAWuV65DqPomEdTxZ9zFdG+mAedI0ydcK2pFtdbeVwky+k
WKmGuaO53HY/Qm8rxZdaOO5HM1qyBkvimX1jj+tk3xqDlGVsMgP6nOej31DjjSC6+1FW4ZHLKCyO
+KgWR2UOhkoCxlbWsbGi8dEb821H/Xn2XZ9L/wGxHVRf255LPDa2OlzTolzXhxJQ7rNTCtHeyMjv
izRzdZUnArjBlGZelodMeUgyjqFkHr73Dejla0/lAw1MyxNHy26r9qgGN6LpQwFI53VadKJWS33t
iL1u0lgo47zCsOi2gzBBvdFsK4I8NYuoRCA9cMYbxidr/9mqtrBMN9cIvwX9GDqJEN2iUw43egpV
27U4ui9j5F4Js5/u9ILBVYIwEq31sG27a7s36FsXFpXckQTB/iQ8Lf/hDmWsVZfm3iGinW1Sfi5W
mMgKH+iXqpLbuQJE0dB4NRjKAgyqX2QhvY/Wgk7xjUW8e9xayycf+Ds88w9EGWBxlJZCdJBMcrpL
GaSumVZFUkXzdajksV0K70pX765yCb5H8xcBJGTAEaqLUEG6AMJTpAi/3bowGQYaz0HD1/d6C9RT
DZpjWZ08KZEkf+fR/kDm7Yv+CwSFlUkbcf/z/0Hfq9wiEmWIVLsYDN8gm9w/91gMnFqG9/99KQyT
gemiJ0VUueRrocljNWs9BMlggShwwnI65X6tToUlunfUSy7xtLt88u7O/q8pBMJ0F9i8Yh46jp0O
k6waurjOcEuog7Y8rVXlx4Pa3uMwvLFBdqgwdtSonYEJvPh09TpsGeCRCOTAal81m16uQi7Sd17g
W08Flhleq40a6h8bBIp7G9RLFSWA9/CancF+O5lVHxrtMfCtpPcOkPKNvWFh4W6TyEOWYEb/+96w
wYaPI8T/JPLF99I160M+gy4vVf+eVshb7w+lRPSruNjZjRf4UBhyYhBGGSV0QOQzUIDgriHtfef9
/SGjsW+LCJoeO8JHbOGSqzt40qM65DMZE537rFPeHfhhC5JFY1xrEerEkl6QiMykihMAXtq6cE6A
adx9uqhSG7DM83++WmD8AP52CaHwa/Y38z/nj0ovgK/BOx4lGPqkjMCsANdynPesS/7Eq8L12rdo
SCcPI2jnYiW7KmB3432aAMcxD5NV0h00CtgNhJsj0r02H9b2CqYELe4KRm8dZD1iDTEP70l+/rmv
sGpBampH6HKpRhen0yiskeEK9b5R1Mt3JiyMP9HoFp8h5ZXveVFf8josHnvn9frOLlnP4//+gqtq
tDIGIXTHAiu8G4Lum2COfSQF+kGrrE2gYbiHOtfzO7SfN9fdtT04rDvy+WLdAJA4PbiN14331SE0
25URJ3qAbTQMByP3V9BU89dQLNXx7zvqzYVxN2ZXITEAV+f3BwZ3sriiZvo00f2AAA8qHjjgelww
J4wntxapbQlAp516zxv4ze+6m47sfNwAstDvK3euwFGoXSJ28ahelnFZPq1OQ+91Xub2/u9P+eeN
AeUXxeQ9YBLALmVnSmesBi2iaJ/XhCdzXsXJ2pg2/H2Vt57IowSGhcSFYV1KFlDHZ/RdA27cxZMw
jHumW6prb1ag9O+ErD+jP5vUhikG+TTYJ0a/v7ytjkYRIOKURAC7PizTmn1wgQl9sRBxMNOtc7M5
JmuovPTvj/jWi0RCD8s03Beh3e6v4H8uIKMyaZgqSuFtttuvjZ177aGJJmc+/H2dS2rtfg4hYgYQ
QD3ky5yLYDIaFt4Jqx/BOoBaiIQsp66arAMjjBpoa0XaOCvvpwQv+WF2wuKdx/wzdgKvgRYQMN9E
V/XSJl5pmyEuI+gkQ2Q7cRF7jytsAQ/TXCGPaE7vifi9tXOQfdy1XB0a/ZcanQXKHdUK7TUJlamP
OMc8ZhgMHTBTC9+Jau+tdPFiUSDdylXwYnO/h8PaWhhGVHV2aMXgXv39G7651O7naqN1gWLZxQGn
/5XlMnOjxDVK9zvqFrimO+XwaSiL9/zM3/pecCv+31IX0YqMxFdMpqJEFxFi1zbeozkNtxQ/cA/s
Jj6Uf3+0y1vT9sh0dgUI81+FaO9iPaoh9OBUrdLZmK0TRKUFANcaHWsbWKHjLPoY5PR8nLUZ37nJ
Ll/qvyujLwT9cA/LlzTHylbQH21bpeFYh7/avo+uambER7ux+nfO4FtLIbpocjcjWOi5F3eMj3B/
s06mgmSrw1+g790EBsXHSUvjvbri8vvtTwWzbNcXRmeY6Pv7tdI0StplDuDVcJY7RjTWJ9nOMmaa
4T81YfMege7y9mS5ncyLvAzwRjQzL57MmhTGKWGk08UogVP64cn7l18B3YIpa9/zOxj3vfPlLq+0
fVGuEzI3d68Mo4ustfS0mIIeEGfIVPTWNrz6rGdjfJFwi49kHV5KV6i/LpQIvxXrMj//5y1LWsNX
pJ5yeOaLg69zpm5ybae0XeV0mupj3z85ba4e2iL0UmazPcCS/r2HfmMPweSPEEaLkE6EYPX7h9WK
7J9FprSWFYMd3za2hBzW/5XLEsTB3x/xrc+6s/fdcNfQZTP9vphQwEfIzyY4VU6ZRK0/f+hlMT5k
1locJwEkzRh6853Par2xdy3ea8CGMjEHuVQ6b8ogN/N6mACtS/uDTZ+XMU3oT9+bqY/OQs/zx6DY
6utqGu1HSsLmlS6ykwrIvQL/HGZrWdSWtLJgdqRZnzmxhRH5e1n0m78SHNsuPwgS9XLLL1T1OFBX
4JdNuHxiCreYXeKdZWOMZ+l7zY+/f4s/qqd9uwfQYmCwg3Yw/0jvRnCNcl1UWsAog8e4BC9TpPTz
3CvnQ2nTKrbzrPwYjfSAG7F0N3ixlge4T9lNXTbjWQf9HB3f+VH7Jv9fztu/P4ra1EVqEsWZS70Z
SaPU3k2R0nrw2xtad+0xwD79HORlfRjGdUv6cfLuRnMbUq/pAYHz0VOhEHHHrrV/J198a7/iXhOS
eqM34V6q+QD/z7PeZky9zUV7A+p8Og5TqO+ps77XQx4wp1rEO9v1rTVRjSAdRnqWAHYRudDwNDdj
zqcUXlEFasbW+zhrCh6rNdR1zACQjkSbucE7weTNdfEf2KUvgTZceqxZTNK3glYd3ueOzwxi6nY5
WoWXKROZAtKtYSJoVgv3nU/+5rqoJe4XHzTwyy/eT8VSKq+bUtNunHNQ1b4PHnmqbjI44wfdrxaD
Faho71xF+2u83GicNqIaMtsoQl6oOMzggpXtwBNBgVO/lOUyHmzley9/389vhBS8giCdc6YRoLxU
IQCE2nhTtI2pL/sqjRAuuoJUABBjzH9BetZUk4udkC04KLgq55387o1XC9fTxATUtYD7XaYipA6r
rK2CrdRU/k3lg7kPsXk6kbSO6dTZqA+I8T3NnTfuMRalI0OisHPgL/YvwQ392ogwphRz6GCtCdgr
jfk6yMok8Gb9388oakn2HrdxbTYvw2Y47jLOfjilbrMaN6M/yscCSHB/NGFWlonZTPlxjYL14e9f
9q13S5uHLI8Xa2Pl/Hsom+BbeMDwp9RQ23Rae6s9T95gpnB0wwcboDv0Qrk+/n8s6tL1sFFX2dPp
3xcd2rE0G49g7ddFf7O49M5l6Bk/8mFYTmZnf8Ccd63fOSlvZAhkBmxhm/doo+v/+6JrVgV+42ZT
2mftSKPcUc8TZp0N4HYJgfXvT/hG3o5XBsxndu3uK3SZjkxAD5WeycFWmMkO5LNrb96cZ4NZaDzB
/U4clL+PU73Jz39f+Q8XU0IPw1QMaHftrd029/fnNLuNqL9GYJJoHjDjWMUHwSDzF8yN9VgMDu6q
ziC9H+GQDTDfATcDCDFs87rBOPyFic58M9hzVxxARkE0+Puve+tUEak5WDQ6qSsuPoKnZ9Pg5iYu
hgDeQrzWoR7l/h3TdTPOcr38Ry/tf18G/W+6uKRp2G/8/jLWIrQCIahiCkXf25vQPrDpaJ5Ke7L/
ewDYBYcBnGLeZuJG8/tSzJucsYBNlmaA009kwZ86TvmJC4ZyJpLefWS3dfrfXyd+ukjnIcyPpc/F
QYIQ1/ugv1XqtT3tA6tT93PZrWmUAU5xsY97+vt6b90WyPSFkUN+F2Is9fszhp259XrtdKrdzDwv
hbJg4I/TC9xJC46+lfENrfmdDO+tPYNAKs4wKGfuwou/L6rLIppzuAgpjXEn8SMBOK0pjQPYQmPX
M3De+ZBvXBQOyGLX4XPiMHK53hByATO5nlNvzeu7wSvlq7Td9USHrf7y9/f5xqPRXUdMjuf7P+bO
rMlOJNvSf6Usny95mYdrt+oBOGPMgyJCesFCUogZHHDA4df3R1ZWdyqUnbrVT52WJktlRBziHMDZ
vvda36IR7G5f/0OXy1npfq5rMTPJRMHp+Z2HB9nFvaiNiMbhz68/qcr+5IA2Fm2e4YwLNzrg9wds
WhvnCiaLXdmlyb5x57fazs0j4WsomxF3/+T6/JOPEiInwGCGxAAp3m+UmMWPjI71eTewZu0QB5YH
pBE2qnT3ZzDyH3hW3OpbGUSmGqAw+svv1j03Q33m5krtZJEtR8cCedDl2nhHmLERu7Mc2JDqzW0+
Dvp5EPhynCFYb/R5TD/lkLU/Ywm3wSNY/XHaUl48y0ke0qQfr322gWeuh+LYYH45pmkpfwY4+w00
966Mw9/AtpU2pPNjbNZqWIRyIqHbOf3QojJKMHA5pnIuCL1rnlvEIBSxi0pfAh7Hp7bLgZagNtLe
pNXmmEmgCQzxX1+bf/IIY0bApM2g1PGYgX1/qehaC1u151IxXKmhV6r9Dd00gXRBFCYMuzyuWjDg
zGytn9zwf3ZkuvW0tplQgDl6v8o4I5HyWap2he59JcXCpl5f5TV2dGdnSLN6docpD+chGH9SaP7J
5cpgZAstZgqH7NP8/i2nuMYaKQy1A7KeoVBzy5DUQWvndNPP4rz/ZCUF370dh+44cJR379GSVWrx
NFQAH5JN32/P9QGxj2IMrNBHLmt/9Dpz+skb/JPbf1tpyLWgLtDN9131xXDGvmxxxYsFPIqOqBa5
N6yP4zqrhhUALoiI/voy+uEz5WqmvnS2aQUNvvcbFNQDraH8ceHuy4frwciag9na8wE15s9miX92
KC5Y8BYUMf4PCXeiqCa38IBobLrNM569PCwnH6kSPe6f1DF/digwVRZn0HcdCovvr5TGEEvhu9qy
w0dMz77u7RG48VRkKJ3mavfXH+H2FP9ucQBDSKsS/DpLHNrdd3eij70GMS3MhRzF9TUibtQC69pC
b/nr4/xw33Ectllb/IgO6v19NCWmhhnjiwnbYSHJ1/WT9Jw7gogkXGM4aMgQzsbRPQcKrfNfH/mH
u2EDLboUyizgbER+g2X+4TnolgE4g62jjvu1O8pxELsBk2YsR23Z0xtfnnWjmvd/fdA/OYcO/Ttr
49OyL3gfuJXB28PzaiBjQhAHg8PM75uFpp4nkdv+vxzKIuFge3NUTt9fLi72OQMd5KaYksTgOgM6
KFh2iOwD758Du//8ov4rfWtv/3ldDP/4b/7+pRULuLBMvvvrP27EW/Mg+7c3efUq/nv70f/9rd//
4D+u8i99O7Tf5Pvv+u6HeP3fjx+/ytfv/oKpAqfR3fjWL/dvA16g3w7Ab7p95//0i397++1VQLi/
/f2XL+3YyO3V0rxtfvn9S6evf/8FKv0fPvXt9X//4vVrzc89zLlc3/rqtfn6w0+9vQ7y778Y+q9b
GhhjYOZ8rEc2y+P8tn3F+ZWcENYmJDJciUy++UrT9jL7+y+296sP7ldnm7p1tWlp/vK3oR1/+5Lz
Kzs7wFZUN6xvmxLlX+/+u/P0f87b36AR3bZ5I4e//0IR/e4+Z89G/uzWxaZxz8u92xxZ+ZAiKcWJ
Ytpr9lLaQQnaoMA4adgF9YDe6UMUsGPk2pEpilEg1sasebd1VyWnbO30ncgCPbSNdLgOBike8Pd8
EpRgJ5mMxk2t2uCixONwGVDCX6XsvuiNoqq+anKidvPVta+moN85sK1PIg1cDBPTMJ1VvvrohlK6
PxpcBHw3xkwSgTYexsSl3dxLuceut35UHpWWmvC1nnCbkDg7Wc6FUaiHJmjzK8VPHyyvR9ndTDPa
+CHtXySsDTzOcthj576rHDacgWpga0IV8COtztIDdsRiV+FCjkubWMOwx0ES9lnuHDrTgope55W6
KwBGhNtzNkoDACTSRpMN0kKcQajMhyptrD1u6unLXIFG6C37DYARNoEWIEKLJzsyy6A4u1W9hLNW
0Qyx+umK5tZ0NiqSiUFIGt5pnkyvxsgNwRtAMJk2qhqyF71ZtM9MG2RsiKAMcQDxJDDy5awGLLmh
Zyjt49obCHrHwjtKaeFLat0u+JgasjyDzhMPw2gRdWlPFVTMsvqmoDIdy2baq4QO+pCNy3HCR3nK
WgyGcdNYB9nrzdFHrvxh7iFmjbhrr1Jr9S6GzOmc0C6H6djio8R2mFfOBaZWIxpFv54qXNLXVq4D
qnTr9hC0egFTt9i8xVbdwDEkORWI58blWUATj47zjQXZvZj6ERFz0q5362Q7d2aDrN4VNY4bpNwH
v9P6QxAMw8W05jiTrNI94wqAEA3z5ujNWLBTTuoHs9JmeAsokBkemIcOZkOEB6OIHSq7uLM04xEA
RGXGNrwnk1FF6DprEgrlYQHE+o6VgCF8LQ6DLL3PKFz5Lp6/fHSVHnvKe2aH3e1nnpXI6pIBy1fn
neEG2VfEWzgR+yIAOV5ex15SQVwGHnCq/bU+ZXUnjyKA9uTOwaGeJv2J5or/aLuJ3M+BYWhRoMP5
qtzK38nRnRBXF/ZLW40ZCn4txeqcms1FEjRZEeoDbkh24xgr7KEwXrIqWxH4TdMX5OBLlKSW2cGX
M814EMo4+YMDsEhv8uyA6DnhD0fu5sYDBg3NuwKGAZM6WMCGWWjkd2M78p8L53IKF9c0EOjPdLmd
Sn3C9a5HOAjV58bMnEdMH59KzegRz1bWNQLaiwo/Oj5EwzhYmmPc4GxJdgN73cOMi2zXCnBOTc1H
JCGrXnUduRQNgtmjq4IMGBFYFxUOTpZ5oViq8ambg7UME2atiHzHF40m4gdz6jcsmz3vB9KFdaXa
Y6MNCHq1XsezX760/qDvZttLnrlVx8ui8Ku7OlNPXhJ4x9HRrJ1rblcjajPrRtnFfZUjIV+kyvda
Xpa3yYhz1i6lD1VrVuM16n4b+mtbMFFo2q58ck2ljqA2xhtpTd5bpzLjYvGRFKG/HSy8wTKPEJrP
MKuULi9rW1fabk4188ocZY0FIJ2HLsZz21yT/1lgtKkdLDtlf2hhEIXJuH7W5n65ysgT+Ir5gBLT
huF2EGLIImW7aj/4GrZ67FhvRgKQJuD1Dlq5yHNT1fOFWUobgf6yF1X5odRsB178XPR47bWxns/+
mE/BTd4u5IFo3Vg+d9zq1y3FSxFhc1/vWq258tPeji0/NU88yrIkNEERoMpH9L6rPLt5VK1ri5Ou
p80hS8pBxIWpdjxvsjCvtbPppXOMx1yGpKovYdWRRwAtwKx2fq49odl2L9ayLh6ZIuzrYPYv0xlG
Hv5BM6apyefeZsVBuUnMBDGFOq4F6cmys/EyBae0RUHaB5wM0JLK6YvVSZ5YY1GfLHDTe8MAnaYg
4mLRd8oIJTHeuoqcZGytZK1De9xNAOVa2sN7Zgxf3LL/WA1ApoLpxauqaxtQjoscE0NYWgB3aFw3
D5FHYVlMlTjKUrwCx1iutKVNLx1ju0gIjzzqTPl2oyUtVFIqNY5iZaUs1uGaJqn1oiVGukMTV5/x
g+P0hVX0WObe8oli298BqAT4Uo5VBChjACe3th/NqnsJpuW6nIMbTJlJ2E/9V9l3PXnajKFZGHes
FjObVk9dr3R8EWfl0wlC84X0zCxabP/OqgykFNr8uZm15FkOIoutssnjtFlXHttBE5EAWMS5HwBq
KjOijwAuY/WywJWliZneVGj74pGU97uqyv1wGMvLEadWFzk8gFu4r3N9tPNAfxCTV77W7BaKEPa2
F2FqSk7ET3SHAVYYq91YPS/kHJ5hC6wH3wVKgik8ISbba19GDPw22P8RppeH7cUwhfWZ/arYG26T
I6aXlkdq7OB8BbZt3gRVrd/1IvMAHvCr3mAyXfCoDmfTL5bz7KXJUzspp7jI2666VUnyxZjn6twn
PMRceAOpZ9AiZw51mNXa7uksYj70hHcKyhy7oXSyj92SO7COhAUZU0vFqXES1ezA1Z68jqcL67LP
H45z4MLU46LF+EEfxb0pFx1YUVoZ4i5Vq/famNXtBE18ggKhoynP6qG54hRjmpIQeG/ndRmfrFJ/
HlruKOXTTcrBKPj4B3DJQyvatz0IeoMEkw9morXHtJucLGooPT1gdfoGoKCICAXalhh5r/sicpwo
qbB6JoJdcuUCjLvOwGPeY7dVJ2MouzjTujVaah8fYmuBBIDVqn3hd6zs0NDZREf15HvXaZcYFyke
/T1oS8DqtoxMpzd3sEqSyzVzrUNW4UoKQdKVKiyDOotGTCn7YMwO2iCaYzvVVwB6jJCEIwYTsF7a
SJugCIDtQ4NejjbkJIn3Bt9QmRCiPtqfJF3hMjR9TYVNYZQYcF1wk+aG/GiC5bpNwDStRPCcVW/0
jwXsPB4hBhy0yfBVNBt6dzt1mpDHCi1wrLjZCbIoXKuLckgfnzDglCAMfGOOTMicB9j7KRNzX3so
M8XChe2Q+PbZFU9rX3Qfe4bd+iVIh+StsrrReMiASQACEt66b+msJNGae5/6fForiIa5be4b8F5E
8YJvddzC/2C3w7fe0r610rUe5iDxYx+rJtYPywftJEX9GlhC4kauig72tAyue9sbqUBq/wn0j1bE
fFU7I+w+GD75Sjx32wfbHvqDx5Zh34FvvXcKLhUS2Vd+8SkqRtnvdQx2PrUW86a2NkkScYACSU74
jaO5zza15B5rEACC1Mt2q1LFm1+vXuwT8nIaF56ktKTKI9QnseNMdEfQeeuHRjG+m+pPnW0SrpyA
LfXom1FClJdNQCVWrxAByLMw6o8eORqhl+eXtrM+4OnBdU+awmshneuilP3tUJXpiTrlrre7feWK
a1wwb2Yb0BFo7js9eCOj5z5X9herNA8aYLbj3K7mJTzvx9mfT1Xl3SZsqbFuGSfY1APtM5grQwcX
xc7cU5/iGsb5SI/WM8uod6jpZz2u7AzARLV+VkWyzeZnAOBeIAso85k73C+qMxBD5u0MYXFsa7KG
PekAlSnzLx4V7J1Jf+SREQRdnky6wInMJb2DfAPJVK/mqPXMKl6VVT8ktVWEa6DgCiJMOWPGT3cz
Hu+bwFkWuu5BP1Hm5ol7gbVZc3nqpRtoU5vvZvikyz6odC3O3L64T0e+ZZO+9sZypc9COw5BkR99
sbJbyCqerjXJcictrbRbb21dP2JLuV7bFelNoO1StlwQCMkiba8zxl6RRS7prb1Zoz2Rw4CAVkGy
LfvFw0iVo3IF8GXAeeOhoqELQx8onMAT7Cy7YhWuRXYs5wRPTlLQGW04wU7O+sOz1+ouCmmCafNT
dVVLm1CJ/AXwMB/E0Cjt1CwVFUTtHvpkVBERAASE4RA2brewK7So/n21yiZuxpcGTAcPk/Ghzld9
541rfXStpN/7PmyG1PHOTS3nc2ZZsDVwlt9lnXlZ2R1W/HEFkZt2zxgWrfsO43MIdHKIG4gSV24H
M8Keuybyiqo+EB2WnhxTSw6tHqy7hRL8xst98yozlLnvatc+IHjo4Et43V1Rc3mvgO42O+ZMZaGu
Jie/A4kCUUHO2onMseoqIWYKbG0TFDu4sHW5l/lU369SfR2L1jjOI2QzEhpx7OJlyqi4R625dLjt
INQMgxPlCDs+eObMLZumwb2xzOXzCKfL3MlkSu0dmffDY++TTMCeKrC3F6i9yzS3+aPM07s8MRsV
KbcRu6UP1jgzWBG01XCjNNtMFXbzkgI/ujbgvKZgYTTYuU3uD4AENOINfHi6dcXZSir9jAsbnNO0
smFFZFL6ormFdOGxjSzSW0iHAVbzpr53nFXus15fow4zclRvuR39ZKwxAAUuO2gh3VdMp+2zI51q
DqViHQpTWgx2m4Pxm53EelKdbxzawi0fpm7RY8A5zl6ufXUCbFte5YX9yMVA8TPKRT+v2tDVu15s
MH6ldSeyp/MdndiW53PB+c26YQzZf9jbe8lCLVHqpl6k/9AD9h7ZpQ7+y+aIvxhmX9LvEOJqRE0Z
YRFfHv3VYTY2Ku1zsi5LRB5Q/s2Qrv9C/7U4gSNTj//ROnUH6MI3w9wx8PrmAOEygC1HMH1GlHv6
q+EX88V/wK1aCxodUICsYDrqHWE/Cw7Xa1G410U+JpHnBinVQn7HtrO4NpTxu+Li32rQPbY1/77v
uX3Xp/u/dua++67DW7t1v4b3L/X/Y/vOZsbxn/9qkP3QvvtQ9q958/Zd6277iX+27mz9100vgIqW
thjBENsY4Z+tO9P8lQAlZJ8oe20UrzpDm99bd475K18xiJLipOnft+7sXxmBbMp7vF0oc3m9f/1m
/4PW3fsGPR1D9i4ofInjICnofQB6zYKMXrqf46I0g3NKMMyZdtnPVKd/ehT0BbxF1AVoir9vInu5
8OtcrHOsJTk6Mp0n9lHJevn8h4/99zf3XR/yXReST4TUD2x8NEO5Cfx3ow12hYLRMV5j2B9ANzO9
xZyQaseg9/KzNzbDB60Z1ou2NIqfTVV+CMXajo2dFTec7usoNt6Np2twubDpWmgeKfu3z1VHHwWg
IYyDPtSmpl53csnRCAFarlTs+UH6JI3e+NjQ+ElianhgIdpoVSpKNc9Md3Wvt801aunM+Zmc6Mez
YetIshDHM7LlzG/ThT+MLPBeT6WLiSI2wFXdD5jYkhCMT6f+zdEIrWUdxS+jH8CSHObd6SgG059n
QHAwrkpJhWoxFb4xZd3NV347u/3IxHBai5cMgg9L519fCz+8SZSbuNNIZeZf8tK3eeIf3uQoZWF0
VuHH3gDKdM0W74I9ff9vDmK4nV3kJJx2xFI4Sd8dpbOWAtlIZ8RkbwwfJ5eN++RY4snJ15e/fj/b
K/1xksaRmMGg0jGx4NJjfHfSnCUQNc5jI847g21F4yZsMCe6qlDLtYuqdNrl3/8EkYijnSQjiJhS
593kJx9HezSxfscO2/5j5k4zpUCr/ZviwW1B1NlZMiL0GWsY7+4bqJF2Dx7IIhYHqDLknHJPo5P9
r8qtk6l3T1a7VLd//Vm+n9m9P+a7C7PGmL/YK8c0/W4rIZM1NsruC0AE91n6pRXSbfB+4l788Zgs
SbxXwrdQZjK7+/569FIFMQUiBMfUkvNUrPKWSEJ1LrWWwsspZjaRjH3n5Cc34Y/XzabJcBDzIelj
fPTuvRIyAhigk2bcqa66hxaSvVYEFocsvx4wA7cuf6LT2S7E7y5UVkD+YRaLAgJALA+1P954benj
8OscJzakL26MQBBFOEKWhyfsF9rpr88kRol3o1+En5AjORA52Lq1Dba/P57RdmKBrDXFg0tv/DAO
a9GcBZy89bnAsElzmjeZ7FMwt8zvJZ3w0EwWdtcVac5Hcgs641UBPIZrkZbl1KOwodt0Jrls0fZ0
qzuPjsYC50QpwdwfIa9NNljvJO6uYbgxHVjWjBlH6KCs4zhuA4upz2cYFrRE+6jGUCJu+oEUgotl
gup8nld2Gs/+qhiCybSKhtU6BVUWGDurJmco7OBlmkdmykp+tnMw2OHiL3N7OTN7cY8o8wPjXLiJ
9sXAAKTHOROwFwy4nnOiDbnKMHAyCBoOIk5yW2ULHQQEIyjtZSq52qc+mA45CWZrmNSC3CSrEmN5
VejBOIS0gEhpSDWnuCXzdJ5AvZr+dKuVMID3nemJF7GUmranEnXEnkwQ27+0PVjuYdXrvsDsrWc3
W9addST6ZHhKgHp7NFzSEsA/G+ol/cLqaCt7J8zUXLIoSYaOj1bMZjkPYb969gepk5IDUm9Z+Qhl
Qy+plYm5gbF8M41WJrBPi2LicwjYyJBP1VaCXZwJi+QC8I9/NNUI/9ZmjELHy7KTu0DIWT/oixF8
ojMoR8GEaGIypM9zDwsNiKBvPJDtYRh3ducUGIqXpTYPa2dLAa9xbdt0BxhDzke1BsAUyamZyBsB
Yrf1CkGVPUKuV00IaNOCfOT66bxrpXS1nWUUFTp+eGIlguShWU/4m9hoGHrFfye9axfxCA6YHnfR
GM8F+TQl9OPSuRgGzjvO8VUTw2VS5MEj/bIWoWKRjBZAtql78hNIUmHGeDqIFNFJ5bUjCrHsabgk
p8TmARgy/aiquJXCfej7BNhhYoHWv2Bdp9ioBT24uOkHk9FK3zivfTNQMHW+XwNnFJbwXzop7bek
gZUS1egqjL2uVXUembXeIasqVPc0SUt7pLeuyr1laQ1welpiMBTLCfwVeGVINHWK/izaLptvXPlt
TrtUTFpoDUnyVI5TJ0Lljj1MRBcmdExMH7cFZIv83K4Oww41SQEd2ICWpgE07GKNm8jitqJBcPCa
NoXU1/S8SKkxwkoHE+AWnJ3us0X+QHCdFy1gk9p0F/rHfkk2RTFOsNjWNYPRPs+J8TXQRlIgbeEv
issLxw9EyUR+ccAp6ZHvQRqNCRLhZiDidGmx11rslzl35XLMM6AcUPMbDTyc5QuGAra5jjeCwmqO
SS8XNoIo7pvHGkNJes9DsMj3jOHIPuL51l0vSTBloG9lDaRq1l+0qStufIPwy8OYK6hgKTTK/ETs
1qzA62im/wEFtX7m1tU/0ptbUraumvnQALwJPpUmLKl9l9mOlkWbTDn4RF+AqCFr0BNmhJPRoJai
v1MODIwEaL3s0E12Tby6PvfPhl33w63ljf1wkRO78zBZqZOddCDHbLVHmcBI3bK09W7vL/iaT5ZZ
6cRaNGNWXIqKKm/fm8tg3nZp7g33s9eadkekObGbJMZ3FjyzJi/7r0VZAojSurxojtybTcVcbbD9
t9SlgbWvqE1JbRsTYhnGRVNZpM3zqkFRE0Nz7wWaSzOiJj6VvgShGr2X1gdapvqn3NfsJloMlPmM
l4byjkmC2cdGIsp7imj9KVttWe86Xzhx4NV9EQOb7c4wkvSPZJuoNxe657eGKsA6OH2X3Qjl5+K2
1uvuMxMs8clprfnOLEUwRHba+R/0UTpPeo8hMvQwuO08ANpEkWmef19UgfZVBO36MswWlNeFLWKx
E9IZvHObKKz1LJ5T7OkUkOBUHSCVqZUWR6jseX20BA12rfGsuFkLcwVkXszTvl+GFrZ7mQXMMQEC
8BEq069C4SfisiRi5NErU1YsTPxMHmkV2rtUz2YXpJJTP836zLJKrtCaHCSCggEUtUPKikNOwdsc
5KDEzKDXntKuNG/hGmsWiN6xgpzVW+YboUFOszc7yMXnAkPUEQLUmIZj2nK3J9Kvjm2ZJ/1pYAj3
Opc+KQEmdpqXwaig+tf47mUsikVdj7ZY76oh1/qIDGGPsYLjAgwWqaWvu1pPUIQaTWW2nO6ifauJ
LHm18H3nsNYHGm8dffIhrhyb5ui0QvE7VDoSBMDOBZMpFA/946xL8nKM0Zpet1P7paJOocCiA0+u
jsY7DQ03nyHXOOV4NROR4JPepWzGSY2Fw6IY0tuNOAXrrVmyl8Xh/dPFLoaGTvKsZ5Gp+s6Ms7In
jyelZX27amvXx3LAknGcQG/iBgjsjie4h9KOLLFc+0zo4iwIEW0D0sDILHR35WI1n6TJ9Ph6oSM3
xp3NM+RRJxhYw/E4VVfNPBrGLmtAMjZ6YSVHb2jyt4zWdhE1msdUx4Lk/MVtkC+QSgG76TDwiX4r
fKD5YNCWkr6i29icUaY5O6wyaXJQzIE2xONyk/gzM7TOCxibBMuCB7yt3erZJEQJRDOhDVPsJPNG
r2a4t0aFpGQOQRg5MLecWcC0NGYCmDz0MbeqF1YWgSA3XodUh3lm6LmuwN+VsLLNFaRVVTXJS4tq
02T63ZoCTKOyPqyzoRGdgfCJubkc21dNa8DIOLh9wMf35rSEMlcEfbk9CXW+WSXpvg/y/p7QpjUD
AWJBggYL1M4HkhGg2AqBDjV2HBOdaIlraK+RLTFG3CHdmSF6vex6AxQYMW9j+TlnUbz3eTg3cc2E
nJQTfwZP3RMQAHyY6kvu5OqzbBrYnfsw93Eh7wd71eVp0qRXw4cv7Y+VPw3MAuC7oTFITdyjQ7JA
/UtWAgBCfkGdXEwwaEfFlALWH1Fvp6QhgDxSNAzIYs5XoV/PKSTNOBclZ7WUMrv3qEu1eE5AgEfK
7JcpJv9V7KweA/OekIvpc+FPJSUr4yYyLd3CRRcjEYJESe5ClbczwqkYyDEXDPu+TK8LDAPzUcK3
reKBhHgLjrIwTnkjTGpIUYLz2yZRH6vMdskxqOtsOs6uJ+/JBWzkGcwrjdZgtrMnMW0DPiKfwKNq
ZmbddGJsbIghbuoePQvU7Y4sTwrg3Bjy53lNptceEL+/a4zc92IbD++3pC4EVH2ws1k0sUx/m5wm
eHCrMYAALlxgKoPonyZLL58kniDBakLiT5gBIzvIYHA27ZOX1Lx910X8Oy79E414vEnKG8Vn1TLS
avJp+jD0YvWpx4U4eq3kTfcid9yodHwyAbw5DRAR2YEfr0RT8Ugu3eYO6loxwIATmQQTbHQkl01k
BztKb86t5q4uOeIGESfaJLwneDsC/t+SwqqsjDWYdyZY0W1a31ObOrQ3UI8MJkG3NoO/jDsNhHWM
uXseEU77BGFAr4HEjJXvai01p43pb6GpWMHLLdEEsiwPe8o4RJ5SH+bIdyYRnBdg0NPOSFz3ofFg
WR6E4TRXSJHWl54KD6iCYriLniegoDNpeNOOXsFhMxltnpMlAZtbwyS65nR2jDkLxtNQmzPzzpXD
8ilbm56xyVTVD3Iq9AfTXJoPPIEIxrBmmbwRidcx8ITedxskjMoYFJa9xrVGmpKfSOIhAzLXn8AP
5R2QVCzCESW2+jJldXNtkyXCnoMTCwBwzYdhNyktowBOlTNSK2ZkzcAIbE7Cz8nLM53WhFToEtrK
DkuZz6SrOQxhmD6lVMcQa/j12+ZE3Ay3TkLBereyQvZcEhMpg0GQJw+LPfIQqVSVEp5gm90uN0bx
zeB/58T+qO6z7ZrTFLqZBTW6SNgSgB5G+NUNK5REKQPxAOdP7L02sYnDGVcqEMyqFoHyqdTzKFfu
/JExEiktQdM5V9rM2h5Pw9w+MG3XWJxFTiSUzTCuB7Fop/U5seBhhIql6MMkiuyzT4SXOm6e4puG
wW92wRJZfxyIFG4Pclb+Q5XwGAM1246fZA+SKdTS2TrMg4ItY7dt8kTgiypPZNXWz4G+aRRlUhjs
AKBrXtJWoBXZ+zL/ABzR0bgkLJsMW60IRhBKKIdDpeHrDD3RrUVIOGUgItn6nKi+So0Xd8iGk1N5
LPeZ6FsJoR5t725hs/hW9Oy0Qt1k47pTKQjHXQFvcjiukH2oabSugqMgZIvahq1sOKFhU6GrbKJC
DE/VerQy8T0QF5IBk0U4nUcwa7zs0DNMShiHGhbCOtC0oTP7zkfqFtuMDXLMbtoEmhH6FWSJJMUR
bB6aVAIXaIKYHRVDUjRhPhtDcofqjNhOpGbzxwl1ymPJZqliZS2a67E33O6atmDAAtPDpGZ5MGsq
KnRIYjeyRS04bQPZUVKuo6It1HafcrJrBt4ZcXsskxJ7wFTMso+c0a8fSQazH/VR15zQl771kJVp
CfuV0ebCzoqikd35EBC9voz5K0ECLgHjQbWicgnYnvm1z5I+OlzpYZ4EkhEVkZzfXOVk92y8xmzP
2K781Dn59MbwSTV7cKY8mjgfmnNQQw5Be9rQ42HrlIggZqmTm1MwzLohd5b0DPIEliBs7RG4bcKm
FcStuZj1fnunb8THTFmUFWgCDKdtszMgKH23xdRaUcX+oowI4Cjecm2m1Vg3lMAhcPQVdmtql27k
AaPuQ3NeqktL2ghwxsq6BC3vaVGtiw2Fjd301TRq7XLqlfw4pXq+qbNYTgjEKOQ9c23H3vLLsmI/
mUahx6XjVHyQS9o2e1eK5DPlAZlrFPvkmSSay+9RwInHHt9zPwBY9vxrzyu9B81ptA+jV3WvYF5X
nuxWnj6O9babIbxlJE6jT9wHRRGVwcDI0bTUTRVYh2AKeB2KA7oWC5uSr+ZgZy+QocWHxDNz+vlV
nshjWpo+AdvDaoht/zQQYeq7qzyxSaW87E1CdSibqDoOYpb1I8DPso6K2nGOIFTsDtlKQACwLlN5
Ad9gJAUDtgNDCUK5zUXP5yMr6gq2HfGcFqUIl+5nt+yMXS6ryQ6Xxunuy3ImAaWyLZJEOwdSS5iu
a7rG3mi3Rbh0KQWoRkrFXQMINojYtJFanUjW4Z3mtzlZn9rkpIfRGcQNuQHmx0Bus3ZTaBSPrMuE
bvnjSHtJ0EO5HOul1Q6gd0f0B3ZmEKNqN9BySeO1+yPh5bn/SlyZY8K5xaoWqrm1n6e+bQXKhBn1
DyqaDFmP5RQ3avSdbkcTa612XSBVFnd1HZzyRQZu3BOrOiKhVtOT9ApaNbacjNeR+hTjPOyJLBwF
1+a5IUchPU6gZwdE3Vq5HxUXXkQaSOCiiK6luKjnBT8cYxDFJt6Cg6xE6kQOQADr5PTkqe8aS8te
u7XkME3JonfRD0GrHYlvIsuiDVwuLHsaOcK8CBj+WZO5ztFKVj5aNIFNHVp9IPM9O8LhKkehW5/m
AKEviraapVP+L/bOY0dyJUvT7zJ7u6BRczmk69AqMyI3hkgR1MKMmk/fn3fdHnQN0I2u3SwGBRRw
61amR7g7zc75ZTF0UTxQdoZ6R+t5O5h8QI/ipl5o7+oI4XTKxzcdClcjtPJ7vit7DElh924BVhWH
usnIo1zEQtXMQmG7n1yNyeTcEup9lEXv+7Gvr3WJplN2uLMJ2H7jCd68g4OC/ilrqa04GVYoH3Gs
MlFsvM6iMYKg4z+lbJ13lo115agYtl/u4HsXTOGL5NpL/XfPXYPvprDNL2KdEfNPbhZRWrnM3h/Q
Y3QXg5vmaN2ZVtZDMNvj7zlYyMVnUNcfUeNL5IUdiU8kFoVv3FptgLSb7+lxmqb2CY7DCu5IR+/e
BgojEYLBZj9WSHzewTUU/QEiGxikdd+Pu172mUZLd733xRKalrhlqhdir8uJHA7ZLn5tqgOSIVma
oreOerdELe3q7Wx6e7rDFKbuT6ew1EsfojtJ6kBZ3t0W9m11KIi9+RE4K63mcqCVm3NhcuZTSQFT
/tjnYIUUJmWm3TlBH9infEAHFvscs6ScOV3j7TbVFPBbPL+P9mbzRIyl330RlTpOJ8dHchUvqUM9
/NRmeZYU1jbVb6Is2rdVw+VgXBhIyjaDi86N6NVmN3gsoeS6DAE56zN2BjRHRXfbLnRHxe48RZwK
EwwDuF9HtYrvYbQDZ7OD29Gt6Fm10VepXSrQpl/14vmT8UHOY3dMUV0PUpWfWaXs8TDxEK4Ikz0C
MJbOD79bdbSkibCp6yR7P5144ZbakTjva/9h3cLQPVUuyAdfoiz9HgnAnWRcW6QnYHpAbj3Vh7/h
GozcVZwG16jmzjW7pq2Kj5xUcwbMvqDyC1UCcs7WJoT5xNE8vYdIPFLUZV7D/G0BPZHo4ikZV8Qp
qthTuvve6rb9g2tbvhRNOKi9P2YzH+a1GWK0e/3GiTkRKhR4A5t8hRK24ICmM7ovf9qr0zII0ImQ
HteatWfv0qPyrmiUL5KR8rA+IV95vPN0aCGTLCPt7+fyCp2I1sv5+yAtV34uV6mzBwQM2lW3Ij3l
xO4ihxVO+u44jX6MKoEgBkhA0bXb0BqI6Kd4jJbCdoHtGvuUUqgXHVw51fdIquv+UAipopgOjfAt
KOaVp7h3dJj0oFfI/4fKDg+tr/psD3S/MdEE4xoe2KrUbWY1pGx6aTr0l6Lu2ncFzErJkLKzLytK
bbJHbYHufYmq7tWFc+VDo3n7hxo81SQbb0J76ID+KHeYK8y5ThuhxdmK8NccORNZIWFaf7dQqKhd
N8nyLZ9aU++l3cAX9bhog2TIRfA2LaXm1ud8WA6VI8tfkM2ASAXmB5EYU3nbbVvSO8w3xm5+NOtK
PYKXW47+OXXupvaDDgCaOSmj9LGlsaM6t7OY/zjeOPyWtBiWMTeNGS/5ACsT92IW0QGprnxwnWCi
gUnOCPJpTSqXndaRx6IDanFnOCfonyLn6hS4KKdvXe5nLHgIljEDSvvszOM0cHgY0kqdNNTkbCtw
W+GHzffCyikeVVR+PBR+5z0T/W7/soDCwJOWQPzM+pZNyfWQdR2JaBuAOGTQffUZtOgOKiC9px+N
xcvrHfsEqV11F1v74U26jpqexa67VhwC3f6J6GrgfBopWhRE86uk7iukzxgRyp+I1ouF56ltQPfH
FkIHz7RHEgf9hAHhQw7H7MqISDfhMFRhzN4WMgKirxpO5AYFF+FX+nfhWVnOOQp3wKk558iXQj6l
AzUyXpM0QOaakVfJ/GYFP7N30xbkH+jO+bKwsc0tDac9TzFelOHBxVj5Y/HdiFXPiXh8GUURgoHi
Xw0CkLUCwGc1r1lnu3/sZssJe+/6hWI4R04k0Tuz4SJocU9pbB3PTjYyXSh3oz1KkAwP5JHytUgc
Dg5k9NCZK22x/lacYdm8h9kZJkxhM12E1ICBLJLkE4IQIODb7D2zQ+fFBMo7IT9KNqeJNW7R61zX
qUpsBXAf+8yM/k3nm5z+pojOmfPQh949kQHWo7x+txmxuHB3eugkkCwFN7wQpPAMNdR5t/NC7Urc
Nt4mHhxR2ygXHV818VyuPNGVaW1rL0XIU+sYmnWPWQZNiWJZKY4nbPfzvusroPGoBZOJ27A1tIwW
YBq3uOYBCweb6/GuBBcVuxb0bdvV/tR81Hh0RYIvS+YYjxzzxDwiWuqwXKavgGKqNxLBvAyZv0dc
Pz8SvhvJk9Iee0wC1eNs0+e1D9FyekkAGGzFq+oAQFQFtHOwN9m7AFhd6idFagqVhHzAaXx9UChB
EIiPsNBsI6THDOSV8KeiryhaiQEcArxtsWlNcMbkxaY+sZveSTpc7J1CY8Tp1a2mT2p7cqojpRVc
A1N0rdgpO388D5ktHsBOahA1en3SxFDx2yaRzrM/7mbq/tpmR29qaNirD2yeCFAtInhlIjECtPFg
zPrKc1uLvXTR4p7GjVPh0AWWesgrx723Wqf9OUEGbCTEWPSgukXZsdmphTKHamMUSiRhTO3O45lT
uEjgpA6R6sTKGbeqZ69SEZ4wGv2up3jROnGQOqyu1hRZGDCcJTgwyrgtAmuxiQtjcCCPzZRb2asF
oD38ykl+Dg+ds1L3KGqE4OA7vGr50HaNb44M+4D0LahnfTOTnYFo23YRqCPrb10MSqxlB4c94mYl
bvQ7d+ZgQwhg2KEt27domy10VZwwWI0PZO5dNbb86vrZIo+IYY5zCytLGkzvSAJAkTdoMJyGdhVK
OheLMqdom1vaPdBzEYT7DRfcgXF/kYlvVTVeiUYMz6iW8h99m+fAshVwbax1P3Oa50yrZGvWL/VA
DxWSlzW9c1OX+GXG2UwceliB7FDLxi/xADXRGCOAZnenH4q6y4UVDlNgEVWKw8im9/lawIznKauV
f1icrf4QQdBbu3akHRl4f/I/TIfJA+Ygtwasoy24hFXUgznzytVHRPH6zaR7+FmaqIuvaG3L9yVH
V0dRXjX+iryxM7/ZYhBjHagu99yPltOqvrZ5ACDrpB3QdOKNi7giNgow0p1fLbJLoqI16wVsjJRL
448QiCpoiNSmapOWjWDBbwZtDptIX2weTl9omkkj0L0BeMULk6pXqIhsYKeazSeeMc4PgeU1je1C
IQOmXAdHE7tmKBIdqc2j1rRwT6mgOwAkOcrDvWUQL+0LbsqXJiyYf0GdxjMJhQ0VBlZRfduysW92
aNLaniqRLHBIUZM6TzQXxPay5tJZjm4W8tgrRbXEzt2EtYLZ+112aQ1c5A7/apqB3fpZtTNCW+Wh
rEZHnLvZix5Dhr16H+CA8ykuygrloTYmnZPGzpQR6zOKyKr71lHVRqSHn6EdR1gAcMqcbnes7yqs
H3JdjMiXA56NK0xdUQ4dGQXiOm3X4FLTNw7NhLT/0Dzq+FwrXtOK7SDzmdh2IA1/vszzuKCyqMvo
oDouM3giF/8wuZAsDQudXxmJ61Hb2nCE23jmvxr45JBaQNPEHqAIb9wqEddfu3ivxzSmgwtvV4ej
iOoxNpoW0pzEa8iCuOv8/vfANfUi0COzEwpnJb8+WzpqPFbXOxMYPQR7MegRfLFRS72jz7IzALkW
9gWnl8RRlSVAPibKBQ7Va0w43whv4nybI9p/j3LMi+giIbnvNgpOqJINqCxpND2biV/WOjraRU28
havHFD1wRrYse2QB/D4S/noka9rnL3fLdnvrUGgXp6z1nWw3Sh0ZQGe+l8tZl5X/C99s9EvqYd5i
zI72HIG8ida/Y3fA5oXTEuAp6qygfvPA+LPHtFyq7ov+NHMs+7mo7+cKCuA8gZeiCl/gBPaDG2QP
QEz9sAdHESn4IXhdSj94NTbfVtZXcl+WrQ+QUNMV/qzsZb72lU90cHKbU66VG+QDFHrSXpMMowez
e7V52beSPBGN7WXMrKMDo5g9LCZ3o33mBrp7t7kUm0dHRFrgEEP6kQBdgAI6ua//oQv7l/TN/zPx
8n8bU/D/oIIZdeR/rV/+31X6x+Sf/1m/zP//7+AB+RemftJCuINoyABg+A/1sgj/+nfJHnlFqCsp
XPD5V3/Ll53gL7Iwout/rhkV5Lb8n+QBGf4VkXDy75Ulkthw0gn/BfkyGYr/LDcjlR+/LbIwD+jX
xcn1f8nNyJhQpi5Ri8xCp+WrsXqXLAALl+aEOGi15yXfkReHVgrdPM3ExTHF/YvK9vrrCjJkolkM
zr0drdZHvc6pM0BD+N3Y7wKIvbR+b9OBc5fkyHy1NNJl/jfzWVw5oKcr64/ruB7XfLZ/eBSDM7hl
hopY6EvB95+y0szL3DfKt+ZgV8l8XF5IRQK0nykVnXbLNnvTPtwiAN8ubPQN0xFzZ8HFmB3W1uIk
L/sSbWSUpfd+SWtpQnoR13RLJvsGqjBlv1MnrDR2h8LKzoQtiO4WftvygWxwmF/jlTzB1o09/hSE
DRC+JrBkuFsbISpqsIHxdPHhDkvH45hmZoPCwz9bfHNbW1v9nqz+Wb6IjrIlWmVdJ73TYz2/VhFY
wMkVbG+PzJmRtc+GZqnjq0zWwsc++s2pBsqle2giRxkbCT9LlRHiE9tNRyOxHuqq3o0tNR74q9bu
tHRRAwJe0deD+Mto3GnITtNdBywyHV0HuCsBChN+jW0HxdB0GGjTMDLuNdEe454WPSvdLnSeTJzd
YG8usYBeTm2ML9DRQMeZn+hOqEylL7NHBpKjfbcA6Ox8o4bOqfx0rXarkNL0l9R2C7qtmG2a5WXl
nEwf0fEJeSCczl0gvcsFmMHbJL7XcGp0fW8BRaagfTCdh1pEqwPmUpJNFjsSNuBUUwTLjTLhgmQw
Fj7rg7gWeNaSYt4ENbvm+vXxp/zDEU4vkY6m3bb2er6km9/fa6IpxNEar2zfxN+znAgL8MInWUfb
Sukj5+wON5bWST9h40tmXZPTHV2pO5/Gy6fUa4uProyGMMn80H7jQCb2FJ9vh36hQrZcp+1wK5Qx
d2sGVYzVTmEHjXogfxgJJvfdZrMCMrOVzbchnDL3bGVd+hVkftEcV8ickBmbqxC5mk0zYFXgod9Z
WV/5Jz9ceW8zVUfRrm/pH/ZJ6PLYZedcArlRQXXxuip7B+qa8SblaN/3AfrSMTHYeuBRm7lXB6te
+l8l1asy2SbRlnxda/EoO29A4UhdMXd6Y6GFWIBW7GSQnf9DRjWqRkqzI4vKnRm8MOVSxwKKIAD+
sfD4zMg1Hi2ol4w7uC1SSKU5C0hvp2bY/+x5zfdpqcUXpX1o1J2C2vkd4YgIoui2nKskJaXjOsyE
NOfqlK7MqK1pJS9DFl5wuyX7qIwOZBxh8pkTCw9zukcVEH2KJUDpVjaZow+C9d2NW9Wao2c1qt0H
jL3fvLYMJPIqdB8JT+t20/i9/ixCzQwWN5ISj44X5ot7DeHb3OnCgE6SStkQowJdurm+PpAqUIzH
baRbLbZQQpKbHgJ1X0S/1RNN5FbLlhC7PGvzHu9b779eiVPrQXVzXz3Rd+cN5E1gzax3UTQNdbs3
ZM2rz3ma6SBDADOQ8X+1hWbZ74WYt5AHa8MKnOHW9dJd5Ito8x7CLC8Xd+ehEnVOKbNN+Z1M67A5
oWjTLhXzQ29eFrEab08Prcpvgg1g50dGYypYWrd0g8ZN61Aiaqaiuh657qRr/J4ukOO1fzncKM1c
6DesUQ5IgkAvNS9SQbWTlsI4iV/fzfeUwovg0kW+6r5hN2QUDweZIRKUzVDvJnvwGOlzAhLW93r2
nOYpVFU0xXKISvh6lnvCCRZbDsH34JrCCajHeaX2YygwsVH3F4Tp7/o665gYEzYs+1pPeDFFZi8O
prama/Z5CF+aFLSelTuaklw/tmbdduehacLPocjtj2m2hXiZJhIWOU5H98lVcJePDD7yM9sEDb0U
CJX5fpyWCclwKe3sXdaSzXDF7mwnsz1XW5wJrLYoFby5ug/Zbefj6Duj+xqBgYd7F9nEEs/unL74
9ihfK0vCqBXh2iNLGeGlKZvNAyrTaNOhwZCcU3bhAeyxUmBJcVWAde1c2dVcJ52NNBIXewfZn7WU
4BrKcp46KmXro2O2+W1qvcwcosXV+ZkSRjalbZ54wMZQ52oPYr30O9cuMfsDGwYBUzWor3NWCAdA
HvACQvIPqpMfylRNeCom4Yljqnl6aIFH8XUknJqGVnQF1AcyiyrIYt+F9UOlpNrDqERks4HTfBxn
WVs943GlrJPmRUzN7rykx7ni6kh0g2X21GSu1uegbOWrJ13p7qQWDvBG74442acudI6OU21fdThq
yguVkT/4HkMIh6TypDucpln6MBIzRFt9UKviEs26u5vpaXsTFe2zB/bCoLxfJ5Kb9gqHDioTCxkp
1tjM5b22iHyILoSIhIdU06t0RL5hVk7AKrsmzjgMSC9NadPFAN9hmYfGH1B3+LWb8bFY0/RS+MUw
cPy78msM8aXGuahmZ2e5fr8SQ9otqLhMGjxWxUT6W1dHXnnQSzq9Akqnzs5t8uZlKoz/I4NlUXCL
frYkA9K9EvVNw2fE+ivVPnXJQLxON362L5kBn7vG4GCobIC3vROa5edmqyY82EI5T3LpRucydk2I
cp6pyqcBsg/6G+aqxTxE9cZFvrO3SboXujaX/LOKoH6ocA2lClVMxVw9vy0FwOgR4kr9Ij0SvNci
dOp1kNFKpECw5c39MHV6/NUuwfzlKslHSjMpReOAbwLUY/Q90CwXlI9QFJfemoLAoVNuBo9UntoM
PjCD0+BqTWtZPSmAUnEqvTwPDuHUMvltZHa0D+wqNe0z1bwEsd83+uANNIHuVF4TMtLwHqCRaRZI
/HzNA1Q2tKMR1zOPgA2hn37KerLaXVMaY07UzwqWpcgtPzpo9OFBVl3QPdu4S82LyASOfOm05iui
iVzv3cZWCknDiGe1nMMcyKsGkqf12cz+nkAy+q9WmgKKS05iRYRhcQGvHZxVto9YXfD85kIY771x
8I4/wl8X44tXMD3Das80L5fEigoKWUM0wVlounYZj37Lr9Hz7ArSqoByB6j5nPiT6ap0v1UmK77w
ClgrKmULzYYNa1lxNxsbl7Buh/sOH68Dnkz9XCyKIFAxiQq0kA4EXfF4VlyJuK6NjcASiKc6mZ4c
L27YjCiJnmQwxPd+BjJTlk9MV6z8IHGjJKhXhdbZ4ZtF4lO/Ejkx+bb7QZ1kSKUUiiGVEAiIe3+J
mJ6TfuzCz04hyY7DFmVCIlPkogxX7JEg6d58F0yTeWBpBQAFLZk+mVrW5ZCjnveSbXX1D5ScqGuh
iq1EjTp9KqvZXnbwM82G6qDe+p0pSBHjREQZNdFXUe+LwCjkGteIpdrhfT04eRa855QLjBxMrlsw
W83IREYH5MqBN+iO3VT3EM+Fa74tCzJAJOJQ0Xjy69I+EJ2Tf2URk8JhBIVHr0S4W3jCeddRrYsz
7CfKwBnwY8Q1npi0WV/aui3RCBSj8zuoCACLLSTm+JHBLPKkIh0LqDYg1Y8m14q09Czzt1NaT6lJ
kI1O1bG0BOBzNpbmHaavaYh0a0maEKZpKtS72v1EnWn9KdBYTACawWj2RVUwprqCUpO4av0JbSmL
xt9pmf9/T/9fEnvWf72ox+3Qz5/NP23q1z/xj1XdjvAMM5oTBUjmn4d2/D9WdRmxxJNPGREWSQy1
dU0j/HtTFzL4KyDYgwjfa+ME/mQMZH+HBArb/wu7moVj16bcyMO99q/s6oS4/7M3DCjpmhAoCfNw
CKvlx7wu8//JlIlDPkUvX3dgc9sy7YiZgaNFQ0lyg1vJ2UpcZHxs3gpv54NYrRZVK4KpcHykJzbP
d54WEDWtTBGxohiPrLu8vs6fqHbIhJ7wSzNA1nZFpNOYlmhJhx6GLFzIP3oLlsjn1NhM+j0f5dKf
fM5cdUdAd/VpzRtrWDNh57gKY8JPx6mZbbJofFRL6H4GBbmhlJ6W73nQegd/RsqpUVh9uFPjNQil
658RerBkW3LiWIKKcvM0yt/VApEdSMJYPNRF30XjVT/yvmr24HvVo6no+sYzTW+CtUCFuqshKo1q
3sdwZQbmNI+snKg0aCA+NcI5LBxpMeYm99VeOv1gaqFoltNt+jTC99/UEcGCJLws99hi6LXYCgDO
YuyDvcwm517OA6WtDHT+b0v3H5HNHhVYzRCr2cjHPoXRRxHLwNS6W7Onc4CN3R31ctyGsp6Sgeie
iwU5i3HEb8OHnjKJnxQEcxwH1auHNe7cZEv6GqUdVx7d7ikCiDncr2seQiFb/DnInWKPSvXLhN1H
bcoyWcdt5jQsxgtAs5vM64KYNou8s/BldazTrnzznfmA4myXkbwLxQZ9d2hBLsgyabxDy2l8AyrC
pOnU6Jacvn8rBy0fMiXv8hbu2sE9jTDfRDtke+m3bTXqpk4HFwgFneNvM8GSClNtJ2KsF6jSa9WO
P4sFnMI3LckeJPVl/Gx1QsFI99D303Lpr8T1gq6Mla2LsvOokKNEri1eIpw9SdRfx0ZYpz18D0mF
WbbhyWEC4Or2LqqyBybtiXBY7mRCVSJer7/3iXbiLmCKw2pxTAOk2b2z4u6dnDtKcMSOoNn1FnnC
vacb58ZiTYoLEvBYtIx9RC6Q3il77l6bIqjvVTsUvzd3IyRnRYx0rsgNOS7OygZEnsU3v6ms5ytS
DvsQZr/6vtY7TIjFsWmIJBxwG9xrX/IFFPaN4W17zJ2wP/eIL5MMr8OlWcv8YOr6lrS17tTgf47d
cCyu9GyHv4pmOXLH7I4PoUbGgkm7jwtvHeFt14ZnKutfXS+Uz4Re2ceiSDUz7vpm59SpuxwcsV/Q
gb6rwuYygmHcbCLrdghBf8ykYp6H2kmfVRHNDB0u13Pb+eVurrrlIWwWqNnMwdaDtC2pIuu4bVb9
MCAGPGCrcu6UFNEDesbtvgErpL3e62+23EJUxhjs/m6RYxEw0s/nnhn0BkIyOEBnvuPST/ck9IUo
kNfmOp8MCejEtxTR33JDsEqVAu8XQ3hY+OgvqSVwOkV67c5r6r42SiM1x50THNSYLu/D1iqCeq6h
0pqPPMtV9SNc7IpiZf7YYEgQle4yJLgJebYWyoiRK7FAA67lZTZj2MMFqdKmRwNsTHF1EeqdT+z7
dySuzkXP0r0pF1EmxHI5l5ZR3QrMb3vC7yC74FGvqEhr4eVJ360oCXq0St8WuqnXY5Bp8ptSF3TL
ivloT2Ju0rS5doPP40+yLzO8rk7tIeY18AshBe5sS7uevINTNFnNZ+muaVINtBnqwvXv1DQRbllU
Fs27Wa7lM0s4iAWAnm/KPfuevAXM4dTBsudeZT98gE9LnwIkyRSxtjMjlUeGfnDa8W6ZslPfWt3J
Nh1hTeWDoAAsVnztTna6AhbWmDDyFUpqumjgH5/XuLXQE0Qq+Om63aVwM8gm8tgH+BXtrieryu6v
ND8oavUyOIg5FkW3VaV3Fhme/NtjL61DPSv+uT1V7MthsP5y8xfr2lKPGFlvdJCk1oGAymM72Xeh
bQ7YVRMwgb1TE5VahDddge7DrW6m2rlBlEZAID/0Zo5Ajue16I5Z39yHBiLIFCQURfs6dTDfbA+r
w7I2j0kUoQxbJ/gtTOJyoIAOMAQStO8vuLp0LJ2OpHChnp1i4VCgDoELiBX4dgb7EO76OLBoo6d3
XznYCJ8VElU1txdL4GyjSENyR1hmMPrrk4OxkZTIzsHCkD1pwLL9FDYP2gHGSouXkvghSLmjEYVB
sWnZJyQ77n1VedlvQervdsnLWT5JwyWbiZKMpFD5b0BVJtqXqIiCIMhOlZk5/AJHNvHmr1C6HKIH
M+f1wUNBtUcpDgaQBt6e2LIvG1z1CFaFRryRt+iNf3U+R4nfsltPmXKTaYXzi5b5p1qK4Q6/YA94
YZxzqTP14C9ts9MBoqOGxsAFhX2yXEWFtuejziDmhOOQEroZA0Te9fPOIv9Tttkp7aKHNjBrMg4A
KCViWeJd047qnUDvZ2wK78Mw/VZbeycBl4OwHH9ujcMTET3UDr5tNUeGh6h9IQztxRN1nzC0gOwg
eWHLIm+1ghyn3gYhWXfIKkJfC0FWj7XdVUFAo3E1P03chxFCwGRpOESqJf1eTFNKPHFwIUntkqr+
yUqdWz3bHI5E74ajo+LQWPX3uW4BpNcJo48umzvdrAH8c+RdWKiboxoUyS5RRCSpozEmA9PLj4xN
BMONFdOtlo77AIw2rsE5vnrZ2bd+Xdd7T+flO2C5+JiD7Y4bhOjQkey8WIHQ/GFDvPiNZZ/hRfHo
OvmcNJ4EV/XdH2qyQ0yIo9x7MxbWGEl2A/0dfsgFLa4I1MtcAc4UBaceqf+4vjC2dLvW9CnoVFs/
gk6RHj0Oh8LhQiJC5jtFgDMGk+qhBOHpJnRtw9Zz9jkASsa5neatuFS9OU+z+JB5fggtPSJp67Ft
6wpjgPPkbbV9XxfObT3mLtZgKY6i2DgpbPEFi+nepdv8vFnlM1KHjulE8v3tbggOOIix3S1ZVH4V
6HQT1B/+DglMiRdmOxZT1J7KCeFkxngKu7+CFpsBgkFb61uf6zYuKwYw6juIrZLORyjrLw+s/KBR
b5/WrrvxA4Roc62/YxL2knRCPU2oGKCFqs2BfZbuv8m1NL9TZrq7Ti3VZUOvsAu2+dW2GZ2AgT6R
4GAewLtyLmHBILE0AYnyOevRtBWU0GhFtuGtyYL+sQ8CcyiHTO6ZhKudRlF/LMOy/Z3apGXhUs/W
N4mbcsYfrtJPr28MHrkKhXOe1r0DQb5eEe7hqeUdi6Pc1RYUjfXNVksUeyGoU7HZ23kVE/88znoT
J0mmI1gAhoGTwolCSn4bdPuczxRnjZ7ANipfY5VAo4TKLdNY0Qra8J6a3ql+INDgBe0tfFBFae4G
z+1iPS/qPvWX7XHoqs051Y1GOd9VfnPXr7b+gWQZKSSz7rkMrJHbaJnOBAPxRbMJUGEiCFHgBRhJ
7I3vdiBK5whvhcHZL4MLMVrvyE3QL9hyk8ce7dVNL1P3vV81g05V+XE+ePqw5HW/B+N+3DJ5JcGX
nwvmzVMJBdI8QhBY3Q4INJy+ySUUxbEbFEGbQiBw2AzOxqOFh+nerON6g+VTeKSILauFLq5vm6A/
Fku7yd+Lt/UnERHpdicHSRMWQc3Pys3r+RTlFbGDLu0bb1lo8cDAiMjPKdLZtwq5+pSAPHq39JKg
2kXRTqp4HaSp+e2I0vfRsQk+/BUYudpjBSqcizXWuX/XkhzR3HBWG3HkGKe1SOQNEJ/JW/aKNaT6
DKxnsHB2WKulhuM1zsA62EEPtdNCzkffG5LY+ucKVnFOri3q4nnp0QWfXFzzZR/DoeUjD7vva7xD
PdD8hsfRfi9BGN0TqmRyL8nZCJDtZU3/Y1m6kBjBukZ4Xk5AV+eAa8d+nNwNTUgNWdaMLFHsZbHe
fIyYmy/Djgc2zYBt8JL8dC1Vv2obkfcZUgywVE+1su9ZMLmmA+2X822DVDONIzrc9MQ1a6bPZmwb
EAySRPOnrI7q7oLUyWvPmwHmPE0Y5eNtxcRyKaeyG29mxZjtmJrfy4HT2cw1w4/UzHRnCJSGQGrz
P2TYY54fZPmzyppol2329KTE4J3JqvQfszrE3kjt44HPR6D8BZRXEzBsjH84Iu9HZI+LPVWvaOt3
VYCB0iWM2xPbrsww8xYCCVUZiLemQrAIWGmX0keq1wcnXQY7p+jbB66NDmSGLbbOzHtR4Qn2R633
UFccU9F4CHqpn8ccw0LithF5wRNEeBt+qr4PT64/fWsWFJu1CAx+kFY+2kpnL8ryX6qan9N09ds2
Zu0ebX9S4r2N6hS8FRZjoKR87joJ3ypuZAnAXAjntbfRDSM4imVffZt9MnrXfCn3W6RlYrXu09o6
HwbSiu0AoSL5M9eS2iOB1H8oEduj9f82z9H9vBbf1bi6bqzH5RqDUnzjo/4YdPaYIeZGoKs/K2oq
hvLsNcOvwmpP5F/fblvtnbB8fpDreg4XmukH5FJZAKg4X5vB9LnQJIzArH+zG+tZ99Yhm+TDSH5m
PNTNRUXzH5g1H21S1N7bon9xURkCxtePqTs/l5u+k9pG0QvnkWzddLeo/gY30eOAKB0CbviKbAAR
XV5Ktay3jgP62U4M8S31AsJmMNbT09ZW72sU/mArn09Oqc6+djBe+WxGPIa+1R2vl2CTn2r9VeCL
9X31WIVcZVQAwY4fOHzRC1v+j2rYbrKxWpABQBhv9EYhET5urBlpFf4cVt4Pbz2TIfKxRqRMIY7/
WDMsnWrOz+umsDsXv1zSZm6k1fwA9zijkQb+rYddvabbHgLuGyUAFmXJRPFYwadQyMvEht7N4Lo/
TNaMgclpT4ZbsEuH+6BzpwVp3/Zv7J1Jk9tImqb/ytjckQbAAThwJUGCjF2hNfICU6aU2Pcdv74f
hKptggg2acq5dh26ylqZcsLXb3mX763BdozymN+N2PuQIxzdjTpnGSxDZ83CLRp+ss7fpDf5i6YK
VC9JWDe2nf6oI2WPjSmoPC70Ldyx2zFV72ypAEQG4a7MgCsgq/UAXMXzIOPPeWJ+QI3JQ6eo/oCE
OJm+zSzbFordEbJT+sGeu+3M/z8pDUmbMP1YYgLc0ugpZe4Fsf5RJXRXR4jVyYji5OB/TrtsBz3M
lfr8IJzks0BhjYbrTdirR/piXrQYI4GvqOuKPiaqkqNMd4i2556qD7d96x9qf7qxu5acPvlMT2pr
2Skg1+CYO/lH3S4bSjXpjVZH4M6M6A77qxsgy54aGUfRKJ8htuVbWOI/R9Q0cEmbhaca7Y0/5btA
d57F5DeHcOKA885XwMaNXaUl5oaDD7ytfrJh0jz2VvVI/eRIqeZb3EQ/fALDmScaBevEf4A22t2p
A8AaXvGXOpzErVPq+UHVpVuH3BhxnyOFFk7ICdaK8zQMeQk/F3eGUm2sHXkUhW3EWxb/OloZIy1Q
v80+pCFgN1svb6Oa57duU2B0avqIIvdHGt5o4yib2Gru7cj/ZCbmfh4c57kL0HLPFZgBwDO2o1ZR
31gMEASMhNa4mUvjRpPB1uwTpIBa5UBhR0WcRt/phvmxxTlhMsotb1vgVkp1O1e2sUc5M/Mod3zA
c+mGohbZN5XJA8gZMkNlF8X9wcyz3KtUudeHDA5UYf41ww9sFOdGJiUCf+hF+8CBt0aSP4hYgG12
jlXAdZU0MKbB5st0BpPtENQgCGw7uwDlDGNUlXulfqiL6i4bKmibEzldS4cPrxU3gb2XG/6PPAJ8
VNooCow20UTrxpDAvyBC6jpVgNS3YMc2XsOTXZAzYlX/xH29yVGmGMzYlSBdd5kUyj2tw2ffB7ie
o6PSPtNyOtaLlok+L7jMZ50JN/Bp63SytZwYXSMk1ZO9Janoq7NKjXAB8ve+aZCbz8OeFLwghqi+
41C8C6bgUz2QikcgrPcaiNaNqSTltlErjED0n3mmwAye/wHcvU07BJ1pNGLkAuWLAZBsbMf+UyQx
eNH46Q0NVpFazyHNl42NfgDAKWqBKqYTkax+9BVSWglOETHm2IO/b7UR+O78tS7TFw3KmumXBCul
RUEmh6ukDE82luK52d5OeXU/EHNI4KllYXwZZ1pL4Oy/xoih9fhOGF1zm1cG4kGKvDcz7g5kZbnB
kAeAERHsrMl8mWrjMTHrB6SAx42G9w43fgo1utWOBBJfgCTswVaMkKleqKMdRyvz/MUDJsFG4+j7
wx1QFXVbWZR4wQMh8tDpn7G6dtssyEjmWm1jJeN9PHdyQ3/5o61mNLgMx6Xjsm+GZkI0CFpzIswb
OGPaXkMlwYur7HuqZQHiX82mG7vOPmphTElVM16MkYCyKoNhj2EAQtMRqeDUl/VNmcGKyiE3otEU
/dWxBG7kDOjYw+ImHnxJGkUFBVvvoJX4wHcwW+sb50MWp59zv3OGbw5pFKEs5GAH7d45TRdVnTJb
hM8BYwB71uyDjQxnqn7MmjBLNRio5Th1ylZG9aK21Id5sp/tTC9dvUzqeT/AjXpuQnsS+wiyanFr
xHMSekhEG59nRPrILnzQeztjsLRP9NbCDGpyCjMk8k35z6zJnqeTG7Yh5Rr8H4X0h36fJK35D349
8rmY++G5Uu2ElrajQHkciZ7kprFhim/wU+iobJbKYhkd1OXLIAJE40vgX4vUvJ3z0mVD8hBZJT0F
p9c/Ezk7BgQXGzQymmbTt5F2IYlj4Ct4MWZdSFYPPCfkN9rRZ33EeQhJ5AZRi1YMEi3lMZ/9Q1JV
LCOMsZwdURpmXXl5OMvmGDsFgHaWXYy7Lmk6Cvm5rXjjVGR/6rHRfhjsen7UxgQuc64R825fW0z/
22z7v5qBluD/3G27i/6aTlttyz//n16b+QduXBpys4BOaZ1ZyP0OPxc/LppwOPZKejPA4RaBVf6d
/0bFij80ILO0pRZErLZIeDa/7Lho0Bl06HDjMhc1TP70dxptK8lHXeg2aFwDEQ17saJc+38vshEN
ORc9ih6ug4MiR7ezcyV6klpQf5S1NV7R0zxt60ngiRqGjBg28wkANsXy52/aehQGzITOh4FXUhq7
tWYobqMrf/U5LfA3K3BG4ZdqHH/XG3lJriqVgpVQ6XQudmhy0dl8M5Zq2GlstySdczmR1u/wp6Dy
97F0BMi+bCuA4ObbECAz4kmoY6vxIhSE4lkN0D6rrXmxVozCNgF5CDEiOExWK2zacEPzgzL0uEWk
fw4OVo5DwF1qifIB2oG+9ZFvi7j8zORjh0yBsk/tUbSu0lmIHFBQS6tjmDrAAUMNbN+uUDKt+HvU
6nzcmwXuIZ5F5MeK6OpYVAcuXzOgVky642ZJ4rf4CNh4LzWZnRkPPu9S8wRCC5uvFuQt4oxQqf/u
yqi5raO5lN8zSgLGvT0H8ikwI/8eAczobwRO+mhL6S0bYBRR3R9dH3UnA7WbOFjsSGYHQNxjChP6
vpjHhFc8kglthBBxi3Kih1CbItsM2lTYd5CD0OBXqLoMqAQrVoi5AJwBJobt/XcQ9Fr6QlbcEuIM
ShZXt9znVM5H1RLEzI4/ZdqtHVZjCXRpXKyToH9zN6FnRzfInFw1hv8ndrMG5QCDgCJLYq7DyIbT
4FZYtwzfqjAeqnszUPL8k43iBDpmdKfMntipUnv1iyR8bKZtqQt0lHhJfOE4O3vAqrzd0wovqHtb
o5IjLIjeDW0hfJ0q+K07RNfr2YA4S1tJPrZtZWXNh0jJKsCFpWlilrBVB58UnLq9MUFYKkJTzk+S
qDhP3KiNhcweeZU79dkH/5N9DWJk35rdVIbgvyDxDc33NAffSue6Bff6gQ/Qkf2iE9DBvEwyo6mx
uilBonXbSg3pmFNdMqfqWYquyZ6ySDEeoeqiG9NoyP27I6y4r1UwsYmqvpmyPRhj6KasI8JVIuoc
cxNHdYjoNfS3xJ2xkcgOfVJPQPk0opX9ILP6b6RyGiSoy46kZ1ZLEXxB9LCozQ1/G7AxQoG2Cx6p
3kXApnQfbQl4K07h6nmM6GklbQhcHZpL1cbKh5bOsBLYjodMWHQQA1hSmiQB6VWe2eJRJn2zPG4x
E5ZbEfCTYZEMuxmazCweNKzIxB3+alV6G019KGgoq5MityrWgePHWLRNc/CravlH0xGzB51ToT9Y
ChSvRTNnsMwdRABfdxMcRdRDPJV9QUWSZPinWqRUFs2im4LbxsIuaktpof6r6Tog4IC5xmP0Cgwv
f6HE01+Y8foXgrz5hSfHmxve494fX7HmuPCgF9UiD9F7gBLkwpsKSbqaRqWZiUAAoHWx4Nf1CfAS
3foyyUCD4b+9CfUQuHtXKiSpqlk1yT7rO3ULis3EAu8VKB+8gubLVwC9eAXTJ6/A+nLB2KNwsXR1
X6H3Jkbw2scA9DeYfCVNjfgLqj+jdaBvtSD3xS8c/wjYBlR/+Qrxt17h/uq4QP+nVxpA90oJUF/p
AeKVKpC/0gaQlYRCUA9++CN/JRYgIgHJwEoTGGX6wj2YgAgJJAFgJESv5ATTKsngq4WzkMyjDZj0
lcrQZx20BhJ0KA5E1NAd2JVQH9CXgwYx/OJEILUQROAdfvEldGmXWeLVpUOUR9VBN7RnP9Rm280V
0GLFn2HeI5/4oil54LAvIbiFogncDP0HOmeGtqCSEFyd7W74gYwaeQOKXxD2i+avvjJ9sMlbiFyK
MfygnECv+/P/xkft9Mu19M3j/M714FP48/9svoffs+/NW+aQDgHnV4yETP0fUgdaBG4Iw2gebt7y
X0GSYquESTpRA0CgJVxZYqH/REm6/EMXFhwhxzGWf+dNmKSrf/DXgByS0sBRQZe/FSadMoe4ynX4
R8KwKTagbOKsrQ/MmixKaKA/nbAvtqYYzE1eW+WViOVU9/u/RwHkgBo2woPOKl4JYOiieSZKL/Bp
NbdoPvgqynwY6CF0VkxIfuSkBm8W4kyUdPbLDE3ShVocY+2V3QKE6BnYolV6GQcetdSm3ioqppiX
R1kW4k0o9uvThGEsCDFLgi5clLnfhGKIf7ZN5zelV2hZBR4cWXULxgevRqE6AOoDjYb9xmij4G5K
W5QeZ5LAG5Hnkbmvtco8Vmo16psuzf6KoChCy82hI4NgbkXn6TTr0YyaGuVuCnNFf+o0M9D3AFKn
+HbRkb/vDNt4LLUsPTRNq/zyIsaB5Lyl7crWfvm4RTNAOgZy1RZ4cSBzbz8Ocyin65xXOr1iPCk6
KIONkYf6NrND/XNnIU4yDThMN63j7+Na7Q+gDOL9pOUdb2clhyuzrS2L9v8C318/yNC0JU3AzwBb
8tMfZDlIyNhYknvU6awbQ9PHl2hcTJ9U6t+T4qRPyiwSxLsBXY42LWkFIe3by0v+fmPp5oLfgw9I
8O0sB/rtpJg4SfZ9TgEUG9Lha2Q12T2KbteMB97tK0GaJFQNRBU+J1iHn46iRGoOUjVIvajspy3B
X3qDHAmCNqjGXpnVd6eTy8eih8Vlw0CGs2IPGmara42ah55B4/A2G9vxayt04Al2kX9WcVb4QcrU
x797PhlVgmUyMH0hExGr8zmVoprYN4EHkValJh3TySW1zw6XV+vdPEq2iqYJppNlQ37rdB5RBeor
eoWVFzmSMjRCKrvU5vS0KS/k5aHebYzXoQz5ivDEZmB1y6GgkhhjMyAHgsnBJ8AZt7Tz6ivOAqep
HyeAQVgnrA0RVzH5P6ffE6OQMIi4LD208WD0tWNy0ClXPWa1U9+nyAb+7tVNFs8lwFA2Jskmr83J
bkerhmcKBQOvsIcnXUR3s4EEcaf0uwxzQ3OkuP3bs+hYqD2wYCTSwljPIrcgLAObexuuwBYtaN/N
RWj+/loxyuL4Yxl4UojVNOKDg2makKWnkZhsZr1rdprmZ/9mFCaQVi4GraZOgeTtVQGunBlFRcAb
6srfTfHwF9lIc2UQbflbTi5FRli8kAgL4B+rzmqJfES0K3Yl34KUGipzQ073Z6buO2tfMm2y7myg
AodKnynNpV2Eh0EOlo9G2JV75Mz+dyQlBXPZKND/lj9/8xTqwNRM3WflhhJn6Aa0737G3/PKhlyZ
DL2eAMjYbA1NNUBRrz83qhLLBilLyOI7S09mgZKGPYCt4SNUs09hBRosEmIj1MILouoIa+rPEakr
EP5mugUMCE41uOaBc/bbuciYf80m2l5dM4YZJL6Jvao3ie4TxRJlbwB+vPLp5waxdcklza7lbV7u
hjcTDFQzstSaQcqyzT0FR6UtfPDgyn46c2M6NhU9FF8F1/yr18ibUWhuJ0VM1cLz61w9IFgTfUIO
ocIQXcZXLuclOFrvXB5yqoRMGd5bq5dnYjH6ru5Kry9aZQNVKttBCcvdUo/LbYebwQZfOPSqVegt
l2+Z94fGxp6F+xMkJ7GNFKuhfSugkF4WpWcNTf8SU5a4wT9A8SC9l64gOrvt5FD8bNjB90OWpDfI
TPpbDIeiK4u6LNrJHNjYxEipcz9YBsH+6ocoVIsKJBFp5QfVP2hdopCPsNEOnJrYYA2RuJc//N1j
v6QMpkaJCjM2WjKr4RrfDposVXIvpgMC0DCv6Dv2bN+H2MfdA2U3H1hub0yfL4/7bu8yrkMso1o2
RVltyZDe7t0WXk4dDx3IN7Kle0tyajGvNa+8jovD3Ho2SS80JBAM3eBSXN24o6WacuymzEs7pf2M
j8d0dKa0O6CPoNxOJXgWu50GLOPD0GsVmT4ALBG7LCMYsLpsfmHipqNhozS5Tc0BaIExxCMtvcL5
hKroN2Cs04cEfN8duUvvWToIMNROqqOD/K070om8EUq3WEmMHVgLs/sgpNHvkgD4c5726m3ezSEG
wnXr2oYCRqZFM37hTnpty52UBJ3vZemYPJQZGttIffa7314GAcXF0cge+c86eFUgxw06CG4vnBCH
zFRC9CruXy4Pop3Z04wCpcbBhU4jxTxd7IW8m07IA+BKmv4dlNHjaFlI1uLSs6UqE4Fcyp9CoXzM
8TuIEXDaDL7l4aWw11EOwvtgEXusweyWYA8v/7R3Nw7ZrroYESKAtFyiq+gCX8u+sKuZ7Y9FznHW
6tqdS6rAuh6jtqQFnACdW8CI6DpfHvndtboaeTUnZuXEFGfU3MsGwJtdbw4IrkJuQEeu+DeLjPQI
EaLFEX8X82IKgeHtkHtQUM1dblUhPVbMDS5/0JkTDbtIs6lFqDZB6WoqE1EKP1aWE910mgfIKnLF
7H/5/UF0ufQ51Negd3VtoCFd4aKg4CyLLp87d7rcFMOgXVmbc7uCuoTOU0RPShOrtbEEeGu/RMIh
I7igm28A9fUH053QL7+P48G6GQK4O0mNucq/mEWLeMlYgnkVv8vTo9InCIylqIZ4YW5EX4xUzaHi
DObh8jSeO5COIRc7SIdgfmHFvb19Z+wYYL0t0I4M0yeUD4cHbsUQn8bIAGxuhN8vj3dmQlkwii8M
aC7Vg9PxFtWXCtu8zFN6qJAmzNlN3S/N+cIG4NDlnav3kncmB9VweeQlcF89pwtykqtH02jHOauR
ndRO+6GAuAm1tUbejt763M21K5I6/mixqLtAArQOACNDXCq1K05+Zw7FyfDLLfAmeOrYRKXSNamn
VPTRMhgz29GqxyvRy5nlNPSlMsAnUlUzV6Mko6+XQIcZxTHMw0jkeYgpNGHSgaytCeL6yoXyflK5
LBctIyRupSOcVa4+Y0AE/A9NdGAvqospzbeBW+EFRxgLj2qLN7AIjUfk3ZDMHHv7eHlJ328mzTY5
m7i8ctno9mrzgj1Q+2KB98XVAk0JHGC+UnlEgazepmWOC0vfqA8Sm57L44r300wDgpIekQsvmS1X
lw+yNDQ8waN4VRW1zX2S1YiYQU2WCtC6SuCsXiVkIDXk9w9jFzb3pAFmA4PPV4F9BqPzFYKcve3k
YuZmTTVSfo0GOB47P+X7EKcSW5VpQvCgjW26UED8qYJKcOgIGSIpCo6tI23RA18LtuPQt9peB6T7
BfhOdxSoqP/ZBRKmQWmXZQnvDHQ7eY6rV+i4viDraoeAZYfwz8TO6p+Xp+b9Ntfg2JJ/8bxrEnvr
022OoDte7z3cHayo1JeGF5vGZV28XB7lfayq4e1LMoXXL9UAbfXCAK2C0Fi1hadQ4PCD8U4bHBv/
NpqhU41bQWM7V26P9wVGe8l4LBISsn+T+/L0wyr0FCD+R8ARTaM7Irng38DAHV3OR3Dj6EhHYcGS
78ashABV13oMB3S4FqS9/+7lR/B8E6QsOcpqwyO3UyR640P8AdamEyf31U1XzQCZxmDGdkAG2q3q
2/OPy9N97uN5ANnokiub0GEVPIOXDQOkkTOvpSm+j8tCfeDpV1wDZpY7Dm37EIUx+NsWfVNZNPk+
ruLZu/wj3l81uk6NC8dVh5eYLsfpAjhKWGcI+fBy5KL8lAoZHTHGbZFprhCrDlDD2VDLj2/jsB3Q
IE3klfHPT8KbH7DaAUVDJFP5euZ1Yiw+VO0cfxgNM9lFkGnc2DTL28AC/AhJIqXDVihYN+m/59u7
1NpOJ2F1vPx2UqUPgsWrou47/VH72UQp+Mob/f4Mg/8wyfKX6h7/vbrUW9SArF5Xl10mwqcGVg0Q
vkwcLq/n+VHQuHtdUTbW6XqGGB92ZU18I31DdVst059A+NpXHqj3RSFmDFK/qQsKMOjqrbaN6J2m
Nmy4ciFq4KAWhvDj2EytSxdBgSQDyRw8fP+U+6TzKDfMhHZj8tM2UvAXo2I95KWZHJCoTlyQsvFv
BwWnP241B50VFrGjNSynXcyenuYAIgC4uJdnenn0TyMfRjElkgfIHlBKWK1nGA6i6jSmIDfK9LMQ
VX43V2gkQfq8kmW/fxcZyULi2zQ16nDr0r1f1kGC1H7mTTMIIrvOxSaUTrgro/rPVubXcoBrw62u
JfrlwcjjwnBq6m8F+t6uVQfA/4UdHx1fUa5M5Nnx6PAYQNqIIN9Bx9pgqACdZFCS/OBzJgrNU5A3
d8NKtlSlC/+3ozmmU9oIMxg8I/RETo8IQBvsUifG8/NOuUvxQsUZD2S2YzeThxRi//vjYUROD1kQ
VdFEW90ugANwREQ72AujfIYk3IU72yy+g0lu0BzLiv3lffla5V5tTFB4MFIQu0Cl8hXN9iYmVoJC
T/xCSTzeOvh5cfJPW9qLZty+CPJHBbTNpscjVYuSu1ipbiIfv/IMfrWW7JUiuCvo9aEIHO8jsD5p
UUKbKTxCMTdM1fDK0i/XxPqnwhvDIVrDj/uXdsebn9r79B76kg6ikUr08Cg/CPFIp77c2lPruFkN
Evzy7Cxn/92IgCR5dy0O7vrigoOmha1jJZ5Q68ETUlkqVBEWo018H1g5yG2JfVpEm/HKlXnmYqbl
R/PNIsIw36VofVDMILTGxJuGznSVMkb/oECI6/LnaUussvo+VLCIpJbDJPkfp5tbkeo8FH6Y4ICV
29uUhtZe5mHzOLaOPAz1HN3ovpy/o84gXJTe1Ae1Hx2MtpCGgxVjP+DSbF758jMXpYG3ygJEoClI
/nT6kxoHJ8psjhMPGRPEUPKWCAffKxc162tNzrNDcZOA/7AEDafVUFXao7ZU8PVJa0QeohIkvkGb
HZEM/Xp5os8sJ/cV7VSC16X0s3oAM70CFQqHj1wFQZRCVPW+Ra7xytSduRpN1JRoR5MKkmWvvge8
l4GTdxFDMmHn2JgLfwRMp7oI/c9eXvXhp8tfdWb+HIOHxuI0soHU1VVFX70nH0SVwwnQRaMBMu7B
yy8Eoby4cvTPDsWX0fdQ6eOsI/9OQXMeQcPYC7N+5pUJUb+chH7EiNe48n6+7rDVoYDdrtF9ZGdI
JIFOd2DWaEXXYdxEEV4bPsFRNbZOnxSeWfa1WydZc6jVWj3MmK/u8Ts37mFZ50dscodbYYf+hzAy
jN1EReyHkAEKCMpo/qynoHdzRKNdFa1wlLTpH0AwjG8ttLC3U+73sMV1H50e6H0NMju/C4uwKbwL
uWD26LZb9jK/b67OTsWdq5n5JiQ9ddfqIQNOZpdcuS7fX9DUHG3NAgRi8Giu0wMt85so7cvIKyDz
7REuR0bPtDtvNOLCsyzF38NmU/e/uwvpNfI6L19FY0yuAhBMDNo+S8PIo9qS7COJwFJVgNeRsr+y
389kH2Q9hHG/+vv2OigfFQQNEbIPvQ5hPG/ooGRpotVvugIp/CHUEbcvqvbRHOggwPdE4yPAp/Ly
5xqs1OnupD8DIIwmjOBtW0NPelI7wKBZ5EHW1YFup+0OAGhxZSW1s8PgckU3iueBuH21YTr85CEE
QGkBG0cIECjargaYDVMSG9mg9sUhBSFyV2Z4WyJwHTziN/Zn4GNHgnamQNVnqm/FNFfe5c9/j3oi
FFsYDWIRkuTiWS03ip6zwDFqWQPFPypw9LaIQzYHM5v1hW45PuR63+6yGGByCmX+MJcFyHJg6Tu/
ASF1+ee8v5f4NYA+eDy528ltTqfJtMbBqLAX8ILGMl+wNFZx88JmJBwT8+HyUO9jEVad76UeTbz2
7gjjBUJohP6rB0kxo2IKgDnu6FzhPbhAng0MNeHpbCiAXCu1ndv35C6LApsKLIja5ulX6h3qTJOo
ErT/HWU3jphOcoEiISUWHY+5vDMm5d6HawvVcdI9G8XEj5c//sw8L2QVlRKnydW8rqnKoes60OsJ
UXhV7AQ9OvxF4COgSmxeOWBnLjGdhwZook5Tg+bG6ceKKA6t6fVV03U0bELLvsF4Gw1U2052DQ4T
m65Fi/Dy9505bjonGjQpxnJEm6t9JK0cJ+6Ep3TSBZICila7NCmvxnvnplEu7WXqxCqAiPW35cCh
58qIPR6+h3mM7ccJHsHRwVBrW2oJqPkYu3tX9TUCeVWJjhYSXy7suWaT+0FF49NW7mgd3GqlVn65
PAVnfxsAN+pKtP642U7nPRQBBrLjDNU7nR5wu6ju0CAr4b8Vxs3lkc5NNm/F0oK2EX6Vy5+/eQzh
ebSllWaxJyoLn2gUZBATh1H5HxHI/xGhufzi1VWtLx0WaZuvINfli9+OM0HU0cqcUAyNU/zELfiy
UfMz1tVH7q30ylV0bt8unT5MZWEnA388Ha2tIZ6j1pJ4ZJD+Ht48MXNU5Ri4ZdU+lEHqothtXNm3
5xYNoAIpClBUJNGWH/XmE+PUcdA3cQg5czyK8CcJ9pZDdCt6ca1v+tqXXk8nOYFKzInao1hjhtGv
RxtfXbQAFO1j2KJsUrcPBKB3vqnv+lAekMs9Ngm1UTQNRS+f1aoCwNw82BFaTwFV96F+MPzxsyz7
w+Udde5V0h2D4hZPjwP2dXWwsHRVoL+YsZdS+sRSwJBbC40QpBWjwbUyOOFDXJcPs6kXRz4x2HX+
3HsSdhZwmuBaDeFMXkeFljQKtBPBMo2A02WpGmIiaKoxmj8T4jWqpd2OeEKkXZk8Bc3wPMSm6oIG
pzEAbHWbWO14k/ZmvRNViw5RQmPs8gQtA75bO1Nd4KQLSNJYHe4c3AcSAlw8cSkNuPvYWuSlWuFr
gyxTmQm6x6FjfS10PN2nufwXQROLQuEAGqCxoIpO56OXsgjVnuVxECb3hFYZW9hr1pXY5OxHSioU
IKCFpJ5yOopf5ES/ysQotE22IRXPL6qNGijVaBORW+QSJrtX0TUzsoemQJ/p8hy/fsW7SSbNpLNq
STokq004xlCYnaIny0w1kpfwA+buG0TAj8NCD1YRvhewCFhgq3MeRc4N5FTxIzVBGPHIc2j+vlSl
2zYaQhRALaLkBtbNTWsktw2YFCOP/0b+7E4G/R3ARZhhyQe1HP4xp/Iux5i31KOdaQafgmJ8mtTg
QUMeDIzMFtSMA1En9tA63s6O/jSOydesgnxI1Crrak9yfAOkfE8qdy9szsfUHhGM81TMSSoAOUO+
ZEj2ManK/SDMQ2yhURX5t2Pg3GAUcY9I2L7L9GOmaE+llR3VKfhbSYbbcMAjswsf9WTSNwzGJZi6
vN3bwSq+tYo49Lbp+WN+9DUEWu2hOuIW+PHympy9HyUbfikfmpqz2vdSdEE1IPgFgIB+aCSgxmct
gp4d9mSfLg917lUj+QKtRhkPjutqqDGCFOYky/upaHj8OUg0BB3kyH8zisE4lBiIJFahYJU4MSg0
FWWLwKluBnbSxlL04l+80HCNiTgXJgFQuNOTVI0i1VNriD2j02Y38NXYVbIxPV7+ljOLw0GEG+xQ
VKD4tZqxEgeeNKeJ64GTMkAaQQW1k9zfJ+W1juzyN61OJiPRoaelA+16ja8z+9oIY3xKvMmy57te
SYytmhT2URRJ7GL+V1zJFc7sBeI7QaoKjAwX31XkgYwGXWh8NbyUKvxtN3Txw4RV65UL5/wo3JNU
q5fO7Oq+o4jQZSpRpJfB1NykmYnKe8+be3mVzo5iqbSPXgP/9V6QRKlDusxdbk3VrRUhsUO+l12p
+pzdC9Qd4XqBwIEMdrrjeLFnXYRd7HWop+6NNpvcIcjLnYl4+e7yB70Wq97tBjJrmwaNDtJvPW89
dsBKC6UjnrgeNvQzsmpry6gZDrVWho+dkhXzLtJlUu+BhmHoOlMkHm5qI8MQoQ79+VYqqoHl9ChQ
U+RlTb7WoV59Smbnh+nP8w4bIvPLGFlVukNnC7BePjnpvTYBcMAOQ/bGTWeWurnhn2g/BurQKUgI
Y5iCZoOF0FguNXRSDTK7vyVo1H2C3AYIiMDABocTX2kffL12jF0P5/QbrqVxt03rbGi9yuxRA4kg
WyGxqPUWvGnwxVsfC9IXhPYtjHoKIzuic6TTzhTm3wBSTOipGR2FXBbZY11Nex0pXblFEgAH14J+
2tNgA8cAeKinf5atg95ULqfxYAUzP7V1ENDZNnZmfUtLVX1urQJSFvT7+iv2EM1fWM5jvhNiOu24
vNnJN47MkX8TITYzNY2dUFOzw2jOjFu8iHrrRSSxeK5Jg3C/7QcUoHNUtuAXowA+Iq9rFR9q0J+H
LtPKGE3iTrtjzrr5pi7j4DMSvKimUu59yiz0SLopXNRoZv0e0dtur5pThhQeBo/bINJRHKxLjWqm
tKr5q2hGm+aCr4TZlRv7TF6wNK+oldC0B3i72tn4XftVoZqRB7UZZT/H/tlBTkXAJX5CUbS7KRrb
uBIInTuyBN6SqweEI22608NUhyInr6SmjqiPgsKKMu/CyAqv1DTPXaqcItWWFP14kFaXXBe0zCfd
Y28g1yOW0U2I46U57nXNn+7nQav2lw/uuTuCEqoD0gmSGwoPp5+lqoM6NLiyeKKlGmYnbD8DvQVv
yOzPl0c6t2ZIbagAthb6orOaQNyzZopVY+RFeKXslUDYz0qO4YPE/82ryPT+Si0Mqi8Pem4+IcMA
q6EGTPi6/Kg3uVza6Wi6YwDt5cOo37A/+yOK4ygCx+Pf9NfUK5vkzGxSJIa/DlAJequ9ilZrv5Ma
dlFk4SXqOE5iFm5ZRj9m6EdXPuxcdsZQNHmoTAN2WPeMbX1Gxb8g4bfsOvvkpzwmqo0PfAWUBs2b
Sm40YAA70cShO/iBhaZ42eyCmeAz6NVrbJQzi3vya5aJeTPPNmIU+OHSyxjHAWnnot2amYG5U5CA
BE6U7AjN/Fpx4OxkC7A7S5OXwG01ZttyT8qa8990qbMz8Bd1u3JCqQytrCv3zZltZNC5tokNKTFx
65x+Htd+YPO6EfLOSXoAhq7uA+Rzkec3mp3aUKO/vG3PkEVo1LwZcPWcDnaMCh8AYU/O4PSCeAR6
FBhUCWu/cs0cRVt6nMqxiPN8r5eD2LapdFDIGq8EXcuhXD3rFMwBXFBSor5mrw4tprR0WTBu9hZy
h9vXbUlROv9TT0d1Fzsy27WNUXlqjWuPXnbXjpO+3D7r4anUm1ReKULA4jidd2BPI9L6eLBCTk1o
OhW7wrG36J7dtVb3c5bWzpiivZXUX/whPoJHuSOA27IdXKUtX0at+CZ1/5ha2aNU++2Ydp/0zpmu
HPozLwNe7IAbwMeC3FyzMHuoUYhF0iFCuyvd1nGO9HZXDL8fMjqmxjxQ4kSsaA2VS4C8q7kS0COZ
bCSdO71YVIO1K99yZuMtPGOu50VWaAHbn864mgo46xFpc60AoR4qJ9vhgJkcsnn0j/SD5Z2jxOVz
kWMnrdahudOtWvWyJvrn8gl4f+KWRiVJn+RupDOyOtx4qjWT9CuKfqFe3CVmUxywBNM9UsLie1UJ
efj/G2/5PW8uMLVDMl0F47GXUzy5RgySa5yTYFeFk0kZoK6uMN1fieOnW9ug76CCGacgT2ljdaXo
DpuGhoqxhxUVPpfojyKMrCaQoH27xQNyBmjbPTRlX34Cp4E+TNmYxacIBbN2I3DgEPtKk3mMK+ZU
9wRk2FPgzGxP7gymsnGxmMcGJOxjkCRo9Mps2wgzUzd94iP0UXJcNmkTjfHWSYtYv7MRzK0osHaI
vYRdrTZu043iOzI3+EQ3WV6HGxUs8g8nT4bvEJyzxZIFK2UNPEWxqY247l0UwedjHRp6tY8bbBfd
XB3sFFVG0l5sizGZntAHfcarRlUx8qgQ6UQrBccD30S3ZxsxVXd91KadG1gK+udSMWeMLw2zdK3R
QUnVrIIidW1TlFDWshELipHq1IcxkV20OJ58TdDvKXeqj0b3VvqK+m3ye+PDaEfYUyMZM6aLkhNC
jrTyB9k32j4Vlpq5ljOjeK1h73nPr4/v+jqrjW0y5QmWVp0qrqFtz2AHCVkXzCm6TP/F2XksSY20
4fqGfkXIm62kUlU7Gho3sFEwzCDvva7+PMniBKXWKZ2eDTELmKxMpfnMaxxUXTe3uyohplWtloOC
gXqXafh/u5LeOinallrq6cvSnrJqWQI6Bph3dZnl8rtqDn2SPNtNON4nDnJZftkNDaIPR2i03wXu
zdYEbEFfzILsKqov12chnVu1TxrbCToLxUOUND3QjZWrlYZfxehsEge/wG/UaZhNEmi8zDVqjBqR
AF6XFxPn0hCtXQRbP7IzT28+ppCa6SYhr8GLZIi7+I9jatXNooS8RQH22Y/TqlmYwUvyhzKp9K+K
dCh89ur5I1alyIWpJ75JFIc2z1/UN2kcN2ty1qNyQo5Mtr0VaccnWxc+AWkEdiLsTkmmfJvrtT8I
Ol7FVGJwpkifRcjWbQu861xoiDR2yRlOP5LRWvQeL9UvSpahnznUvwx9fH97cXcHpO1LqIyvMx3Z
68VNpNVupnrkIRvr8IzjbP/RXKCuYNKMeWWDQvpg928uuADqpznIKy/cs5xtGQlPmLWMR2YpDyYR
DM4EXhkuR3v61XMiRiGG4S3RAKBtC4k4B8MbiJgaupj1XWTIlG2lPD7FHQ45U4gm5e2lFEt1dYTE
eBSqKFpTpFe2pNdyVi0ljxuRx1nvmgrWL0Ul+yk0y8Wl8YvMtVobom1x1LV5FYxsBt5cLQ0+cvNg
kfCkRYKY2hqhqTV2R8jfneXkZSbsBrsP+GuLsZtNvRuxDwKwUJXDWVozK+hx4TqZ8jI/ZcYh8+91
WAJZGXdIUXEWuIQtDEyKIklNUTs/h7WqXswh115Q59Pu64id2tkJVq5I4Z2X0QgfFNxtEANDOhaN
OOnT7Q+7s764nuvEvTA26GtvItJ6ThspLqOYgHj5WRpa9C4xFPnu9iDqzva5GmUTHCBaZLSSDWM4
jNvEhQ2Tekic/0uVBnYOz4dLH+YOz84gjWhIUOLzl2oRxrEgJpww9eLebk/00pB9z+RTaAoK1RKf
MAW7yzAScGdZ/jB16fu+oGkC4BHrCqsVgrUPFFXMU9f33cGB2NsxQA9ELxGkB2fw+m5BXXBEfR05
2a6TdHcihTllpvwZWBrCZeiuHgz3Oj1mw6CvYsJao7yhbPvhs1XgLtKj3hePzT8Ywat+uujae1Qf
J78IjRcDQ+oTmLH4kQsYi0p4w8FiwrMaNePNGF/xWxAZFUgIrjhjU2MpNbuvYPpHZ6fW0pOkTREq
Qd3qYR1G+SM39cDO16MCwc4WEh0ANAcEeA12zfWCkzHiqNqzUZOu/1AinY5H3FB8VMAIfFJivfHK
geKwixJ1eLR7d94RhqbkwjmlQ2Rsdi/Fn1VZkiQ+T1b1ECk4fWVh2IDiyeljW5QQ0QGFnD4j2Ttw
T4Uf8OC508zmJ/WMf9CO87KpGam9j7/MOKOdmxPuSeMPuh6XyLFlv2txppIovEpN88Myqu40FGV/
imrJu30Odw67SULHy8RURP/zeg2HoTKNxWEN8cxA39LqrcBREGr4D6OQPPKdAFVY2zI9Rc4kgV2A
IzJppM+OxndqXOyDE7H7UcC80RKCQMGx2MwlyzIaiKgfAYbB37mIZT/OcuWuMJlav4pMggrawVbY
XUB4G0JlAvzLtrOWyUnhjJYWnTvd+dn0iMMaUVIcxISvqwQE0pxylcifUh91iuupVW2opzaQA5Qe
0vpZx0XP7ZRVPkVlPARlpOU+1ZTsBPxP+izhFes1bS6fwG4mHwGnTd40zjoVb914Htde9+kG4l4Q
ttb6kNYlFtfZwJ9SfihSt7s6oBkQLKCKTfn1+neneGuGvSTzSRD0dk0ViSP0fH/9h91F3VXUycXN
uzmMdVaFrd0wiGx2/VlLC+NktmXtv30UomQYF8AXKcVtRtGsPpvoafGhVwQqMMBqvUFEBbdHeZ04
8aUFVEaI/UCZ3EaoxZA5emj13KSRnH5pplW/y2W6S+aKn3JCjcYHHwZ1YgLVvNbzB3RcLBACQCmR
MR0u07xgmZu1oFnKsrkc/DjxhG1iPor2MqMIbg391evPqUY06iPY5wFvyfADNJnmRhC/PLnAvVE2
upREmrcFkoFQLM2hGg5mkKIQe7RKYqBXPwT6i5BoopG5rUKva5WUA/YLwVLgjxYl82MTSfYFW0Y9
MFKteC7rCeNhJ/xFU6r4FeoRAcA6zh9qo1I+3F6VnT2OnB+RPR0TITgp4oI/ErYIu+W2syspqPOl
8RHYUtw4hFrz1lEEfpJoGwiVEH3cPHZdheZzuKL8ZOb4Ash92iIMnR0Jary+QhmF9RQ3KOdpyyzU
5cXM0HoPAwB/qt/Wy3JJUObzVDWZLyr4Ek8uMai+PTVKfK8+J8PSuuBNpa+Ans31EnbJorXG3IcB
0sWVkiiPNc7WP+kF2fIJ87bpXINLdtzawfvIQ8Q6f8G9CV+ytjBQ2Z/klUe4tuQXgHbLB3BiEo+w
/GymjvMxGvXs+1yBhDs5gGzpAq1q8SmONfVno5nL6tXWsJjeOiby9wGPg9lvkMyWqCL1hX434y2F
5yYNW3w0w0wdfFzK0k9pu+QhrMbEWdykiENM6TQwg36npM7sJwae4n6IhZzj2ZLapmBf8uhpXPrk
sS2G8Ns84RtPwaf+kUTDgoAwgt2Fq4KV/TAOtf5ZmebiV9mr5d9pHTUokkeyMdGWNEa2s5OQF0jJ
35neO+8SBI5Mvytlhgopc+PQtpozEZg11UBWTAjv65jFP1O74QRUWZf8kCZHKVzkB5KvkVoNX8x1
gfkO+eOLUq316rYae+Ccxmp5HtV+ACEErvXnrCvDs5mUDsBLw2wvC/jqDwVmOQaoI1V6VFo9CXFJ
nfRLPGj0qFVJzr/Hkj19LWu9+5Dryuo2odx9sOkeebFRPGZDISGoZg9yCWCopuBSTuEnc2yMB24X
61NObfRDk6YhjqbQk7G5cpaHira3c+mlNNFd/OYdyW/trpb/rq2st119cpLEIycyWuQ0M1IF9Now
x8LQ2JkCeN7Rd6Vcx8YfFGV4l45xtpxbo5Z07395j99O2ajgSBIrhotd684HfLLKdziQGp9zVEoK
5Kqn8P3cOP1LBP4KVWo7Az2tFJJNgUjOos92bkofsJ0svtw+IuJ0X9931Kggj9MOQxzmFX0gah1r
DrMUF9UOadAwRqBhqBT1bHXm57ePBHJHMFDRwCCzvz6KRBaN2kYF1XHERh7qLv7VD1nzDlOR5CD0
3JsTADEE/gniQadvYoMqjaJ4nGNGIjUImqhoH9Y6NLxukP66PafXSHjgtSiToXjD3Ul3djNUZte2
LbFBgzrCFSnW1uKTZNHp527QLjwkix/rHZ1+AMZ+jD+i4AsdXa2/57P5hvwIfoBMDEyrZ3PJTbUG
lG7CIaeIzDXIMW5xjdmZg0ovP6vL8ABRGmn50J5wmOl+lKlQih+c6qGV+n8j53sqTQ99H35LbPPB
jDXz11DjJ9ClWn3wyu98F2GFAMIF6R6u5M1izY216nLFXuulbjy3sf1P3hUYeMpm6N7+LjuvjU5f
F5gWzBBab5uM2Y5CgFtaHgahYVb+WBi0+wbL8ilkyyhB5NrsYsT3Zi0+sRnYA2At0dMCr3a9w6Mw
mVKGoTRtRfJfY6/g+Kym04W/a/6HpYTlRP2Ig4vk8+Yw4dCuO3HJUE4Wy+6Az7ILYKhBT7JfD07T
7h4nKmV/Y5UBqHuT/ThGNkxoeTjB2OJxhgt5YZ0cyehO3ao6pxyYxd3E43uSDGX0G7su7xoiiYOn
XKzddo8joUOOh/atSunsem3NKMEz2dKdYE2VPKBoSIM8nu0gWWlYo4nbfmpmspPcKI++6u7ItFWQ
e+JCYe9ej2zIRZziBOQEPeTuU1niHoehrH0vjUirZskUfV6qtD2pmaEefOTX8R9AOgvqCQa/1Dy3
8Z8dIafSRnBwB1Du2DXU2HQtzpHa1N6pVAi++bgWu2mLEsa+a5CTcnaCUgoxDEnN8McAsx10nXXQ
EN+dD1kIiBmKKq8EqnWCoCbPVCfQE7N5R9ewYucmR2Aj8T1e7RSw9waPjEKpUfyKP6JmA8SEQ8DB
KCVSTmOrdYGmzPmTXKftE/6dR5QvcWttx1OFbjnIHGpzW0GAsU3jGZSRE0hl3Dw7C6I3Ud1jv1yN
BbfMqPpjj0uJ1mnxc9lOR33+vauO25Q8gb2Cd8/mUk2MNY/lguFDzZrurHh23qupJbmDiiwL/S7I
YHIyf719v+6diT8G3UpM4TAcgnRj0I6u5M/ODNMHTEaSAB5e8WFx9BZOc6v7kmV+uj3w7myphILL
hBpEVn79cXtsc1twSXxc+meIhrSVb2t5fsFirfWWPsbE2lZ/3h5zp6JMCUaor4heEpnE5gYYTCMN
kXLihCjxjyonfyE9j/8ZdbxOB4waAoRSVoyGS10NrDQq71s0e91I6ooAWxTu6KXARrWQFpon1ldD
apv3ndGb79QVgYKCLRJA1jUvjY5v8Uh/OKB9r97lFNeAZaKtihxcyT/Vhp9tWUQvt2e3u32FtgD4
SuA5W0S6jjFPXE2sqIE3YYdhnomYaucQyOOU8BODFkqKShQ/yFakuYoTtkdyKzv3D9VdHhedgitl
qM3Nju2TRbbF89JXbf8ky0n+lMz28NRaeuGtWlk9ycZYPNq95bgd0vVuEzfTe4k8zi+VTPaxPc7v
imG2LxPSYu4yjOEpL2BRZ0tjeKMMohKnjelBxdMTizM8hhDvxN6NtI8jYj5hhxud0LeQPxv2OLtd
3Vm+g8jfSY662MeqA9cDfotnripeylOFapqCe7kyJysd7hNO5lToUPiigarHfXO2i7V80lH9/0tR
ouzu9tfauUJRPkTuF9gDha9tEC1jWSTJLXvK6IvxqbZH5yQnsXYQPu0cbyH1TocKxWv6mZsNHxdY
NKl2Q0CJy9wpKmbETnEl9aO2o1S0ZBggFn0RVDwmwe357cWyAreC7ie3N4nJ5vauEmWcRoPXFkxu
cVfHWjM+QFRXB882ZzlEhbNevudGqtzVEQdCxe8SNMZsnWCCzYsH7kP/Vibt8LHH2EjHCljCVVWO
qxKV6a5DgjlRkrt4taY3M5oEy0IwmbiXiMK3jYpsyWyMbMSalYp2kSKcFS11xg89bip/VfXBNw0N
uTliyEByhiMQ4d4p0kD08t6JKt8WixqB9ZiXtiJIK4DYYhWuu33d5RdDCQ+u4L0tCGCLUhEXEGBe
7foKTjrbQgaPieL1FOF2iIZeJEfywRZ8TVljPQneRQBkAB3+3aT64xnHoByL8rUlwmunKQmULrFb
F7wtAnwzoVruJWM6fuzaNvrQOcZ6P4V5kl8SKU9of4DtJAeqFpzu+9lJPt7epL+Rr5snXxTMwFZR
UaKwJF6pP34bplJSit2qE0y9iRur831OQRpiQn4qI+NSV9nDWOXvnJAaSaS/4BT/dzaueJ4V99gz
fhia6TTViWfI5ceRwniNJ1lmzRdJqU4qUsaSA60+YsMM2ujD4WldFWmZg/XdeUgp+gnYAGRN6nGb
BCLJzSGD4mAHJEggXQfwKUU96F6nG4+K0/e+JYChB+smtsZ23Wjsg1cgVyaQ39wr+SJnw7qadrBY
Q/cpTFLj2QE2UVL0xll3gGzouGTv7d8Q19W/QFxPrdsNzg+ppSTlNmOyPC+QzX+GYBtbX59xG6U6
X7ixkaTfVElB4HJBKfVrnhk95qcVGqreEob4s4epcsTm3Xk4WUFaJ6gqAnXa5gXzgIZ9XC520Ds/
8rxYH5C+Le7KGkSZPaLU3MqZ6cZNm520CObD7aXc6dEKbSYDuA6IWgjFm1czD5XQquGTBCn9YNfC
z04Ju7OUtp/kyKb1rZSBNOQfS0d5iU3pFybzD2rSHUnx7u4ii9YR+dHv5/v6ICjIIUcZYLRgjRxc
PmNRv195L8skOjlh0+M9++/tie/dPqDtSYdEFAic6XrEacjReiIvDmplQoOosC1hd3cErPmNnNnu
VG44PBigF8Nk3p7wREbJZeB566PlO6RdOyiLFmIKAHFfzQr8TjOa4TUNlbs5K9sLiOPBc5TY+GyH
M+TVxNLPphI153UVjduknC60suPHBcXGB8QItSCvKd/OZpy/Q9X97Q1LIaouMEECZPLb6/PPC6pb
Nansas0OmlHNHmjxqYGsTp2LbXV7dtZUeookaT64UnY/DTEyjGcYZiBcrj8N9fAVZZYVF2GT/nJp
N5ghV41xECHsHTsKlbClaFeS5anXo5hrW7daONlBrthVAGvJpCw6OUGzVulnw0i6x2RNnIeiHO2P
bd7kB8PvVUMoggiBGZQJBHn4evywHRsnlxg/W1KkVgjHiCWz5K4CGeHhtOd8tHJs44tyWl3Zyqie
m4N68CN2V1rAvkDy8Tpum58SvpqEuVQ/7FhXcIu09EuP5Ib/H47a/x3FkTdHzQCvOFM5twNJa7vH
oStRDHCk/r/MBbwcDrTQchB0ul5PqjYLBZaOraoMWA0MiuVHNiIu/2EuYFnQOyKkBcp2PUpuZFqh
DyN7M4kjLmTzY4ka4sGlvLc1AeHBF4TnJDTQrwdRcVpGMpjbcI5L9Tm31+Td6hCISYudXrTcQjNk
7hB+aCr15IA2O5jjXp5Kr4tfgD8T3NItyz+0tKzSUVvmaMQWOlMpjrpenQ2YGzS2/b03nfQvXcvm
ysVUSV7dRMbqnHZu1Oj3ZJyZ42LdU0e47JThr2Gk5uY6UjXaPkAji15HaaA8qizMI2oqBbW91oHp
a6Z6PnpZY9XPKz5xWBcO/ImBfCM6KZZTvHB9Ri+ak3ffb3/UvTSFWJu+MTEYyP7NGwgqI67HJieG
qaCHA3E3iB54FaBoTpeUnPrUa4PhzbK1HESAe++eIAnTUeQOgmFx/aUzVcWEdch4hdYoft9iB+Fj
of6X0rYf7cF+iS2Mc2/P1eT/uH2Q/hxxs4H13AbgIvMOoaXs00b5mVvqeoH55a3TKh2cyb3gG+8N
MGDI+sJr2xL2mnZIhmzglc0nqfyraKu5cWt0vU9Nh1ZFTOTxuHaoz5aL9CU2e+d+Qp3SnzU78wZ7
+Ad0/ZsNAiGX86wLdh9ICfDE1yveOpI9SDRBggjVt0tZ6uP9/0fWsfNdr0bZnOB1jFucgrlYF0QJ
zqiJ6wGqgCZdxa57n0VL8izJ/yGfQoPNBsFEUYu0WwTNfyQT7N1JcsQ1q1XrRCKwLp4pihu3989r
AS8WEB0doXHzG+ez2UAmvoRKBVSR4pI6fjAGJyZeKTBAjpX41EWK/aVN+yVYurD1O33R7iut1H/Q
fxyfFSPM7+NMkrx1AHZx+4ftXJokAgIVSvYsU1S8nj5qsXo/VijUxKvZulySnfCcJFMaZMMrsoLm
mSYpwWhoX225HT/fHv21iIyDpJNYEyQSYOTLm2UpSERWmhlhQMo4tp6TRtNTHBpj7SXwN5Dow9/Q
z+wuelEaoZ0iSP2xm0iS9bD2jYHTI5hhF09oBEclusYnzJjyOEirJBdngdPlZnauH/zsnZsPMi25
sSCFAozc3D/WrBpSOomKk6NOT8swFPeN1AxfnDxGXmREL8Wi8BXIXWgecG92Qg/aEfSKoaoDGdn2
VjNZoXA2IIpA7Wj4R0nnwUvH1T5g3++M8hsCyUm3hPKtcb0pnDRPR3O1rUBZ8Gp1HbvWOtfQ6+Lg
Vn193qGbArQUPD1uuW05Wc6tVqu60QrCzsl9WcrilzhtU8/QZ+s8k/a4hRNmL7f33M6gotkCuggo
jADFXE+O7VjXmYJ1iR6qXeOutrO8rxzla2iq7WNVr+XP1prNg+Bg50qnbAgJUxQs0BXbtnnwNEqo
P8VWgHh2dE/BtXtZDGoLdqRoaKtSL22UOnzXOmBO5tl03iEfUgeVSROzs+le61b99oSBMhlHn1qm
gLpuMUHxYIeR3WlmkDthftGyZjjjcNucbi/365eTUeC5oscHrgua3fVy17keJ3iXmQGOd/mlJZ7w
URLxUdSbSVKqIxHZo+E2W7fTnK5nV5kBLCDT6+S6PTkjCF7ZGkJfTca3R+kcf5I9OmoaQpS/v/sf
z0eSS620SosZzFrdnueeHmxeS9PB9nl94TCKCNC5ozF73HaZ2s7UsHTozMAM1czXwm7+MGqRBgRP
YjwskR8tEAfemsxH5EKxXteBD4VGsNi8+hSFaXhff748qp0iX2ozAAEteUveIYen581dklnjUSvi
9VBMDzgHCwpxaFvZrHPkcQggjSCpJvUORl54J89Zkx5cOjszEgJA2GTQvSem24Qy1AyKCNKVEeSx
FD1kSapeRmBEQdVY1cFtvTMUrFoaNQLJCAtr87jqQ4zYRBnD606kCum8tfFwHnH8ulqPSkG7Qwlh
O+FVBjxr853iLk66dnL0oDSSKpAmJHCjSZ3OCjzCg824c4HiCWbKuF4IQMAWjk0jre3jVdcDXLDh
2WYh4o9xZLyT1yT7qrSKfKZktx58tZ3OBMvIKdBhVEOC2lLmZYWkCXdqDR1bkuBmQtpurm0/zC39
fsyzFh3MUX+ZIvVn6mjJx0wDRogXTBLMq+Oc48xQ7le0RHwz1/sgsrM8qLtWdnvEjB6tcPpy+9bb
WaPfRTLiZdzjEDq7PjZkJCFJ4EqvodBtLjvuhsDTQaJd2iKML7cH27nzyDtpP7M2Aict9sYfdxA9
OsdG/kkPOtywHwg9jLO0SCM6hxigLFIxvRn1T5gFvIdsF2lOEJbX4015PXGEQeSGK7DNVoHlXNhF
cjCrnR39m62EobOQpdgeHisd06bOE0YxF/3FdPLlFOVrj9w/1/ntBRQ/eHPJkchCUKd5BAR8C1PF
kTwvtdSiKri0ynPodBGiBMlRqL0D9kc8i1scEW6a2bS0r9etKazZQLJVDTArlu4lxw5fuiyq6Uqh
Y5K5iS5VJ7up5zvcx+Z/i6pdgnLW57sWfYhnWjTGg2PSDjWSploR3clz9CmUDO+VJHYHK147D1Ck
+d7I4yV46wLRHKacKWq+HD5rc5H1WlP1Zm2rQWZQZM/r8Kdtt9F/GURIuSAGqomI8Hp5lGYtBkSU
1QA/7xGIXNV9N6Om/HR7Kq8PCzbJpHloS1Ekou9+PYpeRFmKGAGlZRT2XPowsbf2PWkCMApUopMj
57+dFOd6QPV6QGmC5J3OpoXYhdTfL3lbUbuMi3+nKkvu48cYrp8yjB7pmYXUy0AmlsxxgCzU9K3A
6Qo2uOW8dF3VnKyEGic5ZHnuagT2bq/L6+PGz6StJsrHNFS2DT8tWRtAe5YVLEnWeM1AIFhP8uCC
BdAOPvQOJZKx0A6giMt9xVNyvST4FjlguLDfTiKkEKGetb5SVYonNekchGVNpRz57ju5rjofpabF
HzNd8syyKQ/umNcHnx+CuYGo5JLQbal9ukOGBuPDCnAkGy9TiLa8tjhHxaOdojXDwCSgHQBh5hVG
KSrXvAtpX9N1iKD7Q1a6RGE8uI3dkF0ZNeovC5KNOS5kDzVoaBQiFeXg++5NVbhqin4jOLotLqtK
Y9Ieev5BHFk6nqtx5WnyoL/5JiXQFyBj4AukFtsWo1zbSiUMmYKknyw/XKblkpZWebq9V0WIdn1f
MwokXiSEhODHdv/IQzvDolEFpc0CBGgr80VZrX+n2CLpVhUYT1NW3KvEAAehz94hETLnosQrtHvE
D/vjpUVStg/zRmcR19p66DsjPHVhjlW4Uh4NtXdPcTsRegMxRZxEux4KTwVNqhe+1zTMpT+mdLQU
JUlxVe551A397YnM7xSNFhEIWkHAuR5PQem6k+bJCkx1qe7UIcndfIztg9Bhd1bc7+LUiwt4M6tR
WQRwf6ayUFq2R9ekJg1PyktSTJ+1ucnf394ovylir3aKaMRRqiF83B7whLpfDD6Qkweo6VSVzeyF
zqCCQV7CQI206G7VRlpIVCIArybzvYo3JKSPOr8UM3q8BIq9r8i9fienGqoRxZj7vZT8AxNRfaKT
pwD5NaqL0iv1fZ+N39YceoWjgE0Yw2J4LktLO0F6iFy0QCJfQYrd7xVwKFEaliD91/h8e8J760sV
jeBMUH3kbV9aawatXlYqKlKbq0GeZ2FA2YHx4ATQftSUI0yp+GDbBeZaE96a9AGQ+r/eNhkNQDmM
bTNY+qpEZ39wPIt19GM8Nbwo0mq3gx5zQXPXvEzEXwHME4wBpjZ+TvTJvjTDqLlStC6BsWKokw/6
5C0yTJKxKxQXLf3xacD05zHifaRvYnf3TmjPF9scJ39YBdhzipY7a3VaDwiYXLkOasKXug3xR8bZ
Q+tQrTUr22UU26xmbLdS46wuWvpQzWgL/K9W2j5K2tYKsgICZS2t3X2e8u6tNBm/3v44e9fWn2u1
2fy10sTsMRpEnaM2btsX2hejN5TnJkw1r9FU84y8nOE5gKa82yPvXP7guRCSc0h5KSKIbfPHvTVH
laN3VsK1PBrN4zCjra7kXXe5PcrO7Qg6jicdPVNxR25CK1Cyc2bCbg7GvMf2MTfqS6JVj7MxdwfX
yOv0CjuuP0ba7Lqi0JA6zyOukSgyPE0tJywxAGlLK5AjS8Iyt5Wl9r8sItwJYmARpG6dTST4HH3T
pbw6RjmfS6eW6BmkR3jmvUWkGk97TDSAjG2hMG7iqNZrCoVZO6BQI0slemmTet9LxhFmbncobgsB
oAHLuzU6jqU2iQwltwg2s8ZvHPUjbN/00lWgFG7vjJ32BynPH0OJDfrHBqyKfACza5qBZBrWk2PF
ddCFVfaow8EKZiesv0tV/iu15941xya+T2xivaFsLbfJ5fZhKM2fOYD/g5jo//Gz6H+gE7dD3enH
0kn6ouBcaKUsny0F00x/sStVPSWVbLo23C9kKZJpea6LVW/d0Gi6B3vS685vcMC4mEsF9Aydo+av
rJfno+LpTspI9V00OYEH4yW1FQ1C4IqPP/KJ9NhEeiIO6mp+WB3ru+Ksz7EEqkpWSGB0mG9x+l4b
5suoxk+TQDwPWfJ+qaU7Uym/VEbvLZr8rrMkb1oRoL39eV9fL0R7FO54eGDDIA52/XU72o+9Whlr
gKB+eIfK2+DJ6AAebKLXb5sYhQxd+AyTJIpW1h97yA5lY0CMbA2MLm7IBvKnMAvfKWNnepYM1fOt
c+I1omQNCAley6sKTj2EiQFRSQ0GVWsCyIQ5JNZO+nx7lN9h9+b9FOkHDHciIioPm0lRJLLWLqc8
bktSCDJgmJYHx4jGU5/0KH/hRxUUaldfIpxP3Hqtpgv2do1PXJyfllmbThKWAaesWNKLlOf6O2dI
10dzMsG+87yeUnNVvv4POoYCCt7Arr3G9FourekErkV3YUwdIRt3oHFsWar96IMJBPFWhm9ZmyWy
Mt0MhMbez6XuKhd9ndFPZR1t93DuPUkb1bOkFuv72CkBXToJxY+iMC409g9596/3Jj+HIpVgtsP0
2vpw4L87L2nqmEEssC1dW6BipEb62Qj1wk3zFcFfW0q8QugTyrn5bzuWI8TzPHOJ7Ed3auUhaKGx
Hmwv8V1ffXeKKUDJyTt5MK83syOB6skJFoIuDh8JicqPZhY1H/sRMeNalv81E6u+FFB+A21FofL2
rttbE7I02nvodMHU2TzU6jRmqZmGZkCquPhKMq+YFSVH/tCvzyt8NZRAqRcRjaLKeD3FQQmnjuI3
jbYKd14jHKbHcsk/6/A0TmnvvB3JxHC4xIHHtMjPthAFQdUYktYygyEOrVM4a4nfqChp3166nUYe
w+BZoVOLJvPcin4VXawp0kSDqcyywUVGKfcouX9d1cbxF/77+7QgudG2xr0WVehO20+2ZPjxMH+5
/UNery4W88hMIoUEQw1h1+vVbdVOMaN8UoN5yb+RrKqeIUGAjpzcBpJW9gf79XWswHBwxvielP1R
WLserjFGnJHNUg30VZIGlwLS4I55ET+oZqW/uRF0PdZ2e/KmovqYUQgM5fnRNMd/LBU5zf+wfhgO
oVbN6cO87XpCeRVmRmuCzFwWOKr24Mgnbamrk9X25KTWclQZ2VtAA/K1WESA+7oIaf94vbDkXQRg
WAlmq+7dCr26Z8LI8tQZyny6PbW9oSjgyRRIqGnTfbgeqpQLFCXQ9gKeUMqnIQFCJvc21mtWmB0M
tbcLTTEtLhGoktv2J7q+EMhxhSDV1PVnrarre2R+61MEDPAhrMvmYBuKXX19bfIWUxSBoSLImVuM
H9f1ksVJxdRWmZLgRFnvlGD9SsbXF6dQbgpfgpXoz7lzdAJeX5oMrdIjgIlL/LH1oQRwnqhdlCsB
RvftucLBxC0xuDlY0P1ROM/IHKG+ty37rL20NIqdKLj5KrrXD1SY0D448jfb2yH0QEkFkR2C3LbZ
IfXQ1siX8tmEKwAsr2XFurPGREZv2oMJ7e0QQDm8vCROIFY2hxkpbQVmWaMEctrlbhrNpt/Gg+pH
ZP5uD4n4IDXciT+AByvYqiHjZSA5Jeb+x0ETKL11kpC5zpU+eS/ZCAbpcmS4GZ4Mp4INFLsaeuK+
6YTqRW7k9U5Xm8ZrS6vzwqkuD3bs6/nzc8h9kJERom7b1knYkabS1JYDKknmaansARRfhqkbtNET
dKsfbz3718NtnoVSrpSRKwjfw86GAiU3STDxXgawjD/dHun1TiXe5+ALxRjisu2F1qGkUBQlIwm9
j7PThNMpV8rmwHrm9U6llcjLQ72VDBJm2vXXtLsSid3KWRGb68o7QvIoKIF/3lF6O2ox/0bIX18u
INGwL0A/FlgQLajrsZyyKSKyTTkYhi7UvEmew+9rqRqa30wo/7ij1IWZP+XhSlSGq/pDCtC0DqK2
iod7/soUnapOjaWzFGb1iDCh1H5YZlv7Nuqp1nhrZa1+jGffuyaehhIDlRUscG/2LSq1ZWJ3L6o0
/DTSsf6MV1iquGE9rF/TNWwnt28HKJHxKKl0KNIpz59jeyIPKJS0UdD/lViWrAX6OlvVZzmfFPhu
2qR/N7qBO3gW/Rb/rZ/fJJ8HikLdQDDXN1cIrk70TM1RDuau6M/tnMjkqHH87fYoO7JZ3LminknH
gqLIVv0gJjiFioaGfDhL9H2TKX5XlmuLgB6qCOmjUS9SCs+hNFIfK7MGiqk99u+ddNCouYba8phI
xvSQDWH/3K9ZCDMQnNVRYirusOuNw76h5CUaK9g9bcEXK6SnvK2VnoryjLa8Wcce/Q8bzeHJXmd/
rnRpdQ1JteVzM+bYdYahA6S3y01jog4y6b3vgAt9oCQS/jC6NimEOVaf39VmqBUXy+mJEdK+0cA2
JN3J6CxkQrWmTn7QKB6dc5QYDBAjIru6nYZzJJQsG2JmBfaqdElmSsUFglA3nt5V4UXrqQLCfFbV
d9B81sfE6qwXWZ9xIJObvuz80MIxzEWtLC491CaHk6IiVuIpoeHMblrJI+yuUe0el7TOvRS+Kkzh
Iit/dEaJuWsnS8q3hADlKalwXLksxUL1BoV59WSj/V4BGQGp7oUpesRuF7f67Of2/6HuTJrrNrK0
/Vcc3sONefiiqxbAHTiT4iCJ3CBEicIMJBKZmH7998Dt6jYptdnuXW8qykGRwAXyZp7znnfw9Hjh
RM1Ax+Xk+KXkjCNBgoHl/3pB/VhAwMShAIO1AKPJfUttnMyqsOe2Wg7O7Lfnm6Z150x5cyWVAaGl
iXLE4EN77Vfze8azP+6XXBl+BggijcMPSgvSUhkDR4zmpWeOJza01J0TtuM7a/EnV6FrdEhX4eQL
cK14vYdRZLrGVAKSKF1OWMmuRB+4s/+3CaKEVmzf/U19SeH3Zle2vD7AmE+th6xTxbkPRywp/Cb8
X3yWP1/lTelQ9UjFHSlXxEW93jX90h0iBz3XX6+IH08YPgukD2oFHhgOEq+f2BRWk4HzFU+savu4
k4UTu1W7Jhk73DvN4++Rg282Coh0cAXZMx36tjdNR19LZ+wXG16HqwEX8rmpP0m6KnlWG/bKjmDU
/cUwm1l7blQS1XTuTOTMZObSGXHpGKG/V6urvgiRjxdR6Obp0U2X/iEC984TKQy0bwJRIF5efWTE
kVw1oX1da1+pFM3sbuyt8j0U+SffKFbbhiRswQvw3V4/v6oiIGoBHT0sYRWeLZPKGOMMm7DWtNuk
DQdjbzQLiHyeB3/7DNpYdVwYjhVFzFshVt1OJYk4Ja8uc81dXSKPB0I2/zdX2RiDG9ktpFV8/QEz
eL1BsYTLgUYInNVrpp3hpO+1Fz/WiZswgH7tX8yU11eRpmwQMbpIABYn/7h6ozrCU6yPHQZASRNh
PPfXy/4nGksQPgY1G4oBX/BtYTqtfi01s9hDA/P5vFb22CVWsX7KnBTjbb7c8SyohqPF8j6ilopu
SJEXxwCuZOyEY3sr23U4NbtsJAqM7AZjNLF/Kzo4TZPdn7iypwIX5TdXmfkD8qH2nS3ox+e17T7s
piAg0BbeTpL9QQTa7N35IF1rOkyyrS7ypfDvUm+2CfbV/juF9U9IK9tkC80hxpQ4P7hv9gmKmzHF
2WXG8ymCwV0W2VmRD+nZbJsP/uyUB0xKEJDgeXhCz9EkVufqy0I4D3/93n52HwxstqJ7m9SDar5e
KP2Slr45qwnCais+Q9uqEQcx/bvpRCa/GwagDCSBqWn3Tj8tH1orkAF5cMGX1p2a96wqftw86e02
rzfKwE0L+aZknuvCY2n87ubNTNGRgb7wMJrbNUtt/+3TALoQkAan9sYo996cOUGZExpVc6lxnLKn
cTH0boC+806/8bPHC3oNHkRtsGnL3zxecrAif/Tr6QDAfY+pTprUI9PaZcUwZq4vVuWdzcHkJoY9
nnqqfAZueI8I95MWllaRpoq2itoaUvTrV2wvXjDWS86yrvBQ8lhJZCza2XXtOn0MttcxBIicw9zq
JlHTMpylJVkOXZGppClG952dYlvYrw8t7gbEiukO0xfa6td3Uwmgj9HwxkNT+M6tGMS6m3SXvaMm
/MlKwuMdN7Vt5gla/+YYsfoQecTAVYze7jHiz4Y7tfq6jE3DGd75RD9MXTbJ4ga2bZaktK5vsZxp
QhJOPd0jZ2t6skajpvhUC2f57ttFTsWcybWLfSyUNSWr0Ljlkz9jN41292ifS3q5vqtciHvZ2sQ6
c6aPsh0t44w0wVLilFC3VLAoWT50odndBjj8fKvHjninlkDccjRZMiR/+e81S2+P4u1jgcGxPW3j
Dsi5r9+UKVrDxTeMEBvIZnu6zvBxxpr5q24dYvhUHn6oU69+Co0qO3W7Kbh0hSFibJwZHhXYXAt3
lOeyCewlLisz4kNZwQn0WxjSOZryv97I3i6r7WaBQUFooBtthIHXNyuFMPx01v1hctsgydc1oGqZ
1nequ7fHBFdhLWFiAmiNfdTboX0ayM0goOwPkMZQiWp6nDoXXZwWy1MLkeSvP9MPZM/tcuC7CMvg
4G8suNcfimIsVPnGasK++KuX+eqw9pQmlmWIM0fO9Um4egOcyt754M65e2KahJpGTWmcDF7/XMqJ
09TOhn3UofMY5iY4b2bzNNLG8t4+95PHbzNV3ji9+Hgz/399pzUEu3ykGj10uZ9fBUtfXDh1Hn2w
lS9PLaNjOKScVBJEIbtb5JjLbRl0G+i/QFEp3VLYyTp0zoc1ct9zRf/ZrbEBg5fRXQDDvNlw2oU4
dE80/WEmpR0Vn5Mfqi57L9bhJ18Wyh+ugq4AfOktgBH0JokwqSCHepH1Fe7swyUxU2Oii9a7FGnr
X2JDW+1zfHXf6UF/4IOySkgSIEUJvjlk8LfKq7SxMd8j6uRQe83Hxu+iOHNMfFhkZeq7mYSwq3RA
/+oO6aOofMyZq3l65/2/3W7xkQSzN0OAdCRFICyvXz8Zzp49Bc54GFdSyAvpD2e9BLrCSeM9d/Gf
XmobVG2ORRvx+vWlsEA1ChVis7ZW4ctQLc7p0hWf/Ea8p4P44bluH8qnGaC5oiPADfT1lbAK7xoR
NOOhT8khNXNSeYKqcu78RWb7vsKpZcY1b5dOtbyvzHbdu87f1hJwDzTFW2UWUco7b48WP+NpW2Ok
D2sI6cIpGsVhod7bPH/yTLfWO3RBX01ykt8809JbI3STqUbp2lbwKIc0oUPS5w3N/+6v97SfXQpN
lsdzBU9nwvr6oeYDbLyg8zXUk5qdzM3qs65b+rN5es8L7+03cnt0UEL5XgCWE4bwZk2unjNPeca8
PQ/MNskMxiw69KoTSWp27KzOcEt4rzpAEnovJPOH3LDt0vhJgTRzVDA2e/MhyWtz5CSkPmTFoskM
c6zYExpNfZTJ2MrXFqA2b/u7Id+ab3M9+hrimbakOF/ySJykNs0tXzfv4DhNRbyhu973aVu+0/T8
7F1sAewb0Waj2mw///NsgxFGmsMnPZgTjAQfh/qjzMS4hyvsvfPa327CMCY2jjW1BFsEY/w3XS+l
/KLJlu8PkRJmsrgURHpK3zswf3f++HNxyWU8cDFw043uhi739ScC8IQfkXXi4Lga02+4qstTCrF8
RbddWmfM1/s2qSovyh7bxZZWDJZdFnhqOlOKDa7v7PK+Whpc8pxqb9a5fZymzFKx12uUJGJEwh43
XT0iVANjn6GHkroSG03QGmhvh+KT8lK6ohKj/5uuBGgGXlceXKtSFkNS+234jb9hvniuVg/CdbJs
V47D2DJWRQMXs5rYaAbD/Kg9pSgrSi+HbOrORrm3G+k1hyj1MO8IW0t/8EaLaF3bnEcrNqyiO++N
VR6GtvGSnrdw0eiBwEBmBVmZFMjqRNzwdbhW7kiox19/qd+WRTx2DFO3s39Tdv64/UelO7mlJw51
N84706nEcYpicpiEVQTvXGvbi968Ysov4HuadYhU/ptXjEfIAjW7EQcornLXRHa6w8a3glrDiFoE
RrrD8/O90/13/6/XV0Wi5pO9uiFE1H1viggtkHhC7S74hIMBPbRw62rX+HILHh/X6Nrr60gzFJxK
uL4pP8bhUJpfvSAnS3pd0KUU/pI+YcKzTvvFL5arXledd3Q7NeQH18bhNpWpXzGYqlexn/HMX079
SBa3C0LdMTZyVNz7olepHbdkO+zTKMcrzaE/nxOjdGZyhGj+7B1jWjT2QaMyVNFUjPoQTFlRYRRh
mbjPs/6rmHCwed1PYeEsp7Kal6+m24zMlvzu1N1iLReTKCwu4+p7gy81SfLrGHWcCx4qk79eOb/P
T1892IjCjG8JBnwcsVSQr7+xba/MxhBDBd7B6yyNkrlpo/V6U6yiahCVdFVsm9Jp+Q5VuTpRSjgK
xEwZT2uNLdWpuY7di6PXAn4bUGmsmwafpiUvgyBO+1HfaqjD16Y19vtoWAe1d63Ut444XvGcmtGp
JtTcW3zD1C5dc/PXH++H3pttiMWyRcE4EAB5Aa8/Xp5rR1VaFgdFHjbipNHV6851jP4mXSIjICuy
iERSGTnnRI1qTu7GWUR1ImbEY/sudC2Q6rT7j5Lx377O/y97YWepl6xrh3/+O//9tRMLxNtcvfnP
f16PL1Jp+fLL5Rcx/HLQ7bcvqujaf9/+yH/+0us/8c/L4qvshu67evuvXv0SV/rjTnZf1JdX/7Fv
IRouH/SLXG5f6EnV7xfgnrd/+T/94S8vv/+V+0W8/OPXr53GiIm/lnHzv/7xo9Nv//h1o43+25//
/B8/u/rS8GvxS1v88M9fvgzqH786v4XIjSBQQg2lpKYo+vWX6WX7ifkbVQTDQxQtsClcOI1co8XI
Nv/Hr5b9G2cbvwGkYWN9tZUbCGS3H/m/0ZCCsbFhURdAVQl//dd9vXpV//XqfgFquSGbRg3czpuu
kEoQTTaZpNRQFKgblPJ6TdlLlY4hc8pJ5B4p8qMnSeGMLafHJnBdbEiAs576ZGTo5VexNYE478d0
6l4mY60t0seG+Ss8imlBF4c58c4RstOJR3LEgDtEvWFURok/2NT2+MowLbG9vQyJWI7bxpqNnd2G
1r2aPf8qd6SR76spW1mxddjb53KWfh5PWlftZTW5nGlcWAQQePmTJ2ueLl3iTTUy/MBDn3/eeR3H
qEs3rU+DobDzG2IFCUUT5Gw0Ca5VlZkERk6U0RCY+Sc7zyqdYGjsh2fDNM2EvchBMwNU0sOlSoyH
2RKy3s0WNx+ns7ucz9mAdXdn+4wqLIKmvvdBUd7q0lv8PX/CHRINsc9LMmsuEUo6bn/vtlYk4t6V
6UNK7Ci2rziCW3DHPTjb9iCHOxTNZKwtmSKWBfY2ILYnuulL0Utpk19iSWc/04xviSVr7ezovazv
YIRS78cQgGfnrWXdH3Pk3N1+Lo0s5xHoObzG6K50Eyx6QhFPqVfqA8B0/xxVW2ZLWw1AKRKrujox
hBYfGeE23XHWlimS2h0zd++xGV7BiCzDJItIn9wZ7mgwfJrC1k4CVErL3pbDYB/tcKmKg2PAijpE
cxo8lYAZl7gX6BeCTOz63APlUNdog8shmW1J4g5Vbb2QtTgG6kSPjVZwSSdZ7FpiaMuYCelix6XO
AyigNNn+sQ11+n1JjZmsap7oZ2xslfehGPPmqfO8qejjaCzbMBZmH8wP0zxUdYwewimOCleoDPsJ
srSIWRmIcWzGQg4xpUtz481B2u7zLiofWexMeIOKWVyM4nLi3BuU89QtIvhSQrj0jvPq9DdbBwXe
pnxvC8KEzhOnWnB4olDtmh0Qp38RjjCyd+YwbtMmuyIHMqXmlnHUV12QDBgAZ7GjAye99qjMvg4w
t+5Mut67lgcU8LfH/MErJ32H/gjbXmZXWRB3DVwW7Izn8BtFnvtpI9+viS2DtICMseTPpqWNqz4b
UzOJdDZXsTOOs51Eo9V+Hlfb+YxdBYJeXKJD89IQs3OirCL9PmV1fu6OdfatZfp3q6DNflGjk1ID
4fX2rIzW+V7gSPlo67E/GwrpPqQIUx9NZxn6E6cc0aQJmWcL5ge9Xe5l1M5ntGXGkiVwnxsiEcxs
CXdqDGoWJl/IKUHzUzzSty3GwU6Jk48LaediF2Zm08XdODIYNKYmQi5jbkHb6VDyq6FB6RNnPtys
BLWhIEI5Khn6ZHUPEQBQcVciGLkpZIs37kSrQyaY5efPXR6On52wUA8Te8tdrqGs7fpcApyn4aJf
/N/ftbL64SprJvuG1wtJdrDUaZML+SxL/LR39uzKZ6OEPp7IopyQ4Q3OGMVyMra8pSHwXrLFUYjM
ZMc3PBdzNMTVWFhPyunUubKHviIX0B3MJCeBJOCGMxI6KsurimQKtL4vTNWkiW8MTnrRzgSgxENP
nbSzytKXCXvWzMMzlFquQzU7TDRn9oV6ry23zDMEaUFR3LT0Jvi8dtU1fXGhY2hJCxBmPshn5r6B
HxueGLDe78pKYsuaNZeAd65/MWT8cekK0rnx5rDK26KPoDF6izWKIx7ABllN/cr22HTCcvbl0tt9
mei6q+a9O7QwexVjiwO0i7Lap5nlPzSW6CJuq7T8/iFc+wYv9iDMTw3iK+fLfhij/CgQQObHJsXW
4JMwbGv5Sj6C/ej00sRLq2Z7O4Fk3N1EnQCxrsJmwM9VGSnW6nmtr3PhbwmYwwhKnE6Gv8To83sn
9qJRfclQ4Lb71eup9NIpZejGAZ4TXThV4qGAOfaEIiv9SIJ6esNS58uS2lbzfQqW/Iozt6iTdR4D
68LOR+8/VIl/q1r6byufV9XStXhp75R8eVEUVf8HaqSttPnva6QdphBfJVXh119uX4R+rvk/3fdf
VP7yS9K1Wffnamv7S3+UT9Zv0Pgg6RPkCAbCRORf5RMl0kYPRbkOEADrPYKB8Uf15P0Gcxq8BN3o
puTH3+Y/qyfDcn5DwQawCJ2OAHJA1r9TPqF43tCX/2o5mGWAddA7InoHzGdi/aZ+GqHJ4JcbYfy2
zFNKl7TQ1Q94/Ivue2cOOo+HBQuPGJ0Bw9Almix6Smnbj4IvOwWVP2VZ3NRRCS5Ar0uGGzXP6aii
FltN/I3kLoUYWhxpwoMbNyv6L77WbGN47sEKrwpc+IE+9BqXss6LGJ2p5aAoFeap51VlkBDd1A9M
g3JGPGtHBbjL/Km4cDNmTDFY4JjFGufsT2SNSaLLurp+GIKsgy7omIJogzRzZeKMM06SC5BAfqqn
USlOyMamFPBX/2uep/MjD12F513lVwYez139jaDPSh3GrssvtclAOlaVzy4erYHEP7BcqYMWn0pP
hlO37NtlwFdjkn36UDhF+5V6edUnI2YjZbwUWKDF5qDq+6GbUmNrc3SYTIPRPml3Xfwd1qn20eSg
hxewiPYgZ3y2MC9Q051RzZwUSkW4niIt6j/1TiQFzQP24GjjiPWJLeW02V6l1LBJ1HvLcuya1awT
W80CH4Qpmj5PrR1UUG9KjHvwbmVM5XaNtRs5fiXb7Oh+x798vW6oplv8n93sdq6NFetd+rHvgREa
xGpVxTif9kQPtCdoB4qV7I8+a5PV1KGKXXY66GsUnvahgGnDE7FLfWfOrSli0zfMe1FW3lPB7FUw
/1LhR48M+/Fod6XzsUuH4WuF7AkX2WA2z1dZly+OzMaPozOTeFvivA3MAx7xIccF9lvASW7FRQGc
Gc8RBwgl6WipnWbKWO4p+qAw2lqHPuRNy/I/5CrtBxkjjjHS0wbuoMAatpgKdUkanmnF+JYE0a7p
mFrQGsBu9htTOMctW+upV/NyxSkerOnREm3engBzZAv8R1WeSSeL/LgYzcVUl2QaFR3fnDVrY7fW
aRCXdjaSnRJMhawZLc9D+CEdgn47CZmbmRd9Myva4LlvPNzpFDqM/Wi6/G8Y9UvxsZWRxDZn9Krp
lNlp5ZqxSKPFe1psl89JFI1FU1yxGM9XUhvHCzMv0vU0lVFnHoTdG5o7BljZE/lB3db3FZa2IiRJ
BF9DmrdEVQYWD35aVxRU7eLZn/HFdLM7kkkKbzN3dgmWk5SIO53mtfmAyZy/JmNr5+lTjbKs+ah7
356uzHzxxbmujNL73HZFVJ+3GLOsdix0L6LnNStFeVsH7ZgjR2UHujUbe+6TfBJpfzRnmvsrIXQw
nouqtbHtrHQQ8cAidFzxqMPJ2dOZTead2zsjy7osSyx6ylRel7xELmMFGtgyVY73iH31mpH73FvD
rh0K/xmOvMgB4dbWf8zqIqcqh+L7cTJsfyKOAG4taTYkH66I18KLxR+muAyUZybNBMf91GoH9eKO
8LEvp6BaGF83SM6Qw3ezcR0ZTIzjlG1GYQ6fO/rLkrvrXVpSqyfsu2WxaSVEcWn1jZsS4ts3w63Z
+hV2JIAZH4KpC6sDgavjB3+27Zr3nrMpwZKaoLEqb7ooUn+avmc2yLydjnybi7pEj13gONzGkZo6
jWrWsO84n8rmzqOhuy0qac84H5NzNy1m2MpEjhngaKw8IkphHXsfqmEZvq5FqD+72Ax/Za7OXGDy
5um5ymiyy1hNsiFgu6TYeextZ8AVGSYyRs+Vbw87oAJY05pgyynOVB0YezkV9fAhIpxExHCpKxOt
ZavSRC0FD8vQ5gQbILUUoVEU6desgcE9Ftql06t6t7nM7WgpdoZPeEnSZnbQ7iKqs2uFTpURUyz6
aPluixzwv9RhOCe4185hMoZk4eDLVYTiOI5mfVaJsofWhy91elW1qnrwbcgC+9m32XSj1PRv6soP
kJbUCNiAhQ3HTLK8KD6rfnQe62Cx+ZlviUfXL31vj9hMZHHn10N/25u5uPBWX9XU7kgHeYF26ybr
subRrubr/NHqI73sLWx2t4CqYnokXD24Q0FKCmfulNZyaYmsuipEk37vhsILcGjM1vsuUwwaekBa
wvScsdl6LYDp2LN0c59mAXL7YtYkg0jOHFDkwJqDxKWwnYA4x+6IK0VEFkG53WpVD3WR5KUqlgOW
GAGLo41YSpBxYAvmqajHfZWSKbUfGzJfc8wHH/uBjXqfV6VX7yLVOSwuF9LCWeikiGJlM0BszpyZ
GALQu+BhdnItEnsJAP0dcEfoULPtnHTGEHE8z+xnceroqdnn5YJoKDc6oHdhqoDOKWqjhJAyJMXK
XqV/Uk2z6HeFMMd21yArIQIOvbHYzbLGoZSBT7BTpQjv7a7i/elpiW5r11QYS5VF+VxzMiPfX2km
kyZdu5vBttI0WUrLeRjF6oRbsPxwzZowaecxOd6FoljgcPM0nqloPAPxhpofITo2z5u9Q86JbG9A
vdODd0DrMO7zwc0/r1UffaMNZoZMCVD5SeNk3IQHZRYRSNSYHJt5eEqbw/1UtYtzril7XqG2dEVD
bvoNZUM4raz7uSGFCVS93TeFZXh3Id8Z5CqEb60YddCGwkvoh+YiqNusSWRjGS9VNvjdAU+U0j1k
yhCnKx7yNvRzK/NJtLaiz2NUdtckmcMUD6HIsbsT+XttZyQdJyXHdbG351LfpAGpFcdZOF2RzIri
Ki7TrI32dlE3ZlJl7E1SdWlPIC1Wd3FlbBbKemzNYu8Kh38O4Tkck7ZjdIX+Av7ioZq3KNKMfuZi
IjNSnAwVYMduAtFfj2u2pu0V7ozL4yidZjx647h+Z/blsBiIvJlJGJjSBkou8Ufb2kNbLR3xDRTP
+FTR89zDEhb4BKgpehbtxglij1xeGpPZ7G5lYT6iW4iaAybhzgXcMtAPtbgSU3ooRyfjPKxfHMmQ
M7YJolWJTB2DNRqaZUtJa4qPaJZ5P6AmwVU9aqGTYmYzSaZ68nScS1me45qj7H1f9ClB3WPv7Hs5
qg8t5ey3KWuEFa/F0NwNZDE8ReNcfssUaaU7c2RMHs+jUzz1UwYppqGnf9AEqrwAT4ubciLfPQnh
6d/LIKrO+mnSXyhfU96fNcmvnMryQyf8WSZjZwUj9Y8oPxZeYX235bLeRZBFCQRrgCmRwdhPo2k0
t9qw6DKtrnZxMMppXtxBddRlQxY94/OdfVqC2vsS6Czi7RN48CxWKeuEGNfoQjk+9RXDzxxTl0iG
jw0r5XIOaM5JIMGwGHr0pJqkVTUo0GzataYOFuEF/WazxktWkguCswrp4WYTiGe/7yci6yoRODHi
GnGfYX500uQwXeI2m8MbiWuxjidbatCVdY3ukPV6RRIM63JqseVnUI2rLQQ5Mw2OnlrSHLNxZ4mx
OgEFkzPg1443vyf3YlstdjWGedz7KMv3QSP9AuRWIv+Qi1AvAozyyTVKErL8qcPIZCK2qoxdWxmf
0rmZvvqdb96X7BgiyRUGRHFBkf+wADKoeFhLDTNe+evJuqYOxUK9AQNExxtpkqrZX/aeBzQUVyIH
OElTU3YnwltdEtimJcuSwpJVuyd/TpHAXDK5gbFQOjkRdNTTiSwrn72+c0VJFJ4bNuh+hXGfDqma
EstwxRm/kn7si9KoGfzkBGGELZOZ2KrCzCHarV/cy7lO2+ZERqvvxb1RT5SXsCw/Qe4drNjB77sg
tYeKPRlVI2yQiJbDfWzK7gVbT+Zo6US9u7ND6VKyLhEnC6Pf8otilTQxAbwcPkKN5tNsAFXHYy4G
n92hGbw4RMYSJsLkovtimp3PvGdxY2HH/ChDw8kSreV0BcRUf06Vre0YLyEV7hU+4x/zJuvDQ7Aa
+XpObwn2SAfmrklbpdPLapapyy1ZJlPToVfZga+LPkm7SHv71K5B69cWkDm2AUoGzkZToDOekeRQ
IntLmzREqLRghbXPPHGeGmzu0p7GcrAbDCgNVdviJDQbmSfYd5gYo2DPZwA7s9ccBq8u+9gusplX
k2MOsas9qxHHYZmZkVsWKRhl6S5z7PlqpuvINle70IVbCVq6anlleGroj3U0NJfBXI72ocywbkt6
VFZd3KDjqXZKL2DY9ThbBcMol3ozGHEN2ld+Sr6iqH3Y1jVGPPbOMTJa0mBai+ykczqOqTn1sa+Y
On8sjw26qyKeMfgTu9FpcKZVYR1C8ECGU+7LceFAN1evphZfMefaeZwsYEzO3LZHipnh3vCrrjpL
0dbUsVMT/UNvYuGJXQvBLjtmnodbduOEuzabjNu5obQ9DlKXXbwQsxVd6qVb5sTKQj5aNUXRt1Iy
eEj6YOuHsesW5EfTbdTkDPjDclalVl+cYBM7PpCXqo2jQOAyxl002PaZnUPefDAjpqB4SVVTH/tL
XVPA5h7Mz6W2CgzpfDOP4nVYwn5HUpZbJVHGMQTaWETdsYd6lx+kPxYGDxcy6SFzatav6+S4x+MF
Uhs7WsIetYaXgg5IPY4Ws6Fah8fGGur0LIcpS9fT1JU4qXuI0ad2gKvfScbB3F1t7KbyZA0z0Vza
TVoUJ5z/BEK11Hn5Hpnuok6FWXdtMqQLgKXqt5+qeW7zQ2gVvGbc7Qd1Q5k9CbLPot7+RripQNDh
m21zlWXu2iYmCHt/NecOJ6VF/FZ5LL2pyU/E6DNA5wYrbC5lxlhlhTtbb0pmJfcVjG2BR8HifS+h
sDDU3Y73neqMyDnLuTWMKNbOC681vXp9ZQSFWnfz2uM8r8iKL07xqyCZLeuXucDsabGLgzuNbZuM
QIviwzDaZrGrcD3zDiIsA8z4CXPrjq6ZpoHeRS3FYFzYPbF2o6OH6XSau2C6XsRijle16nRzbrFH
1B/AQ2VxnwZ9LRJVpOP0OHqEopFiaMFTvR1Xms0LtEiei5VZNcBJX9jiF0Ea7dn0+7hnsoUHGSgq
0vReC1DqkFpaI+pcdd8uh54WV9Kmg5zsWVB9FDPLiuykWfJVX1Sqt6By987a7evZzbbZkC/KXd/4
Kj+xS1dYoLdKlHFUr3m/w/zZGva+30blcyU643MYNE1/hn3mGu7A/Lp5h4CIMiRkgqkupIMnGydq
sRhHtWTOskdfNQFDOw1dJmMUWJeOGFsLX8Mgyqi2C9PcT5PDy7BXuySwQg0k6Pn97AucwOGtnHLA
a1aaJ6V/y0guZ2AXtFbP3r6K5hhUzDoPjJA0kcBW0do7a2X6lXRQMfTRiWbnwghnjD4ZRvtdIsi+
WeLRduRt6dfll4lcPyOGec5Qa9GS0lcOq8GMUIM57HxRD1eh3wY35pw1DWSJWj+FypLHdR7G8Igh
pOHvZ7mSVttyxx0+gCROZHnHWp9ad7krLDMNY2S9s0t2Y93zZtZQ3Ptmh6l6PlnKjIEf22VfAggW
e1kFbZjgQhB2e7dY6xvgAZXFHtHvp0BvHbrFrvSzZBnK5jGc5y5l1BKpK8Kym+Vg0Oh+LmQYfYzG
dhHx6rNqk1R3mDoVbvW8WMtqxH0ZdvRZxgJpEfbSeAYVowCit3nO7JZgiBznDb3snGtGXS6GhoJY
0Ch6qg2FAHTFnrOgD+xqjpLSH/CbC7rhG19+Q+6iQPbL2TgO1vJJFvQHp0uUzR/JsRgLHr5kSEEF
j5NbUo1Q/UHDGOKWl3yZWtnyfGc1XdW4rej6WODVQSHVmXTODvz2PPN3vtEUNeMlgbKtPKbamuWJ
YpVMDDqNMrtv0pnS4kZafudcDQgokC/vdOOipa6iRijCLXBzUYxSskHcmVW01rEHoOTvvbSspq86
JAtWcZx5XSYZB5l4XXtp0dNGtno223ura7x+HyLx1FswkFuQaQVeRJ7CIs2URAVX98yBh9wWrnFw
/RSoMx/zsTiMsjA0J0BU+yc100Myt/ru/7N3JstxI1m6fpfeI80xA1sAMXIQZ1LawCRRhGOGO2Y8
/f2Cqr6Vmde62uquy8qsFqmkGBkRcD/nH73uzC44IReFzwWlsEdQ8QMMqRvoQzH4m/kdu0Y4PVSQ
a8ERV57r8GF7mf/QlGJdfvWTkzKhwsmyVV7NORK0A8CAYIWpVeZy87AgExOPDGsOxp8yhC6jMFuz
2WnbF8jFkF4LR4LT1ZllR/NsWWURjape1Y+00OiUBssrx6cyrQfAy1ykbAnR2HoX7rRp+6Eg9ahB
IfHGQC37JzfbgiLeSB6V71ZuzNKNOLwX79HvQobvsIZhgycfwtwCw3Sm4kvGV6N94EIiAS2qdUFm
Ldck2pytUmcUa+uzlvDxhymAjCuiYPRvhb4AvAXuLVg1Zzuy+iv6OjG5uzEfXH1K281T59FAk5EM
cpm2aF5k9UsQ8P2ro4r2ZTALkJ58VuJiZnIYD3PlyS6eWRa7QzaUhUxCs9mMk1PmTZNgUvaviVfR
5rnqQsz1cxekxGubDrHOi43e/xDYuelg8OiYk032cE4xYlYfeyPI62ju1Tyc7Q03N9FvjmSGVWXA
VKQas05QkpQWa5nZW3EXgiYBDwn1FpqdfDeKyg3BkkrjsYPpbiEDiGjerSBMWxyWPNinhqbnu8ni
byJmwhhugImyOZrVjDptxka7A9Bc3LvGaqHSgP+DLNJ48ZaolHP13gbN8kJXzmwkeRV0aAwRmI2c
K9hxeLTT/MMEBeU/wZdGyQfkUmECgtlbCexFBhPfBtNPZQ9OFoGWdQyD6WCa8IyzfmsbBCVRgM/p
oZiHZUrMYTV/sqZl+9yvyoeyWeRM1oo0om24kI1tUdTxuOFSSgZ4V3YHcgMHkOy5IGqmC7L93NPF
F/FtZhtfbJPY1a3b/G/tMrtd5GeW/jX5ozckSkzl/eqLIdsFm8/XbBJbdyz5/j+kJMT2O5Tb04PD
gtImLHny18CI+AAcwrszDXp+HEJkqhGHGmQ6+QzunZFnuBbHbUk5dQue5Jjpocj3nQ7GNfKaXJZR
ZbTza005CjtG52zkEeaqjvSyMWAaXcokuk0FW+Msgf6Smuuv3OVlBdxRFjr4buQhDXmt6OqPlqLh
X1Rx5FitO5GsioPi2khdru+cpH92dIBorrJ8RW9a10H51WEaXhOFn0FHs7HO9LC2oTxRapjh1ybq
IEgsU+EkdAx/vlmQuCI9xm/xiz0qd3l32+C6LovZ2CHjcBGjBp5FeElnLCcrdwIVE4yZf7gN7HRc
DA10jdu54CuOXTAnQ6uLLSk6XN1wKqVToHTxlLMzQEnMneb0k2c9Zi0j8gCA1JZhxYIpSovVlbNR
RJsyzKcsq9BnIJcVw54O0D6NQo4lJ+qMjEkfLqyhdVW20EFeoFk5O20AfLD0Ys+cbfESDCmJHvVm
y3tbC8W3qCDwIqpAmt5LDnfgkDkYOnCciXUcGMMRZ/xC6ie6yfmFqAT+qZkO+fWUmv1tN9aWin2v
Ne6rLcvxAPvtOkZZP0B9jZWVPmkUhCOorW2uMQIoNnoVwoTcMhcG993Sjvjr2oqfTIc+VFEG+Eta
kld7IqHxW75hcMwMJC1k2G7E6nV74sTNPhbkxoDneCtBs8NUjPWJBdB6ZH3zz2nGnLzr0dgir027
2ufrBTkXWfD1W1x4zebFtrJ18bXf2uGjUKiMI1FX07vvkKXw4A2UrSeWuKDAYDGwQUHQjg/UaofG
lec39u0QIqxB8zQUb15difuZJWw4OJ2j8+ue13etgiL0UXal24sD94QgS8LKA/o03YdDBcklpNFi
1EC9fOlW9U35MNV9+92zXZQUq1D9CxqFbIlEV7U/P3np/zD0/2X/axXjSFDLe/5nIv7yA/8g4gVC
RkSHF98T0Uz+JUfkt47RCv/AUwIBj+2VuCb3QtH/g4g3kDHyz/hjfG5YQTC5/ZOJd/6ANifiCYOu
w/9cxLr/hpAROf5fiHjXIxkHSywuTf7fsrC6/VXIWFBMaAi7e1nptr7vlburQ26vksKGM8zhUa6V
c6aQEKUjgiM1f7VZWUGgbWvZj0O589zHyX5cbOyFAfjCWoWxla/xFvIDkxUHxsOwPXYEHghdn9v6
CvH0NeWXY+QtmflqZ2fbejCN79XgHa0h3dmaG2QcJ+OlNd+7yUyG7UpZRzK3Y7f/YShyY3mUTg2F
RYlvahW3BQeWRjsgzWHnMwGldD5QT/crZaxtzJmxpc/jkhGmgE4sqDpCc6CyL0Vlh6hwxlPlsHIh
1/eK2yXQD+72AJPOZuIhFoBSzab5rCbjfOmou4iWwGNh/sqWo59KbzoV7EiYKCx1ISKZT4dUq6Mx
ULtl1YnfVwfpiivCoaJ0+jb5k06yud8gAI1Eetl7WwNwDMXN7Ny0woobfYL+YEQQQDpkIZPiNZ77
idffj7sCfMBsskTOc9QVuCsNmIQ8SMa+4tRad/PwYbQyCeqPUdrMcO2h1c9B+C5tj31EceZu4cPk
mLdItgR88SAPwH1xUY44c73nbfG8o23WBUArl33o8q40Lg1xEC6j/CUhKB3TS2p3ZmPxi5cCbk3l
fdQ0xTFYUUqaKxOIYfnqRuTcD3mRnY362nK+l4v75nnIWkPL+LrVP4pwSQz/Zg7b0zSX9s7uBmYz
0/qRjltzqEQ+XuFz6G9H7Cl244KX0/rjkaHtXWrJseJCONBNJJ7U7CV+lr6YyGQBOayddF+9fDu0
/Xxbj8hWI8fvz6u73YUDqex5cNW0Zs6bf6oyIyF2yr2iisXM0ZTaN/bk7NZpBnvg4iCaB93u1cUb
mRXjL5VWfKNbfSZfZifa7mRfxhypP0jegGKpDw5hKemY703FiN4x2sSGCziUbaQqpsEN++4FQohU
lybk9TkVRC6JUv4Y145fxKGgIHZaY2LikqEJjoQg7PiU48LodmY1Q0wtkRyNBJdyspX3dMHSgh6u
0bKB3AfrweiCneXkX1K/wBuHp3sy7y3HjkXw6OTgcHq24kxTptjfBI59wpWIesQ9WplSkW+ccZfH
lChVRr5v+p99+9T7OyleUrlEFk01a1rtWicN70xCdE5IrOPS3iiFN646WOixgFwbvy2AvV5zP7rd
yZKkCpFRuM5e98WudR01cj0uYsYD4B7Mrf0C1BG7Qke2w/ZLsHfKYP4wt69pbpxNomWZuxNHTglM
f78Xyy3yDv6NET5RXPXFsvPnD2N7zcWbNZsRxTXqfq5LCrgkOo5x3lsGSsDT4D6UfSbjmpJignPu
zYIdW9RYps+LMz+OqqCO7L7l4c8nPSRe0VwXS33M5UpI0hdryna5l8ajlaG9xqqzlj8GP0Wr7U1x
umTAtN1OSx73wjtdJu2uNO7a8qsnrY80yxECU98zPS1p/oZtsUP8gu/M/IGSJkaWAbrdJnpYonX5
MRArQW7frpY8aa4ZxErCiVjP9TwAGPig3NRRK7Sf26/U+GjKFqjejTv3YfKsw1DcF0XKEXE7uTR0
Uxb+hgiPrzbomZn9MFfiTKv+ufXo3VS+2FFOfF27Q7QVZ3RIKEAkI/Iqz4Ez32ldxilflxp6H6dL
40e+LI4TnWDVOk8J/rplLxm9ofMjWL9ooG1ZlffD9hoG30MQDOikSMhmz1oLhDKHu0xMB6XalBdP
RA9NMNQHQFF9+Ho7b4FxvS2PQp7kcKCzJLh37O6pH/JEZvpr5/gHEPBjaaaAtHXjnapWccZnWbhd
B6YGo3fkrXbz4RZ5gYqkyqsfPV3KhgW24ofqzq/DbyzwMeDYPdIPhMOe+Npz1xAqsnxDOFDERhOa
11nZ70hCOYR2S8IOqYFsVfILwcX3lvaihlTklf+w/ArG5Fan9fotLEQslHlK6/6GvJWkI3EUmjSf
btu2A3pu5+JcEsistkEclWOOZDjg9tmy/kHV0owpWuO9E351UjNyu7joJ/fa7uTy6uFOO5D1qp9t
YDo755JFwdT/mubQejVFj2lywVM1eb0Tu3jJ33SDMASdyTl1xZJkTZrQZOLsJgDZQz/XJNmGJkG9
09FRwU9ow+zK6HV2wh/RxQUJlClK8fFcsbU9p24wJIGm7Q3OZo1bIkCS/LItyCl4lahBczn7DNH5
Sz/3pFdw+Yf+fO9WIU+kvFGL+ZwamPdccgeiFvkAsqmXcOW9084DepjsUOrtbtqC+VRt1iU3+hVd
aYo031q6/TJcsb1/OGIJQEVE88NUnX/O+pRG7cAbTVDtsNhivlhYCFuR8TxJ89ly03M5jVerI49L
uL0OGs3ftvzMh5J+7dx19la+xKvrnUK/O0Gf5AmiA468ER3zZXviUoptmudiGIkc7HBMBiVfRTO/
ta712llEnpY6j9pmOsla3dWdJsGzf9X+fICmlYlnLZrFTtCg3Khjm31ZUDxX3P09oYBcLxGm0s/Y
plmy+RlHEDQSJJAq5LkxHDfi2EBKryDzgo86CPVV1ZHTJtqheelSIyA0KF0SFAT2DoV6P8ZhFa7c
q0NusxJ4/XA/GHbHJts7XyrfTzdU+tLNE5QK41PjtHLnIB/85jkKJMhotDbjTjpweD18ndcyNXSU
pVRRt3Jod7k/J263+rE3dtZdkyLB8vKiv2nm0j9oZ3XuA+pO4eXAJl/SznPkyRuc7p4KpBbwzS64
/Feo5yNKgCFGtHAoN0Xmm0VUJp1mWyDxsuUpHHhqtOHZN/CW8EnMCK5GYifPpeI5whtJCTBPNfoJ
yhq+OquBP4EswmucMoS3we643y41Rz7pclv+g0YHvfcQnL21fBl20zgMAu8oFYH7MexYZzX365nw
wOraGR1k0CgAT5yJ7g6fxrovN2lDQlg+t2i5Hmqj3K4G3KD31szFMZhrc2MMWx6Vzk8dPpX+fOUy
XryMcFyn4bIyrqWJUEd69rW9pGgme3RLDq/+1kMzlMxFaich+9ou6Hvvvt3W4Cbsl/ael5Ke8mJ5
8Kt0SuqCArCm0C/laoan4pL17NajA7wDaPxznK38UJn+CZAOpUwdpHdcxmJPZHWfFIudMg+Kq7Kz
jdvRbJsfTS6aF+m37bU7Dx6PXmGhUw34fc22Zknbs1nHttzZyBcRrOZovTpFu02XVKG9K3Ey7gsb
SpKwPXXGO6MTOiqes0q/riaN8FTZoozwjCwu9K53C/ObT4D9OassIPTGXZ+MrWy/11bovlyiDnZt
W87HXjApV6YkhHC8VPRgHX0GuZRUWrbWMfRSEzRuBuLSCOVPa2BI8piy+7AwXap8x/TG0WqErJ2K
B6fyfpJHddbN8DqD7ebB/ab6rzJ7oj9v3ol0Km/Qlp0Ig2kZ4Vj5U3c+pTRzfQGfKHcwS085HbmR
0jTFcHzJa2dxnjAIzChK1Y2RzixAaQDM7qZRM+X5LyBoI27yVUR26V9banlEhBdjcvycDY9+yZvb
mbq/zqHdNxQQWT4BjxTemzn6L8VE5za62v1UuHfgDP3Zm5zrovyo+CwJF88f0gJiTpC4iNGYxnfg
mnJXZNsr+rrXxl0YbYusuBqoR6CnHSHAhBwpyICqsqs13GAS7Pnec8VrMw13g93356Ef2Q5UFWVm
YxHi2j+vk/O1vewtFksKQf5nE74M4TX9a95c3kweAFUTXniA0Fno+fH5onjhGX9G9chhylCszW3f
EvkW1cvo7rVhvWT5om/q3LFOw4B9+84P+y7Z+N7+wi5NmYFMaY2g03s3m0Zws6Rrk+8Nt1UnLln3
orcO5z0PfX9TVuN4W+Z5ccDPBL9bE8PDk1GHSb6oJsm0P/ZJW4G2VCqrOU/lBM+LPWdXD/nGHhXU
1vW6Da3Fe9Lr92lGMBBXXSuSmu93MhPl+qMfFO+2Lc9ki/b99TBVOUy+k41RO+tjB9RIFkIpXIIP
+wVtyNG1u+3NEFu5UzAR3mr+KkR30KPyk1IicMEi85WlmMzSbfmeYUaPwWrC038QlWG9+EIvpV3/
s+chlt/f/wynXP7t33CKZf+BJRRNl4vxkj6iS7/NbzjlYlAgjcRCpn+xv19+5B9oCj+DkAHHA3mz
wvQ88U8wxf/DccjKwwNAsodHeqP372Ap/OhfsBSfJEEGQuJ3HMInQ7Ko/hY5AfcxOmgq4T9Khb8m
MNN65ikgTeIUpAx/QWnVaNqrYKjLJzts5T3Kab6JCHDZF1JVxhIBc/gUmpnrHD2vp6Q5r+21vNrQ
t4qrtinUg+Vv2xx7GdrrfeEoziki1A0a5ERZw4f1muzJZ2lCP5G3kTOqcWYUOf6FLkOUEw2Vt5Yr
9zxhBegb5r4/uXMpanbATRvJ4gkGRpSujhVXqkQ72zlsLDJomzukRvrQwHG10eKIQ5/btjwgaW7Q
w4AyjE6zJl4J7G7WHE+3izYacYsfm9aIiFclrhvPKN8Qyoc1zNFgem9BU8nvGQhoYiz0ZERCNdYd
uQOkJa3oyfVt57tboqv0GRpyhSKpSX9CAWRsrmm82vwVSekbq/0wj/Wmb9kRYMrhq1PPhl/PHoq6
QZIV80K7pURINqrqWrR+7co4RVL9pcExJh+EsY6g4UVqNt37krvFL6UMwb0cUFK5JBjbUKdnMmSn
dA3tNF9J5WtJdWR+iBEqze/MgKa9Jcizf0jlrx9DtTpqi6oR3/5OI6v54qyVOCKUwDTg2VAC+753
x5ugbrbiC87JpY8MpChfVJ+nBjC1RP1TZI25QsyI+VdhmWVH0JcnyVjIhtln4WdifkJ8wl1oYB8W
XKpH4Uw5MsG5RIINaOKir0ChUvTLLifMxH5c57rHF0Fiar3s89ynM5v9mWwA3K4s6uFNqFAxw7hi
IuxBlRurJ0tHVgsMZJSR4OJwC4czRkJ2layNV7wDqxkFdqBZfZDmhWAGZLsN25D4Tdrx/ma1y4Tn
OpW/W5zWCq6GbEYSQ6bQsp4y0/b7HZ5dz7gaCZutDmiMgjssqt543paikGcv7VSKmXcYJyQR46CJ
KPDH6ujrUjUnfC3uizcr9G6cw0lL/9sBCxAtTzUbxLQTndddr3Utb40aLAG7HczLGOr6lixplqcl
3YyblKFT029mr4+rXplrWnfVR+yV030mu/ULJgw3scp1MW6DXo33c0uEWgwN1xA+gSf1xTTwplhI
D3ivGh6JXb+Snu6g7XQiJ9XVo4V+jEeIO/zUKcu5Xyy/+541mfc15auFPMM3tiLuqxll2Sq2zY3R
4RpozarW7k6u3TBNBnkJV2fbITqtvC9L47oYy+HVS135tKzKuQ1K3mk94eboGXIt2dfqeRgZhJZ3
CbeabmCQgyP9GiEC7lS5ovRLZzVMPzkVHHvcETqrKORbkAnafZZ0XPV8PyPilUOCH0PdLIF5sAXO
FPAhE7v5N8u0CAa9Qq4shsewL9A0DYxUnoi7zCCwmMYWQvfqUwlyNLYfnZ6Z4QinK1OghaSvR8ZP
rDoFs20EBzZpWEfcBUS+LhW7cX2VBiOqGQZOtWCInc1lcPYaC4vKoH5nZ9+Fc0NOw0IaH6PiIEqk
6yyR5o099+48v9DLHaw2w5omBBTSDDfJIW96eooiGtkyGqcmK0Wdd/GIPF94P3QRDQ4N+d0Js755
CQfS/SiAdNryKUD+B+Rtjq2+Ccsh1zde2m/5Liylpp60Jf59vNMQuDg5dIHQYyjnOmm0yeKcatf7
PgJcZhzSyj/WYe4cWDXQU7ei/ib5cDFgLgZkOUicdKvujOXEeAxWOkgbWdWga3VR7mnik6hZXAAF
i7/oZnOVPgelR0h8o7JkpWlop3NaiIijC1C5haNojv4y919tGxCw1lYI4gYZnkwzk34+TrQtir4x
D0sdVi9ydf0v2OkxWAhKQHZW24vEHnBR19KH7R4q48vodfDG2ioJEWy8w9plwUl0M0Y1BFzut2ll
+BwQHiRoQ7aEJhEkopTKX4cc51jc1LY+lZRfL6yz7rBj+bGTdKqrGZE1HnWr6XGGYWIP9w5E2oEs
AvPZLeuH7RJe22b1eO5G8eE5MJZ+R/YurANQG9utfQpl17xUa+HVVyvv9QGB2w9kM0p/kxkn8Xks
pkm9p5XdtzckySzmDp8fH7jn+/3LYk2yiLGi2+vXnGCDFkt9g/9Ssow56Q3eACd7xwZffCeV0DLe
vGUss2vApCbYp0VB4A0PCKpJNEFj1OMlmRAI5nMQO3nf3C/+2h1ytBPrRd/U3HrlRqQxxjDUVDTF
Ih7LqUy9CBez4KbKt75JzJKzFDHIcCisnhYPPZCTlIXsIiqs1ztgL2fb2c0oQmx8ZRGePIVNqtyx
Zdo01Lc1cUQwBls4IQm1u+CbO24iUTOxBJHg6byve+Vfo73xHga9+WgPicC9YLLN8qMybPZClCvf
maU3QXweGQCpMa8dyr+1hO0JBMGXKcFZkyf47I+N5JqJCvCj7SdCRilv0zKbKZ6uGbwPCBbXK7vy
LDwZeE+RHuUSS4khP9bNydZDvzWah14OqJV+Z7/8h5T8L5fh8l+M0C1d8m3/5yn68gO/p2jH+cPl
2RDQkcR8+5hx/3uKduw/6OCEqBSELAUBSuf/O0YbJp5ij/Ql/vhSikBe8j9JSVzFDNckQV1yzLi8
ffffGqShS/9iDrY9m5WVqhzH4vVRSvFXTlKrHtFn6WHBykZgIWG4K6kLwfZAwpB44ERy9+k8uiYx
Qmr6KRpClajnqB85PjhUCk0BTNs0X6uqWfB+ZZrHOHRGeZnk6MiWzFcXdrJu71LK42RMSId/02Dj
afFpIK6O3D4bn2bXTV8qc+a7OtlD9a3TTX3dNrodEzRvlFXUekso3l5uEGGFFwVG2t3gadzeVk7L
xxEpBpBp3yZ5LZ8x5rSvxmy3OhZVh9EDDNk7iLRYWOUp9WPLTl9zt21+LqH2jPhPn/0/4mv+HFfz
t85Jhk8S8OhP4/NjKQnJ3/zrGyrD2lyreiVEyq3Mp60d9ZnogaoAwZ+D+3btzXeuq2rncaogrhrm
RcQMEuohNOvydS3D+WNTFWaEdOhMhnAU32zJ+SMs5zInbeNM54IiXBtz1Zb9Ly/+r7lmn6/dYQT2
YLpNkx3ub1ljGIKRJa9wkXaDsnYO3fRAOv2y84w82CkEK8m/frP+Fhz4//7Cv2UW2qkg1n6uCKby
AvRGGK3qFM8zbOTo3K9Oudc+iidnCc6o/fZQJdfVVt1WlUVP1vqKYXJ32TkWkK9//cIuTPyfLfN8
iI4n3ACSLrzU77H7/jkp0NL9MvOFd6PiIoTa0ro9Y9NOb/4/fgsRYC4kK0Ejf4+h7Ixe9b7f8VXB
T3ANbKx3ymbk/9e/xf5rgtznm+x5SA8ESc2oGP6ezmjb5ZbjzfPwEAbIfnP6VCZQlTS7Ys5KX+Qo
mdjQda+vwtPihQHKaDB/iuK7tjf1IQWAb85vsDHFYI3BA74hHCR27JdpVZDyzpaaO6oS0MePkg6F
i/RvOoqwwvZv34xhNt6Z9lJjVqiy7nGiiehNddKDLq41DAekZ5ZbTHGqGec+2lDE9XFjVqdFTFaF
zHDZTjZlOTL6fF/+c1/9l8PX9X++r/73bAt+/PftZQZ/eI7tkZVKMuzvKIr/xoDMP4ikJertUr7K
M3IJEPwHCGT/Qaeixw3FCYLMhaa5f15e7h/oaOh/JhGdiHYCMP6du+t3beKfHlMRXKQ7YEGIaQCV
UFb97TE1uEOxzu09b10SvpxrdoMLwravGX5Vcz1pg+sq2Eha4jDb5ELbwKLfpDNioSTTuFXkEBnB
xeQ7r0Uyp+NYJBleGgEe3dJrOBbrGsZl2NaP9L+6bGxroVp8GGv+YlE2G8aoGpd111qU4CR2KdOP
xi2F3q/m6EDug38QQ+GPN2TsXG48TOr2cSQYxD74TrtOO4cYCPzq/oZ6kbDU5UV96snH6aItDz51
5uan5nwyWqThCvXt0fpUpRNpiESxKwzU6nht028OEG2XzJ969uJT27596txFfimZWNwa2FvStXkT
fqriPWuES98+1fITINoPcsv9b4ItTSA5daG/0GqGL1te5G8KVda6zxZE+FjLOkQEYWV+tJCWEOaf
iv3QaT3sIBcdf5u31Z38VPfbndUGeCEyKIvNMQjRyD7dAHmbpwTzX0wCcDNa85+Ur07i2QQ/IZsu
t8eZml4RNxejwTbTYLabP/0H5qcXgfBHzDyiGzUbpj1863OqNKPwYmEAjdK3zaevQX16HJZPv0PV
z8SoOdj4jSi/WCLIXdAP7adPAhINz4Su5mlN/M23rzFd46ogZhGHxfjbbSEDnBd2E2pzr4Wv6oOl
PPYJFXhF8bDgGPUetlrN+ZGgiKk/EdkMDdqPhaIZ17FKuctCkxxEPJAQ9nWoYUWsT4dITxKkBuK5
5BNMEwTtAd7LwXGYDRuyFReJ6HVJ0uZwnXuFQa+V53VLYnJMB0lg2fTF9SUrksKiX/wIVvaXneR1
4Oo1Qvwtlukpc6fMcpLHjBK1Iqk//TDNb2/Mb5+MbYuRLqqLfwaYES+NWnBD7FSnMR4Y9Qz85k8F
aXjTbyPONpAU/dQCJbn7zOzK6qJQ6YnKKGfjNa8BLfYSjT46LY/tA9KLtOmHfFT9+IxLDc350g3r
/LXOixo7ZjUN+VNlyLm4KZu0JxfZn+qrPB+s6RZfaDh/0ZTdzlD4SOT23dYQVzONpZ2+DVZYOh+8
bqM9EC4Q4P7iC+Tu+3U188Rvrba7dz/tTZm4WJ3kp+1pWfH+Jp3MhvxkFgHWqEv/3Ea26aqqW1fX
fvCFSIGNQrBmMWzk7Nx5CZpkYR5QArkfvtsMc3JRzJOY+2nOEmUBc0ztWNXu1aeBq/w0cy32IArk
DhWDMOJySJwsZSyOK+LYauowMk4usqgG670tmLeiWqTjcBd+msjGT0OZq0RxyX25GM3Up+lMEmcy
nNpPM1rXXP7UstsyPxJZoTCsVXNfHGeh+/bWMjl5LthaJU99P1eY3YZL6IfF9wgkE2onODRbN5tx
QXi+E+MF1mlS5maNYOvTTNf2Dsa6Cmmv8+gAgZEbkzuLi4F9DV6csMQDx6fPDzV+H5zT5RKzBXhd
fCW9T3/QtOJ+rCX5hMR0rO0rWih+e93b/ANDThh+aQ8TmF7AQ0mPdfBGcL4J/hS5DccNpegln4Sj
wp1Kg6raO+DWXyx3AG4F//Rv5bSJ9w4XizrWOJE153chNeiQnzOYKP+2xEcEaWeN7av0Wv0xiE2k
x95x9AcIIx46y2xC4inawkW+2Ds8rLJqXwOzD6gDJhf0PSUCgs+LNBnNYSSAjse0I3rG3lwsEd22
fg1n0dBEhb94xUW3LLRaLFlRJTnGLWgCewyCkzWK2YnoesGBR64kIYdbky4vM3OSujbrvHzqUMKU
h9klrO006Xwhe9ZujS6xU8d+Y3srbeOYURGPW1CTKkA+ICDf9biWqBeHhmilmNjjgeQ2UU8kmwX2
r3x2ShLNCKx4mPweCjKlFmuOs3QUT1K67slLLRfvZGuk4dEx+/RmQsf2rscKN/tqUloRaXPoCURg
b1qT1Blpnmvtari2kDg1sUkherOX5D7fjvOIR8V1V5uoi0pjQratIQTcwwJOM2OtgSJQ6cejXa/3
2iJ/9EDo0BhGvkrJL2jWhWA8c7Ht5kqR8ou/AP/5k+LXl0BxjSv320i7X5otE24cUrvzeMxKWEVM
8dsTicv9fYB37LUwgLAi3O3oWVKC44mpmORb2Zg2h5lesm8Wzjk+bwCmAm+F8layHRSmD4+V82kT
urz2BKrvvaEL/XWwgwzh5EzGqF2l5a1aVfPaDTWe9cqw4CtxtEUwN/XdiGI/i6khMGtAN1KBSBjK
SN+1sDA8m4Mq7Mg2S2oCdFATxkPShTzpomgVwPVqCMOJcQgJtO2+YsadOmvNdt1WuyZO2MLyYgwn
/ruVNkT+LGji7ie/6clachvspXh7LzRtV1DGHszBF4aAQR9FL9EDo5TBBtgFW0mkojAJXTQtfEUj
fYoScjnXD4OVtj8ueQ6kAkJMC1JnbIgxcCzY1q7GSc/3ykddOZi5+erMjf5ZNZeP0tFOfsceaZTY
iNqe4FJSTR982xE/rGzNn6s8zEH1glzB2ix5N5F7Q77jgV6m9ratbN7ZXiFS6KyyRoKHIOVbkAty
hEa3eqLcwb0y5UJqVFiNZeIsVftO0nBNQhXxPiH49WID5vEXq70XVmCdlXadV8U5rDDPZ5cP2TPN
Y6uFNuIxsHrSES8XR1yYU08Yjt/L2FparFr0h4SYtAs6Lo4k46p1N3hO1RLpMSyPBqGSVmxXdTGR
K1pMd8pCo7f7P+ydyXLkSJZlf6Wk90jBqACWbfNAo3Fw0kluIE7SiXlUQAHF1/cBI6sqIyQ7S3Jf
mwgRF3eSZoQB+t6991yup/i35xEKPxVaJVBgUMRWhm/aat1wkuIgqDUOKK8XbNoGM0g+ILLiVoUb
494t8z6XPjzjcRXi08t3szMB6Kd3NsOFFhcy2yJMYsideRid6gbFY0Xmfomiwobe4teK3EMEje2u
bnp73JGAH7ElL4/TlUlinqyQqMZXtg/iPGSAhlZdaODO6madBftubN1mbfh1Nu3yUk20kUVx6++8
Dv7JxoEKejFi4us7i4abBzes/GKr8zy6g/+WIBUCHXJXQU0iklMIUyX3ijR+MYzY+epMCvk2pom3
kwuTjBNLVKN84uA3XiuOBWol815fQvjNLnlkuh1WKALoYjqB67pu1VzB+mlSFIqk1DG+8G6sfqUF
Ob2jOzhju2F0DEbCJ4H/1sC6fc7qDK+umQDvZdFZA9KhLjbYhgl0t0UvgsJE1Ja9e2dN+neGRHNb
4sOD9wu+5KH2CvnhkJrpV7qe1AsBTx4fbuhg19RUEeXLoZlzaor5rKXNjUQ8NnNR3nXSSD8Ct/Re
rSCbxpXkzOBucm6wnLNjMwNnjlQEzixtXftcc9a8J1ibE4gCbU3ukJWuC/y6FfexTPxXWys4na0p
kk8zQfLetJmanyy8V0+zjPFII2mgZZpUSXgrE649y3F0uS2HKB5CoarhyE5FHLCg14NDcS4Oq7es
BAOwSgLcaTzb8NduPa8qH+KBx9oqNk3lIsWY+e0ExzvjmyctZniRFLgAdUkElwCO+9HQ0o31xqsV
/CSwnxDureZj7DuKbcY2x/Xd9XY9bzsecESzjQEjrWxhZq711JTVOoKfBxXVM42ftdtHeKQ8mbx3
Yane9DzGdwGJv/keagAwFbTUEa91VPMbZdM+cFz3+upeh31Ub4q0wsicmF1oYmd2o5sOOLYDAU6Y
J+khHe9hry1UJnT1YUMJYXyPCdUjlolfJFtbNFZ9pM1k/k5sXeCODycRb0g7TTc9u0Us+oCKMCOD
Urj0BMKKnXBy+ZgJnX6kFaaaFc7s8VnQcPFzojL43VaTQaMkT+dn9nvEp0zyGY+yptt4TQ+yJrjd
qpzy4YqByMi4dNYDB9V7twrtW+078FdyMck1O2PL29t9oF59rAcjmIe2iDezAURxpVoOLm07o6aj
vyTvlBoh/Rrp4CG46yU1oDzKLEuZpu8G/Kl3KcP+BR8lNofCsIJ8PfhedmN1C8yXP64eCNA1b4w3
WGiqYByuXufKlzCDQWFiSuKj8TIoWtB4DDC+gR0rOyQst8yf8ikUT2ZVG+9mqJwGnGzqvcx2QKyr
oFkNxM4U0Oocu8nw0OFDA87PceeCCF5+zeM0/ZxUPL/7E/iFLRO9/D0kkIF2XFjlya+qCf91oYhA
BiDfEha5i1V/BC/xUhChejNhg/trn5MfDnIrGYJdYJVKgQQsSOuWE4/b7ZxX4qm3wZbdhpkPkZdu
3TA4DRiX5EaDlv4ajSmJt2ZqWJ8pAQr4qU7sZvcJ+CJ/bdfKW25glN8k+ATYR6aCP6jGIGb0tAsL
VkOlSw4Mff3T9QZO6yzQwngrTSf+kLkiLu9CbbhyKLbt2wF3MOb1ITWdbZTDPXp0R6Ypcn59W3D3
6TuuEFsTL7W5bZMRSGc+uIloIsnTzbew4MlSbKPFzLlKybZDHm45KG4hWtbRBS8aazccI27wgDVG
Ln9pSkzaynochYQPQAWpNeC2YkY/DGqyPvMc2yy9p/QubgJkTd48DCc3/7tR+7uJiv6L//9GbQ1i
v6v/jON3+Rd/X6KJv1l0nAIYC1nxIrewn/3DSBX8jbyawBPF0doOhLWsmf++RMNjBeiUWi2bniLX
RSL6ryWa9TfhQeI3zWVFz2KO7rF/I5W2rMj+e4WGMuWg+zjEEzF5sSG2/rJCq3NpRQ4scGUOgC+R
2c+tMypQDbPe/cN78k+UkT+LC//5nfhGvBt2yPbwz8u63iLeHJEfosXCTnBNepwQCKXnu9I335e2
9PyPBS8E4n/eHPBnaeuPb7isL9l9+9wh/lqRB2VkTNww2yRJnu7JgJAqzmB9fumAG1QBJ7xYCaYe
FhKckJ7/9Yv9Z28rQhCLUViJvL1/eVujkYKaRHAGNlOz2MjG7fSeMQv+Noe4uPgf3tp/9t1YuXIB
uTbVCyEi4z/KFSDa+opM6qYBiWT/NMjjwWwYl5z72Ayt+kPo/bfeVyK6vDSa5YkqctX+43fj7pmM
dUGsxs/IY5GB3fS5D2gy82AS+ASlmsy5y23+86/f0z/rGN+/T4ICvuuh+1vIDX+RKpXw8gaeAPsB
C/tvC1M97wVhYOcD549cw/6N//0rCKejSRVkCDMQWezPr9SmfrkLunJjAT+Yefb44YFa7eaS+7ME
GZVbN+QkoLowAfwP0pD4blv70wfTZVyyfLbr/Jcl+1+uIN/xanfK7Z3qDcZwjb2HvYNrM54Py6Q+
+nZ0Sb7Hd/97lLf6RByTZb43vkf98Xvsbz2hH7Rh0z1WLXsBq58V5P5lWdCknZoX6MISgVz2CTia
Y7C51lC9jx1S8YoTh3tnhKKb9pMtrfKJEiCnpo1ppK1WShj5W7zrbAPEFCl/o9kSX90xUw8JYLpp
w6qDnBqXBaDErkBEQv5pToZd45DMs4LlsZn6zCeFi9UBwoyMbEJ3/mCvwew2cq1aq67PAW0+nC2m
DtokkTLPS1juQd7X1rrWWabwxbiCAdYpTWAJwLigHmIlAsuoxvKTvOP0knVGKvapleZkTl0CAips
vN3odpieEaJyF2f/vHgwqxA7tbMkVhjjoY5RiQxnqAEWtEyzVfEcMLGxICj8+U3VXpqsEUZgjo1Z
42D7lhl1iJGBnBlwCnqLsXxjv0ZotDchDIynsbHcah9KidiZG4JxJwsKmIPSho+EOhD3tx6ga4YD
GbgU/YieMKjqGUqDMPvkUMbBEqk4m7e2i/VVeJmKDllNyc6zQ4CW0WKK8+qIo7ABPwfcQr9mdUoO
ZdTKs15CJwHAQupK+uWtB3VSL+0Alga0N8kqeWYWx0uKO8iLos3UN3FzTwDYNM66JScIymeAyBNR
GuDm7QslqJhOwK5gQFG1bUSYzaoBjfuW45zbXnNcPt2Kvg832yV9CXuhSAMMLlY9iZF74bedRpt9
kD/gBU+TU2mOkO6oia4heNI7g60m9QAlukwnWRmzKGs844UTGqaplTkZ/QKC/cM+FFCyrV/tOC30
DaKJDauydWCu9t82JIKirMQXu68ZA/sQvSJkFUDpEbcWVqD4wxyM2np0gylydtTBsH9fNa2BExHN
ZBpfZpOV16oJza7d2ByZo1c+X5yM88G0MYL5PUbRsq/9r6FYQm1Zny99TNY88nEMaT9Zmz1RUUDk
BCJKv8VcZcYORCGHozZ0XOHql0SF4w89TR7WROixJBebmX6FNKqMR1ig4wu8lfZhcHlSr61ZJhYz
vWqYMGF1XQq/E6/gCiNQcbQ1MIvUqDfayIji4TVzb81GDjih6wkrBiUfRo/aXovkBkZRzacv09Zj
Iqz5qXQK/WFYk/Ur7PLi1WFh+NHaIZyUlp+p35L/Lu5iwmTvnSTtnOsI15IdeQqfRUc9Cr2sYBIL
gifoZ6Uw7kWbYPmrfc/5iH3fIxQRVe4ji5imZZwNeT/hVozP0bTcd1jTMMbT3Jl/OXbiLQ0vAThL
gJTxGn5VLVmTmbp8a1PUKYdxAKJddVRulb1a+N/4iphtP1kmkllrRTbT01NH6SZM3DwGlsy0Podt
Tb/PkLNDKr0sMtZYw5rnBncMJu2e/60SmUTVZkyb8jmnAURihCxQtAl0AN9NKvrsCEbOhGQNN5rB
WjlNxNRi5/ziwtKGIqYjpz6N7BQWmrmV/jC8is1N5MIl45SvvJcmyC1zFRL8EJsuoiuCiTn0H3pY
hAB8gzbienfd8k2qTIZbE/ZNuXOzmviEgE3Tbz1nZnFSAm6szxE9F+WF1VoEucZISPd2VqwvEbMD
u2fbjx+gtbJ3KHlZxwAGXXJNA5GO21KGCYhC/l0RovxXWt8x27KedixUwdNUDva8mt3JH08LRV7s
pT2GYkd8ro42tWqgIRJMAVlit0V6ofELTFs4hsa8c023KLm7M2U+EllhS1u1qFX8dQ0KpRylE1PR
N3ZEsFsxFVtydG6/HQsjAEEt2YjHv4mTxeFT3PhxfJOYTMW7OZnDYu/7tUeGL6Mvbln+Fcmn5UrV
3XQtK4uVnwauPlptS0MdiISxvcubvnHP3HP9lA9i3UCGiQl0HzD0yuaDgF9+s3CHjG3EeZCoPaxv
syLi2JTuhdc1zy9yCCZz1cdRrHmcuKTlHvIsGuyr8mFrbYNUMvZxUukUWRbb1KfEpOdo1xphOkhK
iJw2fgfiRX6GG4Erm5UcNBkpNVKas0HjLdNNA9/8sQ5MdOGGWx/eVGU/xejTX0mTJA/kYdMzTQGE
hYfaMD4xRcuDFTDzsngD3LrPJlZGa0uL5ZOHAbJYqS72NWxyvtUu9zwAE2EQd+c6QKtaQbau2fzM
CFRrcJl4uFmv1B2Zftf/UEHbtDTfhHJvpb3h0crn9a9IR+5zKqooWRsMkx9SE+1HhpDt+5jwKN9i
OW4xgcRWXB5iM8A3PE5V9CxoX1ISIynO4h0BvekFKxqTvsXW+OyAb1p+3+NcQFOEN3rVc0FUOffT
hrW6iIKJnHg33IQsrObLmFWW9ehMSfBMEwxUiaDxg3nL9izAKjKPyobCkEEKGL10rB8VO6LgOLs0
i20IT4EAbnPLL0/Kd1V5wVNOrAHbal/+TLt4Fi/cvIecJ3KNddxqIhxF4xT6n7EVeC+Ei8NfrHKN
W7Trit9kL6xbIPrwTtmA6YNnpg3KfudUAiiCqJ1dH9fswSYx0V4xg5XvaIyiVWZd82Ca147RI8Tn
puU1B5e7PG5/Pj4jBnS9vK1w/NRaitbO1nGt4jciHZqaKorMVkpx+CEtmBhvdiNs+pUtViatl7gs
6CkJqFjlivkT/o28qXNC5xcMNSntxzjRjZ3w+qlcG2UcdD9HmGHGDo60I96nQIfVnmBHVBzgpwqY
hsMMhtxgxdufZEDzzGkyAm6cHDDaaJfkWsY7A3s7CF587N6ZfJ+of6Q0dw43EBlVcjbBMEHohQzX
ONtygFS6yhKOEuuYGJhcw6tkNFrZFBxy5bWp++Jyr4rY5PQgDpzclQX8HFSO7cjCKOGgJuMTi1EM
SD3O43ffmknPxr6tOZCG+jJrFXTbLuJRxEmHNsQdPRkaW3SfcxvOpjS1YBoPDmjdhsSu+BxFCj6C
fLPb0RLmO3H0lTm16va2AH+6MdMkzX6WIZwvzIy8fcFHiPxebAsusWd8XPW7wfqNl8Pqltyt6dcL
Vdk2f9UozfOJQgE/3dBkZX+pqUhve9z0r7Jl/TonXuiMDym46Hpjg5QM17JKmZ/6sfd2IET1fvbJ
fB78TCa3VZpnb7heqp/YNzt6UogOiM2QKp7agYrTN1CCQBMit0hgsplOA1UlCL7EXIPgNFDmd8R6
OvD+mo41tnKQloXbu+UNEEp9TTrFAZD7L5t2rfM43+TNxMdduizVbOoj9TZFYez3qqN7kYB7i3mC
NlD7F56Q+WchAojz5GHSz4CFNbJI1dr8Dk1vvCQtvja+Yxv8GpKwfQxddPkVv3oTa2md1dueReld
WkLZ4oHfmYfZpNwAKHM89gTQLeM9Gb32qJoKgOQ0miSMDOZ7kJA6L34Ncgjv3BHMqrtGUlToaDzL
k6Mj80ASEl+kNvNbdgP5iP4Af50qTE6M/lYwXBBD/hbssD+Wd9G3jJdF0nmpF22vWVQ+d9H7OJEh
/XEQjS/RogdqfwizHfi7/MZb9ELArjPpK3f09BoPC5Ki3eDmBbdnxG/crhAdw0V/HCMLKZIwgH9K
vwVKaUfiJ4gMeS/Hef7Rf0uZWJ96wIHfEqde1E7vW/hsvkXQJEucH/SCII02hNCqc5ZMrr8R3/Kp
/JZS229ZNeJBfg+lY1HoXJ6M5bcEO/whx35Ls+6i0vbfgi1yZXNrfsu41rekW32ruyKgrJkKOkTf
7+n9f+12/8djNP8Xy8HfVd/9Kv7j/3516cev6j/+0373J784X+GPZaFNTpJUg4l1zhIADZayy7+n
LqFR0SnN0gVHp7WY8f57WWgtfCubNCQ7Ct9l3fVfy0IbkzlLRDqoXM9mafPvxS4ZI/+yhOE6WjzN
rocvnTWkJ3Ct/+PyhxGQEaZbyKVlyeK/H6EmGIcensLWMBYVtTPfhHQa/Fnh8ObOpiQJIfprw0T3
0/LVdKVymw87k121NIaEzwBG3522xkcyN4qyGsWs7gvowwwdaQUI0PR++06mTx4n0c33V5zaFLDR
ULzr3LY2WvaMmp0f4PMgP5cetVs1R3NopufYa/qb1nPyBxbw3o0A0wJds8ZDZVC9yxKpy651Mwt6
LxP9PCkoMEDRP11t8RWlZ2Od8TL/ABzduYyCDGJq8W+BklbbMCqqSwFGQkZFf03SMr+m3vCZZb1/
S6aa80vh2EdYgebBKeRnGUe4o6qyv3Kj8VGifUzqE3o8N+Bqj29WHUudIs/3jfziTvGuyuWexr80
Rr6imTveDwS2zxbj85kTeMH4xo88jnzzaXGztEbqH9I09w9IMe9+zBuImy2/wrWcnfX3y4A0Izhm
8j59/5QB8OWruThliJt8wml593P2WjGGrU0qlyj45IlDZYbWJjZ678vNMNaHg9vN68Qe+yvOHfOA
opdfvTCCoo1mvwHnKjeT733xW0U1tUjkHk0DIDZjjmXtCWvmT47J25yVCS1MPRgonob+LUse/4B+
k181vdDbodX5dWSvQ2yLK+52FjavxODH9/zGPA88SvK1FkWOkEHS7ADfe9pWFv9gZbXwNWB72Z/l
wNcEe8UMKjyai1jg8ctrdc84Uvv5fnlzs4Qw5zyV9BA1i2Ep84v3tir4js74CaiVUdew13br1cfl
bcVu6NP5x0uu6GnZOG1J9xGWLgVtcuM3sfgKAt19ebSgHZ2aX0hBQOGQOfITbIUgoJvrW02u9Q1M
Ke9ioG5zSoDuKm1yHuekveKvPmOLurOKqFZswGr76AepQQPa2BaPXdv70MlG/2qkbX62+ijds+Za
DsSDFTwzLXb4Szrz6vU62DY8vW7KEPh0LMIa15Qz1jvLF8bG4GN7S+XhQGxzis4ERBzcdyEYNXvo
XtN8IvTsTvDCsbSuPc9RgAp6QEQGvWufc9l5UOKqKdp4dh0dfAwkn/RW4yrpdd3YK3YBNWSHzts4
9SwvPVu/dVAH/e9s9Aoo+CHgGk7xmJY6Og/8IJDXkQs+qH3sBCGGsRVsSw+HbC7uW3N0fjZDMD5k
rl9vu9hOWjgMmiiz4oMwz6I7B8D7mTz0+KBjP7vlqh9+dolhbavJbdU6ZwO+ofkrvpU0/5z8eTR3
VslEJWSNjBbjkVwMvPYtULDoIYS/z6XVh3cD2gRafA6exWztSw4C4jZuUPFoa3QwACoKRyB7o3Wr
LFl3naqR3EJ1SEwTrj2Q/2CfOjOcsDETt8RsnatZgS4xa460bTCY69nzY0i7JWcHjv3iMmJrfC/5
tjtNhfdxoK1w8IWE2edjFuGw550KXMiYMMJbkToGwP7F1NPKH/jYnHE7Ujm2dcwIzhtRXn7Cqts5
io8EMX5itantHg14qmCmy/GkDPe5Rl29SwbLus1EnT7lmAtOdmW4KMlENhdaNhRpaPzEUNo+P5XS
FpxqcBocrcZ6kjBSf4aF7/0cGoFPEsfn3I/JDz+t6q0w+oALjt3JbJX6kM4YrKlrTfqTW8no2bON
ZJ1iBzlErIqxUCXDoSshB66i0sMo4eT9mqVqfkbzNS4CQu8D7XXhGhaoatcdFKuVJ0YsuJLRaNeQ
VcILHaTFJ50Gv7ser1piTAcnsdhKC8IzgAnDwwCq2FyzmvV7Hj8ZVVkT84GddOKnzCobblFVopdO
C/0p8bcszbpb3v+BtL2EtYgP6MpCuNoFbdA+xSOpczFZ3ilhaXoXx5NB/1IfbLAiTa9Y2tJzMkce
n+oh3Mp86XuagAGy0S+2id0yz3dsqs3a7kgu+fGvma3+yuuYDUli9BtzNl7yOZqd1dTVNBq7Ex0O
My5Sgqg4BOzOto9wCtghpXADuqqCezhaCq9kOYVbb8Dv6zZ8vCNCx8odLl0WTCsc26ylDO9MR6+7
CWWhjqbQ4QFm70RdDd3U56IssbIOurvgi+TXgbuHFUijHOucEJc6k3Ze1gidzQVlee1DYjbJgUPJ
uC7NSeObiaAwmEr87JRZbo0xGD8MHQecAZofUlXpsaub8kk24fxM7Dg4awwzy0fCuaWDATZ3QyD1
1DNLAE6KBRAWMRrefZpKJu3Z8I4wBKsbSrXngwM/eWvbMMYF9HoMzxjv7NkqbqlKiaFWyXaPIiC2
BsVMa2XWfCBQWY6d8k9ybh3gMFGInTTstxN+5gWymxx53mVHO8EWYMTxA7QUfRt7Y3imRyH/HBYq
Zx15mimo+sHqjPuzZY9gCezyd7wgjESJmYwuTa7izK13HVhFfFPyscQTF65qEfm7cuk+ofiwDFcB
YQKanFBdDmFU2ucAZMO9WYoM6JsBlEvwDfFCqPYawkv5xKPmn+XSq8KU+mpo6Z5N1vrE8dyhAiKZ
lvcFg/iNjrmpiRrgYBvR6we5rX5wEJGpBbYgttkYrK593d6DlbD2VK5dTLhV96nP/qCNsA4snp6D
x9ffeQbmRmOqNqmq1COiz7LYM8Z9lJRXqtihKPnTnQEICMCeYnVLs/M6gZnLmpo9s1Ne+Kzqddxy
EaNnnEaftE/ZNOWVXMOddHgApKX9A/fWRpTzOydYfKZTmuzq0HsLI4vLtA+cbdOZBh9arE4WlPh1
AyjHSX2M+B32i9qbzFOpmS45phlrM+zlM6qvf+ZOU22t0bF24IlZQja5ep/VVL/BfsaKB3aouwK2
mI6Yod2rrAw2yu4UPqQQ3PeShDkmoWT+wrt16kZTPVqejK6tnRq3XhWQ22jteKdiR2/KluecGANn
n7UUGnhUoh/s2ui2yigc2JKO3mVaOLtmHNwPJw2qbZH4ut1qGtdWRS+fBA+3S0m/Et1C2oLFbg+s
7/Ha2COfGhsyRinajdaV+RRMpfjQ1lTsKg6+aw8f45ZWtmajqcbaD7pvoTT5086poSAFKqCGfqB1
R+XTKaFqFOWQj/TJ8fpLMo/OWg2F2Ep8Uqcsq8p9XZeXAlv3qkUj2YdKVvT6cJ9gzSmeHJZlWWeP
2xlr9bb3XeMoyp64gjeRHUt0uQ0KAdyycDpIz4BShDHe06fCyIwVFC+ju1TI+PnGWECIODznQ10Z
ejeDG1sr3eMApwzznNIicFYt7UmtOw6HwOqDfaOzdG+4rfmpk1zsWYuz3JbUbvCaIvZ7w3z22Kzd
TRwKqrxtP2JRUlOVdm8ydNhC0aR5P3NewX06uTe1BtdJr8Vt4yVXEtdYmcGzrzJZmY/atK60vBBy
B9i5roF57XkwsO3Xvq22KjTkRzjN7mvB0+0jSnR4rBrF1VWbs3WsMAtZO/oRQFGgWzkX1no0TVke
deUbRw3jOQzq7ui7hXPHJxZM3ux6l6DpUEAhL6Qvpi/ZLWD7u41URLWi1t70A/W3/ZVSyYpXtk4O
IcbQu0FaFjqayi6E+edzEJRwIrsmhZCYgsOGhmm1D57bVffwhY1Xy6HjYW16ItqPzlKrxVOFii2X
tf+dilvjYeAjSjaodqJ3jyK+A2dC+exF5mItXvq6jFS6TxjuvGsaip4MvtcSU/GzArJ6QYQ3a4Lg
bgwb8+AbJngBiGHtvUrwjq4cEU3ZigLu4TiXfvPuiNL/5EExH71UKXvTizi5w4Qx7/uaKy+xgmFf
tKP/DJ1h3KItAsg0VW1dgDWWxwo24V3qVIQ2bCVNrJmBk12S3LtYxgIJ9OUMbLNNEsYdeAV+Zi9h
k7B4MKiOtXoOVkCDArrPy1951sSbUkp1DibkXj/piZGKcATgA6xRx97LJGErI48+lUuRauWrz44/
2salyZmx1tykeU7fDDBmt5PBdFLODXxLP/hFscyM4VwNh5iUBTXGZnGj4v5XPpQWv+nB2E2K03hs
cFiPuGg/VU/HEQ0RD/7c7ANgKyt+1mdNsmptj/kpHsS4VQO7wiBpDYjxCxNIeZcpk+kF+wWdnjTh
3BaJdr+ssLHuqWtOb0KbbtKhQj6dNQVFk2OWB44/9xAQ3rRF2ZKTqphiMadDhBtGGLKROPmWF58q
mCXbHKvBhtDOzbS0gJkMpZsudut9Q5nXLVpRfqAg0nqmmrRDmNLYMAz6fTy7v1G5/uTeCYezSoJD
6bu7ukuIytCfUxjhc9SVP/JJP5a9V+5wSOfrLNU/4D9sSK0subvxacJPSxQpc1+bcakOKzP/ztFR
9WRMAGps33meB/VK53R1N3i0ZWlhRWuiL/OlaTBPt8Nn2nik9ErrfSppepmGUG2GgC202YlhPZZo
NAuB6ck06vIm47Uda867cESzR1YMRz9BDXDzMX8pYJcq8qdXNgjOZkq7d52a79VylkoN50c38ZQM
IzannGxPWZmjnnj5m5FX2bq3PGj9xhdLXSqY6mttTq/1WCvAIuNd6SFyk5rRN1EkjJPoA3JuAjDw
Eo6Zo4SXX9F7MABeohWCG4wx34wDLvFc5T63m5ZuYIJfFyfDWt/Obn3KY06Tvdl45JQDFhZuU+yD
OCNCZVgrGKAVpbhTtDUR1LbwtumYtJci0X64cTxVf0y1r1FABpMqQs+a6XoKqBUIp+mHEfvBOZhV
+AaQQG5U4MVbVcSn1rSZ9kPnw+TJdRpBKdqeiXxeg7guvSt+B7XPOAuvWQN96d4fjiO1m1RN0KVC
c4m9iyJ6PqaBbaYI3/AwPM6dS0tbaF9S+Lp09nwR1PpwYrGr2vxEiBpmB2eKtPdC0ADROa15brLJ
uYWjtC9YAxm0JGctblnXLMstabF6l/b6mbjG2QizJ5k248VttPHQRFlAFqL+Eng5sO9+esZ8jMMg
2eQWk1zv5bfD0IybBC2UFqJEbXvLIl4Q/kw5364hMR1U5VFlzGMuIN68qgN5ItS1kgXgXBbA4lHx
kMy5IMCfG695gF20Q0jYx9gJCAxtSuy5K8VYiCkALZl+IBgH9T5y/WtNbc+KYhmUnqwcNkWPnBrY
FGa0Qdoz0s9fXOBUiWYaK0Bt7qNyeoY2Vt47YBf2RlidApQAFgDFk2nF+7IwMppI3Q2P7WejD2+a
oZhOtjn8Zj8HWKDR1KO60kD5dn7g4vhZOsZ8T6Pqay07blejfLGM9r72rN+lW/5sw/B91PFX5gY3
qmRycaAeO+FXXFjHoOHcbRe2TYMyJbpU9T3MQ/8rqdvxzKabq61xhh1du8e4F90LwQZabS0rv/am
43BWNKMbv6wzyMl4WIuYQFRE2o0+MmGvjK4NDzzxmoVRinukIIBO/6vZkpZHwt2rpgSh7+y72j2V
VcxUZ4hDG8+fFY21a34cucrb+ZxF7Stv5mNfJQeoHrdVkIAfL9RucAoeq8MxjTuKXwix07rdFYel
HmxHtba4VsNidfYJv4/WI764mD2T2qH9VavZNKlGSkMUqeYBW/drjF7BzpOxqfDvkDr2QNhOgRJH
XOsrwVSxCqH2EFhFaU/S50XPNjR5AZSyXyJzeIgQiwvKcc+yKXrye+IdeOLAcKBdKOU3B87x9wY4
LT4Pe77Kg4BsRtpIbuFZ3bpRduynjhatoPiZwUJWRELSCAKdyUE6bIdNnc1PzUzDuU7QnuKcbQYt
uPclz61Vmutne0pOZhFdwXiQA3DMfUGjDDU84TGJ4UoH6QAvr4l/EIhduMnDK7bRM/MwlvWqdElC
Wcmh4VaGaQxVr5E+V2+SsBKuGxOYwlz4v7rOZgaHpbPu6Z6XayO3mwfZqCeWhNZeYl8/QRIy1z1R
iX1eybbYRlUmn+m67Rwi1TULjJDKTQ7yGYEgn7si5oj5UsNZOQ41PQUqHWjvqIBI2myRKehgNbQF
0WKdBEWdvwtbBccIGX+DOQI0eE0SsE/BPLihVBdOqtWnhh7/c4bUc5TWnJ56n80wO4KJGpJuKqtH
v0uSD7wW1isrNveAhc6+s0UgnzqZDaSnZ2OFH9tkLO+jU0G1+Cmu3c0Qyu8fqX7mZIKrnYgiGijj
HrlEvaFw+PdsGcWZj623I+nFG6zh50aBmO4COuGW+4R8kEayLI16wSiXWN0O/4DaohHO13xuootG
96HhLkzu6EGdkZmt8CUfBrFOTUHURCXts6+S6odMivxXrPN2PwV1v0sKnkrO2NsnE1/YvUoBcvC2
DikdcAShV06TydesS6IN4JYAC4hNuROlgcUOlqkJoaMf90XnqxumdRYOknq1lg8cyiFbh0YR3E0r
jHREJ6NHH7VsE46ttfbLqT2QQC12KvG9Q5uVAJD1/JvO2ejCS4qOWS3VLqopzhZmzMBrxWZ6RNXr
TzxR5LkqgnaPgo9/2O8c60Vko7owdFTbZCll1JSHbSAnsiZx4vyBDK9+TOo6Pvr0E34OQ+8/JJ58
cTyP4nN/MC4lw+CGujN3RTJqPjX/j73zWG4c2db1u5zxxQ54MzgTACRFI1GkVHIThFSS4L3H058P
6nvjSFRtMWqPb3RHd1eXSWQikWat9X9/Jh90vN+drB1zl9JTPu6SiEbFAz17oTneFFotLpEGzjDG
cVhxjGkfJ+IGWz03R/yw0+pCLWclWmNycDWkelv5QvKLJCn3YYkVu8ioxgryRNy17H+7WhdUF5sT
ZeODP46siMhNq9VrpPftOq4q09EsVdgHYvREDSOnVT28mVDs2mlR7ptE9HeFWJDIMLPbUG3kI+7R
MrHmLAd82aQAejCcJPglao3rwV+2NTXK1lBgqUaJp3hX6ZSh4GQF+S8tJRefOISNaQCamz82/z3N
IHCKRkZuDK2waP35xVZQlTc+XpvkVRgHZubC93QJmV+BIkbtbyBANos2Ekt2c0RnETiFdWakGChh
bb2gFDHBZbXyqVXBRyRM2wzZX+dvwiiRngeJO2IjV9HCn1cVudGLy2GgVS6VkPVM31hQlBYtvaxt
VqElw2mjSMrxB03bo9DDQHIcj40CXIj8/LDOxwy7yiCPHKDQh2bUzCUUwhjzyHjalHgqu7hrp4so
xGa3pJRuZc7BVWpKBweD+sCZoiA8MnObV+T8sq3rIPKSiJwJCRvDDWUgAUbS3nht0d00+cwJI3nj
JEGf3cdW1GI0ORgQ0ngbhKxzoJpVQSl1QAm+IpcrYi2kTXRBu5LQxGBpHZUHgWLRS28AhsDzXOaU
yBFH1JVLqqyw/TDjJ7XqgyXO2Mm69YCQFaJBAIU7F0RIcsbkDTd8v/J1JyH66fDBdeSC4pQAGCkJ
+SBZan77CG0OHBGAux1FetlFSOXYKsQ1ocPzz83HBGRxKE/+tqG8+Krp4u7Vj2oEgClVh5uxA0Me
qGK1ySmTvCQVFS05oC6JcS1AwTVLWW0lztsZxdJJJrnkxM2l4FNjlEFidHRclVdAKLMtQUtxIWHQ
sIy0+K2DyErFVzCslaHocTmIpBcohuai0hTgyT54/kzDAqTSic9SR4QyaCqHDYUDsaP3FN41rA3L
AWoAlTUl6zrioUtiMMavTlET5PiFDDGjrhcFuSAqNPFHL5LYKeHS3MZ91CyspoRIDRMRuy6z2oyj
gtlOkrbJOtKS5xnWuSoTsb/s+NWOIiYCwglDxiRd1G7BcZggYBNvSXp9F6QqR/sJNJzjx1jEQJcY
KHRK+dINoaaTna7aVgUMiv1JP8gAptDeFzUQiqIZw5sO/78VxowUbBpWuAp0zGztKS+ygxGrZKIU
Rf+Fs0m8l2pruhBwYf4tNm1xVWpT/ya0ZDIloZuZkwlJMY+M4eVYTOWqHoATNsRUrqcQKaZkGAKR
35BvQMqUtZ5PyoOEntTF+ia9M7UuJe6qJnc6Nx83EYk/85jW9RjOqAGEZZvUIFsICa/71ZXdaxim
/lVac5Yhrq/3d0UnDFcF5SOOONWvVvCRxeUPAdQnuIiTsZ/NgXY/4JNXXIsj7PYYKNIDZYTWtSKo
CDMxbaPM0WOV4WiuxOI9/uuyO5R695j2VP05IE41zWnV3mdCRDkm3TMGwQ/M94FDEfHWkCcHtjm4
tVQ0G9xvh7uoaiC8cyB8okRWuC+wD7zITL/ZtDrKPEpE0oPUoKWzfZQ6VxD+3nswL2jxyMU/pgiw
Lg2rU/dGIYkbKW79kGgygylbIuubQZijIgt5WfloxzrqI+9Izr1bFRnfCuMBrpskONWBEaAemCL/
USCrg2pOelWBVJGawdvW1vzopTSt/lAqWb+mzoPwlwAYuMSSdJ8rYu1aIHmu46r31iD/qFylxqh9
94OmBvoxdrBjBovjlSFTZJtkQob8kYhGwNSRTbLuGopSzykkLtbVyP9wxo4hGgKwOGJa87ujzMdY
sCmvKWGiANJSvbVkEE9tWZPXilipD6VcxQu+PEZ2UgqIinN/rY489yS11QNGBwxMm8zPlic1+GO8
XSGNEhC+nOSUazL2Qelcv5i8dE0fueSEPFs1gtQp8HXTUJgDnUp4/LiDXU+avdjkvSA6kdr6F74B
YphF1brOKNEmlualnSNXUIJHrVCa11YHUyscaKbZUsTNWu6HonkHl0p3c5LWuAcpE8bX86hk9BVc
HWuXC5lVJ/ytENkFNDxRdmSSk1NeSkT1oCaA9LUrBBS15iD4US+I9eFJqkC3cifYqAsKzJjqSvIi
/0MtLmeCsUdoF5VoAuOCAjApeyTNXmnHUCz84bJKMqPguK6+j2nX4r44grLdxU0DXt1LAhr1pLGv
rqyhiN6Ql0IX1iKcffeJBlG6NxEPbqMxnNTFxE0yOMqJIe8LOBs1fDVRklwKFXKoaVmi1ewmU8J9
mXVBnZYTBK87ZK6Td1Oh4WhdwQTqHJqywb6JOjl3015gR5LH6lWWpIKMLF/QwBV+xkEjb4UQI9d1
9SBislrOke/kbuLWw24Kiec+9afeuM90NUqXMXUJPWfdLt4mYFqws0gLnYloNWiRCyOyHnotlqtL
0jS/WpmfmXr0Bc8pnNjpSu0kzVwNudluTIxb2N8aT5TugGYIWL7EmViuUZ/5o9snGDFrvJZfeGJz
ZYbAoy0MtLgPolZrz53WNVdC3wkKbiG+XJCOxa6SEnU/MWxq7ALiEGV2MH1fxLrkA6yNKL2VLwxm
1NanTMeVuJ/6yFxIe7pzTG+J3eNFXQrbSdQ9u08wGl4GLfciUpAQFQIqyldjkprXBLdZI7SxTrnL
9A35Zs4Z5kZVKWu+72tviFdqP4PCrTqIokVP+iNpV4Q+MhKieVPijVBWBCuxdwYxFCPOwdIklTBq
Cz744yZVC72dg3xCf5K1HbKKtmw4/6qZtyNWYjaOFuj6m4einvB9n3ORS4j9olUwrOQl0bB1dnJZ
Ll8DmJHKXo5zH5WPHBTv2uRLe6FEhG0bNHa0kHiXS+UDlF7MzHR0hODTow+UOtlTsOqeV4T7QlVx
dGx7weo2GU/NdWuGsGdiw8EVZDKB+hnSrnay4QZgLHpbyQ3fdFJfERIUMizM6LRnAXhnTAblPX6f
9OsUQiv09yyeWv6sQoDTXg+kOt6hO0SYvJGvNvDNdvn+HMvDOVSgHG+tTCPOm4Ko74mI1CsBH5id
lLfRLGfxHYIDqykomltOyQqD1kRvXE8ogRxqr0W+PC442ul47ibJHWe0y4m4QaXEhI1DfVyrEk41
AgJOB0R95+TlkB0YTdwk6vEBBJaJLdl4MPJOdMKEEDpHkMYRWuU3+UiOv3lzX7IT71BSXwRjoC4j
XXhq82lmLkuHhgAGjBYWi4Kls7HUdCX1NYULoAnQmfbbgSAIwGHd2xW6coN+O6Vq1FyrPtKqWOOG
pIGxQWIs2zFF4gHm29yl3SE30DWInKjKxhkJpVUxl2zgBMjGy+VUtBbljxmKDEm0nAkC9ZL3p9xO
GpssCpxbmBAltSpE1HMf1YrAMkZ+amEMXbMQ/cy8R+kKR6eUuBFGgwhxqMWxJx/lRV3FmNbnKSti
Bnzkssqn7CoMq/AeYcUHJatOdkWZlbdap6WXwej/SksOh8ZY3FlEaHsPomiPgBuRB9WsRTRq6ZXp
GWYSEI/UCyJEHqpx8tWFHdcWIqs4x5Iml4ZrggbdZspJRXL8CVdNoy0CH79gTUq2RtsftDR1oaxc
qzjqEjFeow7IF6VKKW0tCtcEx6gSzzlfpGl18DxkDWZsiGDIGug9FM7ii1FhtZuQzQVasWyUCa3P
aOxEE+yIEEj7ViSea2U6rt0qEpdsQppVqvHLFNXGMgP/dIO5b2kXxSA7vTfKK9J9okMkeItJd7zK
ZsAG8uCps3WYJXZZ+zoJgokTOVcg0fXHADsa34+uS4uQZ1A1K18sokMKFsQvJcq55ZkKnywEooPr
nIJnVCduD9vrgjAgES2vSJKNFZlE+ABx35Er7Z/lMCeI1gCOk83wXiiCeJsp8ZOCoPc4JPLjALPV
aWo0FVYP0HHsxXqlV/5CsbplUU4yjjOabss5u5PoHeF1DwsRyRhMpm5aoRpt3yzDe4XHTEQqS/H5
TUkMglS+i2dBHKBx84qqRIJw1M3vkiwW5oQjmKTaXwNSHmb1CZJ6jQyjJcnTKytTSCCY6gq9zCXs
2CpxmRB+qQjy2H4Z6gs9GB48Nqp2CPKdKiREOvxn7lEPXt3AbJAoQ9HU/pemSSXBcjgK1Jpj+SoC
CVNDEs6NOj6bA5dmyv+5AETqmyKnGFArebY3pYnEtRkABaOSaeHVFJZ0wwAow4yejRRrbtKx5Lzk
lgodbaRImPOdA0rkhrTRayJUHCqGwSTIGMH4H6fLAD3qGuOoX4JqDGz4lBFSg0MqQgQokceysVIV
shijdkH0Q3DyQX2Kuho3xkrg+vAeZzIUbes3LDvcaGQIZ8j5OK74WXULFYVaDym8sCRhATFi2YoN
UW9hM6b6tWzx1mvZTNZjrsCvCLxDKncvUXST69E+RhywKC0V1VS2hf5ypSpN546RcC37BU5cDWbC
rZK+GBVV/YV/Wde591B0+T38gcUYVhwUe9LtpWi4deV5v3ECXgL0G28rTSYfOR5BZhHWMo2NVFVX
AQCERdYmIGziJy7CrlkE72ITSbZlELZBjQ2vgfCbGQvL0Os3Y6JgZ5kp1goEKyd0Pd9HyOyWVKeM
GynFWcHEgGNRR+bDoBYoRRGJh0gQVFuMVIA66rAbKpFn7Kyl3lMlUxuyPztZaZfYAF6n7dDvZT3c
61ryy4TPHkRq6AoFXsYEpLiGdNy1uhcrQpBppYG1yIXoSksAeMtG9Stvgg3qQReg8rPC4S8uBbyo
6ux3rUmrDka+nVARTr4nC/Zeg0BVju58o1whcaOKsDlYYr6tpWxvhP0FxiYu0ZILBaO+KC/0bS3W
sQqxpebk04HGiaQE47pwo6YU6kFPcboZ12NUhDCyPP8VmM0KWYt3qJI+XeSjsJxqddO08VvUyVdx
Xm654kg2/MfIjQTktWLGrE8C4v+mSF1MNLxIA2YnOeHsBSI47UmBiEOsMQhRKMiUlaB1dcBeGVyv
oVqRr5OXlQA+h2Brf7RaX0EYhQuoJTWUO0olnk3ICbXMxcZhp7eNdFXjakG5ljx5CAK9th8dqfmQ
AyMnQxts/CMUbj9Uw3LKh2YFKrUw4mipaLWytRR4+4oim32fxNx4KBCxYh4s6clrFWwxU6cdEXXf
wRCCXE2t7gWOWKhaEU8gIrB1Vk91KtGbqQ4lVTwjgh7BkYKIosbMI4YatGvyl91erRSkCVylr9s2
sZU668nsxYVjtFq5y1LT3CVRWTtB3B+A0a8mUuHcJRDDiHGrrgjhAC7BBHzV1wMuadVVKGl3bG1b
8E6GLc98lzAR4Svmkn4R5w2ToFfTQ6P0ynXZ4a/L8HcY4Hi7yIf+2IYXXE5ITRIZir1iFZQVoJni
heA0uYaokRwRSqc6mQLUumrdGP1OaCqiQP4lsrR13iR37ETUq4FYTfNfBYxBF+sFojYgz3zQOJ75
inM6MnAs6eV2QamM9tarSngZWVm0IztpXfqkQzcBODCgNZwJ8SHQ1Fdd4RwXlul7bLFdUnmSumkW
cnIHJ3hA0Us4aow9l7pcy2XTMa96Uma71MxT5/9LE/7hlsgzhuTfaxPu3rK3qX1Lnj+LET5+zz9q
BEGz/oW/AMwSWOYUiUFw+39yBMFQ/qWoBpACyzK41xJy/l89gvYv3ZD5c4gsiqhzVMgcdY7N8X//
lwhQGJjaDK/nN+kyyq6/oZd8UBD+l5IACQKmvqyjcCC7bEi6NkNHfj8fQ3J8//1f0v8Rs6RNOVV7
7t0enav9+hTa16G99+2rwL66flv92rw/vG5uPg3SH0gmJ2yG762eoEym1AOO1PWe+1Tad4fcvsWS
w37gBy9vO0TX84/fVovH++er7d3V7vnX+82v7euht889B537qfMzAOVz51MZzwhk2Ljx3EmosoPD
z/20viJbvveTyfS5AXkgfaDN/czth7tDauf2093D3fbljZIE+4G/n1J7sm9f9sf1/ul27dvro329
Ph7Xu6vjcedcLXar43p1PG7m/1psNovt083VztncbJzHmyvn5ma7Pzib9+3N1ebgbrfvZ57/g8/x
wwDpJ8QQUwfAjGjCcy+fLh8Om4vLp/3T9uFhtbrdXj749mJ33C1Wm93ieNwf98v9/Iibw81he7O4
2pwhylvzWP30LCfCGbDIMQX5H2P5Mk8bxvLl5fbt2rdv2T4ZxuPbbchYsrjzn/n8z9Xb7RvDezvM
s/meX3lf2NePgf3+/Hj1/vr4fAjszfOB2fV4/c7sOty8372/gnfjr7vD+13JB/Fw2O0en1+37zeB
fXg9M74nZPlv80M/4aOocYMgSaNP7vLSvbh0538vbXuxXi5Xju3YC4cf2BfuxT9asn9LoFHmwfpp
ME8QNIWfI6z0UCDQQ6bh4fV9+7InS2W/HN98+3jFWGX27nFz93z9fHXmTc5f1U9ts+59/iiaXvVj
pDOeO5cY6JhjP/nxdRiASi3wOBTPgISkP80bHdEnlARVmmnrX5sDJ94mPrJz1FHlJS5ObU3Ayuzt
Tn0vjXRBqfwTvoiUIy2y7qh28zWOn9sI0/MY/+qHW7+99ZXw6ueV4Y/rrm5qmmpwKxGRAH19qjiZ
MtHoSQWz+L3krH7H0H55uX7eXT8/Xl+93oj23eu5z/nE8++f6fa50ZOhmAKk/npHo9zA7Ua7N4zR
jqUt1WQmVThVA4nYRBSz/7mvM2jny/vmHEKZgYXqbt7SzJNFEHhOS9yvnNCQ+GSIpXDCIz3tQX9g
o/f779oyDFMD3QIBEG9O1ZzR+Z/nVtX1TZU3ZJeDyegua0qmnjukrscqCv+vXc+//YZOu/XRlC6p
7M/w85SP9erT5oFyH+JqF5luApLkhrAeF14uFTCxkin99XO35sf+PIRzW5ooM5Cz0w2Hha/dMnIM
u9TKMFy1yakNq2EBmZBbz0zKP7UCH0rTVahJqnzKpeoqZBuKxD3SIty78nrDWGXGZLk/9+XbLJw7
o5scfQD3SPqHDvPzOyo07ofGSJhSrgd9GaiKcg/GgLIATufeJsT5q0Am0ERuGZuoJHTT+h1l6M/s
n5/jj70FG4FHiQVCTj9ZAo02IKyQ40eIAkZ3A6uT7b6eGucvWzFxQZEtjneyqMN8Ojnp1FpQcbdp
FRKAVbiKzQlBXl8Eq79tRVWxEjWppIVF92GS9HlIffINfaAbJJxKBFWVhewvCCz/zJv7NuNBS0vA
kk1Dh9SlSCfHJb3W60jr9MHNesnaBKVkUZKhBK5EwuzMy5HnpejLjD9p62TRsHAQTyWKdtxxxoUH
MexNLr51c9G2FLRgxZgI6T2aOAILoAwIMTLPFiBRlphvX0h6f2EgaNSG6VnRVRe0MAWrHUVMivRr
iM5g1f44LApxM4vTtIax1NePU4T/F/VoSlwlg1+F5OJBMQPBDqMqO/MCvk3ZeVBUXrXCp2Nxe/ja
Ukz9S6LkZO49JdWpE1XFnQDT/MyUPT20EiHj49e5EHyYZGnzU3xe2LyYoFKJmWhodkj+qeNYYu4g
X+kjsdKCysr1z5P327s256+PTikidxAN+NrXBkGliOwd1ehKu+pa27d32WX1YL2qV0NoN/fVNrob
r6er4Hl6D6+tjbeAVH/mSCKfnodOH+Gkz/1QJkJCGMTN75Qb8Wjs1SvKW1f+Rjn06O4oHbOFX+I1
tbflur5Q9sqtembxPR310yc4WeK7QCFlIZSj65corJvsgnLxpaz1mxy69M8DfjqNwFRSzYDLsAQF
0yLn8HW8qYwrxKYm5yahkbbxKqtuKj8TH8608odmVE3kI4WqaLDSn4ypXyieVBjT6KpBugaNQ8ay
kx7MAVe/oABYXEmULW6C4pci9auhUXE7/UXFFGWuHgWr8AIpnNas8mHqly023FKwTar+IlVrCoUu
QYo5sANt08JpNHq2Aqox65emf5Skx0HDoBx9yAgNRHwFkwLp/t5QSHzrDWrSwYnD17wpnthB4XbH
8pm16w/91iVEXzrnHRP17ckymUeqlUwe3U3zyXoZYl99ytNkcWZ0eUef10feIWcqVdFYj2ecwEkj
kURET5bH3lXHVFx2VXcwAJRt/pNG2K9NFpw52vB1ogz6SB5Urfs51jdCcjFxg2jM6D/oCuMlzTEN
iWjJyVGYtJsGLDDqqVSulR18htFRx9Y8s8rMa+PpgEkEOEgtyApQyPn7+7SqKT0NB2VHojmOW5ua
YOvGUqLmEqejdpX7oeJgmyufoVDOb+FbowbUCZa3GStx8lHj25wnacJU6Kim3xhV9YxptBI6UyLM
2dgSyY40BbFL8bv097PQlECM4jA1n4k/Ft1P/dWUVMCLl8hpjPbCbSpsP8dely/+foawlqiSSCfn
i8zJqJroOSDidW6c+gYlZ0m7kdh1tz+3Ip0ujvNsV+dwGLclzP5mO8fPL09IgAvlddq7EfxW2NiF
RmGH7F93/WhuYm9EkxQP6bKGd8AvUaRF3ef1ozUkF2qHUE8dMbaNkvS26I1FqEr/YJv/7U1AOj2s
zI+HfRbnc07oMgSAr4/ny+0Qt+yWcE5rnxqrpspeNHT4ewrW57Uo9o663mUXE/dTLtaSD7sGNhj+
ijquAY4wydnvn0dsHpCTiQe0BEwXB20I9MrJEl+pkV6YUtu6BrJJ7F0Uw+agECzx3Dr3+f6pKYXw
IUsEwUrZOFkkAsnqW79pWhTEfj2DCvLhEKmjkl8gS667xc8dmx/8a8dYh2BBg24mCKqf3pu1wvQL
Cb9qt8OwiGITGXZXOJIY1At4+UUW7iZFvAgG+Qg4ZDhzMvrWVUkUTQNXQ51/zZ/V1/c8c/vhDmCS
YWGG7iN4TdiFKNjGc7oPkko609dvs56vSsajVIS1D/P5dAMVpUSHKCkiT43KfSI0UCx7ah6N8Smp
kcL/PLDflipJQp32Ac5hT6Eg52vfBIGSvspEYOpFBlUHo9BdZu3UrvWm7o61EXZsZ32y8iLfXP7c
8reV+aPl+fzD8PIlnbSMqK3tqtqKXX00ZkuWYle1BZUGRfBUWcXFbG185j1+26FpkQO7IQGwmy9/
JyeTUKkH4uo6y2KJsrMYfZSYQL/cn/t18vqg0rIecATgE8RmVv04c35agVOtlRIq4wo3l7COJu8S
JvVRT/VBgRHIPWKVg1Qtzuw4J1OURg2iXCSsaRFc0enZDv8S6kUakMtGUWDVkjTxKmWHQ9SqBcrz
zx08Gca5LU0kMIEBBXZk7N9fp0zHJcRTYikFvxZKBw9TWWp28ST7+1akOVEi6xx4CIB8bcWj1kgr
avzJFYqEVhPpwucK5/q/HTfmAwD3mf6kSayZJ582rB2fYl3GTSva1FymJB3vZRGbAwRuZX3mrH96
3SDoIRILYNtkllERZp5MwHGS26TsopTqVpKla6NQiYRkPlJvlPpaoh7EMdSsFvbnOOn7oq+yR4qh
cR0ttXaMFomU5Y0jY8QTPKVVUr0IPpLJNzMTqkvsyrJ+EWQhKBFbhVkSuQPql3rbTXJtun4UW4e/
fEF0Bjw/USOVTJJ0esgpeysUJpBULrAWqrYSMbPTCK7Nz618+5qArLCV8V3CoZUoWvw6DfTRKjvI
P4lrWaWsA0ZuACtgjCyYTiOWwpPE7qP93fmX1yRJGruMYcHSYM04mRSNYHbNhO0LJTFmuegjhPPa
bC72c88khUf/tKd9NAPlmjMa/eOGf/IdxagKPKA+qVsOk2mjqfOvehM8otghn5HA0N9AU8WPKgj9
ZU2lDTjreqDapBxWBmVLF5M1Svc/P9O3T5ue61RH87fMkmyenOtSs1HDNApS10o4RIWR1i8joVLO
9PyPrXBqlLjHsL/J88B8WiGHYQxT5Oapi9A1vDGDILjuI6E8s7P9qRWWjzmYocLpmDO6n1sRalPI
lIrazgL9xTZshXYlh1L2H8wVTgQylpB8BZxWv7YSB7kmJGjlOWV3EbqNXqYmXBj/k77QEwJNNKR9
xFY/jdgkdGPJKTLhm5aSd+rW+0Xtl4jFf379J1vyx4w0GSveDNgQrpdfO8O+WQvN3ExS58JBiGJK
RMMJy6omaFbE5eK1Ecbn7hLfti7mHNsW4QKOd3TtZASnEPBryJ7pmqbXuhLVLxdqLACZjpC8/9y/
71OCBYQzJOcdesks/9o/sL6w6awhcImmcjECl5PtoimJC/fndr53ibmg80lzuFYpcjvZu/p6VMUa
y2dIU7H+UPRcAkAu1aGsLyiylZW3n5v7/tpkwvfyfLuFg8qe/LVbiVTpNds1zeVQeipWCW059vBp
7QL1wCqGV3ch8mpXf9vsvFoAXCQXQrBbnJfuT5MyGrNIAU9NUZyYlf1Cl2oBwEUp5PumrUa4M6xZ
+AJT6Hkm8npyGWCazlOG2ahYCpGmj/T1p4aHSuqaQQzg1pBj3wZ4Z6xjw49W0zDCzcnGciUksXBV
Ssqswsj6M/3+viUR4REljg2ESLB+kb/2m6qOakgSwXPQ3YQdcpUpSJdpKkXApVOFgHCBNEQ6M6Xm
d/h1s6BRsEo6OxM34Q++5Kc+m5CYUsDAnuNpprAQWkpce9AEZ1r5PnFphfGVsURRZKbU165ZETW9
ROo8Z8DjoscuLCM+1wSUioAwYmKd2Qi+NcepSxYNjqu0RfruZLvx20HVWpNyT7WfxFWbRneJgiQY
QEh4ZmX7NnzMExRW8GAlEmqSePLO4DO1FQpcE8JtEKB2Ix/jSYgp/vKLmFshy8XE5OjK5vZ1+Hw/
L3MBgb3T9WV2lM02fMKauXtETEHxoG/hwEBpj377c6vfRpFW2eE+rqZ8EaejSEbSUqpWNp0YL9lN
psOUqDspPvQVBak/NzV34MssZPD40Jl/3NoM+fQGpYf8LwrTDECWRnVnWPLQHfQ2ETDMjGKMDy65
0Rr4lEbNTOrCEDob/vbAzqVjjgYRWOZPMuSTKZPUKpWXSqI5Ss9WKxQKGnVLTBugfKb6txeduS1N
1ohx8Bd1719f5yi0UZqbFAYGUVtsWkDnl7Ianrsv/uH1Ie4ziOviVwNM4GRqRijGUiRpqpPmYlwu
BBW+NYrdHEljSY3nuQDh9+bmL5yiLzT7JCnFkwP1oFbkrNkdERPo3TaK5drBBFDaG3AqFj/Plj82
NQdryP4TvjNOVhM/VrIgmRlVKcKX0e2wS34cQVoXy7KVhTMXhe9fOP361Nj8858WSCksYk9Fy4t/
AHDUQgb92GRYjv99lwi8c14hMc9nN3f5UysswqM8yh0O56lhUJfbVMbRB6e/UypTa/6D8TNYkDFA
k7nZf5SZfWpsChOy0y3jFyietlSRqOPDpwo7GTbjmX5929M0ogds5nhv0RZZwK/9mryxjuSIpiSj
rTH3U0x3MmNx0+INg2Q/S898xn94W0QrROJOsmoQnT8ZR8hClRJilO3kYWPcdqnoX1hQTNyf39Yf
W9FVyg7wi+PzOvmAa7BOObR81QmxXN1nGDau0zaK/vYiPI8d0X5S8cTEud5/HbshwMzTMhKmuZEP
yGXQQUn9NJ6ZDH94Q6piEuVh8VUkzgFfW+GPprA8g3AiND4sMF0uFq0OjCQua/KlclZ3ZwZvfgVf
13qmN4FPkfgLVw/tpMHC8yuBZAL1GUJWZ7PyGChWTwTyjbA6idGfX5Xxh9YolBBVRpK14jSjgHLB
0Eqf1rRBsRw9CppohlpRAt0XkVvp1r7rQdH+3CjX+rkXX3ppYi5ooM/mBsfZ/zQK2XTRJE+YLhHA
LpvbQvLK/gLmQbOjnEcBi19oOB5kci08KrjjAn1MeyL9qA4XqTBFxjK2MkikRt6ERz9SRsuuUbJR
bBapk9NWGgzNVvHTm7jwSvCSUT7g46BXSoIZVtwUqL/U4MbjU4DE2FCRbhZCUjm+CarDLnRdI4An
DPIvudTqx7SJwDNIflF0Dqhgeekbk0clTaOqv1V+82VcUI3uxooR5agLDCtwVR+nefhURoNBp5eP
t2nXSesKePPg5pqfb8RINN4swYLDlypes8KmLdpp4egTP1Qw6nQCCNh7Sllw2/TLPrmohD72Fw3C
1pdcJZhlw0eBjtrUcb6riwrRJuXqgrEcK0PG1CmK/McSWVTran5Nn2oxUrajLo7Jpvdak0hY15mF
A6sQYUswS/ngeLa3XHbjx7bDDtRO2R7jmfomHducan43HtnusemRwgfQ7cg0iCDm41KahhrrESGP
bK2v41vLBHcMXbAx7ythQu4/WSqGU6Gg3mIjE95jqtqEWxSJRu5EnYEhRVmTvEj8KUb8LhXp5Mhe
g4xExNTqWqun6MGXOME5TYCGdlHqtUkqINKwZhGQLCU2H0uPqBHB9MrA+6agIEzpYfLiLYZIcyr6
C0EukO2YgQoXw9eD8BHD+OAR2K+g21U9yNoaCBnfcUu1xVtN7deOcz6DNtZVfilq5YCKWZz8neD3
aICUCGgeiLIEUaKPjht0GgUADgaNWDA3atK8GEWvQTcJY/W+q8bquR9r7TLxGv2pJI9ubHEkAuHY
dgamP3Lby3Zq6Z1k40VTH8Guo1KUVa+MHBk267CYdAPruRw9WoSsqkvNRVcXCkDCKcCJg9sBmXtR
QX2FZ+5Y4UcC77hui/Qllofk2uq7/LUNEus+SNoIs20CvFu/qNInqVDre/J2wq+wlNTffkYBmu1N
uRk5OufocmEYnbgOQoyjHT3s1HEBBhK5nqi0yuBkQSfuGwvXMOCFinRrNsBd0elYzXXdheBcOOCZ
+hJxC26AmNYlW4UJ9B5gtI1Zmy/AztN7L+dtxYp/07HC33ajheTUFJGqWDgPoXQZh77AJshseicw
SnmBMwgUPm7GfrTMycUWDGIwPSSEmvvlOAn1ypJHlMQ4vhkZJ9W2AMusqtMd8Nty63NTDhd4YGG7
ZXQzT0UajPhCxz9+UYE39ZyKsxvWJJY3DuB80UMKgTW1G5FQ2T2RsklbZp0iXJZ5oj8JWTQ0ayol
UJF5YRG6UFObQ2iaibqsvcZfxxO29C6JR9TLQyK28VKglqhb9zInCtRKU3JZG532hjPJcNTLbNLx
E+4qeOQMQW2raVOJrixPya1QQtEVOlXdy32NKNZHaw8yuEmxk2ywqXuapKHEKpzv0Uav7VsLMqS5
tkwrCRMhZRgMp6iF0VqEisxCpRiDEdnAmDCFC/MOgZREoIRiR84hjB3K1Zdu8vvKDqJpuGMT0o1V
W49daw+SkA1LSZBhXstIlrIlXKX/Ye5MdiNHsrT7KoV/zwTnAejuhc8uKTTPG0JSSJxJo5FGGvn0
/2FkoSukrIro6lUDiUQOIXc5nYPZvd89J7+0pzQ0N6PyvFtlDd28EQDPmT/upTrv5qrSfCHMB60F
2hx3vfis4BVy0VvrxROfLJ5xy8QY3MvTwEyT7wyOQx4KyrR/Ul3XXYJnSK6aukYkRJHhY/bzlruG
LhXVRasCRDNFBcTGskPTxYBS/c4kvOswbzSX6QUgdYMAwgxGCdQP6RN4l8mbGLPqQ3BqTRvNonw4
IAmt0aGnfsTn7od7G3rWCR43G8Z9p/Nbt+38FxbwbbZzVDWekzWwPmK4WhdGHnl6G05T8zLCdwtW
quic16iC9Xdgij1jkncsyucUTqhJlCYKwOpRUthkSCSqkz7LoAbGbg4YYDb0K8kobe4ijvc3DzxE
zKHDmL31SVPvoK9Y5jbWkte0EgMFc2hEY7G3q2y4SpHKXNGVNV4mcx7Pl/3289gsSqu+cqz7egjB
80VVpuhk+HPq7HSmqf2mnqYLwpwYvUa4ae6JU1fqjcVUfzvqhVGFYGW4YabTfYOJxhNBj+PCPSqt
9iXxh4lbYx7zJAG6ZPNoxqPNbblLUQyYyrPW7I/j+3Y2o9o8ZSiN5/C+7wvof2YfL2N7nYPSUpci
XwNXKy6l2/XfB6eOjxrW+Vsqi7hcq5ovjvONkxdQid3f8mDzX6PU8ZjS6yysGYOTP4nSF/DjeRLV
6yDxqg9DS/85KgtweUkh5LBylCsy+vLG8GwVoO7XmpH6LdcVNFnyDuVZEeQJ2rxgtPrV1IySoxOM
Xcieo8ApPofcb6LeyHJ6wi48AbPlzrcGv63uy1SDFBcw36qVN8dFuvNglvOVyjlpT8YU79TK1AKc
0MRi1gaemcBTCoPZHXBuWbxrlA12unN9US1mBeHdx+HsTQffUOrGNogObhMDcvs6Js83E+VvEpj9
I7i7FUyx4dkJFyauZHq32bdTFSz2QR013HTd8KHr4pDTIEFhCGJ14APAVVCQW7Kh6mH1JQ0g0zZS
d7qYg+8dfWGQAAlaFw5Lh9IoysGIlCOq3rbVwak7TPkzVTd5YXTJ/KbHRrwxIZ7INTWXoWGGMo6t
Pc/9HKOXEau1gIxvrOSUpuexm7EEsm2VAYkrhiza2aiqTIYFRHFb0KE1N4M0hMdKYER9Yrg43FVf
2q8CkITadAWcNg68DrnplO6DSap4WHVAC6e9Xwwj52GXxAQoy0KjFI1ZV4YbuP0CnAWNgj57s+Fa
BqtItwzcAmZpmifIs1DeDJ4vzcYkcXuTeU4SrWYvwT85pYui0sk49vu+HpL3MTQl6VamD+edoarq
kWUnE01sEMp53/UFVwwAIts6C+Imiw96mH0uu3a5H6pGpXhjHVdA2rND+ZYPnql29BjxrPFYYvYy
rXL0p2CIjPxkoLrsbvRI5I7VGbfRgMJEV3onFEk7PnSZm/mp6hJ8JIT7xjxV68xQIroORcNUtDv2
dfCo2yq5DYqFr0hpWBYgD4T0kyP9G2NGDytb/6KnnzgfmSidy5OghiizKjLF6mKdRaFdnhql38BN
U0z/7vVgTsVV6qTDSZIbU78Bt2iYJwNrbfsEjmrRf3dBtpawT6VRlODiPLPcAvVWgOVUn0/7UYUZ
eUMagFG8NbBNJzBAxMCcb8GUylMyAwTUB5pIrRAr14mn6ISwD4o4aU0s/LiduOqmZH2jTlG3Te6V
0/OcNGFZlLZkbJZw8G5qkjG6A85DtG30hjA6jNwi3GuHJU+8Huk/MgouEmRb4WgXU87mG3j0Q/Cn
PhEzo/mY17qDJoj2Feys6Dy2DPxJLzx2bju06EJTjMQW5MxgVYiqT6m51bnFmHohPdQXVWWyQVSD
twP9bth7WXGfvrVavrgzNVcp6OKskxBnG2Awm6mFunQHWnSeL104J5Y4JqUWxP9GMvkZ2NIadsl7
GEOMW+VwYetd6xgViuSxT437wO6y8qIlylxtA5kob974Ah72CZthJ9oNkDGy517Q/65YE7FtAWLo
Mv249qZE3jfM4k7bRBE+uA2Bl6h1WceOsU+lPxnfMtTDbrvSCdwZGGBN89gpi0tr8FKr2DnxjOeN
OsOyIYNEx2EQCBJOuGm22VEIZbCcApHQWpjH8r47F2Y9cHNlwKNsd0NTDfNpH1ND+Igwe5VbR+eO
/eLXtQy/NfDah2uBLMXZ9/BkllVj1w73zFIEy+N/rMrpYbL6oQbLGqhYQrSuaUesWiNv5LouU/D9
fQRy57tZhAVLtZ5WPxUJLz3H6VZW67pxymMDuXc+2rnhoYcbLGitG3CqqI4zNOz5GUCbrGOwJQ+G
S8vUQCKAV6inYGCU4cKRNAVWjpSm+s4gh1dvIY4NDzq3uUWHweguDgdZwW4o5+iaBphVb50p85nW
nogfbxEFg6FTbWqBYHD7gB1F5C7Qh1lLjfTDwkuYbnMZt4IlXTsPwQfCcis+153B8m6YZueOcX2c
iTWr+mmn+iJLriu7CpxNb8/aAIQ8M2JhVs5C+jBcyIwd8jv7tudLrHcjC0lrE8d5bb5aUen6h6BN
Rhgysu+DZj+3GjPf1IUWaAyv66tvRR7GGZijmPTQZNoFpGFjnMUNfQrdPinD8YpTbxB5fze6TZ37
qyJl/7YqGeG29hEhteyYqIL7XMbst7HrRyk+Yk93jxY8HiwUhlTB0Z88iAVmYnv5YUjG5Bo6N+Ch
BGOmXLemM5anCVprqCUiYYpNUfM+od3s9ChtFdsoKmmGddnVNKVWlg3zjhB9BvXfrEGGb5TP6oj/
wkc8ln3D1VpOScaTPsp9FhkeGHIJimIaXjVwJghlZAzj12y2FmI2O8vwtBumsHhAjIIOJMvNqT5L
nc72zgd+8fncQHk+fquazmP3GZVS1VvWtC5I3JSM6EGYmvO/G4XrX6aVFwA217l2AtZ2c1LdI0Ix
xPOct/o906Pn1Yc65n2ug6SfwJ3VmVVtKzRWJ0EoZ25crIHC6U6lTtN+TInpFMkhAxFkXfom/Dtr
4HTZamXGl66o2atnqsZVJXLmNjhg+UfCJRVtc1iBzi6ttZAwknqVbfjo4Wlp5mF/GkmT7TvMZPcE
ND7w2kJ76sz3pMel0CEZ32L0XBidZm1/9ChHgJfGqB14VIv2zRuSkI1Yh3gjD0jScfWUE6Qnv8B9
WXRNku54PVJ2tgHCni1uM+9npcs7C6fyvK2m0K3WIeRRyGpe755NedI42waBd7fvlnmnFRsQUFOd
wcVDICaw0y2emuBjlvl+mOxG7OFEDmeNssJyJaJUPfNsBu83W2OM/ZhKigGbMi9OgxqKD7JKKD3b
zBbt1moH89Xpsto+NPlynUuzlazZcnCGO7qv0wZeR3BLn4IqAsuG+LpPS+p1UCptuc7baXjD+ON/
10FSg/8Y9HwNcxUjCL91CyjWCThhZ9t76OF/eGyXCf+1urJQ3Gd29tJiRYR4lg063LOnrMW5NExI
6NBT0Hmv4jKbvgdBR7qW1UkMzMXwveIFIp13ZiO1gWKqVWRuPTMfbqiQtNbWzS15U4IadTeVPWca
BJxQEIqdkogvpiu1QR7dP8kwCpK1D6nVXk9Z0UH3dIT5ARdqwhxg0bNYw8np50Nu4EaHdJ2Ld744
IGTTZMBxYNQseQ690qAwAOcTEXHk5o9ooUGWBXbPwzOJRP3cdIgvdwAWMRPY/mA8jfWcI1kqmsKy
Dr2nbAvnSMIqJGeTqNZdh1J3NejB4hBr4MPrpm5wqzpwEDd4qdNtpHT13tlZxx62UY/WmCocpOzX
+YUdAIxc4qlzxxzfWKzCjmLopqtdztxI+9kt+o0YH1iPwxti3PCR1hR41jiXURxEeeJ+lw4mcYhS
1XjhxJoEo8/KmOpliD59RTFSYWL2rO+Glyu9GqNA3VojwTIQIw7ri5Zy36FUJg4ZT1XCOgEnktYA
hZPme90XQcNmVWaP4IYxXaiaRT9gWnOuWcW7+O5T9OlPMSbuFsdFxHoDiUdchAMzHKUdnM6OdMRK
x0kOtsuxqJ1xY+nZAFdR86RtS+LXjA1B8yQrYRoaAG/YlFaVP0N6NLjZWppV7YrrOASG7o4exUwJ
tQ8kb5VBYZ6n+LtWLffzIXYjXIjAzdgKAQ+E39Gymi3DWM9IHszuHdMh7+w2VQLKa+HAEYrDfENm
0UqKY+GORrjyqyz3txLx54dRKZQxXph7j7qIsm4TVwppgluo0dioxqJA3LaDTM+HIc6KbcwtbYSI
WpbcfaqwxBYshc26qxACzVLUpuu0GkKIXWY3P7hOSyc2mOD8rjNuemwyewVQPGGELFyqS8F7otDv
rAkRVPZhceQ6p66UjLZlSdO9THOnqTUOwsogJyFtXNe90wECp7kGyNccNU48Ki1UZICM3giznCoc
NGlYbO00yp45GctpHfLItaBDxvHeSUWujkPrY6wIKfTX3DhYQ5BPtaCCBqimkv0YIXjcAimJ5U51
KLJXNBVrD9imFtiBnbZOecTBw16FdUTJQiHcSlnBNtZ5JCvbXDiW0l0x6l7qjaKVViO6xLq1CcAV
YrfHDywPBszcCPC44b2rrDfYuUMVJ30GPfB67G19E1Ug4E3Vig0vT6axzeKOMdFIltbKVd5kb8zB
quRW2NEwgUJddJh26w4xWLHZN7eDN2Uf1YAEYK01sOdjyTgfCnl2K4O+kXHRqfVAzI+yUecE5zE2
ncXhF5jvYRWX7PNZLp4KHF3d3pmRIK8Cdl/Wpnfs4bpXgXPH5SER2tElPisAy3iryijVOWOt1DGM
qoBklxnmtvEWb4o1Zlw+VL3uchtKIOdCaD7FTEdl26iZKAmlDpGrdRflJaJQsEDDWud1QE9kzqmE
W03gabyNmWlswjKmtEu1xLiRORxGHu6N+WbFmQ+vkspMepwhUet9RvcDxcRQiwtdUwX4RtPXVOwY
1ATuwB6i03xmRvu0GlmQr9n8mjXWTq/CGVwvbuEk7MK7UEQGjz/WU9lmJo3YJ9c0NtLqUrLbOM8C
Vv8bzEZUijCMvQnwrvDt+rb8iNp2vvXoUs0rVXegnlmOl2dZgWhnY2l3GbX30kcqegw2F0rWhyAO
vYwHGgeZmtLUXWilZlxu9cQCydRw02RfttG2Cn2WvR5AaO6c82PrMTm3mhPBqPSC6Rn2lFSxq2oH
2nWDf43ClTHK9M/s37+l5r0Q7/VNL9/f+28v4j+WH31rxCQzCLH/9R+f/u1iwKCn5Pvf+IPd33aq
/v7SY//5+jOfXqL7rx//O3lvNi/9y6d/2XIT7qcr9S6na5oB5Z9v9/c/+T/9n39Dssur3E7i/T//
3xvj5P3yagm/1s9km2Uo4F/DcNYv4v1v9+/y+/vXn/k7DMe2//D9MGB0mGY2rdilaf6nm5cC7R8O
I608zZb0JFGgf7Bwgj9ochKStomYe0sO979ZOJYLXIeIEnNB5C4Dk57ej0PNZ7/8s7XHYfuXUzzu
lw4gPx+SZCGGyn47IAj+pfWdVL49eqjSV9o0PJ4MFf8Yowd78gRWjKGYnWdA6Mz3lNKxt2JhPbI6
cxyC22H1Qsj/JEWOTnDDaPyNzhcyaFWa5YUvevfFDRv7VIVmJVZhNgL/j2c2ULRrp/AxBhp3kasC
zmYxNdUDyyU6PsA52O4EDDgT0jpIKzIeVNtA1sqbaZ8q13ul52O8sFl2kERY49bF8Lj2fC6Tshym
Y2CGDH/5dnb305f69+P2t1pVlw2hLiBAX8d1+TlG5hmicyPCmkR3v7S5mykv26J2Pjw6KncOGLN1
V7Z63HtKxms3KSvJiFOFQNGr22yV+urNmyJgq6UbIABEDKhvqFla5ioP7OHe9ItqWslBs0Y1UuLr
jSiBgJuDuerJLcWkB1W2rWE8/mZq659+jiV770UmJGnGT+gI/5SqcIYuCbyx+YA2nF5DJHpP6Qjt
Kf3S6IEfj028+S6FdoGTJc4+GVL/OqpwNPYTuhdGVXIGvRLrNS7j4SRmMwCgzjwbGAU/hkkqT4t6
cC8JvuRQIpvsN2njLyGA5TsgWRYy8s9lwzruS8BMgkp3wHF+1FVcndVm6J7xpIQ92g/22SJw/00E
4Eeu+KfuOO9H0ovEId8p32rwNaI+jyzvIzt4x/PyaBTeXVrO1tbjQXDA/FGexuNoUk7ENg2NnnOf
Wbxfn3TOXy5OfgFSAdAeiIm4dOo+f1kVPQ8JGfQ9m0s2WYwws2eiud5+b2L2eXMZt5Siu+GIWc7L
tmyVptfKhbe7njNvehmtFgtRhSH1rNT2hVcHAFDUXLbPAwjfLQyogB652SPfnSsDgx7MrHrbWIFx
z2N7O/hm4e0Sh/TzKpHO9YwWTh2qUiYPdV0n10YcYiBSZSh+M/hof8nZBSaYr5ARG6KEpJVRhn/+
2DSI2ZKm/ZvDhG+7amx/OplQJT8yoM94x2xmza6BQ/KRmtoeEEdq2gDUmLvzMiz9mxQXXwpguuOQ
FWMzIcfGvUXhW6gH3zD789R353mnvfAK74p3r1M9nvOfJLqZFn3HqBoMfan8ZkEPv9VheBUQxTv+
+qv9y6kMSpQzOOAitJcU8dfbroVLZJDeq2iJlXistbZkdllSJhZ92jx2f5MvWTTvPwc9OKQEhi3b
4gZmLafzcqb9dNkvOx/bmVqq+JF+9OLE204FouK67KscZ3BkvzhFFBwGQLFpH4uJNGV3vSycJMsn
7kf0DNm/CzIxrGBr/wBAkiq2dF1jjwMkgHMbtg7r37BXa8UWYj1Pdkcfth1uGZ60jVXbJ+OtpZkL
84rw2qSj5yL+AU8p6aA5Kw9lJt5F9cGFb114/kDSJ5eR/5vj8NczyyJExMimz9i1/5epu8rNXK2r
+W1EdLEpElq7EweL4o9MT8VqIr7CbfnX3/Q/OfKgQ5bg7TJBSXj785FPsyxglEu/maUMj1HRLy6L
INl4BXzCX7+T9ZfbBZcL90e+4WUMlvjm57fiKQ0SWXZvUzQ8+hLw0Er0Xflk1fE6n6MGu0UyzoeC
ODu2lDAonzOZF98mF0Tpb34Ve3kcfrp1clpzrpkEnPmFGF79/KsUETa+1I5IyWjzCVoz9T8VufLS
hg8yskfFrEoBYWIvEI+oEQ03MR7Tuhsf7dyHyV2O7QXLV8pYlqlmTlBdv3vhUv8pUUBSah5idWDT
K7sV8+X1qR1n7L1LJ2XvbWPH4y2rQP7mm3T/etEuKXSObUTEeclMff5QZjaHbDn8l7KwG5pBpfa/
mx2sfslVfoGOtCcrFdLA4UkKxl9w4bwzXUooigA0BO/EzteUYAnYiKwYz2d8q1sL60K48WqrfhmB
WH5MPlh96nAzqbZ0tm/cruzOi2TCboEp475tYvuC2zDYntw6FHGbXaFXaIxVMIUDFjliI9nKJCJn
rWTc1Ad7UtMTpTmmdN0Jtxubm1PfQ4/oikadWWVAS9fCVRhRR8DmjdYcizHN/J4tCwJ5zGbNbyeT
7L+epo4Fx9RkTJucOCfI58PoDH03MjH+Iu3UfHKV9LGppu7IFjul/Ir3k/TUxop0hQrJ15guIA8X
c17iSpRJvlmGMYj/I56AMvBAMcu7btGYXXcFzXY2cUttQCe+Oo10QojF6Lvm6seF9m/tfL5lbwzf
Nx/91x3M513Pr/ZH/wf3OlbIOf2vNzvn2duLfEnUy897nR8/8/fNTmj/ETgOt8xlQMS1CST/92Yn
DP5gG8R0FTdBhmeZA/jHbsf7g4FvJpOi5ZbBlDk/9Xfyp2X+sRAkHG5n3Ne4ZXv/zm7ny714WVEw
eAcYIOL92fF8uSsFJRcqxeZuJ+uZkaTW826QWPR00MAS/3Rg/smGYXmpn26APxYvJps3HjZ+CFVo
uQh+euA2viO8PIvkbgyaI0TyK7rv+zS0b3FvnaKvO/y7b8chZ0nB3JUZLcv7z29XCBO4ICDena+g
9MTh1llCeZmFK6CesA3k5e+GIf56LHlHvmGytgT4Aex9fkcyCZ6cFO+YujT0SMZuQQVv4xIl3q8/
2o+hhs+HkmUSz1Am5QOPv395grIRlXkdTnLXJjEYIknKKLN6J1kNIplO8AbS7gq6/tabcrGrMY6l
03jDKz0PsLmryd+jYmRbGozRjPVMXmChEFvfjo+11xbXVILb3yxgv24cOM3gYjAgxdcR8OxfroKf
v/zcNm2rjBKEsUb/Dav62VR1lwETMGdVQAwrNYfNwNgF6U56kfPYjdtfH7K/oEN+/ALgbbnYllF/
88uTSiepspsyLHZ0G5ipramOnjZubO8i3TN+bdSU4ZMjO/B1iKISyfKZHdPiT7wX0xxPG/yvzBfP
b3Zjjb/5NpeP/unLhLVHYGGpWwQBl/WXSzAL0zz1eOzsYrvw1JYIL4/SxEFU16sajdVSdq0cgaBu
hANFk0S4zm8G6Pwf+6affwluRMA7uKdQHHe4aL4cnnwOGjfL6CBVUDw+sKJ6z3RuvZTeZWAeDdJ+
zSqVc3FZZ2X1ZMTyll7OTIOjplhc2yNab2Ji65lJnWt+TJyY3mzu2Lm6OycYblWs4rUaEubauUI2
xPBvm7k50lEtHnW8swcnvHW7ODXIwY4usgHA+EgQDUoD2xxvudg25ELUmd0QCd3GLi0wyinBcE1d
1XoN0UOc13HTUhOdjOhJtllPuKjrHowmNl+nGdQegT85B5sawwq63Kml8VfT+6H3Fk+7TuTRflBy
CRz4XbdBCFufIq6oz4Nxoo6RNt3AlnOpHo6+itt1gHDjhdnY+F4W9XTkNlTAAKeivK/xG+2KujX2
ZkZG/4HAqJXvp9ic/BMW8dFeE6k7BkS+xxUY/fo87KpmOxSGeK94s1vHK32fRVNYnkHW61ZUYPsP
e9J5C6IzjM9L4gwPU9LJM1GwkFi5YslwlVPL9UxiYGj2JYtExk+C/iO1xyWp1UQPNdKWbBVoo3qs
Az8+r+do/GaxDCdawBAEyWfmB+nEDJtaOLm37gv6R2tJIeCEbSdd7sFtpkNdxpa964hoGyuvUp5e
lxGZt1VL72qfMvtFw3MMXXsLnAXBERv5s2juCJwzaNG9iiw1LhLliemYilpM25xFGUT5jnXRVmp/
ngGuk/PfcSzx+VWumfcnVWvKY5Rkgg/phQUaJIVbYzq20rOKo+BxsokzdDPrJs2CXeoRimIR3KY8
yooqxOZKdJ01n417b8A9fTor8A6L0MaSpHj6OzfxSHnFkEBebLel5GOhgm5PCups/naY+ykhwp0Y
zI3muUtHtsiv4sIVEA+nyrhNmpAwnWx7WIhtbTlbVQxG9urNYU9/wS/9eVcFwm52sQy8K01PMaUo
pMbzhmTMhwwm9z3s45EVXkv7sIiD7IDksP621K+/ceDyDzkMYutN4WU8ASxzyuSO0YxvRYr+fY7q
G8EE8F1AIJ40VKQOmbNUFE3ke+sqlO5FLHQFJgloF1Pb5W4coDQ2Kvav2A8hsmNHuvUKmmBMIzqH
mQzAmvBafppSkFuVlBb3IQWHDUHCZsU0ULlN2TPddW3SvJDNeDB0QiLcmfD7Cj9bV1McbMiZvpqM
K+xsYpyb0icdMFsNA4iyN64S4n5o7kPC0wh7OdbEpJpBn4SOCE5JpVgHA8HSpsykPOaNTyvVk3Ay
Heu8MRJnC0D2YrJYpNM+P6lQFCV5pY/0W6ztnNL4na3wBp0F7Q3cGKvBqHbUpIwLsyE54llJisKk
t46jYjy4b0LxrdRZvXNGEsDM7KpHur0WcUP7ElLcB3VJ+2hlSbnxYsO7hUyIKm2OslOdF68Ikcdv
Zu3gkM6t7K7ivvkogyo9yqyrNkNfXyVp6a8cBpiSVSWjam0hS1x3HJONCHp54lS5vx9zJfcdASYu
XJdLrB7UfKXjCY0lKQwr25AkemAix9n5SXZh61RsOtFE0crz05A9TVGxarPRbEphXY/kh2gfh2NE
daF1SWAx+Vkwp4/xLik5qyp5XkojvS4q8uVu9uQWtsvSqKnZ/SyhdDOfvYe2sIrzmBL0aeZXmHC9
oD0ZSF5smszGRjo2wdGZxjMxJnrH9Et2XlfZ1UhnKicIyApyK+hSckWL8RzziCJVHzonus+6vWmP
SBxzLR6UdEgP28mc733BlL9MymPVM1vgRX2wS0T3PXeJ6Ye2bC8suqgYTBvT2LdNqj6YIkV4VUY5
xuJ5QiwdjCwrVoLk8bpx79HUJlsTj8wZHJXoqq4i3CR+325qWv0nQR449yk3iz1zufbeoEF7hoaY
nFhbv0FH8y9GK6z2TTMjR+vma+KNySEkoy1V46uV7dAvXDM0kp21NSuVBMj/czWL6ZGIT31S1jp6
9alNPpdlOKO38uiWZSTrz/q+rnh4ZjxXQlFOe1E53mXbsCrM86y/pdE37yzavRd0j/t1S3JgO7Tk
IhI3mY5jGnnrzDYbzfRJM+Dni7xdr7tma+VU+GMnfZIpZWn6lnO0cuWExapO3DedYYX3CtmemVXZ
kT+0EW/omNdP03lPkBO9u9O+DvV8MjTzSyECb1XHGDjEUl5dhfFrx+1pi+DxOuqceU+d+dLBxLKo
814q6GH7pLVxBoqmOwrMRNaQycs5BVKTjjc1syunrbDfEieUm8Ge0djVubcx40LvEstaE/o31u0g
oJHleEKJgbxOYDcvZKyjY2yWi/nyBDHQW2ZN8b6m6b71M57bpT8yb1NXzxWZ3ct5qsk2i954t4P8
Oqk9EhykykSYlluB0mRtjF327rfCOhLUS3dZlEZXSpaa1n+oyROqCBBO0xPJpxQkGezhRkXaTO1y
hjx82jGvk92ql9TGT7cmaabP50JEu1RzrtMsle4jqw3/fObqSukac8kctMrLu8yg2UnTegA0hwtO
hh1DJGWo2nUYqUvmbZTYpoUrN3DDoguZZEttIS1vyiYbnhFaZhe1JQsa0U2TZadzQ2p3nNLoaaaF
7a6s2C1pihi2ec+VkB3LlKTfqjTq9r3wQk6hKPX6x3my0ivLGGn50tAPNk1Vc1MUqrDiNadvXC8R
FA/s59z34WbSIYVel/D5vMkEOnb8MLB+NuxQC0nCNGmxR06SknnqNZfUYhTJ7Eo297GPxnYjPG23
h1lHYC0IjWa3eLCI61rkEzFbCz+/d6ra7VYpQr0PRu+1WI0GkyArhoJwuUuvE7clXqttnsryuWnR
7HhgOE4zYaCbclr3PCOC5Z4wkgMauqly2u9+Jb1vYZjl3xlwL5NtQorm2Pk9hC3m2Q4icXukehUD
GxnP54ecewDBn76+0arZOpWrT0XquosLG4FN2Jnx01Rod19V8Xja5eV4GEUivmWMK78WSJ/xhHtd
HT1PYgw/ygrmDmf5fDUGSXygL0SSQnSts7e1b1HdMhprR0uB8T9ZlAGNpJr+w5o8dbINp2K6zG1m
FK7JMU8p2S6TTAMP8k0S9A4v2+X0+VUQibUfVcl2ZpUjCBhzk2n6vGAaIMz13hS1JktURd/MFqZX
tIn7nrKhBNaz5AbqtLorYR+/BWyt3oUKpxurGLoI256Qx9BqI2/jMYkmNjYp5des09zDWSY1Nwxd
lunlgDC5XDeRmhiy0gSjm6mJ+C5p6F+3wAqT/QTa4LxvNRNwbaXp1dljvbVROT4alDkfO1473VK/
qDZ+Xw5XFnuEk6xJ+2sIMpTIp7I/C8a2e+iIPGYsqJlKIlEy6Huaq4yOyRYYEl3CWcN4NKOmIRre
JHQGqpkJiYp4qX9fAsdiqHL2vtnMFpOh7YnvhFE3YQNz3XxXTTmhVBSUZLmC1JPinTu8pJKXOVYV
7hm4CsNbsytTVLKAxY/TgK2IDWFk4HbVXn9f5FVySd22yleBr4vr1pY0uNyJftfYOsO6MpuaAyEn
ftFh2Mx5HzOIktnpfrANnoESR+/KKSPvNKk7PiVb8fZmtkb0731f6SUAEnyQ/B8PxaQOLYal/aDN
7k5XPHBIg88PjOlkB3tElbz2qUHu7RDB65BEzdHHb7kVWtuH1ICkz+Ih/UY6auCZEC3JbNnieo/J
28VB+92Oq16t4iGpuWSUeTungfpflABvm4q/fln/+59VCffvzfkLqbivL/V/sEC4NI7+dX1wS4JJ
vn+qDi4/8Gdx0HX+gFHgkWkI3aUI8I/aoOP/AZsZXRCVspD6ztIQrBu5mH+s8A9KiT4T0TZj3xAa
fyoN2qQnll4HlUG6wSQbvuQefpmD+FSWoBoQWqDOQpqsIEyW8Prnik0Gxqpi/QbuJTRsItmWvy20
0e9/Ohr/pCj4uYHAy0b+8hfvg9MAaMkXfEfKmLDdE7dANFe2jz2YsUMAtegkrVRKRLOH9/frN/xc
pPvxhmSCF5jVQpqEavX5Y+k5aKtgLryVbjuyghp1FpLU/qRAPPibt1pe6h81lb+/FVESkiQcQMIS
n99qmvocQzRPOUVO4pkivlgnuB5vf/2BfjRGv7wNRVXa4bQQKBf/aC78VFe1/ClJod0vD9NIXNbL
fM/KHg15YxsGFO2yad7jviKX5yqb6Tpi6LvS6urHDjb4zqUo+vzrX+ifHGHOXW64DgcY+8aXE6dz
Fg+u4vfJXY99pB3EOBS7vqOKTrvnf/Fe3gLfAJBI+erLeyU1adE6H73/z96ZLMeNa2n4XXrPG5wA
klsyRw2WZHneMOyyzQGcZ/Lp+2PW7Y5SOlsZuuuOqIrwolxIgiBwcP7Jb4lceKjqsf9AHqmgoZdp
14xSzlqIp/dp4wJI8gYtc5fA3pfvc0yIGaeTJP24Ta0bo/HCD4RoutumxAgGgUX5qBZR38R6B4e5
MeDt1voag1iYNbfRVHJcANKB3qf4rKxtIptw1iuN1gtrDq9RFhumHVClVkjhn31W8vuGxVC59Gs0
j+QHosaj/9BvXp/2S6NgbuetiBXdwnN3Ub1Iegc2qfSdWk6R7yz2B+VIOuuvD7P+2LOVzQpiNyNa
RZqQLl8+TOLlzZirSGKSBCQhlz46pq5h/gX1qDla+QxlN8a5brvSwp5fH/rSV4WXF+Z3qIRYW8ZZ
M9+0qxEBR0x+ZROjBk876Ry8SM+d3YDs/UEQCbj4EVRR0vpcXOcjr2kPhXRo2fVyLH8Nor3Gvrkw
66w6HDYd5h4A4Kzrj2KhlqUijBJyafikKhLiq9a95ol3YUd2YcDhxAVebrKxvJx0LbZGOLg0u4gt
zQ9jvhBsCQsdcWIuxbLDmDP86/W5vvRcrglWQ/+bI+fcRCqsM70uk4jrW9OkAfMYBQMuepu3j+KB
KgPMAFgjwn/5XCNej84SedCzFDzgaoGpPZfaNRPjS88CaOfRel0PtvMQkCWHpTflNCuTtkKZRY9k
iwK2flOU0mknwsVSWkJCvcN09ewrpx1vZFXOybIaUO6NeCSrEpHDZtRw2njztAGW4LDF2Yxj2vmm
5xRGBZcqh8fsICel3YmmFDOGK1/6Swzk9EB4q1K6sOA8KCFnD6RPTZ53escorezZJ0cUEobaWgij
ysZ8juckIb/YfRxi78qGeeG0WqMvMAYVNGyAqF4uC1c0SG2qRPg2SlWy5Nt81y8DuapNoV05rNbD
6Gw7Y0smX2B19cJv6+whnVw53cRR7g/kw2QQrzeehWhEjwgVKcybGqjgyrReWI2gyrh6OVQ8nApn
G6jwSMbpMiiJ1mytwRh5u2m5ql55rktTaLM9Y6fBdg3J8OUU0vfg6j6urC1cKA5laMe7vqPfOPbk
Hb2+Gi+tE5Bj217ZmpB+zz7iyM7HQY4anXgdsbCHLuSY6/24X4led6mVa4GJvPcD6vZhp1e2fmX4
S0+KPQhIOdg8MOLZk5b0igqyWVeKJ4onR7Oze3wZuvsME54rk3ppsawpQgJq7UrtPCs2ilFfYAKi
pLGa8WEKi/dzEjbIX5bfEkceQAR1ZcD1t79cnQ6wLKcLhuEQEk606H+UkX3BDukOJZZOYW7tUhWa
t9hViO3rL/DSKC5A51qfkJVwbgE3KbvtkQvbAPEVxLm2M3dlFjpXqAZ/vieYqqs3LpjzSp+wXq5I
gc/DEkXVGu1by+dUj72/+nLsfmbhcs0o7XRhOJ839i7qbjB/6Odna8JUMSxc7O5WZwZH98PExdzI
opNmbRJjEA8Y3fRTELv43fi5GKx2K/gjNC5sN7qNZg/JtwXkN/YlTcgCGZ2aj1HErWxTF03zqcIE
B+RirLFOSI2e5o5l5flXNcYopsiNwMgJ9UtyP0O3Vxt0bKNF5JRW//TiIrOChPZPRfNC2gQklKb4
ENLQQhhW9ApqFh462Q6nD/EjlEb32+JkfEDcmZKoNdJpxFgK0VjONI+3wijsD3EhqOu7zCvaXcSv
/krroc+3ZpGIO3LDI55T1tFNCNNN0f8UTobkrNUWn/AbgUgehUayQQFqu1d40BeWlbEyp6AWUC3i
0PjyhWdT6iQxOlN/wND3Pu+rb+5shMfX1+6FVbX621J6QHFmDz87KuhnlS1mZZafDmq+TS2zOKCE
iWl/Ze3+7UNZ3J+g/eIFziX85fOkdaI3pUhsf5nybK+kkrhqgJZv8mHOxJVT4kKtC9CKIhdbRsmt
wTo7JorMjMl04BZVOJXz14g/SoKWrPIem6kayS2ps6ENHC8PA6Mh6xAEz5x/WnGb4BgDIFqD3FyZ
6lN5ffZVMZMYswrOSSwIzy52fWXZYHSUHRV6sZupyRI+J1F3d1iaqb+IK3YBSVlsvoXG3w1gz03v
arcopG+73BuCKBHwSiar4C6WOXH4VCMlnK9smX/u0bxue+3erNnNtGtevqXSNTGRmqhawjo3f4Dh
ThtVaeI3F3/z1zgb8h1WHf2vty8NLgDcSGCVQSg7e1lOnCV6XGKnXJVrmkTawwjRE+OwdFgcvz7U
pedzaSoQkQGDCnrIy+dTRppyxwJXETGXWd1dJKYJ0xNpNr9mkcKNAEp/fcRLnxhkNzpOSIDgyJ6t
eyvMRY6UmpZJP9YH7GZMHIDDPEB7Df3z7WPRcjo5QXLJPFGW/nHgFUVfUoi1lOrojY/GiDBYjFZ1
p5GT8Z8MxUqGJEuDjk/t5USuBhkwMyhbls4gkjDXWR2oIBEEXav4Lk3guhZtKO00RM4z9MaFnvc8
cJeyZ4DjkrMVuwbDxZaMC+o1e/hLu+7fzN+V3siDvXyseGUzFSH70ehUsKYR8O24NMsfr7+nC6OY
HK5wjDGdXON2Xo5iYGiF/wW7E3yY/EE1qgTObnF8+g+G4TlIb0RlJs4TOnFqS1sAQxqDtDaORWxa
dzLBe/7to1CZUJhAlybX5+xhKtnSBSOjEnfHdniaPHMN+vPMKx/un3d4LmwuGQdrY5n+7dnuKUa9
FF2mCZ/bPGeinf8Ojf7RSJw7iBTXFAQXlhy7EKGNNKs5PM7tptGLzuFkMRjni/UFUaq78/R43Dex
+fbuFu1ULvD4sEDoBHx8uRQmW3NlOkqBsWDk3rXL5O7cuB2uXHkvzJ5lcGPSaTpBvz1vKorWiEoI
cfRZMtTxeBH1xymf7Oca2XkQWaN5pWF6Ro5cb7/8CwKwrjye71zdM3ktWvCYawWgXggWVijzszDs
7kajKf20VMbyM1GL8WzMqkTrHvXDYeT37V9fmpceG0XmmuFC44sF9HJyFwucL6TC8+ukWg51iqGs
k2rmp66LSTQOu2thm5fGY6vS4QKTkIRl7svxcr4RVD48NaKT4ti4ptx5Yxx/7LCC9NmwtafXn+/C
OgUVIUQL+dgqMTrbhJthoiF+6hVrbb9ze8/YGEMkt7TbvvwHI61m5LRLHAiV5ssnw5NOD8FeqZT1
2AxGYSAiTIfiNuuH8c3tCyi1qK0QYprgeudrFSBQMyCK0O/V7UdM65xPWlQv91g3XkNq1td/VpFx
cBEWCr5ElX2+2QtA3dQMGakxB/WIHuTZJddkk9kNQE3sgPMOeiMPI46Nb9+ZaXPR58KwnwV6XndD
SBkVAIuAJjy5H5kD6ENZvFxZHheWo70CXfxyCg/+9PKl0dbwXA0UHve7KUNsvnxx8HJC/4H1aji+
fYOmh8FmSRMBv7rzPkZtLdzLTPZMGaUVZ4GnByKGKjKnJLlUdFSuLJMLZyj3FnAojgXaFucYUbYs
2nqjw9umqaf3WeRk+7GPr33Rl0ZxOLxQiSKdxpn65RRSbGX4rLPusyX+qELZr1lJ164GFweBxn1S
H7NZnt3tEeiWbR1yDSXhar6XVS/eNQgBtm//hOn802HlaZw/ThosuGoDe1M807jM7jEHtG/IQk7X
DDftP1je9EMgmLH3rmfOy1mL7U5Sm1HQ4zCXclOevLu018SVlvF6NJ5/vlTx9HdA5Oiznu22TeMq
6lpWwJSUySFqBEyU1il3A5Sf41iXYuOsiXs6RLy5vGonf2nvpXqjPODcYv84e8YIHlfU6wOfcK6g
LVVt9D3pPfOh8KzwzVcIGMauRQeLrR5F2lmNoKd9lOBrTLk4uDNMs2R4jss+2yMWi66cmH9uiQwF
BG/QiVv337MTZazxgkrEsnp8DDi8jJYogr6uxfdEm5zOH9aGOWZ5K2y4e315XhiZewsFMRsIi/Sk
e/zH3aWpl0ViZ2rB+BThXnEJflalcOHmGm4MXd1K0NE5uHPMJkjO62P/+S65EFKAAdWApIMTvVyv
HlSoOed2QeCmmQTrxezQqTQ6zqWzXBnqz2/dIw2G2FxuhATlnetcMJtpRGnT0XK03nkkxbY7hh1O
tq8/0IVRqMAgBdDU5Zs/37ZotFYpRsi4A82RF4hZkGDkEWf4H4wCkrkWBXzr5/pmFxYSGzPluEmE
50HWOUblXa5vXx/lwsth6bOLgL1zbT8HUoQsMdWtXJih+aJvMVRCxzg3ETZV9nJ8faj1QHy5o3gE
NiDUpvG2NiTOdpQZdUGOCSg2E4Yovmd9QRMSrvB3O0zmh1ERmTjEpvHmg4xBASY5zNZwenE2KExG
L4uaiR5nFEbfpnnBY3TQoh+vP9qFFUGZAS1F0twxKMpfLnFEJJBPTfi1NtfoXbvM9gZgaH77imAU
tmSuT9z5zkepcJvT0o5RmiINkafhLtvm2XJllEsrgrYlV7MVXQWfefksLdMTY7pk+UAny5au5RKQ
kbcEhmuNV7beC107dkMugg4lDRX2eRLoCHKGaIg1XjuQOBHf6pg8OapvfdoIxnHiBPiajLbctobW
bAjsyX9yVYXSXk92g9wH4q5sxPg+bQlwHsVsv7lNvO7Wa2bW2qj33DP4qCEXwJ6ol31r7PMDuUU6
vwT27eur589KklH4Hmj4AJkymS9nPGrQ2hCSbkERj+RndL/FjUJ9VAYZcl4Mqe3kyiu+sFyJM6RR
ug7KsXD2ime386Kq5hVXkdTvx8xaUMKk8xVQ5dIoFENrQ4Fbm3UOqpha1/VLglWXcnLrIz/jC6qu
a1/ehV70uhGTaQa+TQ/LOCvDJ5bMLLoVxCgr+z5PXXmUS1E9IyBBp+EkUfEZ1+sqaPKCgAs9yn4u
Ku7VhrTF9l44cX5ll7vw+dBpWNli9J5o8Z4tmZkYH2VzEuI/p9vv7dxJ9qWsu2e7W8wrh/qFoTh8
6N2t28GaZPdy3diYIODhDL8jxbj3AauT7E7OWbsbl7C58iFcGoo2FHQUmIJcqc6Gskqn+BuGw0mo
/uHKot3PaVhvhiGDsfrmz0GsdTrNQIoy2hwvHwvDvDmEDEN3wwibQ71M6btYczySPqS2awmOf/vX
AG5Ko5U9b70Wnr0xz+YG4ho5viV1KDARTZKD1AmgeP2pzmeQOUODDWSKapoyyDp7qrEDjHAaRpl7
cKC6i+VGd6PkQ4po8Y0PRBCTvjIUaPfzqkisfDmBcgb1QwwG6A1oF2hKT1clU3XlNRnn3/c6DK1g
fFHAFghTOyucMYFaBjUwjIuZI57Ze4UVu0W8GT4LsKyd7eKZAUnVEOFTY+fZ4ccFw88larDtvJaF
++fs8ls44unKC76r8w6Kmc3DojsAuKLIysACDuWY74jK9qzuzbNLM4iFiQBX0hRyz1+kxOcyT2Bl
uHmV3ngybm9bM7sG5/85uXCOVnMprAJB2c9Nxawsq3P8221CZeT0zRBz+7m2iy+vr8kLg7AkV3k9
BZlgZb5cKHPdxxUmP6ioPafYxGuUmy2St5YttOqITQKkWa2Y+J7PjjdZYeA+jUyYwtx/K6lrb0WB
8fKVZ7HXif9nfbmOs9rDcLNi8wXeffk0ZjvkI5g2KUkQnv8qYTV+G3IsWhZJwKe/mE71u6u86SNR
St53ayT3gdikFFwMYR1WIVDY4MIbeYEnd+nMj2x4oj7oY+bcZJDsnQ/4jVUYwBSV0+yTMNeO0YL5
+sFJqu6xNwZnCrBstaojNXBxV5CgAEQ/DdZfM75EC0acs3YoBsSJGw078x5RDbnuNMd0s0W+3Dj9
pjHH+g7b3bpCIUtmCLbc1Hl5NvXRoRqHCh9T9NKHrGm1721PIoQ/DHlqB5MpExJd9Eyt/sUEeCBD
C4mEwDrSMaOHyevVu2x25k+DTfZA0IlSPMR8uO0uI/7b3OG8thDEoc9Lc8QtFtvSqczzz2XXx8/u
nGBl5Mkluc+b2vpAto/xvRpNxDnO6t6Gfb+R5/uJ0iXENXzq7ikI1LfRRemxi+LJNnYNfuHefZ2G
7HtxYpbpMVVxhm0RlV20D13kezvLRUThK9tcFl8zKqKzu0kW7qZKRTzsTShX0ce4HiecMkmWQK7g
DdktKpIp3WBQiFwurHuCmyocQlHByHr8XumV8QnxYT0EKg692l+Kwvtgi0m2x7gtl79iS0K7w/wW
lRrbW/Mk4kw92mgwMr8lEOULZUuiCEltyjDAPtKWfofsrQ5Esoo6Ijer703Nsj+Z5aqUmoRUn3T+
vFqWDtg7acps4Iu7db9buhRZ7OCFbP8pzOZs0+WLojBYoGL7RTni3JLoxEQhPTLlD7Sy5idsYpvy
EPUF/8WAMHymRhb1zyIihfQedtWCDM7SrA+RrvRpa+Zp+NnBqzk8OEYVv3eG3n2sQmUdkaZ5xyS2
mxt9HkhVgjrnj/Cxv81aKD/Rwm9Rj0tHIde08DEPwsVKgYCSeqwDKx200oealk/7ls7GT52cISSp
+Tix2NFSaWyCjfaDs019UXqI7Cjt66wPXBgfxG148fi+EcNSbeqKitNvnbrOsfw2iJ2Txtoe4/ar
dH+OBufT0Jap4S/8/b+GYcry/RK6013hIQHz685LD5leZaungZ3yutPG8FC919PPbsqcH2MHu2eb
Tjpms1aVxp8RkZrFJhxl+YjxBt5BmV42lj8bkxsWyKsqGy++tOoJRe/i5a5xk3x6gEYhv8dNIvD+
9rC22HVKdt227FDX+nZduPIuNd10fBBtQ86TyAxsnaWLuh5ic9ZFAbFSuYWK2SN0SJPIZJ+gSbRf
4xWi2iOfSEzoOGIIv6ZWq+f3ZFOMQzBojfrSIC2q/GiqBWrzOpk/Zy2CKaxHFKbm3+qFlA7DI0P+
rpA58p8K9mEBWtcOyDmXuGRxzOS+IR0djECJKm79dhqaL70+4XmADRshp8zFsbBSpMBz27rJTYU3
9bLBztiRfk6E0OjrNuUzdJ1sovhC8DFuXMSG6KOLpnN8fUGhdidiPTcOKQ7sd2Xd4HUwdCkvb8kQ
t+ZSf2b/b79hEA5a4lq1OMDxq1YKU1V9rYa59XaWJjFgtWJTJ3JgbJALRt7YPeDaIDAQ1tsiwhGZ
e4UvEHegv1XR4zDLhCQbogB6PwKiRlyZujO5aWMjfmdeuYtsJ/tOSG70iKGTQB+N0Greh6Qs83/X
kfIREYM/JME2sT1t6sUtMZglOyXcdlFiPXR5bZoo3ZaxDLzZLHDzw7Zw3HQQfqMDITRY62+nrurN
I33RLEqR9Rbjh7kJh6fIQMOPWqxx7U/4Bs+un4rO+BYatvGt6dkKbnpDTNZ3KQuuwscBBe64r1wv
vCfrWRuDsWjMr5oxDAX7f2I6AaxPJbbtLNQj/TTWZm01bbJTQpNMNorj0K+9rH1KnDjF8MlVvbs3
W243fp15ntqORjq/a7xlWDZioBwNSkOvpy2+5/Y7LQmrD8lCSogPGc4RNzLuh18wuJY60MkyeFYz
0ujyc19kdXwkx8r+mOebiqSVm163cqz5m2r2w1gsN4qUmsXHJwLJxgo0ocU0XcyQEQBaGPAZKLl9
L9TxTR4sQ91YsSCApy5M9yg61PEEzdT6t3FhF9gQwOL+IKFsXUzGlP0i3MTEMBGN6LRraXYv7DI2
7F4yvubvmlfGHzNRdrk/WmSUbSM+KHrhGS4AwbJUKQs4zxK5hX7svF8SUHOnNyyc9uIyvLE0XSn0
gS6/3Y5SosTwgal+JDgW9nuyE0WxkXbN3WPJ++SYdLgU76w6b2nO2vFAa9ZbDJwRSdjFHH0K1b4e
VfLUGcm4bDnCGgK63FkcBq/2nl0U9xEvUk6ar4M/iY0RsWVsbba8p2pKDOIzVI+bOUUBNuSR5yxD
YOuGdqsm/OSJ0ar77CBSRMhLOOAnSrpv/a7PpgY/RseOSWJYwq0OF94L6rKVjyz0hUC7ggP+L8OK
Y1xV6eIP7+YJkt99O6kyfFhCA7dvv+tD57edCU3bIa519QcDamy6bZGZ2N+mDAXmnmXtdA96byfs
HQar9N6UcYqB7SJxNMWBYA3WkbKfd3ES2vILgW7TGq2n9fXebLKOr7BdRHqvZeZsvMfIVaChV2Fs
HrnylP0xXpys2hlxMopdmLbRGGheNn5vqm7EtiHtrffVEobh7E95bLuHMsMyfxs6IUuVG7EovvYI
kn+/XkT+cY0w1isaXAFAfK5r57CXpVTLdj6jZZhH3OpNEgOVHakHR47R4+tDrbejs2p1BVfWSwvk
f5CHl9Wqhr29E5Nh4DswTTmXpNxIvPlZlvhL7hoZ9jdJ1JrHtpqXbdsSv/H6+BcfFdICDb6VB3nO
IRiVHuMK0nKNSRZvV3fC+liH1oQxeFNfgT3+uGYwq6DxXOklJy0F7ctHjVVRmpjr2X4ZAgBrhj3v
66qb3tiioPx36TZhcHayPD3nsGhSL0Jn5OQy21JtMQJqIIXZHaQpvO5en7sL7w4659ovgMYE2nDW
DVl0N1u6BQpvpmzdN3MLbqzAOYZoTmm9YyNLCNaq4vs+daqbUYTuX6+Pf2lCT2AOlAcMks7Hr1PN
KSjhoJW7Yb2fZ8y4RgGM+vool1YI0he6FsiHoCCd3e+rPl+4SY020RhltbUnrd3aDoXFPIbem1cI
zXnADBAIqFR/XBGbzu5VU7hQOxIvXc1Z+nvZCvfX6w/057Sto6wO3Sv5El7Qy3VoOAYVDB0n30zg
VpuDO23GKe2uTNuffRFjlYVAiOcfZLDnRrFJ4sI+iBhGa7Pxgfu3s8V2eAggQFfapmkrl9wj7CS8
eZjeyZyIMyw9yJVDUT4eiW8daDRHCfCqV1wBQ9Y95eWeA5IvaT5RYq900LM9J8f0yS4poEmTlfr3
aBDajgwXe9eHlOguOrXOl318jQhyadoN6EErVYhOrX12/w+9uS85UtedDtMi3Kso4qfYurKfXRwF
3R2QHFi/PAeyyFYbO3ZOkkSK3N21+fhZ16drgMWfLQb0qTRm0FGjPOJxXq4gDrTEjSTnAxx+j3hN
o/9SlK3uG61ynsrcmP5+qP+3yfyvVej2f6vg9/H34vs/HTLX//xvDbyBrT9KNtTsfMv0edbT5N9h
ANa/QJmhXrg0qT0JDkzj839E8Pw1evK0h4A6OYgEf+vf/pj2v05sKFqZbD20Dr03+WNy037xkQHW
kpDGvyxDwS+FzvVyjQhVDVnsfY8xh0n9uNKh7GLCaiLGIH3xY1Ob2l3eAmNjaTVVeKu0+oCpoleL
iOChsjrmZGFx9aiddA6aSre+mqB+6aGJc7u+MciD0oI0lpT7/VyrbtORr2Q9hkgIhxuUEx7JoHC8
JwOwOEkLnEmmSd3NES4reFVRtN+Gg5lxh5c9NoakbGKIQYxR6VtFmurHDGb3cGNFog3gwqfdB439
7SnmWCMIq9N/mbKqyI+eyV0LwnqK0z12iPVnlVoYvHAwO90t2oBKHZa0asX3bF5m/d2C3Ks6uN6g
tfCXqpwsFgNn4iA1jeG32+hOvcWXZtCPZZq01qEPmRhCZCCa+znudurY9HZMKzfOBqyzG3tfOcPQ
b93FwS64zgqEtCkKnmgrMvhE3D16ctDMaJB3UzJarc+FW/zCH1i75aYjTV8j2FsCaqY1lnr6Ij5i
qUfDeGmN6gashmwwtxq88iBUPZEAQzQnPcQk/66n5pAFrlvLPenWXo9V1py/95YRO40k82I6CrGt
PiKYS3/ZUR6VG62sknuMRXMM0Ku+4gpNf41Wj4ibu2kh/W0XFXP4i6SgWguyVmoftbCLycbKXL0N
vBF4h1ki2X4flzWGMLoXNntNGsrYFaEX0k3t7O6HndqhHlRl6jzrRjpFyG/NUNuE0VTIwCvNId8u
Tu6EB/xlHBoQBDlvCKygU2VHdvODWF2uWwvvhURdT1Nf8T/Mv1WOBk+vtjoc7+lHWLQpJtp9hY6/
n5/ThUIOVHjDrtCM8Uii2jhvrELYPSmlhfZgigZ3xylBTuQbrKxbfI0SIoj1OImPqsI4yJdohSI/
1UA6fSPWcDWjhTeQR9W1CmNIhVUYOfY9tk0EsP6whiRpjxHI2q8Bk8glmIXZ/ZDhXHxpLNm3W83T
4nwz6nGothOtwtuqXcofuVOm1rYrkvJJT4g8C7RZJL96Wcl3Fr2NbKvobRGJib0PkbaD2wwbu4ny
n1rnxHMwzI5JZy7LJ6JTrdH56IS2mtaYjDYOyK3qylsuosbnDOHSu5I829LvDHsqgiZCL0W526vn
qmnF4CexJMLN6sNbOYj2B36FKibn3A6/6Gk0yo3bSTJuprRKomDsGuu3ToJr4bs6viu+WjBd9ydU
69C9ZNrH+xGB9c/EGxS/zoOo6rdzFjbBoLrOCYawpddmSHw5G11pWYDqnCpnjevkh+htfReGYtH3
keUt8XFMVEgSB7bYvBLaqvPGIxFQ7MtmaJ6Xsuw7qtrWdHfhYBMlX3eyU1tbLVzMMKn/maU0pPzG
JiZg13SkXBJkZY/bpi6n1h+HULsx7LH4HUZJOABFFebPEMMy9ZzEzvjbcZLxd1zrrePHSivHDTAv
fOa+cI0vLvG2X0SP9C1oMLL81CTNILajTkPfJlD6UZYN8Z0L3Y7fCdfSZEcwivd9lh2xUk5exD3S
E9u7l9A+flmtXU3vw8pkXiRLkhg7S+SrV+SybHusWkls5LUcTdWz2eT0ODp/FJ72bdFgFVcUyfOn
CBHal2bOMJ5dhgZvhsKG5tzivkpKsxONFs03L072mYc9/qHIK9m8J+VJzl+zIVQ1hk26c2TXwFZT
lA6CYVGWhHfhaup8dkLTzd5ZTq87Oy0L3d+q7Xg4gmbF7FcwPu7JedaGvasS7wfGSG6xi2Q8E/nW
YIJm0FtN6EykxS6MKxq5/D7ysWxabDS9GQwzx9KO11i77tFdiFoOCOkjujwS3dwFqseSaaOTKTAd
2maoRqLeHfmBlmFYBkNXRw8JWWVuYE1h877QABL8paFNuU1rrURpk5EOVxEz69E0hkYR4KxYr02w
liR2EmidihxWBGNBCHsjD1JaiR9S11Fe4MoW7HqGPf8uE+F4eu/lHe4IdLsaWnI/OQyApRKDGE1m
K1UzG26jWiwkC4wF4EXM/bYiutvzu4pgSSynGlBVDw9XvmgrMVqYRm3qfDFdrWaXdGyshGe6p/Ex
Yn2OXK3Lhc8NezArULUjM4L0arp4oQaVvU+J1L0d7XnAIB0j/SAe9MzdEeoXY/akVympiHi7G35o
8rndDeHUGp8m3BLBPPMSfXiHz9ryhA0vfqElB0yNT+XQfV7Smcyb3CsXbDzxm9EmyGpjWPmWTj5E
pGq2ZcuK4m/gR9hoZkZlPkXdOP+eXJU39HzyWhKmvtT5twib1INhNEn/rjA0A2dcfpb1ITO0RbEq
aHBsCjH187aMXOtXXXFDdEYh9yRXp09ywYXDd0fRYzOo7Lv8M5lwNtLPwug/oC9gU8FsbUruGvbc
auPRECz8sHNDzy+NZfodZhY/3U5H2kAmSYKZ30M697jAEDUWEJgQfy5hW/xoCZ+m+6V9c9y5eGy6
xqnQCmTNcxiTuHenVZhmBiO5aV+IbJ2WMkCNhDR1QxhJP/5OzWX+6tFH/kkOH95ZY23LuwgNpO7n
hZeQmooZ+L/16f9fdf/XKp/+v6vubRfTBU9eFN7r3/i3+ZTzL7o4FF3g/XSq9VVX9XfhbZn/QmtF
sQvVZzWHX0vi/6m7idpa+fFQuanYbcwK/rfutv5Frw0aEj0UcHuIMtZb3Keg2Lyou/FigPV5ah/A
L7RpBvHD/+lkkxKDqHeSbTNSaIpuBuz+Hs1K1Bq3NTNqbhrsWXokOliZk/yoW7HubAjn0r62TQPE
1KS22Xyp48YmHdGTETsWIJrZ3GINlH61Rgxwb+LJirmY0yKHvEEYidoacSXdY8eCTm6w/Qwjn+Rz
w94jBwq/OqIKH4EaVY4jojKqjSbmegCJNvKfXVWobypXhhO0qm2ifQqY9Az8V5PHisOeF6iCm8RG
uhX5qtk0Jk8WxdhjGPEt4ehKd3yviyYqA/4nYk3yGyu1SbuquTW9LhI36Ux/1c9gCIl9XYjK+Ngm
6VgdaR7RqMpmPmgev4iiY1N2Hm7H1D3Rbsr1iGa9Xnv6Q2HPWrPPBVnKOxUW8QR3gxZ/IJ2m8FIf
Rh7mJVzlabU8kP+9WHTkXT0hLjWs55GTNkV75XMrb1q26UXHj7ZwAC22omwqSeldUCtt6ikVFXeZ
XkXLs5OWUfthUHA9lmNSirh1f5h6Mk39bYGXmN4/DU4bk1tRQ1JMvXf9qMt2fG9q+Ypg5C3E7fw4
DZNowZGT3sZo4v0iU851UAi9BtlVbdEAuQ2YTnlB25eR4etF4xH7XeZtv5VGqVbjmtqqbkkfyLvb
pM/UN6j9ZdqvSr/afcRaEw/ZZYox/dS9phieo4zvhVxaWrk+qIVRvC/r2lL3Fliv2jvZMI5YMaeN
tgHTXmKk/D0Vt4shlCSvaIFLb4H8mMelc8EaqSxHDG3LsfaSA2Vuf2yLfmo3PQnji58WmH5umlSY
JLfBbCVxeY5gLuBgoVs35hzr5X1JkIHcUn0XH7wibwkXNlT3GA1EhG8MizXnL8ohNlbLnHbfRYv7
GLftZGxagGETZ14OIt5Q+oBFcFEdvB7MH/JGMn1xnHQEO0Ltv65bGQ7JTurEdh0Bb0PyKGVvpFDM
23pEyUFs8R5TRIQDdppYoCaZC7wyimYyv0EOrNXGTYqWEsga+pqoEXPAUdJF5hVhWRpVzZPhNc57
z6jG5DANeovQ7G9AYGiwcP5IYK+e780TfgCkBZagTrhClK0YQ+hlQ0bI/AmCELODs6ifnHAKHbVe
EQXWCcxIO9uNv0BjAuqYT7BHd4JAuiXSuUmLE0JCErXmkJz6N4ByAlPECViJ6zwKye89AS4n8KWO
YnCYeii8wFrRmX5QADXoc5p3xorekF882gH6VPcJlx/gnewE9dhlq93GJwBoPIFBiVqBofoEEokV
LzJP0JGuxbPYEBpGyQqIB7zkgJI/49YpDthQAj/1JygKzX/8FE2W2jMqUFV7gq24RQNh2Sc4S/b2
EO/0FeVyToCXUrD6Num4AmFkM1Q/xAkeIxsauGjRPTIQtFTzbtwTmIZdxvCEWbfznrygWALn8uGD
3rVky9qlApAjI0/Z2/wE1DmlG31MV/SuRReqcAnOATrGpDWmXX0C+xqVZMRKrhCgWtHA6QQMlitG
SMYscGFthO6R6HFAxHHFE8MTtIjmBphxOEGO3TzVPVluJIRg/r/CktkJogS10m9gnQFc8oXkv4lu
yG6pQ+yPwwnl1Jc8jMvPyqvHZ3lCQmfDG37REAcfTazWoFBOV9g0nu131QlLJQIVXBUKUb/QygBu
lWSckZXb6zBRyLBq3X18QmehLDZPC15FIZeoDvy2OWG5nGTgulh4Eo9wQnutpfhv9s5kOW4kW9Ov
klZ7pAHuGNus7gJARHAWJ4miNjAOEubJMeON7nP0i/UHpSpLpFRia9dtdi1rkVkSiQDCcdzPf/6B
FyoW2xTYLDzjHgulmTphDsuVsppY20HqicwsiBsxuO8WjTe5pQ+NsGsTOtpWfyXGua+DxtNnaw6d
XPIVKMyRmt1mn8FO59qTd9dkMVa6UU/x8h2hzZVv9C6dfAblnxDodvJKco4TRYu/aLZ9lWZe2su9
aRf4jeRENOB33GX6ndLQJJzYBC3Uvi16gaGC55ZO4FWm8Sx0hZUc1NquOmlg6OAEgDtBEwLUtMXO
7GHkY/shjWegr1UxK/QGhzT2huxTn0i1iDCZudg6LK2KTgmuxiN4Kl3S3Ks8l+etqBI6ga4x63Gn
cRaGPJ4qObyfPHO4iVYAOjhJRXvJK8C9Ik2kmcMjeTwu04jb9qRR362CtQHbIsFv3ejKgXmRiL3h
1B7WXFTMclor/1KREOAeszaa1S+B03N8wwtCH2ikFH6QsFsqYpdoGz44ebd0PkDREN9qiaU1F3ra
m+1j1ukZT1fUdVmHJMVnBBf0q8pdaDIuFmYh7P1M3zdJH4td5zZzGXRZo+lhB1gIv2c1mGYXE6pa
X28iBRMFyHkJVr1YLnMeXu6XtZYS0BT1uDRbo5fkuxw/owf+3vLBGXvvesk0cnpEMS+3kz46F1MH
tAQXpG0/WsYkmODPsyNP1km4NX3d5H3RumyNwzwfqgs07umNt5j9JVHsjetX+GXfeX1kfuKjjveZ
Rh4w/Iwa/oNKm6vCTtStJNdjiyMBkN+XJtujTxa96rclRr50xeiFT53Unu3PLugcvLvOS/2O0RBH
GVkTWmB5ZFbjp1uayW4qMWePuo34ZVRlfMSOSmL1ao/53k7buDwkNrLnilvBcCTP1bVmzdMQpFKv
z8AxFENc16o/dO6kLgjhA80ZoAhcu6CTz1PXWdd5DimLiLTGiHeLC6UZH29kWkGfaNGhQJrWByPe
+IeVgGPnmPGGhTnz1Bi2n85WWe11WdTvLQywTzQVKxWKbmqe+zWxQFOSWX3khAa/rMJr+okCCyw7
mwg30S/k/QJ5I1LvEqchkB2+RjsHrJOCODGPkPOA1TQd9ei7y2BivnC2yEZw4HQb/clugUtotyeF
XzQ4RewztNYzn9awuoVkK6vTuYwzB2I4DvLgdDVR5oOt7O7gJe6iMb4Y7XvdyOGtLbK2q7OEF5T0
Pk9lFHttUIlfgmQ1O9IlDOLdPZyzws6BtYbfOZyjARLWx0waLb+2TBaK3mrDq9A5wHQQGYZyCEd0
xn0wOKv2rAhCI7XV3Oh0UJbtwlcp+vAQh3GkFXa/uO+360+7bo5wKyGEru11XFiqCNZRQ2Sdx47R
DtKfYlgi1DhJ8kNNt1juc9gIuF0BdYSkfcvGT7IZZ/akLrXzwamVcdA4DaYH2wP38BvYqV1Iso9+
NGNK1219uburCxW5+7LUpuspIsf3sOC6BOrpQpqzOx/WkSyCKhuszzW3pN9MczeEDeTH6kO92aF6
fmSaKU7MZUYfgeXqql9vSg/nVnWml4Z4MHZnUV2MGqHWfXOl9QaGM4UzqTsP9LqQB3y9426/rJqi
IpMCo1meb09NOp+3k2hI0pkq4IVwyXnlAV+HdLX2udt6V2r13HexIpgG46YBiMsG0+BA1RgzWboM
QnydYySMU4HMi8qu0y1T/ktOC61ZgnUyiRj28dgsH9y4SJvTKtdwjyqTqQKILe1u8TM4rg8k/i4s
j4WQXWIPo+IgkFjbYQ5WkEEHVIAvXxvP/2nB/yFs2AK/6MG7iVTvKv1++PX1R/5qwmm1DdgtOEWS
7Iphx5a79K0JJ+YNSQ86dJJuN0tEJmbfmvAtJRvhxmaIgkRGCH727y5cE86fEn0O69GEPQ2RX/xO
G47M8kUbbqGwQ3qAJxwfZtOpvdYWyXiUopkjzY/1GJpHcwtxYFyCaqy05aAs+jKMfJydF4NzDUNW
vWu6Kj2dMhikhZ57n2bhLk9aosAn8TnJQgcdsjgGtng3DpqNaVra0Rr3WoD94p1rM8kaUwQpOBVb
mXlS9WDUkvC2EsJt1lu3XAssu8qOBelnA6yacKjIrBfDx0G1l0Ms7WBxE0J8IZvtmJTcgtHrYJ3K
/FBqhHInerYUYdxvykvYKyQWycLtk9usFNGzSo25C1KzL+qbGfs0wE/Dpic288K9qcsiYSK1An9p
DIqCctLbi7hySsYiqr/UoASQI7PMpTi40TR2RHpabQybWFbDraF1E/70rVrSXT8lxvhsti2yOA16
QB9u6fFVIBl5sAvMkUGSSwMuSYXoJ+O8Toz2rLcjjXtlejbeDaaE6GZnDtBfzgjLZ4aH0E7QiKV+
3AzxFQF00zne2kCbtgtgrBo5RaGQtGO7RoviW7wF2+FCztVwEJGjMGhGvHIOmWD+IKLR48BtlwjJ
jAPXvhqsevWZ3wHFbLLfSde6I0Eg8RlLZzeh8/eXhngqrVYeqbcDJzjRRUctVMFpivwqS8N4SI7M
dDH3bI5ItVrHPPWsZNcQDdXq2Wmv8tsWWIKjrLrxtL7Zk2S1XjnGtgdp6d1qecm5SJhOqtTzmJcS
0V7B5jT1JmiXRBl3roLC9x4qq3AVfEHOgYSLej3sJIg17TerxN+qZu9+lWP5NP+vp7pZtu+t/6//
6Hi/Xe/vv4Y1+7frhw/9w4v/2EF575er4bNarj93Q9H/y9V9+5v/t3/4x+evv+V2aT7/8x9P9VD1
22+L07r6vjS5VJL/XMxuk89/HB7Kx5eQ4vYzf1UzzZAULfgo/I8ewMZr91/lTDPsPyGpMOiHcMGf
YbXxdz3jpyh9LpUGPBIMcRM4/SvsUv6p4+mHPNuhpsHs/q1hPrFrL6sZlBXdhGdgQtWTWGu6lNvv
QcUGVGSBRXxFEhOIlgbt+BMxJtaVRFjCMMzKoqp5ZxogBLfO6HVRMHetdwvmNj2vZPdwGNLd7GRt
XGLHOXkXd3IhbyjUyI87Lrpa3kHzF/pBtroZMj1ar7FSAC7U4XcnJ63SHO2sxf4rO5qWIX0/QGX7
pIzJHQ8rO3C/t1TUteeplugIEsoibolgc92eKS3deR4NIpzb1v3kpW5dcV6M4fSnTiPBnhi1GvgS
rnYZmOlUguqViCUgReGM5yOYMHc28Hof8KIoGSzDiMxvcb2CCImVEc6eX8kxv2mlDim2dZkk1Hr0
1K0FLnoMThjdr5lJulJcGXUUQg/YdOUQ/1FEmEvl20tbjnvSV5gVRPGE/sbKu7ENNHxhm6Afxwwh
cD4TiKP35kXPMRIlVEtz59fDaHrBanr0qMpSdGWlQahIaPQtiRzSTJYdSdr0fLL3SogJvQPLi+nL
Hfgo/pbUMS3d2fNcjUQXZSlRYI0oqlDKkbBnx1XORapx4CMDuYGQr0+RPh8tTpaLYJkQyTKSVvl8
pBXImAIqnwhGcxXPFvG7MRo3OsQwxvd9ZnLOiHdTbmR6QAYM5DmL0OMJKrPuxEGbDwjl3Flbb3sM
2HTjQweSxWmaVGd+arXy/shQyGF8ZY/IIiZnKM6KKZv7vRNhcR4wKmzK3ZYrcz2menwCY55srEKn
jae98lZ319U9fUyeGYxCoZiK+H+OaFTN4+d//mMbLfznonZ4eHxVA/nr37hJ5p/QJEnboA10IOeL
v8uZSwavoJJRkyhNUCr/TU0ig2NL+oWXhKiQyQrDk2/FTJN/Yi7HSWpz7ObUht3E75zNXtYyR+Iw
TmnchiRgydYPVv+dOZIzX2wdlVffsBjd87EW7RtGRS/ZT4xzJVA3zra4nUKQ45z6smAyiF2icsFn
xGgwJmsrtGQjOU1NEqndd0/98i/a4h/VUF7W1Jnun/94eTvfrkT5x+iJZ8Qc6eWV3BT0dabNFknL
USUzKQfz8lYK+09uZ8viQLvoQGBmJ3p5kdhyVasoZlbqtEeYZ8XvuoXq50Jyekv2jM8Xv+zf9Ezu
CK0zPh+bHEmgRH5Nz4xkA4BkbS7m+NXwzvZtdO4hA80RbxRuEwIgeZyp1s7eFRyziec23QhxFEGj
o09KY1kF6zj3ImyquGt9NyZVDJRSofjy8r5ebzyio+QuWiRs1KyuhMBvtMvf5ZMU6kAaVPwEzOrB
o7IQBXA+c+o7z4oWTOymuTIAryf+UMSt/SWtVpSTHf4E417Wo/UlXVPNCfgVpJ8vZcuFjVQznk1t
TsH/pQD70aYJhQ8+H557EnEY3TKqMKu+IMDSZmsb+d2SBhfMzijH0Vdojp4cr3IKotIi5gpz7hWM
xXJnuZ8hzX1MOtPB/j+LQCtUMUJxwc917v3ekSUphFY77SNH7z5X+VRGu0Kfl8cxiua7eSrLL0hE
rPO2zqcU3VsyXM+zu2b7PIY2xo2biRZ4XWp9dMvabIK1qrXHbmid95FZ5u+j3iJALTUjA2nUACaA
fhbO3Uc3YyCvh0ZS9h9LFxUDOiOedOXmzSc4+NW1gHEU+6KfsrNSM9w8mEwHQ5Ie6Paj4o18rLo0
feStIUNuIU7ez1ZSsIOoFs3oI8jqHoiLWAsSMvlmdC2G5lbEYOkorZaczbtvp/vNys46lABCXbA6
0r0HDZIXQnagBSoeMx6m7PkQ7Zjfbb1Wy5h/frc2U1LjmtrnN9WgRBsQlGJ+MMaZDsOAaPjIObq/
m6Ni+tDmWuT6qb2kT2Ci3U1H81XsBa3HucondIozQaY6pKV4PnO92Y5Dg8JDllsz65/1acqeRjRc
GUMRfFt8fVQxww3R0qyYVaexp7tjfoiqzDhpOYwiIupT7awQBW1ZnlaNEcwgkEQXlFZ11esExwTF
qmQUDmoRjm/UcTUCR63lejVDsbisSmP8lE9O8siwLHauXQ7hHwcb9RRcpg3B5fTiJsGiwR+GgaZP
Bv+/qNfd2OZMosZeRQpiltE8dW0noS6nzvARL/KahEdnAtWre1IF0esWK9DhTJJs79QOTR+Zkxfa
qm+yh94GaCvmtbyupJucEQiLzR8J6ya0S7iHFQbJ+fJpzFLmeAWOTNKfpUWv00QFb1nBFYsdXgjN
Mz2ejkmnQhQEO0gj3DlhhvlecZB7TyKl64VKt5PnwSwm6Mld4twThmdfCSUNwlELB78wPkwO6qs8
dUXrZYlTzBYg9fckeTa7YoaEAtbMPD9sVgnfzzNL677DFevJ7ezycmmGrA6hqbJuvC7WkIFmugOs
58lSMFOLEuWv9Tx+BC+tIVHx/j3NLKBrmYmPTGX4tvKePFsmP8tnd0xZSZAf8ynASBKPcy+ndQdQ
Js8PnBMMCvXjoIVtNJsfFCXzk4rwpfOtQU5tSMFR5bFnR9VDWi6x5ne2jFhR8aKyPRAys3EZyQpp
d9JkuFLTf5kcwuVyXpdtz22a2vSOnyvfSwi2wK56RvotNW0uwzhO5JcVasrH2ZtlRt6j3bXhnEaa
JB/XS7pdSiLdlVihnO4EffA1HXmd7xldr4ELKQkxD6l3ocmExuGca9LYxm6dzXtppVYTVAsigcPY
WdkcjJmQE7y00T6FJTHdG0zr58AoUz4Tp3lwADIrBcWsqPNLKzI080joSFw8ghddxkVzjEbXUuUJ
wk29xgfFIBEW5iXz6g1mJgeD+uxEW6Bxe7wMrpK70XAqGpJp1j3fWFrrUo1wlvxoVemTyWol+lkM
QJdF4hZlmOUD2XUArkPpJ4OX3BcNlmknc2XFnzFqs9DgWdl4aRZlNoaQkhoRuHo/3wy2CXaJ2qpd
dpsxi3mUV54Hr2iuvRSMfuk5nxpj9xQRc5QQbDHIMpRFQ/ElKts48qpYeH46VWkbIro37yqzihFn
O84YJqmmfx6I8IZBZpg6gdOOfSSJRyT8xxElZOS1l0faKtrj3KxcFHKGnZyNKsEqWkbmKanixa2e
F96j1lrqk+HOiPFNrYu7cFJ9fG6VbnfRS72RB4+B8bir3bSVmC4mKWMb7MXfa06jP051Ol+bxqRK
QnJtLT8QXJVelqD2dWAuQj01+WTcxclIR9BPWpTRM7RZ5rcIwnOSgJz2Uae27YrBlVU4ENn6WCEZ
vqqVLkFnlXHJtuBcdI3S0cfNYi8gZD8BB8PhYNg64hZq94M6yt2JseBkb+s8VmwybWZVhGY6VXcb
dWVy7ZXWvOwV/J5nWKfCDoymsI3QUYKISelQv3zTaNSJlpJ7EsSw6/H1g10hAyV6dw56I1HHPYuP
MON6JDMUpkThj6SjHzkitSGdx4oJnddZ72YDuu0uGTod8a/BG0kIS3uDxNt5SNu2c5CYj9N5Y9pg
0Zopemsn+6w8Zu/tDiUtONnCpIHesTaNhxqcWoNrYbCBZMOS9wdpjCwnvSqLBpp21t+vSx7n4bKk
VAA4okDWJHfO7xyzN8szfM9X9hSxYJPQtF57b7H48j2Z7sXVgmPkl0SXzcXARsE64u2LA4/Q+U+i
396PzJSDzWwoVmT+2rK6Q1aTfrLhmlPYEc8cmU1s7VNZRl1Il8xgfybMAZKzN7I7YHVmv4+nzuwD
vXIGxGIM0uCWqHlo9g4uMCV5vgv3NXGahMLIiPpsUXJLfdAwpqASAdfyTHFRgnE79quXGH7MEO+q
Qv6aXyHcKcbTzmhbVP5tbJlXwmknRNyi47tjwtzRclpxseDFa5Hci0lLoa2knLmuMtil12JkKEmC
JRN1Xbj5aTXKyT5WWDPgeuDUpJP3UzpeZrEQ9WHAPFA7nRdGjP48ORrIwJZq7RPRpG6blHMnkwIw
FPr4pr/sJxi4DG1cddRUYoaRzSwB5ZiVQWpWG2eP1ZbPj5U2CTtc0AyeEEFBoOeU4K0SmPmQyHcy
441jI9HElehEH++xX18UunYnE5c9SoTR70Dz0ECvwoWwojvjPu1hHYVZjErwAuywWEiq7TjYIYiw
iwvmY/ODyupW+Bb7YhHmmnSSMMvc8VkJE/kTU/rZRYIpka8mJlQuNvntMw9L7LYsrNGGtr0i6jbn
unve7MtALuwaz5A81gxyu5XJhhN3qpsC5eljE2idbSOm6KnBaNL146kosDIrJ6dw0e9bTXu1znPX
nfejzEgm60jjROutj0fFWCYu3oxaM+ZhMaLjxJjdlo8O00BnJxgjm7uo8EQHRmARMPcu7QuxHzzC
no7LZcx5MRKbHWhNCYJF7DBrapcPel/uU/zGDEqOGM2jyI77iKDw2KuGwEF/WoY1Zwr7wUg4/vtR
RBPCvqzHlf3YNQ6Tebx7XbaDMc498xzkR+NzRUXz0YiIONst8Nb1D9FUz81DCn2gvSTBpXUuG2Ey
CdebmD2Yc52df/7aDf4WxPofgdPvcdP/+iUQ+/8gxPo1aOA/wxE32/DtD/+BrM///d/F53L5Hp79
+rPfsFZbgLVaOppVNIBkh7p/8zc1/ogml7cTZSRESnIi/o21wvrETR89FY6l5Cdt3M5/Ya0OP4Wn
D8iFCaohbPt30An5sp+3MFKinvH7GWvhT40W9GWr3akhxbVzEuGiJ2bIq977c6+l/Nt72VYHPRYH
HLQ+0+/dIsYpGFCn2k6p+cQZei/oRXobnbnK9fbm4n2cMuGwG8njikhfdo7+Q8/agytZn3vkDzhg
i6T/ahVMQEZC2boy8zBg2Duzw2uezWq3yLk8pR09ySPt+ffX6i9X4cv1On5WbOGf/zh/aLo/9kP1
zICwrv4/SLplZXwH6WzDh29DhS2q95//OAxp9TLp9usPfFuuzp9oODcHLAONOnDIhpZ80/kZ1leQ
n2wMlLYOvOJ/r1bxJwbqhDjpjEBNHYrW36vV2XSD22CUIZOxmVv8Ft34le0gGuLtN9m6yxvhkbWt
b8DRd4a6WT/HnFaTcw0FxgO0IBiFqkezh4YG29lQT0vz0jI6wRar9GjYdaUz1qcpUqhHyx3K5Tjv
u6kKv3t+P4HENmnhvwGkvz6UIXGFBeDDi5QX8sWHItq01cVcnK/L0tyU5DncN9NSeFhaRPknOBzT
e28qvI/AO8ZbmW7br/7h0jDDeRjoLq2tgnz/PIpJaNHoZOdVk2l7NhPrDNAFbEWk+mVPtPzjr+/0
Z5fbKBSQzYWFbS1w6veXk+XMILzIMJsqoLkkiSqfMO+pPkVuDa0ZsdtfrywvWvy5/smT3T7+69v7
/nqv5kAy02w1cD1DrJxrcr05tttOP7gZ//nrO3tVBr8uLO4J3SiTJxLyXpXBJFVNvaw5thlVfw6G
UB5nyTK+Ye79s4VCvd78oIEbyW94+figeHkDXd55zRzosDBg+KIg0Z0tWEgeC7b8x6G1p1AVtnjj
7jZQ9ofn6AJDA5AbNK+vnmOXr3qFo9V5DJFBBg3D1r3Mp/jaXS33upqH8XQuPHLSc1u7jjio/Z51
819vyJaYwRLdEg43gP77deM5auFwxfXzmkxPHMgOzMTesnr8yeJEgkCNgVtgsq9tT/+72pBbLiTi
OjlP3dR6GvRFOxj6ml3Nec5UumH2/+sV89W8+9VDxVIZO0bsNbjoaz9qgTLIElZ8zrZVnxLBpX2s
cdq+rHUZXbmwPO892ozDYoNj6EOud3soJAVg7VQt+19/lJ+8JryO2z8sYfnD1ztWI2Uzis/7oTCC
Hk+pMBo6Ts9ePQa/fSVkJRw/IAx7OGBsr9F3z3hQaAlLcgBHGoOPck6zY6x57P1Ec3306yt9fRle
PV5CHiydXByTg9DrnBOiMJt4zOXZSMLY+55H+QlSgvvYePk6nExY9n5woiTbCHtl/mBpnHzDoS7d
q19/jJ+8snibcLcm7jRsfa/eHEhsNPS2ccbbw7l8LRpImIDluxIN4/lC6NGHdSnK4xJ+3huuET9Z
zni+6kwmMIlkW92+9O8edbkmmTNKeVbHuXskFq+HaJ84oEIwaiKjio9/faM/e96bQS6W6YiKdLbY
l9cbPDNh0xVn8JUQEpZwbUt4hB6mTIj0ho/TKOczlbjDXaq5xpEWVfIObc9bEVw/e97ff4pXC4wa
HzlDI86somFXj5ak/YL3bHsYLIQIFZlZh6X2mkNPo/3GgvvJDkAUhm5hE4vvCqful/dvVzmahtU4
6+cSm61eWEfEzsDU+fVj/smrCrNhMz1Awf+XV8L332o/qUhvGuNMi/R+F1mjOPRJqQedUfVvGPO8
cvn+WnRJgoHfgV2NvpkivLwhJ15HzRqNM4+hkR2MyeIoDNOSfm/2KTYabDPxOX3jdJyKRYSVCdnV
Ag7Q/aq02ltS4+oLy2zlhe4O2BFK5MJvOXD/7Ms24YhBZ3O3AearJedWXaKZ1nwGAracTdA2d0bl
FZcinewDFo3z9bRUxQMCqez819/CT2o3bhEmUR46+yF+66+uDItBG1vNPtWWNH8XYaYMfcAcdpbb
dlc2m/KpnsbyWi8sdBpttxwcWzFTBfid3jgS/OS1M3QYN8TZMIXm/Lg9o+9eczkPU006xOmo6mIf
LflwHpepd5OWjQhtJ4mvleMMR56xIIA2JmOfDtb44fefBtMNAkc4vEqwyFdPo+TRk7DinFrK9MJ5
HSssHWV1juDUORNxFF1gvIiFjuVU15ghpkeoJ7yT1K7iN4rtT5bs1ydBl8zDYAb/6h3MhlmOxmCe
RmWXPUe21YQI7o5x/A2ZnWIS0DoebgS9ao+g7qRfPEONH92mrRj+yfU4wTsK/2FTXbjTm570X5fE
y/0I9jAt+bbJckR8/TphIlny/OSpJYA8A29IrHBYFvNYDPNw3pYPkb4WmGOgtTLnEf/YIRIMCPXh
NKr7pIUdjA7nje9t23x++EjQSG02SAQWzqvHFZv9rOWLfiqHdIh86ZTNJc57Cu8tzhlx0xTXi9ep
YBi6h0TMm0am9o6jsV6uEsWk5Y1TyI+HTB4QBQciAt79hFm/XMnN1KFJcuRpDDJ8UA5Rtb6a8R8e
ZiQUa903twuG+5lvNtWFJtlXfv00fnp58Axjy62xIaq9vDyifdPpJnEaj7G5XxJPQYYYdGiM3sbh
rqbhSg2xfgDGu0eFZ76xe/x8eXDhLRYTItzr7TOtzEEvHOM0q7r2CMl7emDe6uwdq9CvCuUZn4zZ
VZ+9MqEK53oaHc9ecexkULgEzycsS69/o7T8WF0tTg2E00I64Yj6urIUlYZ1wJqdpnW9PiDdY6li
fItyiJTfLpC9jZOBw3HuyI7UEP76y/hxMwUDAxYVhOZR3YxXa0FLJjMH/Dw14G0gGmu6E2i6+eOv
L7KpmF+tf64CRdGghPLcXx+RrLRvRLsmp6uz1BeL3Y24SGh5QKVIuT/H3BesCSS+URpG+YzfttVA
qnMS/PaKQa735ISbmY+dbfxGv/WTR8/+onsQsS12eu9VQS0ipjyKD8bTEUdzbZQXaHLwyphFHLgV
XL2ljqqAl/aNSr491pcFgSQUzqqCixPr8dqML++Zc1elduLauVuEc+2qPmiIequYC8HlDospYuIi
pnh+q8P72sK9vjQmYBvMyVb+wy33mPyb6NtOlWPVZ7IFni6ntA/woP+AMeAY9LbR7sp1vorH1j6d
JmXtLW3p9to2l2vw4r1UcG4CLCn6G6SR7/C+XK9Ww1LnZTuikRvjJ6UPt8OUyRMyELJdxWApUJhy
Q7GOsjdOwz8evkkYlRCDtiMCbeu28r7bldFVFdRU50S02/tRKOWGaxJJmPStV+8IZ3lr6/txKW8X
xNWfykmH9dqXkuVSitW0T2YHPk6MTG2f40kR/PqF+cld8VbqsNB0ggEhcb28K+Z7zapl1gksmOhy
dMzN07bCVncxjGLxsZTQbn59wR9Puw6nOzIeeEG3ovyqh4ECpDh0qJMeH6zQwxp5VySGvcfvVbxx
a/REr9Y+BxTOuWCDfG/c4GsjgrYqhjkrbEY0udnvmcyRdtBBuL/TK3upAjcdEbzb5C3dCXRkEucl
TYkdXJKxOra7yD4XmNok2AHihaVP+SqOOibJSbBCLhl2A6rLd8jdUubyGFIfCsebo+OyW+rnoV7L
z9qMw8/NYop8DcyhwQqlawv5YVJFfjbK3ttoLEsSOjgXPBiz6cCXEnaPltzFeX6HEUfxpJoBw3y8
kofJh3ydXTR8XTj7JhCV9oLBZR6oubR22DBpcVCjtnxCwLieQcSdurBypUJ8jy1exI4LG8mfGozV
Mdpyc99u5PDEy6++tMU6n+Y44eBJVE9otoZiKL50DQyuMMGf6zMkmuyallT/Qma2uEKwz1g7aZQz
IZQ1jMeqN4o41HI8f5EfFvZDhsva6I+aHn0yS2jbfl0VhcQDHMVAlZv51VAUyM0ZPmi3NPwiOUT4
hTV+hgp9PoWuXDOzw0ARNaKY4WvHERZfMzN7Hl4N2xv/5/o4G7wqEFjffFZ0PO97qGKRn8y2xwpu
FmPcOVXRGwcIMpm9LxJ1J4ahGkPP6Kd2nyVx2+5QPCerLxj3jXhaE0QPFUqlKO6g43xBSI1T+1jY
H1WV91Mo2ShdFAoVP1J3q4cLcEpkErpdFPI+6ufplJzoNQ0HkN0u6PViXAMch1r8I+0GjpJVJZOf
VAxu/a5iKww76U5HXVdi19C3SaKFhL+VdWC1VvSuVCOqDewVYVzkWiouTXIOkgP8oumkzxRGdcay
tHFgM/J3/bxRfB7sm4p4xxzRwjzbS43odPTyot4NWLIdEi13nyzsmczNl5hV1WEjMPpeUY0feA1o
52bdWuDXWKrrd1KZy7HsZHnPqUo0PpUnehysZPtKqlgb/DJd8uNBOOoDRREP+niZ5W1ZGQlkwJah
Td7N8tmu2GeJIG/Na1VI5kBRX6dDWK4L5DSW5bqhUhWaGYyPrJsJGtC9myAs3Q150mZBYxfTaeG2
hXUYU5pkX/VQwY7iUXnpSZp48GSSPAMT0LoBNRMaRQ1vdCdfnho7hXbZlgUG4nBGjEM6YUngN85a
MnvHSd0L43pt9MDQttjcjsUznOKNUKcHxJoczT1BCtaB2alEl6ksmD+RwkaODczLyqBxXLsIirIc
hrBdemzs86b2kHfG+fhoZ6OD2g+D1k/OasHwNxZZ6HtPjfGZOekrPn325txg9dF95JW568dwad4h
FIT8BtsAQWuM4PFMFmiDwwlqT3tsEBh/NKvFZg6MxNXdrYtWlr4+V+oUjz8cN2q+5HGHy1P0aG7J
pDuZY0gexqrD02JqS4LrRN3095HrZv07p4+na/wxRBG0EV5IvuRBxntNutGHqslTaHT5RujpJ73B
sN9MKTTRNGAUQfIER6didRnOp9hVEw+Rjl+9uvQa/X9nO+WOrdJ7aqDSm7sCUwQkZo1TuqjsGzhb
eOlPaBkLgxP/mlFzTOj9j3Fr4mqyAIA/rU4uTkq9dW9lZuawoliRul/jy1oeDKzFFJZm9oj0DJqK
ExhD093YkAhVWKjaabB9czMJLobv2K5oh82DrNkO2GkqhvfpkFt5YEzI0EC2M04kg1EtFzAb1vfw
/yg78SjKozirV5d+btK+OKlpLbBD7dQgzWTWrrJoprGyIYVaAa7l5uoT1jKeD4uGXL1t6vrKlp2C
tjV7GJ8a43RvCRy7eVK44duJm73nCyAJAELsjUgLTQZuWSHLK+NKr3fIjs1sR1S21/p4QHeeP3tG
Uu1FnDo3Ht0shiE1E4Ogg8Z3ZktrvfcQIEBaQRAy+HKEsevnlrHqmJo0ehzW6dRiBzG60AkWkz1l
U3bJZ8ud0nOZVZkVLNxhc2Rpa3IjTNncdekqHke9np9mpxwIWU7g5Tm0rpdm9n/YO5PlupE0S79K
W216hTAMjml7cQdejhJnagOjJArzDIcDeK5+g36x/nAjs4q8ZImmWPWizDLNIkNJOQE4HO7/f853
Wv9eQ0F3GWHsI1erKDVnAzvAAe8hIvSzSTH0YZCjY6u3faL0rzq6ihwAl8+T8V2SOYK2xoq+Aqht
LCmKrval8syeT1+fq5PEt9IHUwzGC2XX8EtOywxkpz4611Voo9giO5P0KXa5+nme8uTWop0Td8e2
Hks8EHy+khiRwmg963rzS+nsDhE+xQh5lIk/dgMUzwGLCAoGlRqTslrXklD608621aOvOsfegHNw
871O+ecR/GQ2rHmvZL+fbMNpz/AnareT5trgDqQV73JVRD2RuT6gSrMs8zs0dH5F2n3oXOlak+eB
LOoIdRE8JANfj+vJoPDQ5q3ASRjnbFoozqfaSJ6MmjRWbRscJbwyLWyzlRhV9TLSnilBrvHFDaZZ
tChDWtsf9vWYladzykbCYMG7ShQNlBcbkOOJwbdGYjvSS3k6gr3LAtwsVRMQOONdtaJKUEVZEUu6
ldXWN6EVWbNmMwTuqynRLq+z1BmestZJ9sokgRD3jIU0F+K7dl1icgGNaprZT+BN/RTATcW0DPrf
9VatMFoYqlYhrzlyz+mawXMtqKVd/OicYVRb4aIJu1CTPVn7KPedk7LJIeLQRRUWC1pu/4DTEl32
s1P/UEmbNasBduNXUbja98ryo4FSSikKYDk1ou9e+kQ9GSJH1UVJuGHB8dMby+nHy4JVns4V+3U+
CrJfROlhhKB5bnL9VOc0MnP+dJX2UFT2mO30MPblPlQ1eIuyxMcFcTDUxIXB+sOecOJA8QWe1oAZ
FbMR4i3Yn7ECNyLTAUoEtvENSivdhC7B1ASug/wKdSaF8g32H3nvVCF7ioFsdipntJ42uWO3j11j
pOE6ct0o3bauEz8keuv8dKDvlVh02fag3k7Mn0K66qtNS9CDnZXj2hJ263wdQuTnaCgiNPrtVCz5
HSV3MAg99tEre1Z8zr15qnXEmJHBhsiz7MdYS2L4s453M8/RdENSpn1r4Zay91pZU4Th2OWjitPD
Otl4PR7YALVkfdbrKdo3F+36g5iy6cVuVV+vEUnZt2MXj7c45q1kRRWT9W/GkgqCAkTGFRgaQ239
AlbSdQMeS7Es2f2yw7LDBnLMjLQ1grSBKt9NfWO7bKwvNPYKdTCmwP9WPdzLry6Ip28F0MB178/i
gixmCFZG3sc79vKsKUp1sH0XT+Ol5pOSuQ0bP0Oezr/5BuyjHdfxiM1vA6DIvrDlMNzOtl40+1QX
HfQ7NRVfkfC5OxaZpNylUy3mTRQ6lABCMxYgeioRvoS4U6/r3MX2KsqGYInIyxAWqJnvpMXyqYIu
0QonEOnUgIVCjupv56LX4i3qb/KtTZIuZra40v9ldE3tBUT9FNm6qAYe3+QXvXHhE7gUbWufPHhc
Cr2AaiZnUhOnObRvSgBKd3XMT21JGCqJqdC6/mmIoX6sBEk+xZkXRtMctH0yGYEEwvMznaoU8cpY
AD1weSZrx/CAnaYsndgpVFRuAU5S8hmwIHLCnrxKrv1euI8LxQReujMXt3pT2GzTBvbqG8C9U7bR
nTB6qBOczTSJ52+jN2b3oi+tUy+X4IZqU03IW1sPifLQAS8aMxddIukZbH+mYdo5FEzDE2sALFal
/s6CW2YEScZma2e1prYp2XpZFyM356t00yQ9qRPbO+d7Cy4JXioODVT2vWQvlA4FBBl6GRXZFO1w
WwqEhgtiBpSEp7L+ewGU5mnKy+m6YFLlKJB6xIPaKCsgGk3ZOycsryhiu8nQs2BO8+aMrgtmeZ86
89JlqlvUSqMYfxKgwXSIRTdezBEXs6k7uBu461G5pkZk/hwnWJGBgnmxrZsJcwRJd+ENeNsK4Gs3
ZZf0nfNfLnwZtQYsJR4r0x7ijZYYECojoyqBG8GGVnhRp1GdtG7mGRysmi5ekevjt6jYGxg5Wo6D
9ERAeXbWVo0tPtCkDUAvjvXpHJ4ESZoFeOVsGwLUIN0vD4u13aTRC8Usdwj49jr9Ou+18dFpUyl2
rtLDX7kxmHvbmrAjlKxHT0s34hJkzZTseQpqw/oOzTk2zfEeBBgyz7wrrgBUSEQ2s4jVueVp+Q0o
PNc/cRsPUpKFMvNiznTfC9j7Ib4cmkks8SrRd1AC6GFFXaE09WNkG6tORPCtfWMJqlKAPUAYFdoX
aSIZXzUR55k1xxv1a85aTW7byQChi+xD4eksffep5N9cTKrprrshN77kIbcGrg1+mRU0Iv+xkywS
27rrXQNzPhSAVe3EBUTjSGqPyJJwTsTg9aytsvTiFxlR2m2Tein3Trp4QiecbvxNdp4sm9DFJORD
4hoDy8px/gDIK6oNLBo5bDUcMKd2SzN229qSHTMSfhzHBbvSZc8n2GZ3ZWwPFy0kO0Xw3jijk5Ox
/w3SYUmYQxHWGZ8VrQIhgrdtccIkqJ71tr6cWeM18iPx1QfVqE1PfQt+MMhRx1ZbRSTVLXrEtiW+
xYzuDqWa/1Fy/gfdiFdVq3d6uOD//p/+5X/9/N/7oUral9cyzsMP/ksXZ/4lsPXhmqeURbvSXzgf
/9LFeX+hoESKSb2VAFWLStd/CeOggwidjgglWdcUVIT/Uxgn/qIxi8+dH8WHipbK+xMZp32o3b2u
v1JcQ4QiKHxhXsVoelRyTnNAwXkzsQkNo/52DMEqgPbFyCZveSf0gvix2tHaJ4e4ouSb5JBnXneR
hM+x16PGKHoaJVGfej/HhrigcBvXtV39VIWF1etiXECxxNumCPX5aGvnSTm2N82BKgsRvfwyEOvx
PeLN/E4cDICQ2MVhPoiFTCsTdvZkkS7E2pDjOGhlA5Ctf2Da8ivDt+0OrFtx4N5mgpg7LIWGvB3k
DK+iaAxpr2eQVASvAPD+CkO03dcLWxda4DBtAEsIa81NMbKr6YDirQ5YXvOA6I0q3zhBMFR8s2OE
6CGHD75a4JJh+8alQYUrn+FHziDPv4kGDsVKLERg7wAHdmB6EryV4SBf7PmOPZwrHJjN2nBQKqxH
vIozvssDd7iLMKu7PaC+e1Mm7P+S2lo2h/hyrHgDG5V8DAdYkgxEHqkHmXDgPZuyGNyTDgL4Pm8W
FDKsowzzx9+I5Miu1X4+oJNp94NRZgEGqVwc8MrWAbVcNyjVAzxWIJjtilohq+EwwTE6YJrZzoNs
dg74ZqO2Ms7iB6zzsoss1wMkKbjgkUy2Ev/PeXHAQc8LGdo/QKKtnLpEAE6iv8UxAEbamh0oHex/
q/lSYwd064qRL084jrr44ZpjJOAvDlTOfHavEWjFGKCcTWU7W0tc/w3+pibudinqpGw1C/QcK7eX
KffcNviL9T6WVzx0VWyqTC/CIMNLSC6oLnvqLQK00iY1ZPnUejl2FRe+g7NyO5PzYAfD5r6EXJWs
DCMM9wpkGiwcjUCYlVTSA12KPJuDC9/3bGcaTApMRR0IL8fVvJ8U8Zh0uZ9jOUkoJkzrlr04SKy4
D90zIQC2cqKZfTiwan6uRxhmwUTwIkVWZPsgsJNkOazXYvzmaeZ4bZCu8NzVsFNXnhMlyWrIzDDa
KqmzY58sK7MR8g/hc2r4YPgdPg73SdNbTeCZ2LsCEfF3NPXQPaYgVoGv5hEEh6rLXtKGUM51RWvl
ezQm4mZSHt4TNbQjxoUO5m7bYTmA9SOsXZcgATnh7tS/SNMsuTIM8ncAXIt7/p94A6DZxxt3kP0N
0hfrvABlzneICDOTUmsJKpUSNubmUYgI8hZ106cUfOe0mnG6jdzWXLInj2vzl9GYFR5LXu4AEQe0
BZ0qFbiZTPUP0eSkc2B3vZ1uc2OJR8bXml9qiObI0kj77kdGMN5V3mF+Wk8NBfRgyGfnkoigSG3b
JtN1diekJgRSo5sV0lh+po2UIkJP8Z6uGtGnZ6B9OR9qYxfmVPASxbNAjxwGJjDNU8ctpydddf13
a3Q5iFgoDC5n0Q8trb8ZGaKeUYPn/KkXd6D/atyKxBl7+yhq+/NM0/TvxGoOmEOl6zZrXa+KrwwK
FTJvS45edmW4VyZHigcz9GwmHUiMMzwbzvdqahYPS8PPYfSMp/sOF99l14T1DQeXRRMwueUdANn+
moQD62ysmpyYDJOYicpNkFa5sMgfk0J5OEejqWxOazx53baAoPeUg9hI92GjhdRjtbD4KrMCX6gZ
FXDhrMYjTrZu9OYCS0JdEfuXa5eN5WbVOuKYdlNQD1Zrky/ijSzr5bxp98UZ1121GDxjCmIMRZGT
xrWWBl7atAWp7UX2JFuvvG80LHJwfwelr8m31NVmiHLgs7aRJueA8ykgOniJegxtFUwPq9LxW2Gk
jr5rFrU6zjGx667dUGt/ZG2RTueudDVMr22avxA7Z4/AcFGdUBdkLSUTcqBVKtUXK6LUi0Gf33pl
OhXMvDGO4x+mO1JkURmeYRoVE4YaRzZGDZpXOubapPTjbqwyXOIagTmSo5U21HZJcP9l1o58QmSM
u5Hoc6Jdo0j3Ka/ChLgVsLbINIwj6a7wApkXlO4Jtc29ajJXKVuBuz4LrWtmClVvqgrWTz+sVMv5
r4wfI9DEt8Wog1UMgcze50sBPXM7qnZmNsLKSpcSe6EaSjPmUnhXuT25O0NUFOXl3wV6qL737aFs
D9WarX9P41rwqKns90uNXx7K/d6h9F9wvK8C0PugadNDe4B/tnGFeS72i+7QQigJZzqtJs2Pd7Co
zS8oaGk3hAIfPnBauhAkI9OQ6A7NifbQqMg0fWEhLu0L32Ixhzqoc7bXrJIWh13zHRztVs5Bf2iC
KI/U4jW1QkJAHA70FCW8EdHeoX2C3ZpWCqGxJPBQgUfmPC/dFrdr29N86cBQcqNwUhp5yEnw0Kqx
BD7TjXdo4RS6gpuXOf087rxDq6f3XNFdyEMjqPRr685YukMdWrdb5VhZspr9nCsDT7gwgA79Jf5C
PONGT3XjjCaWy4n/0I8qMcDfFgiMvNU4FTYv26GDpeqYbpZcGluaWdDjKonNfQ4PnS+O8XTBCBAz
v9MQojeGZo0+Gffc/BqKxvhFnSO9NvrEfWkPvbWiC7Nf8aHjlh66b/XSiKsN2f5yl+acd+jTKfDP
X4ZD947tzByu5jmlqyeLfug4DXfzOdmE2Q867XQAB6uzN8ahLximRetvcRpMEjc4rcOeABFSYwyP
iTMszUXhapbayEPP0Tz0H72lFdlhRo7XamlQEkmQnYOusO756rnpGTM/pBtXzP1FHNV9vcsr2y/O
fOkJuWuzcvyqPH/+iQaLE37tU3xIyty5ssyavRLWvK4MaEjQ2XHtTrzUBAg5q9aKxytDwHda26x7
dNimpWTqpCWp3bEx0SyQTqrf9BJ86KmMydjYVVoPDhzarr22p7y9ohkPFDFhDlmsMpFxmVJBu8AL
6bDWEhrLjtExZnOVDB688ClWTRPEZBY9mfA9ztoqHe6S2iVZgzS/dFcWM+DSkhnDNnRw6y9txtZh
zYJHiA//W5110pRPVCG9hvUyUmcmewqXXVZJZduBv1uB3OBzuYuQZjwUCqs+wmupnaejqdELJlzq
ufW5qNO2NOr9CAL/2e3b9joqRxRiQy8gyXZ659009kSgSFyZXUuMiBY7vFct8TSwg8UW76dtn9ED
VncGKr1f/lTCePUTNHQba0Q2uBNCDkQhU//5ZqeSQvyMjYuPQNibp2AK1VMEQJdQIb0ubxvWmRu7
76mxeKUAI2xBqt0AWCXuWdM3sJpduZoczdnrvZm/oMRObyWOLP0ks3rtYaQH+wCv1T9Dc0M9uyf7
goZu35G+o0eO0mkCzOo0Ai3BpcioODPG1GUnGXnaS1o77A1qEJz+OvNaO0SUmscxYcJJC1c2mwgw
QhgK1kkthD0KdvK6QH0NxZZK1TlI2WhcD3PY6es4HTDN+nLWATg4YVhsu6IhiTomLmdrd1VNyjwU
+i8t3XOIw6oc3BXyPbb7fpOALMmGyIEO2nh8M/78NP1br9n/h45HRPa/OydfPP98jp67H8/tmzPy
8kN/n5Ft/S/hGqbjLodazAGLeevvI7Kw/oLkwwdTGKaBzOWV0VEzDGhLsDVRSS0wJvIk/vOIvAA0
0RFikHTpsXoOs+pPzshvJTbecmr3zeVXQNwN5cRfRFuvND1eHUrWvJj9ZZyPeyAxFUFc/WdmsLcS
LI/TvLmUivilsc8t13w0CkUA6JQpFke7OYv15m6Qw4O0R1iNWOdb0U2fKF+OL4uhltoD2RsQZmzE
oG8HHK2Cgl40NkFPRfQqnupw59Pv+ERd+W4UEx8C14R4iKeLYvntKGkWsbThA0d3sAAv9c7cic4S
n3hq3urmuHkmCjILESkmfRd02nERg81NblAko9tB8PK8dH4KUjBEcp543e2Ypj8kjPJPLu2tKmoZ
1PQpz3B9wuRcJJZLfzUvpjmKetVpXSCcBmqOdIC91ZO2sTVzOq8Avq1fvTZf/q7JvCZovRUqLeMR
zYENCpmcCUrx2LPnwowOPafpScNyH92wYidcT3ArImIFfz/S+4dm4cbEEYSxAbOke3RlIexvMwVe
F5RA2U+nWWSBWcv8H4xi2jBwqYGh9jr2QQ2ZSp3Ek30QN3GTkYBCkhOTseEj//vLefdqmaiLeYep
lmFYRoP09kGlAkjEHIMGz5eStFRZtgP5YAdemFhbRC3mrw5g7MnvB/3gaS3eaIzYNuIySONvB9XR
Mc8VIqmgN0W5cURJSrQQ2rZsav+TiXj8uHxUrA7/JZyajRmlxKOhKOxJRQs2SFWU7qrKs2hUhsUn
oxzdRSYfKxRznQOwh2H3YI14Nd1bO4srb+Cwk03hNV06sQupd5H2sRlLfe9nfvTJYzt6v5YBqd8B
DHVRU5KxcLQiknlX1uNY54EupzOOETZPzXdPqYtV+wb27ScP7KPh6Csu5nheLuf4dW46JbxGGjQP
HIcGIoUu0BBD3ORnAyxwWmaY8MpP7unRk+MSwdQxPaDIIZsAOfP2yVkldBJS4rLAVY62R/RwkzV2
98cXZnIDXUrNNHAhox4twbERNR2bGgah/rSP9ELsgdCmmzhsjM2orPaT5/bRRS3LE7Vpi8ly/NyE
tyz6Bcd/XnoqhGA9Nrkfaf/gqjBsOshfcZ4j3n9766gaJVONjCcg5oVjOEl366o1p6DqoaPq8LE2
v3+fP7gqvmNMRZ6XvWw73o5HGVUSHsj0n8MiDVg6adEbgJ/+dBQeEZsM/rPsBryjUfwJ7rw9OVnQ
1IRWcXpr15nsqu3vRzlam5h2zDU2HD6bJGNh7769lt4Blkfnn3DUlvRSk3/cdBHk696ywk8u6KOh
cEebiGtJ8EZncjSUaUTurIACArBxgliK8aYzfGo2MH4+sbV8NBR3DqoPbxNi9uUJvlqgoLvIvOb0
HiBuvK1lOJ4NyLlW9aTkH88Fy3WWjg3fFObe8V4t1Dmgyygu+D5GnC8GRy7hqZX7Dy6ItZ2zPzvd
5bLeXlBsVa7qu7wIHGJXL2ZNn41LE/5adKlTufjE9vd+fi/dKT72fO6F4MV6O5hCTgFNd4EZ552+
4u0aLnSCCPe/n3kfjOI5qKSpc2E+OvS1Xj+jgsKQPfGKBqqt2w1xT09iyt1PpveHg1iWzS6amU4L
4O2lJAN67NBgEE2W+SYpW3EFW1N94gX8YLp5zqtRjp6OWUfwDQtIYmQuxSeApJAB9Q16QlO5N7+/
a++Hoj+HfczDTcyMO7a32UobSaIjYsZGNJWRwWIjwTLt9CHHYvnJE/pgLAe3PTPbcDh0Lf3K10/I
z5amlUDu4NmpOMtctzzvVZQ8c5YQn6wN75+TAH7Bt8nE7sJYR3dQhaZWTRVDLRTtjd2SdJKZSJZ+
f/OWiftfDU5WAvaXGJkwi5p4aoCQvL2gMnVVjncGiVuEMfzCpA78mOON7s8GREl1kJkaQaF/OiaH
EBzYi7ceZ9kxHAeZR7EQ9EEBGpZFH1BvUb7b9jqHMBIIC9XI78dbOtNHF0kDFz+T42Kb4jxy5Ohb
NGUQoMC4RtIPydaxCJklRaWGDt4D8r7XlONni7RmyUMa+m7aTGmtP5ld3T0ihiXfNkxlZFK9N5G2
OT79NCH9Apqok405sFmiWEhJJPZsFlb07fe//fsph6+EzfJy9IX2smBoXk+5Nu2iyLD4HKm5qEuk
kkNXcyiYw++k6+b2J/Pho9EcztgG3mF2XgvD/vVoXZuji0EeRiKF209b4hjNu1bQkw6gEdnxJ6O9
n32L1UynqOyDCGE3+3Y0M0zShOpizlPPyIwQsYMDachBgpNpXOFFsMbPVvLlr3w74RmSwRYuMQ19
13o7JIU0DDkZ2nNi67H9Oi/TrBdBpsfrpEFBIoS6+f3z++gaeXuR/bBhASR9NKBEJtdpDZ/DRI3a
ipCOB39MLpo8oRGLE/qTuf7B81uoK+xbPDj/rIZvL8/KoRhqrYByzFkFZE3f1bfa1GT7lJjyT6yQ
H421fA5x7VIt4Yz/diyvRsc4qRxxrdeNG0LBtbNiiNJTALnz5vc38YOntlDDuXsHxMtSHns9Lcu4
RHQZUvye/bpeQwl070jv1DeV8BAH0vLe5ITKffINe//kcD3hybGWF3B5994OiqpazklCwLaC93fR
Ea23sUHq7v0EDJcPNWX7pxdJ2PuyaV8OxiTAHr3pmqlFTeyxRZOKVGUPZQ1tq6SV53msYApitvyi
mY29/v2o758i4Byd1FpgJ/zDscG4E5OgGMyorZrz3dwsLhhyFpFHYRP6/VAeN+ztu8f6ZUHdWGgQ
JoKvtzcU7STxoWVNcLZZSlI+J1F8afyW1AW0t+V9Pmf5TdbhPV0lk5TVJ4vN+zlEuYH5umT3LlWi
o8UmT/gWJnWGxKFt+4sqL+wAywQISH9W6aVm5+ltaKPW+GTYd9/xRaqEZp73H/wHK8/bi84Q701l
lfK18wt/P6L8O6ft531yaz8ahTVUQMS3TN09XtZmuPST3iScz7HjEpnYtgExZ/KTGfpuriwYMmKQ
uIO+bfAtfXstfT+2g0FPGzTkBDqKDRnWnJ7HFav5nwxFTYWzouNDCFhezlfnFeRDbV/YkrThQjkn
dNjGtdCnYgOKetz9flp+cO/YYNG1ZS1jebGXP381VGEknpvQ0QygDS3qbVabddjm1R/WlCnlcfdM
ikRMf2pex9sQzAAyJduXgxG5emjgyYf75ngaupjfX8+7iX4YBzkylBJoHMeHFUDWbWdHgGb8xkzq
VeeFg4YCFhlsNhrafqw0s9v25lT/+UznKEslhSb3QlA8WqQzK7VTp4Swj7+iOYVunT7bmWUm/2gY
0CYc+pAP+sskffW4Itz3reuoIuAAgobNrZOhCjTKYZ9MiyOcCXeP+wiIipfJxQjvvrsedB0VrjhC
ZVr8ZBM2nugWFyQyBzvfA6RCW03xplTmyms8uQPvb37yEnw0M1/9BscoCj8fO1c6oFgVcWFD4Emn
fJBitq9/P2E+G+ZoXQaeNk4dLxfN73G8KHzvzkJZ/0lJ6uNBluUDR/Gy+3/72MxhmFH/LXstxN7t
1tMjtEWF5uufPLaPZv8iF4XdwfSnrvJ2nLIllFM2ZoFJno6oEqNxvainqEqx44Nf7zbhOX6wzw4Z
H14eqA4WRXZ7VJzfDjuRE+brFcPiX6XxGc9Qn/NIWl9//6g+WoEtxAYcrWmukDXxdhhUiERREncY
hLrtr6DrQeVwe8osQlnh9McfFV5mY0HrcT28DdbbwejpikHZXJNWqx7XXEwMipW01Z+/0YzDJpJD
vEUV/d0J3kKxISoWLAtbdYpiQEQ7m2D6T/Zz7+8dJ3cHXTBrIuym45OUW42iNgW+Jqsj7Zzz2rQe
Yox/nlEVn6xRy2R+s9MRbKlMZh8dRKqI4ujO5dM4aA5HySCGHLlNK63Z1biMrmJI44Dji+6T+tQR
8Ii1yuX0DlkB+hVHatM7WnuJnbcnU5NjkNKaT6/qHE/Oc87xnwhry2/7r7gI9YfS7QEtZLWbm/du
Okl3z55Bq2/+cI66HrIzj4YmpRKaIUevQluaaVxXwxhkbqNtE2TSO51ixtfYQvz5+6GYJkd32uN1
W1KFaH/zXcWU9HaOhs2iTw0TN8ircoFWT6U2+FfuJET3WFq1ngLG9lQjHZSxmghRKrkEaly1Q+z1
O8GnA8UhZdjbJhuz5DmdurZcJ/iUcVaQZX+Zc9K6tuks2qdIzMZu1dbKGDdT61qPIs1652xsCgyL
TWs56ATbsYnuNL5Ph+5IonrqnzPbPWtj9mIgqgTUNrRIxDSlzqMhJ578iKSi3HcdEibWp3gaxjC8
L/TcPwF1L8YlsJsc6e/Cz6WDMZiXVRHlNbsJPG2zmiysNomB2ul7aE6FCyAdbn75dSJU10V0B8ib
LADDawsqcPhPuuIM/x2TQPaGk7Yr9FWWddElaYjocnZwam4aC3/mOYGOeFI2vt8WI8o6mzBxKCvp
LNOfo4088hToZx4GKY7H8Yflgdeiwhc3yl6l5Thg9Y0QQQHRJ5E8fbBGKxbNaiQp17mGHev7e5JI
SvtLJZXvbhtwjt0e1JBjBj0kOmPj1GLC4R2J0kJIVflpsxOTdPzLbM4nP1DdMNZEjzTNdKXmNtfu
tKgwu7MQteJw602VZa+NxNBPB5IsyBgZ57l8acxwekkrqZnnloTpHngx+uLTxkWrfuGILG33WEmU
RKJaEfCEkhwzlx82yIpZBh0vcKMw+inYVHno4KIMhnnaEOJwZqkxSshcdAnZftBgKJhkRbp9tRqE
aKcf5WTR00cgC1jxG29bFq7Dxi7DmzDMPefUsGuPVI3MHM2nYjSSFFll2TrPYxvrOUF3dVLExNX1
JjydrOw8zMlxO+pkdPS4qIXWds5VmZkIRQtcYlyPKv1fLYicF0APHaphZI5kTUs9ztkQ1ljwVIYw
llARXbvqOJCSt9mpZLy1ZBsaQd4Ju1ib02C3L00S6k+WFXcuQiB+N8yJNUbjGThts0Wsps71ySkI
rTMx5ZOjPjT9Cue6BM0ZKpeU64LNy8pos+QRA/cSBo2VfhECh7JZS4qMEv9rVEWbXCAT3rhz5lrr
WB+tH8YA/3dlIzcv4TCQlAyufkw95mGVXnV9avzQzS5L1tUwzdZOZRomyrD02r2tS9XhtnL1MYhF
V4kg60rbIZy8buxtWevmS5QS0bD2sL6TPMhBHAcb1gkiSTC9PblpYYmLaPIYeJodCPkIQZC4Q2yY
qg1OZ+O2Vnjp1pWofHXq1jZnrjbO6uzUCyd92gpVRj9UxTFlg7wR5zH6+h6MQWr3dwmbYRm0kaY4
8WYOuyAKwM1NV1b6dOFixu+DRsXgfvCa9z6Z90PjZpc1YYTdFsYDVsK88GKdOOqhCC/iGlVoEIXE
VJ+mjcQlECWpdTtn+NAfZkByPIyUVAZMVERJbdPeEHcs/PFDDWTlmrWbBO4SoH96h3m1ZLnxGn0+
UayZv1pd9E/2QLzDGUWD9MkfQLScTbpCihZ2BA+s2YOHGg7LrHjRCbS6i4dF2EsHC4GkHZmDtqOI
DlxDjWHlfBuqIdG/4h8zuocCrMG13mr9lTEbFI+UBgHgjHWovCIqUOZ7raj96sTGwI3C3TWam7of
spw4cc37NUzkve2nfpTNzk+liTA6NvQnMiPtaAemJNd2KIOiFwvTaL0i58FX+8JvbLnuS8LoVzE7
Rm9rJOCRzqNS+cYpPAn7wYn1zllpUpiPqc6BHaAEPvWGl51c99Mp0r0zWCHFfF5LUpbWHZEV2sZT
kVUFpASpIfBhajpYBqrO+oIFMjbWWdMVxPJks/A25Gcp+T2knd8geK5cYBEyHqwNa4mrVqFbTCMh
Men8NZ8pqX1r9U7/5mEUze6QPGXGWd6BDDiZxBKhAILHwu8njd4MDJmR0sJaMphbIl5q5HhTOJOE
EmnJZAcd1PfoMTfG7Hs9NOaDk1deuBWGViCGsHKDtSHhG9BuoCUODfUYK2quQw1/4m2eWa3/gG8u
iXYuWATW7oqjyKqoLPMaUJMuMDOEAhRZSIA5jo4W949OwCQZx1iV43XrZTJclwhDyytCrOr8AZKJ
Ze6IPfPmczdCNnYX9zU1XlXXfCWzmFytdUab0GMipngScLkolMYDiIldS8K696RhkXUC0A/yVGjR
qPZi5uFtfALZO4Lg2ixc+T7q4ZOyGOfqV0u3f+LMNBTPCmX8SwMgsf0xkmGDAGpASrBJtCozVtCb
GjYJdeHY9ywbuQW+J8x1/yurVdedEDYejXgEOPAFCYgbfJ5y7PVxZUZkrT+YjdMkN5ondYPJ7jnT
OtFh0kHTzqLhOkOWG98UyEUFBBIDzgj0AimKjTe4ZXGLPrlaWDYAYJklM/SUizZWKjslI8fPT6JI
+AjrZk9M4SrhPNM+lBo4ZmyU2AEg7mSzRSBY79PVf7b7qIuuk6Euuh8WvmJeoSSM7cumiLwXUYUY
M5Tu9zhlkW0kUF+Nad5PzkCCaFixLO9Cp88yFAOOxx0OympMmnt2RmSbQhJD5HlCFJohbkUGluSq
LaglPjgy66KbkTstIW83KgePMDfGlvZiPOzSaLLiwLNk/qBAC07X02CV2prLT5vvdFt7fG/ZJOTe
TsxG3+uaN6uAuCx3pKrkWqd2hwX0sY5nanKmgRgbmak3n6X6rLwTpOAUz0fDL5sg7QaYHSwSJI20
02Baa8NLjHqJN1QsQbXimQed6HkxVwQzldq3osg0tTPiBjeMpjPCuUBr7m45V+bGRWbgxCPmhKCX
VTPoqblFhoLppIhIqv0CByEz7wfHwvvRygpsM+3c/kdNQoq6FNFUUW1xM2F0N7GJfmRVdMrstz2e
duML4ujU2+m98J+1Xtc7aMtKlWjkat/M8cLgR97weaIiqmkpcuWAgOmJHCxisz39uY4mpT02VZTw
KZ2K6e6wmf4fs+p/GItx87+PHbl4pqvev7xR4C4/8bcCV9h/oY9DY7DUtShv6Rz2/qXAJbthqbIt
tMTDyZXT+L9j6g3SG5ZzJso6Gj8o3Pizf0eh8mdLfD1nI4Qs/CmBC/9Otf7y9ymSQOz/Fuf/7qyJ
OJh6Ov0J+j5c6VIQeVUP0xqDGZ8BE4LwgQsF5e+5dOJsS+3tB8vmZ9K9d4UOihsMYi0NVbRuB2Lc
q+HEmMD2kMj0+i40KeY4BJfbyWfY+fcH2mUYEPB8FOnCsAt7e1Ux8U6Nlvf4xlm38dM1EeElbOrI
ErTOpjQiVrHrSkLkW2jSLSnSlxzvzfWrafCvW/1aVHqQmL05x/NbIGg6dKu53OPKBMc5nfRQ5a+K
uq2+p0QSf52z3cxH4FfFovmzk0QiauyzT5dUdjx88bBNtZJvatlm9RcHENM3OwHRYoAoM3elYWS4
5M36uhkK+5qvUBrAcM3+H3vnsSO7liXZL2KBWkypnK4iwiM85OQgJLXW/PpenlXVnZ1ANbpmPWgg
kYPM+94N4Tw827bZslPKihBFuC6UoyKxPPesPqe/yRF2KPeGulcWipxxIDl5UGLgCPRJTj71Kq/f
CJSsB/rfaJQH4cTXwLIqrGN1/OCmMn9s3fqgO424MxtAOXaR1KFjl/PVgrUEuqvLIB7Y5cZUPEPl
+//nyfCPUuUbpvi/Pk524+fwW34Wn/98oNz+kf9Ivdv2v6ko12jKMktabD48Yv+RenfUf1PZw2FX
5b9vhkT+r/84URQaivAEEYbHpqvzB9iu/Wd5Ec3zuO9YwLMBwoHHw/Iv58f/6TwxLI6mf1Kv4DDd
JFpOFb6220bE/pdnj4rZfNJgp+z0dklBgirtjbUGHKMaHkCnlcGgINaBO/uzM6W6ylYnhcMkXRZh
RQwcna8mTR/qSxVT7Kmue5Aa8V6FZGK5NnVfIk92c9Vq3FZjZHya1r7UbamgRQAwHNf5o85SZn/2
SltljCc71SHggYxCyZIvuT29VWUJZU/Mn0pDKgZiXPxnLfYUsGlLPHVu/6B3FUGc0QM4aCbNsU2+
4wr6VBH3CXUdPcbtx3UJOnhl7piMPDU9wBGAgEXSRFU/xiHYtmussOfVUmZSqiPtV8zXMvgPNIl0
V5C7Bg2t5N/r0AynVVm1kP/bPKvTsl5ATMagufqsiDBRg1OBp2F6s6gJnaXpHReBu4Wf5dme+ypk
J3lgzkt3mt2qPgXAnoldIHa1uemPoyGlllslbb1LtM74aMWo+Z08yOdM6UBZKs/yrU24zHNzt1VS
/OcYUsd9zXHu6jjBzg2OJ/adTH2386L3lbrP3LyEmZPqlRTNeQuXMJ7fUG/Oet9toV7qxvPtZgH5
Xo3aWY7PBLfLfV/Z6mfdVcTzoPXpfroYyUcxDzXjLbWUt5xofzCWgkSwuf4Y0N1PqV6Y+14x17e6
lfovaICf8rZCAsgbnUC9pbWG7CKYTbt8W0eKNC1n3tyZMjmP7g/YWYbk3DtFormtUbcHq4YsQyt0
ex1UKfUaExpVCr6Sqad420A77u1cGSnYqrsjzBTzJ+5sIF6dmf+wQmeTPrTTqF4Ss9KkM/zKbIiG
RaXVdciX8iTmQcoC2GH5YZsMkG7TwoXZW7qCvjhDFt64xG0VTbUkmleSf3kWjataPSZxUWSuujD1
yrMFXsSwhtPGiHYaq/GREXsJjGlK4EVCfoFdbHtyZ7+ac3Hn2MD6JA1qHbOROsy1X67NSy+c3te6
9Ulqdf0pL7T8aNUJ5ZcE+UvZH/tVjJ6ckHZ4bVDs27cJntbZaDU7QvkaAqMa+9dFmtMwVVLr2ybc
0fi5I21PoAfEAaBXTB2sub4i0PThMpfDUzYP1alk730lg+2QYqVmEySqYR/VzriFye0J3narPuZ1
V9wDZyjftJVHthhr+QQINdOCdFyz+l7lcsrngRB0WM229FqX5vIwViohtlVtB559yJsAOTE/7wCb
1lFj9JeuW/5kARhsnWsF0AP4LNMmTLEpiuJvqTYeUhsfS5KU94UQb8CbfGmy5Ii22xbbAlFZPd+b
sNYiwtS/40I22HS0KuTaHpZkG9wSgq3P2EHQTVMcT6/05Xrj8lbA8HoLVm1FFmbMYip60vhOzfof
IWvDL0CYJhxTfGMFniBCetNRJ+YkPee9iW54QsQB6nTX6HlqrEE808uITdjSjdQJwXOpTu33czO+
YAk44ozWvrUuz38GQTrXqCvzQfSJfmhbxR264WHbJMMb4wHCw2AugFC3ImpZ8kSAmRgL2AdZlyw1
vocBJE62OKanimYHlc9BOQMCKKCMvfSQlO8q6dFs+xXDmknCRud8PI8tjPqCuePk2HnynlE4fa+1
23QWyNxngK5FG6BTwSbpJPOuHPuhDXpJC416Oy1zerqxGuyRreeyVF8q4Dnw3LDY+opgaDMS0V3S
vRDd0xIXis+K7WIQwRVNZfkzoXXuayAoeuBMoZSTY6nb93YB0qkZkxs3xXCs1tZ+6Ih7B2PSTPew
QSlXL7XspbRk7MmFzB1PFjRRN0omS3BGQFzL9Du7tbwwKArLgmmpkF4PREn8udu+wZNflqY3SU1q
M5y/W+dDlVKBPN2og6joCD3TermdmaRoIS3p1hQZm3Lk96WRb5DrfVqli2u0gMrEktRXM29DKzWV
e7uQqqhiD/CjUmkdzn1vPjjxqoAJTJ963Vk9q1vrK9XR6FXjDCacNZTPsmAOGrWLo3KS4oDPL9S9
FMunWw3yU9FJ9ePUL6abLu0bQ3BxHNrMCqw4/rlxdpe2lsiH8cTVS5e5WHUop4ZzsD0NivNi3HD4
VZWE3A7yW/r7NYYuRtLViH0mbACD8to9xPQU+P1CZqlQadjsxMlI4/UDEYGoahzDvkPwCM1t3mHG
q/x6GXZCmYsgKZ35fmCrQq7/mYbWeNdWE9fttl1CPP522POuvIJCpUse5ENPXsOvc+sJkOTbNs35
09RntzT8PJ1w7peRPvUJCKYxCUdZVD53kNUzdApeu2zHzF3fxct41ztqGSio7EcnY8zQWU7vB7Va
j4mtKlExzh3xf95j5L34RueVEmvHyoKU9tKeECUQxkl201a62PLYcaSAqdYycZ8L5Q5YgBXAeZ1I
v2XCta2pO6oUnXs3FBpseU4q+APXcdnCbNTfbrt/LZ0oc31MlhFCnWv2GIv1gzYl+pSAfKUVzFVX
pUkC2Dyy9SLhnd3BgJ1AJORsmIiCN9X96tT3QHFClSsGWNUXjm4DGDXOiGEaSJmkUhXAWMxCyowh
A0z6K+qesZv7JFoc50wV7gXcKquraT1T8dB5WpzwBjTPdc5pk67obLEPn49+1XQfd7d4cGqz31Cq
MENqjtNXXquf0wTGQL0Bi50cjAgfC3sBEr22uBsGk7LT4a7fRMPJmBxNZ92zzQiW2mQd232Pza3n
bHKWJ2lOHriKIjQpSZhYihlJ1I/5qPEI+xpvO9Mvlml0+cxzctki/27rREHDpai4uN3TEhhl6iyM
ZwMUgA/JcAUkPDpPoHD4Wc7OrwEw7TxSCA1xTP+m8bYM68XqLlI3kjS2xdDcN3l2YhEmQ/O4rajV
xHfgrWXByCpPDxpy7gb4mDpJt3PXMQv5tD7X+R3ZSs0452NfIuJpBunpveQMM0jpVKzSXl+JPr/m
zgx7d13hlIt/31b+twSWa13yn38tvPzfSjL/76pfd7/1rXqy/9d/1f+LGeibBem/npfOjEpz+s/D
knL7B/59WtKMfwMMhyny5t2zZCyt/zksabd+TGLHFiYdZALDYiD6T/XFgQOGi5KMkE6m0SEz/D+H
JYlBinAPjmqW5cQ4b5Gv/8a0hBPtNg79L5EA6B8CAW5als8oOjQQ3myP/6SI8GHKso0JxmVbYFGK
7tTtdurhl4UiF/VLUsl8xPge5iCx9S5cCtvYJ3gAHlKHSm5u1jBi1K64mkNqh0sudYeWjj2/imm0
6h2GL8OMwSpvPetnnR3bIV6Keo9svvosZ7xqbo+dObOpKdVf1VnfYW7A+RWPw1YFfHGNV9eT7Zsz
Vwl5acBNyuC97KV11VY/FPztzUjB3Tzfa1z7/BWIK49FVbhxwfMl5aA453U6yh3IX1OR/iTVeR3p
HY83mkBZdexXpUe7nHvuA7oULKDaDw0LDzdBzw42p4u5Ldj+mnfi2rafKwd2vqRGNKrZAp/A5O9v
lae4zENHq+8GtvQhluwravMubiroo1vUiDZC9/adbo1qTPceFTROMPH+dQGr3NO8DZ+23/xEBWiU
mmddyp+FFACGd/WycO6VIn1NiFK0Gv3gRQoHS/djs/lAXB3o3mVOzDT1V+775B2DeOXLg7FGAIsl
vwSr5o3wO/ZpDKJ3EY63ODYFB3EZrWWuuYCt8seqS45wgenS0Mpj7thSIAE99mCwEk4f5W9t0BN/
MH6SxjwksnRpyquRcfiVIV6lszNw+S/m+RNK+rgj1h8/2kx3bd4fmuG1yg9i5d2e9djieXEwbsz1
fh6UNz5RLCnt6ag6w2OlVsRNsQBpk6ruuOU8bNX621lO5mt9tXemhUtOvXzF8xrlA8RiS+SHeUxg
nm7lT5qO37Fu3EMiO1LLwUoXY4iXpZJg/zn/GXy2vEyv9owJoUZmHbbGpoUg37NoYURiOM8gR4Gk
zyfMo25Tddl9Rs82fvepOBQgVtTK0nfVzGSCUemxM4uwx4NVZGyPaPDOI7np71hDj65etN9iVL6r
Wvepgtpr+XjILDAkwsGQ3Clsb3gFQJCPs4cxz3+hxV2UbvvjnQLbKR5gAijpr94xkKsLRgnsAkbj
cOHv02dbH57zrL+LG/kJRA9sXdbp3BAUriLsgOxFC6g/3Ndbe2BQ/OrHdGMrHZuf1F996dP0Njla
nkPXZQEyY25wuqtTa76GIQCwJkUGQL4yMfzEw+CplsRDbz6l3VI9tKxmucfjA3blUYmoof/OE009
JBIdKNXiUNZSN3S9S8UBv8Ene4OgK7mpjezc172zAXJOH7b4aMQp0iC9FKntrkokgLsDk/oxV+MA
Cm3XjAdYmpuy8OrkAojVwebhL1wTtpNZlvuq2xEP8MqtIw4qwnXpPpSbbWy2lZZfNNNwMfmLJp+q
4lXrn3jt+vBlIZOXrprytfPIe3n7Oes7ejI8q3mdbPMnoXiC6zhTGX8Im00DKTuWcZuwG2k+5mG+
JRq7qpYUNwc+T11IDvKQpWFtjLiv2RGtjzaA1/UwdVRB8mNamXWMbLqV++icOtkNUpLa+t4Ri5x8
gFr8h/tzpWbpIpu9Xt1bSlO273TxlEqUpLpID04HfbHmQlg2ViRWdYXhOGgiP+If4fbDSiZW/Rtg
suVITRK+qCHWvrqmtO8Zb9LOVyRpukDOYweDHAdiJqsrx9W2EqjzkGFbcClGtZNd0uraa5EXi+rO
q9x0u77VzO9YjuXU66ps04IeRD+nc7a1g8YlM6ZgB91VN7GOFm3vmbGWTX6PsQ9dbZSKLNx43xh+
ryKKNG1DcwdzgiYDKtaK+mFTDRS0vrN3SaHH7yXoNbEWPPC24clKAtLO1KfqLLp+X/CUG1xo31gr
F589+cgqK+5JIEvnuq+0ay202GMFm6lcRtcnTWl0l2qn4b0GR+bfbEiaQ5o3nccfR9ebaGiW8l4Z
Jh4dNrad0Xi2s0SV2h2kMnEO7RauM60dS34cjPmMtwqSTuyVZgM6jEN06qMpywLkOn7w9cOs9e7k
OLtc4/dOglxqRBlw0q5RvB2gykCli0MUu/LMtTNjPztc0zQFQTWJd4o3Akc01mme+B/G/nfTi8iy
Sxn1O4nK1IrmbnRb1bD9JUsJL1k5M37qtppee4U0DwGznjhIUI1FN++0cTI+LPJuKDmAuOH8DuHG
U7Q34/HFTIDJYl719PTQb42PaCbcZeKRhLr4aKbibDdxyOT1hCVTdhuCVdd4TcrTQp+HpzKzmvFy
KWqp3OtFcaQCdEB9W4SHTEDDyyxYZHS7sR4bwrj9LzUuf5ggER47JY2SaW18BSZZpMUrmSWga11h
LO7SrEGz8OxtTGm2SMqHuVxDXDN/HZAkACxsc/tbW/ednbxrOo1QcZ0ey755GCAhYunxcg0WUZrt
xvgewNQUTLbzkkjLqWm2R4wCII6aYfI7Kjs8GevxgIRKfjiy5O5PXocHSyuLeyaF0l/0bdcrnR0o
i3SajPHO6rCxdblDscto1unV0ZdPMd/D+6QHKJOc3VwqYZJiT99OnVn6t0qZiesSr1J7+kFoftGz
DIUPkWs/LAqY55L9abJoocVKI2jW9nmwlsOWTNudkCiSkruYHoc1ZI38MBjxzSvEzlpayofSgGYx
6dl1Sz4r5LEyHcNpm/dsXRVwK4z3TXMQS/ZebihQGvQqEFuuaEdnrwBAtGt9DSx+Ao2VPoLx4zze
mRbn8iKXuBTq2Esb0zlKefJnaRtajPRFg0ZkU+OhNkowL4WPQ9dDOGaCBu+3H9cx3+Xp+tKobbjW
aHGyEsVW+R6L7tzUSdRSwRUDc1ul6jcDPDWXZUBkBg2KvzWt81fNGCKTsgkaU+5RdHkM5dgObWOp
9gw0O62to7Vfwjlxvobc8vX0oRenhBRA07autOYc9RzGzrXHP7ctMveb50kXgZDN3TC/tlofYekq
XsZG5i1472yysysHiBJCilQViLLkeBoIAcMyX+X2cyqlb5iLvPpPGAzkX1B3RzVXPb0XrkH3USGc
3ZhKz6VCdopaGDZguV2+sFB7VWa5eOKZxGpj8Zar4+lcG/IuLsw/E0lRHrjStM7M6QvAjlfl4lVJ
95gmPfNibyQQIptXiVC2ZwglsNe52hmA5rlDVzS2cBTaK6t+HCG9dFdmGt/yhxkHan7s00uZsmSf
DABhKfTcOt3ih7mpXw07vRszug0N6B181Cw3TlSZAPN4nAZeGXL9iYH42Az2nZOTo6CNoHOXrIty
OEubFxMiS9yVEywoOnCSxLff5nRCTek+mgI9MG6VOHDmKRitHVaN1JvkO33AZ0bblx0JtRXP2Swi
J41g271tpXkpFGgvUq2/O+3XBKF0VBMk6HUIVmFdyD1A0NdkToYeoxFwP3CYYx9mprB8TCSASVd4
+nx+QCuatXnHansHha33U0NuuROV3XMNk89yWSht3w0tlhWn1zqdtGXKfGTDLbQHdfYVVcrPfTUX
ftvoV+ZpoF+N8VDjWnrf1H77S1P+nSMKOJDTc8ZnKOjGB+bq521Ft8ucg7W1eyroWjdTyZEquXcr
LsvWmIIeK5waM8R2CWgd+VovAPjQVnHZVnMAJI+uWSTbtbxZLqX12IIUCiqKFb0aN6NIlVdJmEfg
pRFNpvtuoMEGmLpbWs4JkPopAzueOGS7Kvt1LJfvps/ukurijMaXSFGpLcwUi+InpR2IcQwAl2eU
hnXm1VDYjmwmBpNex5AWdxHoxaOSbWc1ixVOfzSoju13OlbBZMhPONvv4U6GC6LWRgzMXRhcXVVu
u6jBXe72zHcelTjUYkCItaVdoutIFsP3VNaUeHRJ4vVD47VmHPU9rU239q4JCDFWSfqKKOxeI8Ve
njV5ZJgrbd0F4XF1eMnS0r3rVLHX5vGZi+CBru46FD20fayxB+iJ3AleCac4LA0M9b7q9W8jlQ4z
55eoyi+HugBEE7Hb1jQYDGTT9WrwD8HpnQOiOwNaoc6CG7F2nsR4aJbxNdckz0zHuw1B1jM65W/u
0t94kcMxzl5g9J3GBPtKpaRvOrx/fZ14tp0Ifj81cdFQrNw4PoQVph0zgc71tqZGuZvkYEC78TKG
u6AoqtcWSegFh/pAxYsdUWCyeG0xYl6T77eUN3JqtSCvM2bCWJtfTXpYKqRw33LSOwD9n+2WBl1V
PiftsnpZ6aC3Kj/j4HiF1lqHfrpvgaEIq2Nr0MoeRTOI1Tq6VgJ/W0c164oZsyu308ZqLkVrh/Nm
tewC5794I5BJlU/NEQFtAFtu68oOJ5YzsoBc1E9Z5PjkVu1HJCZCnJEYbFNKVLKlCsEE+ZoYQrOq
J8Qxhg/Nmm4cv55bov6pWxXniGMz4Rvrk71pX3FXXxnvFR3mvoWjXjjhMI5hWdAj1edWqNfx4zw2
IRuHxzmLg0m1AmPO0Di1n6rvIntenkzRvN0q7wrAjWPPjFRRWYW4WuhhNxTPoj4BMb1YjoH5z7D8
dMJEpQ+3K47bJF8jodAUsPYorDO6L9U6m5l95DAGA10RrBakpH2Mqc1hUngYLSf5jpNUnji2i+Q3
1sbtnCG13rwNlbLnEyXVwZCN/IK5kIBlnLV9MgknWFNbvfaK2jzIyiafwCzA3Bat7hVyOr7eljgI
xba8Lywcdt3K8Cyoim9v1Tt6Y1HmZNR1yH0+YaLmA5yqsUJtx9zvtm3seVfI4ezIX7RgrIkL9VLZ
5yXboNZol4jda7HrphuPNKme8URIDHSx+lUsRfva0ze+w904wQFlR1sJsNhYSPu9no/1AyOschGa
NEdCmEYkWhpFKKBqtTBJbO1Zw3w+e5hTW3Ya8ao+GpvIDP7+mjFHQmi6Cl5leAsJoeB01omixirH
PJV33Orx+/LSMPP6xKslb3dWthX+fJM5+nwYsf8myn1F282hrOy0DGlXXH9M/Nw3SXfZcwLV+7hP
1v1ECOCwDRWzx6B7dd/FCAapGq6yMwbsEhckz63cGzjQ3/rGWihvIBXhj3yZjyalGn+C+5Sf0sm6
q7RJRDJB9nsA5etPbjgMvXIJL4F6QsoZq9h2qHVgCqr5zuoTFoEbpL3Z6GOPF5Yjsb2T+Dx8xmNv
7hxjzb84yA8495KAlZQc2bJN0JM31fKrG3bzNkyT4XhqbmrwZ2/bjLHST5q2yI1bC11Ek12nkdxi
/CkZ1UHyUspn3FggW9Uw/7ZYLHkfIowTcAhHfvjnsiJFLsfg3UeKjBGRrIlWsZu+SC02oIwnRBgB
xmsz7kx1sL4WtcyuMlz/kJCCmu0cuZHCRpXFlWVmfayzRjuVRM78UpGP1AzSubSZchVohE1yb5br
4UK3lvwRG8n4nliqzJkKIvRi4UFOXXsui68Yf7blLn0t+Sq3W1pABpZX2apFrb4wxJZGavzAmp5W
1hraDPBfDPm+xXR17PI+PxhSnZ0yrkdvQz6vtDpqxlFK05hieuGYklerqjho/K3w+IeW/t66M7iu
1632yvxU4+68leLJ1j5N2UOIbU/98UXBac9ewXmk7+VTFd2u7cRhzrt4lyhQe01ycFSO5eQR9oMY
htJd+xEFoLboXffIVq/HJqUy1BUTb3+X/Ae88qRydrRy0CAplulqQr/HJ6yx3rWY6yvfHCyD2YNV
pDNIskcCpNnpCLian9HA81jPVbKT+amsBrXtDc/ALhdDXJAkGBl24lkSrF7YonR2o/hlnxB8sa35
0x7q12lylAdJXnTuAdWx0OYzUd/KVfNiYD3uZBeFXrQz/PbHWi/xUhOgWfppN2jbMEZ1S0/urptH
67xYQ1v6XdGPT3HVfOSVcntS52TYl2nW655GqvZGtu7SYwv0sQiGnCMVy3O3axb9ixrelTofxNdz
bJBocNeiNE/ckJWgWiXU1lJTYfin09AelKZuwXIPYmd2zpJ7WlM1P6zv0DwhV8f8RtlDemPVXWaZ
q7aqMktxGRmn96QpV7xoY7Fx+oHnBH6+tMInDwP9sa26Z6mn3tO1+PceRNyxOpOs4rRZ+hRlarxn
Bw+JN5bH86w2doDDWL1q+na7emz2tJ91pUBTtMR6ILGDwzrLm54uC70PRwrVT2oj1I4jRHFCbWZC
5NnaFESVYdgjygRUZDCgjTJw8xFjtzWNX0o7pmzLmYYzEzfh0NaBY1IJk2i7sZ1P9ajOj+pQMt2P
mrx8W0UtuwYOddoo1xywtIlZ32M53O4Zr9pf/HZJuNm4b/gq4s4rUiM5A0CnFhWOw61nK5larxnr
+GCu9YNhG7R1QcTsLoWjqR8xM5jjtiPBMmZInactI+KjcGJneTfdAyp+0cf2Oa97hMUhviiTAgpS
opCnpQFOqxnokTt0frwZ60nl1mOoPQ3qbuvE/O4QszoVGkpbYRUHqh1uo036oVGiGc1F926W2YOy
DNdJKH8cI97Mj5JrKXO4dDd1VsPFokat0We/lfs3e7X4I6t4G4RSBGZhQ8zOMj5Lte3LtelJ1G8Z
XNmMAjvSDXp4aq13tdafUJKUneioCAPn/TAv1op9pd6VhuX1eS1FWDxfqClI/Bii/wWd6QFDdJii
rWbyVdsU61Qb+RercYjfHXqvZOgtjhepvUgSYnqPaynYVn6RdMw14cSTZEvQciz0umSdwwRo9IdY
a+qn0MEA20zWc9qZgd1jeB7l64o+7y62jduEmwN87O9CV+9kvabYTFSjP4KH1o1sDRtDrr8NPisN
p7KP0fxexogU0B4Y2KXmz9b8VJj6sLvBEh+nUbZhhSynNldfq0377gfzc8iee2F5sqiDdJu0XWG9
1gUbCFJ4aE5DCTMob1ZfMT6JCvFDTK1nXPTn9cY/lxAAsJt7qIiby4YeMSXr3Yai2xptjM38w4TK
B64nWpom4FsNDU4EwfalHKjzypOXZbV4r5f65Ik2OzhzVbr0WNF2qOuPVlsJZNPuOo/jPe29CUFA
BC/iTqnMvJAWqszOu/hN2M+iRVqPk9xmEakL64TeENV2nGJk55Jn21qoSZV4gCiZUcPU/RJVLKOt
rit4IvYjFEkqIon78RExnkzDOKxwK/02pX1vkBWm5Dlip6O/jfXEVNC8FGYSMhe1bFXL3znN5h22
ucHnzZTJ9/jkpWfSodV+doRZ7jRTekc5OI7VrYjUnl9sdcSRtyyRPPWXlqbnZhxTuIEzV7S6/Ovp
h0Jf+Vsq5RXiZObXGpgmXaeMII2NdNfZWJtRVJ7Z0iKmx+0llglfIT9vZ8jcbVjOMd7Domw8y8Qg
1PbaqV6XD7Mo9k6MhYf3CvWEJS4NJGm3L+WDMNNh11HI4fVrz/KIZcbeIA1f631ruaow6nM9mprP
2tzfeuz7mpB9WWn5yQlq2tTE5edsoOUsbytOR7+anFM+bupZ6mXsdpI9X5ZRgd4qM8UmzhquW60H
TAYrjn9slTWxZ965pIva4kJ1oB3QWXm11Ba6BnHej9FI5kieZfNOq2Jg5o5DazbUu8ydYDi5Nps1
wgo/dtcb+03K+6d1m/J3XuTLkR341yaJ9F3fYvtO9CICvMK+XzIZT9rbeoTyobhpSUEeSDqKIBV2
6ikj1H0t13gm7H5l055LIbBOXy/qE23Du3FrAsV2PpcWwQ7ZQ0KSYjHmaOt5MGhvWeZflXO5LfK3
hD1MffNuTksebag4nGjUm6q1HCTJaJxVk+e0WZSg1/MfcsNhRfhK4ZrnWrMI8b89t91g7oFJUr+J
UK3kWjBLEr8kGOUSc5zQnlNJolGAQm/06OEv69u3LXeSE6YQf40pLis7XircMFwNjONOJZtKz8ih
InLSKwaqNkc0zWKkaDcg763UBZMgN0mc8Hmbte/JSo9Slh2UDHNrARw3514Frcqs+yiZS9fIRXtK
QffczbIC08mJWeaoHNWOLDaflcZKY3VcU3XtcKhlfJO3dpPm1I7bXu3tglvraESKc6oIXkY69eIY
3SU6dBrd8Mwmv66ifJW05Y8tFt/udo/RHN6FfrshJG8OAtM4FouvlR1X/Vl+Aqn1vHSU4jZVstdb
Mj6LOIpKORsdkDKWWC5bv2OqzwdejD0aML6q214zHAyt8W+Wuc1iu5HlGoqj7BwLhViZuhmv/UYV
SDzPtksBhXJgHXKVHJgR1Ad7rdS+C7bb/kS09JzznYS12dBdWpoZvTnc27SXOnvv57+2Z9kh8dFP
lI1IzZYav0NsfnTDgmVEv6WtFBZYFYKvrjnPlDaXB6PhgVXjO23arnQCfdZy9y4vrBXofAuwRHpz
fNdOBb/W1lxp7Uv0MItt27+1W9O0Qjv5KLmC6xnXhlgJiKS5Rq9cpjYr3ZKfQ5YS/oxHF4kKo5V8
HOKb9W7gdNhspAbsLTdnDXVKlRwYSjibLU6nLXKoP3b7ppa9RBaDz9h/Vy6l4heGwqYrXQ4LwKFd
Uur2s5WjL8+kAwDdWf09QfbvkW3H1Eu724pzkuCnm6pI/DahkrdvNsoG6guWvTlfghIWnb8VOgNM
UV9bfgqnLVc4wBXzquR8fWvGK2+DopcrFLHwg+ZzZ0zynyl/Z1M3f9H72YaGlfOXP8gmiJu+Fs4d
dPhLZ8Qemdv77B+x4KZ8oVBJc/VbVYM50b9Yq9FG+shxxk8CfmtGmdP8oiHIZq2NSD2YF1mNow1v
J39sh6bKUoM6lcXh1b5wjsvKo2xSWOrwsG7/g7szWY5bybLtr5S9yRshDXAH4MDgTSIQPftW4gRG
UhL6vsfXvxXSzUoxxCuWskZVmdeozCuJYAAOb87Ze+06vq9mAsCjQX6z5zXWUwQ2ZlUkXh4GGITj
NShCOosCj0VGs3EcjX0VzDc+WxBTD+k70yIJsm8B8DYq2tGCqMphYyEA2rLUXFZM8qrMN9KxvKoT
i8IdCW6I/UMwZAdZZRw/Z6KLgXhuMa3v3JK1OiHu/ZUFhdgP1yzXudZsSB0rtw25p54rKuoztPF0
P8ObOlAZ7or5hrPQ0iYbcYGc2/Ra8oC9Ik37hVDDHRVgyl1ducV4tzCML2z8t1monefoRBexSr8E
zXBup/WjCYeQR+VCzb+iI7TsGcmJwYSMgdQLpuqMNDmZPaa40Q2fRop0qKnZXfSQGelazlNABLPh
3zgJOb8yJS6Yt0y39Z1pIyIdo4NbIhgwgk+JooNfGuW3rECOMGnBpmUJWRp6dGyVTRT9rWBaiD46
z0LjpUvsAgRk7WPUNg96QDZ7KtEyELXp5sP0ZOtZ/RjNbb8ZNIp/iqKQx55x207a5xHkLzp1SnTW
4KEDQVlGlFCjkr2ZfUlj/wJd29KdQlbH8S5ElO7ow21h4KkW7TdqnfQzkXkuG3+6H5yYLL0+v5o4
rA41BeqyXyXI8BadUx2ctj3AW7/K58+BPi9LDE56icEmRSNbpxtAA5sONelRGUP+7NKX9WY0KN4V
amJ2bpy1TIdd2jInyanB/RJdtD1Ahp4smMxBAleyNBNigFzhkvbADo39eizkq1Yx7weAw1AXov7F
f1BB82uue9Gwz0TSkQfdpcwr8t8esi5YBDT+XBPLQbFvJ31PxChbAXPwYezYnAB1IkJYER3tkwY/
YsEh69CoAfXPtDHkyE6pOYsLf80q6zl91+wMIZZav9WdjE0kYy9yNu0UvqJSI+UXHkRR0Gyp2Irq
CzJ47hpq+Unhp5vOxPEAtoUe4o1oqsdwItIgIY8UM31PVDDxyUb4TQbMskc382iTqIRgp87s1Twj
aQraYFfb03ljHA0KhJBVSfCoa/0+MSitkI/l81PHdIlHvNeLDOJTjeDQ1O7aDEo4isMSpoA2c26Q
nC1qg7aBOHS1uSvtufVmBPCLMiMTjR8zE3XmFY0eLq0+2uaIMSXhhE4zk1mPvypGWTXbCz/Nnq3U
fOzVdEnNLfVGavt2fujrapu7LF5WFV5rTY5bINTxeCh9ok4fl9NX4XN08ifz2xjmy5R499Qqb3Q3
uZ2tvZu33pSK2yjvLwaaJkzsNSeqslmNbtSu4iRBFlFsaDUCO+s1ztEOI3tifVzlVXIh02q+b9ie
MkGGFFwpp5iBubemfIWYnXOoMb82bJyI5L510/kWg8I26hz65Jl7Hs9OdVbpXXyBJGm+LPrxMAqi
dgz/y0+quqsfirSf3WwnnrrvQjVhyGOd9OgXdE6zOkqXgJckZ2gQj2BdTnhLwWoQEP4lV3X6WI0D
hdQon9TZ2Jc9O8AQ6sRqSGn1rj74SY4Qph8/4O7L//s/qPmOyjuXYE1g+Uff4onDKMLYa5P2RFaU
sJpnl9xZc2FQE0whHOTJTZVp2hfK9s4dLoPm1mnlsKZx2bSeNtvJ1+8/zB+pMv9rksv/adkzlo6z
6+91lxfFf2TP+f9t/iN9zhlKX/M2+mFv+/73/lN+CS4VnhCUTxDLeMP+U35pEjEDOlg3DQE4/ztm
7i/5pSR9BoolFqFjYAsxSP+yqvFb4OjJnQFYZCPDhQ7+B+JLyqNvBpISRzSngV8OtCPaUOx0b7WX
aT8gcrKScTkZ3Y6cPDg8qLuKl6LkTE7c+zr3o6tI2ved7+xLmdKL7M5LNjLEhBqyRK6k658xZKml
ZjcUY8avAcK2KQvOzKXS7dk7IhOM6LlpxZPmU+0yowI9o4mOJO7b5z4SbBkXTUKLnsrcWW6hzwsc
tRRm9SzMjRDb+NYFWUKbDumIuZjKte+s7GJZ7N3Sq5uN5ewxQFy2tDuVOhfBMgzPEKN3m8pcwWkY
gpWPloxDFVLMds0WjDUVPDHiIQzz6EBWuumxGrrJddR5UXHjx4eoXFcFfXEvwUOaUMvbiOTimGRm
7tLb9Db2Yi+99INvFQ3Fm+oc0QoSB74SoAle+Cxdp2uLxiq5kYvsyZk25S1zOraMO1Q6erGE6tFE
X0PjJr8l2+2O2MlCexCoWgg0X7C5CIiyK5bzIhXleRVvMDxhmIVvMRKJgawDd0KYzd4uHc9qt9ra
3XVBP7RbV506DCgC6U41HJGMDSo3GBdjuOw+Ta/ak/Y0verff9W//3r8Gj633358DZ/Fa/tNvP7z
v/03lqKNtTFf+2/0PDe2uxg0li97uuibtT+t3U2VnAlF8r2bLNAQg+SQC0l+RvaUXsQN7RQXvNLn
SnAcYpewEJ/SZ1Ny2kkXyd3ghTejvktaSDObhbEsduG8GjNvCDbklw2YDUBkWqgwvJ62Z3FZVxD+
L4lWk+Ka76WMDV+7CJzGpVNvlQS9RAkGjg5fcmsdoqIdvM/j0unR9yGjn5bznsTq46/JLWQCCBXu
wn3ql+blAnzH0nGeqSjk1HSfNlm9jctX4VxaqPLCaSURVXRLpZb2yNbHm674nCEHnXxJMo55VwwL
8266Cl98SlLNVRYdVL4fxTY/+BzMtwjglg76Aju9CbTXoLmkXi12dGKDDX+9oIQ13ozyifDuK1vH
+vyJoRqYqEvpQxkBZWngKDqJ3zCZ1qOG4CWEsKmAQPQ71lQCeiLzUFs1S/1V2G1lv2FL5yivIsme
D1xYa0I+q/Mx1JcaqlREnxvLP5f+eYmhZDGuzX3RnjnXTxaBr67hUa11L+uW3dYqoDYplxNNRe2q
gWeRzZiHalwSV8dYy2/hXXRx7q09J90739bV6BXaxfB8ri1Yw91F4i6JRp3ndRRel43XUxm6oGDR
eICNXXlWE4x2p12yLeY7imllBSuY4SOFoNZHUH2WZN/86NEJxSKZVqZ2NizN9nnU/FUj4QPqciOs
cmFqFjyLzCsNoC5Rvqwj3VOztnXDA/kjNKxf4LcShrxHXJO0Z2wvF2Vy5lLLIDHu+LO57Ypu6TNy
DLLuxIOLvO0mq74lyAMCbIUpex9OQTezDYWu7Dyddq7DBHMpzH3c6Nv8S4RYh3IYJpRljreloD1u
MKSWrfPlch2AY6FrCl1s3HGmlSiCMYk/Jf60DNVXhDmPLdGz1jYtd5M8ZO5KUSF3grvQeASHwCfd
5Po6yR9y/UFPV2V/mC6cZ0HLqwmbBRpUMe+H9CA5GFKV7WDn5Bxvr/TpLkY+RM04OOvO1SP4jtBY
FNfZtatTUFlMiBG+/4/8sjtvzr//a/7dj9/RmV7J6qWocJzQ4Af/+Mdqls3X4jyCsTPsmBjnw/w4
DSXzFES3xcyJ3Wk90n2vKvOCCoAxvTDsZeRp40sDsypvLkhIZCQ9kuEXYH3teKcgS7Z6ykQHGUt/
MfIZ5M4NNmiyTndBqS1MfgqV75oYEYulFsORVjrtfUEA+K627rOVP6wGx0smBYeQ8qfl258anXkV
G1J5w13NjWVOybc60pS4Ny/OggZO57kZCZwCqA36gZoUx2aRdgtccG75KR3sderl66Sn9oQ5yX22
z+KXboDmTAhXdR4WF3bwULA8UlN38y1dBfo8M62SC+q/mbm05uUoPpEH4eELWwZQTEigpgLIuwOK
zRHzimDOq1Y5/P94oVXPtcHud2/x0kbto0kYW2m6Kwgza6HY8HN6IfrwW2BBPkbBK9AQx8eMQMrj
ibj3jeSFhf1znFJwGqnfmdQdI+QRyOWvsrZGkGNzmqGcM1/rSKwdsI2BKxcOVoXONDAk23j5ykNq
62hcHU+ScJMV9WoYvg3BmdM8Hvku4BJpplE6iN0rTXbZKjSwks9IA8wpuo6s3Fxpjov/anaXtUuF
x2iOYvrLbLw1AiA0jlolwlzpnOrYfdAuPMZqDv2MlXHTaeOTZfQXSDXPRiu9VOn4kKX2F0GDOjAv
wxw6AFuzP9ql/k/bfxoWtpu/33/i+zlx/fDHf2w7zX8I21bHLC0avDBcBQeIvxAJwFMghArwkpZx
DG46bi7/2neSbKjzH0INbdPiiTj8rX8iEvR/GCZcSrgrBNPxff8IkQD35c2+ExkC+16490Qr8qsi
ROPtvtMxtDYAfrRG46Rb2yKOmxzfmx61n+TAT1YvIpT9Od1Ol9TnyB2NgepbUFUH19U6d2PZBJHf
kG4g1HkWHzOndUBu/beQzO/mQOm7X7mZKrtdk4qk2Ql6+vk6qGwiFk0nKMMFIpnQp/+V5t2DSmjo
Lkc5D8a2muvC8Cigh+4nhC0F/Vd/ivLh1qnI/fyCHog4PlZbRbK9Dkeh+RKHSXSZyYb9aVikQ/Rl
bMRRwGvXtbuLJ3NgMEc1/bwwMXKMN7GprqNwZo865jOdYBQsBt5xNbjfVcyjF02c/gf3FT7eOeXg
DD97QnyvdkbuMglKvKkxK4Vlts4mg0LJEoTYkxYyAkTnQdfrp84tjWA3mr7UsePSLp51dW9G4SM5
FO5+rtwGFbBFiL0HM83JKPd0DjujUva0PgMFEyYkFOuBiGgfMa+kibtOUTMHh8FNAAk4iEgfTC3W
5g28y2Y5R+j5HuYE80FAw72r811CxeeStoV/1gGGhqcCYHCHhJvqJXGz4BCEnTbLsKqNuwbbL6jB
sM8JheGQ4e/mQnMLGnqmcSMzKIEs5WNBFJdRhONL7IzRuC58nAybcSIt5Ar6mC+XaeDCSGgM/0L6
JFNfA+MPA2ZhAARsvSfxWVTd9Ez5inY/8bSLOA3PMVHaaIGk5iwip7JvXK2/n9kz76jpy69pY4Tz
JkYhjlcWrThhsPkI8/rVHDvKvmbYJPHGMqfxeB4aKYVrrdt/imzHoZw0NdmGELk6fYpxJU8bwtAo
ccdtTXVswpXs34RZTH+2NfQY2lYfJOprBIXG+EruvD3eJjR/h91UN259kY4g1QUgS/hviMkNuqrt
Rs4AICTlTmNO5LZR6GjmhRJxou9KUt/FK4oPxUlDAzoYr/SuzeAWttasPlPQ0SOKpkCIvtL5iZHm
OjKs50Vf90XebxqHyPCC9blyKM2KVGJynwVav7Ve81Kuply48Yr2fVO8wBDpgp3Vj5W6Lce2ju4R
0zb6QBc2SpFfOnNBJ6iFXtBcNbobpRetQ+O+AlKpp9hvkL0bK0XFWbJv7Ay3N5ZS0XvQqOvKTImd
XQzFIYltZ5NYfb0RAD8unIquCW3Jc5pOM2W6Lp5u2zlQT2VSBQc/xigcKKtHXGID+nNV8oLhakT6
kzjk1RwloIhVAKU1g7uekzBHWphkmxj+JWpPXXGMJbi4yJexVoqlP4zzQfROOi7UlCd3DrIw9hxT
x/BNuu6BnIX6wBwXo3Cd7X0eU4733eFbHJvBxVj6d2ltODdFMgd7PVXc9yKoqJt3rs0THXgfatu1
L7NylHdOKhT9azYQG52ZcD84FvHPiK6G9aT10zowRvtet+r52sXosE9JoD6rp7pfwty1PWSP2qYl
XJyzgiv7R0gkVH37Srp05lwmUySYtb6pxBBBnpLOQXc6NkjAGvNNDBRmOxP3+VnkJcV0EZkA9thF
KlpSPQ5ylOul9B3PQH6DlYF+DvhQbSfSSDvv+ubKaCkJxl2jr4FCskOsZhqWfmLbi7EG/CpQDdwh
EGP/FbfdYaxHwAtA5ajrsSu2cWVPbGFerB4hoGVV9U3bjNFWA5WzJGiOo0svxrWAIkHbTjMOZoTC
kwhtEu2nhMJDMSgPAX69VmPn76Ksuk0U7izbZts0OHawmYFh48akQhhlqOpirUYJr5XRro9s7J41
7aeFLTXtrgrLF4o19Toah+4TdYjuumprmqMBlgSjmlLuyEA1wAwPeh4LRBK6u8RD0e/sOH0O5j7i
4M0fPg554zyYM/4IGz8MqE3kjWMHZrKk32bWRbLSXOluQ2EPuw6tIUc0zfwkYmEfTKcvd30N1gbc
xaEXdeNxBmmPS5a1Kuou35oNlJPK6oFT4H7ajz1nuqAI/Y3ULLEdy6J+nsCvrIxGVju7jH3MUFm3
def2RfEIVxg9xE019OssS8OzJIjzrWFzCjFn3/mc6jRNESXCFTbR43Hg8sHUHIuQV2WexugIhflZ
RNFIrdGpaIiwD9zB5JRXRsh5VAt8ZKZ4gTAlgCfKH8zUokJB9bnWdHGjkdviaU1YrW0dXQgR9ul1
r/TbvqYPIrOYTiaQtmVGk2sNlhKpeyKd/QDH+NGdlOWhgJ8WgTW+AqJgaolkDa1Qa/0YP5Cr0RpI
J9QgpR/LWz2huS+ccar5qnc3LW/uKhzqGjl54WAuM2A1+0HFACpB2nBahEKNLZMuRdFeoNJjFTd1
Kw+XWuyn9RrJi7quArs6E8kYfxvmQDZnnY5L10oYBLKLDEoTRUdttsbJxbkUhR2ajlTiC7Mdlp3g
U+cEtYEaqB66vlxUTePb2ioMtLjCR+BaUVID2u/hYqYzBjmom34HCMmJQ6kfH3gd6rdkfYhGH3dD
Z8Oy6Ule6i4cW2uyr7isbf9Z2N2UoGoIrPapbQy8J2CNGby5i3O6aAkxbp/SKgO14Q7xNm6s6Ard
UEhPLkzvEitPkZhGs9TXupKIyd2+xkaWD3G27JysuIHDaHk5MIjz2LXbVV1bFAHLbMQ+1DbzNkE2
5w3yaL1RJTBtleC96Zsu5FQs650RUbjQtCk6m0Mre8i7kbpYWqridRA+GyurQGBC2GHh+Wg617JK
73OL2lNkamovIzjzSMDjc00F8XNZZfJe68pBW7Wt1QFUHtp9OqBdWGLCcnj13emxaWDhZkWSAeuZ
ra/xNJlLwBHaJpjV8+DjGdXp4Fw7feruncxub1RXMG3wDRk2cae6nRtHIQdSR6HbKASQhsS+LRva
41YcU16yJs15FWPUHE9m6r6ysk++P7W3WAVcKgthrK4b0ct1dZy0dPKHhgXWOWqE7WC1hxI5seuN
QS1uBxhMoDg1UDObWeYS8MwcPo2je2tkoXNVsvtd2yF1KwPMwlUVa6DCx77xS482foq4PkfsA8kn
exp7MzuPYpvmM0Kqczkd61dWBXUrVOm2CHshFgq6050T2eMZvmwKHBq+SDy4Vr9zOGXSlaxsFoz5
RXPpxLa9gcQ3N/NPrZow0Pq9S3MpKUYLkX8xcr6ODAzfLbmfHLlRAV7bs6N/6mSFBr4xyo5iXdDb
j4NTma9zpjf3rIx9jtVxTrmBXYKrJGQOH6Wxi+3YuAsnR5xb2hA8ZNgrX5J6CkYv6IrxvscUslVj
dlzKsyE8yj7F+RSkzXloj/r50Si1T/gW7tLUSv1szmb7Ljfa6mBOMkoXLpgN0zNm9jEA/8N75RoB
5K4Ir84stfa2NwZBT5e+PmzYcXSW7DX85gl9flRx7C7M4SvkMTRf0oDXTZ+KY/qQyGVdRoZ4caqq
tVD5N/V0Ofn6GDxWiWaIy7gzeoe+su3QESReYejuMNdG5bmmFT5yROkAOQNEiEmIbQpXcTH3JnG/
d7OK9byrR806N3p9blZBJvHhQ+OmuW8Gg8rXqncTepHCSYKtY/V03ZC4o47HYAxsyt/WBmgvWbEg
cy4A9Vo98rlKkEs9mKqSNwoPtQ4eN63KXSaH6kwbcAoNeHwSErPOp9lyr5sKVHGWgBTJMhedyDBg
+O0ozGTKHI/GCPYUBtVJq4wPoYVEV4UpHjtMijtbBfbOsrLPiNSvO9FXXmqy6OOT+uwLduglb7U3
JoCnTStwdzYerS+8oPI2YOqm7jeIz+0whvdG5SYo/Ax/g3XFPmcytdlyo41da2gMnhubKGWYY/JZ
L7HgoiUqRtgntpq3Zq1NIUelkeixfuI46BmpXccX7OJtShCgIvZDb2AQMeO0rTDodnH6mEUTrQzD
ZOmLRt1Jt5lh99UuTH1+srxUYlv1g3rqQMmiVTd9FzA07kgovDIdQ2+iH7QjpIj7oUXIfpeUyYgk
1QFBkJeQxBThOt8uqq0unVKuHFVEHWevkCGsMnZmu44YChOBqzU0l5ODIeGZhqgvViGagdfIriUG
kwp4D8wYlp6FU6rMQUE6qfBZtZmpnaMmUtm1pnpuHYgieNBJJ5nOLZvQ9RnOM75aQ6c7gOsbw5s5
lpAELNkF6hpQGAGG8dCUqHOtVPnnZl+XOKp7H9xBNqNuXWl8qK+9bcEccjj62UsHbLq17voZjVwS
I0ShOQ3QHrRBaJ6FkMvp2oNM5LDaCGxdlQELepFh6NxqcfeA5jjd+yb1Lzl1/jqKXf2yDItoDYfD
3Ao/rl/1uQ1RNcAeVIT9PsJxnlclSqeND1NuE+fAEtmcO+miEiQJ0SMZ05ep91Ea5FKmW1NPxcEZ
c3dV6fantLZ6Rr6usn1YN9o+GI6kuQSTaILCyItz/lqQV8VLL7IMqz3bgldcCjamZZG6q2zK0gKB
QFpvNatuv0zpXOwJn/VfSioozIFWKV0v0WdzDdwI/ByVlWpa5u1MnyMwOQTGuiw3ZO5OazzSiYYQ
szA2eOrb68w3/MNkBP1Gaa64mvR8Xg3FbKxV0D6oYprgANnGCptUfegL9NhgSsQZIkZxHiQxDRnY
184nN0I/MAu9fZGF1h1SGu/rUZBTmiWO+KKVbQ0OyiYFYYL4s9ArBwnXpFB2Gaw2i87qUiQJIRRn
YUrO77zwa+uoRQtm3HkkQVzLicZKNkr/MJiT6XG8TnYqlE0LntJ0z0CtxZ5v+dZtQVzRfRsEyS4H
emF6GXua3RFbhNBHAD+ZKtppyIUP4VAMyPCNZNsSsUvdti2pe0ftuZ46jo9DqCo/Y0Y/Mra1Pu/c
S8RHebtvNY3sU5qYUMY1JHjqEuMfce6JUSPEWqB2d9sfwY1/VEv839nxNo796b+vOO7q5/znRvf3
P/6j4mjLfyBhJf6QsF2H+t4xMv0vyrP5D51uNXVFS3J8No641H82ut1/ENZ4bI1bLHv8deBEfxUc
j7VIfDICMoL+46/9UaP7TblRSQsQHTVPVD6EsnKwOik35nOsprgSYpUlXenvsctHhzCmXLSFeyrd
J9xvcC5EHrQ0hX+6Q++oRt7SjX5c2nQtkBO6CYPzu6jkJ7pRjpUSI4+vr0womp6Wx9PdwI542YEg
zj+41hFV/S9ZCPtx4jYMnWRl9sQu+cDc6Z9JSn2GIDcJcfghrB3WTSO/REM9rinM2Y9G1ZYXYRAP
Z7//fO9eE6+dkLYQVDpObq2FMXMsMjV5DlssvBpj9VXDrfZIUIt2ASD1xq4d84NrHr/n6ecUgKeA
f5v4V78HFv90T62uVTr76wnvYoDJ1G9jeZlMkn2tlo/pbVYHxfXvP+V7VzQFp1yFqVaRU/b2zg5T
Q0xOWEyeNVQJBZ8qPrC3EGsdQ9mDrjXd5o+vR/SV45gU8RH6qJPrNSkowJmKg1fL4BD21EahrFzU
dhDtpC6GH6Tpv0Wgv/MM3eNOB0sVcbSWfkLgoszYcKAXk6dTQgMwOF0aWnoeZeh+7dzaSie8/f3H
A8N8+gDZabgmNHiaCaai0fDzQJ2mMXAAyRD2IOz7psfjbs1T9sE9fO8iRM4L2iCwx2k2vL2I0EbX
tNmLe7Nv5AEOqYLYshl/3e73H+bXu6cYEwoljW4QqKiffJgqKdlSSAMO31DP7cbG7RpdSrsQgFE1
FxdIGePSPMxxk8EH+7NrM62aR4mQYvY8WvmO9+CnNwFzJUhfqrdeDwBn2Qdlew9DHXJaA/cMY+S8
n3Nu9AfzzOmdPV7VpX1DLjf9I/pCb686J7OPxj2c4RjnNChM27frZegYwUcppr9ciJmMuRu3v8FY
gTj39kKtZtdFqKzZo8UTLIYwzK8FaK0PgpjfuwoBBYiqyItn9J9MYcrRhlSz0JRmjjE9JbELbg0O
Chj5P3xYNPSExWcRvNHHC739NH1lA936ri7vwCqTAypWkPmyS93OukPOIraMHQSjHzysE9miYlQg
WhRH9B/Lsg5u7+1l6aqkQRODDbLFpsQZ6yQr1YwbW9A40KztELsrv+ywGHw0TE5fDGUiUcPwRFSD
ax/fkbcXNrup0fDTTB4ZYQFafBlgeSpQrDowOtkHF1HvAQ9rr35/m09XXEU0EuHIEu0jkEJyTt9e
VuVuPwhmO8936slegTLDxbmIfU5RyxTT0ke5iL8MH65nmZYwFQGYVCePvc6f3kHa5oMO4EUHnFIh
9bCLYuu7Sbz+/ac6XYEUWj9BWh+GXkWxFeHfm6uoHhWv4aSOV5JNdBgjNV3VUz5ziNAID6cH/8GK
98td5HrgPAlwQKdHTMfJYNUQ5tP7CJEGhC5HCTy0Acf6IaI127JcfDBIf7mHXI2toS7RQVLBPI3/
7DBqt5F0ldcoPYFE4vhIK8b68Pt7+N5nsgX3jrlSukQ9v72HZRSHlob0GHhfqV5zVN+vJp1nVCBC
07x/51okFfPOEYF7GpfdQlemvWwrr9f9dFUNTXRuUdiAjz5OHwz4d2+eYPKHnGCwmT75WAH2mNie
uXkiiMuDk5g0ZVXW/OkseXxEvFSGzUYICMvJ5lI0ljt0tIo4wfXFHTnk8T6jdfDBI3pvmP98lZPP
gp2N1p7FsCMQRDtgZpyuJtK+PNq50ksgjt3//jEZx2/4817y+F7ZEv0tqgggos7Je1XDGeiZvyD1
2e1wX5ZxdEtfTh7ATCVrI6ZXzO8eE4wafV9LrfOSngyBWXSDFyewtKHLfBBGerziLz8R+zCO1seh
A1/1zZseki+qpoyRo5o+W2sQG8+ywiDjEAP/sta7L/pQi4ff34bj2/zLNRGEHE9cDvKQ45vz0xyG
q38uMF8pZPpCYma25o2bahl+3k57wNlwE/jdcN6mo9r+/sLvvpJI6tmcK/qA9sk0E9aUHTRMMB7F
Yrk1ynQGhw8tLo109cGp4a3mhHXw+KR/utTJPO0gt4gwkSmvC4fxLESBKzqCMoCMkA8gs61DfeKW
PFexLmRRfPBQ331HLUeA1TXRW6uTixduI8dB46HW8RBtBhcf8oTL5N+ZdP51Fedky1sFk02cnlLe
LLFBmB3Jl7nrYKYuoV7//sG9+4GOUzYzwjFi6OQDpfOgVeyceHDC7Te5UsUTza+PDgrvjkvb4pzA
sZ1HePIuaB2mZYJIGJeWne9dZA/73h+Cx9FV5nNhoJvlPG9taCyID27l+1cGR0yCMyPHOZmIQifX
h4yKpUen2sBuWRXG1tYjbW11RbgfK7P2bDuaMVj1yeuf31q2vGwSeSVcPB5vX8Y5wo0/gLlHNhqp
2zk3i30E6+CDme+9N+/nq5zc2kk1gy4b1NkaJKo1YAVzWRm0LqPR7S7+ex/oZOloM8RYTsibl6u+
2cUVMJmm7cwP9hDvLR2KCgSVCNc+itje3jaV683RtqAQ3ueuZwgawY3LjsxQfRTjRS2aD4bIu3fw
pwueLB26rHWrjQRya9zxr7kliEH00+ihGQhC+PM7SPnqmHkEsVse9Xw/z8+VE5jd6LIs9nUtX1Xd
T7t6GP8qbP5tHeC9D0Q1RVGNY5XHqH9ylcYk0Y+oII8S7oilgUq0KF28yDy91e8/0LuXEpJMMA7m
+FxOhgSd7CAsi9jxqhzBVJRpxRfVYeDu/LC9/v2l3pupHEo3BsdVPC6n4yI147nmUKC8Vpo4MMqq
XGUaUtl/5yoE1ZH5hLDyaB36+QkRHwHfCECTBy/MWmPsKc+mAv/pf+8qJ7PSlDScYzSe0FTHzPKo
jFeRLLJ/6yrEEFBOxExtnY4DJByI+pj7ILFjd56A8xpJHH0wBN57LljXbMuhdCg5FL+9Y0nvz+ac
8Vk4KaNBpxvI3C4/qs68M9AourLqYtnDwvddifrTzqYRVtfFqDHQHsW0revR6EbSTq0a6JsfuB+8
p79e7VgE0jnsSoujp3syJYAeTrrEtwxYj1YugMuIHv9lPOjaTi+sJv9gS/PrLbRQ93Jc4oXFDHZ6
oDFE5Ey6HgpPgzN97ODgbAkc+cHE+s6HQkt+3I7iZTsW0N8+qMbphCspO3pFC194UZGWTpZoHfRg
Ep0kSf54XCAOltQpKKZZzBAn83gP/024iTC8ItItbIw5mo0pH4ePyjHff+63m15bsqtAHi0cEuHM
k71niWx6KuEXeXM/JcOLn5NFq1aG0vRpB3+3xcBVNGZQPjdhS4ii3ku4lf3RZwuJE1oxBoR+UqBm
5CiidcHhvFq7RqK7wNUc/NP8npFna6W0wac8rrti03UOFI7fzwm/Ph4CLB1dsVFg4fvl7AyBKina
WnJe6HhnuZyF/KYj3SrCD50XN7+/2ukq66ADJzeCIgTHTV7fkxHOE5s59+COw6tnIOfPtORzVyF9
xgptKxfDH+ifP3yruKYriPMzpaG46GkFq4P2WqS56XpuM7vOoRykNCglSQ3GUJeTdP77j3j6VjmU
U03bhVZHNYcakng73i0Xza6b8MyCmlga5NO2+bm2e/HBLPvrnUSEz3aFwYcQnqrg28toDpT/og19
T0sVTVAbHdTXKWN4BJZfPllJh+j9Tz8YpuXjP6zx1CSOmYo/r1FUggdqxcLnRR5AqzZ5vCuHxvng
9h1fH77Rz28Wxzm+vWngr6feKeXJK9zUCHXpAhUrQjPy5BlNoYZsx2HzchOBYBvQ4uskmxO33X1C
IYcfsBPJZVqDjw96OeLVDGdI4mpyCTxG2tjeVnHiP89ZRnZdrYHLYzYs4NQEB6BEd/BhzK0hlA9c
MvalZFS6/oWRsTO37Wy4YqOLvq6l8vIQgpFfldEc3yIKbG4I46i+545CdSQYuSwPg5XU3sjeKtwS
q0ejLjGM6QKHt5UtWjsieaLtQJ77kbnTIZsmq4gk5cc+QL4PQWC6QOL1tSRiD41+h0m+9kPjS/b/
2TuTLjuNdGv/lzvHC4KgG3yTw2myUfaZykxNWKkm6SHoAoJf/z1IrluW7GuvmtekBi5bR5wDwdvs
/eyCdffsDMUnx0TDpRqC6hYEBK9Vq+2zR6SDnBIIuIBy4mbrQ0Rd0jOfQZ6CK5okcrIlqmCCRBr1
NUh2sHkody3yu1rc9jmYHkwNp7ScYTTbK1HmhHJrz0KgqVAUjXI9g/gfgv+16npXuQEAEEsKZArj
el0PbXEIPKKeLE0Y4M70HeEDdD9kJempPRri25D8lAniCBfpDuGpQ4Vi3koGhFckjaEsafAAJ3r5
WEgmIqUQXlx6A4QMVUQTHLrM/SaFFjpeLCuDBTPhYe1b1e41goezIqPe/TiqwEKu7njbNwVjI7jO
ihlWozdbuKlIjs7CIzws/HT4D7zgGU0HAriW0MiPcyuDlzmbAYwTkgBrc2MGv1VFQzpACVPzvcIp
fzlkfTphwUUDiSmU4CnoY23LihHifzj4Dp4vtITfaug9zu2Q8h9ivBD+TWCcKLngjx0YTq4lIJJs
8YU6sr9iPVbMI4HXnTsJfTBVD7kkrWR/6KoRk4nbpsBBEHT4l6ldo+fCwqDVTceh44Et83L7q55q
7MYNQfaAgTPrApoH6F1kovWzWIr7TVKLy3MaXoTZ1OGDNQdbinyBaCgdofbHi26jL6szlrdGTesR
f23mxMJJyyv8ugmq9aKXyFir0dz1g+1vpBnlz3uGnsgtuyZP4Yo24LyWeMyNSc9E4c/eAL/I77xW
H3PwFi3QCmnUuVRrVh+bPKqu03YtbQQwyzDHczeo63Hgw+IZXr2369owryDgCILWW9675qqAZenW
9y1tDLOWJUVY9uROmHpOLuTwIUYvFPoxShuT3Wunn4qjEMg1D6SvqOLe99aaJxs9PEy2fUqOWnsT
IYCsr9NxsHJg1oUSY7x46TDt1zFU3i4qSRDfAXccPnaoDkNCPyIr/dTYZeOeBWkD+tcns9C6aMNx
uLF8E1moAod5IC8tNXbGylPVSZzbOTsTHQwrzM0NzbmzglHzB4vEJETGDeTM+WFqNuKtjHjUym6T
24e2OEqe1Wk/IxNvNyaXug01TxIY/mq9hSJOQETi64Y902JotVx0xV9rQifc2Ar8CMoLx5hzrLMR
cmXYbWxHwsvBi7r2NCvYL4Dn8NOW60crtUiZtNzIkL2Sb3TtGQHaTa6KZt2FfaPeZGmLG29JYNJN
dmeZfQudxocWxVoeiFSOOXCeEe+INLAuyH1Pif7k7Ye5XqzhfjXFklPPpFW0KwhRi/Zo69fPM06T
DZEV6le9Ek17koXDksVqh/QNV9CMzqdNCQhYM3QOO1CtBX9fp8ye/d5Cjux2M7JdVvxWfjSuXE6z
F6BBBqvjyt1IalpN2qfdjbvU7cylGVfUon3KlmoXBW6pD8oeCKZVKaHQy6EZQwIu0LKSRxbMzuxf
8W5nRss9UDsXduuE5dEm1OJDaXLSbICjQueeogCPuJSLeM6IFMlPo4sK9LD4SQHUoNHm3UYskZ3r
UJXLUWep/yEqc15Z2lO2OLjh4twKMKCgYfoVYWQ+ZsH75JTRNaWTK4lRmbxXH1OIfeGOPfZ0tRRR
AZ9s0JuxdoMVt4V0voEK1OtB1p56Bd3hc1GzadudhLwWHJfAGZ/XaIR7F+ZruUWIDMFdqXLBC6Jd
wZJjunLxuCZBlMRjl4QfEvY2X4mUC7DDOzPEhALzDZr2LsnVyWmNO8TVFPhfuMlGIEK8h50DgFGu
QLmG4CssaYPEyyyr4pTp3r3LMOdhqSd+gWjAuV2+tm3BGRT6ZshALQf9eJSyyYDdpgBQYoUkdNPZ
5oQ5YhKZWTfCHgR5wN3wyeVPFOgLkmrG6LO4+P9R373avXQ/kSvFFFjXtftCXg4ohXwcSJ9wWDCf
DV7QbwaMZbujSLiNQBqJ6IPjFeBriRFIvnWWXMpd4M24c6Jeel3c+RDtjiWDDrGrAa7fhMg+OwT6
FrMMJndDe0C4VoVxwmQ2JB0hXdz9QMTD05ivlQ2Om6gi3sozTCZPzsvnNeGwBmqcTU/JWubTRqCc
P8lgLfGXV1A8SSLm/gAQVX+zJs7GWI1jFt21/gy/ISSkEPA/xjAo4jV5tbE7LBmh83bG+w04Ez9g
RFykuzca6tSpBVunD25TdM3JtGveHsHUwQFUpeESZ4cIJqJMESbuenboXzyyl9zLLmgRAKoGXhaq
x3CNSMsyQJxAeoP85BHL87haLJC2a8k5G1fIKQdOAiJ0yFt02mtY4uXmuresiBIiTyO6iQhpN6mc
9rHtkXFutoF+egEGlHvnWpUOkMBh9sRbQoitc1glSYbXbbOysN8h5idnBSbQTAxZCjr+bu28tZwO
7tBmxecAF0n7dSTwLGH8GORTdZKzj4L0iZ4SReX1HBDoUx6h3a4AWJGmyKK5G+YVr8BRe2NPckWy
9DOp1wTgEATll6Ly+p3k+2tBc6u1AwHb+pBJKjzZi86/AlUX5UvgNKKysUF5M0cRBZvkSevb5ghu
D31l1eR9QopFOUygAepR3SSiKi5c/gL+dsTD5SIioPrGeT2mh6DriXFVWbaix0cdHZHK00FK6vM5
+zYUaVLtWvjBD3aNlukovdU7NWwaqmPGghP15sQ/IcYRC1DNWoeXquYHBbXIKyEGwp0GV70URbQx
VfpXyZ9tHcJMWSe3G/V8suqR9LOwpyhFTeuVJDHUy3xXFaP0L5e5tF40GAl8trgcQFytzYpxvi6x
nh+7AlsU+6R0fGhx3kx4Y+oC8IEVkoFVAba8gA7qNOdTq5b1qe81/AbeGSp8xsmJ+FO1Qf6Grh3i
BJ5E3n4rfKToWE51D3dlYjoKss+ED0s1Nl3MNwjUNZuWMjmmS4YhxBUJlhs3b5ziEAod3aed6a6F
8osNv01gMKoZ0nzZOWavuIDc16Jo2uyxUA0wd5mtxU22DJxYfZePF73ZEvOCKHTxpEcVbpWaZdcr
rnJRx4J5RXrsibklxnoKCSiwZR/eNmao3p2yNkFcD8Nk72CgQnRUrgCsLYtgua8A4n3mRBSPdeOY
MfaA12Enc4si2KG68Fm4rv5MOvWYvW8qC3kCdD59NdYAYtnKQsabiTLqzBSjSg7o4Kr3qOW9v2NQ
AwOgL0d9C/gN0bLXOsk33F9EXM3Kp3TvzFp+W0JeZ4cWo+wHWxP+HQPr4c3cjtVAD4d98oLoWspC
PbiBgku+Um2XzIv2rlO48NIirEeHkpZnhkJb6pcWDGWyGhXbVfrmzW5/GOrtwqU/DhGm/ul97DB/
zcnMn5xU+sYJlvwGq8hXNUb5nmFTcbWkDReQD32Ylrx42uE241l/VPOSQ+3wxHSe+VOzxzuHX6XO
sFtRJeB85lU4nAzz/yNLFetYlCm8D4KU68/w+rvnwpIPC41QRqI41REIUP61HZZLedK6awCPAO7H
gQrUNfMF5pwpBV1APU4vg41v72RFcl/PoY2uuOicD2Fina8EjO3xfjqP0k4XqI+9ivvRhFc4q7qj
MFH0MWIBeRlRI8RD0CxmN9mz9ajyxnqtZdk8zGqyjrno5WMvZn2nw1oU0CLyT01WMwXyVmsGzl7Q
vW4/W7/Hd7ReZNT3pzxBR82BFTyn4TA/1BF4iESs+lp6QJGbDmhqi8Nx53v147pgwJtUjWBlJNVD
kxc19zzZu2w1a6ztdoopfTB7hYV8zrsqP3PaunhZeYMciBLD6zKDo/GSJbzyLUYl3JtQd3f4U0Dr
lOZhwP2D23qSF7PJx/OMCfZuGe0P41pBq5EnXD0kD+LzI7sWMFOTMeqLfMgY5UzmBcoF8WzTYp8F
7VKe2nYRr6vE2+n1VfGxaUoicX1Cl24Qt+tjv4SXi0maJ2P5DX/3MofS4feXiYwuLLYx70YP3fms
85eoltm1a1t4QKQ9ADYiM2SpPOs5s93ug+m95nFzud8Ddjf+kZSlio51FvaZrIjwsbkV3RVjlVsG
eEt4bldjn7Nmap/7ibHuio/qIEa83UZ3wyVNaG5Yu9rRa046dHYkQSyPsyHyiYbqw7M1LdI9Ger5
OYI9/7Ia6vU9DC33rOwAo86lyPcRbfQ625985Vv3VVQmZyIdrUvsYflZrhhHbPHB2NSX9LYdveFW
Vk5O5JoPW0BP5VW2LNY5c4nlzAQI2Qttvk0oNY51sjjkevnTC/Oo+qCmEuh/OJRfkpIgt5a144fK
a98aai86CxfzscLCNGiTX851k79ZKSxmZL/iorH6AUcjE4ed8X2+49CuUMh2+lhQUpL3Iy04NB5T
pyOA7BKSTJGcI8W6I2M0upQa2WssfQK81rXhBm7KGb+JTyCxYjF7YTeNdaF850JXcwIosy0vp9L7
CGXAul1DZwH0QrqTZ2dYYuW6tM9+poLrwBf3HBjBtxoy7rHErnoblMn7KIfniWt4o/1o+7j2qvbT
AvsPsyCBEzgxiuFBrDV+vjXvz1x7vgXU4PLccKjuDIR5xqm+e4scY6O5j/NrrnOC51Y6YDzAuYld
l06E95LrZDGeWypgGn1S2UpZJy+Oa8qMJoo5WWymQZG2IkZcho10VoA8Ha/sfCHkkxjofulPvT0Q
HUP9Nt1nTevjtwude5229nLgr+/1cdQwVdiDUSjNTnYVqHbD7OF+mT2q1rDHeOK3DG53apbui/Lq
Fn9W6ovPKLJrOL3RkBxL2QL1WSe/uF7SqJmgbTkVCdtdOqf7jl+LVCOOCKK4q27Ekzur8IvDEVvy
6PneyUSTIMRQL7BpgrKk3kqGkqiMbGp8MlZlw0iWlIX1OosscJnwHGWH1WW2JbaljEGx1xewXuqq
J+42V5h3z8smnCGNAw8GCLH5s5Ffamx3GE51u/dVFdwCxsbd3a1YQndl6JpXqxCGKAEiQ8SuslL3
GeQD8U3sJnzoSoXAxQxZZL5qZRcQfODU0de+tYbP2JvH20rX8wCcSabpXnNqf9lCK8s977baPY6w
zrgx0dqlcUgQ2nDI/VY+NcriaENTmZf72QoBS+XUlupqYoxiAHTNJSgkWqJoP5iqKw7F4A8PjW7J
2YzQY5AaIsuRW4G93VslTCHZRPaBi8NtXBL0s6PHQGxuSuZQThp6d6ORyRWuWvwpDUsnggzBt19H
ngJP3nQ4+OISMslTMBrmxg1eKLg+5cL7tjd5upeUYu9TX3pF3NZavbWl7urzRdhoh/s5gWViuVvT
bIIxXOOmTVrUxLLkRSOaLbdgovSf9ibpulelMW+SZsDUNNJMjnactHx7IlUS7EIr8PcKqPndvnPK
8IoEvPB+7TTO9rrAl890pzfLPljoxUGN5ZZ9jlUzXREc9OBIl3IF2EQMYXF0Js0RmTfI+veIPZbg
FDWh318IcgvqU2sP1plJvFfXq0V2ICehKA8zY9gRPXIFKpWUdL2eTXU6jsT7Veaj37nJt7TgzRMb
v2vuwzwfsg+Cog670LapYeZThV8Vq0l9SANwDfGaZoSXJBoqoCXEujL0Q61zsIChECpJu/VE3g+T
bG7AgrYvTP3sgNILqqvFoLjbzWmp4SONEue4FMYtj2ES6au17WnIIj0wQAKCC+E2txuklIIBUhgP
yg7pHutgEo9taE0pRIcSXt1U1QKaLEO3q8akanqwYdHj5Gp5pGhDOtSwh0byZRzD3AaSpUiqqvcR
xMh8b7sap1K+KvCFGNGgG7jJbF2yHmq/ggZxZwjLRmDB6ovGxkIYBmQYN8WbQ75tE3d5Zm7EYjgA
J98G3ZCsTdMdEumN11MWNPk+cyuLOzKrnUc9BWlwGiej5R5JH7kFlUKhS7BsAjpc97RkFx0ZY4hW
u2xWI+a8RAJ4UqNa5NPIBqi8w8fadFcFwh5fxqAgiUMxQcUWOHTn5B0YAs3PGuFj3SW1sn3Q0gq4
HwPtyTyFY2VVh4azjnmtHxAySjdV3LZTZVMYd9Xi7rpIzEQgpJOciSuZq+SqM95GmyetB7lN4kfD
CRrFgHgdKb1AmaWGeeooAdYx35liitrbYOQcxV/u4bCs17pUtwbbl3Nlm6YGc6ZH6Hxr3ROUkpZu
Sfgk4mta0bnjeyK8tQ7OFx01ClEFlcKzYTyo99NMdXj0MGRqQK+YhuyPS2FlnndcFhYCl2AIiuWC
QaYeb4cBMe6BI1/oB48on7I/TMK1+CVr8mx8YNhJ3z0WlSeJZiU3db5LjGun7z1IdOsiQxSmLjYY
fHDkYOn6hznSAmWaKrKIYCfwmkCn8bZM0BBxwMNjZDMEFY0qN6o4gHzV7Hjy8u46Z+bX1rtIZdoB
lV+zRSJmT00zdPVxbZUBqcDC+n0c5PKZzJdIx7RjC2M6UDV+JS+0Iq6LKLF+jJ4ql4UXJ1ltrcQ8
NcRQdAQkpp3FqBwqzuA/kafjLjfrYAXRfV4Jhj9OnpOAcTYREJayG5YufYCJvNI7LDTS9Qvz82o+
WJkcrHrXOWB8zA6CkFde+zWqKnViXemyKfecvjxrBdOiOLXIEohnb9ag+dbILD51XsO2acfwesty
Dxqv6E7YRANzABkFIWBOIP9jTTeuSiKY74xiPtZweadT0C2aatviVW7dzwJLP9yBrLWWJ4THBRxn
u6hHPMC9idr5NJBZEd0CljLmMmlJ4b30afLzXTppSQIdmwLyPZTuicjpmdmUZ1bVj+qe7RSIOq8p
PX1d+aJlER9NnQoJJEBQu4K7bsLmBjJ+0L01DsuuB1PZXe3xulsspU7fl33/dSn+DzvZP+w992/j
2+/w3eu3+tv/+58rBlFfvrQ/GRW3/+KHUdFyNsiZv7lXhI/IDoXBv5yKlhP85tjCDdACePheQ8lm
+F9WRe+3TUAUoitEbYGW9N9ORfu3zd3obU6ccPMY/kdoNOn/vH3GIUIpCFcEJTymIjxFvyxpmdql
Fu+Wt36S1npZY+ytr5UsDN7dZuq6c1w9BRi+FJu32o+LiySJ4TLHpQVrNSy8CtBDLhpGX5ObNpO5
ZZfZq+RDKWy/I8iydzlFJSj6d6gdawndhti58bGYXWAPTHVccmDP2VYvKt3VbhOg0/M7hHTPqcDx
7Mp94nhI8/edoEhOKb4se8EwI2oSqcJHCeRLamJaMntsrsguFqM+TgRoTw99VoCohEYxeS+u9Cpx
UC1U8Fs/oFlmCYeR6w3gW11cSC+jPqTkX3w4bksbkLKQltUxr1PbvkjFsL3n9Gh3Bxhg/XuSWVsE
NDvG/sFz+0jdR9NsjzfKr6tXqwNExl5AEOdo1zTTewqY9K2oeZmAdxIKG7PfbAOdNIRnScQgeQIM
QBgBjVY37BHtdEdSUUFNehPd0rFhHd7eoIG3KaG1KoJjJE1pnY1MjKu7tnCbHrdeN/n7rB89dcq9
zjsbZCiieJSU/DtID0xQygo1+34B8vQyhCXL1sSxoaaM/fKuQDhMXyTG8OZaQTpzLp18SB8tdh7E
VYRu8sVBuVmc3CVXSNY9olHIm04LM7CNtsM1f6vtzJUXZJpU4TeWFFnxEpEz3d8ECk7apU1N7R+m
oY3aQ6YD7V7URAXc6blS4VGG/fK5FnWdHsYmoRktXGnfW61H1Kl0NGtjqxoFSTdrg50c/yVz936j
CsR55xB9sILzgmebNw9rPaDZ75dUP448aiW1JxOMHXz84DZgXQgvEn8e4Ydhyeid/wtaaNq24h2Y
xQioxtb6gfaQxm7lqLfjMrP7mz6YIV3sSI6dR/bWZDgr5kwNCUpxUrqUeFnXtc2pyU14dOwcrMso
OsZFpZ3TNAykcq1XYxMCAFk3w/COzsbxDlneROU1nA5VHrVTmSc12eqK0VqCyYEX5bojaTlPbwJm
IUB4wwbey0gz/KkKJ1imK6Gb77ZWoXvCl8oDw57N9a8qXoNyb0a7uq/V7ITnLL3Y/GqipwC5pex4
KO9zFLdVXlAYoqFh4jgHoNgSrP+0H73VgrGS1LwLPLeVxBD0pTs7WmCnesPYkxNJ6dPFKNhZGUwQ
vEIElMp5zXsyH/ihWoYWscBt754PfRDUe0+Ump9NkCA4EHwzFQlQCm31uwoiHrkIC6qh85lspf4o
+3V+Qled1Sf6uvIuy+Ak7UGYdFTZfCeAwSYW8rss8HFXMsaALFbVlfWhEoSt78Kwg7rVlcgjYuyX
tPZlaIYwXha1LuyIA6ZysBgfAOijY2AUTAS6SJJZPpYE1M0n9mdzdU2FivmDhTHqg3VOJhELgiJJ
aaYiy160XmAWUmeXOfejhTdlxcTwxrc8z7dsEeVdMY42neuMv+ch6ohm5cKtw9Q04Zszdy1L7bmW
Pl94TSJsEbI6iHOWps0hRXHtHnXjMoWcpwafQKGcch0Zhy1NfwaSkElmHozkiQhUcUHOxBJ/7R71
hVCfRN02l4zZpHsrUNi0x8ExtbeTy9iQjbdY+dvae95drWm+dmLxibRuVzUzpSjS7j0YpDjTnPLq
uZ5mEtxDh7nnKe+k57BrYty8c2fHSVGTiejFJEn7KNOBb6uYLbV8wG67rgc/0JrBNjtmEh3hiHDD
13YQxblm8U38Bpio7HrWSooroicCQ5aX8sXHCfPJWyiHcnqmvPPGo8tXo2DzZGX5wIgRhiwgLzc/
m32gP+dy8Rd9pC612utmaW3Qaxh4GDLB8bnI5Gjbxxwsx2d4fjB1WCsH7YESr3Rv7Dqb+e0sNbT7
3i3rjPlzYAmOpXUVe4iFxsRDVy7yG6oASYwnsfcr437tlCnFI7CYEO6unZUd9O1CTkUQJzXNHElA
K5njPJ+rCVDYCJa2TIn6bCJ1A/pgml3KEk/+CAucxMwPXlFb/WcQKUnqxlHS98z7UHLMbOK9OlVf
xbiE5c6gLZdfCJO1n2BIGgDrxtMFkgfmKQkHiyZuLLhBYWLIYJqrGkpH2Y32fiYxKjsrTDMwXtwO
dLD3RT3daoxIhhkb0loo4r2esLeSFEX+NZUJs8FYuKW4r/1wGmOFFqI8LMvCYD+1Fm+Fr545kEyL
HGMCIsMpPbUT77MYQ5+4gwQczMuuxEmVgkW1VufkOay9QKMVg0f6a5hNpzVNw/KlbFneF7siLXIt
YkLWiShhZpSFg4qjAvXBtzwlxeiSWZIXBIc2UUvVHBPPCse3cK2bJSRUbyQy3tG5ZGg/dPSvH4uq
wEW0r9fQz+TO5cdV51XhuBvHOjFzsgA5HjNz1SxJkBy8LKv1pRymIbxg/Tr7JylqzOhIB3pbgimr
FwS7krfckMQcEKE8bOpr8n9a22FaSrKuPREfwD5m8YA5T42jTwbzt2FWRb+5nnPrppxNzPuD7Kqq
Xcv/BKfJDFfasdV0Mzf9zGLYJf2uf1bCVd6H0QmFuBJTb/mXGYjM8jYcy7bZR90cBBDp+3bVt8pv
LPPIvNXWr2ML7IVAtb5bSRvIF5OfG5F2rGYABCF6Y7/nq4FQnNR9b3s0akyYZ6s5SGboyWsSeW13
gPIVPCJJja744oJ1vway+ayCaUtxXrul0J8Q5qDCaLIkNVtCkS8vcqqB8tFkfabfSj3Wn7tmTNRZ
1epKf1jo4srzxMZwdGggR8y3Za3ImNIUuT5Jh22TXZoUTddFQsZecxaUrG1fwHNxpdLO0/55qQvv
oa+n5tXfBNxPfu0UDGFD08uTQkiUn6WkLLOtWBrdcaSwVd0LzX743IF3Zz1WVdXO93PUerXF89sx
yw0lY4qdHjOHv9TYzffEFgHz/m/r8yNa5Lu69/8GtFy9TX0+5tPwU/OzuWn/l9JCn4KvCL0wZio7
ovn4QWnx/N9QOgsQLLhn6D981Ki/tz6WY8N2Cdj0w2rgf8Wmav8d02IJ+zdPeB6uQboWtO/Rf9T9
fPc2/ls4ylPFKMwDPC0klCbxvdH7o0J1BYTYlCVp9Ui0nAscZsuT3xU9gqhpqeN1nKcjNZy/L7oR
EejYrsXbbM/Be9dl5vwPTePtjw/9Y9zPzxrW738Vxg3bVWHnkJjJfxHLRrjXw4BdgmjT4QyZ67pH
QDGdBYy+05jl1XhXhmnypaOy/gcF7c/KYLwKrHoCXovbDxHgxPnF5QFi2poHd233kZV9DEcHwUGz
fCuW8Nin3T+p+3/uN79/mAf9A0RNxAfL6JcPU6Zn31yGak9uq9mbbHpzFYD2v/8y//pD6I9xL3GP
/clNp5s+ZbenaBNz55zAbc355roPf/8pW2v8x7sHY7cfbrb/7VI2pfPPPxnaqrEF60kmtW7vcHqz
Ekq7xyhYQbmtr+WqzkNd31Z99OO8+T99U3KTav/ywczc3C3nB0ERST8/f3DrR72VjsTjsaqzongi
kMIcS5SHzwl27PHI5nex47y13xhar1eL1UaEuNGw7DrdQtCYiMwCl9WBKHQRLD4ZAx4WLVW0POeu
Bu0shUUAp1U7FuEMnWCsS5zuSLTI4j6OIJsfeQXkFKqaDOW+9MvkvGvMem0W5g3nYlrZnQoxiHbX
9pYIdhqXSHQe0RMg6u3l5KE9yq2PTeF+pF/r0jO3B1Gxg4UXOAev8KCRusjFIxaLHkmTf/+r/ene
4IeG/RZh0wkEGJpfvG0wKlurZHiwJ1u+vLLsZDr0eRT8w6f86ZmCuIGXUsA0QPkBXOfnn2jMl6F2
RmdEkzl2+2jsqTBsCjjJYPBIGdTEf39Vmw/i51vC9XmoXJgfHLiURz9/nm/VypuYAGA/hIppTQ3K
Dr+Te5iACCLL1ts7BjHD33/oX1wk5nnmswJTFVSKX5yjsOcIjvFBjQfldDv0CpZaNtCzuBFql7z6
h0v8ix+Odd1mdvI4sRkf/XyJAHzXNm1JWUn4K5F2YbOykYt3/Ptr+u6D+OmbjJi48dtxBkPQcn41
OY2OEvnMwbWnlWSDVKw1pQOyTDqpNg8fwSV/YKGBKJAxCCE2zKOISsRtHjz6Rns3+QBn6ceV/3e2
+j/IIf/w8/x5tvq9wHhDV/BzhcF/9Pt4Vf4WurQZkc/wMuTe3izbP0qMbbyKe9UOQh6/gMHm9kz8
K3oi+I34bFzkHNt42eiq/7fEcORvvDL4xxshYDvZxX9Cgvv5nvXoAnj6GdTCluP5RET08z0r/DFq
9ZR/ykOUO1XAlndaOJr/8J38RemwlQb/vmN//5AgCkJGY4yafzWWyboOUvCvnxhVZWeNwXAw5IjN
bTX7//DA/+XlRNi+QBchbgt/OTtTVjlVZKJXx1QlFAMWSPejaYDQ//0F/fljGIe7HqIKRub8cr98
zBo1S4Eh4MXtdB0eGrueHluDWPQfvrefS67te+NjaD5wDnkey75ffxxmbIyN3Bd8BnSlXuIinipY
1QGKZLvZyqtg7sIL11TqH67vrz7Y2/CF7kYyYPr+811RcgNOvbRf0EEmiOdg0bAqMi7NOJNmv6zF
XhmkGcbK/4k99XPJ8uOSmdCzWKCpC3hcfv7kNm8t0TvrS4eYqGAZJYk4nf0BlipTC8s+G90GtIFP
q1wdW0+MdOGYetQ/3EZ/vmHFd4QfJlyAjH9CJvkmB7yhxAtaS3mg/HzsFG4cchGc//iDcO/xUsTv
xr2Ey+7nyyV6PINR674gW+uOyeR1B12aNAYulP5D+U7B/OtTCJ0CQRS2kCDwqTt/eRk2voXApcuu
V+OmyA1IQCFlOll4TsJW1Q9A2DE29VkZyVhAir0IohQmLTAu5PaD8VcXmcSWTj+Mc7bskWMUnxlY
EJw89b77VjN/JqrVGfsmXpuuSfb+upTtQfOMMME1qwh3os9DL7bstPIv3a6xg134nZ3dr8xWkFkO
zhc2SnI5FHpl+irB1hOkx4Br3CGD0YRndS6DXQuH3UCenLNehd46fcjX1SzHGrVvfkSert7CmsL+
arDIsLgL6RmeIbevQVy5i93i6EkjFj7faeWl42r4qD7aTNnP4bJbCafnXseA+YAdhZBnGC0bd5Wh
4hjX32HqdlW3X6lyCu9Q2UWlzxMp+kejZ3yuvuotcgBYFQdnKk+Hc5UosuZWy0f+3n1nw3try5gg
TeU2R01IlNXeYvQjmKfVvVwbn0jGusz1p8xqsq+93XjhLulzgb2I/Rg8e4Tddvp5IjL6fvO0jdf6
O/h+WXrGS7Hjo2Fp7JNtscS96EbhgshHQ7YB83Eyu9ZdO/kD4FonWZoBHmwSMKMpb5PfWfu1VVUR
3kA3GSFYH4xSPWB+qeZmsK7ZTxMV8aoU6g73TqxonwlLnr16uC/s3mHGyNTcSvyHmU3KuJyivutN
PLpI+PLLmjFnZx8d3A+C8rn0MqzGmjHT9/0YomOcSo91RbGdjST82qx/yC3J+fE3F9y2YLNIJ9/2
bT7OHBoJrV02C7kMJhZzVdfCg0aA74cs7SY69PGx+rHOc7fV3vp9y1dQs7Hy0z8WgPrHOtATSBPY
priooouTXxhvRsla21bTPGGSK1rSuqij2Cq2nSLSXmJjY0pd56nqzqNuwJE0jZ1doyWzS/tS68S3
T4Ob9+84V2bCLtw+vIoyP1XnrVOHz24PlpDVl199KyqgiO9qYbV5jSBrxevYQeK6Eam2boiGyZPT
wqmXfTSE/3WxgwtRnIJ+qdfbpPX0Ha8FL71hMUkXRKJB8bq0YxGcdA+Ei5wZuTp8GWJGfJgJZoOn
bPVD98PoJ5l/ls8R8rDZ27p1+M5Ocfn/2TtvJcmV9oi+C30woIUL0bp79I5wEDsrgCqIglZPz9OX
P4N0aNCne0XszgCo+kTmSYO87Q88A+zxqq2vBT4YFx3XYAS1udfmxWu+oYsuA4hma9lY1QHM5kNa
9AWKO/1K9jGncup2Q0Ba8ts6D5P1yog6TR/EMLIX8NF6OB8sbh3rdXVZyf0OqqF1f/WitYjMZkhs
GIzKx8pU78g8A6byC597cJV66yLSAmsaDNcpGKqS4Ex9mDHBtX03yTfm1105sqnICU1fLVU7aBVV
to2cNeynL1qfkaec55kdoa53H/GflUQpu3fnRz1P5VPvuMSvGGS7YVdwWJDB/p9sPREI5JpwHRvz
wjJwyxEdduWTwXbvceykBDre9VkQD2UjFi7H1CHK3hHG37HlF7rr4avhpOknRNmAmOHQ4q8mT6ea
p/xacbL095jZQuwb0XPDior0hz3bj/Qpg5r+oycpSUcZde82BWR8EqYr9MxYh1ghIM6cptc085w3
pW0Iwu2sIgU9UBuKtUm6wt2ZGoFOSOVG0iBTp8vJRPHEZ7+y2OaYl8ujYecOM366TYExNCVjXdQZ
9jS/dqoHOgyOdmMVzo96NrMvfxi7JnQKLf3UTal+MUqeXhcMRhIMnin/5PY2GyiIRf/larp+bVqn
LGJjEGwnx3HQ82TW/fUT+nTFrtyRHu4HC95iiBED4HDASimuyTk8k0Y/uBHBOf07BkS8Dr5Tfefm
jHXX7Or2e6iQqUSumNWxWWol9ujfZ5YtxlYdC83Wx51PHsIUS2sT3w620idCfco3Qxstttza4jLw
RUcfTUMrXgwWpl/5Ythvo67NvzihpEzILAn8mGvOEJH0OpO17uST/7DqG5a+DWPbki2E07Lbmpiw
t7OVxo3esXBgv1qjdh1G/XkzbXDhE0tJVmHUiow7nK3E/jWnhrbjh0aWXG1BMexLPo4qbBBJznyJ
1cbnN5owxJk+tAbOl2K+EXUwnzdqUehvjm3+hdM1XHptml9KnsBMzoVg3VAXqF6vfDrpTcnNbGPX
9tEE1sG2SA5axu+x77P4YXPYjkAZUB39soD3F5E9Lf/ohYvs1yo90rWGIMdHxxaMs9B07XuA2+qo
Gz4LD+3TNjffHdN3MtGNiecydGv10/U74ELKpczYWWvtkHHbejWoRD0rmjhjnZfu+a87DAokwBZJ
UanxkqMNwukqsN7vUKEVH3wytbGf05ocN5YaLAk7okGKyDMb59nq78kU/5Ty/9+6/tsdIPO/j8bD
PyWSmf5/tq33/+E/u1bL/HeU6HBmGJrQvYLA+6+m1bT+/V5F0njey3NmK1SZ/+pZGZkDM78zXZnv
0LU4FLP/Gos7BgGM91kn9wvMFBvqzP8hptv0/6HU/HdHCWTN4XLhT2F26tAqOPda939QbKaFz0Kk
JkOj1CzshOM/2BlL6/Exbd4h6xssfa63d/zRIAJU849ocR+muRX3sGJsHphGvD0JLl+tviH2DDja
CYcZIrlqRz6XEo+USRYvPwgqNf2JtNz1UPmqfPHo6gnr4tJEHHhqC15QX2pj2OudlyyapAbqRy12
1qw/AbTYu9W2vKW+hgQI+oGVun3Mf+VGAflHMTlNbExLue3WQWDm9QdGm5VnjIgInOpp2bL5MFXN
Z2P3T1kqiX8ee/LUiE2uy+2HU6BXxN2gXwxzQ9mMVzPUUWsi/ht2fouAzrWa3EKw3Z+rqWyjJggy
sCwWkcro6M9kevye89pPlFe/ZuUSkKMyX0297sk01vCUYbbboctTpzqrraOVj9au7q3i4KJyPfOO
ZHGnt3pUIfE/FGkvDqYS6L5JYDovBfaEsPBICcRfNu4Vcm6qG2vTooCQr2jqWvnD8NP2fphsr5Rv
7pkIMgwJOXE7bFeW42RhBPWn7WKThfcXn9oBz9X2zA11wp+FgaeiWuh84yLv8WqLMi8MONaTrNKi
R9LbktmMYZJ+6i75IVeLbePUYDVuqFZIcnjDxP+bYr87Dx6ChKDr3NNGuX5It+Ans/IHVtRTZNmF
ieoBEaW2FS0xrJ2esHJm++5Q2rmbspLB6B4Xa2JSC/IPqM1hse/xR6VVBse1VUOcY4uPaFiDg9jG
o1WmI6r+cQqR3c9xU2DtzVTZRC1FsuiMrwBvcdJoIlY2ghGDfF6eYEV8SK69rqyXH6UfdF+GXm6R
yNrygHw3PWcoUBA1p/kcrj6p14P7Uxp2DGM/XA3tkpVk1JIzWBSkzS88R2wMlznPotZwSSNxTlld
vbsk1vKy8Sy6cMLcIzvjbeFgDpGfhW1F6tOK56DK7MMElOYBs82K2RuLSGpVbaKTHfpQL2IkhXFE
zBH6jGn4PO3+x4CNyceprvQTxMn2LBate5vY5JcbkjM+LbK/bbrGJj13XUeO8GbgomgZeYzQBjpo
KH1jYPu3/QNlqf/Q4wb9JbWhxudvEgWfjX3Cvd/sbMIdDRRPWBOVqQ0XQ1+sU++0mDvoRRgVGF6W
VPoSYzgG54YhPrRrSXJQzzfRW5O4ghlwn8qhxyhOyf57LtYbRWoyyh7xsoVWrtSMuMGeGeuOZLmb
lm5Sulv1ZiuMHXj8u48B5dlj1TQtGcfOesJyIaJ0ypHuWuOyJxAMJ/B4pwBsrA4eebkvXm+OLygQ
iGtXEAOSoJcYintypuVwGOR4KpnSxJjV073dUggi6icHHrSFcxpT9M3FNofgP+Y9nu08LHGw4gGU
w8nyfnoQnGhJWv3gCao8jILLtevGgXeKseTOs5s6HunMWFZv2hOSsBEsjOQkylkAgAXFpSncNzdf
PzH14080/X1QVOkxm8gyrvGr0m89u4qcb5li2MHWV4OmrLzdytxzX8slu4heIx8Tj8GpTdMGYWNm
ODfVpNqzmXNc5My1HlWT3zyTw8HRFdZwV7sh+f7bTARJN5mIJlF8OQwZrhvOhZXz46p7s3Povfz+
504U+H4qEKhUvLk6BTMS+HF8mCqXcEOnHg4Yi/HetdVNDpMWB0Hf3nLfoSb0Jp/uEj3Lkg6YX7Rm
PnWB1yRtZyHBtnrjQg6Yt9e5bxo84naRTBU7oHC0vSzMSzuxpRUMEdQrCNC1UkOIdoUws7T/2YOW
MecKu6nxgIjzc11xgm7ba8E9kXXeaWn0RNZuRMpnYo8eVxgOoMCN5IDnGCd8NNEp0Kt/41OAC+Tx
1xaXFDE5uk4yUH2oGeLkEC/fTiNfpXpKpYZ/wES75hiY98i8ncNxwjo9jJ8ssx6G6X228xenDKJS
rk/22A2/1GreYwupwlN+QKA6j5lHZOPMGkirI3RkBA6O9m9dNkdpfE/Sv64mmi8H69TCd0acPcMr
/SFQyro0Gxm2eqkIPbRMdo7rUs0MslR5XN05eG0y/7eiw4kH3XlDODPvHeAg/GXnaqIJM5f96rTT
eSL8NZREgSa0DH95w/xD4MjCjJ22ETdN06vEXGZMpwNRsyFfkPZuyyaFPdylD0YJjCTr+Zv3ZLEh
+DHOaz1cTdwT4BL6OTuUQyGu9HcU4iZ9xT6HABXfp6jPjfKzn5pbGD9cX3BX4Yoc9nZXCR0/hyeu
RJwRuFWn7XUDk/UxSOuwDKv1jTI3i+DJu9/d3XdEtB9vTjBTM1iL5iX9YDoHzR05nQt9Do4MiNZD
W5ft61zXwW319Oah7yWnRV7cHQuuW++Lpmp55+7/jFnHH9VRhIvAPXZjUJHz5ufuYyGdD1Pr12Pl
0utyHpxyiM6fauztWGWkha45db5bduNT1zVb0uv4Tgdt+7VtC4odH2YbeUZjBfGkF18zRz+QX/9F
pfjVsCvBfmPmttXQEKoSFx/UPuOY+UhLPRV0iea61fc05cGVF+tLOeSl8YiylkLKwTolSgLQQAoR
6jt6txJdA5msm3vAcXBL/fwThdhwRPb4SZ95KBnG8EHguu5oMaKZsMbXWS76ESNveRjXut7VDhOM
qlJOVHI589Dz9qrNE0CsUmwEJGNRuSz4LBOt4UprsD7sBOOHkDcoSxpSpi6Zqro9Ecjkx7rNgwxq
tBIFngqOCVYQJBPy7UHqwQPSHegvy3d08oyogrvgO8y89aeYUvWJRwkZaOMvp3TA8Bf7mHGiPg+y
WFp9dhgDp0xMy38qBgy1XU8zPzp9nlB2bWTD1mIPwQwDhgH5yUElFk4zywMxAVfo26ZiXAa8Qz9R
4nXXHrcHryB47dl2rhrpUSF5X2+ebsXsjF9aVX21+fRSMhYEDL0bMM6XfZYsuZs+ZkYqjjxEAgxt
O49JsNITuBev21Y47+PiRBXcF3DWSv7CT4l/0xnrU1/n06Pq/Qd3JQoNop2Pvl4M33JL59vWGwwH
Zt0oE4ewgqjMs8cBzu+7p9nOmwWN+8FtKqAshsXEtMFo2YlMvZb8Fi8BTKtYOEyKFErbeJwgdXIw
0lQ7AeJxI9fiYUqX3wWQzXPr0ztuNnytHPezTKtfjJrCwZzIvwrI36UV7gLM2KypXEADpnAPyucl
dZrm2Vu2o12sH4rRuTtaWJp1O+kxZIraPpnS/xDL8j4jQO8cHZSGQ3G3ZHvdnSy+zBqX4IpVMBuD
/Zqr6VCl+Q/pOsm6wYVCvf40jzT/KCpPjghOxqrHfgoRD+P2tN+28dlv3KRwyh0ytqStf+kjdKxc
Pxf1Ct+EPOkvOBJfo0qJzMOlNPnqDfP8X381dwB2cE/ytdazf7MaOUcYia71tOwtIjIRVyS5wllW
qxcJ7A2sK0yczQBBhJN4hq2CTN2NFXj9U4uT4NIUo064uivPvZarWz+vDSe8HUuRNuEkS4om2Bc0
GHl/xS0mwlwH6pXpn1rP/bswliJk2ORpcdbxVxIkZGb2OwiQ9h5dyWsYwF0g2PcEH2XPsEIPa2d9
LBf8gjimvIZdtI4woshReBZyLa+YN63DRCAkeblCHmqvKR4JUtiN2XwjtPNiZYHxacyT+hoc+5Yt
QEDkvJh7gAEo6cma35eGlWEmmvWf89qVhFST0CH18Q+AsDapF6ylPR6C2OjGO43Amx/WIliTAFRM
FGyO9VBV9s3yxyfIG1WoGmn89ESJERY22B8pBBbyRZff2FNv6PY4vzw+nWnC4y/rt8BodrMNjbDO
Ye/kEUGUeJwE0ayFgUGxaJYbXsnfLjnuiWV1w41YXBxXOgLpupiqBCvAn9zArLrikQS267ChsLzr
qmDRMVdvnTMQDeskavUHkS4I23U1r4GVvfVmdxZ3/IAY+28p1+FUjaWVGOiT9kzFr8TxZj8D6cNV
G4hk30CLdWmUGj5rCaarP31d788Oucm7yd+SwhJzQulpRuRO5g9L7+1mj2ki/hZm+OgXYQqpKzLL
+QWP6pPLgBQ/WfuE8v2FZJsPrxyubofUJc0YqiEyDrNMJLMWHDSpTlxvSDr0UZw6buCrP1EvcByR
KcaIPfT7gVjZCkvkIstLCh3nAGRw29uTwfEnfes97RbCZmzlYuu3hs/OhtgxFEDbtVhO9yiCcUgU
gYGsDH5U1WBGtEEHe7YOpYMjcOyCA8xPc186fNRzgN1m9NXZnrO3qW210+KvT0Rzf7t2Wid65Rd7
F7PxpAwWqc4fDCc/h3kGuMCw+VUw/t45DmV033AUpci77VFxsTGcvej3KXRblI8a52Sasr4yBxj9
2s8JOWelofuebQbrZnNaKu3Rqd3y5wA2OOxMWR59e6aaJc6W3xxjWWebCmbwjMKRyqSh4ZBI7lrD
uWMSjGe9HaK2IeqbPfevUXRHy2urM4J6ebO3EsEwepZI1qN/ns3uBbpbljgpsDblNV8MGIODz8Dy
UAR1SauDN7KVBmdrsEEIqN4co/aSyW6uAvxIzM9DknD7YyR+BpTk1B2YbqgiEjR15y1zaa2o8et4
2mw2EHyeOMU76WNcryiWK/vNd4zyzcMHSfllasehL/t3u/TqC3L5FmraBGnSq4Yn3LcI5zFvpAka
cLiOoqRDLQ2nj2oMwo8CuA9WSOJP55ySY3Dq6aK45v8EQEAPuEZkiDNyvVSO+8ZgsTlYZll9w/To
XgvNNROC5eo/eI7c02Sv5MBiZY9XM4V8YyGmD9KxislySDlzsDwrty4+2lIGn41VjT9NWJyhEAQi
m2SWAqBBDY8rcafJe/a3z9gkr3wtnHL2h71d4Z9cuHXUnDcnhtpql5ZkiRKuu30XdxZRq7ngwlcm
nmFaas0zj2aK0So3UZYKsG4rJoFoHFtyLhHqvCDWb9mt2vnTLJX1PFie6OJOW6rDMC20UuMC7U1b
u4jUnfHRmtrmkW7cvyiQ/LhfBu+8sEaOyLUqsUMBRoFRZ2Cr6ClAlNpiLW+ypN46UE6eK46gt/TX
yTfEFYRIGrOrLK4SP/aKHizyU9mfZJr5RGsQ5P7RTjyGYQnWo60r/bjqzosoW9wovC3ZhJcNfzm2
7mXmaK0Xez6Ptflgdh4XNi5OO4GFQ360vg60ze02f9te2+wpYZhWG3AFvc6Qz2O+fbClu2bz2N50
TFeJBQogbjMPEJ4ajN93iAfrGcn1j7qkwr1UpzU9/tKX4JSWb6L1NhR7bfZS9hbg3RXnfBxk6aeh
mewntJQZgklvfe/p7w5ZrUqqWq3MCHtGMKAAvdtqKwvmV0aUu4/7TniTGdPgXAMIhwBoNQjPgN7M
z3Qs+0PmDhMnVMPvzRafdtUMoUj179RZFf6Ksj1TbwIdsXGeDU35kqegIObuEhAky+AIA3w7mX2Y
uetJqy0wPr3HQmucSB6FN7+d1sr3DpMn9XdSZC324AtBR9hM7OXYzmUWhLM/sxWW0B+N3shi9sfi
Oky6f3BxlL9Dq0BlI9AqGNLYzh0v9zklfPihyOzlmQG79e6X+kPXNnbGMZdyMLcgdzindUaSGYs/
zWnwEzQpWy99m3gLt/XmeIVDT1fnT0q11YkE2BQ2pGbt8sDkTnQCYBFqHv4wpUnjzVi2k63l5iEd
tS6W2nx2paXt9dY0HtbKu+HyjiDd7ywLw6ValvS1qdVfRZkWp2A92LvMBSg30rb3AHplMq6ZFjJU
nKnVeu3YGTS+/0ynQ7e3oGlpWU28c9oka2DQSC49k1BWQ0XtCLZagz9f0EDu0s5N4WOB5LD4mXWP
ersoiXkILMFn0CwvpZFml37BtTxqaXbczHLeIawrP13ZJ+VgbYeuzrtzNa+UUbbzyEr9VpAi/to4
yAq3RjA+aWb/6JJ0hLXLs66Yxa2zCUvo6i4k5gzDulzxt60PaqWQpAk192YzVLE0szuNpTuM2jaA
fFV47lOPB1xNP3XT+52uTOZyQYVb6yGRb59GaWmHJnD5mhbM/W1uMJfo097dywknZ1mULnxaEtOh
z5opoFcBTZdgXyizxIv03MWb8WQv6ri0/bZTBd6Vug2CvWX4ikqvfQrEwFh6eGjd+goJ+GEOqIRX
PcPfP1ASMWqBvWZybjVjQmDbD15pesf87uLSQPYE+geNGRHVFOGeE8/sMne6ocqcEqKLwY++1KjC
KFzb7Hfq8iT80t3V0F/A7aBFnTnD3xHsn4bJftadxmLhWfzNc0o/hu71jwqaTmjrNUuuzZjC1lq+
DSChO+LHn+s0mxKMJDN0TbO4DWark99c9uh8qyx2jfyzYZ4yN/YzzOnQqk5Kk2ecV3tYG8FfAsd3
DEcirdjMSB/BJW55fyYzqaOvb6abOwA6QwVanawOPqTvXPy8U2EgRy1qx/VlhT6brNn6YXdOHtNa
/DU6IoNLnajuxisv5YqnSJv9/cw8+iDA8p6XptaSqclPq7eOV5iI84GMJw6VMavPReB9eu6c/jYZ
c87p9mYw3H7N3BI2mCgtA+xR/01vbqC+YFDQFx6XySqMXeuskaIArlnvCfuxSwP+dSdE3sSW5tTr
pR/1omN6K5tf9MGaCi1vEA+62DhzutWw+uuw6nj1pm4dw9IrPCZxULhbZCFTXn27fl30kFvg0oWj
Gi0zQljkA1NZN+8+kZ5A6cIh2vap5Wi0BTP5xzh3yuY3okObFWWmFafUl6D2UoRun8Zk9U3IGal+
LRCYiMIwO/GNqmg5AUCYgUKC/2V6bdLUF/XwY3VWyD/b8jUAJg15V951T41GSJeRn2BVPTuAhSiU
8gtnBsM2/IcXnd7kpfZgCdqLpe9Jt9b5WIfglmV99XIn25yR0wbojQInh8+Q6vGUTmNkaTbrm7qQ
xm5Uq/cYGPR5CHHys94Mcg+kzz0GQNidnMjCUBP207hpZ8ezv5rcATUFBm3TAyCSlgc15Pdg8y0t
EAgHHeyVkNX7yEwZO62dhhpRczz+2ts1aKlCF3bSPgBsw+eLlH6Do8gKBSTLitcYe+38NQfO02BM
8rg1lUqydc6eA+LbML5j0dY4h7R6K97S9K4cbAZvl7ImMynBOF5nuQfxlxRefepAx52mglbPyIxw
bHEkIHpZEyOFfLqYLDrKihG3HFIgvbJ9Nu6ukyJ/MhY9+DVN/fKzXzV5ExsXYCg31r/rJlXi1nxy
5p1hF051Oj5V4/pYOUDdpXWvVgr3tg7dnBCux1c8q3KmmDP3ltjyY5/JNxqcN15SM+ogrylL/8yx
Wnt+9jr627Grg6c6n62/TL1g42rENcTkio/XvC7KZNQqXguED6/+unhHS9d/Z/DewnLymXfPljwo
W/BTpaBK0bbc5OL8sTeu4xalwEPHjsdGRcEQVGcCnSJIqsKVN3pEcvbF2L1OjKVeebeLMVaUI2Fv
anXsInEnG8RwDmOnWIb3S4Qwwo1GoZ7htB/TPmVZBKUbNFEKiWoCatosiAzhbEtENpsAB6J893G4
+xertBp37pRln4zBAR8vXbGzF8/9CDTlcsbo6d+xACwV9pX2oXdryoXCfY56xRP1c9GOJZIcswYL
SP3Q5/W1B0q4NV3Exu6X0SgHbm8tPvVSfjGbH/eNqn/7vN3c66EptRBg6LE0xZ2NVav2kCoa6WFr
gz29/2tgMP63O2ofVOe/uf/KBOArnMktKf20vkrLWc+M35cEYFj3YqMsut6f4IDlNHK6O9i4LZ9h
UyAgbDcbwhdzSbg3GL0xakeaUJQk6fZQAUPaQ92Ctjm5IiHj5YiADVxgVfyabO/NXerTnG8AtopD
ZjnMs/OC8V7pl7u26n74rIeSgl82NbNsd1YAynRttUfPVpXJB2FXUIRwXIpUHFCyrUAKrTXcOn/+
6mfdezGsAaQ6DC8IEy2RgnQIz3WF2H4pQGozOwcAb+b5hV1j/tyussPdLfwnsBrjpQdtEqspOLRK
Bbt6yYx7jpvGuGdryteeSjGuWsgscFK1oz8E8mXwJXBS8LxYmuW6RNiV1l3lVU3MuWfF+uwW58xt
cVFo5i9uS3PfypkLvmObGfoN8w+Amvu7ssXyMWtalbMjM7a4AMKB/NTkFLRl/yPb7uM3oMm92/4x
jeFolBuXPej1ty73r4PeA8FWFDDOEJuY3FXaAdYxf6I6tBKIhnEFWPtmZroi5Wl0wtGDRZeNZUmg
Fc3g0OjqyMtY33xXOOcUBM5dHwNZMHtG/GKesj6I1uK+xOr7EnMzy2P6y9o+B2UHuquCB9bI9wEc
O9ssj/vLGq5q0ewTgSTzoSF2WsM5/kpf2Ef2bL5qg4bIxlGPtQHG2BfsB+A6OJFHOwUljHVVvoHS
6xauOCtluFuNCT1SnXPFpDRJ2vLLHU0B7xG76BNUpCVsNFSUHUPfwtV+w7uq+NFwOasR0ZeUbXA1
a4STDNJNmyVxu1ztlkWuu84/hnH8Ay8NBRp6nKgv6QmU+vDvJm0aDz0xSwtG6LZES5efAryeQ58m
U2/kccXMOFKt+drm1R10dG5bF9YPcTnbU0ak5Y1LXyWbCU9W6k2cF/Ol7Q2EYwbnKbB0aK5VdjT9
MY09l7esGFhIdBpjbs3qj8NU0pyNT8HkFidwzxcxtbesdcVVYE5gLVoVYEYROu9mGADIEOy3iW3J
IZs1+ZC2BE94nWR2qxUdY1FwyqdhYagc0B8tYv2EVr/P+EKP/IYe/JlkKQ+oO12JFQkTxl5w3/0B
b0sPc5/ae/ikgGHlQD+9ZMNzEWwNRevkrIlUCyNTMx0Sp1b4sWZDLqHYvC+HieDZ6AEwVoO762ug
nbwyTLatKBdUHz5O4hcfkjLr66U52INygZ3V9dnPR3lrhTFQIfVFtGm6ZAZeG6HeMvzFTpgdmsp4
bOugO49whePcWco4ECUWZtXrfgwUdPh2jMI+BNL9nO9HHeAJghI8nGIzkeBhVZvV0VZll0CNzM6o
ak/GVmt7JJVJXfiffTMggl5yblY5JWArxqTFS35HS1vXeSs5//NDlne/e9PjN4Jqdmn3ciifPRfs
6HRmwgZzbH21Wj5xwb7XcIEQNB8GD0jg6wtkeXX80kSg+AHajGl2+0Km1xoKwoIsrb+jaZtwcDdG
73I3m4xXW3M/KMzbk3HD0j/v1ASJ3Qzmdz7XE6awlw2WR7g25rHoXSZqE4zRKQagkEi+o7otElIG
9gvIaD5/tsFljoG5wOZXweyuuMd6skPDbSQuoTKPTVBHQjO+PUkcA1+K9NkOZnj4up6PEuQIYD6O
Rf7m+dDut1nQV05Yq60j7QDzBfBg4IFYQFcM99kQpuXeoNA8gpszHsxqHO4YcSXelAd/ZdQGkeC1
RnNnFI8T3fIegvZyy4c0QUg4HqTDeoi5Er9DXX/bZm2fq6V+zDQwCMboc1zZfv5gjq2KmwBYJuKb
NTaR9R3clGEUnML2aszml+cJlCHKIC6gI+zjAh67fbRQM5AeAUx0aEcqf8Vtpvf994KvdM/R+LDV
goQqtqLc2/bb4LM5aURefnBboBKoFZI9mQb7vCs+Vc9SsGnzEq15g+G21//4tb0+CK8xIyx8I92j
WCEpjhkza8993wip3wFcuOQM0+m5YLzB4SMbTWrWp0WLoqDBBGYXmvQXONdPmkWAwoixOGTyHBUc
iwnw5UPqtTGOBX4dPpjwxku6Vu09aw0OmehPRuO1iV+gAs4EHkv6Tmkyq0yL0GIw9hGsxtES4Gkn
QmHvtInNb4K4nOgdu+JRifu5KP+sbQDts4jmyc05asUWbbqFpaVmCEVB1Pf5CzIUZ2+2JtkNmpiu
mCh2js5oX5nPnqEZTz1dHd2N/1yU/odmF3NULoxlU3DajsG+Rjp33KYIHnkSGqSxTH5aRk+nPaSd
DyGpRnJj98K8zQx87msYtvIjuVG93vyFC9GxQ6wW/zBNAHm1dbWPhQQj5eSM/pdAqPsG+I1V+BkR
8JSYBteatFbI4aWfXQKtfAnmtDqPGFkjx/XplcaS3iwVGlVMzvyiPKNwj5VMIx1Vsgtb2hPt86aJ
H4027Zc+2/ud+yhs79kUlYXeNNciHUJjnBnBS2a27KuGyU0MSciLcPLtXNstQif4cYgZCHD/6xm+
nNAye907WStVohu5FUS4fuRbbXCX7SdE0XLHJnoMbpXP2HtrrZvOpo8ptfd0Z8amK0xeYG/gSbn1
Ap2HOGOAVQklaADtxtGZQnutysEXmUG+9ye+yBj16ea+BiRyxyrv8yOad/1tEYuEVFsCI4v5w/mc
HYLBntEJ86XrbrMjf0dhIq+yE5Uk2rPAug+xdM6lCbzLH8Kn0Ouh+l67LQb6bR5pSst4asEJevfJ
poHIIFIrBZFmTzeHWKGo140HDwZjiAynCWsAjypIX4rGvR+x1hCBlsmOXp510I28e2RIsDJIku+I
43Kyy4d39GO0BNa4HVVXZU9rydXss3ZAJpug7vqj920MgV+EtuaviQXyA1mvZYVuMDVIzKUWmcAz
95XhvK4qf9Q5hpZhfpK8cFGedqemVDd9MR+8Qr3dB6C7Hm3wkWDrILJmsPhwC1KweQNLLiWCtxWj
xx1UeusKk0PBZcQwsspjg949ozNjn0loB/P2UJUZlPvtATpUtLn33fC0WbEyrGdDWxPmoh5im/K1
qNEr6I56UVq6sSb2gsTTnDQ0rZYZFy17xx3OxKxqMYA0/ZDvtTwYtTDjZYlztX6jqJZxQzIVEKQx
i6yc0Zoc2svkUa/WeEuSrEeEOHureqaedM/eqI/cPrV2MSq+7tL855Oasl1jt0QN15KwtmB5qVe6
N5Bme+EvS+KlehuN+YSyz2RUjxuLJfhkB3xSM5InY9Sj/2DvzJbjVrLu/CoO30OBTCSGjPDvi5pY
xaE4S6JuECJFYZ5nvJGfwy/mD1L/3SIPm/TxlR3h7pvuOEdCFQrI3Ln3Wt9yrQjP/mzJ3RSNp9Ql
1RlOFeOkJg3unDviwsJNs4egCyVg0dI7z4HerKpy+Fo61rCPlVmuCXEqNmYwoBOc6/mEcZ13jJrq
uWeasCJ9YNguQukrkqHkymZ93jKA3zbafwJFR00XBpsc3dbe6PWwA2ZE5aqoymjQ+OfaHL4xeW1A
a0Ouzl3D2hhWrzd5bgb7YXZozs9DcAV+GTGLFjZJbgxc/EKZR9R09dqR5XjXULWccq37yIqI6Qsn
4zKZvILtNK/8q9kgasmOWR9qWZs7iEfJHZX+CLsWaZ+krXOFK76+roo0ZWOnFOL0oR6D2hwAVcv5
QpdjMK+dLo222vOhGTklpZEmiCIWXcfsP4uvrdSWZ0T3DRdEjkB0HBG4OAzP3XbjOVW9pvM1XWdN
0v4YIIVxfo59787uJQFfMfk5edsnBQVjy5QUH5hRfoXWMrbbBGVbukkBQG6wqdnMKxiCbsD7j9BI
7Xg1WXX+syhlWH0rfW8y1imq4J+yr2wWNbRcEPYmRHylrZDyhij6zxrIx9RHZXNRtyDxdy3haaR9
8ZB6q6iwgqtEFvN1KXPaMhg9KcYKUNPhOqjCBU2jHeS0FpEcDAMgRXnLEo14ta62JV6OHe9zven0
/FTaU3tiz2G/qjMX0YaKqNpUGIPIcIJNN3tXMifcwuW8EnWzvu4c0WxQvppnqmZAtlXkgViHRA0k
ZaQeghCD/t5GJyMGN3lXFjq9DAfKoalPzgely2vRy24Xp933olKXyuCEA728WMPZqk4znGf70WdO
nRWSWi+gbRYq/maHJiJ0EHGBIeMQGCTqAO2+soiT3/dFQa6Ke5l79N7d/mtITetrQkn0uGva/szk
14ni6nuhgy9xzQw7JPiCTsC57+jD2KVbE6AaMy0aGfHotCvRk1HSsTsCr3as4BQMdL92RzvikDMZ
Z3MTVJu4DRVMOkKbnHSwiLW3uSYS3mVo1H+TzbQrCxPA2zy4OxGOVNoA07ZEUJqn/RjYN1XIBJQ8
FV98b9y4Q9hQ+v3nOTbciwG29/c2iTkfYTR2NrXlp9vaApzcUtxiKiDM5FykZfuVAuza8qqOFvAY
eHsjaPqThJPLKiZQjJ2ti5+dLEq2dLhvCkuNHIGny1Caz4UtGUWTYBr35yZ5VjykR/Cn6waoWFSr
c6Oob/3cfvQYdlFTKM6NtbYIuyKEYTfGRnnvwKNEkJzOR2Jkm7WsyNiDNxyfxJm9LXvgRitU9o7c
dN6YguKuXSYDVkuESD3n1vfaqLOHsaWyC4NIQSADgMEhLz1YQ25vpczHK7gflx3koWEDBNc+dwZa
z7h+vOAhnJenNC2czwmx9itC9QDdYsagBsXd5rMnukN7mRF6cJ8lKYV9GKH2qbrwzA21Yrog/J1l
GPKBNuuNyTDo1E15PTggGD+yzjaQPkeFvs9KHpOkmLJTWXrxfrRzDZDMmr+GEc6UjKHxMxKK4kJl
U3wXoZdlLmEYh1ySUidL8R0b1lOpqX49+J6XkMAeurRTFxxXpi+mlP4eDXV9jTGuOWmQsTw6nBEO
XVlVl6ZZqivk9fJMOnF8DjStvmRVZnhRpykdbH7JpM6HgwvB+hGQOpJgpBl6JLpHdXT5rKnuznM5
h8fMmLJtgF9pcoJ4W9dC70nLM7/Eo/sYh3171g/0m50UWffIDT/G9qRJMFPXWYtrZ8lKsL4FeQNZ
PCrCW95XeJYZ2KzIMQ/Io8+TbPiZ28NhboP2bDJ7aPVQ1KZ92mG73NpqfB5yJGBROoHGktOu8Lt6
Y3fTD8Pt220TlcW1xv3I9KaN2LFEeu32E71F0yP8tkg1Hetqcm7hwQechG1nnZqEfks3+YJW0/7W
qiSZNmUT43Ui08RlgatWMwpkjtK8XjT5aVI1s4DZ6Up5JJrL2AorfiwCoMX1oLxTJ2yeG2yK7Z4G
FLnYRufecgKTW+EE/a4AIMlUvfwW98wYByPitfE8c1NmE6Y1a0btGEFase2DNLziSD9InVmcfNAW
LHDHeH5wQxSZTI91Q6clv3UFrPhVkzrTvhmcb2Gn9Xm2jDm8EbNmljpqBbUdLlLPj5onaE9cN2D9
jvrnwrGmdS+zz7ROaQLPOCl3dPbQYnUT0hH8rtEmt4x5NzQmsvssTN19W9i0X0arybfIxbK91fc2
E3XBdMqd3QfOHoyMW+cgrO6srSRCqxJq+N4xbf9MJJU6cVsjOUQcZOl+CP8wZSpedyDkd5WOz2x8
NkdZtB79iTIjk8o9aXKg7qVJW8cm8mnlYB+88udWoDPB9swbMTOCmv07mVJy5J5uTz0snXvKhXQ/
w7pdDy6qa5OC6zsiQKSQkl6vS1eduk9M5xWCqS1GQHbBQHzBpxqcWFIj5x3oMrJum8E3eiYURk5t
3mZM72FOEx3SOE5zkzb6lNBj0lCi8aJwwye47d2aaWR8zjRUEy0xWNsYuUS5oh9SrS23dvbekuVW
ootY92PyZKfDZ5yOj2MXJOjkqu7Q2MR/tIbqtuNsi13RTHeO8KbPY2hcIsGmIe3q+w547youzIde
z2xb1AbkEC7q4UofnDw/5qm6haXTIGgio5IdsFn3uIDordv3BN8FJ3num9u+Km4k2/T10CTNSWYo
fytCM95DvyObyEMLtUmwv9zLvLxGbmCvcYnDRzWXEexEN9aMJ036XnJkhLAdqlTdVb8ejjzHloZs
gwSgaSaaiEpNSjpQOqbTuGrJTFnPBIJtzNrEjMrxNaqdje7ILRHCbA+IOKM9tTbLjjN7n7FiKfay
inZeYVT7agCKr52E+CA/wkhiGPaeZAr7nCg3/KsB/gIkty3we7e28qclHWsfJeohIMR03RfJhWlE
5rHrDIyZlfK5L3I6ydh7dtrEY1HYVDToQjiWtx3rDRrc0YL7GZDAxVPKGdchtTSMRXk1yMq6bDyk
9rBMmd0b7dh9Rjc+7OsexCalV81EzXiae+Ix80pYax7qy7IBGCymmMgpjKnXZZBhCp+t4dxp4un4
y732t3x8l+VzftvWz8/txffyvy1/9AmWO1rTsP1lN/vX/7uInmp6Jz/b1//Wiz/U/Pdf/xiJ9QJ+
efF/6GVF7XTdPdfTzXPTpb8v8I9/83/3H/4D0303lWC6n4ouxyh580wiUf6nLU+41q9b8Ru/9RcE
zTEKnuu//Pu/fXwCSjeScao7dKKgZxZ49m/4jPlJINsCMuUBIZPack0YJv8Jn7E+sfgIFy4MIz6G
lPKfRj4hPvHOwB+Sluu4KJ+8v2PkA9/9gkkB4ATMh+k5IFRMZVuw7l76+FCVEgRSFVvyNGV/lsUY
qohgmxkNDlVt/0BNHWPw6dDa7Y2S5KJ10VQUgUiOfSLfBAiIdZj0U3IFIbhPTyk4bfUj9Kaouho8
yziacTgnJz4jpHmjMEp9QV3kDSsorfmTTabxYzNiatBtLoiRsNMyXJNPZJ12Zl0Ej4OkoXBuSDGf
erItTqAH+KTh+b3LZp1zNveRVpOaqTO4YfYW+3+M5atWZX3BULPnBICv+77Oa/DWae0vuSWc0+Yt
VpokW9tBHs4/p7mc3HOnn1jkE6rWPXk/brwtYVJyZKd9MMwbUMTKZGzsOQCE0Tiaz3mVIqGkykZu
iW6jKzxsG/OQa7WHpNBiSoPF6uPZlkwfUnuyrCPSIEtgROrwhkP4DpEyzn1No2I57v/oGOB/qZIJ
jWJFWhV9X1gDu65nsEuD2+tvJjfAhct0FZO5yZn7KukavD50FMvzgkEqGdGywh5Gp8j3GWtjx+Lw
2uC+jEt5U2IQ3rVAL86AIxA01U7p10kYrILg4eJjOxmeubaQrT4VJAoMtGby8FY3qD6yMaGMGahw
EYja8bfMAhhGpqsmckAUUeavzLKuD35lVOyhWsLdDifTITWk8NWRpnRTQkS1GM2ruHsQw9CyPXjz
ZSPDYZtMUCqiQlq7GlPRTVSq8klJTbe8ZukVq0TkX1GuhfuZ94u9ZXTnz3Oa2T8ADGhBMBgBv1vi
bY10Z6lAdGtBmgx04lDeZlbXo87jpDUz8ZAB9woNB6JWeGyLNL7nALyxgXJ134KqHpPzLCiwMTBo
8MaSR9GZLB8qLeqm7wOmcM2wQpD2fgRCQI+9bnGZrbFm8cMaksJveS+SYmc2qribJzs+U1VNKZo4
530xXsyanJ2CWkeXtOMJzOG4nHIOJJOGCCkfs0Zkd4zOdbsdve4cFitujDDNH2Om5xOePPaawNx0
pamRLbje01ATpWONBGAQPIxhiMJonwwzPEZ7PAmoOlZhmPb7OBhnoiCNz+SBfiZQzTopFOGL80Bx
k05lih6sOx9pDYshSnYt33kPy+hENu5n37S2RR7tG89lFg3ikFGJYPhk1uM2mc0fUKe/zpPzWDnp
WcQwfB4d+l3UpM9zqn4YKVALz78ywM7c4tl0GRPODcd+KA+jn239UsoNzewYqWRI22FwfwQmpk1n
QqEXSjKmHBTJiV1WJziILxfcLM06gw4uTVmcGEP02PN7n4206Z2MXi8bHZoCW37Ji+BLWwSnWG2/
qcq9HWIVrlHRf9N262/oVHqb3uiOpRsHD2WYXQPPJ5evt/axYHScdvXp7GIGbUvjkpyfPXMO8ngh
YZD4DVaYJtK6kaZ/n4jMuWnK8t4uhwei8S5B08BwaM9MImD3dtFdECef3TcFUjCva4ufTgx1oBgI
+ZbkytKBcUe8iaVzw3ARcQ+zny3uQbTKQTWs0pQje50quZVzBjsgym0abyZzptLpye0boSPXZRrt
vKV4ymVX7uO0/QbzhGw12/nhxXVyUc1memSkdhWQrrNB3GMAnXH0OcQO7oiL8WyyG+9oUm2uy86+
qRvxJR3MHTNbsmoYDFy3mjT0WDIKL+xDg78nHv2H0FGP5IOna8LUzU2qxi9EU7WsEzVBmrNpbx2r
CS+gSayrhHGP7VDkBT0QG8O2Nh1EmlO7bCAcRdaFFTHwC5ionXYu+SdgLMqtw7DNS5pbZgBXpRGz
hDCaocU6P9E1v6HrU506fYqZyB2+pmmQ3dYFnpd0IA+Kbm21iVop94IDkRT9eCTszNrQ4w9WpWlu
InL82kUTCw592yRG/BAN1kmtgkfEHuquH9RlmtFbaVHtrlAub+OKE2cWRt4mbNGKAS2/b8buB77G
iySJzvISWxB6l89ZYT00nkHve/YN2ssTbCFMWOvWKK+JEWZ8Ksd7wO8jQZ8kQA/zRbEs9EN6Ak5Z
rkUzLfBvd8lXdBB6IVRT6gSlV7HngLdrmQwygi+A6zPEmcjAadFP9F3/g9ie0ymojpaoDs1sGoc+
V9esb9nRJSyX6heqSRxJ1O52+WPCc22jhqO7c4rWeYsaHOlqUZz3pFCf1GLC2ZEb12BF0L/rZdDM
gT6r1GnZN+1j2A/QsgEyZcVAkJ0kM0ylqbsO5+qpKNAULYm+Qdk+uQHUVo8AA/prkYGipCKDuJEk
Hwc3c4eP1m0YIPf6hzHOl22bKiIq7FNncC9mhiVzjebEy/I9W3sSVStfpix3uWm31U+zNZO7ljwQ
It0Dhos0inqTX0AP9HYs0LsolFzTQL0mxlaxpbiES2uskuKzCiGgA2tpmUGHQvJM7ZqircYn16rR
IK9IkBB1vp1FBgDAClyrKzeEokfLPjZ4KSBsryPG7rzNqvgAJjczbAQCnR0519Kje1HtTIMdp/gp
RecW2QFgbixnMpYQPEOibGjarKMwGOINsSaqoXIiilqeRWII5m/KrNrR3fo1/HJxMproXTkQ53Rh
Y+RNhPXmJ02L0RJ7cZPvda16ec+PJ4v+iCrXPDWnUF+NUzVeN01kPlYm79GmZK/AbMLGEI63NDoB
fO6JNF/CpzNSKivEE4H9hWS+1FnDchjxA+SKZ+g6lbyHxpb+ADNomO7AhgGijK5tbJ05Rgy04RjF
SeKrP0mgVl5R3JsiG1LjMiIOtRGHzkvMB5paQ8+JKW49fOX5ymaESDAwZla0GudxPHgZaWNRFaob
SHD+Bu1/RlsoMYIKNV+a2MznrGBoTqSOZ+LuLI7Y0Gx9q54g95hdhX5bpHZWbdKsxDwg1hYhkdbK
R5Yqtl5h0Wq2mYTb68ZL3cV5P7PRHBn41M1V45s1i2xNdX09ZRN5u4yNspOR8SQyGu010QPYhW8t
G0F0L4KmcG9pTrXBATVQWTxGigd1Swl1VRsdgmlgregNEDe3wUXYGLjUM9BOZI8PCAXCjKSGsAzz
/qTpWxQrkUzh66zy2va7534wp+hqSLyxZfqMO/fg9+boo3ynLCOagpuuVASZxyjScb4j5UsRPdoY
Q3w5e1Y64d+paw//IaBFdJe9H54kpCZzXnf7ePyCr6O58TM7cHHlOqIGpVdC3o1IbVZka4+cFelt
RcNJTnI38gQdt80pqW3O3tcpKkXkl7HJ681AMaRkJuQOJzWhFqRn4aHzNbPjkIpmw5ueZZvS0mD0
VnhBdNCsqrxpK7CJDLMJiqunAEGlj8YlZUqYS/U5HNpuMbjVwCFLeFd6O7phUXDTevzggQWGBwU5
1plpJnwF8n39VXhYTuUY0oLycM1gRGp23dL+rzGzfsHGVdKjjDtqNQsliI62Y2PLkyGJUQf6tJc3
5Zh1Gysc24MmemDN6cA4H+EiHBwnUedJ3w37WY3DwWjc6qZIWe3syUBf1dBAaLndp848u+fz6Mm9
i/UJ7wnLFt/S2OqQyCFaLmiCC6Iu907ls4/NQXLmpcSluX7a7CwiIu+a1GDoaXopPb5SXRgEnX2H
GdadxqERf6axaZ6jdqp/5lNFlehS4z+jkHR+YiJGWGG60njEYcKQWfKWH0cnjbcikyQuRQlj0oRp
1k4UXkfdE0mmHlm8S6zGfETsnuKRYhkh/AHFX1a1R+0DRWBfeSw9x8M4nfpro6i8K5gUySNnVpyz
SCaRQya0j0cGzOuGvfJQR+a4s8Pp0ShondbkVdMT0XGEvGSGFdeN8TYKWBiNIHHwLCtzN1XY/DuZ
f2XbSdf4xsuvamKOrUn8JA0Vp2dpZiOD6fZMd027seD64Q8uOZ64jGt2S48Vd0tv9V/IJsWaM0Xu
JuQItfYmR+3Hqn1ucNLuGjssroehusryPjsPIh77ebAIa8JRQtGaEvySMeYF44WHlbQ/xUS8uyfi
JTwgTkZPnDmMbF1G5gFT/aA0xakINMFwVRQ9ZfVykHWz4oLsbVDUHe1qYmHT2yqoOTsOdLUH1Zdf
+CZLq1t3/QmhmhMnSaTJri/mI2PI8tD58Ad0srhLJZGXfJM2+f9EJVo9hx//8V+FBmn075FKJ5DU
nr8btPqa792Ljszy5353ZAxhfXIs/qtd08awtwQE/JMH7Hyi6yIdkwYL/wO9wT9bMkJ+cqAcCcIK
yCsXcDb+1ZIxP8EAdn+hgAXkpb/VkHnRjrFdCxyxhNwDON5zSBhbuLd/YJXGyp8Y78SXgWkgkHCa
dkHFSZSQPn8IoTLcFjOthfEBBVUs6NF/4Zx+X9dzgE059IKEKV61gXhfigqL8CV+fcVMqOe4EWY4
5GtahVH2rMhGa3wWY20lX//4hd5AE791abpI0pEuCnB6Za8uDVmjSuk1XfaRhbEHEEO/hQ8w71hR
sMNxhAuDCyLEit0cgIhbAXIdcBRZtQx+vzb/Fpov+HVf3wRIu5oPY8Pc4vO8vPkDwiRHTeElEL4Q
PD1k6hTToEIjN8wcNvFnzaJGk5KLx6GoG2zLjO/xZGpQx+sAudIZmm0ihWnXg454/zYt2N1XP5CS
QvG8WjZRgRZ9xD8fDNLAsDTO+ohqUwxMD0FbbVRfZ+hRUIEutpQS15usio9IxMtf/PrCSjiIRUCq
Qzt/BfqyJ49A5iK4NHkGHgu7Kx5HsqM3vhyj01RkjDEy270iSb34bDpIR97/2suP/5erw11evjGJ
H6/58ZmpGsdu9DEO6vBz5Izto7TIsg1aGZy8f6W/EKUJagDD7ZHyQX0il0iRP2+w44XCZq52rAo7
/eKHYXgtB331/jXe+ja2ZsVh8Ezeif3q7e4LOk8I4Y+BT1JiqgLCPgPT3LZkh9y/f6W3vo3Ha2xL
usvmrwbyn98m7aXdRlZy2Qmnu6tQmV+62PEP71/kra9DwASrlXBtBxzdy1tG2noiGT5e5kJPwDLs
MDuYqlI3cdFOZ+9f6q3vo21eSZYqVuDXr2YxAG0kU/uSDLhuS1hPQEZ70HXjB4/bm5ehr84qrnja
flHv/lh+Wz3QvE1QAepkvovxfJw3UZ5/8CqLBU7+6qG2WTwsi5cZxLzH3vTnj8ORiBDqLLoUnYIc
FGG2yFeVi9F3p7wsvMutrL0d5GybmxxxDysvWl2Pfo8UoGV7s0k/+EBvfGtbLYE69M89c2EDvvg8
c+qQh5R6x6bN60NCD2ePgmTcvv8LLl/q9ZfWy7jBk65SrnpFbC9hxtZ+hWlB0gqKyabHspZ/CdPk
Ea/Z6fvXeuMLORg3le0y6nWV+WrNAh+RaW2Px8FP0BYCeSbqOvgwBmL5W159IwY7PCcKHa5gYPPy
tsU5xBszlUc99fI0a2gVZHUZbni6inWlEKxWvlRbCZce3ooPL8gG8bUlbMs6n3G3HvBp+XdV1ca3
ELF7hNi0VpGKx/GN3en8g+Vt+TCvPyyubpj8HMqZRb26/aqTDDXREDiyNi7noi8fncBGmDzh98ww
MoGRNu2b93+GN7YO9o1/XVO+vEFtaI54EdQxlnymddkaKKZhFm2tAZRdaJUOx7+0RYYp7HRiJOkY
1+9/gLeeA9cCEGYuyEz4ly8/QFc2OmJVObp+C+bbqJuLMQyjDx428dZVPBQdjiDmzUUC/fIqTSEq
kbfmsbVnxdG/lYR+Bk5LZygUij4i4dZfMTZhek1S+wEYgtevZytHRVnj4IRgZhrEVVopMBAsc/RB
378Jb34+3jyPJZpRH66wl59vFjIul/M+DzMCs7oIb9CgpeR5x3I7J3X0uUK1tBFNYxVYf+zxKwA3
QQJpH/G/tL6K/FH8TBdi3wcf7I39AwCRrU22Q94i79Xz0c+2HhrNfDwCAcjZH5QgSuT+tOkbQgvt
MbrtMCc8OOQ4wiUcoi9Wg3dtFVXNhNeWQn7rBLUEZJUnpzn28bv3P99bvysCSouYuKU2sF59PKdE
hc5Z4WjUNg04GulQmbzu4v2LvLEsIt0xqQeUw2/0eg8NJhEAaO6PWSn6ZFO1KrzPEDoieQSwtoPf
l32wab+1+7g2Uw1FVWd6QNZePg7l3A9CieY4ml17JtpErpskVt9qZ0AiSgsSY51YhpOTOYgLFYlx
T8xaf+vPTHs/eDTfuMMLypZ3xzMdwQj85UdJCkYNoVcf08BggARk1JRj+kHl8FZVD0mRow1DRlLF
Xp8v2hzmCDCkY1ZLvEIeHb6wbuoTn07hJq1m96BIFd7UBQ5NCasJiGTgF1giJ90u0pEWV01dmx/8
Cm/sHXwojnu2xSZhvd4N67Z2aY7XR0gr5TqT4qGcu+fBA2GBEo4m0wlEit37T9pb64DLamexHzLs
l78ejD+Km4QuD4yh8miBU1oZJTwpP1b2WiFgWdHh4z5Aku4meT6m8xdjWTat7pru2rYVxbdgKUHe
/0Bv/fqc95a334Oxs5yo/yyDZqSfsOTzo56D+sCDji5vst0PvvVfL0JmHahkinoKAsXp/MVFjDyo
6TBWx2yU4X3EiPFOhIXzt7/Jkqslebg8jhDoKF5epGB0ggpuOGadqp8sLKKns52UH3yTv66WXMRT
2DwlcUUsFS8vkhu6MGxnOLbmIG9xs+FlnuecvPPehnT5/k/zq3Z5WS5wSLFcTbtDLXElr8qFiaEd
XbH66KYEx60Ipg+uQxTEn61mHOftMHoLZi627jFlI73kJPN9EjI8VWYCCxlk2waBpPbXZVmOh5SS
JF0N7ZQk2wbCwLD54MO+bl5wz220MHrpmbBg/2UZsW2fYb0EaDBi6W6RhIJ00X10ZtsO3FGvsSOG
DVrj4HEG+vMrhyxfGNWc9P7mg7B8Eg4PvGaaPo5+raZJLMTCYTUdncSd15SmILRM+JXvf9/XD8Jy
SkWbBiSEJY0u1qtyffK8wGiD7khObLKuh3i4cIiUBtcR/1Z0/fuGyLLD/fkU/LrSchamqnE4G7y6
Uldn1tDyFGQgIq/JUIntNe1c95ToCmsXka6wgqTkntRDeE3gWXiFlNZ4bnWlT7GnzXfvf+2/LOSv
Po1+tVtEbhA4yDWPGMaaC/aU/KqSQ3dlmsNFZShnWwVTeJ86EUP8aT4tg6IHgjuKvesEEn2GNJLp
g597+f7v3B/96i0h3iSKkRUd8S+CV2TF/UGbP6UDDTnWT8AMt0LZ2yQBCi3K6u8ubcv9kGQHLkFk
QtK3eLkgkAHudZHdHN0MN5xXQWWLGjv7YNVx3viKy3qDeo08Tv06Us/vjapOEx4BptHXAFDc3ZiB
KvJtXG8gKh8++I2XO/b6jlqCXgL9VLoK3qvfODXyGK1MdWwaD4jlOEh5DhJgvvUg3Abc4bbL19Is
AioFL7qJxzoSIDs5CWJhJbHkgzftVdIfR0dusS1sXmeOxi4VystbbMV5i06+4QQT6LMZ9DBImB5T
zhrW71cWOLTnHD0OOlfkhGiH3EzESDsOCvlVkZXV9w/uzutD3O+Pw0tvUzDZ/Oflx2l7CPiO1R7b
foIvIjH2PYiocZmwUmCibM71cAGmr6m2I70hfOkFurqNwgV6S44I4xKjjHSxnhU60pXRE0Vj+SYc
MSM1BVB3IuefP/jEb/2eLM0siiyHVDuvVhA2D7MYi+yIFSuYt1aiiEjyzNnjVxvIqyOpqUU1USOY
rta6MdurjlnlszUPnIf5PREFv/+BXpcDyx2kx8GvqglXYKl+eQcJqRkDpy+PwoBWh+oFHbPDYLn/
P3lwtKs9wcZE9eEsr9UftVbqWTlEt+V7WzlHQNbzGHGclVJbQe1e+9g9DnlVIMHvnQ4IO6IywQC1
stJj5Aco6fx8wMz3/pd/Y+PQilRYIRX1318+lNfWgZw9fdF4kz4PcpVe9yIMvyEkH27fv9Ibt1kr
DvU2rVSOT6+Xajf0Ff584wJSD7HwWeZsx6Qyzt+/yBtLE81H4qEV6x+dNOvlPXapzf1Oehdl3ak9
OWod/gFtXSdJCcNC93m6f/96f5lULJl4RE4LQR0mqVlfXTCf/T6rh/4Cv3ID7aXEZT7nQ16Cg8PJ
DN9lHs1dM2tkcjrusfhZYph+5D3Whg9+SVYfvtyLhZLSjCnUEtLHx2Jy8vLLc5wKx64rLyzoNiHe
hb4KthbTh69jPeuvttUO95y9mVGESdqOT0qhNFgbdJuaq5GGFo76QIX2BWENPohpDWp0NfsYSw+Z
DphzSlHMxheTOTg0vCo1T0HykDaDDZZ729U28v50zshnIL9yPIq5TG6r2K6emBKoFl8rOpp1M3t1
vXLBimQbpOkhAncMeo8gMJLrPiKMDCVOWT21jRkci2GcnmxcsgrOaNpA6Yvwf4wQpqxDkCUjJCyn
H4dd1dnZ08QonlgsWqTxprCy7qZRAvSqTjloMJeVfrczXVIN1rOUyQ/SdGA9Db0wbqq5L2DnyiYn
Q4fyBTd5MTyUuTUlm0gaRBUXYAqqjdtb1jdhoaNc9QaD81WAueMyIn+gWnNx2C0FHKvudIx11630
aHX7NmeGhXQxDsl9nSoHmCrnaJa0E11q0LQDlMoi2rQ1kZJPLVCycQ2fldjksFbsKpw8QWZaiWcs
yLDay04y7AMagVNPQg/yUM8Fd5FzjDbWOFeBsteK/JgL33Mg70waZzfphYYer3Tee7hpGv51req2
2zeWL37mMZYNJAwDVr5+TrDzt34wVCtzWZ7h1gxwzX2vno8w2xO22NapEtLMhfQ2tZMCjVdJiuzK
h1kEXiYe0OJgekzuZG/X3UZjiXfQPRTgTpmmm8SCzQ7WSqsNkGeBVoGwPeugvkYjxeYpnVReO0Mq
xVE1SHpRkvQOmFC7gW89N11X72E7kI8dN9jJW0l+x8oIs9xfo0VkKGmkHfBPV0fiuTHo8MLlGr8V
RC/Np7lZTMYJSXT1U+EkyHWraMqztZjdFthV0Ba3bRpgwZqUBy6xtWIhSLIS9tXUyuQmmCueIHNK
K8j/FaBtKHqji8e51kWwYUDKUw1GpUEq3XiYiKHHxuOumCB20fu1erhyJQ1WzDYTAPZuEJPeBtrP
6m2I4cU6l2kXd5sS8Np31YYt+XpWjl/LmcY7a5JOtlNY+vodYzBAAGM8Jnfm2Hjsj2ayUEujpr/q
/aG/FgXjulVHAZBto1HLH04ylmJX97Cqsznqz1x7iU9Iwa+hwmoASOMKP/g2fw2sRR8r2FDG9447
iQxUQx3eRVUuzsE5GmcVRk9cW42YScfyys45FEbe3rWdji7H1m/yVRRG1bCq6B59bk0vt9YIcjS0
r3kAUzUHFdjpUvVj93tL/Vv2kn9rGnlhNHnXhPJ/o70ED8c7ooab//k/KOVfOVKWP/Jbz2Dbnxie
c+ZkcL30BZZW0m+HCf+EiRDFNFuFY6lf+/0/DCaGND/hRlmCjy2027+Tj9Eit+F//FfsFJ84U2AJ
sRiIKlQB1t9RNPyqkf+1U9F0EcphqCQw2NIeZ1j4cqeS3twC70S1k7tJaBzdIRmIGCH80tj0I1X3
zpoM3h+qBDAcqtc97EpJ7tmZqBV81DF3ZlYSHxngiYGWHkDhnOvmIEaJeKhnfJKegiKhdVUC3IDB
VZEat8J2kwKAZxRCZB7egqu8dqHDdSFE5pUSE+sHUqD6R6Bicu2zqoP6i/mDmXpd0hVoUo1INRq6
Zq+CwerWvVV+bTqneIJQ4z6qvC5+/PpN/9bj/f/ag4tShAKER8Whx+Z5BIFRTv97dc6xqH8WafJf
Dk36Pef2PP9ycC2ynjf/on8YqBx3cVDR6qAosRZxxn8+3mgSPsHap5CnQ0VA2h9BaIb0+EOKzHnc
rIzm6Hn+U61jSP1JcBKhauJYx+vxtwxUL8sw+qjoVfibyIjGPEXr439Rdx7LcWPbgv2VGz3HC3gz
6EHDpTdkkkySEwQpkvDe4+t7ZdV90SrqtRSvZz0oJ5UIJBI42GebtTi7f8b59LeNQR1d++3c2ODU
npc/lZf+md369RDftlAd/DscTxzCNR/Dt+E5OwH0Jp/m8hL/6es4//1M/qvocwA/Rdf+z//xz/3B
L0f6ZfNtGIQcJkcqvWZ9/lNu7Fv4/O8f/3caXoSf8Vd+56c9UVj0RapGY3QdGZyx++NyDXzxoTrG
/u8/xs2a91Ns/OuBvq04qjSZzDxN0bVQwaHwRrQNn9jMeo/8DcLbrbbtttUuOBPD2P1mdpuj4s2R
rbumn25QOfg5LjvD+/1Z/dVC9dM6+Pet8tPHv139nz5+hopJX7I5ujbmeumcdO2Xn5bX+503us3b
9DS8gjjRpT/sFP6q7v3usLc7+KfDRg1F6NrgsOKWWbCHabPQfW0L1/Zx2ElboDbnFoeTZhfbrfHw
//CRKWyxZSJ7BJrw225bqBHtqaAmrtIPIm4Tgvdr6fQvZmSrDw1L/in1Y9nTYEq///7I/0yU/H0H
/Hzgb48leC25EaXbrTZ7VAylxl6efpTr3x/kW3bo16N8ezJbZYgMlb9BObYNRnNeSAISUeGv5oDE
/4wF49eCcPf74/5VePz+lRrUGciRaeyu/zqvn75S3B+JSc9NdAW71NBl7Ycho8+jaTH/rsngykfK
7YyP3uUa1a552igwqwhQ9W7HmzKDhWqgjxhALIvRVB4yST1aXZq66WSgOGlehcJ8SnNa3MGfBsAN
p1UhC1/s5cHFl2xvAIzE/qTIblq012VeWo8NYOj+/lN+K1f959X9P5/y+25bQuw0iXJ0lVe4s87h
AXS6Ix3ZvzzN79ILlrv/XqXw1yN+WzcAH80DbuzoqmDsdgCXCTYYNC+0zZNA2urZlP/0Td5+4u++
yW9rQjBnDSxpKbrWXv4G39Wb6ZP2Jj/bg1NC5mV5w5kY3s29yZZmB7Q+HCkLNRnqCroS2dauo1W2
adfZiv9OTyQFd8EfFq7bs/LLOdI1oCNnoPj01/f00922mIMYFcxgXpv9sgNS5iavv/+m/0qGfT8C
mTLeCaImEivK/1yi5q6sFSYI4iuAX0dfNYN9SO/B9X50ON/s2hG8HwBF60fzZdlF7nzqrsSLghe/
wuzoDx3ejs18li8iy3nlzNfQDTxm5kBuGBvBly7TuV7fmHSfiWO9jLb20ahuKnl3oluf+w8ml23m
WXezXdnwaMPzG96jPyzCyu17/N0n/HYvZ1EtiV0kRFdQrV60GdziBNzXZ5o6s6lVeeM9kWu6jS7m
RmXgwWfEz5Zd9oPvDAQ60SsKNP5ZXyKPdIPb/+H0pP/qhfnzF/Dtxp/nmSSNFETXeZXs560YOe1T
uu5XmAdKFxCJCWZyy9zaPtoqZ2tfaX84gb8aH393fb49B8VQjcBXuAOAnuzVbfSSucu6dJrdeE6d
B2OduNPOdFPn2mxbFwY3N0W9rZ1u2x4Qfe2mu+L9/PZjuoOA7EOad56J2F3lxcTn5kaTnRzKq3zf
7kbRrg4YMv7wGMu3G/SX05fZMhEJEtdY365fJKexQH05vnZu5xabRnb1lfVD8yW38BPf8FiTGWy8
MA92ij86p3sM3a/fP0PfimN/r120ONFOwDmov3Q5yMyozsDu4mv8JD/Jn8K9+gFOsaMvhsEHV2UY
CgTcH8vE/0zv/3rUb8EFKKlUU4o8viZ+dUKzZ5/bfbeKtuPuT4/Qt7aVXw/1LZZoKqOyAoFDpceC
adPDTUHox5vCC443MPYfFr2/dqW/fKU/Xc9vEUStWGVqMP98VVfBdnKBvx8Dp3On/eSyIB2nd8Gb
X8QNmSS3scdNe0ldw42vf/hW/8sH86ez+BZhGHOeLUbOh+ahXI2rar2ssvfoFL3Dy98CD/eqw4Cl
9RAcRdbO1e+PLt9WpV+ugWawf6fvlirjt1WryHC65wHXoPcWN3OTE5KIXeZGruBQO/kaX2q3dwO7
2so7TMSde4DRFv7h2TL+ap/75Szo4yTlznjALy3gc2+FValyDZ4376CE7OfL4f3Jj4+1XbjccdAE
dqX9vjm8G/autYlO3NzxZNvbrqBz2eeN6uTOCZGEk29z+1lfvbZ24uerB9aQyL/3Ume9j1w/tRkw
cjdnj4ysO9jvT6F/ye1TsOEt7Pg7BwGQ29qKfSCtarf2693B8Hfl6vUutU8oo23N9qFpuupKtO8m
lzqPfzgN7ui1TuA6me2sZvf86Z9f7n9488mkIdRb/Ng+nERHs2WntHeDq29PB9V7fWDY0f5K+aSH
p1e3th+eMLvZP2BgOafDYqub3F6X9kNmc3xb8hX72Q82gpf/dQEkX3cil5/a8lMX+/P0anByd7Ql
2pfjbH8cXhc+grsTXO/+ZDf2PnM47Y3r322fyGfaBz7PBz3J/uP6I/RNTo45b3v92DuB8/EceE+v
wQbyu3PWeH1lzgUGnFM6J67l7e6Ydu98H+Sp7ZzPDELe3mj23eHiDu5h09kPq8l+nVevO+djchV+
6ZX5Jy7vwqrJu9zizNvV6ZWdGjGX5fi5s1r4hOmhs+8ZGXbms85PQTnh8tz5/PzO9kji2untX354
muetTNuZtorjXLztUbfT1ebsT/bL+pFTVZzV4Gxa+wwplPt2fz1edplztM97PM7Ofr21HPwhrrfd
b737vWlvLfe5tnfr3r403kbz9hzEIdKyHRjG9teb6bYOESl8BXv1otoqd9wZaerWtFneD719LGxv
DRiSL1d2eud4ke21F9kfi69xQZXtj8hdjb6wVba27L/Zx8fZTR9C+xV04Ernwnn3/KOyt/SG2pfE
frJsw0Xa5ET84v7TcLxttQp23lZybmf2WTq+y6SxOzj66bjnQJynUzmHU+x6X567XX3eAh3v+HHo
nW3vWfYjCxpgj7NXeKvPxUnWtXfot3ezcxjcwR9cye/cdWqvDwrnL2+feLpnbqvD6WFw/dmZvcZ9
fDqcNPt5jffGHlxzJa68deca9tNhd8eZpy4RmVc5hT3bu947PaWuXbpfin15/uBOvj1Ghv2Vu976
8cnxzlusO/Zx9cLly+2vp/XzaHN1Zzc5vu2ZCrePL6HzMvuTt/W6O0bM7cUbPGFVupGd7MCQcF34
KgqbIM5fc7GrLXhel596+3m9A43DRWdne4/eI2fXedvAudw9v4/2bnJxPtvUyhzFR2m+eXgCMkwk
SqHWuTPc7FG0s3V1bLaFs23/sIv8q0z5u/Xt9o79Kb6GvKYjeGB9A65tPwu758V9PwC64Cr2Dg/s
JnIO4BK49KXz/rDqvHzzg7RBvbma9v4Wuw4eVgXn8v8WFd76qdiD0W6mfnvjVkkgAQRsYjIHxUb0
bhKOVbUJIYdcEr8jATWeIIxBm/IUp+CG+/3b51sL2r9f+D8d/tsb2IoYnVeL9hYTynev5XHaAJC1
V7GnHIO1ftL9apue6j98G7cf+v3LoG2LlDgDghr9gv/8MsQoZfpYodW4beLKizBjWzTn24JUvxXQ
mACkV1AOJvTRf/i0/9W71iJhqd/287CobyHmT3dBTmfHKAkcGEvkRvwyv9SX8Vl+ZkdSHRivevh3
8+V/K9/8v5ilbd6y+K34FzXbz7f+X+XXvy7dW8fcc/yj/f+BzKWQLf2/Z5x3c0Pmo+3e/onzuv2h
v7PLpvgfdFMyJkI/namQRCZy/7t4olv/Iesq4Tx3IC0jxm3P9O/iiarwWzTDWfyZ//ytf9dOFHLL
tC4xJifT/SSLivTfKp1wFv+4H+lmNBTTEOlx0On5k2mi+edtMQtFWlVMTa/bhtZsskzL4sV0Vqzo
fJDXSsV4OPhL9cYcWfp1qjRQNY1Yw+FQC2skadVuxIf+kVWycMrCNj5LQXrRI+mG9FeRt3YQTjZd
Jo/KrRGlO+AKbL7qCaARiE4JUwtwv89hyFoiHCSbPpPn6gNOXaMC0h0NIab0ulnlk/JUm3MlIncN
4rMBDJJUuBYnMP6DQn0OVXCJUm0J2wT3T8X8rkr1XxuE4FTkkmS3OmBA+DY3jXq4FqXW9HGZHI0S
O7hddlB9qjhRP6U4DlftGBW+CMBlI08WPr7JaDJHhyRI5fiW8gL6YVsx7A1owO2VKYZ2o8UiyRt9
/BosekXo4MqqNWuA2rmpEopUhXoxetCMItuKoG+glYz1D+zxoGuNLLgB9U9ztBiOpc5IGsEAranY
v8eNjOQkwwnADRi5jZLEuLmxleLG8Xsj2YvKPNtmNjBJgWA9CfVrJ/wAM3EyzUlgWi7rX4XM4o3U
h+Cbq7xz+jF8paCt4XA6SOo6bPTPsetEB3no/RxUrzCLnqsuMBxBxm6o5+CSIiDDYR8zf44dxZlM
2ugLuh0Qdk/2YjTvI8rLqMe1Z5Hyq5Iye4lpGLvZdYQVjJaDVikQq2l8SIt81+hldzHSen4CR7hJ
Lc0r5Jk8yrLWc4WrOHqqCBsVRbsjmvE20kN1WxThB0wvd0is2Ekh7VNMe5WSxIvmdNVi59nXSQcV
YB6JxssFdbX5CZMWFHhz18ttue5M7a2v4FfWgNT01tJsEV2wA7zRQigxQ7WKnmmCfYro5QUGIXAb
Mppsrm98Kh3+sJMk+Qgou72lXSW5X4sgOLxRnw2bZXqZHcAfgGzpCcOQGzDMn+sou4c7oaOVIgX/
k8htv7Gs2CUx1SKbhUMKPKJ38xleRiJDbKU2OUerQMvNh1YEzb0MsmHranq/yFHuI0ThgtVj8iOL
oKxqY9WBaUuEndXAiYbtRgI6aGJlN2r9PcCwkAYDBcOmiX2bhp1KttOc3phC0Q5jo14Yw5ifmQGe
MHtMm9gCnTKXrU/DZb3RgFAeTZlHbGnz4KkPlfzaafewGIKV0aBBCzF+XwZwuDbD7Mbs5mbcnCt+
B2HbWG8UNVVUW8DAyzcyNI+LTm5kwMuKx6+AjSBlfsfYy7ahLeLLCIYQLELg9KLRr0uzZQaYiS7o
SFHlMEHUtiAakrtKrNkAqjgzTLqC3wQjKVxMjrtJlvZyrxXrtM3vxxBCWm0gMQ3aWkdiEITYFat1
VrCEGFNz0IDlIhXpxMei6dGfQ7t/00K2thnO+bQjr46FGKOTA0Ho2GAzXWsDREJId7UVHpG4hDwl
BeqhtGJ+JTtlRf5102/DkAG5UnNXaYOJR1QcH7E6MYxWuyw584YznQ6jVV6BhrtTbLKLSeqXEJiQ
kzdMIo3xBaDP7IbYSBMI02yJt9Fsbqhl4TfZ49m7m8bkmM3Ttu0NTwmjp/nWKFPnY3CcJfx7CQ12
YM0BpRAq5Vn1FCN2U/Rs2+nFpxDV8HSjWE8P1rQs62wGt5+xOFtDylmLL7peh7uEAal7JaY4Pko8
7kBtHalJYPwJB2Qo0n6wCnkngNt0O9WEiF+ugqVX3FxcWoenlTs+t6chzA/dUsH1QTQrC5Vj6FG+
EiC7jGZquOKC7102i3We4SuEy2uLyxStRRG3Uxuv4fsvrAYxysXluRKF2kU106/we9H3NmvPYtxf
MfrCSMwqV2eMlS8Mm1gmkixQIWUJVPHtvG9f0rp9mYWudlrWFjfTwmNiyqOtzAOzj3R2r0fseQpM
njWzFPVpMcIdPVleFDXFjcxjPlRxe82TtNobWnM3ic9CeVsQcae1XUVXF0KVCQRvUA6eZJoHAfSp
wsQjAD/9lAxkLtMUmq2qhShyZijnOmYideiRe9c8Qlb6KmdjzDNXe001sCND2Pc6y+BWEEJ8QYBR
XidB0m0RIJoOJBivzPBsSUHhJKn2yvSuZwqBaNOmLD5X+q5RW+E06Tnj0VJU3WvSarSKrd59tdbU
PvF03NjI+nycDLkE1DgWK3qeNkBfwpXWjqtQZIZCj+qjqqjnZU7cAljKY2kpjwwoJ5u20iZX1tIW
SbdiXAMsAkubzriyw2s0CjsYm16gKqMNk3pwg7oftmlfjT50ArYTZaw95s2knpVOzc9LI61MlTpg
gIIBHO3sjygPnSbtnjF+pLLNO0+FB2RsBl33IjXrbl/eIQwMmuEYm4bnRgOQE6JHtMu0Xce1IYHC
jbpV1ppOGhckYmP0NJqYQGmkpQ+bhrEyq+qaoTLYF0kGxZeBgmZWdrrcdqt2Lt/Tqn7trZHOq5my
T4QKeorSxWf6+1hAU6dgcULflLhhms1+B/soQeDolJr01aXmRmHyloasOfIMfVA5lukmqBXofMsl
N0ilu7oucYlIAvbSpH6spGQthV1vF21tHMrKkC96IyPEmNj5RHQOu2UziHuJ1dYB5ucIUyHfh2Jd
7INxihHBdGC8A71Y0wVaMVNZL6sowsxaodIOsR0FkbGWUSeXiwwUZugtB/C3zzCWF5Zm7Ol9rLqV
vlinFG1BmY9+UVkDoLYcrmmL3hQd6rqU8pUsMCyXjZq/RLotNPAkszEiHKgl6qiDOkNjD1ZTU/gp
QEskeUvrqp14rbQ+cSW5XsmlCcpRkfxJ580km9URwtRD0C/0zszVAYwrlzAEW6jQd+GIA8OpYtlV
3qBjGGGtpq8Tul6x0IFJq7Wji90d7iTJ7hAI8xbPaBVssJPfnAsq5P9SOgVmmHp9QvxgWMEmS+Pg
1j+HDKymVTKAm6i24gXd9l7XUoO9FkPicBJsCR3uvsL8ZIepeC0lrGQF1ES7kcRsPSog2UPikUOo
EzX1xhGvKqh6zOvBxNA3/aP22GOYrozhAR8DU3Zj/joQ7W9aYcAXNkT3WSR7xtKru1CLo9pGNA0g
NgrFTQUmzLmN0bkFvajXEECoM5XNE8/Mmk5kd8iR5kmM3nwmgOl8OuKMtaYmgavP1Hzh678DgSvv
l6i+a2FbOBBVDa8lwmI8nto7XYTMw9qmcCEgpRki6Ft7gWylpvoK9MgXFHeJVkmZN9lQHLqs3ixA
CEYVTijNh3+FPZkjdsLsi3nW+LQ7DP5YTBt6JD/1pe882pzW8tK/MouMeVoLGm9iv4B6cYreRjKw
cGWhKhVZ2VBmgii5Zq6GzG0lLq8ttknMKhMIwlDpdnEnznthIWDrRm6rhbrzo1XrPxi3ale11on2
IsUGEeTNGN2IE7eIEHYXsQkw3ylWMZ/qoXnR6hxKL+PP0quqlSQc6XFH+ZFW51gyAVLpy4oAbNNJ
9cUw5n0cz2DPhqS+5LE6IHQztY8+iagHlVqxF1DVOcA/oS9NIRjHKoQ9kbXLWpsxvtlw4D872por
umKbdqvp5RakzldrKj+kpexdoIe7NiOfH9SvWlwG57LKKoxbrbHKLaVcZ9oXOPEca4dyNs352oW4
FZY6V4F6lk/5bW+iF5RW0pYyBBd78MF0vkdtvraArR4IElcwBT3cBr0TznHPIJC+Q3skecDWc6/O
apK/hjg4Q3zUx4LlJlc+o0YnaO/a9QTIdyOagnq+Ycei7DxYSnQQaDz1oNEld8lNbSZH3P/afG/G
ykPP5T4wYs1f1aspviGNtlWj/5CCSjpnPRJVoMKIOdr3xkzu21A5SjVYfsGQpjPkHYi0qDAcOt9i
wAUFQYeK/gthZEFtOZWn3Sxp41Yhijljo1tOoEQXT+rQ7mqhBTPVILavjLJ2aVlmkHtEejzWX4EV
OplUHOhFrWw45F6IdtAFOXgKaROlxy4inzyHihdmUXkY+2B8VgJA7VkkDA/sG1Xer7HlsJHtv2L4
DQ9BGUr32lCMHziGMofuvvEoV6LcsxjoGQIdTOlRALTRK/SeKnod90ReQ/UczT0av0BWfsTa0Owy
ZSLLlxC+DJVwV0F93CyAb8sms/ywpxtIqb70iqIC2iA7vZk1kTw9RVDcV+mAiiAfqhcV5DX4hsXV
AhoNy4ZpKKhFJF4t3BsIDpcNEubVHCnkrtmauHk1x05RkTKb02xt9vKwp9Nw0w+AtXnq+iPY/wpy
Lj7BsJ7cIGH1RNTL3Frc/ujUJbELqXeZrlnsHhehUCePC9xIp1OUqrZ7UMGHBYVgVsabOQWYWAm5
vtXCsAI6AWzWaglNkKOFBtJSWiHbAz6hA73SvjnKjqXQIYPy/qVYWrqssRXXJytIra2qg/sEVXk1
x+TCZBhyxT5V2PeN0mbMsU5FPIdABYuPNGguWj35Rq3wsk4gDfJHrVCOESmn6jFO7tgYbJJ+Lcj0
ttNgJWSHuKg2M8MjbyM5MQ+d2zWiK0qJhiNbVDR0WfPZ0IQ1tayUnXzbWJIIKBbJnibDDS0J4JFk
hPvUCPQdg2GyyxaUYlSBmBMltheV+OeietF2sItotKfbnnqIaPoaKD64xyfmovyMq3mpdBIouayv
e1MtoLfmm0LPd6JGFDMu2rQNIkCfGDyDKywxwR7GCTmHUeeSVypaag9dp0DeNBVHGkJzq+C7Qf6x
WIekZ6eZlkq96oL5jmHu8aMtEt2tDa10AS5LF6vQCQzG2x5BD/s59ke5bGDOSXR6jHlwsayqIJ8P
u9IjezXsp1quHvKu7/bi3MDtA44Zo3o0ons5qHWKvNHos5ssV6OVFhszU8d1Co3W7QdcR7aZjP0P
BlQg+qGsFav0LRNqLaCdROXZlYxxsINuuFTNYu5CSW82mtgRpCiZj1oXpzVo9t08p1dFG85dVc+3
GUvpkEtDc6mNaj8oEUEvz7BtNbDxchimeJSM0dppQ70deixIlagtm3Qqq5Uwl4NDL3Lii5NJIxL9
uk8ByhcG2rCF9bo4fKgJMY1XZaZtTBhcFN6qdcb1Jghg5wre+6pnGeFmraeQTm+elSkuXqcgXFkB
njCzmghC+62h02WmARJny46gTG+F0u+lPgDPIoTbfJosNwRrtRKW3Hya6/kaTQRqGTyc9Ugk5moK
DzeytdeJaVIvr+SHcu52TAoUq74hMQNq/kasLg/ywpMpSvpWNMjoFFj22PIDjWaTKvhzpcePLYua
2dQyr9UiO/Thx6ArvIxCbJ5lb5JfT2r65g2yJFIqP4p9pQIhBNEcmtpkk8KcN6JkHcaWF0EE95tJ
Pjnj/6Xv2+4SayXBnCR8U4t9KZXPbYT8BeyMyK6jF21DqpXVMld7mdeNnNxIoSqJ5V63jqUu5k4b
5+/wP3O/QLPgYdumoGKkW6G1EGT36JkWLT5Uo/AjDIo7INyffZb6Yho+GFUSPTWWlrpSjeJC0/OR
7uxYvhOn8JyBWnsyB53X/ZiNtywYJWpB1twSu8hHKQnJijG9R8OYJFTSqP9K0fDDxMSZrPvLLFku
Ef3MpEa6yzMrdyxmbX0pDC/4t045UPU4i+iHaaV74lSKYpIm7irdfKpxcftTzLZYCfdBErt5qMZu
XJlnxpyf63ZibHTe8OY/9l0LIVT3tZtlVFbXrc6DfAP2G6aM1z5lcnh8CLIGD56hT7UvyeK9UWu3
W4oMmF4kVL14UfCIM73YKoRo4QSKvA6jt0CdSB121ZT4cRaHL2HUz+7YRrAkESn6jMETk3UgFZiT
gT683MOeE94wvUeHBWVjxL9sa+zXLtDzJ4n86GdV8t7p+nyrdfwJQEOFUytK5AfpBwO5G7aBkhvC
kQ6XwddRUntNnz3hul2TkCk+1Yi5mZHJQqcU8BJmBWyRTsCI1jDDhYHBuAWfsRdD9d/MMiOmkzYZ
Th0r0io3pocqJ0dZAA6/8hHLDTIu0DAFZ1eE5BkMOuaFEa1pYFi6Lzdm9FnM431BEsJBUZrYxiD4
tyvi1iQM8LSTUOiW4WEEemHDDA5Y340BI+U0kpkjtVnFXKNoLk4K3zcZqvlepknCJrM3QE7Gfl40
H2RiIk/KZsNVtG7waEHF8VlIpIHHdHitWQ4xa5UPWqNu9La4T4zqLhtmOihmo76TU75la1av+Tyd
hYBczRD3govKPoAly6RUP6r5fZ/H8n083pbPIl7R5/1SVuGh5/61M0W474NI3hktShtj6bYdAxq2
kMybcSkGZwxQ1c1lg8UGr2sbC+S8copkjNk2mKM0HutHIYyM92rUaCsIM/J8CslWtbf2ujg2Jyxq
DbncZl0J1Xu/BE5R9iuMoYa/BLw/ZWs7ZstiV3n8Sv74sVCmL5Z4GOpWUB/LgmosfVtjpTZ7qh+G
q0kVTVJoi+w4BFkYjQbzXcRAtROTR/GaBA+Qlvbd+jYEB5W9Y4c5j+c6L3dDm9D3Eo45O4kRcG5e
lZtxxHQXb7VIG2h0FWa7h4RlS8ZCVMRij66XZFMa7CNToS8GVLgmtIs7SPWrUBf0OmrThpBWcFSq
A1s+4XAM2D0D+qucBowvW6HRxDGxhOxUyvsM2AWz4Nicc6seH4Wg6nfobLbhEKS7ElvpkUARYGWZ
PkYjacRIQ1ZhMbn10DbcNkIq7NO0axjNNNegj1+XMQvPsqIhwdSOtaUODEYuOyxUb5HRneV5/rKI
cqd4sbwiD7Y1FRo7Kkhj6KSfv4pAumsbadeR0rREhCV4Bfw6DxVbab/U3rDcQOC6sl9vXci7950q
n8oFrj5AmdhnXCHzkpRYbJCRGrVNsFPFOjuB16a5s1aKj9ykiiHP99g6HFiXs2slEhH73CFFZMSF
SUURC9sYICSB9+gtHcuTylAxg5PNvjEqdaWl0FTjUWCFgHFxw5CtsUfAIC6XU1pw2XmpxrgIRKdD
SmiU1b6oR4bryhGzAM2nBrlznTj0optCdQ4jQfHqgA1Mnkf9KWvinahWt0QXO5mkuGW95MAO8/4C
OfwYEGpOJUly4qieGky27tOyXFVBuy2MKed9TuYuZWUS+ztDP0WSHnpSK4Z+YdS1bYHwsNVQOUMd
yGEBW4tPcZxdU2EAujZtWWgnT2Y2cAulFMAa2h1f4OczV9n6qtIfWkvYsEcly6LNn4WSfCowtuxM
TvFMZtkGot+qKhuEbka9NofOGZUnM5LFL/JqKdsGMwVOlsSfZi+8BIRBNs256qa5MdzbAL1Iiy80
TOMVtPM7QQuZsQOq2KUSzaPLkK2GythMyQmx7hoW/N4EaeZq5Ni7Dp8v7lE2EFJcrKooCd1Oig/N
khUnVvGQapsYrWVtCPYayb+1VIQxk6Nzg4ygeWaUPNz2JHG4DSflsWIHDz4t2emlvjggjPzErKlD
dEhf2V780DPlEsYU1Lisl0GHT95cpCJy0zCpbExN3X0kdYNDMS32mhnjIGO6GDuxBY4ENlGJjrrq
k+At72bdm5EherXFjUbdultLANVsYZyap37KMvJiDP1dxLnvHyih7qukP8ldbHyyvbyvc2yXPaaO
/Kgxdkwop0XJWyxrm5LQabpVM+cy3BehHtyDXdI9Is2WfJC2sEhNBbbleAbTdCsV4FQW7oewPhut
+EPFUUp/LzByM8VwkqMXGGr1UgXNjvTkwvLZrzSrY0EtDe1NQN9qoFgQpT1CHRohTWEz1Rm7k6ag
ADSkosU+aXqvIlrog2l5lpdiXnVNfk9ylrWgJ4cbD+TCovpekpXWr/L8bGXlWmEsNxiBS5udKXqw
qtdW+hhDxyczds+aKDhtPaOkDMOHQubZYZyTCVRELZ5sdh+xCZIO12P6pOmY0OYh8Yc+dUW4prwf
8zu2fU7QwN5SKrzizFGc0wRDTCUMF/yJta304c3G4E9DiZdJQgpqDaeZPRBbX9rJMhQ+SxJQ9QiX
HyZh2zbMfkjM//usg1rlZNNI8USsjnObCisB6txx7jR/WOJDDQFsrY4UE1ShDOmBHzQ03v1gbtJG
UFw9WI6xODSrclL5dYTudhxYmFMJouycVS7X6mNgtldRJHEnzXhFhdZ86Evqj7OKc9NI4vkubvV0
hTsIAbvVaFsG551GUq0nUWGMPeKF5qQK+kLjXOFjGUr5rqPia/PKuWGIGWGWFoDic29I7P/zQxpY
x8qUTylWACcaEndhQ1QNoasirnJHxUrtSFyYKVZQ5FYS5PomaBkOJ0W1RAuZBEERbEonyiUA+OZO
nbWNQnqdBiN3SDHGbqpKB3b3dhOU+lpnD8N608MDDmdprxTKV97KpCwmIpSsoCaiW8xiYz9yLXOJ
NvAJM0Kgvm59bJXRqiRIVO3YGGW/MVMVn8MkbYqAQIfyUzDbM0F96Ep5lp67pBJcs07kRwqwuzCV
fX2SnNZIzrwy15h5aFBq8mlf9uGcki4xaCePrZbHfxbEFXsRPq5aeHkhVi+y1ssXzCDPQ7WMZyaM
kTXnqtl6admA7e1CSVvF1sBk7wCx3DP/N3vntSS30WXrd5lrQQGXMLdVKF/tHZs3CHY3Ce9NJvD0
5wM5cw7Z1M8O3Z4YSaGQRLGrYDJz77WXmQy4Rb7t3WgpttBIUWgazD5IlW1eh7KeMIyjfycsWT95
WvEIYlsHlKjaOtbc5GQlcczsScKlnONbEj9hcDvhF1OzLw2KE1l+4smu/XTJ7CnjTSrHgq/AhBY/
9pSjTZrpRncRjw+F2FNpnudmGQkMR80RzIEIS0WKDD4q1VUd5rdTp+rbZtABNEiRMAmVImho4+cC
wgFBRHr67HAu6fl4nc/qyseJKlsPvULNL6PXwfoyOA1j5SQj+cQid8HoX4V9qSinRgzJCCC48WrQ
gTS1jkXrz3vf6JJV3IwXULcoVo9J5m5jq7sQaX1SQ7FZIsCCBITrlmyrN89o5AUh3Vnw/Stn05s/
E5pud0He0p/OVcuONMjrMMxjtvJxXc+L70D8WsvqKXL25TTujAibhprOtTDM59Bv4qD2iS3FU4CS
z5D+Nuc2MH4o6fMMEECfQAxNJ2kgs7WDn1XNrrTYxshPZDqb+8+FJm/bpt5ojX2ZK/W5sG1wbJg0
bZ0dk77cyLkimSj0jnY4+Ct7RjVXcz/kFFonog73c9Vc1TOjxu9Qa1F7oJW+uLaxQVuNQ1psSl1o
gYt/YuDrRK6FfkKWGI5Fj1Mp/cCRWHusIBc/Sj3p16FAYIOY+ZSI/kIN5d5z8lfU9Td1n0JNJKv8
VAqP2RRBGauqa/kwNPZr6STHfgZMdBucJvK4pOB0aV7hd621NNozYOg3XlvRcDeVe+ESlLDR9c4z
Vm6ZANaRUvVWZjHM3jZqtxYkhfslsANKTVv5hw5/Fpw8lPQOxORZT7apYFJMzhjtIsPULsbv04hc
5E66bl1y5FaDlxbPKXrUJzXMEWdt5Vy2NiSPXWJg/0ROxKOdJ+4NnuflRdoBKW4Jg7uolWXx1lZm
f1mKPj5Hg6Nd+9hUPOepK67aSvlv4ZjWMB6VzM6ADfo2nDEaw2hiyMpVnVV8rwb7ZYaPJC65sXXq
EhzjmZeE9n03impHGJLL7NfNNu5Eclkh8pkhyeTsJl1kb7YzS+JYXFAcglXKXZVaHm2pH0ss90d5
OVi52um8dlvDSpyrHMuMT5G5zG11WV9ipkxl47biVankrCxjfAW0zdZTGG9zxkOFXu8bZVyKqknP
3K363JeV9Vk3Jv16HnskkIZVbSrcMEC8MbSLNPxvRpOY0Sybd9OEP4ZoJnFrEQVG9pLQN0ZZofWZ
wolir9t5TgHaT3N7DnPniZyvRxgDJmPUEEMF2Wwbe7Rfars6uPqF7quLySbts3eN9HMqJqoI91qo
4q7U1NNYmOZKidjdqZqi37frZcDq3IY5kGPKH5hijLn+rYxkdFWmDRc5KqLl2zG7nHRv4+YI7teM
QdxmGxIifC71h672Ihl0SkuSVZOka0hbRPqRYE/0WYPNEdYM1b7BM8YuHDoRQkdOqTGddNOL1kyG
/GsCeAJRcXRZWrxJKrksq46ZL9ytN9skiIveH36MCdGAgyBImVV+Tkza2VGR2ZTLrt+YWWrdeBN4
Q9LOxTrp0/2QRCPonFYvQ0PnAFzvbaA6GJT+OAfcx1U+ktdc86XZj5kGmEmXMo3zkq9x0/VXU2cY
/V7WWEwYZZsC3Pwoq0XQEZb4PAo1wgqpmR0I+3Us3LVbiGLvLVBLPI/R0Vnk+AzX6Id1Lz/KnkGY
24LpFn0sj1DTyLLKJu+pacdhQ54tY2p30o5Z5hY3uoWnwNomHPqyVaxwpgHlghlPq7mjYo5mohOS
iR5nhV0N9oUO0SOvUVYXm0FrMMeQ3bytcV/e5aVln4x6TDZeN+lP8yzeOJY+u5Z/aBIpzqAPHPMN
EbVfSMn0Tm1elhxoU3kBuOcw38yTs0Yc+sUwNuoOwUjI4/WXzC/beNCk2YQB4Ox4Hoe6ekunqdtj
yVBgUdg70HhLss/mgd2m1NLqgrCTAiOUcHhDMJvdCWcYPpHoKOLArvGzWwNugtebEhOiIKpD916Z
jtwnQ5vsgavSwI36WzKX2hvDsY1Tw8I/KGOqDj3b8ql0ZXv2ExuyEWaJ2dbqCnWBCY32hrcKwdrZ
EL3oWJftE7NGJDXryuL47ZNsNclQ3ZYxieEynYtxk3cqvIrt0tziVMxoIsM2Ve+XTD7oIjRa+ZWR
8OT7+sKkeN7QXLuPoxEtVaCbHGQGQFM4YX3T1g0MFge+i+02xh1OJPFB9EXPiIr+hnzQub4qAU72
Qz7N8MJGCQ3dir7ktQFmgd/yeshkfRCpnT/Bv2vWdt/6fGfx1mlJuyY4sL7QDaM9EXIZP9j5IN0A
38SEQiy+gphFqAP8n4pZpxuNhzLq5Ys7lPU9KWDEK1eTXEfVBaQ1nreha2vcb/Pr2U/G56hqq296
3WPopUROJnVjDhcW5B2ABj0ePyWdV85rRyMbySD46Ckuh2+xmIbLMJ/1DSCu2qQthDlROOmtiXx4
ZeUFJBE1pjdjLmgl+6xI98Q80O9HMgtvTEKl6eVY2nqKTQvrqwtmT3dX2QzmNWGecLAG0izXSZTz
xDrMOS8qP3rWene6KH0XWhgYCWbTbXLQ4xbdyZJjP6ty2JrCHk6ebDUKwjgOYtxl1lFOHnmjueqm
TsLxUWuS4oaflJ3o7JwXHEhbnTlRYqcEaBXGAyyBFNSRbNCr2HOuY7d7QvKNyS5sW7IyYqK+K8/f
x4Ph3eqgZe1O083sKsYV+6JIp/lzXwyMfLO5ePbHNGNUaPn4Z8KjcI25D7oOmk/rpDrmSG1xWVeY
t8LTjdaj7oD/uX11LugrVvhARZuEoHWYcll8bXm5gIJUkxwami4gwlDchKGmdjIiESk1SiYIc+Ve
Yu6HpEn0/oZs2n6TdtZacTysh2GKz53h8V6pkSxq5WVHI2fGtvIzO7pqklp+joQCFSSmCSPvrvdf
RhJf74rIbB8kwZ5B1TT+a5QI8S3L8/FGWVN41QnVyA2TL+QEUYVem7fd34P9L8WQ5+U3LV85Cbyy
zt+KeUweNQZ0G4KhYBP6bXapxd0jqYsoVbLc/ZIOCicVGhqi4xoP2atRqbNlNAWQ9wxCSpzu1WRV
2borWv6bXjtbiVHmwTc0834WI86kaZvY7WpQjmHCwoVpRU9bexfJXOHAbVoyiKyx/4Y41N7i5Mdu
UoHRsQXyFchlqfdFmSRXw6icoExITiStD4DUgLiXQ7q9onmNk70GCtWuoGa6t4Sij0FXmP027bHP
25QTpVxSgSgSW13Wx9Hp2a/tzjJo/6v+rffGBrtWPGZOtc3McwQFP2BEiuVUBD1PRVq7ZpJAZF8p
yBDM637bqzY6TP48nO0xxEgbx7CRYV1vbzRZ65/C2p82TM0YvXU3VhsB5NPCarw9QZSom8bDKdGK
rkSWzveTI7pzF8s8XvfCXnh4ZXEz5Ta8zbE0TimThk1fw8azNbD5xMgJ+CSy7mSMxPOWiWUFfkhh
N+LCDZ5WNvssxzRuZSgRnZDmj3vGyVoAGS4KSBCWT4lJ/mctfcT7kYTxlOjlm5U6ZNRNbvGqMNN1
1osN2DzbACldob+lQpoAdoU37Shz261Wlt8mOWDm1mFdOVJO+dWrOTpaIBjPBrZjwVERY/6pw/Hp
ehJD80LzD1MGOmFUmwc9ea2ks64sOFGTytJvBqF0QaWN0wWeZrhiVY7f3LhQA5d3SpKClY/OZRpe
d0kkwWOt+s6PQiiHTIf1h5ShMo+m1/x7pnpwa0n52kyEuu0dBzOqFedl8rWwzI7a3RDzXQJjc51N
hXqrLUgJhpvqL2C/8S2jH4DhmZgMHLy0p2Rgs81DknqaMR9hmnbUmohjL7MiYhxgTu1XXZrmQ0Sq
5zZqcu88FQNFhVPNJwG7YK93HRO0qoXJozPUWcmSLYQxeAKgklbZjcYVopy1zJWVaf21oXnzbYRO
ZztYiuy0qB/ZB9qiDkwtEkHkWcMmnySVUBGqjYSx5jB463lxR2VzrGgtPVB6o5QVaJbe3E4JRTA0
oZRLhloXzElD6LYNV/wkybkB+Hbr65D2d9X2udFhaziAivKGENGYmsOdmYCJrirZiRtPY3DWtdPw
oOHZ9mAnfbYbSbRek07XgyWomiBegj/3MNm7I8HY5etgU3o6U1/QM3YD1g5zxrHQ+A9tMThvWkgV
HDbTTqtiY5PzA4NoUN2J+g56v9ahvHc0YCG6hPhWz8gnJFMeyN1NuFn+xJtceALZih+daUaqWwOb
QKDPdCk4FU4smqf8m8jLtJsKxf9G4kwCC6TKb/W++ex1UG2nmbLOjbR8w+LHey2sFKOUPjmns4FZ
mr2MNlt9GeR3Ncm1Nhx4eqlUbK1cpp+IOTwapDORLeukZ1FrzvNY12kwZn3yFYIXHis1pdJhUu50
l5KkBZO4N0wm7yCg12kJ5wmigHbO8xCPQdfq0n2S9NVlNUJmWQl/LiAbODj3rTrgMCrmzny2eyd+
jcOUO4BJ8Ys2KeC6njYqzpNw63mQjGyWWnu0TSBNoF4ZfbIaGFGi9IoLr/LaQxI2OkvOteK9yCOr
2/saaLyi3VvJohi2smJcqvHxS1R0M12RS10GYTXU2wEFx40F/njGlLG4NEtzCLwwz6BzTToGlbGn
Q3tb7PmQmjzIWdWfNbC+W9eP25PTQRguMjEtAZ0ksPclpZlSjXdv1EBRWmIwUuBXERP4fn5FGHLH
eJ3ExgcPcPs+Z9ajGOIY7ngcZFESvCt7K+ikIjp3siH1NVFU7qykB/uE1MAgJpVG/jBE0TMBtW2z
nYlpeYY6C/RDGAARsBjFc8CbhExm1WTsietr43XlxOLMgvAfBfG714qwBG4Q/Sjx3gW9itcbINtO
6sFaDgdv05utfRxHp3sIufQToplhZTd5/wnAmZCFeoCMbMHjDMpGAdGiabmzksxYeR5EXjUQw+I2
brJrZHFH7vyVKbTwNMjEIpw7nE+uqxdP9SzCddxX/M0FTOxS0w1kRGtKQ0ueJWOWLzyZAY3q5C1z
fjPdt7rAKUUl6bYqYXBlYEP3uSCdehBiDkKHPAKlheLK6DV07RCLT1PCj57iydwOM4ztuHPD9ezG
9I8zRNcC6ElT9xHF9qk2NNIdO8t8sP3aRmShFdeR14Tnofaru6kRxVs1olhaFfqYXGBiwDi4g2W0
sb3SWcZUNryoOdI/W9CYroo2nKCBcKqgyxY3qWEPa9B+/XPayfFs2wUH5TToV8SRRmvWQXFlYeR/
3bQqfbLSqN92EHDOPsYAV5L648iIH2TabEmgtOjqOF+YvEeenmwAEbxNmQn3ypeuCtLJjO4biq+n
ugblniwnPI9RPW3TxvHeSFJOn214yV/lkp4SwdIhK8EqabLsYksKG7UDidDOpTV17menzaeVsrMM
Ac2U+CkcmCree6lLDkBUzOTqETF8oUlYvJPoyjWTCesAahw+636a30SWp3Z1myafZicrgrJy55eo
sYh4z+z+lGrS3XflQsiy52gCfh711aABNuqIOYm61tLXAkrrvSD+8zzWRnucKqs+JuVMpWBxYhKu
jA7HNewArYeCTl/Wa1rE/quMVXqS9pC+yjGPMM5tIQrZQvhripqEfb/z42wz400drQZ4ey84Twr+
D9NAO+CDKpKVKb8YuZ+8tUl2S5Go9p0UCKcZW7xCXO9O2ZBmhzBxHfTyDuuUk9jDu6j3x/iL11Tj
Ll42Gr/zqi0wHpJmIKc1Wy5T7BDRQYc0hvRjqI+Zo6wDxkPjZ8r9+KsP8/Fh8eqNdwTFCuJRIw4x
v2EaseiWfEh/RXQfpZIZf29o/t5ylR1MLp9oYXPL8FCqHY18daFMBDlY2RKY7A4O4hvHrWiZxEGb
stbkRJv7Dc2Ke2c0KXM+5GiRJY0vHTZyj7Xh9Hs1GNY6Io713sAFewPdXgBlZgA4DUGml0kdjdzQ
wVbXCx2cBT9OGZSIUa3wVJ/xFuDt3WFKK+kxwiOHAUJM5pxXCQTJb5rXgKTgiUNkiCYRIzXNkq5q
qLmf1sT7xG+JKO29VY3e1oQuzczGL/dGGtVrwRKiIPcddWxYoFRKQ5Ed2qUPA3yZjqJtxtfQN8OH
KBalAMllqqdcr8G1ZnaJXYXFZqqWm6FPxu2cK/AUc8GMW9Ve/VWNzGCnZvZ3vVWkVxIjW4kBlE4y
LIjrvTsQkR0Dj+/B19/M2LBIpmUjA4MxKTqJRMHxVE8Ifp21sdibJBMtObPDBEeQpMMjh5R5Q84h
vyaMxH5wmiH/RI3jrRvda4O/mGv7baXH0X4I/XZf1Fb/LZ1h6MB9ZqMsKhuyXa1BRzHksDF1AzLX
EGKL0qgSM+5W25Vx1B06qNxB3ZkV+Nf8tYUCcOn4JZROWUhGPkPpUDF6hsXo1S7y+4FZab7JmFig
JCyZIhe9XTMcZjRkrkIqprMuhnw/ZZp9buXSa5PkfcyjqdynvZXQjkcMaDxXJU+zi0E6eeKKqRal
0w3VxgUZ6sOLMUnzVmCS9Zj0cJY3tcsgXlmwHVOrGc5FAxffg2MWjCVro+uj5K5Q2icnp9Ds29w8
ErURH6uk7R7UHCsEHYV9E6EkOpYtoVGu3qttmk7xzV9WP9Ky226yJ20yW1sEQW9r/NW3ZJri6F5D
AU6NB44mhvX9ooLowwSOVytmmhGt6V+jKEyC3MgQU1jkKiN/L3m5XNdsP7MxlBs6m3lb1ZMVDFNh
1qu/Etg2qtKls0spd3ZpHMP+6OiE/+q7mFxEK4/3Cg7edRpCOCaXNNsYdip3CZ3LbkBK9EP5/a+k
yf9/Or2aOvri/yxXvpX4Yn752Rjz+2/4IVW2cGwlf2FxmvS+J9CiIP8hVcbs0nPMRaWMIPm/Rcz/
LVXWjL91PFxx4MP1Hfcu/uknI8y/+b9hJWEfS7qHAd3234iVbfdXsxo06/AOBFFOYumZDP+7pc5P
EvZqjMOJrv6uz2I4TYkPe1OPQqDUWraPpkkHzrZHBLvjVTflPHkX0hDqRSdiYT2moRW4RKXTbFjd
Zcs+/GyqUN5Npm7eC07O7SC76SDyPH1kwnWPY+z8YMgoXqu4i27A2ucTBAmB7FRTQGpjNG2dhn8v
YcwDj9kA0GOfn5lLeseiJ2R91eeJFaHAbFm1tSnCTRP346fMayabuXZcY+dTuuKz4HQYoInOpsNA
0+quzLby6P1F66zwTi+OziCRurWN06M4revZ2xY4ISLQyP0MG0CJz+0E8LjXbWi3KzJ+qmkl2KFu
CgsdwaHXh+GRbHZO9sae7JtCZu6Or9JdFCHpTE0VGtd2TUR9z6YZVJOoD45KNJjpmLK1+DCjPcK5
Luhr49gRqbiDPnVJU6SfUrR9gD7qWrqffJZvz44wpZpCKtR8g6wtYk3eRFC5xs57abOJUXa3CYvT
XCVHOfYPboE5TTa0GwlpXtfbOz0O6Q8RJTWt/FRXYXEYariYdK5rG2/fVWt1iDRT58WE2Hsm/f3I
rbryYvtO+cwakdlt4wa+OXOh6CVNBVZCtfcqzBT6iXDVF73o3xyEvOu68I1nJbrnpPEP0tSYukac
lBGTXmlM6Q66efVW6s6dU7bf7Nl48Az7DkRhP43GJmtheoVeti41/olxFm4viWVDVEv40XMITMIo
rd5PRWhuWs2+deriHiSzOaem/CJQbYO8hHs0Z9zTYQhkyxBqLGzLPFnUTStVJfddCjsOwp6AFmlI
3dyEoKLfKsnzMjENdFB/rLVYxeA+ObzQhjmp0IogGYdDY/XpI1oedIp0OgwfV/n4ibAAZ3hj+H3X
gmBE5TPSmkGse4LwVlRbNEeT15mbpo69tdLQTwREt2OcLkQL51poFqQG5s3DsfQ1RBHKaorxTGnU
fdF0t7zuxsjZgFJEBxGb8LPb2piYZKmSAwW5boJ65VGLODnNEbtkgp9XDbqEKRH8m+tfuylCLcn0
Qtrdk0mmZWsVtwgHgBnNu3SGMpBPdtCb9c0AAr0VqgMh9rPuBFxircEQnvUp3TowEFYeluUr8imP
HSfjZqiHc9nF8b4ekrM1ZAVOcyi2oSWcM8ckkn5kemeTaB935NwUWasfZzzy1xlsg8Di9q+qUYP7
7c78jfIIHlyNjMfsrhoj65jk0QCVuiK3vsjP2sIiZOgC31ljkMH8CUki2PMqraK7Ik4Q9U7KvNcK
Ed3oYgmvyriVBHZPW98FA1z5/UALEj0VSXvQ8m/IOYz73MOcumgc7bF0bEypG5Duunmq4UoAyxF2
wjR0D0s/GBxvoJ7kfpCsJYh0rdV6dFoZhJ03rwC+ivXc6x3AnTc4xEPae1uF3tYopbGzOtt9McLI
3Q6xHAmCnc3nSfm3UVbuQ02nd6/TfVyqF2SVNxWUrBVhTkGcMgqs+jvk6f56KjLgBerxlSjCdDfY
EbFY6WvIrQOPdWkaQvEaj9lharIAXvVjVHev9jRkL3h87tOWnqZl/ARPYR0W0KltRWliiqvEHi5L
Q9xqGlINXRvhT9vDXnk6+RgsR92vEIEOq8rkGSQSH7UxxDCmzeF0hOIyRS18zeUs6ro5uSwEQFpq
pOFeswe5qTzrGPVTtHFCuXcjw93bcfKoOzMSdNN89hMGI2id4vC+L+fo2BVGvIWxCyvESeCEEXDw
QN3+BLi+6/XYQnT9jKtqsZIGWo89A0Ar3LDZ2k8x5+c1ahqodZIJP3LFFyNhEIzvBjduclZothp0
m+64sxNGWUU+2jRnTcDWA/Pc7IV2qH2AWawitBNmq/rwBdF6cbKNoX+plCPVSplCvGKjWtqBG9rS
CoxEWGLlZXoTFHPjwhBIxksKxMy7QAdhPAyZ26yVnWqwXnVxmfvpcFmMJfCgg7juWrWEo/dti6dv
NiFe0qb2IFuR4vAKAsLMckFU/C6/bEsZow50CmYGMmdhdvhkalGyUiOqeFKCkv0MALRTxPQ91RH5
70VxaaPwbAe4ksW+UmO+J0K03FtzPg4rZjSM45iZjZXcW7nzjVy65gQuqgeRyh1wMeUNW9okbe/1
EqxDz8Kty7V0kGpPbdEY152maM0kt4BrYHbw2Csp+UJJfTt34MJh92WcsdMI4VM+aMMUbpXLcKHX
+x5RRCf3qd2Fm9BrnMdIz6ovmpXP95HnJsgcx+KCBIv0UUtkjB4KzrBtJdFR0vsfM9PXLjXmxDda
4tXPyeRE5NBSinB6Tl54yBZVhC1757ZvtfJcgL8/kn1YvsBSBapVgOe6o8Bj7VDfkoeIOZCn54FT
6tjEGdP8+r34+986+L9AUP9UB999nV7jr3n+tfu1FuY3/aiFhfM3ejfPI1bAdGyHCvd/amGbX9Et
E/codABkDyxWnf9TC1t/uwZHi66bmI/b+BniVgkQ9T3zwMAICIyLaHak9OQFW//KuOed3StIKTWw
4eFQT4qZjsf8r6495TTAYqeHXw1Y82wnAF4Y8az5nl17/dOduf5hTfWzZ/tiLfqTYdWPj3IdjmGT
v5z37rylDTxsm4tEgXlI4GqLB7Sbuz9asv+YBPj7p7iWDu0BybPput53m6KfSvuGULExaYA4Us8q
Aqft7E2poXL8t9dCb8MPx5hfmDyFd26Xg841ILeBjDipeV+E1tJJdx/Zw793ROeWgSE7IFqC8G5h
LG5QP1tt2bopJMRrHJ3d6Y3mvSlbUibs1YAzQQqRM5rdI4IXaq4cTB0FXaEHgoKjwp9IZ9g7V9do
Ty/cOb778/Uv5mK/PkvfNohS0G2snhyXfuyXL9ZT5RRYQMGAKgw0an1xV0XgdiBrCFJye6JWgI7z
58/8/oK8/1ASHn3yOQw+8rs170+PdoxL2YcpSlG/TL2DqjSGvLoJ7Kzcbic8hlzSYWbtZak8EM6h
Q9R1LsvYUTvHKuND7HA0AgN7HxmwLmvk3fcSrkV7ihBDsF7fPSWqDfQSHbLyvNSmKaj8aWu3hqlB
4Z4nmNRmMQWW6qwrv66T6y61aIvMCtI4Zi5eSoySjvPFGUZtuwMyX9KN3Ohr5XaRFyxgFUE4iEef
mSRqJ/zv5tvRHBXcSM6cVQq7YRN2uCytWyuBePznW/77YvKZYpDdyIM2LUN/d2XScZk9K0yWJ5c5
qmVBRGoi+6NU1H+8f55pOjq6Q0ss/mU/v+VzZjG+Tqx4rQmsW/LKUcEMNk76kNWs4YO5H2xEv+95
JMZCSmMJ86f/3SP5p/cID4mmdqHOrb04d9eyGTWMnCYnmBbnp39/Az1LB/Bi62fDsH69NHD9TK9x
TcfCBsG/rRsja9csP3oDf8UzPPYJqDOEEDqmS2/+HTr5+Q4aQ90joeQOzrZfXiZSV1cuGXqbLPGo
KOEHbnUjsbbDgAVKnnvuVZga5naG9LySF2O4iUdXHghGI0EV7ysGrtdx4eMI1Gli35jpZ9AZrKYi
bdjivT0jCzC7kyiVvslTWEHIHUjKyj3n4Plhvv3zHXxnc/j90mBNsKXTCehc2693UB+zSg30p+s+
tzIkYF63ZgycB66f41VqeQ6uPcNFlnUfBdf9w7vvOOS5LOlCFuymdyej2VrUjo2LOnti1Imai4nw
kFbBny/vHzZSjl5YvgBSDrjXOxdH8Iq8Lc0wXo9ED3NmTUwVluqtHH0Hm6oJ1SSb2gcf+k/3lEAl
XddZbQaxn7/e01r0+sgRiX1rbNPMwfc+a76X3eWj2exbyvunwZryrQf1+PDny/2Hm8rZTJnhugbL
QSzf7Kell7FGZjklCYqIaVhrEFlXndsMH6yHf1jgPkej9/2goJB6dzp5PURmy9XZkIXusv+akAoa
fQpquokPXs/vBdLPm//inMgrwryI1J8FWPz1iswppgjpazzxW+NznQAUDSpwNGbgssW+yam6O2yw
uq3msfdPbXkfF9hXudhq7kjFzXd1YxFLjdxxXXll+i9v948vhyuqsHyShMx3DxqFeeNZBl9uHkR8
I+e5uAihj36wn36HS3+/B//vY9491QpLSAdIgHl7DGXJmAYDbQsGVhqJGy+ZHsaHToTdWa/G6b7J
l3aPbMQgGeLhJiE4Mejb8FWBC+MwZVuH1jcwo5uKZ44MeMqejG5GP8Xyy4Wrb8ks2RaLpMoY/K9/
fjmXqvqXg5y6mloYga6Nuanv+O9uFxszKRcN7kK95208P2nelJMzyQfy1APcPV56LMapecwMp73K
JWNa0kwxTZ2oteouzp+hWMHTslm8xgoYICJRuWCuCD3fuMvJEdNXUyWghQ5+byu8pqTEYsoeExj4
Y5LbgUm7uEKXitdcM0Na/fMFvrfeN7lA0zcXb3IwqQVR//VlbeaQsRQmaFDNYNFVMLSfuSw0akns
H6k6qoBeZsS0RG+ZeXnyNlmiefF/AGzV1kUn7A92on+44yTDELhrO7ydZGb9+oU68i79zEbEGXqV
esyF9Q2vBw2FwAyWgnzug48z3qUALDeA6SyxB/ihWsT8vFutRZ/ZXcliXknYIGo0AO+cYT2oTINH
WbS7jKISanborFsmnpsqK2y4QuqDZWn+6pXKe6uzJNj0qWHZfcma+/WyJy9rl67CA5fFJUEuBgX9
4PRrSu7hPNDnB8qYBdYnXXXSZiiq0sfXqS8qxnkKg9OoTo0vNV5vu7ouUMG0DV4Qmu3fjxlYDwzA
r5bpf5Bh+35TpRUlkNeGwGg47CtLrN/PW7exjDaw09IAdSZn65faax4tPl5llX3wlP7xk8gqo7nV
yVnxl2rnp0Oib5q6HRuJ6EUrvxUFdne1KOXax9zmg09a7vMvGxejpKVdJPbX5MUw362HqbYxDWqx
AEoaQ+w/HwjGFtuqkBKDRXDqP6++3951w8VUgJhCa6mkdf/dhxFTOTS+rKhkutnc2fEYLzmwu6re
eHn/UbP0+5UxZHMNYdPbG1Bi3y0sv27gAUs2q9CZQ4uBL44tRhU26P5gKUOFn09GnH0YffHbi80C
Y4nRE7tM8VA3/ProQLZBvnACRjTbBZ4+3I+w9yvUMmnrn7BVOwJiMraVZ+q6DxbVb28Ny8m0OOS4
Yl4d512vkk9imHxJwrAVjxYpjDUy8Y7ZCs4YHz3J324uH8UgUgibjwQ+eeeDnuK02LhQG9d5VJpo
lhfVJiqcTVkzQUP9qlaybvrtn1+f71lZv7yspmuzBLnBTBLxMXq3d41mW4hw6CmCacp28BlAzVFf
Y74hI0SEhCiUUJ1Tq76qo94+N23YXxnR4B+YSD188F1+20eX72I6XD2YEUmZ795lLxkbvANHnnOv
SHJyO1yLfFSNCFgkmt3QrdHRj/oVPO6ipNDE1mjF+PDig6+xvMW/3BLPIouJ9oC8e15z593X0KVt
612OSZ1GdX3NVlJfOGZdbVvarcDyo7eMqdMubmXCsE8ZV8g58EBhMBeAHqABK6zd92/0v0Dof5kL
kvafCQF3X8uvSFp+QUGX3/EDBcUI8W+LbFXd58WFACYcXt4flADNcP8WZHOybTg+PR65Xf8XBzX+
D3vn0Rw30nXpvzIxe3yBhM+IiVkUytGKFEmJ1AYhC28SNoFfP0+p3+im6mOxZno9qzbRLRRcIu+9
5zzH+y+aoES78jYTH06z9O82qLD+y8Zm/TuznTKCD9L/iyLgzxea5g2tWUoBHiTHN+lsHRUMNds6
zZD13ksN8ey1NrrPwC4Q7Ds9Bm+nDzSzET/662H5v2xV/nVUj2WSVi4foP+WOehjykbbLu8h8yDJ
mcv0Qc1xeiYq7s+vzn8OQsPM88mlEaTB/7kiK1xdQdwH93nsOM92FpSfOqPHvVV+cKZ2/vHqnt/9
9ea9bvEelvd/3se/DsZHm90BX258PYfr/OrLPQSRIuE+4DpGsAQM94UE53ZTZ95077BmkDA9mXuz
8s/Esv259P/nsMLkCaPna4PJ//OwqIwmfxn8e5ELdYUh7CFGr3HdDcF05hPuvHV+/xzouB/rVdIa
zMm/nwqmWRR+0HVbIz9TTr31MFJNssPyHUewK/nzbLy4AyyUQFaJAvmR/wint6Z0uyyWhg49gs8C
JXmcnNkKHYVY/Oci+pYgk8v17P/G74cGmM5JEdx3pd2uJwb3VAm94zC+d+3tUsv8YWhltEHH5dO1
JHJiGm25i9PJ2aex50Ofj9D+Y9Z1rlD+B5cTpNVoDd2a0f37T9mbF4jGnc3qz8fHPH7K2paNVObf
1wdQgY3x1gkDZGhhCer9l2Uv8q4h4Hn//kHfuPUB8xieLyYLkpLlz7sCLTVxksm611kvLq0WY/hS
RcmZl/XNg7A9ZJvIOkmn+8+DtEY7goE072XJp7V3sa8tYzDt3j8T92iscLjVPhnbTH54XQI2akfn
0iRx1uKXvdbL6EPfct3pWWZBUV+CxgzqdRpI9A2FyPxhPVpiyDAxLyNseWWLgUm5qX7RV43i9VJW
UBg638HvPVXckl27dD6xi20SXXtqgUo71drIQvhE3sd8mpE5My2L7hYsPwQLJL1mZiDT5snHF/3U
YivGkk9Mw69k7PoBJEiA1QDNSEc1vWhk70j47M96bMeKMXWfPfYNxoGgdMQFRa/db2JzQIlokhxA
sJ3lLRukPRUpTdagr2NjwqWPLt5CIp3mX12RpVgC/CUTYU3uxi5Qtv0UTU4VQH+T9sfWVrbedlVj
o0MRbXmPlHpZQHrh+cFt2jLgRq08ffFEM2MjU5XJzFo1JfGHOKnLsJ5T/hPVRz1Qs0rB8Ecv/z0e
LP2rzTIHQ3jvg5KaXHcMg9ZIHriO8sLSEMAvxFJKJ3RB2V95qq7LCwjR/aNp5xYG5qqPUN37kxEi
Pa3qVecmwEiiHNvNrqrFWK8xXeS/AqD7aCoNYeE3VP1SX1s4A9C7sY7h3UxcRutx1xo/W42keE2G
ubuXHv32y2iAarXVlLBfqshLNYJsvdRrRxk2KY9BcojE6CuJFcFVd3EZw/EqOQL4Tr94BB4psV8F
RvCk9BxDKSOWk9gIb3oJjGm4xjwY2GuFSRJLfedeKVPGXxPplzCasqQSO6/V+XOVQqHcprk7emHn
6OE6Dbox31hjQ4hGsjRTtDNNnNIw3eSUrxMJCyhLTMRTjUf7besHrRIgjeLqayoIbVzZBu1scCxT
863sIp/p/+zWt1iQe5zQuQb4NMgEAvmS+RW3d8nj7+6omWI5VUPbPK7a+bs5KRATJf7gja1z67OP
P6NcL0lGiCd9h2gJazXZYCprEd2CdbSKG3bnPlJid6qndZAH0wNW5f4adb79i8alN9/lrpiurDif
bkEZKLGqBguJEiEXSLvJYEazVA6iIPJtkXm/qwo3Qt8zRcLYZu5SINNzJscMJwQW6WosZyxISz+Y
H5Vg443mrj10mMbJOlBfa0QRc6xR8cRm4v+awAzhGR9xixmdyXvTKZemqeOlQbAulIndGlCt/p5q
4TxZedF9mXqVPviTXwITyLzZCy0DJMmk5uLJwTV/n9tL+k1qdOXr1JFdu87IJryoaWaU0NgQE6Oe
rtNdWkE4GMoacQXn2nxDHsMNWgK3/AaLJ37hF3Sfq9HvvdCrGHGOVonWJxC1/CILG1bQPLZeEzay
L1uULcP8ElWY7zbYfjET9bSUQLkZpnlT5Gb7JXUWIIiVLrOfM7cB3iVcl0d0IvV3Lzeil6AKVINH
zYq/NJ1wPmnbadJVLrPqA8YF5JemzI0phKmcp2iG+ByGHXf8LjBcFHRG5acvkZEkN1ZnQTq08cV4
K59C1NtCMWun7VQicVnXlY1DG7KW+1Q74/hoUiSNK20On3RHWzqcO0o/ePgNNA5wLzRp48WZPglY
NDhYmiLfqUMWEhDrAapXSbe0C6tpTG5M7GPdyjcCl9FjNzoMHKMqJnhXAZ7e5m4qfk0t7V9gwm1C
il3bxXLNBwz6cgIX465v4uJ+quc5CQGNCMjm7kFMN/a2uRlcS+FMMWRMkmBR5UTc4PS4z3nug5UO
mqLatL3j3nVo1fEw9Aela+wAyhuzKb8YsUgFN5qVvPlSDm1NbY6tLDIOzSPBCqTqSko/9Gq3TK8h
e8WQb1mOgVU3k1sOQIT9drIf3LIN2IqbnXXbt2zIWZztpFwbIwqAS0O6cIKhZGfATPuKN9dtrIY6
mL9HM8VbAbxLBg0PhFzU4WMXtyybFpLAYFrSYjMavnUFKsT/BbZQOptCZ8tusSfII8wJ625VOEy3
pjFCW+Smo0k+RGbplWnH3kvrFvO105g4fMzFGyvmUZ7xY8yN7lMxRtLddnrG/VFnJujDsszvzKoY
SdJwxU/25M7CLD/l1jdtkkwXQxSjgzPqrtCwbgIHDFySEFiGIM0Un4K0Mx/VrLJi3cxdnO5VoON+
A+4U01CDcwkgUdLOmhSBci7WuNjceAuG2/7hahgda8Nvc7336GgAA0DzSbcALh/QrqLJjY0XtP4t
vITY3/dBkYnNbOOtgdSljHQzQkO3Q2Sl6nOW9VifrF6WRDgEM3WEnw39VSR5fNaMkPhQIvM4cL1J
nACwXjYwVR07iYiq1yOmw6ryvmrcuPjAkcQ14Oa7EQBhPA24Bb0+KkJ3RhC61eTY8InvDyZOG3Ku
sTEzJ0HxNYCChTCgQdUxvY2+29qhXY9arFpBwufdEZgO+y1bjwJWGYM17BKIm+3QlykkBmIjkmjl
lzaaWFKCyi7MxwXBmRzqUaxSagvS4jAIq3BKeeo3fh4N1pqiNQf4UhYx4ZFGwmceYVunbkwLCO+2
E1Mw7qKu5kvlFcGMDTMC2HZtFujMLzWfArmpcWnri7Kr7c8oPoILDx3ruO4Nr3022SpMNEfmOELD
7AdwqOK0g6JpRK18LBk7Vc2HhbQCwDVl694vpfC/WGpi+g9daWZ/suDrDkSOZWjl2yj+Vu6UKzTa
quPMoEGA+2FMYXywPNgwiCkhAXJTPDYONjArLmc0OiZQ8V6UIV+jIQvVUKXIKH2nQvBpT7hm/Yxm
77q1I/FLD/Yw7K2oQ0aokYfsrBlcwV0625neUsYnDEpr3RDqBVT8wTPsIdi38+QTWZkGB1N4J2sL
mIprmskTMhrg3A4kvXLH4CcGWM5HBOQ12LKeW4xEdN2YPV81Yu6C9PsYAJJKwZ9GFhWIkJ25U8yf
ibCXyvYB5C19o/PtIEw//zAz2Kx1Xl2OMcbwC704LeGKsizjcIotu+JxiJufHRc65yckLSLdoXKh
ihq6aVnq3UKENvRorIleNiJGN+UQsgdmvtXDZyxXi6Goxvp+IbFF8H0FE7UUT/kiM0lHcDFYl0kp
T3YY6FwcmYnxqF1YjVfgc8b+oslkPq6XIs2eQRf5xV8N0f/fi/qfB7nV6VbUFsVqgT3lf1x0h790
r3tSh//zPy0p10dkd6jmaDA5GE4kxdh/WlLeoVtFI0jaDASlpCb+uyVluPhUGBL+tqr45m/53d/S
PNf6L8RJqMJ4KZ2/JH3/+3/90Q7qjv75dTPlaLRs8GRQpvECHXWy23QoEIdC4M+1+0En7AObnq0H
szh7q/sWHBUoxCcf0NVzmjeE2pBns8Vo7IGxAjVmFLPcmUvDym1G4lPOLOVcr4Dzf9Xn+fuXHcve
oHuYODCcfF/wBb6yHEDduW5ZFAOJFrjKiWmFsQ2ewGcrM87FQ28vT/DhxNYyoRsckJkjuOoCPoxZ
WNvIStXarjux8+tAbwrXsj++uvNvNKR+y/3+6Uj980uPBhFmjRWzZx+IvU8Eod0OmBfIpmBqmyff
zcJJrjxH1xuQf3mxciN04j3sjzMjs5NHP+pQ2EGH9yRp872pLHfr+c20NpBjbwLlWmGb9OW+I8sD
JClFSyOmkRovOqdf+bMX98+ZH40J2GemqICsfL9UcQZxzRvT+ziuuwsDXmvowuz4mNrpLFe9T6jO
+5f7z0bcP8c86sOz8pkWZWa2b/KhZMOLNB01Q3FTR+aP949w1Lv45xCH1smr1mLgeAYpYVO+B9GU
XC2NSvAbV/Vj6aWorJcIMqOTM7qO2Tn7TUk6GPb2bRAvt3kxraVr6LV0ACZh9vhWKYJlasBjoTBE
dOamW3/ORv75hUcjN8Mo6qrzpmyPZE2HxMFm7KvIw6PaxT68mNXl5Bb5ZcwHCMCxlzzSjs42sVBs
DwaTCiBiAzy3hb+jHE0uzUlYt2DH9ZWtGpj6Hd+eXPndqtRzf/v+VT11344aQSWhcX0RkHy3RLoM
M+mqtdbZuKPifXj/CPapJeOopTUkeVxgwSStZjSLy8S3FTr2wIAd0eirsVTQBNu03kHwr+moYQ0Y
WlVejuQ1rEyc0ffoH+dNQjfyQ33Y1Bg4Pz73VUzmZJMMEONndPmWIAhmidXOdgtjozUmbTdBdCe6
AZNVMYcKIOKmjCJrO/ZLdYW9S11oiPfrxuWU207oK4d4iVWXgwaFFPGz82x5Y8VDsAVzYn94/1qc
utpH63o2u0vGIKLeV9FihnWT+uvZW1Dq4pnbvn+IUyuPd7gNr14TxeTLkrPmcvtZB9Bf4fNlrQ77
arhlx/J5ilogIEm1nmwwtxDe5jM3+nfz8I0V1ztacRuC7XwHhzC0CI9GsAfvzAsnh4LajJPxZzki
JwNsUPjeGjVz7oQDMOBdJ/uYUCRPY4lbehg+Z1akkz/naAmmzwfwr3a52E1pX09LPhZgAtJyP8+u
v6qpUasgLjbKtaG1AazZGALSatEpvR8dbGVn7seJReEw93p9P8YKeUNpinofS4q26pDQnI9zG7Zx
9KRshPZpVarNTETWKplUsFlaGewQyZ2LyP5zDPT3onQ8IWWP7RhjZpDmM41+CB8uWMd1oa4qUIZr
7Lbx5v0TPfFse0fLczSDKKdXXezHTJe7bvY8PvZSrU2hHt8/wuHGvfV8HS2vLbzKBSRWvs974uEi
5CrrLDckd1AcrIoUrZk1i8/vH+zUe3Q8hBmqKllKVEh7hAz2ds69/L7IfYMPD6tOLrxujcAquTCc
5tcwOO3a01l15k06TDffOlPnaMn0/TmYZ9WDYk2T6rJraK2YdbC8zL5r3zQCiJprNySL0UiAOt5Y
seYyj9AZbctzv+HPbwFkcOHjNTmF8raaIyzLsHGGfepO5dZwqnhvl6kgGBkECwK9oHx20qTZSViD
fYiYnK0a4Qca+rwzU/zRDSEdrfdkv3v/8v41anjrbh5/eTSEMuLcD/hcc/4BlhVEiOLML8lXBiMA
fa4i1qrz8IcMbVFcFWSbQWEcIj2sGkcWPTBzT29yr2m9C6PLb5gx8vClPdKtYgzyG120wL1ENpvY
dvvoqyqh4q8x12Uv+dwNL4kJdbsEi0PSkmdi620TeihIPlAaTr0Pl2xGzZjvPOAjd2YwtERgyQjp
XsBEDhmftm66YZxvbXgbw2Yp0FkUc0caC/pZAxV7GSHvMsnERg3KDnjnQa8Sa0hrw51hNapd0Rb2
P8TYFmaub5JdEWhCuUkCJyiNqrOMz7PT5r8keBy9watel9ez0vGLy7btKh3A/N0Spio2rqcdO8zc
khZdY7d4CodsyjzUUj5o8aSp4q2t67jfWSB+H7EFAwacq3r5ZUSZ8Z0EAbmxIpqHezVXNlC5BWJW
Iw/8Cdr4jzMpxwKGQpQ2HHSuIuJlS4wnRT20zzhPEWnJhNNbdUou7aYM7Na9npeYNmjPv7TA2ADk
vSzMBTxHhagKmq2n/DGEsZd9RbKuH+20zD/QBmouVFX0Oze2mE/3tNZ87MY2k6WxgHi/wl01AZqY
CShZV5ZsCSNMR3e35BUTe3McbTQ3OXKfSXj5By8j3Ogy6d3uZ+25xa8pa+RVq2hbrpamI41RynqD
igi8GAhOIl4VI5URtjOEk1C0Ongsg4W7LPAhfmSCSfgpbUVScb209J6NJYVl3XZkJeJelHmz8kdR
Pk9lWkUMDlJHbJwDVon+KnzgPVGG9nM2e+PeRvcHai7Lvgp0h99LxyCXZ4jruXpSvel9l+64MLlw
PA29fLR0zCDdrlQoGhBnYZ4F7Oet3Ko/YnwsP8VWXcXAZFGj7nM10KW0RQ9uGbiQc6HGzrrIjYNk
P53aZVOWnccYAkf4defOSG3h5uH5T5t0hLMXTFwZnZjDvdPz3jODMNUU0nO0HgbHsOJ12luOXIm5
KtZT43rrUiaCJpgkNaslqTCzl2gjREQkVYA/fR1kFKfEcWfLi5xdRYqLXLwqJL2gf1CI+fABO7NB
qhbGhXAK6JA4ehogWCayv48Fz3U44G19cYs+/uUmVUNH0Z00PHWR0cOt89hd+cOi9oYUgPA61UCQ
6YWHgUEPz61pNP3GgKFHbzXBMumCP+m2aE+yeyzcxG12gO8PbtdSrdDf+w/R0FS/GDN6JBCMol8n
8+j+VDCd0lAoHHI004fxKTM6gtSRtstv2N174lRIUvpZx072lNK2JfzTnEnKKhwNuk3YaAtXSgzV
V3WIzgPyY32e9QDJFI7Do9emQFO7KLYveqhrzQauOAnh5PTcBl2wiXVDcGMzDOkvoL3NJgNVRzfM
bUhHmPUjnboYJxiJEl99HifkZ6XZqr1VQwwlhdwu1gWW5JexG0gequL6cirN5IJJZEvnKhOq2Qe6
qGFezJneo5b3Lfg1Aq22bJt+P3fATjdWnBnXUbdM3YpFofwYqUKzavbNC5LWubw04enfpIO9XKgh
AShhE674yekybjyJcgGe/iXvQRxgi2fsB7kT2AuJjry+3Ei1d9WkPZD6NbAcSfA5fEYM3ohgChaK
fk734+wQcgo1Wf50azONNujmze9lXDCsoV5384tK6uGboiKotkHD4rlqfOJ6Q88htm+Wdb+sCq9l
opz3DWm9lQ+bCSo0DV6jcSBn9eXXsZhYbfH32+VKlqBSV16e8zx3I3hj1nDWTKShkikuzFn3WmqH
9/D9T+CJDZN7VAwwJhxcmFjsT/u527qVHV8UEfisesH98f4hDnuvN76xB6DK670neP+uJBap3ns5
8SRTP9v7GG7X/v0//bfW760//mjDny5WLRffqva6rAskArm5OxDdVoNLIoWTY3wA6zptF4vmLG0H
By607V0OhDEQnpMm21yQ6he4g1hlDjnkzF6TLWEi6adm9MUOSGS51jBv95nrZytuIV/ZKV8ulRN0
t2abOf9yi+4cVQo6Y7iT9ksByHjKrs0FIoyLr26NwXLcpiBcNh0kZd422V0otqG7IlL6Gha3dWbv
fKJEdo5qBJ9tXAnMJd27c2YS/e1EN3pqsmdDgYudGVKsCbiN98ZQERsNwu1Mrfhbbf7WDTw8mq9q
xdmfizEZnHQfZfDZM3siVyXFYSoSwv2uB8LtDqksA6LhkZD4J2Tl3deecoV+5DCP5s5riD4Bt9jR
d8cfWG60mBDFMoOHTOVHo/pE5Y+hDP/MOG8084JHmPExhX1S1HLjJaMH+VmPV8VELitFuh2xgDjV
eObOnrquRzVJ5TRZzeKaQHTWpOjMyaFRRJLqhvS2zj0gN1zqVKuJMa6YUXUAjNfxmXfvxOvtHFUr
S1tXvWdTP2CeKF+8WMOSMVqwgU3WnFHBnirtjsqEVqc+LGWon2oGd5EZ5a6sBBtZI/0Bwfmcr/rE
iRzLqmPgl/BWmpw4Mtu5jjs9ronK4qvtscl8fyU5cmf8XaS6RwtVVS0krdq62NvukmzbKQELmdr0
veda+Gufz0+oQXffVZVsefYIvJiCJduZsRX9PPMTDvfljXfh2JjmNwZIQTpUvGV9fQFRdN5Zskru
BDDWexWT6zDQ0H2qBLmUnmu7N5lC77CoHKx5x5pKpkl5pjg6rDtv/ZSj9ahq45QHs8/3BtvmVVCY
Oco2skrqojZCUdbZxpfz+O96Uu7R2kM3zM+zPq5JlYW/53kIB2q7NjY2AUIf37+2J54g9/DvXy0z
/SxqstgPQSxwZ7cKFAybHQZf+STMM2/6iS/dsTO8AaI95jS56SrqA9q2q9ddjk7v/RM48aK5R+9y
EE30Anww7wqUFoNk+Vi3pSSae5pXwK+nM6/BieXKtf68TkjpgkpR3e/xEiwbszen2yI2buJmXq5L
w6WZNvN6e1jnQm+MrDOX7rfT9K3H7WgZQRejRdJVNRQDU33KA6bfoWdkVCZG4SzPKZrtZCXMLKbo
nQ404baIanvl5yUwnEgZ+XVftN0MYSzNf1UByeO1QyG86rwRSmJWj4jFELpRUJOmC+S+KljxbdI1
dnNTTndNqcdngIYR+OC2Mi8sgEnQ2X2HOb0dsd3cmTkD6tA3lKSCCOYWmW/TxKvSacGxIREY79No
yD9Vc8nUyalUvZy5ISdexGNfv+wnplkoS/ZwneNVkS/Ntun65douMCFnaZ49K0JgzjxkJ5o+v/vn
r94ST0x2U+MR3efW8tO2+/tlER3lS3ZbGKPYdcFUfHFikjLff6ZPrbnHTh3Ty+YM2ke+r+DfimAY
7s0aihrYLvQRVgrFrkvIapL512jxjWeScw/U2F7fvX/8E4vCse85F1HRHIzHe6ejk2UWyOjEsKQX
eNrSMwOZU4c4WtpaRi6BHiu82+xyYMjCDe3LtL7iWMuZr/yJJ8Q+WtqWoMrLhlz7PQxTmwgMNW5Y
I/LrphUNSVnI7ZRwjO//7pIdb2eIkqdyD+I9tWOHN9wkHsGWMpy06W/eP8SJlc4+WukSvyIdhBJo
X9JwuhMIzsmTRdTT94DlSN0+9/Q5p572o7UOUqyrDeQ6exF51VUG4jMk0yFai9oh7peQu5sh6PLL
zhw+CF78O/TB5cYXdfNpIKLwaz2RBGAm4idySMpFgqTBsZmP8QT7CZ0Gsav7IiEDIInzz0uaEtLc
ozuhSK6IM8JzPg9xvjXanghJop77pnQ34yGmpBpGVCPC/Z7RgqXCTXuqD+C/Y01mqukTYzWgY1pr
LynvK24vmtuWzzFiN0DFXRsC6/fWixd9IZBGbX1q0DMP2snX9WiV7oumRslgUQWgZUPKd0iVmvv2
oDiqyWovmBokrWXuW2OKtgdz/0vcQUBDDnROCH/qWT8qWFE3lXKxRbwHwhZ/sdDpPSy/I50GU4Sj
kVOWtygbf77/JP42Kr7xWTr2dPhqNGq4dSSj9WRh+V5X4+mrln3TteDDtJXseg9uXmKj9Hb8QyQe
urKwtPAaRqkXhUz3n2RiSIB6eQu3vDW3zqQBe5bO8sVj1HIYEaK+tgprTRlOoBHCojOv0YlL9bux
/2otl6PsSBYc4r2vdbchIALmH7Td26V0PyNRTe+XggbH+xfq1JPxu7p7dTAYkHlWNireWyW1uGPP
3c4s+vkbmOjxKh2JOBo9AIcJqLyHKS9rOPtZt1Zpeu5sT2y+rKN1Nstlmhpmz9miZ1ujeccpnhLi
e+b8Ds/XWw/C0RqrupZ8uZiRRYyZcbVYIt2TUdxu/IWvsNTav2oMbW2scsmAUyt/BaDHO1NiHY7x
1rGPllxTLGmD4NzYmUTnIQ4Du2Pm5LRPldWeOb8TS+6xUZemU+Yss5Hs/Xm2nu3I0jdmF30HtUg2
N72Tc/2mI5/P30XWMfUmmCvkRJ6f7HMf8YeSer63p6W8mlpYdVYdWbvALcwtgdNivWQ6JYN7MDap
l7Ll85qMMQa9fZB5xrwZY9++nF2rWne+F/3La320wtlxbIO243MNECW7jyzawWKxCkYmrvj0/rN0
6nYeLWHpHBBDMQ5Euic53HFjGEMg5e4HZ3DcM/uqEx+2Y5ZRhxJV+zakwr7Lukt/EuhwjFxuLbeU
O3TlVpjHggwWaziHGjpxUr8FM6/ef6O01dJA/iaxjrIcslR+ySPbIeNvyjM7qVPim2NgjK37GGG5
pEPlG8kjLdhyN8rWuiMVtAlBBtuE+dbjA8dVFwzZyYfW5Jxh31mw4lbDWjsiJ+wRvOkidbF2KqAL
NBH6ddvqc+XTiRfpmGQ3SIUtOoVenGiXbu7kkrST+fO29pjy+Omidu8/RKeOc7QeRZ4yLB/n5r4l
MphhejmDIZZim9BOC5OD+Pr945y6r0drjywrNGLKJYEoH5aLYsRiAtHY2LRTUZ5Ze06s3Md0qppp
YC8WxAnjOEXEs0vnBrvUvPl3J3C0xxMelDKe+mrfemS6gMdyEX3zhQgwV/3LQxytGbmqe3so0C9h
1DjkwgT+bdcsHwJPTmc+r6fuwtGSEct5CNq54CSIjfhAfCkSs7pd7saxPHcXTjxQ5lH3y0hwx0lH
lvuYXLdPEVnXQD5yceGZHTmtRdRfvH8/TuxKDmDL130YfnpLTrCd7dFZPnhdcxtnHUzo2iDht4lA
HQPHfv9IJy7asUFz8fiwTCQX75GuOyurSgk2JjqRLkJyDip5St9jHq7mq2Wvj62qD5qR+EHcpuzq
dXQJX9wIyTuzdtPU9aE6jGws2gubNBc9Dj7HumzLwN8UsNHOvKSntLrm4RK8+hlB4tIWqCijk1o1
cB9k0HehgLr1JVJ106ysOWsvRisaJAqD4SsOAPHFHbqmDsfBsb/3szFdytyFDZdTcyCNKygjgljQ
QHn/Xvwu6N/Ywxy4/q9/YW2kLuU9ml17UCsSFcyH2RmY3SPWt9q83fSadivSQ0S9Xh2EnQ2DmTny
sJXxMK2cwnXXSLfm27TgNk6FUzHt9dXnIRbBrnetBNMZUWJoL5c1KenxJiN/azXkyVU7dddqLLEC
dgszQSdemUwLr8c59j57CZaJkozn7RC3B7+w2o2Er62BFlu32uzWgojM9y/AiS8yoIA/zr8gvdNq
BA8K83/rIhOaOkVm6G7NlmJxsX4ZS0Pt3rbyzDMBl4M/+q1LfrTyodRMSH9Osv20SBPB8wCGP1Ul
0Cg8VBq4jwmwmLgdT4ZNZJQ35L6MA417+nsbG8zxmvIRSQp2fraZKV9asfJ1wxeVYNNq1QL7umT4
NoaWa2zHNo7pRuHks0MjLqYvZTHb/mqsjWjX50F3YaXUBauSHuwPQjPbiaS9tr1zlTF+QNZkPxS2
0HeD8twfiaoSse7Msehg1KTezcQYmnCdvhuSMLOJlCml4dbr0ZDTx5jR6iHe1auBdcXfmZJWdVjO
kXUL7D9F+1HmzCCspbzEsU+qmVx6BdLbRqzkzyYK9ZTxod4IHHvJasYXsh8WMFRbwzeIHJezyH3A
liBmVhhJy5+4q5K19l2DrANtdy/taKZfgz5ASGmoVjKPMF0Ib6OxRF9NMehPtVl+JOxsuhQGVlbs
W0+ID/CcOVX9E3P70ITjTDxcqDvfuq6ng3e3MBPso5HsGMdzeumPoSjEdZTFkRt69hARjjVXLWEN
dfLV8tuOsWaUodRz07JINjbRk89ur6xL0r3VJkmCTu3MsqJTIXCVZ6t8mlpBCGak9rbB2aTTUPth
wJcruStZDPAoRkNGvJ5d6Z+12fTjR4ST6mPmZyOT8oOjCdGQG7kXfaSm60p40QAJai4NFFpxO932
0ih+VE3rPhczlefK8IgtJDXHyT5h2CcNcLKS/POUJq4fEhWu4cUuU/DU173OwnGJm2/ZQAzfCrzi
UqNQnMcLoTN7WJlM0EN0CMraIssZeIyJmGA0yeSd0B3XmJ4JtKnjS4y2wVNjRekvA7lTuqs6TG9r
gNjRXvcVuLSurRjFO5hU2RBMdobEASN5sfLifnB2RU6qOVUGuLFkSBXhp5qAI1TBpaN3+URyt22P
trVpMlgWIdHX6Q2x6ougOpvMexI2Fp/8tT5YQVZPnmIgsulNICosEURLmDZ+xMUUq3yOsS3WpUSx
pTqj+pb2uNXIUuvll8mX2yig1x02uprvAjkTPpAX0t+NJo9iGKfOFGZE/C4rMjS766loyGKik6Ve
oA7HXztzSbfGWGSHzlWShZaHq/NyZIRWhyrw+elQEVBjpMIaQ5vuxv3gx02wZ0vHtAsPuF9shrbh
hrJiO99klpCWSHKHxoVl+peZJTTUuIrEtRV8w+wD1snhORpIimbM2EYrK4CrHjJBkg94yCBTDAQK
8phmss0+0l2ud1UG92b0ZgIhk9zA8xyVC/29XKVPQxX5PyDzYbPHuKW5JLLrcI6TgI4yWjEd2PYS
eyorddTcxJNOSWc2iu4+disTXxm9DjdcchmxRAXtMGDLw0W5qpMF86k5TPmjQbR6uaJjUz4hgzac
lc6T4Bu+XqrL3HPUgj3hoMmBM+d+WIKDcL/OR69YZ34fkRg2tMnGkJG7bBUNxFvyx4kKIMid5N5c
LlgF3WY0cJQUB8QJacwGPkajEWvIoRWp7UvQbx0zah6xySDxHk3/OocnGGwTSZzHOApXYq/1ly0Z
bCajHQEeVThOV6wWB7zpysp4GmQ/0hu3e7ipTkfyPH9eEBIAE++xBGbW5TAsjbPh1JEKNuSb/5By
nIZ1OQE17Gg0vkinNVmu8n7mCv0f9s6rt24t3bJ/5aCemwbjIgl09QN3VrYkxxdCtmVmLobF+Ot7
0PY55b0tS+0GLtAN3EKhCoZsMa/wfXOOWfe9d7BwmDq4yp0lsVJ5xIRiPvcCBDnOtQ7ILiLBUw2H
whrTBDdj4rzmq8eXa8V+na4K3mSiKCNvWMm57JpdROX+E0yBS6+ooc6LpFnD4vQJH9Wix4J/z5uA
gCcQRplc24VrfSbkBHtEn1ZVE6TCdA4Rknp3a8UMThvy1ei6Eq7mAk9ooS/ixKXSOeYu4Q34yzFe
Vl1PZlaj6BW0ZTatfT8FLTAVhgEnoHaJsp0GM9+rIiSO2HKvC6s37hPiMm/nTI9lUJuV4FVMcx9t
AAWfEL1VaV/kdNh40bH634xgy+zAJjnmgysxa26cFnkR+qn6ug1NdTkm0xtEiotUAt/2vZbNUCco
07Zf8lHICWc76cLovLPiY078QQL7MCP9Kg3t5oyqYjGvDF7Z9VRJbYDu70GaM1XW3aJCG27j1B8/
RtJuia5VlmZuROY0apUTvD6x3syxMjON67SkZKTvS25B0Pt5+WlMmv6eKFiyoK1cQevWI6yYZTnU
BMZpodavBC/OXpftZAUSekO00t0x7lZJQgzMrsKE9jnm2/3AYqAhDxGNcYW0rg1RGfZRMy8a3azE
pRv6RPWCYDnYxP7KpYtLkB93LEC8Ze2omGsBIrWLpG8qTLWO2d7+D/DYImGl4O36Mi3eodHh1GKt
rN7936y6IBwdr7pS8ozbDsT9LvUYrIhP+GwPeXvtM3Ydiii0aWgx0/RZ92eYwr/LW1Bsjg/I0DmW
8XJA5qPqdYb49yt7W3Fw8+Tz85f0G004cNnjQwy63cbArfyd21MJKy1LX8sizrYiMdpPaon9axVp
2lXRNnsyj8Va5XL89MLBl+v4dU1JZtXxwXWUoUKjcrfrjeE+cgx9NfX4xatsIMgk0vu12TvJRot4
t01G5UNeD/r5UA8QI+2sJDeTyOdM7x+eP52nF9V4Ho/PZpzNqqh6ctj0QTLtRL3YNnPZXvlJLHeI
FfMV4XwkGrNIeeGIT++SDf9kI860qQjayTBHaGn21sQbtLaI8z1LGLAOKPXHF2pdT+9dAWsfX5kh
B0IbzMHdOcouN3EOwoP1ZL8mhCV7/fzN+90hTjbicx5WWVO53m6eJyouvrjOoeBumnB+SVHzuyMs
JYCfdqUtVH5Lo2G0E572RqWWdZPm8CyFM+kvFBN+8zi8k+13XZQ5fTKbon9Sm5vBa4tzidV9ixNU
7ozOG4Pn79XTRQsk2cdXEjaW3VbxqO2iLH7PxvWgGQP64iL+UidyOmRCuS8oYb7p/Z74wpakjp9v
GiGsjY4QP96HYC9IM8ujG9dv+mu6SyKYVSv2luhQpJJXfonvzFpJMtk3QBrGtcXk8dbP/a/FQE6S
JNr6og9H421aDBa+HsLpTXZDG6APzsqW2kR2nCo26KDFxswTcWOpsdomLv1VQS0alVrpHgaNsDE1
2cWGYKx4WxsTknXfzK+j2Uh25Ihml6Er6Jt203DRa9W4iV29OBR5Rks4J1aIKXTelAPQ5Ax5+trt
kEew+1RoCNvphUrPb7pPhncyJtbkUSKby7VdLUpCpVhnbuSYk4k5d+3aDu10XXoT5tos087aROm3
sWGwIMPY/8ILcpIO8c/A750MjARs1WYTFuGuH1rfghIz59d0Bq0maHBQ7GCR1+baU7lvoDBsyesx
e3JBRtHtPFn17CCmzFgPqeNc+Sk16RdO6zfDtXcyQFqEgypbG+J9k9cGpG/mJPSb5vr5r+Lp7xsE
6fGr2mUk0o4hXx+p4XIl89hnZz2pLRvfl6QN3/pCv34OgD5PjoGpN7biOds3luWD78inbRVRVIes
Hn0OGzS5kkA1/LT1vJEl1J5OoDJORz0NTHOeznKTjV3oNdFuHhTuy9YPL8Oog96dkxLdR/6NtHNY
Mkp+bhz/xeiU3wwYp/DgWIZR2eX0eOYQ9MqAVG8FTG3Yfrdez8q9Aez/eYT1dUEUHMCrhHaMmehg
Jlgb31iGP14hi+XTC23/DtqPE5itb7wAevvNsHkKUfYiGBSzz00Nvcp97YsOgQX10ZXpz3jaAG7s
n39BfncXTiaALNKLLIK4TTzydOPbptxlftsFpPOERKBku5mU7xfe9N9d0slMAOupMxppguMC9HUB
QJ0821AftnAN8Bpi8Ph+6/4rsBb9Y6O65vGvy4eq/WvbkViqEln+z+VQn4mNbZIoVv/r+I8AGn6c
yfpBPRz9YVOqRE2vu8dmun1su5x/+p3tsPzN/9Mf/vX47bfcT9Xjv//1GZyIWn5bxGn9jKkwl1bM
7wkXd8lj0zz8dfEoy8df/tnfxFViolwTMaLts7szSbD4B29hWK+shSHsQ1UVHm4NHtmP5Cn/Ffmr
kO+/0SsMbwHE/8idEq/gYJDn6hFD5KIrsp0/Aa4eD1yOa/vAFHU4k8t6mfM7eWmaCR15OHuHjmH5
YSpsgkaxdapPwFLkCyuU4xH426HYfsCKNFwTyuupRqs1jLSu63EJrm7xGmF9Iif8per60wdxTcD6
3CH9tBthViZ8vWQ8AOGY0ZQk2IlTdug/PeSb72Puz0CQJ24aNBIHUqwNvgan+PGIDHeHCMdiOHBz
SR+lWb+XpjW8Hu06fIEHcHo5UNexXBKFQCDPgkA5WaESEzfE4SAPKZxHGVBWzqiI4ehYP39BTx+G
bpxJHLAOkP/4gpQY/Ir61yEJlXXfxez7dTJ2XxgCl1/yn/mL66BxZZF54Atg+/BUT4bClCh6stHt
vVMM064bFJYFjF4qX2ec1WGyqvoFBeevVyXga5gmKBhhEHd8soNgtgBQ6lp7IcLFdw+PQqual0Kn
nroqPm28Zkt4jHNqH3IVrEdIrThe7Yw+QE3/brBp12h6skbV+dKTev5wdAKPn1ReNDMbUGOvFVDN
9NQk8LUq1HU8d/YWIHv9ws7oRPX17aFBODcFCQ2MQkKcLHBm0QqUduU+n4byo6z15FPVzVGKrchI
FbkZxhQGWeFlN6PoRbQ2QWWJQBu75o0ewfxYM7P3JNmVufuhKgyynVzY99q+zPwBahOSuTeLNapd
QjvafSeXjXGWg7973YwmKioyxWtj8/zLfvr1wpdmsCNKiKQLwQd8slKGmYZrre728dQ6O5iVzWVh
evZ+ssKXBK+/Piwsog7DO7AtFzvi8vOfdn8hNDcdL/K+jJS+0azIXXXN1D+ibyO+Ws20Kf/8yjiM
bhqkGzjW6Quf15PRVlGzLxPSWeehp0zmjcMeJUx2//yRfv20uDJirghbIy3EOWVMjGmbUtuq92Ke
5xWadQ2+cNK/sJd54iDLCM7kx4zBfHDyoLqsFFMayr01ukRyugSCAIozts9fyRNvA01gUn4E6Cmy
u05GJdOCNN65xb5XslplIzbnNIqGIK2d+oWl5pNH4gDkPJKv5p2SGZwILJ8GECSFpHKRGkrbSllW
mxyb6Es7519GWh6LLoibgBGJ8vjkvYNZaY4GhufJpLRPwG9PXBfK6z+/caZngDrQ4TZSYjh+ufF9
1nrrZvuh9Erso6LdxQqxdVJ29s3zR3rqPTBZmiz5NMBbTy9nKKKpDiccQX4y7eRgJWsAxS9l0R0v
0JeBbrkSIoeAVfK5n0olhD5Lm5jtvXT9B6fKp8vK7arLoTDFbWn20xejGqsXaOlPHhJmJAsIi2yz
0w1zrEcO+Mt0n801bd0oLrf6YBSoyqcSOIpCtKBpVJGfv5kstX55O1iLkrnDepQZ65dEEtftVGQ3
+a4VBhGMvcDM28oEl3PLx0a4dAYfMlWTMgOfTcMHC4vnJx/ERRlQum8bWEq6flXJcriesIHiNxGy
OWMfD0HRwxhPYzVq9CDm/NOA9G9U0Lkxe5s4a/1plTV+Apa5cjwXC7hpX0FabLqbtJd9sjXoyre3
Iim9nI6MrrvrfG4g0fihWSg6GFkfPzhEbei3ZmIT1wgeV9grygrhtdkY6dfE8ev2LJy43RTxNHmv
jVpVbXuz1Um5yoa9PqslnxuDPcjIDrU+0mwVrVyjGM4sc3brAIVGEaFNDntqPNmYHOjBe1eSgOkP
wprCNICHZB7KMQu/1rbT2ruR/tH7vLNdSAF5RmaTqNPoETZpSfQmNCmIw4mbbaPI6DNS0/XpwpNK
AtDGl5mvZDl2Yh3R5Kv3RMXQRYNI4TerKHZbHoibecYqqicG8Trtp2GdzZ7jEI/uTukqdQUqRuk5
Q7wJaS6/h+4MGhKCQ/E1bqfsCtAobLPQUuFdXU8hINskrLaLTrleaeVofLGJt9JwXYv+gx4ZeJ1Q
5owwXJWdBqVfTl+0CQNFEBZtmgZdXITkM6Ywa3CS4YWbqDg7QQixQeyjqZMlgZsKMAJxA3EOTbGc
bjtbdB+gQqtPIR9Yu5Y2bbCgnmnHpJMrb+MKSxftyZEY732NopUClTkYcR/UieNdADVNUlzwRfZ6
tqW0Lud4gJFK5UruGozzxmoms3XXVPW90GQe7r2JOY/El0rf1nQwh6DCeb+LiSzvVzXf2i0ZPVGz
slRpnSkvy95Ojjd/zKPCuKRrGr1j1T9mG2gQWbthhe9MQUMj5z4SSrMCZ67d98UiXV27zOjJqpsU
O5nKbbRia6ZkdfFCqvYT+DAXa0Js5MnaSkXyQAPa+QIymD6XH0bTvLIrWRXnaYF9itejIWnMGMb8
K/npDGttnpvuOlVF/DCPkTQOBLiFyZtKa7nbsyMQJw3YQMhTz5v0Do6MBSmGvaRi42a5ctUxpLS0
uFBSkKtJyHdQk+Z5Gbkmzou6mNgbRaAl1vD4xgXFhqia9VCkrfFVam8tt0B2DEFKgDMc69xEkKOm
eeth5fgY937Ch6R30y5mTGspdBp6jjMy0Y3XMyRsfR17onknDEjpezHKJiTLM/feolOlyVTG02xv
fTjR8Ub0mf8Wwv5Yra06MbOAjp1drRxI4lAfrLx4QyQxmDHlGy04crezxw06suJzNk7JHQoop91M
Ax/6VeW6BSmUorC/5pOk5TcDiud/i6qhMxvib1vDyODaBenbxDtaGUNJ4pThZ9EmhIpMcYqwWlcy
z7fVUq8MaDWkBSWauFdrW5rjZxKM1bgFE9bPq2Yyp2TVhBF+6jrGV/927Cvb8ala9RIidd6rNLwI
kf4siO/YBNNOoTUmDqf9oR/8ryjAVI/lnWoeHxUVmOM6y/+jZRcmrWfKLrJ4yJOH44oL/+JH0rfx
ihgihxIJSC8qK4sA7ztP1NZf+Z7PzhNaqEdBYimx/qi3kIvjU52hoGLDZjIIZvin4KIZr9gp0LEk
4MhlwmRq+pOKy/FqxrUofyzGB4MgSEI2SSM/XjcJ6Q8twVlm4MZT8ykZrDZIO714qQx/PMv/OMyS
wsUynYTyb5K4n/YeZrK0p5FLBCJP2wuN/IJDA5ll3etRxXc7vcQVBHZ9tK5g5KTG5dqYAEj/Infs
1MgYZgqSdQOCqPYBbSumv4loKtBLhZVg+Zo00GquXndRHQxFxYzi0VCqzxL65eCCbOVLlkFlIdTr
xi4L78w2oGJtbRs/kLfLvJh120r5ZYbbFYni0rVPknRQzhKTwXBM/Gxs6SHatCksLdT9eTP4sIgw
FzQ7lRipDfaUbbLRI+zqXDcJ3IqpeThveuROnw2jgjUSIE/yB4XPm1CQfoXYaOzNdQ5W252XmlUh
rA9NWUzJgHFHxwa6GnVd64iKbHNfALFh/Y+2zPQTr/BBluURavE4K63wvTMNan6L+jYHgj22hqXv
VZPw91aNavVop9u1QJym+tn1CRnILBmSIzCU00iUuKuNXrXSaeZHYSBhp45z4DiwxQOPGJzskM+s
99Y6FfXS3MRIQgYARUnhjBTN/cQ3V54G1AHFV9x0ZBpktYlixvZyrVm4jnp8VnSICbHWcuFhgDmz
Kc4Lx8jf2UVei0MEIDnZpBUSdXIeHOguH1sq2+3B8b2JArbbFKb8OqWquTcKVZoHjXkvCWra0w2O
BCsmTYF0BX9V1oVn3ttsU0eKAjQINssqJv0io1RgqdY1V99xzzUDoLXtNdsK0Fz8echgvD3CyrJh
ZvGaGcQVpKVVnCuCULT1zE7YIh6ytHvvU0aoVMZYPSkgJmYxwVbKzVnEGsI6yyiuEI65DkTtLAzP
R3vsi9tq1jR5JtxSgz5d6H1FTkkd1Vp+YY1l190ty1lxmVddWd9O6cQBM408gysoOIN1Lg3WiavW
AVVNDF1mZmUwz4SjbAqvtRZtnjn0tsU0rydym9B7EecC0qK4HiPkOqTVF2VFtmQq6SgyLTlKHYyJ
tAQqBHkh7Q04JlE1GxvDd9EFORJaSOp5nbtyGzVjC9cJJZ6GlDazCZsoILURWNOABr6sCx7bjSVr
079qIoWFVJNeVtxpUGe7K4eYL+PebloBacv0Su2ghTNbRqF7gSMA98eGyqJN2bM2ALc1hDl51r1X
JJd9gnCYmz45kMJG1gv1ZR/ZQwe0sQFUjzF/SPR8YSdCS2URBWsmFWqerpj9Y9RUbiXo88Fsw3nj
RPO8LBbrekiNXdK0ibuvjEo0H1jJt8PrCHJybq1nvyn7O9azdo6CTatl2gVxl2cfpZMW6hyCVua9
SSOqMIw+sxEqFJWWXld88YKQWCS9nY004XboR6edQal3rKz6OxvwV1PdERpvgedjzGLBsmrIn8i7
16HmszY/ryt3arxPaGaVMx9KE7b9fVdJdh93tRxtlDOJZWHJkg2xKkHau1G6qcWsxxWr4aZu8aQK
QHYt0lEyzYdYxGLVG9UA50gylPrXZIUlbLhgkhB0EVDWc9tVm+kRUS+aVUXbuamJo3dbzJfXvptq
6dmslRpciFZ54bpBtamh6cQJtG5g5UzcHVheB8HAYbzRMkJcSSpJ3DzoPDe0z9CPNudlpBMVmtk8
DuIq2NqwobDNyVtPdOrICJwR0vv2Xlpp1PuB1SxxBMEMXqtJP0Qa0Ez/vJ/8nrQKv/SaIbyMUJ7H
aCWHnDLDC/vV4+mSWcWzXIrGqCgB3Aki3E+mSzPpFCFZcQCmKQJsV3S0KHIxJ+9+WkE8UdN/8jiU
MSgJEi6FrvH4OMz7usptg0jkDA9nUOVVf5fKxn+hRHc8Lf+YJF0456xNKBqfej/Y0Hi1G3IYmEK+
OMzFeF7r9aFtnObCRvVsbp+/rKUe/J+i+3L7qDWZBsU6y1mKaCf14lC6dDoF5gBrBtg4U52h7EqC
yrp0jZaNZ6QHUCL0hyysXvJ/Hde7vh2aNcGSq2dx98QpsEbqUy/CjHdMoSzeYM3Ot6qW+lYnCmf9
/FU+dSgTUryJeYkJ+lsV+6fFjp1qAmUmh+ozFxxeVLgXGP7AKUiCV58/1K83dLkak74bggWX3fbx
e9Kxn2lda46RTc8twNyRvaYeFs57G2LfypPsl8sJ7UrPHub7s/zv9T6ZlvRmnlnvd18eTtqy/P3v
q33Le8UQKVjN00MV5Pryk++rfdN4xfdMm87yWc4Ld0EJ/Vjtm+YrE04irVe+CZP1OD/60V71X/EO
ocKl9UrzlxnD/JPF/vc4uv98gFgqCBCkm79kWZIUSx7j8ftik16tZiXet83cifu47mvXo6STpnpz
4ZVF5D6yVW/SeK3Kua2aj7YaNHPaRCGrTHoSCfrCZpYh0MQRwOW6LgoPoHZu+/EMtBmEf7IKKzAl
5pVFWFEJyz/xujhI0auSQFQ47Dv3WVF3JGIlUBnWWohdP73sKMWIdRuOlnmFup9kl3WnJeWQgXrS
WV9ua1EY8S4aW098ikhvQV7vwcds1XYgDTBz9y5hLv26bjFxMR5bsdiApwIuB7mCyJLEr3xdouwR
cljRpxqTaNs5U071ZY7GIcsCbck3y3B+EHuuwomFYhORlJKsAVO7zplGjdD5kpakW15Kp3E6ClcT
qNwgjO0y2bpmWziEiNFhCeoOPS6ltMYgSj0tK1BoNqFWK5ePUa0r3hC1irxKXdYyWtT9zjDVGHHa
NKu+WkS6ybU1OwXyZ7KE3BrvxRzXVwKKEZJqOn5luZqnJiOFccx74gtKw4HEUdReNbPeHz3vgMXY
y75O0i4x+CRm5Hfnelt02QbdkSQmycwp7NEXl+9CA5fX4i/oDzFyZxWMESUQSD55fYN7wBPB6Nvd
HY/L6d6Qbqas81qzs2wK0rKzLgn06pJ1nc1AfMx6DM/TLmrFipQYTW2zaB44PTOfe7jaOCCaXU4O
0xdAtX6+qsh1yjcZL3C1zrFFMSz3NP/PCh2o3iY2+ItRaJUumhFpeSsKjCjX2IVE3ZlDifidp/es
DG1WUzHLVKNSFki+guzHOIzx9A0+9ppSimwkrUh53MxyGEkO8tXMBRuUMBc4K9Fp74hQs921xoKG
vG24dWAfZ810xnUZGXEnV+FYs0os8pB9Yo0yqYdTX5mddw3lLsFUYXoaCy74CcmXIbTiYQcQCgXw
AdfAaD1EJO5YRPnISOK9qrWKXqU/M68eStxvVrpDghSSKq5QyuBMmAeJn4YYQWDziXUNyLION83s
yWhlpBEnBWGWGqq0nZJImyQkinYq/GpiP0roGKTWNL7pDKf9YgNHjoisW7KYaPSQnzRZld6BpRIJ
mnAKrTd8seNb3lpu46C3YJaTCbHbSvMGdd2QfkHQTWzywxRzGEkEPcjfrd9Z1QffGlhIyg5pz6AR
/7QmNVJ9ZKes37ls8T/ObAHfUjcuGjIbrfIibygb7peEn4EM+7hzgxbRrIebQ/eHddwBKuYLSXnZ
8iqnV+00pgsKsiAjZF3r+BLOXKWzP/QGIQ9k78gRivXY37Klbd7nThXTroXhZ1D6RGWEWSrjVXFj
qsi1zRDDJn/Khz2BkJO8aGZt3rrkLXgfqbpTZAtaNqLjtdJNT61A/sUEQJlDUcdBPnpteabwKC+o
XHSd61SajrqTFEvySyquizZlmDEMraKqdLQeFHFqsxPIoK0O7cqh8jK/Uxm9ilsgcor9mFYPIRtw
SnbL6qdBoGFfRhafqQESuQlxqIRmnbAzrJwIzFxLPZO3NNNRcduDbjSHkdtRrIdeWskmKYxanEPy
tdUhk07dXpJF6mnnfLexezbYkvi69eBD615prtQF/G698eYVRpLS4vIE8JrPpqXH/cfRD5uFxRni
fiNvwdDelV4PNT1e5xU0ZUG8JlIJsDm2WxmfaM97M5RV0unMQgSR1ejp3octHb2Z9da5TqKiaUnb
c+03g058EXDAyLZ2JtyvZlfl3aiL4r1Z9wxkfq+V1lSwuZunWL8TEfOEZ5+bXUJkYtZl6l3aohC9
6Duz6m7LRNDRi+M2nGAMSzO+K+LegplPcR8mqJWMdWDhAqGUEqsOSFVkmUv4n69bt1HR6pjq/FC9
9gy2x6sG3x4mtUJLx50/VWG4rtOhuIJOaXrrkkX5g6fncbMtSK+leKHHxRX2I4HHTcwEakX+8krq
iSPNFXskUMbtIEg2cdg5aoBLhVCsqa2M5Kw4z656y5iZTFtHJXACfce8Vm0eTju29cWwa6c4vAlh
n4YBwYjDdJB2o8uVLlT92ApRvSftcJ622Gfcy57Qv8uIuWl5NXT9rIgKUEdscf10P2fh3KArbmf9
QPgfs6dk3jXXlNajakvHWkRb9qkij1Zp1U/xdp5U/6DJovoS+SNwdK0xa7EFwV7VQZj6ol2ZSGeM
gK4cjZE8akNCEUJbPxsmmUKBl0wAEsEFfhucaBrV7rqWvkeZnPgVuFeeg+rEjYzzxKonHKMuqagI
yQhpGxs/zrchrkQkqplLDTzuYbmvYlBn9HLMMDuz3cgGyTTT+SA+GEx2pvx22EZp5XzE9RppFB5I
HKw3nmssPkQJOGpP7Luab0XdsrGlhW/twHoIecYLhTEAuImgZN4M4s5jO04JadTjLyLMa28F33E6
M/Ow9MD+gPTeWlXVN1eY35qzyApv83qW/MpiyK9wbnkT9tOpfCiwbN8PWiu8zcj2okaobSaldVk7
Ee9YEpXG9Gai2oPwuSXhcB+2pnltEzEE47lOjfQ6j7MZPZWiewVdL4pfM5JYHyxJmOOe3NXk0eEp
c0MLfLbve2jb3ZuSHOJup4lUlqtG82PzzOvtXt+Vbk/bDqTezBhEqiYhYzYhCBuFda7SXo9OZakv
Cc4LE5Cfcs0Ub6w/X4ZNYn6KQcjf1RZuH5JUDP1zOMaIlJK865htZF10m4l7fWv2Fr2McEDly8QX
N/diMPQvDel74P/iyOW56tb8OR953beuUxQpsXK5SaIkUPuHbKTpTMeSCJYA8YF1risn4wm3E2hX
jVXMsDFRkxwcnKtxIEo7KYI0sfvLODLamOdW6W8aXMRDgNeLRUWUKtaJ2LQNLKx1NC3loTZhOFY5
J58ac/2paCJXBSHxBQ++IdUZGe7xO60v5a0Ri8ncLIEjKaOc7C8T6SxCeFexzLL9SJQ4HCmzrOEH
+oc21YuvvePEFy2Ww6/QTvX3HUu/ajf1lrMTuU69qSFvqw6kFzXmQWm9/jh0vaB0iArrrZ4M7dfY
8WX4rm5SK2Nmg3C48fssNj+MuVn091Lgyy3ptXaluzOTxtDXWs5ewXphy3i851+2AK7FFgWJJ70F
kzL18RbA74GHaFxUENeAwXkSVZ5vpKG3r+kMg9Zu656a8U8bpCfKGb8c03Yddh3ITRGnEaxmHR8T
hZDTe1TTAtfIinPbqjC5ZNq4wXE5k8TTt5vnj8cu66c6A9fI8ZBVYYRfDojQ7/h4pDqlTAoGbKYp
ei2Yb1fc425jpLO/iTQ1rNVoYI3qSn9jsUb8I8HLt6O7PnJMys2LvvSbUeyn/f+c1ZR7QfkHoxT6
xhdKrUaz/PL8JR4XGZaD+C65GWw00STRXjqRwqWqKoHag5/SegJ1qknUNmOwbm6irJc0q/7Z3z7x
+J4+lqB8otvUGn5RjhlpG5HGJCjbFf5akV7wrh58/YL0i659oSR1gsz4fmE2B0L/SV3KPkVnaEY9
zDmce/Y0jD5iAhREh0afATUQJV2ofNiQuaCt6zGtz9zC8j5pSAU3sUV4Rl9RG2Tesd+NY60eCKKd
KFAurdfnb8hxee7HOaKgE8LjEfBFHb9fPVAqSQaECGBlyk3XJ/meNn343xUWlPKHL//+F5Wxn274
IpT/IYC/eigQwN89ELr619uk/Iws/q8ls1HFj3/tmsfygRnqsT1qtS6/6oe4nYBGw3AYp/kk+PqQ
A/5dfdH4ES+VSUsV8ajufYt1/LvZiu7dQ2RFkYXxybN42K3sVPzvfxkm1RyqLiQ+2jqqZ8v4k+rL
Iq3/aVRC0W4y4lKnc+hGMnmfvjVQmhpPm9tsbfQl2cxDUbJKEn7fylXlt4TrsNo139iZZb1NJyjT
7ERa76ZXeftGZ4WkD2YRBUgAwq3tNHW6M0MnfZ8WTFsl4WYX37pMRNeZ0b0nsJliMuvuJgWJatNR
eNqnrfmCGdI8brJ+uyLqj1SuUOvr/He54p9GusTXXNdOy2w9JC3128krbuxqkAS2W8RgTG0bhG3r
3pPmRTtwkvkl5Xv7dQercjezt2DAUj2McgMfoj2c5eywVl1svMkEoYghdrS9Kpt2/9Or9MRgdqJz
W56CbTOW+dRtqIadGpg8JlZHg0K0nqyi2KphHjfRULwdFrBeUtQyUGH7UvH5xBv87UbZ6FKZDBjU
EEIuE+RPN4qH5FvSM+GdsLF6A9PnbTUw1xqd6a+ka5PB27Dwttim2cJNtnT3/Bf0nifj6vdTcBEV
oJqiMEkM6fEpuHU1TG7PKcAlcjeUyLDi20b5fjSsbpU7sQtg0GvWMWvknaGl2iabzHHlTwqNk5ji
8zgxiIepss/gmdniWNpLKMeTYKtvZ4haz3MYVck+RDp8fIYzPc+CxQ83yXqb9JddD20EKmuv2IEw
CdSNXOXALdpkNevjGZvPi9z6QrE1AHJPurmznsydFhW7nD/Onbe2XAzO/ofJo5Nlv6tGNwDssU38
O7rOL0wIxwucH6eOtJ/y7bJGPT31GvJqiTgzXbcaarp5bAqS3d14iTAZAugz1eH5l/jE1rgckPWF
RXEYbS1tolM/MhlFNqQSSKW2qU0UQfNzfarSneyHgoCSLLw0O+tTp1I3IG96oLSFj9/FOxq0xmIu
Y1u5I9roR7bwdz/TE9/Wr7eBs0Lg4cCOMmz+//gJdr7XsBTmrHxMXys6eigCK9WQcCTketLwfn67
DX/Ug7h+Tk3Emf/H0nX9/6/xy2KV/s+K7Zf58p764dGcuPz173Oi8erbjIdayEcerTNQ/zMl6q8M
/AaICPmPp/NCOawh/54TmUktWpw6Smr6WPTs/pkUBXMswmR8WsiGdLrC4o8mRbGsxX9qSZiodOhg
GUipUUfx+5a1/E9DY6XPJC+mX90ks8WuHHLtwk1Le7rsOkkBosFrPT+QITRdWWXhGxdxO6b5igC7
+Arzb/HVjc0xC6xchDcIV8O3KTWtj/GQVW9kAvlhY/IhgBhzagsiSaSb5YYZVz1IzaytQBs0snV0
M6a66xs1fd3M6bvrCkEPRgKf/CIqEi7ZJ6FtyxsrJyh8b9YNKL6J6s4HY2jt6XMZTo3xjnz0MN41
be/Tp0iTeLwUXpYcfMoXOj5iQ9SkRFTSj8BxGeINvJAs21SG5m3tKRvqdZ/LbNz0rkKxuyplZVgb
4lZAsroy1rqDmIy+2qWImYztKEojvW3tqrFXKqKgHXaaLS70KCqIBUizZpu6khk366elhB+3zSfK
XHO99YSiQBllMruWLFJ2AzX95KY37DRecmYNSvIUKq1i3g4wSqbrpqM0hYXYRQ2j6rn314glKd1O
deaEF1NSlQCVa7e7zw2HJGrfpDaxnRH8t5TMZNG3X2TIZp41iajeOO3oXCWEvXXOto0T5EkoZaLu
9SIe+0IKJjB/3R7KrzQuIxJgXWok6f9m7zyW40a6tH0rcwPogDdboFDFoqcoUqI2CFEG3mQm/NXP
A6r/HrHUnxja/TExm160ggQrK5F5znteI+0pFn2Hb4QgVa3dd8DqNfGk6Vc7SfBX4YpXJV20jYuV
XleGv0fNMhDl1BTy3i/NwCE4LhiXnRQt2NWYl0kJEBqs2XHzC9IPCxE3l/0KkBimY1f2odCh01C6
JOn3IVEpTotlzy7A6zGBEQTMSzRMEUBpbcUqviq62uwwAehxsPaAFaDNGVRLgFCQZyVU8FBUEhPp
dsk5dYt6WUHl0wmSdSeSj4qxPiLfqrA/My8k6m9uugNvJHZjeH6V92Ik4Yr0WRuK9GThvsX29ACg
HE3/AEal2outd4ZFCt+LwFxr8h5cC0clIiGYSIVJD6kvsmRaf3WFq2h4V1rhHayfuQO/keSc9m7n
XjMhy7+tuV9A923y9g6qVm7FDCja58pPp4s0I/EwpnzNasw1nB6uq6goHAhQfC5SmBtRm9XeN3PM
c3VcSLl/TrGoul3KpgYE80BEI1FiyBmamaaZNGkowkEvYb2ERWfnVlhmbnokqSOHdKQTXHZBXlBG
zJ4DXh/BV9NuzMaxh11AKNOCzyCuR8VqjiC8ktEOGWbMfAZtnmFY5xgwAHTpWtjjdwRzu3erT1ag
lUQK4WgW4U4FHmXBHnnG5qbGPKjG9bFgyAjrxas9WNstTgBxkM6NS9SdGcDoMgr+1F4z3XursGGu
u2vXPzOXCUTs2WNh7FcQ9EMwj5kT8Rk854ANP/FwS6AT1pAkfZaGc9/juSGQm0XTmCffKnQsYr/A
apGX66pDB2wMq+9CeD713Tpo2ZVddRquimtVfMOLsXzIKozLsRQKWD1kdvW7lJnMwDRlcQ9rYcLf
HxF4fR6GTHxix8x6rENEIkmMEwXiTJp05x425wShzKn7YAaFmODR+DM1p9O4GzLXaBf2mDjfphce
KGMi97I1sFzD7rHqzDBXGcZPNNXU5N6K1pDY9BG3e9gO9qEB0B131jhnB8z33fLothYBUH9+31/l
XyRb+3t/yhx+fdf/rirY6ot/yoL/T6TdW9v5mxt+aHJ1wjHefuLvS974ayPwwCyA506C4FZ+/mAd
eH9RHkK5pawmqADk758b3uKftnsdnTedic41/88Nb6ERNwNKBX6Uix767J/c8CdYHLQFy/dos3Tq
YtrvU8pBMdvrrC/E0FJtYLNVTNn5aufBLkuG8X7Sqmq3yHW+9RAXXxiaVIef1ulfStIT7IrHb2WF
49H4ID/TTxOc7MXqRV5BjRuEa1y3zTo85xAN7jkb5Q+85j9Wv788iqZ+Y304+kZwsk7tN2otAdgn
vxXuZ1G9n/vCxYNjYLJkkA73+0/1y6LaKMN0ZogwquCbnRbamCHOUs4Bx6Wj8rA3NK6XMhghIWCr
13IHG9V7F36ksYf1H3xTE15ix9//CS820D8XbhuNa2OzGLYHaPJSPf5cuCmSDDjlShhcyVi0Z1OA
9DhymmpwdsKf0fox+RnvFVPZJye1TT1E7NA9UkT1xV4T3vqVuAVlYkUju/qNdmzrZV//ad62fS0M
BRz4GafeyTi6I/JiQh823qquOq0YzzWEvW8ouk8iDj1aaWBmnX3LPJCp3eneEgP5scLI8ILUmjwJ
XR+/ptAa15Z1IHXjyZvT/KYeyCGO4JBP6wE6bwAx0avtr1OdyOwul2Z2J0QzlpHgttfwAspltRvq
Qr8vVOtN0cCvzqOprbz9uqbqGkpmT8zS1GvyIGnRSaHOrLEIBVfpl99/w6+7Oc9EZQCM5rj0l5ws
IL+vK3MghHrh/apDDPKwMyMQei9408JpqaeYoNPp9vfPO4EoXh6IJYPnBJhQQNM71UJTNQyT367g
IhmhkU5VUtO4uxGHVQaCn/xE3qMvowhWJEXaTyTdnOuwThu/PzRuA++TRVRwWX7/V3EOvtpLm9aC
NXAhYHFY+h5w48/b3KPYouzDGDGTTn7fcYjFdbJ8A8fzoWyPJoZ/qop+/8zT/QtCg1KbR24vNy/6
Cbi/jlkzpzYM3IAL/AgPo9zjAD2+Eanwb0+B88mDkGAikTh5yoCoDWtKePii6prImnorSlzlvrF+
//YULoAN72QaAr3p9fots+0mY7M9hQnv0XB6Fy4yVewfrxjXm8+VhmIWvezJXsVmuNZmEoDDMhef
a9uaPhlC2l/feMjW9r7eDB5zHY/xmYFAFy7r9mF/alZnEt5bY3S+yGDgnNcz4gTO8JoNum+uUUGS
7/T0g0pnPDjwotXQapSr58ScgyjaxNRV0zX84da8xs0ZVeOgl157/VJSnymSt7AdXvtWHHu7J3Cv
mCWyPnNWdFy58irnrh7RwF2YbuVbl6mZ8rP2AB/gPEscHBythWCSaFRJMZwpa0NlG4nuFTZEY9+s
AtIPFgcd2tMECeBZivY1OIgmZ4I/8oWQqlg7iEJlWszPvWOUxQ53USKZ11pifCtUN6U33ZhaZ/Mi
5+oDA9vFi/rW09RlldXD+m4gcUJ/SNosNRm7y36Np8CQX4JZ09K9lPXqw8VyixpvOJxXd2Uus5Hx
qj7ZofDMWuz61uy0nRzVUu83TW56WOxVftA7aEa7QU/SHjpG59w0QpZ6DBHeH86TtcNhvGyc1sBX
EWrIld0pke0mc26XnZPbeA/YMJyBxNdBh/ybkcmgLUxHQ8NekinCBtwXB7MHeNwlLbNseHdC4+aG
JmLEk1ENaaRGwzqjlNflPsUlwjoCfrE+pYKE75eexs8gQPnULnVLT5/bKHC60tHE3ph7eqa021bQ
qbARixfXSe/6eebKQ0LhXC9MehGfsKRbM9T7ausVNQSDxTo+zUtXfpOTxXwUJn8JDYu//kGOkk0A
Sf6dgfRVu+GXSWLAE8OtY1mO9XwwUYcv2Nsn64fSzBf9am6LrI+NudEhcS1zs8c/rkmOpuIQPic8
r59gAVpldauNSsi9gXAk3zlFRkZfD1740ZBojmKtE7jwdjS0T7411s9JDmkjpBzN86sthB7aVYEZ
6bXRruIJilbl72qfsvZM0luaO2TP4utoiQG3XDMfz3KjrLC8Q5/QRpOq1LFds6Zg4Z1mjthLJOwm
tga9dPRpzCLSqyoiZ61a9lSMOGpEDZbfz7DHfS3Oemg+4Vxr2bDPvNmoLjqjHGEKEHp/PmlD+SwW
bi2scFOjDzvXBqGYPdGXUdpqLedeo7ikc/jpnxcP3uiZKwB7YmRi5rM/lzMqCL2FeSZrCpsdYqP+
uhYzdnydlTbyvEjEMt46VeDwpqB1NSPy2BMTZi3CYAinlWHtvDHwUJ8vmZvHadPBwnCcEoamuRIy
eu0wMpoPzTKs3u0wKvPJhXLa3aJaS5MHo4eydI78OTmmtWls/s1jLqJa4X6OPGM23ShHzNGFqdLm
J9hnmorKcR7bHVpjY9yrQDWfliCf7izynswUEg9ZB7E/CacHXmCMtLdV77pxN3YGBM52IdctKzsb
m/mSjLQDptAYvOfwMEQo9REXG78Z4IsS6I3HQqrK5nJ1vJkSiDMziHw/Uza5SKkF/LQG3oALuvRR
ryi0JWZF+Af4/Nhc4+SbtdgntFkVzhMJXLemP/gl3mfC/qoXVmIcbAS22d4t5gyqZtuSRJiU3dfc
6r0rExoc6V+dzj08zEFB1nSgtKgp/O7ChRz3nj8Jb7lC+dA/28ZMUCVVyiI9Gp5MXsmR17aQWJWP
tL/3uSXto+ZLOImuXtlXZec1UygSr57gonQlYfdVgeJWz7vg3MR3VF65FA4MHzJLWkeT3PN721v5
xGNtpQBag3Gt2Yj4jzVM5SlC3qb0HVP9YT1gHb6iNHa6SdyOSY8dLRonO40aZwqIbnMBm7D1VeKz
dPzlQq8NcBS7RUwQjWNWPRpzHbRxx2l1QEJh2MQHMP1msOErXOcLEkhgLLkhTCDjBvP8nJ5dc5hp
ZSv3WpiSOQTt0jbOeTdr69INNO2iEZO5shBBd1fVYpOsNRKELq2nqYpI866gRRZGSvq1X/SIiDGN
/s67oPDexMq1xR9ZhtMqLCf0alRF0QjcAYCTwXwNPT8RYzjN6VIC5mh0gp0Lfw6DYuhT4dx5zqcA
Ax8zyjLgtD2YQl+gYMwQMDDN0W4XIt/KSCehT49QqKgvdjPh4yCQ3xmhtmb+EKm8lno8Fd1kxr1l
pR8LLqfm3E7NzIgcrRVo7FpXu0mTOgh29bC09wl2BRDTySRg42AM+L7sZ/8hmLvkez0A8MHWFKZ+
SSM1+6FVLnlzWLMu/a78MbOPTmnVjwsVHDzcVDkDYzN0FqGbJxZTJi31fYJPpQTETpC78lLDQYes
dgvcNlExJqP5UMFUhnuv1/4Teq7uztGq5qEtlW1EJdRbJ0Iv0JGW1DbwP53EXZYYIyvLv/O6oprP
jGG2y8MyLSjmtwUBHvfa6TxTIhjRvUsISQ5sxC/1aJMzh5+XKLk9tQ62ZSmGIOwKZ0UICPUqcXsX
AvpYjziWI2sgncQYdO3MournmhrYvlaYaB7CtR5+4Ps1yLdvdUQ9eW2vuIXv3KCcGwjMuYSxV8lF
A6PudC+9BWdr5nsNgBlmLgKW3jtv+X9QNBeDaTE0cm/hLTMrNyUgafbmwcd8v3UABfAwSzhlF2V9
HzIbo9JZpCgUYqzGXVJBXwq7P5oj/W/FlYAOfoMrfW7Wz80psMSP/ACWkKhvRIXNKw3hNhMiWsS/
5SzBX5YJV5NBMn5FNBBMnP6eHWmbrp2GaUOkfOb/Bh3MP9iShrTdczf1iYPg3XL5JX8CLr1uLvxN
0YVdpeVu9AMd88GT5gJA30x7rSrg+M0lqG0gkLUKmqc38JbXrfD2HM/YWvzA0+GJICl+Xfdjerf6
szNQsnuqxI6pkY/ECslHe13bD6XwyzegpF8/l4ef4tYGcobQEJ+0M6VJwSXaCbX2YnoxfFziNyAs
v8Hf+LdPBSpHew8VAv4G3+HP3UymrKBmMFiEOXXOHd75TNkpzbKb0uesY0pMs/DT7noTjWMdN0yR
TbNtGNv4oU/6qX8qTVv5QgLMFJim92GV5zP+GgUZHnmRzm8wPV7jcb8+7GQRhb6s02LxfQnDX+ZD
RcHwUKYWVngUq+JPv7EXbz9kocgWXlrqk7Xs8SgcaKCgSAjtrqB62KWT82cQ48tHgkS5oRAIogEz
TwbsRr24vZlRQfvdUlyU1EGAQJgBKCwQ/giD+PtR27PQFYIQb1yqnzeHQZNG7AskcnpI4+jwYSJe
6umNF+uXjc6y0bPrHBiwW2zv5AWu6sGpkFKVoexs41AOjPoM6tE3kLoXc7b/AQR/fBgHQ0lQ020e
7nEg/fxhTI0OQtfLKiRWyO92iIhpolnELusPtL2MDL21H4EKR0d8TqVWLJclCnvjMItN4V7TBMv3
JinIbdSoQDR7+OQJbTlJN1dLY/hjaPTJAE8F+m8a9XPvwgpGfjREnEgSNr2nt1ooJyP9ThqhlexQ
t7TMGcci+OxWHp6ga2PlKxVgrd4FhS7EMc/XFSkCYUBPKRP04Q2IdPvEpyuyeZLyBQORw7Z5vSKc
BqnKEHNRw5dUKw5Sewj6bXXXEtjxzh09rJj6wdirWXeG0NHy4I9Ysi9fCTJq0GMdbGjbYK//gF6N
kCvBT+CMa4SoTLTBujVpb+zifzkDLGx/UB0DKTLuODniEPRro6eTjz6IYYnM0XQumA6OO8oh98vv
z7ZfTtMNeMJODxwK/PIX0nHhou6AIl6R2Sabr948Mk5uHAviDbTz/L5xEtP5I9TrZQ0hJnJDA88y
Z3FO1hB397zNfR6Jmy0fEQOJPR4eyxvXxOk7amJRCfwLQ2Oz7/vFjC6necstI9neUc0od4OTKzph
bxr9N26HXx8EnZZbYbuQgD5PVe+yBF3LNNyOoEtk5+TcGGgY1Hz/++/p357yo2jwYVEj2nm98fAP
xbpJQ1XiB7MVDgMpZJbPHP6Pn4KV9Yab8xSLHfj6KQT7QGQw0bfjC0UIAtqbcB0r7fb3T9m+4J/f
YuZ31nbdbD5AVGOnc6AiyAeR5kCRgVq7u9yo6502mPgD1l/NrblqMjP+/RNxoTx9JnWbr1NwvTzW
PY2xbmbYmRPdKQRWCVCm9AaCTFY32hD7aDGaoz8E7gcb/5oE3F7UwCAvzRyItzhghAX5Dp8ugn8y
rq8hHgHW/J1wUx9WoRRDHefAt36spgJyqBzq5Rmj9cmLjNqU8PxaWX5fBYmDu9HtJR7+qKWKvWsR
ThwGVq8k/XuTVucOYn+a7A6ri9CwVh8lRmHCJKjWpoua1bN7RJHWdO8Es/0pVZs4algyU6BzSqBs
zOgcz6TZuGTw9BLoCEOWRMYVM6tvC5YZa6RNprtEyTS1Mlw6z6qiwBinnOSpqdSjOYHIzrS+yj5W
PhhXbAS4DAEDiK7dYf4vh1j5GRFeRWYgJcSYBdFLIC2jPF8ZrAVR1XCPfaqAnPE+G32E/cC/joB8
kGV7BE1Sv/JX23u2O7hID4GOpQZGiZOd0qzBPWwhTxoNqutdSqzueq4HUGM287XW+0A4BT36nMyc
uQS2512EG5zTHQiog7ybVvMEdlKrOrJrd8ojF68/TPsV3poK0YQP+T7pUP2B44+zd5YqK0PL1zXW
F4tNUO00f3SfAT6z6RFxWfLZa0ewIrw8oB9aIBrvgsrVvpJlimBoqGvxfhwKW3vuMOV7bzMXyqNe
Cb8+a11juk+hOqbHrpjQqsBTqtcY0ZPQHoTfzPgNabnxEQl59gl0DM1cF5jdk0iZxo2h6j2V7ooJ
RyK8d8oui0TjkZ2qmfVkRwJRnA+wtAWgR6YYhHUOX2oECRu08VPfjHr3ySvr3o4RWCTZviCW0TmQ
4mUte82tcHcQarS0vaaIHEW+vaJK1EAbzYONrB63StyDPkEGVUPYuIC58LBS9nkAu/sdiYK5C1Dl
iv6rnSOwv8Di0dKOviMwfxN6lW4mejiA7EvU1besu1F8IIoBZZaskqp/WGBIYFAMOIEQC5aIgVnK
4n2Es5JALRq74r7GvdA6NkvHwjZBJcYjIYylHRb1mOp7R59KKxJLidFXofLO++7WRAOwZpZdfGHW
MGvXcI9gj5o5KNs5TJe+uBQD6Z6RjbS2ewZirIs0bOSwigCBYLaeObzx3VeETTmz/nSShL4P67xi
dWfk3d3CeLiJ8RHQUGuhvXJAmzKAk9KoCPnCphWrikwMNhn0Sy0eDDO1xc6purq5gFjjg6gHq5fG
jpXbfijHlBq4JTi7vmJeY6qrLM/LuonxyZhSUqSsenKdnaKp1WasBqBRdahNydOJ0XmRVcpKl+U5
2qG62KW0ewrV2Np+Ij+L1KACHOKWIydTexMtVLbgFdg5MPD9InHkE4YbQ99/kzmRfITimU7htF48
u0Hqk/cqibUtH1HgG0xzCMO7Gcn9a0OjI8+91RFAYegbxCsioQlmsCkxNrpY3RqHnblaK5LS6sLH
C0wOc9x1ZvA+SDcVdpoP0JenpRePsz/iCDMRcoQBY2tVzb6dqtHA3NSViNA2E6HIpk0IcP22SPex
HUmlGmTSw2nI0PQp8hlcmGeIkh25I8vSHb5OKwS3yBrFoC4wcwQYa6hSocfNY5pc2Sl1aozefXGi
DpIkpovrJpFGJKzbZ7OLuXisj6q4xk+YK9uxJmeKiz7FkSn3FZo2QcZgHZmTFdxWNmFnO9Eb/PUF
VcuM13ZR3/ezQ6Ka7qa0MVD1xHwgkoI572DaqKcYg4g5crtOv9MqfU3Ou2ZKMDzUu/S2cKv6Ji94
Caimk/ye34G+dEJmzFhI5qq8aBmX0VUsikgqzOYnn7xUPzOOq9KZhMDJ9O9ZKZMEQm2qP6IYIx3T
aN3qWy8EvmzNZIKSV2sS5BGHTpOfw+RPNtHRMqAVVdQQFrZhWkTIYPesmQMRKD2jk/cWnuTDfs5H
oR97AxPKMGGQfKVNCVHEBKmmI92ITyyik9ZBhT7XrR57r9e7HbC0+X5mvNDsiKiFxSZFSiuhagzE
43VZ3c8dVydunToJJVGmme2nuu2NFkalQdI6EUgYMig6IQyVBk5rzzDWR6QaurU3+yybotztpwte
DkeEhd50V3bBDAd3UX3Q49VMCGzMdJEin+t8q4xgsys+ZO+kD0OhMAmo4WyISJ9bO/uWQ5eTD/yZ
TnuUNXpvNpBWOB/XbHG7i77WveEiV33dRbXhiS3HckD5TeZNlnyy+bFhx1DB646GMgi6k0jUp13g
DjbD1KyHT1cI3UzvATsdslRrIMDIkyZqWVx8Sv1KlRoDPjTqmEQwByLSHdtasz33q4YQVb1j2BS3
ptCGQwCiou/XDGn5ccEedbxsSjylLnwOnjyeTXshoghunfOJnIbSRgo6OiXpivjfWnuoekv+OGCK
l8BHNfnvhJVYco2Gs2/KiBxJqV8GyhOQcSHwKf/OSUUnn5OsdeX3qUgGKApW6RDmze0why0HM1E0
ygADhapsmqHG2WKcgV9lD7JME8G36hIjuCo/aeMqL6DTODAwK0TFS86ROmVYO6DfHnBRtV3cLrRc
Ouq8gKeH5UFvBsD9Q449H7MNgmR6aifrfa5bxAGbjAF5wSt6/7PGtgP4QxpudFFtOgNJyJPus7pa
OWGnkk0TpikWZ2gu6Abjxi25w2iSsWwiSyodz5G0ctznM0XZkmnOGmVNMGFOAgZ4LXOCcGNw5Vky
BuLeOgxlW+QMtj3s+ThmfQiWWfrgQftiT3JSJBf4b6GE4d1HZK/p8KV33HQB3A7XZLQGUAQT1sAy
f4d7f/GQ6caEH5ulHBwHsAvM424ZtvWthPZY1yvviE9YL5ecU704P6TYNVa55hxs2YtLK9USQMMM
EW/cTjM6mJGp9uOgRu0GTb/v7sxAut99vjQ9dASjXwizbqLHY0KabUJXv/bzdxTVzhNBj+74fs5m
Msn0hPoz0jJ/WcIxdaSMJ0q/DxaDti+5o3fNZdkNnPKr3jAdxAl+Xs6tqRlMWEJaeWjdqR2w6Msb
FUHRx43SqTIHJlC30YklMcIhTFAIX2rO9Y/F4GlB5HGVUn/O0qz3WjMwbkgwTsFSrrbkMcUTCJ6o
NGosrKVHU49HLaR4Na6OE/YK+mDYagNvuoNhwPsKafmz7SVTcRApHmwHyYmqRy2TQBu7Gs31YmR0
M4OIBlxn76aj8q6dpuAONMq5iq0hL7HOrExxTvZJNoSt1RrvXRztU9hpZfN57L2G9enn4OUilhoD
DyFNPo8NWCclznohPUGD4SS0/a+DkJBzG0h8DROlGhWSGtruo5w220m3WmvAQxIcNgNuiQWB4a5O
ToeRcRXR/pMX3Xi+uhssNvnOHAeCN3wCrZF9KyNgoMyeNEPHVfZjh0E2ppBuUV0go5H+3lEdhsK9
Pc5N5Lb5cvf7VuolyORV90ZjaFo0hwhJ4ZP4Jz2i7lCcGis6MK2n6Dm3eTkyOBJJslyS2OEnZ8TA
B0nM3Nded15OQCh09HW5XfHtoZYv4bsQSsthsiMgfoV1PNfEqdtu17e3Fby15p09KqY60KsJx/Wx
TDDJcC3Mp77VmjHGCydP7mi105yI7gZnGAsR+hOei5n33lg96+j0jevt/KFLH22zmB+L1UqCm6XK
Df2AziB1D1qCNSEJobaLCZFE8f70+zU6BVUwvzN9pONcVsAquGe9bqMzgSl32uD27jcGFoLumpwl
AbY/oQNF7qGyl+H97x94Chi9PBChnuf5umsSwvD6geNSeHq5MBCDxFN9WTWUXDQd1Mnt2r8li/+X
Z8G7guOFESsPtE/AqdK1EHfa2NU4UrdjaID+voLkd1zdsnmjbf+1aUeN7vPh4GkCt5onSFHQJLly
avQMJIx9DEi5vVr8XL6xdr8+BIkt9hVUDtvkx9v+/Sd0H3VKLdwRb6U6G4rvdWFmt7LupuPvv6F/
ewoqO4ZSvDOud4rf1L6ktaHJCbOgGs9Iis8jA1vfw++fYvz65Wy/f5MTwygjj+FkI8CZLgNH4au9
fUktJvyePlMiGi5OHRgkapE/6Ercqg4s4cGd8Wy+L2jl1piWHWq8uSy2ecnNhGHtMhiLd8yMtPQi
CAVzsPv93/pvKwInzQcDZKwGAfz1ultBp9k006y717+zEBUdkSF6b0xT/vUhJu504Kgg6aeRFMYY
jGbfLaCZijaEupb0IpKRO7xQfv9pfll4fKK513iQy9AN2drrT1NuRiYSU1qC6vt+j2lZX4a58DX0
hJN4K4Di14cx4NxGbdsIYks/e/2wbB0ArhxscwCQZLxWMGeqwX+UZqu/8SX9AtVxftmbY/fmoaAD
eL9+kmlLMlF10r3ZvEOIG9V05DYrbojGTa9gIwRhPwT6n77226EJgxWUfRvhnDKUU3gAJv7ePLTu
kh2OKu3etNnNL9/Y/43PMSrgTv7P4/OHFHOCz6+kl9sP/BieW85fqB6QA/s2E3RmdYxg/hmeOzBi
Ub2CqzNpYYf/PTu3/zKxGqDgsrxNKoG1xE+Tc7wgKRiIekOh7tmW/UduBLy0bLifqw/G8oD5yMks
5NZMRk5m2lO1FIqZ9zu63LU5yrwHgGV/ZhM6yVm7WlJ5L9wJsHQLs5Bh1znmldOipQqXqs2etMkD
PgQgJNlTGhhsH3pzgAObLYaHyNELsFKrCpq6UNXpik+Jg6pnlxXr9BFJsrMcJ5/UjdB/wTf6IE/e
j30/zrEpfGpj6rf68/KCi6SpvYpLYesiSw5WpvcAJ6WxjsldsJK4YVQR/uLK2OP21XSkJrkmcqQs
AT0x0F9QWd1PiCCqi9RRYF4j0QwzZmcLf+oEfuRG3lDk9xIDSnlAtAVJaZxGCPWTMtssnktiLw5p
3uMGr4+AZLxJRv1xGjTPQjLY6EOUmqg4owwi9XcdvOKjcHNxXc41tu+pmSCgHDGCWsA0B+IXzLXy
3QguoRR7Doo5CBfpuk7IWZiSkKrjWBfXlJ1nAZKZ8ZC4RfkFPErCi+1WQrynpK+M/Tjp1ierMMVD
N6gUjSrukHt/TYQXt6mJn9xkIwavdJv1EBjbBxdFTqrVQVb4Oz9h3Vd+oTUjj7daxao+5NM0BU+m
rnVPxVxhjVCkOOvsFuidwIYGIsy5r50PVIjrZ2/O2Sda1izwmOrcWDbV5jwTZld1+EA45JVOZl/s
vLpZtzA2q7yUJNoweQW4x8rcE2sa+SY+YbFYA3UzMVTGbJNdn+FkPiv0fPayXsJPNG0o0/VcntEg
2fNuFIxYQeJgsXIFKQtyJ+iJFrqeNeMtZjT+GrK7jGFf1hjikSmjucmuC0YLWqJjr0jgUKbiwY3p
tr7De4Oup5zbKYA3CNUoLBaVfTO4DZjTpswIQsQ3AqVxMrrYWE0aQGZARiru2dPkX0vTzPFdC7RA
7maAnuyqsYry2cCu/Zaep8KFYNbyr77qJxSPmHnk8ajoEPPaM99NPd2VtcMeTppdDN6m+4pyIrHg
22IXJ5KnpUwDIlhqUTkas1G4y8c0x5oVQgh01Bb6JG4TIB5BgGsbQT9fUn+YPAjltFCHjO3WR76B
greyYCTGKY6hzhWAnw1a1A7jRwkOdhW0tdEd9BVi976BxuXEXq2NfdR42M/tp3zJ8Vjw56802h4o
w9A75mPq5TijB16XVWcwDw3nuOLfdWDKQqhOT9uQrTmBBauqqzsr8Bi9gGr1EJd9RDAXPXBUHi9I
Nc/MjnR6EKcgL3CAnq/9zfV1TwZNcWZXpZwONXl97ycE1h7DFTP4DtZXXgcJtOArT/OF2kki9e57
M5+e9DGTHF0iGJYYPU32OMGrT3aZic4m8mwRD0q08M+yosd5FDP0y7YphHhHeBdENstlchsXftM9
OU5qtpsBlvWU0QZ+ELWlg4vgZ5ZHZel6begnuns7uSb7zqEt3WFU5KQoap3yIQ0SO7kuOshBIaBR
dS4ZzXaHlSHTvK98D7F2pVF4R0aX1eXB6Pvle9daoEWXzuANo7v3rBJIO0yaqX6HjBjd5dCV02d4
P+0N9H8XRomXrZDuwdYw1uuH+qoYbMZGMxJv+2A1YrlJ+5J+Mhn0SeydoLFsgDIifaLE8QudX51T
0DZ2Vqg7W89cLZY5LVS4+hCNwWPxRtxpExD0GVUMv6fuS4k/pASHBy3wtxBnO8mn58Av7H7v9tn8
RXDOf0TV7z1Tgxvv3Cbz95aid4pBI1Z12zqd3chIIUM+g2qd0ElXefCFCUTj7FpvLadzv98AjyVV
FRL9qoAQaCVjR7yAcNYzIxiTIHaSjuWY50KmIX8SVOWiHNZPPexc8h4wwVujIa0IfTLdVU0h7CNI
x/NioTwwlZ2lu6QaBBNLJ0DY3xgamDtp2eQdtPr02CF69zclnX9ubUuAza7ECQ/SmTJ+1Lb/VylR
KVFa/+dKKRxkmTef/2v/Wb22qth+7Ee9ZP4FlwETJt8jCo6x9paW+6Ne0py/Ni83iFWblpWSdqNx
/D+nCqosZEVk61gIc/gh/ulv+ybMs9mm8HoQvyLWweD+T6iG6GK3iuh/KiZErDawJW4HyGKZgGNO
9rqEr0rQp0GY1Btwd4x+FCvincD61msetzwCrdBesW1ym8A9kC5uPjVpscePlaxAV49MGj8zJBUz
zpI+Jj0h2U3oFXDgQ0BidIF3sSbMmkjV5RRb7L0LY/+sA9/aXOxsbImkvsPbGQaS/SBlf75Moosq
k5uF00WcDSpwL1pV3GfaephmNXa7JE1u8hYH2D5w9zqurBJfA+SQJqaZjLBv/NEeohb+d4iAlJdv
kP07iQZi1y3JHaysD0kz7gqNE0d4+5ro371rJOkHarUmMrzmcsFFcVeXKwYXuPp/hJudHTom/MxT
7Xy3KmtGUAb3O9HVQz0Wzs3Um9axsqiiSMj6XldeECdiUrc6E9LvcIw+oUWpsCkwqp1qy+Jo5sR6
1Tz0pggG+6Lxp/IOua9xrCHd/zd757EkOZJl2V8p6T1qwMmiNyDG3M2chdONSjgJcKogCnz9HKus
KalpkV70viV3mZHhEWaA6iP3nhsh95+fc69ul3ASyjg5ItXZs0OnebQRjkd96jx0ZOOsnfvB8s/4
hhwCDlIWql5iYBz6A1aYOYUabotb31SdwU+1tzOZzdYZJWjTJgtJMLu0Fv6fPjOcJMsQRScgrP0h
DLo6fW99iZ3CUqa8T0vTe616YREqkjOka/uqvli8FVnIEGRly8NATbLmYmawqeacD96fYKxgRgg+
whlQLeTXlYN0D6naBZcqR6a8ezf10sWKioaykcF0XkRWs7iRNRUQDBc2R29mYfvqU8pUwLHu9buu
tiRgkLkyjV+9nuqXefAeGlezk3ozmJ+7VYUyiUwcUFcU+nx2fXnb5rS/bWE10LMrVZ8Umuy7OeDb
yMq8S0g02u7E0F2wLDILA6aiLqzVIKj0NYi91HuhBjfLU27azb417MPcdiCbWYrv0sb8qCk1YSHq
0QiO/TUXZhpvLQzrgil0pzv7fnOsWJjeEULvdkdFnJ3WDZQhv8RKH67s5hAy1EUs9q1d6rdFCU2b
TXkxrm9eX5zTrU5SP79hhO7Hnk/Bk6XJ9I+kUfaqiBJI1zVoPbqw871ow8gJKtDpz55X3lmzt6/q
maUoYU21/OVdrVq6We2Vbg4sgdQFE280usfRepzbp94BYjyvVPZfpbVxxax8nvobo1z5OJXTnbim
Ntn9nuNo2kEbDXVh3lSDTWdFMonVxKoF1dGBcOgKMyHufE6CzT+QHSUOlQ7ZaoDanGrBjQ9d5chX
RV6luqk6FV3DAeCFO0ZEcLURLa51ZFwsT7PtbPdOxs/NCgbnGhD/pPeq7onX5tYo7tfUJJbpIyeT
JtOxeTInZvQX4QE4QnoJA3q/dSzu4IlEHfMpzPg3dK1xlv+xOVXwUmVHCVv5eRnwtpCnFNZFv7eB
lkUeehiRec9eJaiPZO1wzskPgeTwFkI/YLcy/0OO3X1VdBJDG+ueSe/fun751gRj7Z638Wja041S
2PtUdWl6SdBaDn1MbYfRMj7XplTpmdWrdQXMTdBaGoFAsSRXq9RaRMPEpEYwrvcwvsGI+GZ3QXoZ
tQVBG0fZbGzuik5ocQFmFYlFtmqQ3CkhqNVmPNRasEt78omyMtb0NVll9ZSWbDQ1/RNbIkdc5pcP
9bZE24ytT8wb+y8bkZI3aY94B+U3I6NHEm7E41CLnGxCU7sUGXTuRFRgVsNZD+azI9YyRqMxHJau
9dzQm6pjmnbGC3JsKDK1bN+0FvQc8yGRaCDpHwGg4Omnw/1dDqy+bCvfpcIcI7Z6iF86ahK/dQvo
KDYxfvoTGUCsvnP/rdL8ial1oY5LgLepmvXbIS/yU2bhWPJpECJm+N2tIFuHMisgQMuPZFf/Mqrl
HoFIjM4X/QB2r9teNMWdaOCiaNkzjFwRt/pINdzu7PI3gpDIydInL19JjWv1Hz8ncdMVp0a25I5f
K9ucW8Vy1U06912ilf0XRKmzX05ftcrhoUi7RcZVPgyG8dVrA3D6dOLyMfJDTVBwtHhm0rlgfQZM
1wKZEBFWNnR+r1AJYZZw1DG0Iltt/LCy3JqjEC8d+QW4WbbuSxiYpSuiBBRI7O95qfw9FprvYGhP
S0lf46VlVDt2REDiFLEITQpRX9Y6v+uv+KdiwNSKqy4pPaRdfRd3iGIaG8vVy7a9SxIV+5L4OD7t
gTL1+tBJr30N5gXMPbcaUaXJOKmDo73nWrO3Shon19xePb/cF9q7Czhl6pczOQ2/Um0hvGHom5in
JCSMPgRAvJ/05mGo5p3dquOWurwOePtsb75Px+6OueFNjt0VrXzz6XnIPpFXnE1o35Mcjktjxyty
5KC3n0WfveGdPEFnOZU8xC2YnHQsbmh6Wb2TOWdhV4U/cHHr7ki7HdXeefOmV3wAJ1OzfmmBjfRy
0C5e0Pxs81MvvWxnzEhAGZmk4bzaf1zhJFbh7IX5257K2C9ISYNARWCC88Q87G2Vf2qvOsx1eiZu
KyQyi5NYLy5tZRw6MTAJ8fN72pfQnLJ7lLU28aBIsp31CmWiZSZjaoeP8JxZNwtZcUldfZH3fkw7
JzFlFxdMNqbV2PjIl12gPgjfjSy+9jBTjpWALTgHYt73tYaqSpfHClehhge9MMB9FVWYyddMpTfW
+rou2R6g1E6pNQIoBoRTX7qTjn04RKHxOPfBYd7UAyoMTItBk0wi+OaljTFP7EUlQYt5Yj2ypyRv
ddG+EakcsyDY8YFFPBrRWmVHCJxchf6+GdakmLVYd3852vB7AHJgFeCFODZSPe95AYeLIKVBb8ZH
E6njVVLYaP0RVVrkkTMgUEQZPb1oqxPqV5Tnq7gGT3f9Xsofv3IvqpFvprHuMIUf7NLZOd0WbxkO
PtQQMSFoy1gcSYP1GfvoiPuyIWAiZPH16i7CtClGvcxRZd+yqbpd9QCDu5E+0Js+0ylrcb28b/UU
125FCPpcezdKagV/0WA9jfU3X+WxNPlMWqxadKZXjYGSRTyX9sm9hsXCur4MvX6N4vAe3LkmmW1a
CrbFDuHWkNO3nADkzHxMO8E0yZSPPYXGPM73Wsa1qIzYyZbjsLGJD3RkiIvcG8qJ3QU6sCWfFJzS
uMWwzjtRd7Fs+im20UMjsrDfUHs0v+bGbhLLkcENHFY3dGedsCmlOb+ItXkz2l/Bpi5jZz1h840d
kq8mbXzI/P7GNc1bD4M080AqTjuI7UGeMF4T7NQ/2IP56ONlVmb+gXDinp58pwW35qLFGXgxMjrC
ic++suVtvfioG+15t+kj4SYmZnbklZygM8Ck4Jq7+NyTVahvUEuoTXcYUINQ59YOMkJAfBvVXB3j
jdx56ytCSEhjdrVjajPt6VtpfUO/zw8zCRuJ7uVGsjoOj3rnY+OuEy0wv9Lhk8jbfE+pnvEo2WQC
mtNLY9XvqFA+zEqJE3CxhGUYRwBaotREstCAQScYDBsW3xsG9IJzYd6aIIIZws2Rl/BOPPF7dOZo
mquLhUiT6iTykJxYtUyEtexkiQm4PteWuNjpReQfDft2376rSrmfCfrDdvR+9QXXFdIvk2lzp39Y
KdJHhg2jyMIlBRGut4nT+mG3NRqyr2FH8kA8CtbAnDG/e9faF0j7/JwvxNF+eQvZeAj+Ojff07Ye
EHbEqRnw8CyokDpz3zSa2OdEAWUFa1cmK0nZemI/MnzpbfHo9R9F7a8RUfJAV+xHy6+txOlxKSyl
vxMMfvt0jebcMY6FTsa2593S4O2EQ4gKqRWRX5Uv/TzG+eodchVcnPUaMFB9Mk+IbOO39Oz7FeGu
kX5VuovSLeuZixanyXgFDfHbKTeeGcQ6Q5ntasY9KPMJhiBugMIS1XXb9NZHJgzx7qesw8rGL3ot
XMx1vw00krl5lfkOw9OgPPGStdAg+HfpepaMqnZjTq72gBbjiHKIC1MimDBt6isLhcBVcnxj2eUn
bIe3hfM5TFOBiEK7PpLunMg0vzdX67NWXh6rvH8ylLdr22U7ESL7avbZ4+LYw2uhl9/F9S4V5S2R
8bhJl/2w5Q/OOoJj7PIL06lv2WunIa+tyG3cawJEXIjhu7eXaOURIozibLrmBcZBIqtSiwJQOKFO
ghM3fwJL45ZhvbwvAto9hu/luZn74tIh8SKe20GB21YEuycIL0GkAiOuhwudrrabm8A6wsdznqrR
lLsAHQjiYa/8ENiIcVFvyKtsU966WJIiIiq3Dy0dERzNMwxcUnLP86YFB/T4iKsNs5tJcRCLuxuJ
DLrF6FgtsaVNOqZkj0VbbNSb/Wfusm4GQ9Asl7KwpjvkQBo6m833r6Z0dOF49q8ZtKkxZHlsTDgN
E5mbnXHbUucu/b4ptakNDkWLNzYWhGA6L2whADJeddHDXkP9zfYwzfc8aTUpplelcX4d2G6U4Pfd
MgNowmPrIQcT+SXIrYXmWxuP44ALF3UIhI+yyjCDmwOD+bFKMyz+W4kYhFxJkjFpOEhnmD1imWbG
H4w4KCxeJ87RnO+N0XRkV5p72LBQSAo5saio2gizCgVCOLKWUntFnlLZ7m4pKTYIjJA48Ivx4BZ5
Z188YjFJLiKgFT0mkqlQEuRwWAdvuAmmKvjV1twE0nK1hpIMNFCELpEnuqzBToeNar2LGDH957jY
+Qb5j4eJ6jech6w5T+nGXx6gQPfACKla/WSR2lLc+YbmuLuhlNv2y7ERDsfsBDQ6yCDIwjUw8mPN
opZ1qSbWl75pM2vn2rxL4JauZWcKd7LQO3mTEnVUJJ4nvD6NULBoxheI5xK1p9eSTgsdzxlK61Bs
pQ5r1DF6oztrs0WyFCHBfFBHQax9dVssSicKYmClBSpiQ/DJlkR5w6Viz74Qpuu56qnAJ2f80MBl
3k/eIHaaF9nYpwxjuHqrSZ64HUeb/BMgIBM1mFpQbfr5wSS1xHjsyYNiBFxMxo1AQsDJRFbOum/G
ohJ7ZyRzl4VRxaCi5zThPOsa/1y4vs+un52eE88MXhfCzFyfkiAgphH7pst34W6FPLsSrg+gIu2a
hFyWzie541eWAZlH4FkU2p0diFdxBNmRicjq1ezs61RQ662jUxhgInTvrlO+0+EjN7RHV1ak63bB
9IkPxXxYDSV/2pEKpQpKJx6HLtvjtZenTp/b985gcRGq0jG346KvOvzwQCDarSvSPRqoOOguza1/
zFAIn+ZCpA+FECKL/X67stdVOuzcXBHHRY5i5PRZ/gblQd7MqlofJqmTdKsv3spCdGSMhfiI/qFM
jZ/RFcERs2fw1I2O/9jnfns2x8l50FmJ0Ls1i3EaZDcNiVs7weu4FM5Dj5D42nYX5QJuWw5jSEwN
CsGaFN+TW9fd9dtf0NR3uRPc0z85kdKK4iiNtCbb3WuvCtDSs3eKjfOrcrLxjz74POuL0NG+4cF4
amCp3jHi13Y9ZLAbxGD0C8YticpMvbySGoKNT310kRBXPB86Ac9OlZpPpH0Fbzi9u1NhtOmTGAfq
EXuRbMimmWmbQzF+qWFhvknQCVzVOelAWA4U6/GmyvZIPLekkNL4Kr0KkuU4G/VLUa4OY8ZUswDb
ZO0FbfLwY6TNHc8R1JixK/5oBQ5AVPLb3O7NkfUYcyYCiFw/v+iVzpC04XyhaE+76bHoa4PFgExt
4nEk++jK9V3/Fjis+2qoa8Jx6klWRdZsMPoxaN82G70Kjxf2cXwvCl1xA7PsmZnrsrJT09EOBdd1
QmtTJNt3lkuWnFFZ9r7TLeGFFuE3u0nhs2AMhxQOvf39YPgYSzarPVrbRzY8LtCSIkFM7C2Tz9Xz
1JM3Y5foeQtPxC0TSgcl0wknIDNxrRn5j1FulDjKECthQ0N6n6a+/bRYDQ2CvcnQhAL5i1AiGl9G
0HKXTo46QyCyaVu7x62014tBnAwvl+XfOIitD3ze44PFCUPZMTTJon5ZJRMCkxHDoQp6M7TR+hEq
g0CWzKxrxkCnq5sSO1/S+wMIVYvA3d6qebqXRkf/Kpiojpdpyc56xXXqFHteqyoG9PfWr87ToFMJ
t3tNBTcKDG9jV3tZ2aFGaeNJtsXBepigeUCYoezYRKKLbbpdfElOOJvDqCO+gIeT7SqBcMg522E+
2+0iTvawOjQ/pfXt1qP2ygI6q3d6u7gvZcXpZBnJbN6LfszfyIu8WTGRfypUeed6VdafhcKBXDVb
n2HMmOVb1a7rT2Vb1TsmPPskVi32VTYkA+FwBMxhlRkOMz7g4Dgi+CmoCctG7Xk+6+w4o316q7ym
+EbwjhO+3KwvewOhyqGs5YlX2tUzjDDj3W2D7mJJ3UrxE0gN13DvTTF+EyLKygn9JO4r/EnBfLea
6fawEBzE2F0f3c9isMsTyn1AS5uxn5xFP7C3db87o/JuMyokuFNmOf8eyJAlqXbs76ymqg9+7+j7
fNM8ei5v2zeaHmpW86AU86FJ3KA327DsglyfM5W9rUNt7JcM9x3WsCaq27uUKxDjFs4jrCppKNI8
OOrC2kkO015nvc1Fzho8uL6SKh932daf56WWzJ57HChzesNYi1W4lbqJXbE8m1NmvBtmP8ITVKIa
69CZWvY9eg5rwhYnCbDdREzTeGgFefDl5tix0rxbL2BinzoBJiVY/u0o54NcuYMMVpklA1HPAVJb
teLZNe1ij9ywAENbg3fqRjdx23W792T7Dn7hp5hVXNSSXqVHz2s3zWliFI/NV7UYi9LTPNYvWkU8
teit3/g1GCxlhbZzsWXiB97jJhDHzi8YxCzuswGf5DLMwrubmoJJi1YPO2Za7KtHSjpf6yMGvAPB
j87TvKQwDFidsy32xCeB5TcsI1A/jDAeW+2975hgtkpBF+YxDrqZED62Q+NkeYk/fxeouUFlm4eu
wWRHCNuDSF0ouw2fCznrXjL586uC0MZ77FwY2hQvlJ8ow515Tjje94g58U3DXeK3WR99i9yBggR2
aEq7eYYNZGMpJDF7do5X4z2OkIlXuRnmd8I/a0rrgWEF4vf7ynlz/HYvJ0LOGO2Sx0RzY7nrg1EG
425Oi5tptdLDuClrC8kQ2EJ9gIatanBIZQWsTNrmnTW4jIlzIzRK3qXWR2HvNDExFqgmvrBzOAw8
9B3tNSYPE7T1ytwQT57xWMEkG3WvTswU3Q/BPwR4pR8rvBmmbB0V0zS+2iWj8x5SMqoSdmm2s9wD
aeLxoA6LRg1vpC6QGy2GOko1HlDTTlGR5cPDQmYQlS3KAkL/OOvcYgdsoLqth7J7CoR+DgJpHCet
/oUL49ZM1bdS3qnv+ht/825Z478E/xj1LeMTFbwe1i2Shg6V5TfWNmBI2XBhI659FHB97tCKgklS
0OE5d6cEfk1149dNQfHBX2aZ2u3BNcvP8R/CfN60jO1ifFVnwdgoU/Y66aUesmfgy0yn2pr5vUll
Px1x7KClKB9YER5q3ztkGex79vDcTgvll1UfSjkkUpvuGmdMOlW8jfPmPaz9FFnD2jwUsnd+t9jn
HqGlVhubJh5bVerVTTBCiw+xvcCpHcj/uGZwLZsdDm7b7LCbM3Bjy7JH+jreLp51MhniRbO+XKSQ
0wuyk+xOaHIHAjx/NJqNkduIl2HqFObeGcp5Fvi/+561Inau1Tyjc2eqI2dx1FubgdgV1qd/rFuP
BcVIQz8PTAaBy36xUmPXTtaviaMkVqkaTlNTj5/qKhVzyXvjoWgeLXK09Wa7RRP7qEnj07TSfcWR
SJJyxDd6skbSOIOnsmFrk+ZLiAbnuArtJi3to9lQnwftR7diOWnmm0WrRwpxoHJ2B71PbowTu65i
tM7BHlSqZEauf1kzVizkGxG8+G+c+I/dgLHMygnwG2LCaaGvd5q7p1taD26mZ7vZrF5Who9zZlrP
Ux2cJgZ5DZlROF7/MRbkRVCZKV8UKrxXwHVJ2bN18TPZRcOymjsDkO+NN/TvRZrd4AxgWcCGe4v6
UU07DxhSwr2cR7q+vHnSe5V1+0Q7Wz3z1yHDzVn6qPOPECfD0mZiTABkPBXpreWclqy7Iag0u18m
Pcfy7NwV+TeAryLHCspcBpLdzsOipWgI3/PZVJ/DoJy7GV3Pd54uk5vIgshbpabrJD3vAxFpvILw
3rSrVQ3lYvAAXHCkDPZV8JLSgmg3bMi1O2v1m/c2dZzf+nXmVvGndPlF1/cJezM2EOq2QWIuMfu4
q7Wqjk2ETJQwsE8ntinG3jEXps5CzgTm+H7sd5l+NuBsbPHgsZCyMQd+eRklBvOY+odiNGWPWMzR
6FUTB1hlpOlNarG8ZBj8o69IE6mD8rFd9iaFWZSBp3y3pmVdzsK2VoabskBZxK83oqod178QAf8r
BvkP8yqN+O/FIKR85Z//BTp1/T/+qQNx/m66UDQgBV7FsV6AkvovHciVHUWej4mgwzFQztqoY/8f
dMpw/w5zQzd04ARwZEh4+pcORDN9/hvBS+TkwaxyUXz/T4QgCFT+TQXiG/Cw+AeSDKhZYl7/K0um
Q6dirObIZgdz8AO3zoc0nDZxS9/c/duncv+XsuRvzVTf45Eb5X/+B+u6//qzSEFC74tJyEX8i7Xi
/1ecAOM01iFF+qRXgx9qE6quRedHF1WttGhs2LbQwhE3TIvvXvS5ylidqeXJq0Xzuxut5oLA6Sre
y+qjXwOrnW1YKIXJRgIQ5E+gufah69Rr3gbWSU5Su88nk6OQIvi+rAS91pr6T4TcXTIDn4+jnCCR
zvyzDnMbLk1qfeUQvyJfpG8iIKkgdDtW+q5NgRCOuVgpajT2gxEiyvlO1uP9bPbjj7AEtY3heJ++
k8l9HtgSwq0mQ1sVp2omwkG00LABD7L1GKbBxjc+Nd+rz7wcLBKSvHnorJgE9v6Jqnsl0wofY5ZM
1C/0OfWY/mwpwt2YpIN8xylLNWg5o06EAWxGbRipPImEMBA8phiKn4KMOCzDP7R1TqUas5Kwqx5i
gmZuVEGqXb3l5ClfW96onwY0mLTpcxhwLzp3A1j++7k0pq9Kpd7Ed1TbeVTpjfVbKiADSaqzGdF9
TlwYjuOKqVaO2nsgVvdhq0X7PeEsezSmNfBhW+YzWAtDosIsFqyo49a7wRETvBPg4Db5zI2FCJmT
k1ne24qCQiNX4goXaBZdccUMQCyMwRUHkOzyWbaLwcZuIMP6RHfZEzzX68UasvgBSrMGo48a1tDz
VxPZ0HhCobnqyI9Ai4ZpT2LZqUV5wYbCD0pseYTBQjKuS9buAT+4hS7sIKkbawvgfNen2cmbGJlG
2loIBNrb0Lw4FOsjMHp3/FXozoIjPVilHub6hKlSUefFWzUDdU1HvHyR4Wdk9Ai7XmSI+8wVoa1L
075yjYmnAX9pvcpizlowG7kHiQ2p7s8sJKyOIa/Mb0LlED4Rxsy8xfI0GnszwCppFVmgRTMV1Ewc
8hCctiVnq1B7Nh2qxRAfw4d2fXJby2y/itqo7mxd9EPMZaj6nQesnYHoQg7G1QjUf2+li5909kTZ
sq73epcRaTUNMaLzft7NA4Fp6YNEy8O5wKG0dvKnHHw7i3WGD++0WPhzr6zqU2cCh04sNwsAC0jX
bLD8VtcaWJua7NQ7MB4O3jjWv13yYmnnMrjwlQVReEcUEB8OwjOdhrKUaYAslVkxUttciXjgMn6w
nML/4pnI7WMnYeNFRjUjLta9wk85MNT6OZBKbCcjnNpqV6DQzBPgW5wmPD7sEzddezILRkbxYlMT
bIaNICmXVuVHNlFC5j5oeWYAEqQLVOrc9cI8dzFijqzBr524Nb4U7TQ9y6ZB1TO25egAhvSZQkhP
Wyl9FicnmGRp8dUpXf40rkEvueY5HuMGHe9hrGc6IkQeTp9YOrF19/qslm/PkoNCw3xlK2Ut7TzW
Q027T40+f9OVmNI3qwisb2U405dRjdXjILLaitvF3tihanO+oTfyWGqULKbtXc9MEs05iOxqM+si
6VdX3gvgLm7I9C7rEZMxWz1Ash0erwFbRdgZwOuJWoAECgI0JUO61uzuhGynU/EkUJokw1hZLOFq
1U53KJc23hds4iiWgHMAbrPyKdsx7B/axFz6DEW2mD3zFLQbvIQe/svGoB3e0iEYnZaFb1GYb1Pl
m1a0mMG8T5WNg1Xrm+uLhH0lvV3xprOtD5bVTbZGH1W4mXqv/TKR3H6NJY1TSLHEaN1VwQwzrh4F
LgFreWNfZlYHAz2tHyq0WgCQTY3JwFLX0n+V1LKM25myoU9uOQfwYuoDL281vzRkB4H10Y11PAM9
rtOPlvHY+OODnKn/kO2+qc9WmEUd4+ztHdo1w1gGwGbK9h/ge2obeFOiIhh/ZrNvOcRLd/ryFGhL
ml9wohpX/4Un6JSaWprFyMwma+YODZTlsU4EEapZ+2lYi+WOzxm/W+1r5KeHeLA7eiN+fwFdSCsn
sotWm7+SIsFm9kKEZ8L6U2hwTREYUThiix5njV0Ms/qVZVYPA6LBCgDmIaq1ydj6GL6k4ETSvV4+
L4G+XuMHS6itL95K6c7hnBb9Y8cEyor91TS3Q7M6rb0X0mKbulj9zFHCqpLDr8egfkpzo3MPTmXa
3r3GAB407WK23KFctNMb6dhlu9cbk3QuwajYiFJxJcWvPSEXeJDJZme43TDweizx+NmHphwm70it
TL41o+TSYG61GH3wukqXdVszBIAS4g67SfG1zaM5/uomdzbPKwFb9dlxOqNH9mavAxb9pfWy207y
he7RX9fiWS/NbY4JdJ6zvQnlpOZPLwfWsVq93C2wFYnd9dkbnDl/l+VnRFVwXfintfMAAsm6VRnn
6w1cYFgCsswsYE2rq5rHMgi08ZRlwv3qDDtdY60l+iHJEYB78bjJbLpn7mB+OriHpj/D2ovsNwC0
ejrbU9Wnt8ifPPNYIjhH097qwZhFC8eojlWgWXtS5GZa4TnphutUMcpAjtgndhDfyiHwCVw60Lsi
ry+uBjwipEqpzXhYO+IW6mBzDlPVZQwRauaaMbldEHbQsyNEKqg42PEeHNQ7hek270vZQ2IRtdMl
+VZB9RZZRSjdpv44Lfp35jqgNXk65Q4E78abjFWyHlRzR2hKtjNRErOjJlUc9W3HWnNe+qPtulfl
oQVyRvRO7I1rd5zndntpSjhRaKRQOfhXL5IpcUWuEOeaEDqgdm4M5e8H0A4hTkIIGr5zIREobDrP
O1idtdwahlx2s/S+u7WcD9k4Ynyig4yATXQ78EfprhjV94bqYe+arOQmUSIwQpj/2hequQ8Ua4vC
y4zD4NrFW7Nk4h3i6oARu8VIEM9+A3eYsPeAsLzNvHLNV4pMrXIY9XleD2nJOdgsGxI01uMay3oi
+tRl1H51gaRuLGwYKLq3aV+BcD95TOS9slGDWSMwAyam03mgM6MrRRrCaVUNSWZN2z2hsriOVrc7
9W7vEJ42al9EL9z6mRrjXivruN4s7U64ZgYapC9PhbcOT7M7tSnRZBNI6VQfij0xbn+m5hoxZgFe
RYFDLHwa5A56QvpSLJMvJeSlcFFXEYBc9EdkhXMMNs879gPg+yJr6ieEK+tZGH5/HsdiODaVQ/FT
s7ki2UHfZTpMDhCYXJItUVyoDXNuNnuwYBjo+a0xmk9qDNLEaK/YMib2EbTmJukl+EjwyukbL+8Q
e+k0vpNiyABPU+YZa0b3p2mRa4tVemFnMTlFSn+fBc2z2QF+ZtypHSoy6+0V+sgS5ATd0S7zO+d0
3UM77b1cX18qgtj7XRbYHw4lLlAEVx2bxmIxbesVeen+xksdj5rv/r4u2O4txbXuBdI5u1yc+85Y
XjCp1e/rjAhiKSfrVCkPpRx5ut99YCI4k2N7wvxWHRlSPJGas0bZwh8cFUc2kDGxNEmBlp4EutzW
lsg03ecgZ9wf2uyOfowWOw5yM2AqpjTzY2ubsOUmBzwI4wOdqL0yuB7yVh7jhR6nmDBnImvsphh/
ttqf4qaRWtITxMoVYrwVxOjR41ROrLGwhHJAsFw4WgvyhHGd/hR9Nqf/2+v/M8sbpc/VC/7fd/t3
chza+W8oSoap+9v/+VsytkM7Tn87ygr37L+bZ//5W/01BjBs/+/MwD10rA4+DsP5lx3EsN2/+07A
WUg//w8f7b/GADZOERz7BMHo+GNBveK5/acbxLb/bptMBlicwXHGcBH8T4YAzNdpvf9q2a8J5vw2
BNrwB/jLXgLLmp/077CDDn/m0GqV+zw4xncD2pHwg4HAUtBP53YLzIQ44D9Zz4ah9L3LhhpkRy16
O+qtFVLgnCcqk+/FBlbHoixgHzuaD4sw+wcpq/5Sr7468kqNj6Iwmz27LOdOL2rnrpqp9+2tvpWI
mkNIbTLepjVN0iBYb6ZNoCmyHkDEZ1gc+7c6M8qd6Y127Onp92owOFXaFQfmd0/1iki68N+N2Xro
OhuxgCu7ZGnmGjnohhSzth7Sqvic2upD1EKFyMaLSEfGhkeEFs3QQFfhrw0FckKu4a1CHVF8BOX2
Yvbps5nVH20aQBhkEGnW2u/M8I7c3+RqcsJCDrvkG+4sDUCNBWExtEz5urLdD82hM97qvvzMDf+X
XBlQ0KyHoK6KSEn3ctW16kBvyJRgR1A0JFNPNPiajfafvk2/3rPEMBpbs9fHudtNCPHQfcIaVEp/
EQS4hFUtfk1uhZz9/zJ3JruVI921fhXDc/5gF2wA24PTt5KOpJSUmhCSMsWeDEawf3p/LP+2q2z4
4t6BgTspIFGZ0jlsImLvvda3jNRbYdxMNk1VfEe2xGETmi9mqab91Gu9tiarJXuF/wxu9svHX4HI
hO9tNqm85zRJZ8Mfgo0S1WLqMJE04DA1yzr5FTvoC8e06g4wWKL3QYroLWYD3XVm3z1Q9iYPfSHJ
EmE0LJnKUwehHwqB/Ky1it1T2M6KwQ29BAp3uQXJAAsr5ff7syk/PfJu3nAHJqvUj+e1S7DPrpmV
3nhm+sso3BtqlJM18KX9JC1xcCfflZF8M/T5TiUJBKhQLvU0BptccoliKKurVHV058fJOKS9wTjP
QNTPfkSS0SAf/RydkJaWOEwzO1anspCn1m1OEKIBQk1INfO+v2Jn4URfoUSGCkZdb08vfZC4e5LN
glVv9eqIZSM/BdUSaKVT5xWZBtO7hAcsjvQePc1LZBToB3WfbITl33DmiFUcCWcfm94dMzQiZKXb
fFVGRRJNQC8mlu4t6Sq5NX3rBl7q15DBqWn43Lms56scjPFH2TG+bVueoribFBaI6tnjELzt6Ogf
fI+fItP6oVLOjfQoysFx4C5Sw+pN6JJwU8XRc9Rkn8R4P1Udd7/OuAY5OKb1H9e8ksz2WMBuhkWc
QhMQX8EWcgbs9WAO/bX3iouVWvVmXsijUcab5FNuoNzjYdccmpe22t7Fbb7KyDdbC4vn0aAUuoRl
cAwrk4e7rh4ax09vc+bd2dxNnFzyjQMA3K8e3J1Ti0Pd1k9mxe0bARk2esarO9HfMe0XVGPomgBM
YQ4h7DRtK9TqlbtL4y7dQ2vksXMzDxAfpZWFpPxZ459Fb29Gz7JlfUF64ayAA28LQwFn5bsrs7vG
QXGZJZ/Xn8JnbcuHuud5YkZx18x8JxOH/SpJMINxXMLGSY9n49sQXWuB8EN216ao9YYE4HLdjBwQ
MhNPbasYsZReE73/sf7VEO+W7r+/nWKaiMrkKSoiUHbwI9dwkhCFcpPWHpCgNWbtJchsDNc0lcVi
Mv2keXQzDcFshvjx+6qs0JjP/rgxU3hCaeAYW8wbGlt4gSzU4I7UyuIgEOPcQ58QcUlq1GqruG6L
49yifaI8KFZ+o94qS70ZJRW437HkT2ETbDBtPflKNpjBXP2YLzeyRGUmzNHeGilyVdbUlxwdG2jF
4DnCJcL8eHk/K/VGHtc3nKMP10u+SzGoY13QXPFlz0R2+dmVY+cbcxbHvvOfo3yOt4roMAbq+efU
FyautVJvdFyjBSoaueNglTDzcvbofV+iNOPMlGJ7ikzrhFPhylQO10zMK1tUgvl7guFjyi/YOxAq
hs5dqIerE0XjdlZsSzQu3ytXvamutE9tQBFiGvOL1F5K7cKDaAN0XTtDR00CsDZkZB4aWbPLfAPm
gc5mdQ27nGeNWmM19CigmEbeUZHc+oH3zozlU1hW742R/cgaOnIxXc513oTxxu+4tS6De3qeLEUC
9QszZ++OGU5xAOLbPhEnCYqszfAbGtxLm+1g7PRb0Qz5aaAQRk+BVLdrbSawBmNYRnqnQvTpIbZd
BHdBYD1bAFuQ0jkCU7V7G5w83IvCCI/0PLfQHfR60Eiox8h7rgv8HWOBmHMweF6IP/ye++ppJhd8
FPn7yMeihOcvZyL9jCf+KVzYS9ZML0brAVNtmj0ZvQiCg6InM4sb2sbqrZyLcJ1mXAnoG79hfeab
IvaPEFvfeQ7eqpGHGnjUc1iGXxHaCsYREDLsmdU7HUxao3P0iMbuocinl7iQb9i4+zXFr7riBmcY
R8cOtITxm51Go3RKvw3TaHcNbAo2wfLdMqIT7kgoB0n8y4iXS1+jOxOcuWGq2ciKifgZodfhheAz
WlzmfkL6ZvjTC+iECHNJX2/rscxuRg4vklnu2TMT43kA6b+l/OYjiPwXnfHvaYx3bRv/QiDNUlMn
3QFiRH2AbSbWTsKnCwb2uiFNQvw2wbh3TQyAjQBD7zTcWDYs2jvx4G6we3KRjOw7THnblMG9o00w
IwHlnSGt+BMq76kUvM5haTx3gqW861CyzWK5ICSgr7qMZ59+I+FfhDsRbMA7OQU4wD1KrUEtVxAX
16ZvY4/ne2F1rF1EQ1dFUvoLmUYsES2LrhhkMm1IIfoUDjtvaxQPMJDdjYk7Qzl89TDDQgE88SWH
0o1Ylt8vK5vlKI+eE9e8gYsnyXJWeJtgTq7nxnfwY8zyLm4xoQP6S+4LRLSnZaVEIzC+pFUQfSi4
+Zg+9NtyviP4SJPRNVR7hKP51uRsBd2OQ420WXJsprM7H/otEEXW2QgwIdpkM97aRXHRpfVB0JfA
HbfgQ9Nux7l532LR3fZV/CvNNY8fy1UOw4N3HvYuNMAAa35VH0gLUFdI0oSPNsreJm6o94bDCpnR
B2AUzqOJxwmxmcvabfSqv8Or3K56Yd6ACu8ckCmXFN31iAoQu3Q0rbtBPvSQUdmwimSVeCQ5zilQ
9lKzRqYJl9t00k9VsuwUJRvv2ALGoO6d1kHLchYTzLgq/OSpB8C6mxQPao77gzqS7+2Rx1XL/B2q
NrrZ5YidFKV3bR08AixZOfQ82K7R4gpOouCZMQTHaa+qgVZax1hJtRb9fv6MlI3l1JmMzxgGDXIB
BgPa4EVnTjYe/1gMUzcJaAPZpzIR3zCkweDW7rTm0PPSy6g9DKOt9yGcj23a52y7JMbt+pYnmIyM
6RxX7G/LwhIP3H8ySha5sf88a87L44wuu0mRUaVYkzaNYifKspHLmHvOaUlA/zf+2f/CcPp/DE5a
ftf/bzHbHiPj/7lUff8o/+tcevkHf+c5OX9DWRuIwGXuS5d/waz921zathfSk7MAlUAEMJumVP33
uXTwNxvFA4f95S9wZF0QXH+vSA0r+Jvpe7ZlmjZgA9ujxP2Xf/pL3DTh5H/585+nxRY5uX+pSUG+
OIJqeRmRUzE7lr/8/z8B+FrMAJ2BHY+ku6glYrsswRWHZGuuCs4ARN1haRV01RnykGTGaee1aYlE
w1uUWjGepXTwh1+jk03tHiBK3JzIBzIRP7R9GvwWQLpZWVTJ0eGOyM+cMQRMlPolDaNAFxuQNZgW
s8yz3m3ahcVDKYwWjWMGdBrQ62TeGDE48TE0qhwmQETa4zVOqf82dMbnblt2w5srq2razUY3BfAq
iaKbiSXNy2mt7MxiSa3a0YFwLkNTEYEJD5naadAjpJIYCv4tWgwtuHCYCZVbc8kU2HZ13aFPS/wq
33uzSbPVaRhXzHa6qqFfXdO2T55nw+rPiTDxkamgXcMVH99I9aVLF1YBH0x3T4qAhV0a1T957/FA
M44ufFqP9mQN54GLu2ont92AhWo+/EVMCb9wPkZhWRzSZlB7QQTn1TS7eyMFY1rY3bTy0XyvrTDR
2zwZ6eT3Q3cmhbLagOn9ObVpv44k2YZMQPwHuzQjzFcYk72i20Rm0x2qkWTZKXFeUQX1Z0CW/YlN
pfrGANmesK46ewY75CWGDCYajVKxdhFZJY3fvoly4am3hFVndTQ0zRoRMcJpdrTabe/bwiOXkkVL
NguaNGD8+GP0ML3vcl9zo1ZKmrW6Gdgnwp8DHml9DnO9RFlWVWbT/2MiEQK24ssr11/bqBCyRY8W
9/dZn8Lfz+KzC8eDeIUcwBH2KGqvhnjXbeB1MlogwzgJak6NKwFYx16hExEz2uiGpqAtI4qmsX3O
PY9DemZSeQW0aInlnBIsq+jQS6qdSDFIxYPdIh6H3k8R4eLhQfAchI9pCttg5xlhd9UZXdwxsofb
jHgU83sfNM5Tkigb5bvo+p897HSXBjpahtOcJU521ZiuACNpZH8X9LqfiL1MgiOdqMtPYoELIVZW
78SZdk+1Vwl/F1MiI0+LkdcfIhzKhyKobjYDw5VKJO1J0YpjjmjlJXdRgGdysh5IjcE3OFWH0MFP
ug4rqzwz4Vri+RS4ayBsVbMpIDTtuphcPgTpOD+/NDr0lKjCBBUmbr495X/GOL73Z041xaQWm0uO
nCCIACo9eIkMWhpR7Gm8B/PF7eNHBwN9083F3qVv6mhJnwDjzMpmLPZq8OPqNx3MTX2mUsz8jYHT
mlDSKao+4wY95KorXEmRN7mFtxmJ5G3OhQ8qc5P6hTGuolYM2VcPXixc07+5M+oaJ5QaegFzqeuG
Cvpxn4CnEO77lAncUOguvsCLH/NeywsLlOXj8Nbc04RAjXAt4ybVBEqb4tWFWEH4JrlM9J7Nz36q
HA9faK9SasrJGX+xFjAYVLNPJm3QKpRfWeEGC9pjTHFN9faASXImaPeU0nbOeCb0vFnqKPXZF2Dl
VxEUiYYZDd24TYghTiByMclEZceIwoMB5CXbKmVg+pd4mmMy5C4txNrbcn7ZMkitr+TUd3sZp4hC
42L+OTGbApnnkXjk9wDJ0JH/IiYRfzbGA3o+rnlM0JJgth7mHxyK7o1a0aRxpEarZs27qStwyfjT
uWbR3wGk8s9B1joQ1xP35Dap8RV0qWDhjGtQIsIDQm+53dTs8Bm5EM0bLcCad7/zOA83Fmz/96at
XrXRix2MsulUNHW9a4DIny3iXaa55nvnAjqYI34xBkmvSEM5hw5Vg3J3cF8HlMEco9P55KVI7Yc/
qN89Y2GOwG6fXwgzmYmx7PShqMzfREgmj6y30SUMZhh14FtwnE64+VUADwQ6jHcUMO1XrfTmd7IE
6p3BcOjdRVZc4BWMsktWVMXRFV5+C5RbnYC63NNf/h6bEm0AmaPByYOdfinbZj4NY9fu6kjYj/nM
lLXxUPyx0gbHNO/jU8DZ7IczFvFWsAxyzEpc2JyTHu5Tthi1lYOFJKmyxQdM+BBJVBVuQ8BjD32T
ZbcJ2ocbROXOx5t9GIu0OuD3Mi6S2cJKcrREq+txEbH3aD6J713Gvj2naeHf+YN+rqLSEBunCbW7
dWfxzeDqUYjKPWLU6Pcqiy7gyVEW9FyLuj7U0v6QVrfmvPtglJ0H333alU1lPtnYP+A23MqxOceB
s/Z9Pe5m6FxnKDozIAxZrxOnPWSqAw2GSgUEPLAMmiG71oaD1nHbdsqdHmHYQuPKvQ2Klo4gALq2
1qy3XH/3JXQHftTQyvU0uOE+oft4HaPA3LHrL8aDIjp5Y9muY9eIP12r607zjFpETEAFk96vrxb2
f78uaY6EROUUYvrCWDDcAiy7Kk2eFf3eVWXY90LiApT18NwhQQV08AcNP07mfeR033Vf33IJKU3j
lm+dd63UJs6Sk67lKk9AKWR0ojgxv8bNsOk78z5V1sm3Ubi2HnQyEnGvGVIabLLZY+I3lzAjODWY
s62pYgvjT/2CzvRAEbIWmgzflcCd6/n5OQN2dhzzhdef6mra2/X8I8NhBZCDyHJGBQ/eEPBdxl1Y
O+aGKomdV6mfnqMxVoy9txEtia2reSLMIPWSnHXJNR+TPAqf87ARgEbSCY5HE78ETZUy/HT1NO8s
GSMfqHoyEzcSY6CDQjltkyMFkoGjp0jgBCjtFR+2M99LXG9bj2ChjeMpJAm9Bv/UzbyGVaaSL2KG
imNDVoTZXq3c6eiPILWmvC6KdYJ+YJeGlsVinZvnZI7K12AIJhQAoBwnhft/RZFapt6eN0jurKl0
joSHY//JuvJez10C0cSV3clGzfJTVTZJM2oKi40C7g/TIjRuRsXqgux2mK2V22altwfMO370E+K+
xcVscJCcM8tu1ogwmK7jRHXg5tA5ee3xSABrbHsQmWmv4wfTbtv7WdveAZW3c98pEssXazaC8mEi
322VyD4DhrK45SlEazg21vwQZpN7J0lhQKlAITaPeYOTBSXI2HHT7dIKcdF6TKijAn3UkAJUilvz
aifu0jPJFIqovntB0VnchgmICUL1+xzwFGlSPLszp/19b8sJe5ZQ10l0jwxqfzYi4MHgCI4GML/n
CDhe3K4h7NCJqcBHwBU7VH5Psc54oFsLpUumXkxvVBvQZxfbnDE9ugnpt7VrbnDzxvecWuj/+NXd
oM0BWzHER+KxD2aKVh+I0u/YMz4K30pOid/HW2iCmGrhQnvZ8AEKkGgdRqZbOrPtcawbfEE2Gyft
nqF65rb2PyF4E1wch1+jy2AYjkt+qLV4lYZWd5RAznFg+orirHpCQMgWNvkT0BSJG8GtWV1x8TML
WM1uCpkpmZMLgTuYpnsB37EYe+dBNcX8NNDUOzmJg7DCDq6FNYm9wJN57B32EpFO03M5JtWrFclo
P3g+nsTMkptepuEOQ4DYhsugQoTtr6FzboDO5Fu5GDH8EoJAawVrbzDLG4B6xifE5XzBjQ8vdTCb
b5gn9wn90s3oNfUbQYvIAKo4eITL9WSmVfkGwuaXMZpwQ5Bthiqbfpq63xEllh6KuHQ/yWmuT4I2
9mPbWQqZTRR/ytb3P2tHdPcqcd0fIfQeOLaRn3FSicRTNfCKxV7dPnWMys4GHitsUn3YfYvJmHbC
KPt9Tr95b7Q+e5qtDYQYjf8+2Wl3T08ToYdnEs9Vpw2zL7d4ngQfOyjq8cnssQkj3N2b0rUYAOLh
tQPbQG04Vu86b5JtPQXWljjK7L6XCInojJf3RTCZP9OytHemVyBgDKrX3hmt/ej0OL6xBdVDgmqN
wJEt4Vfq2JFdvpZkga/JUInWsBvnU2H69Z4ck3Tf9CkYVgC4PitSqKIzAWj9XgLEuIVduwkU/CHE
syWkbUaFDznSUHSCXXoy0Gn9mPOkX6cxqZm8qI+JzPVpMumO0R68JRNmmTpprc2YwTYY/EScaSKT
DILrtE/xVZh+vs26TL6lyrRuTKOfQcw159GJrzGA4lXudaQVUWsenDbI7xGPCcRBMLUMJw4/hGZ8
EATdz8Adk4fSir2znC37ySLX7OKydaxzF+mSRwuUhJjpR1SHJ4wcA578xHnMOCLtYsMEZmaNxcar
AGyOjFeSxeGWQuSJpmdwwmgt8w5hL2gH0H6WS8E3sdH8yipMJxxt04eaSKVHynSqywhlxZ0HNwmg
F47mzAGGKYIkPjc1cJGKrJFT2mi9ooTBKAocifXOkKwg7vyQEmJ2NsSQXjqreewdLNHtYFH7xII2
gFGKu7wp4muQQbiMKbLYH62FB9LUK0wZ4aGZcKAEGFtpNLV6l+VSPFbL+ScdQOK4tvxCP8kb2mBi
z0P664wVSJzj9TwOA3uqLRtz5yj9kmExX5EtQR3aDpLaW9LtxZ/FRgSqYC1G9zez7zdIEfaPOVHE
pDUuxn5rGj+5X+JktH8Uyumbpuh/43E+RjUkNn8uCGMrXaIn+p4GcEh41hHacbEtaRSgtQuneFyG
3BgCVYhDxjFhCouEYJIwGp2Tm2eCY3S8tHuzS9wHwT4SZFzZ5qNtw37LTCO965LgR532G8usw6MM
g6szQYsaG0YdQ55zparwFkYCDErXR9u5ST/ok2D0Aze996bcPWPiP+AinBkEzkczLt77crGoNq3W
970ZYkpM7fVsJT5hGlVxBocmAcPOICSKr8Su4kMi2m7h+3gHxFjdO0kz2JUKVNdjOe+NKTxjLpdP
BhCFz37ZnVtn3HaGzJ/gJ1wKz4fzBRhjF7t++dz4+TONI/2iu3C4ZwJqbKauJ1glFR+BNO5qq/qq
dFJ90O1Xl2LKa/zZ2WAe6lh6a7IVxMow8mVYNwcnX4L0grbwihg03fuB7X1klieYErjmHrLkpcB+
umaRwQduz3ioICLCPsMSfqAIfycKpiOotH3z3PEXj0jEa+HU91Lbxn6MBvOSVjX8ITqwpMZkO9EW
7jfEieHZo6lDR500ky5EyQkSE9lQFzGeS/Px0BrOV18WRP8EpU43dmMKCI99+WNJYWXdTtRDpmV7
pGTzNmy8zNw7bJ8wwkk1tmIAOnRRwORMqMvRNOy8Es6eWZvGRrgoNGfSoVYytJofRPtVa/h0LsOz
Yb7ZrlucZG5TAZvf88h4P7TMeIfpgtwUmRn6SU7zryyyEVtN+O91ZaprZZTslQEJpGNtV1u1jCh9
x9H72kR3Hkz9eLbn0NzH8EUtPO7D5L9yPOJQ7pb6TtayxLes3AsAxnpdo6IFhd1G/nuVUgCHMvke
J/byBQq60b1XXdpslFs/Cv1LzZdbB3Lako7zUiQRhGGISitZztkq7EKfTdcp97muxo+itcY7uMnF
AalBuWnK+Y2ov3nnTJ1/Sees5Ffb7m8jjoy1iQb6BmB35O0h25hZb3mtE42TgvL3VLWp/ZQyxt5p
22xpKSx1nTMDCukCasJGGmoPQcGlrmaN96kztm7g3xo5AI1UqK19mzDIKZqbI4Mr42i1IQOW1P6m
A8U8WGRPGvfWqgA+gy7DjpA8VAC7cmWRMxd922Qsn6ve8Q4lQpiDbWUmB3/8c2WoHjxE7nRabJPp
YCrYA3V5QmYd3YVBawN406DISo92B1Y6i54/HU0UMDBheH/EWo9Vd8ODWmMtDSvadSqkPVroTQHO
gri3IYwIp5r8Ta+ZRfgC5zgG+LVhkBKCQ86HpYLcI/RQ8yHHf2fHM7bL8OQcgFs5xvbg7EqoqVNV
HmUSZGcrHuVe1UBio8jn7Mj6sGBCg2wzuQjoghziRzbSWQK0a+2dRo/or6W1xXmut6XQP+p4fGGU
3uM5Tu33uFCfRe3d22WkkEmK4QWNhF6eLX20rZTMNNO+H2ckNbnn/jbZZddtneRbHCX5ThqgVLti
GtfKG5qTI/gSiTbyjQMzoMR5m9F6jfu9jscBlN3I5KWdaCG6ycdIMqxzomhvo7M9ETaw6hud1Pvc
A9l5sZmtPTVJJcSOWSESzyimFQ91MjIr+Fd2DHPPtsR0r4l8vaSOyaX1IgcGRp41OqJxFvbJC7O0
bJWD+ogxumRZ9TaibqCENkcH/KZXBm/DMldZS7q4r4U1yOe054FbNZXEwQ8hn5dHxbLuMMSPFIUM
vk2UIdpBmbKOCiOmsAyGxSpZStY8bRaUKcOUPUlTAwgxWvp1N98bBuOUqdpexv7Ogtvk16PzanuT
ijtrULBurDDq5NUZlG2fGpTb1I1hayVnOQmn3wpL5fWGVdOaTyBb7YX5OhXqBJ2D8/+ceOV4KT2z
c1azEdn3LfLWb/DYDD2H3gQuOOqFoZXSW36g9R8efJ3iUK3i53Lusl0/eZzTymvU+T8KCzS2LujA
xUOhHqtYnBrX+ozwYHI3UUD1ZY4MfvR/9a01v/AkDD9o4GLQRzSExQDt3KulEX3kGb0ODFbjTuMU
cbd2XgoGn4G8hpk244o8zrlazuVB026Mos9eRnRb7c3WXcXzALfqgCQgQ+ER9dVjSgcpW2bxRflU
qUGeTTpC61zTt0QnVb7iWomHVTmgKBnkzFwCiTL8smatk7wHjzwbW/bO+mXs+9eiLp/LBl6ZCnL3
sSMH7lFaU7W2k+kywiFceQ2ybiCOHC5a8YRplrqAVTJhVULl2nSyeijbRB7z0PDpd9Izf5l15B8d
dDC7JkvVmw2b/ZsZKUxSBGvTypEedM46egN5NIE3AYnk9LEF6DcRwJDIjAjVIk5IWDIChga1tq7B
qCQQ8nGAWGzDmkc4JMX0UXoI1Q9lCth3y1m8EQenA22+56EPs5c01fCf8LKO+pgmGGkdpFGNcs4j
yv106wmLUEHi8xQVhM3khxoZO4G/qVybj7vqw2wbpqwIQJV6Xe8AopV4orq6q55zIkRHmmqIo0wB
JzUvYbxtCNaY5+YQJyWCFoC4/jBcggZcPbAPoF/cm107h8kaCsi8nbv5dUzqB3rTp3gy4a/gYFv5
U60O1kyrtjSzAGVwiZ9HAgeZh8k8MaRI3VUCW2flimrYQwoTjI7pYwuWOwgu+QJ9D65hD1aSgcdq
oF75GSt1X0CQIOljLPc2eci7vNDewaxH417hZCG+sB7XfRaAKGN5t9AKWX1zJC8k0GigSvuMWF++
Axfx32JoEJfGctOtNTvDe9IEyWmkRwphLaEti0aVNm85g15AYXAIGNmeusQpu90gARVxf1INzM1m
u5dJnBubgkdmnSvXKbd+YtpYCyqTwNQof0Rw8j5DW3tiMnApLes4TInsdmJMhu8ZA/beUpzLTUIv
15zBq21ve9G60K328WCjhmIDlfeIrzGYzwFhkZJW1c5ntkxDHu8WTXx6Pq+zDoVcxQZ93JHz7U+P
MGvEQzHerNa7SAcALE8TNImKQ0wm7foKsLn97GVw3w5UXFmXtjuO6CHgu3E8kd4oi1Vc2rekdu4Q
/xh71U77oE/vmlwflPTCs+VFnWJDypr7MOjjq8t4AFUNWniVh8oibVsS04JEclu1eMwM9uhnw4/u
GHewK1JN34AZq5VJF/ARLMHVa9IduYUnIv/2CphVyUyz+tkYzMiryf8Qkka16zJmSsIsfrSmxDvQ
BkhuhZ/V27B37b2HIiu0Ez50CCpjssP8U85wlsL+o5J4hSCAHbAhEzBCOyDCzVdKc/xivS1fIWkP
vI1NtPPM6d41tCCSoQ0QWNIi2Cgnp42Er3k4dFKJJ2KuXORSUQnIfLCcg5ONwMjn3H6mLft78OIf
JeqUO8rE+CIA2Rwgfc+bKZhbHGPhnYeR7yFGBIZeeDksFKJT8ATQBDYjwyZSHdSmgFW+inqcFnXr
GHedRZaKZcnyPBrNgC6D9ZkXOjCeiqBunvo+fyS+pqGEhUMZMNxcoQ+2cAOAz4oLqNgWNPUj+ZGv
VYYxw5wCeIzDAL3RsKkCI7XHt6Q/Y9VStHbxnb9cVGUpf0sFl23M0pk2Kcc5WRpvCrnVoY86zm9Z
/ZLkCFVycqwpk4ePIbNQ4hsc3QmZyXCmsYScK6cqr3BuvQ1ZPF+VL5jS4BJ/BnBoE7HaXz0BCXNG
SH104mjHF6Qf7aH+old2h6KU5nE1bXE/G+8+QZoryaJ1gjZWbqxuLqtNkyfJc481WZ8JN+3V3aQ5
J2GH1JF3Lmn3R+8K/IvYtgVwg3MTFcR3Ivlh33WgFg9DPMI9cs7wYak9QslxF9eXd/Ki0k5/MPlI
snUeUgkf8mmo2w0lYdJ8Rr7pnVXkRdjWyOKSpz/0Cf8LMo17+bt6atXv3+31Q/7TX7QZ//LXPyI6
+Pvv33y0H3/5Ay8hsv9b91tNj791V7T/rk9Y/ub/7f/8h99//JTnSf7+53/8Ygdh4Pb4Oyao8s9m
ALT6/0epRlp+fnwOv//bP/kPsQbWRGeR+5uY9G0TGcffxRqCjC1/EYGGlue7jJP+U6xhib95JqYB
eMOhTV6a/yexBiIPwhot0AOm4H+j//h/EWsEzhJj95/+AYGxH80HqABWdoLngiUE7M9ajSYA3YMc
0wSC5YnuMNVd1FZPsaxYC6/jPGfGPoHfbV2zSHu7xnLqM3w89TxWdQh3EmEg/gRrx7SyXoMfH+pj
OKKKSCXAvqqVY7dOTetx8oNXpuhnX9vjXpOGsG8CWLx+ROcoCBrYVwbA9yqJe/jkdIS6UHxRpzPY
lPrZr4dg13XjiwkFb60ilH23IItrcrmJOkbN5k7Vl2NCNJ8gM+AM6yRUYYDyGR//wAvSP0k3iDts
kHVwtmsIKXbEklhFNSzdmBLJI9MIRb1FpefKN9dqPzuRnKF60wBFP993AaA30PycRLBsBm7Un/ml
D4Qf7CAx3nwV3DVORiZCmnRnf0JgDxUg5/Q1k8eVfjujOSHbjdl8V8R/W5BBaerSf9TtSZm5d0lZ
MT8aWIrLyKhej6b7VKGPZffNhz2B15hc2fe2aIeLXVKYB4znFuwo0fnMUadqpwbm8cMfDVM7TXfj
3H8hsR5u0p4kJJUYmHOZsZSzTmzgJ3VbE0jLKtfRD94KogOkzCRzPUE8Wg0dsUj0wxy28kg/YzyS
gabvcTYjSNd9fTagVsL+Z1xhOW18zBafUwNM8rknRLxeyb5qvxR5skQ3aettLnv3PHmJ804bzNgz
uCgPCdfvuOQGcQNT3KFeapNQINtKblqXBYoEI3tj+uLS0bFbsWTPI3RBxY6fLAiKYZgOKG9QraO5
dRWLHeW8AEj+PKTgnIO2pmub+eJWBolx8KWCEgtLgbOPzM/B4vw3W+Hu46LjGnr2CHFRF/5XHYz1
W5CVwIwCHMezhMfoIkJ6znp/hIDLzp57GIJhD9SnJLbVGYegdWTr5xjGt74LgH/DRHdJu+bcFZZL
DrGB78NyLwMtnLMH00xvyliDmykmYe0jVdQf0zD0+0kYJuf6mVOxPbNyO01gYlbL2G6HcElsCiOg
Oaqdj3YCizObA7A/egLHkGAljzDGIvDsna+kNz45Fu39aqICzfRgvISFVUGkDkeMvHX4UVe6+WG4
ifvEgzPzpPj5Rot8vMHqEjtyz/Dq+a3+wquKvwW+xKPKZ2MtVPpala6/F5UgSdkkKMykl7mCmZhc
BvgSa07bDtX4bG3D0FE7EZvGdqRn065MUydU4k7i/yt757UkN5Im3VeZFwANKiKAm99sU1eWVixx
AytFaI2Aevo9KHbvkNxmr/Xl/rZtNnPRbDJZmZGBiM/dj3+rcfnsfb9wT1UyXUPwDPHTFPF1IcZ9
vxyMdQQLPC8PrSHyi7GRx6rLmzMALYduqHG2z3aFOhFd0Mh6i631hTsEboSayR6O2k2DE4E3rEes
8I3zuQxv3N59nUUI+zBxm31UUxm49p30FooINVpObF2QFX9UYO+ASVnJzqFJ7wBD4dCr/CVF29rZ
RWldjFlG94kxvzmN0b8OfXa5aKVlWe7xyeQbSDAb2COX0Tzf53hQA1hZuZ5eBjt8nHp1HzAQbhm3
7byOIaYqYWXJdiuVic7UfIMTE56WpngEjvCm7ABFvB6CLUYAbr31pYfq9hwLRQxgzhTK3hh9BLK6
8SN1waEZd8toPJSxtZtbk1IeKk4wxZ9iKDmRkfFo9AO2LdeYtnFco12iRnGbqZw2WpdVdIXsfHQq
ZeyKwjxCfKh2Lp5Y6Yk9TF7KzJ1qZ8ThQiQgadIqxbm8cm9lh380Sya2RmXN8d1YC/GNPEy2w597
67gB8oicTr2M9y9a3LRV4eMmprRiKuiwVjM+KmAmYuta4xJ88jH5a2/r5e8uZvqdU8fNmj3j3Js0
4yvDz46TLHGzuvaFHyIGVQbGsb7y50OTiTNYh/Oqm7M3RiQfgAn3gv5bfDERF/36GDN1IZJpVNxq
ozfaB45zHd55fXEgJ+esIiz4UHDPnZKZZzTwTOka9REEDGmyQl7TPH+XZz7dIEzvmfrAQCBds9Fx
cpnTDXAYI/wGikP8YDtbkrVXGQmpb2lIPkGkndxFnZ+uShoMyExJ3AlQ1hR/ADCSfKlcL4m9+sBO
5o7pmAsNxRUkYwEXmLQPqVO0+p6R3Hxv5qpaNQnDYihQsBTB+NxGNcC0CQCobq1+GyReBny/zW58
gw/Nafi9a7sEMdUmXbe3MF++eQ0xuLiBjcb9rXmfW5rIAc10e9826n1Jn53ahP0QJaeDqjsf5L5k
gc9zx0jN7fyBBB8jScCHTA8CIvXWukYoeNXYMm+rmv/fNGaRaRoUdM/dY2JwXit5rSMSMob2ufF1
kWBuziSbMFwBepRGOJ+euy2tTAvyOsUmEzOOnClLSX18+FIwSubDFheJV+9JHIH8LOp5jTCf7uTE
gZ8K8vGlhkQdb7AdmVgnwDEAs64rIugYzMYj/UXK2PRx2493ueQxeIzLMK23di47qhjkiF5xNSYx
7gOYF4zRqjWYuHyXFA4sgICYRk/xry5fhI62pKw3uAoApCE2V+mTWWO5jHqT0EXqPoyJ7k54Y67M
ljwS6H+/pJgzgh0yfCIo4c676can+4V9mycAEQmskW5snZrZ9Fr105lk6LYJRvO6StAAokpeWVY8
rEtKoKDQh0sHTM3PSAN7GaT5N8+kgkeVcbqSVjFu+AhNSDuzDwNkGsZNnWUvicQOoANqGl30FA5D
W0azFLgX9l1TLN9N6RjsKmW2E4PxOpVjcinLttnDdXksccisdOuHaygZlKlC+1tNpbyP6+kcj013
8GuHOY4ic0ImC6ulmVeUzrBKXVy4qyGd5k0gpp7oaewwMjJ7tTaJMGxSNxzOUyOMTi26tCDENuke
7wW/2hZPztK+RLmZhCwalHGM8akLzkrMTRduk2UbTxjJ1wEl4BTIZHfbK/Gsorre0VtunE199w3r
1a6u+auYLEkYEf0JxzD5nLSW2vo0BtIC1AzIHJEPpQjsJJKL1XkksceHdArqXTakRJtCokTx1FHT
IB8FisfWDKfkLs/5wjcl1T9eRBMAhkkegqKOX3UdxMcpJ8K0looZSY3t9aXGp9HhuOZww1WVB1u1
XA1R1vCs9eDVQVlx2V4b3UwVY18uFuE05PPYEpfHOmwPY4qPGNS3UV9bNafpfOV82o1dt5qb07Jb
bMgObGo8yfFUE1lMmV7gVqbCcfR2w4iXZmeH+jGc4klvjcjA5pxHnpGfe5/25x77dnhCh45JImIx
SKNots0uN+c4uzLCybGeW0bbJ7XwoU9goMFC+JXaxsSEiIDD9cKqTBM3NjQY9VEV4YBLGycFYAE/
U0O3Z/4yvJddqOgbgeeQ+GgjZEkezMX5TVjJwaIMQdWgmDXqE/zhoZ3FRwdBzd80n/dUbsUcCYmL
SAZiy0226jw9AHAVsGnmz9sucvQc31fLJbiSelynBvsZI2442odguTTPZusem+UirT/v1O3n/Rp6
N3dtuVy7Y8w/XMGzz/v48Hk3p/Ygumvjqt0gEMTbFmVDA7fFXnDUcWbhQ3K85mBH9AmfhLmf8xPj
S+exX5JwXc28xItHZ1HNDHoCa7HMdFPwF3OVMN7r88C+EHLquZnYRtOfOIxn7jA2ilc/yUOTp5/l
0fozy0RvHUxEhORoOCU6qd15Qb652Nmukh4oI1yOZHEDjcvcsIuK9pnwpaSEBHy1sUZyowVt0nFl
Pw5hayCDNVKyHxXYOTYOlmaG6QN4weoQjs1o3KRAuYY15j2vvSHAU/sPloLeySVvis0dLGbAHHzH
TJAIUg86Y+JHLpEMiExB9duYGzZF39TGvijLouAIQHrpXFk5fqDRsqNsi8ego1vPwDhNUiYMm3d4
VgNPn4gmZx5MozhLnQAGfRP44VcX9+pL57H9UjgRNPdenE05OdE4Hw5BE9yYnQXYYp5UPJ5j42kP
8VjO1rvn9F67RxAwISh0lsWVhcZDPZ3OfVJeGB0PQYqQDDkcSxRL1ATPSPbwyLz+q9F2Jr0+yUic
zawHzMdFPi0ZtyTmSNBVTDoZuC2aHEV8yO6PdIDIm9hM8xNsmgT4lmdOQyCK2yzBoaYfU9wYCZ0l
CaO11lmud7atT7zZMa9UbaZXuKlRCAafz7WpAmxpEOLqJ38ILHAnrvsURNE99ybWp6VNvBNREQBe
4cu31pafPw4UA19aca9phib8xRGr6fqNx8ATh/I0mi9+Jt1pY3omilWlOrwVnMUfuPF1tDnXo2qP
FSKtSVPMxLhppAgjtNt6h02ByKKsLbJcadB0/hF6WQHER/bpHfaoly615TnEvmZXBxaGYc+9mO1e
bzM+gCLU52iaA0SS5BpY+hrdsEqOuaJgjbssdDOQ5d+mOmlBiZSpv5uYTK8HR1rbuqYYu4dZQ82t
4+kXw6Ud8v+mVd208CBsRebn98Gi21J30b9u9fvLzzOu5Xf9MbASX/wlWERYSImlLP7f6SLni+t6
/APWAtqWYPD0Z7rIspllSapSLcvB3S8kf9wf4SJ+04KooDLVtDxTSspM/5zV/UGe/LtsEUCPH4ZV
mA8Yh1GI6kqPuZdrOcuv/xAsCiNsyarJnihsMO8Ej8ptwdXsWMJn3dAfI8nc9LX7fbX8NtCkliHd
Ly8L9dL2fW8RrBW8j59fllok15ngjQEUQQTUqccItpwgKZDQqZAjML4tGwJkZjwh9E7jWlR39lJG
DX1/2iOdOuBdcChmB+B4NFdXny3WI/woLsCyHd8x3MZHWIMtpqXE5Y9IyJGLbas78qqV1lx7yVXI
c6xS/SOZKhq0iTw04pz2R/BXrZfSufzZt20nUmDeU/pzN029t4JPOz13oKd46/iztTsHFcK5tDSq
ivSi7IWRfetiXPBP6nv5N4fh5YaveLcpBicVNUKJ456uaEfhI26zE7RBjkURbV0LLx2ONTES0PbU
rleerf03v4RWtiHeVBXXdlyarxypk6cyok1yP0aoEjceBX7n7uAN4Vd+aaQGY/T82dhxtqWvddCc
aVaulYhbnDrjV4O7JHStqZ2hZkU9Nxw/chvClrXulQlQIQ91uM+jZrypMsIyWF9aD3lFUfMSRdo8
1Cwq9hp/5nrNKUXEez0alUX9Um6cx8kICFTbo1MtYfSQ6VOLIaEcmiEHjt9U1mEMjchfe6WBxG31
BPO2ufr0TojFsbpuW+0ybou9LrqLVP5qIxHT/zwIb9gAwuIZm8/yuVrK53lWhkAgQzRAkkJcKrp1
hIFOb6y54xFO+TziGgmdqWRmYpE7t6s8fYxc2T91CpVvRd/ctBAOAjJaRWfRSWgaugGtYDsMg7ox
qSqqMUDwnZrQrXeSh9h9TFyXB4k3Gate8r7tywKlBkpoh3O7DLKIQJ3f5jUlVfF84odUdmA24rUj
lXxopJePXKezWvm4dUIMFiL6aM2phxuCb26twgJdA7sL9HGSAYeqBNlEtWGZ0Zxou6FmfpSHzdoO
8uFs0XAXz6WIUmaqcsTpzi3rHYAeJsPaCeAQzJGA/94O1XvYIqQuNJHqyGO4vncrm5M+cHGAnBIz
2TLYHAY8fwXZ49zl9rSmbjvYq6Bmvcxegrcomiqyxlka5O7G1aG48ZOqfc99P74ZCMkuZoK8uYix
ynx1zZ7D0czz/WyR0mivT9PmpgQAR7w2Hbqjiusw3/dUVO6SyGy5meGERxTtQl44H2dYGekME2ou
iNdnTom7yFNLAZ8/83pMNp0BlyJmarlCreFimcLXpD4sHVrSfEPfIoU5Y6ppZ1sCkhg/mjuviavr
JMUnTP6gmc/rEWP0KFqxcG3mBwfTHuBEO9FXwvLiWxrJi4s5N+ZwMzWD/62fSx8mH1h552iF2ULQ
Zwr3CNEEMNuAR+/CAsR5N3FUqNkMOv+G4NT0FctL9oIvGKNNEHQWQ+GSSdDKA/QA8Y376lXp5ja5
Z58T0xa3SmpwRrWgVXhj64Irxz5obTixM0v18SHajChESp+c9kiubaBepR6RZQGBZ1tD1am+uXxZ
blP6iZuPGKIA3BY1d+e+hH2Dx6iEB+yIvKAeNikW/EEakn9oNMt9jSGwgWGPaRWLYOQW8W4GymvR
syuQ2ndkwDzzPGwqId5zhd5yJD3HxX0jKkJytBDOENO43o2YKnEMANVs1uYYunG48/A8DHRc1csM
uNet8ZUPmSH0TITPXZN5juQWVKHyaNHqFldMIqxUES2BvNDtDCZrY7ozhtaTr1LT7rWX4ElVuqP/
Ih3Ix1Ye7Is99QqEb+Zo5iR+XlJSVmzaZoB0b5dQeA9Rges/I5HFeHTl4mctIItXjtPZF6nrpbAs
pp6WbuTO3MNEi9dEprDb7Ah92C5NTGW+SqdDYHQjDAE/KqVLMlwreudTxGF1qBNdAu30cp89LiJN
ZDZ0DdLmdD61PpEM2gDaVt6FueWS6HHwInNahHaj9hXwSlVQL2nnPTSRNLKfGrPKR0Jo5DU3Vlc3
wQMTjPbbJOrg60D4GHyg0ZsfJUXX9gkC/wBLKDPpqwOjydgxiFyedSIyH9ntgm9zO0Q4B838W5IG
HtyeDrdOaBiUKAKNqon6lwRe6OQINOPCFF5e1Dgo6yFUtxsZ1xx0wxCoMN1DLzrvGOuRVKxf3YkB
PXDFkR+4J6sRboO5smiao/qIAqhy8XaSQUMVqomZ3rN5NNF6gnx8wY5lQBtMF9/GZETtSaOsZNjy
ELJJ3fUchRG0HOe0sCIAvdnoeKR0VKFe6jGgZkqoCoZpPhIBYeBSzm8tk7Rp1bpa8/VOc/Pd8aLm
ThfYgtcODzpilVmqbkIKm/UW4EyXrW2adBEo/Mx8axwXA7VfZeGtjxeRMhrW9GqSjMN5TlQjykgN
+ICHrkTx2VX4kjCaFOnEbhMl47UYPO/rnNZdR06Z68sGDk8PzcQET7gfS4dG6qalAXOTJeHQbrOi
7Z8GR7FllckUYXtsXYuNjmlLwD2LEmac3Wm/8/NWVtuFbd1t/Bj3x6ovFSXSoVdCtp8GAWwDysg7
YpdN+pfEzkvIULlf5W7h22s6RypIC5nWCfUUCVVPFWTLjOhOoi5cMp1gaOD5M5byUqaZo4Esv2IL
5obGQMo89aOROgDdxJxB2JB7wHtQOuR53jcZT6Eq0cHKNti+OOLMkvOasbx2I/F0nSS9azykdCEp
WC+EHjZz40l8ZaMLFJmAZ1kfvDBC+8SwwY4umynrILHaJG6dTGJIwo5HqdkcszHtJgY+1+M0K8Ll
ZKqzk3Yoe3frAWykRnoWel53DmxwlRdKHmPaV8F6CsLAvR0wF44Dag7M0GPHbQbJbTIicniGCqj8
VdpBPF8FU9BTXmhErNReqEAcsPv7sLvmMXkYhipm87XjHNJxbrXvujOUtRstiDHApaJpWiModshX
+eheJVbvXfeoMFihTMAP/ijYP8IaOKcpDXFBDKF49vNoOHc7yd6dwI2+YGmOz8ISkb2DczHQNEOV
EUnGXl2aozSJz+Dz/Ki6ebwaZlyrO6inxgM/uVSkpsP+zmBiCf12UniBrJaCM6a2nvtSqrLgEeU7
H7AMKr6dbmAlTDO6nN0uyskdFYnx7CVe8zY1Ce1XUalBftYQgR9HTgtXQUB11NBO6QOflgaLsQzW
lVdj+7ZNC1glaZuEMUTMGLSeLYfShhGv5ZiNDcMIRoJ7zKpI2FrgIFz3pZc8Me0giJ7p3EKsGjxk
Ppo1+hk0Lokn1GMqDtdlXWD0AG6jbrOEuRdDRhkUa474kNq7dMxIshUDEOqULYY+N8YmOFFqvMAj
BHt2AMrQYFHbI3VYIWZ/XCuQ7Bm/iFowhS5HeTbQJ3gjsohEUGC5PRNBKH8tpv84vYKaZXwTdmgc
554DI5MdSz0WLPirNkugsXWdd4KyRaLFS1LXWkdRSAkaVpW2Pal9FBmmLqHjLSE7yWDaCaILZAz/
o8hD5zlnr+nxMxrS2EEmZVMQHMFTahwnF8N3mtcWEU0nPWN2sjx6vI7hfV6CD1758ez1a2xA/BAd
6ga8asPKa/yME6fQGhIpCHEyrjcWMxSYokFItnXogPasOuyO8RqnQN3ttaU1GX0jxwgXZqzB2C+b
y1amSbumZZWa9ZkcCywrUVyqwfIf86rr3TVTQgcbIkG+k7IbEneXhK0kVZxbxkehAtAsHgyy/Iym
0Bb1jNeb6QPJkmHD9y+Stx71VNiaOSaOgEzzmZ4dCbonIDxLCxsebhORpW/FWSzpewStVlN50iT1
VcbglhoiJ+wC0KAylevUBpLDJyb8dyvI4secL8E9k0rEES430AoqNXkgYo0gfw09NT6RMOTt9qzS
efVmIrErrGMA4RbK33MR+Zxbq6WXlR3AvW9sK6Bf0QjKq566EYxOZcnfJ03i5DV1AZWt7D7wb6wy
hXHW0rt+l9WWUpuhydTebUnFcRYaDJZFZVI001q6xrpvz408KFE0EkHap3MXRja6dFcb81nIGTnf
+hBxya2zrWIvNlpfAvDWDvZXByJyTih9aU6LMGXwTVT35VBLiiLGZZsiZbEQvV3DxLEID2lcgY+0
8w0PY/Rzk1qER517E22JnEK2fKPSftvBTedNHiqFUVYTMYIsNSXTLkH8ihnWORWWZrjApK+J9O8d
C0P1alSUxK5Dji6Exc0ewoEyovGx5SpSrP5vuPR9uATR5e+GS0iH/7p7GeLsRy/U5+/5Y7Tkgpnx
Pb4cHjizZbb0pxfKcb5Ykn9wSXm2Y0Mx/a/R0nemjQnOHsIqXHX731YomxoWW5gAbTyLJhBlq38y
WrJ+AanajmA9uEL5JvMqxjy/zJYAC6a2N3Pnzfy+xXDOf8O9fcYd+i2onKjGm8P3jZIvK0k7orEi
dEf8C0yUgTetceOmeFUZrYibf76e/reZ5pSNkwzHGwEZX1o2bjU+69+PJf/jdfqIf1w1f/n7v6+i
BXD7h4NOffEc21e+bdoMcoTJ0vgDd2SZ3xcUEzsWmmUKJnZ/DCT9Lw4NPMq0pO1Lx4NR9I9WDd+A
n0eDAN8t0xZMSz18tOoX1BF1A8FAyPgZY0NFH2GfybpZyKkm9+wxxXyH7CqL6iRaIiGNMzVHIouU
3K7TvGq8G9oNQoDeTtNnVfNctkwYcQ/FaaM2bMpUQ21qM3LV2///Swodx4KkzLf29+uIa9Hrv77z
nNsfl9O/f+/3NSTEF8eWTJOVjffSp3bizzXFr2DWdk2TgS9bAHvOf60pW34hrWy6SxWUyQfn/rAT
8Ut4PBcYM3/DT0b0Pxhy8+f8tKTwLsFGZ8uDaI052fplSWHVmLFI6IWV3K1TDZOQfpJHrtOvuY4a
Kk+scZfVZz+8UVffDZ8/U7v+4lUVTZaWy5Cd8e4vr8q/iHmMRmJjVdwIOk9h0nCyYzLF+bF3qcNo
ypz6dSru8+wqFBGI9DyPT1P6AhOqUoAz0NxuFpyu/vla/S3ajRn+G2CZJg6j7v/9b9sk2ZN+v5T/
Y/5oXl/i5Gehht/yxwo2v3geq1RyVWSpfj4xv++K8MXVMvkknIpageGYb8wfu6JrffHAlUOH85dn
7eey/1Om8b44EMlxA0tUFuQa95/sinxJflrBLFxLWo7FQ8C32J1/WUtzZEbJpCOTyFMZQyUKjCdD
u/nFD2/IXy3ZX9UgXsZV/F0lG7rtOWqRbX5QgwBrEUdTAqJAUKiTSTEJl8WijtvT8DA5YM3toTr0
jZ0zoyumK0mD82FMrfRFgrqgMoBm0U2Hyn3oRYoHJqOvEVG5/u6N/61+9Ov3mb8megp/D0fwvLLF
LweLGEATydDC3grHbRmqoNEDkPLDU8SdD6DTwXnMhXnTcWL6fhT97StbvwpXny9NX5vvuMwNxK96
WUHIIZ681CYXkWY3A0Gdhy6nXyB2dLObtaqZ13fBSx6ECfwWs3sok6h9cDV96tzGthgSp5O//9D+
YmkI23ZZavylJN7znz8z2kN4XOvC2k6NrQWjGxDcGQi670+43/7kf/UyvpAWpk2bY8jC3/9xadSt
1eVu243bMsoX2vdQr4UYmu970z97Fb4veOfRPjlB/vwqpayABRC32sbZzL0oqripmcHr379jf7HK
pXA45jKYtuRnoeCPP0pQp1i/AWNtszhAMSPxs5l6hpt2K8ONMwcd7mA32/79iy7vz79TARTGsYN4
ps9T0kTp5Xz9809mO21QdDBKtwAmFtkqvpo9GzC4X4TPuAoJNxO/27VcttZ+X4qvf//q/+3TW16d
HcT3eFd9lLmfX32euZu19HVsZZ9dCb9UVzLo9fdz9W8/POeX6AM/pOviWHR54ClUXc79P78MiS9Y
EkQBtxiIps0gGG0lMkyOdG1TUjuFYfIU+ACEXbtozhs6YfeznbvsMTMVaLr98G3K1SoTqNS6JlDK
8KsnnRfi5T8gbAynEXiOo6atYJcC+LIhEdrk3+cRI7k3JdcFtU709swaZQ7vP6GzFOyKl7cCIB6I
wm0v5OLSt91ervrQ1PcaVhu9Xo592jYiu2ZuQBlO1MgnYBDzPknoLQncLPmmate4oyhpQrKg84gO
I4kzjE15m9TwGWGbFOcUCHKhnyZnJyqYytDHP6awrT60SM4duH1HnXjOBJoH86ZNavOCIjHanp0x
UafmkPmcYyU2qK535vfZzfQRY3t1jIIhuQfrAr4sNOKJsUyIshvyTpHzqCrrSUP+IcBTPPSqa4jg
1hn/zehSdUzp4TqSHRYnFfY7gyKZeQVxKtiFbVvR/FJ0Oz+b+ge6t0h3Jbm/oS/PvWA8Ctsvw8v6
ElrIm27TIsvBuYBGRZvEvG3oPb4hsto/Lr1x24zKhBXWFCE2sRwPsB5DSpUztMipqk9sSmUPqiuS
E+UaJPvoCMMgzUeIbXp8jOiJ30qncfeiGsNDxSa+4iltnTRGyeQY+NhmHrweRI2u9jyl1U01mc9U
ac1XHpDieXagxUiju0oSDd5poEecHo7+ULophl88BEEf3E7auAk1N/LaRC1r1ITGXe5mSF9nWlhI
csvgz6RVWgaVe8CPbq8DuFFn3YhhFq9pv00zcaDfYDwmiRFsjbpsn5XuDo4McJxqVlBFbV+hzyAe
uWs9xATP8aeD2tIoCIw3u6XL6Qry8k0iE0KzYVyd+GiNV7Lx8pPScNFtyuw0KtMLyuXFlmN0f3BN
m3nsoUzKt84B62zor0VIn0Y4gQE1i0dBSvnEC3nHMglfwMpFv7FDf1gxqpnWQtqQUFOLmoMQyY52
cdgE/diOW6y+K4EzGq8jQWDXvi2F6x9QZ82Dr+Gzg6vUO5zujMK7aw9TxorcULuh5uvS9BLKPQZa
tUw33yaqAJ6RpiZjsCZpL5go2xDA/JMWc+oGP+x801JlcBLVfXAVNOnr6KGTY5vsgW5F/Rai63ic
XW2gX9GB2BdqC7VoOu8rwuaMsk0yKC0V8qVzOtUDhoPxqTXN8uDFxWOBQ5hmDTqO5wL2mOPdU1zY
X9mZ6T/1GjZLYmaXddH5V0UOLDEm67Cx0Hq3dtO/ixrfvMOQzxbVlcR6UqTxe0DHCthnxPEIeMOm
NwR8tTm8B4ZxVooRlkvKm+Zbz6BOGXzb00uWFtPGKLzX2asOFp5x+O+YXryVDWHnthvxuKElNVt4
Any1XDd/g+a1zxx1GtYE0FO/fLTKuXow4vHd8DzIKEM0b7LMOLiDmi/a0XgzcH6us8KnscuBUH05
cehbVQPUHlZVgmrM0uq6wNiNsn0NFkBaLqP94EfPhhNdAjh/IMpbn0sF+oReA76gyyY4iRNwruna
T8dkP8UiW9XKJwWCLbSSBprMdG3N2YlVz2JXGnCh+unz65RdjWYJrDQBkdHDuPUinw28Vfu26Y4D
RRo48o5aaecoQg1JJZ9e+hpCwuwKFgofcVnphyYiZJm20xNYkgtN2ee2pr1qYzYi2LpO4b7K3MTQ
SSTuJDaj+6JNHifI/P/DQY6z4q8PZBf7kc1x1+EEYPFk/vlZxWzTTOtYLaKaMU+7DFB5sTPH3g12
IlPGh0fKJeOm2ExSn/gS5Oi2YiI/b/rSJic8dl0EcTZnLUAfssJNlpfl69Bq/4XaHCV2VmsW2wEn
5p0mBPEtBMTkri1cyOaBHqCJipFWT89T7EevRjzjd6elFf4ItnCQk6EWC1WBklBMW4be4iEUbwUl
eFdxlRHrHnLDGjez8vJvMFjTF+1WWLXm0ut44WSuanwCCdGLKVStscNim7+y5MBIGGZzZYoQQ4vd
R6HYTZEBoQocwLzOgb2u+sDEbG7lKP9HDP7oF9McVagbeBDyjUF53AVTOu/GRIFa2tXsvjoZCdC+
YDYF/qK0nF+QdaAQaCXi+TqCG0M4rkbz3ZSLGwyr6VCrJazSQJPkKAZ7A/lN7Qagnm+YNem5AP9G
SfzQFGxmbtDll3RVjLBvMc/fC0xhDWnyLr0iNejwRBH90tdi4Dem4xYQnAEoVy0xNPxO1AdbOUkq
UwwwYwZPIjKa/Y0joSBsYlg7EHRtYgcr7l2E53IzCqi2TJv8PLbB568MUIuk4mzgHkfHVIO/bZxB
juvcJAWzq6gFKGhLTtKHEZBEtIl1D3Xe6ErYimApIfCghdjJztN4bU59Nfr5rhFdQDdNSFiBLjOU
dqXdER0jIdh/QKDNwpVvZ0oAkRewoyRyyrtQEHQ3WRCCkhz6iXY07A3xB74xtve8z4qNXVFhQRF6
Ro0k5AZyZXadm7gGCDXnPLZ7dyLcF+bywP/6Zz1hNT2NcSXXW23zqLiQs5GnZ0o0HjU2iMatdczI
9FCXWZhjQ4GQRitYeDdASymUiJF17X7+SvTfQBLmRvpgtGVMwTN1eGKLsc09JrJ2GwRAC/uZJqrH
6Yh8rrPt8lHfN8VCMSlVMN4Ofb1QRHkaVKtaDDY6A+vgGr+RmW1CWiep/0gpNlxXIk2dNbZta1s1
s41abYZU4OKkpMx9WgCRQMW9kApklTa31C93jxFW5WtpzeMjfyS2qTRK0jfNZe2F5Nr4Yk+1uGLJ
N6AijXhJ69oKCr8ZJv3l5NQFdYlU2OXgwBrafCtayJ7CmmaUFewhjGdEwXr6iK0gNsFqo3/yYUgY
sJqcwCbDqf/WxlAANkZAWQmMmWiIwPVYDTkfvBA3cagaPNs0nFbYLBn57tjCFTBRqkcfDBx6wVrQ
3kSDRDn3Z+BQkheaktoAuqHNI4ysVwyfo8ZDY4FqHddTZY39lq5hel/LHLDeyghJebmUJ6aXytKL
D8CAo7Qcrc+KFCGU59mAG7keumhe5Z6PZwp0XnAOYG0SO2IiriZB0HrPyPdYQ/iuUFQFxrC/JPEz
NCsVY7Hft13ug68IsPEDqHf8x5k+4gxCxGzrYxJpYmp6llFEO1kJdwl7HxnYPvNehNuM98zBbLmz
rMxEvhoKp9uxTYiv+YQLdNeXeZXuJyOZ2cA0arHdyZmEG/r2ezbJlDorakRPqUYyLmCLBA+YOGx5
9FkdSJp8YPBEhBllx9FN/BnwQ0hjRxqPbEQIbeNwoPHHFxtBfgXPVeFOl+Ng0w8WTWkAoKILsnVn
9phg+oLvDKxWNefrCdODuTOopZ5xKcXVO/sr/YxVxbVx01m1SduDH7u3jujDaDvRbXw1k9+NLy1L
WPUeKHhw0cPJ89ZOlsZonXZC8M8sOH+SMwGAsa2YbNz5InbvssGhOomaGS/eRJhNKwwv9XAp66l5
9WnVHdnjJZZDc+rma24ZyWMQLvCOshfOpesGNtyI2QpfJUvkBBwYl4faQ09d+8PA2ISCj6ZYt8tm
tZoCD7yOZTfNV1UqjLS1cAkXjty1mtPaHCiApsNjeI3KyshXUWO4FJlWNmVacIeIPRmjf1OUKMNI
x7XN48iX9tmQVfU1lrborXKN6rafuLisA69oX+h7M0/y1MPalptwItZjIehHb/jJnowxmvGSdAl6
qdVm1T2+kS7a9lYGfJRO9Cw6maoB04aTaEE7KDCkN7uGPGjaQEpXDtndqw5v6YcvDA25yCZtA2Uy
HPZeGfLkpGFOPKOGlt0WVlP4kLPzY4M1a1pvmsYzqGn1ghnItNXI51mH1Y0eyDiA6ijRpjFU1Lgl
3RCiTYgDFkzbZPFoUkUMUm6A1bHOpoB9bHDaud+jaqX3YLdbakjisSIdxHDsEhxDct2Qv+E5ALyu
WRMYbdN1leqlhtzSBbRxji/zSYoG8uKEQJ/DwQRqbuP5gRAJg4qy8zi670QXcrSSaYblyANVyHfE
sXIEEgMwcaorWB/QsbE5zRXjIzyF/rytp2i4s2MjhLjXzuXNwD7GwlruMtRh39lQMW46qZ1xk3h5
fjUQVuS8wYOVMKEyCHzhnqHNDME+e416P6ZuCtTPf7J3JruxI2mWfpfeM8DRaFy2O32SyzVdzRvi
6l6J82zG6en7oyKzO6KASiAXBXQBtUogMiMld7kbfzv/Od/RYdd3/XPeC3lLet91tp0PZG6DU4qV
NbZdIgnkm4t7u6NygPbTSbmbwKthZhVx1HGUTska27PJhlKrlb+oQXGXmchP4x4zBjfGQzYU7aEi
5Jg8irJwmfaz5M0oLZpk4swYziQiCrqJTdne5IgVD91U2dnOtiNJzJrzLNkW2i2iPWlTr9mqqQAW
ht9a/uBx4ZJ9l3HvbA0fEWyfilFN/FzNchs4ZrSxMH78nKaR2uBKF7184WKU9mEkwTo89ZFjVycv
7eMrrBLR22DXWb51eCBRbM4Dct6hVqofTeZN3ZbdvBIvwEldOfLXqZZxJ7MB2xpVeUgQePL7vbLs
6NVTLk/q0ilGQHyY5HY+A4SmnFipGhyiGvhIM8QdnCEAH5vWc/vm+AMgXTb4c0BNXr8YGwnS39vA
erHWS65vXzDiLCBulgS0aymBnO0d/sFhKdF29lQZtT/wAEXcC9Ix+fRTmwfhSBN1sKmTZAGRzzyn
8UVQ8LuDb158JnnLAWLnbQxsgFQacf5SNbeuynvQn1TSRuG/FrS+KRp/09MY36F9CBYrUtqskP4+
vtPwMfk2RkRyZF71iCV6hWR5aU79Rt0U+7p1rcfGK63rzJ1p42hUt9Nlo1vITANflyLoJQadYTp1
jdEYG8+u8nHDO2E5OGkm63eGs//P3/l/kC7/iw0dYmrA3+A/37/8+FnFf18h/vPf+XMB4wd/oNt7
LisYQePOX3IyvvxjFWpNxEuEbv4TdfMfCxjH+gMPA1Iuu0xcBt9dsv9cwFh/mBIRMpAoyX8K4//G
CpFl9t/ui3w1XJgybID+gyQ9RrFbCmpCSHxPrwNckXCIVXtQHdQRYuk0nrpzufNEWl3hycJhbtLV
XVdsGnWcdgdeDXDlmF6ugrRv2M4guo1y3fw51Xta1hb+I3O5amVT/uxiMB4pTqW95S1qB7SEagsJ
42zCZQ9V1pucjepdWqlz74nx9ldb+N2ehGeDbVBzFcgD9ZNTdr44Zs2YMkXpvmlz9B7mzPFjHpV5
BbwWH1oOabhqg3rbadSuEdWCoOfqo2ybbs9f2uZGVLqSsaLOqlB4wMxG1Jv7IGd5Ovm1eG5xJG3L
miPUSXElzuNSh5Vmvo2gSVFOU1LPVS3TKaW7YQPQ98XIiBbXkEo2id3OdAtN8PLTZP5kIaX33z6Q
WVYj141CbO3eofonzwB61dVa+th8GavWYQxts8ETw68jsFuTlB4OA1o9xOt8i5hX7xMvSx/jYoa5
x4kP5dZP4VN38UNBPmKXONVlXHTAi2it8qjBqh0Nu5u2AVLPb8KI5Tu+XP9BQnc+MEksF89eLzyq
Y2BOKVrP/ZqVhKRPZA7SYyXsV2ayZIfREsnN1UivhB1X3kqxn123vqoWAYU/53G319Mi6W6ZHvGD
H+Q0d6ikeXUI3O4ictgCXhfzbIoGar1j2I+83wfHn/xNHJuPi5x2YswidnKoJ5YmzTFLpuG4wTDX
DpTpVRL9tIXYVgoH7F46dsBeqvxedMrb4kaseIlFQPZYOUQskGi4baHsLTVkjshsnolZMZ0N5RAm
sfbPbY51iLwFFjdE9WJbjCDOMoLFz1r3+gB5sd+5highOtrFy/e58F9wTj7CdazLv0Ou/r9kXv3L
k/F/d+Vnlf786+HI//7PU5FGbGwVnIcAqgTcknX5/I+19JoeRFTHIiEEW2gPAev/raVxO7Asxpbj
epg8OMv+eSrSvc0RS/eCyZ7bcbCM/Tunomn+/VgkJM7JixJNuBEDAxvwdfP0l5UxySc1k43LdrIj
JcLGIgnR24Zds2BoYBEVb70WqhGOffUE7UAeoES8s2kPszS/JISWme6euZec4rl5cWZxhWX5TNoj
BPN7VJ1zrJv2OI6pi2I7ufuJ86OLq/I5N/rknGcgO/sYBQl3utN1AuhqWrw7ZaBYY/R7v1juIbsQ
H6Jp9YpF9YUUyk9KcVgdQwZCQ9ObxEPFnvzpA9cxuBBuzFtjvb04SfmjlcMxzeBELbp/NmZKtilC
GsnuZ/Zd0mHpJunyoJR3iFl8X2h/kA8iK/X9mC0Uareq2E04346Qezm6WP/2kVHf6vpHH9VPJhR0
hyvQvZ3j0a5IjGwiDXtrilC9SDufVJ7Ve3yaWEA7ETz1ZnMbR41HFCC/4QusjvMQN/tlcoqPfiCV
JqwMK7JeNgm9ZlurirhXGelppOOgZYkOXIrN0AJWdrC5YWgLBrxFTrhIoQpMtOJyR4/1GXjjponk
U+8au9GHWZ/32RMc2O5YOoO1slzFLoCuD9oX5WU2Hgg51qDpSStyNxmoYuEB7ocm6xa1+C/0Snw6
th62lUEMAUnLhQtdhSNB5tpUB290XquSu4eVLLDQm3hbFtRETk0Dr9TTP2xKjHEfU4ELUrt7wrNG
NblRBBvpK/PVEI7aoLM+BZLVRHIzE9MWef9aNYz9AhXAiugiE/G1UPAj3N5lecI1g27xbKtmk/bP
cU0eoVw+o0YENz2S7X5lhLKxGT/c2u6PlVE8AYd8MFSQLFsvW+5KUue7Wi5kzFZJg2Jh9DLDvraR
xkKHi/SqfELPATBawGAjrsedkgbIO5iwn/S/HnLauojyiSuHdl9s44Ae2y6/iUxyKCPMEeJmH5lJ
NDZ7BmdL62amh4+kQl6NUpAA2OnpToZndGszoXN1Lo19TiDq6E/J8AzzAxQ+6s2u5SO57/L8oRml
saWSJL6DdJPQCkqDKil5uDFijD7Tgk9MGk1PjFnOjsZa58ZhW7llssLLUBjgzarFpiu8g3XqRvOD
9JgnYsKFewzjlbUlI+xubBZ656Cd2l/cufLLYNl0HqX0iYOhGaKTj959AdYKtL8rnhYHKZDza1so
95D4sbpfJt28grOcKKwziyef2NMmqS0+nBYMuLmQfFC8koqquET51A9DJ9uLRzw3nP22vOcZ/QF3
YbxIt8ZbNfVVaFpZioFawZ4B+872oxMLvfCzHovQrPz2knq0GACN6J805Z7UJtvJlY8p+yX37OCu
/76Xz2yC9yN2KcBfnv61EkSOczI11bbLvOIy0VNxz4mZhalFr8iWy3r2RPOudQuozh/C8lsDgMds
rx8YMYGCyKZbVYnxXIx+9eB/CwjY0xETaAkicJoi6GxByyTdBvLNchgW29shl49PQZVwVvV+5L6j
jaRXuuEKRjV7xReJ+AKCcNWVTEtO5/xMYxm/dH5TODT5uPWulwoey5wxEWZ5gosc3u+GKt7y1IuJ
0ERVm8HOmvrkudS8mEUyWA2maVyLYp4FxbC89WmWehfiYePdhOz7q2cyobZg0qfFS9VHRgCRa56K
RurLquBk1XyJtdHmHy5T2lZR33djTcYKYo5zZBQwHGiMTpnsSewEM3K+GJ4ri29qDxdNb2MKJcHb
Eo8FrU2rRlOT5ADLv4SO01nnTrOLGHi9J7NNpntnmcTD1MJIdBNv/GwDRHtIiMyic9eIDXiU+clP
mxX+t4pPvmLs4nunYW8Z1e+5T9qjyTr3uoMZsi+t0YZHgRZrJFlL6Mzww5Kj+Mb2DPkaRwA3jAq8
BkolXuVm9FC+jBWabxdl9LNFhAYs7xbDezYigth2rKBDWP09q4mR4XQoDhFH3NZuQfzE2qLUWyTF
E35YY6cXS5+EN7IUbfJon/NcZbvxLcHNFvrJXCrvswwy61onefUOBoc7d2mlaVgWXvtkIIpscUWw
f2Thwf85LLsExrfZVOJasb+5RL3BIrEMZo9TurLlaS5BblPpBD3J1v2B9pzlANgHPEWQelvW3yzF
WVsloUby39X10l/XOUpxMyTiTE2wfpHg8u5jz8zviZj8BElu0Ys4NBurkChaU13t6aZxw74xrN2k
av8V8kr/MRtp9hg7cgZMY9vnANfmrmYvRA6WUuq9Fh7+Xji0fPfTvD62ptfs+6ZZATqaJPoyjDde
Oz5x6YKYhDN+2xDUIqTnlveMRH6osnE8TD69nXXJaUe5d3uda7bKUW75QMkW/2hWC2oVMPejTHx7
H0MUeKcMj89eTC8SQQu5d4zopZXx/OWWVnmtbfhHThfcG6SFnzxDoNv2/X5yxp1VqzegauOmmYOE
P8Yevvl0Yqw+dc7wgwqrHbuEZB8haG+E/OgqtUOmDvPID3Or+qgn/4qmbdJIyMeu6m2WXlbYNGvI
uYTn4cZ0q5QtbWlGZ0sSZN4hGcRrPEC8r8UQXfjlSdTq136uw8idsI7q1YjR2MXn0C/5Q2VH2bOa
yL9r5KrXSPi8YUZ1W87COKjMci45QBZcY276IqcheJgz5UEZZJFTizGAp5WMG6/OzCtmiAcXrT8f
mbdSzzmIqdpZ/lq2mfm3pZvsy05uMeRQLTACACOstS+E8SDKLuLK5T4khvs2k+Z69fAClQgt1x7+
kSN+vWOjj05kA6Pq966K9amQUdg4ctlW81jsFShkySryRLj0y2hL4rI8kNuKlkxTx86mIp8Sllxz
hJsdXTXgpRIs4GuXFlTRAkqXZfuIjtAcfcNniMgpKIEQP5ZEvdu5/ZR8bzG1PUzlD+2PEEnFW5BW
XBidG3PAljOJGPPlTCWfd9DB76meHzoo+evyGsmLQz8cCBW23XiTyOZGM3TpVJa4fYa7nidpng2E
NRHcebYeVCt20qHYRdCqFKZ4/s+ktPa5OZOl64Mn9gqIwv78BTQBPL8gL9wO7hTaXAyZUDNy1iyi
pO0d5CB2FVP0FZuG0ErLrxbUgueOP5qBBTcuhaa9cR1733jT1yTmJ42nOARIuDAbsWyL4wOLxB5I
WhmF6UAlKZBacI1C0ObU2sHBS/Go8ewzXk1FFxSQMR43PbatShzgdYTwrp2NG+fL0TCXFUHhn5te
j9veje5rGzY1wEPTPKjRgxTlDvdRatV0msnqyut5u6ompY9+ds/UBKyQDw50sloGLG6bXqt6Z7UF
Fb5QHVRUzz+I6tJpKjTDWxJfF36/HdkLUWaRfqmJtrXYHsQJpxG7wAKbgj9WRKEma+TRIZYXSoxZ
erChvjQI1RTecQ9xhIRGlsmjCmKfYreyohZdGvXL2Bl4digOP7EQxXLmDstxxNhwqruuO3RdZdAV
Y0VPZmRRfkbHzK2mqXubSUimHdUXYWBPyK7pAK26daB9NvXKR12ToXVy61NAcxSFsu+swBgujh8M
n53W7UNUecmry+NtbytzObPpB1kAO6a8rg1gQ0EFViCSRdvs7IGQXRO0wZZV58LCxR+2kxO5DNJT
euOOg7wiqulu3Y5htLdm7FjCz4bPsZL6QKyMJsB2uWuXFmMHsrV1UwcKbRls7RWLeOtcOwTfmrbS
WzWa9ou2l/zaLkR2VzFjhVal1A2sk2anDJKWjccqwydKvLGdwnjlCJDvOs9p85qZ6APf1WcwHgqd
yQGwOOc/I4gMW1Ea1dH1W+MYtyT3PfW7jCvsY5He6sZ6loBNsiTd+Ta53hQep7iSy1eE7xTv8pdt
piMdoi3Zd4AqPlnDjrW6ncWXyOYgzidE9Do6SNrUc0M+qnL4ZNruTzUh8o3vjm+dizjWZeo2ye9m
azlagnlqqOcDbV3r13TOoZ9GGU2d40A4Ti6S0mecB33Hc3UY2YAKTWSR5C9FyAQT2VQ4O+gRxU50
8Xhc7WyvdZHiiymXeAckC6Pc5N11aQqjxEWmBuTAMJ7UxuMQFRmBQyni32aaNzvdq4VmFuh1TOF5
ww2m9HdQRIr7VCfiNjWGRw+7mLPpDMdyN53ttG/adtl7lWpqKDFp2w9W3P0uqEwCtGnfvvZGYE4b
p46qQ9NP6YEW426nrHL8tEuD+3PVRHwO5rG/xqRHLUhDcxbxw4masLh+bnK/uLbb+ik3M/UDlR8Q
IiVUiE7x1EPRDXhYxLW80v3I/c8SDsyKJQq4mM+uP7OXwczJgsc1f6a9RkqsEgeQndXIsJS0B8FT
kV+TdBHWtGubvCyRHnO/7A/d6rjwmjw7wJrrUODQ6Cev0YekHKuTr5L62eB+u7Gy2v+BnqXYnwzD
MR/UcFDglvdZGkXHtqLOmVxsfI5paXqwQTqxyXatM5ukpLsCJF8cxOpQtFavYr66FttRvDqDfSDD
wdtmOr0femwyV3+Y3LVBNr4OtCGyIasX1gqrM9LpVpfkaOFmy1fr5PLtokT3c25IuDKfryZLz82H
l56TYm90WDBVNkT76NuXWQ7VwL6JzQ4NMzUTSyoBNKaw9Zex6QCiFi9aBMP6DbXeDMkcu6lXI6gR
rZ7Q7k9/6GoVBU5Pu/lqH00k7IOVB25tTKWDKyLQ/pk2IDynrNqMm2E1ouLOd+cdztXoqpyKi5j9
5tPGuequFtal8xwMk6utdTW4pqvVlXVxtpu+/a9L0Q1huppiK7szHll+Z1/papk1/Xg5VJH03rDs
8DAwVHEPxtQ+22af7vRqvM2+Pbj624+brNZc/ty4dKkn7Q/Bt3c3WG285bejl4R3di++fb4Q3nco
R3h/y1GiN62G4Hy1BteTojdltQvDpuF4q79dxLxR6j2xm8+cAsO7dnUcuzSsXAjFYh1Y/cjZtzW5
wtjKBwG/MqReelHn+acdL2+DF92xYuewNOqzov9pLrX/pxPtv0Dt/O8WxyE++i/2QZf5Z8VK46+q
5/ov/Cl7slAib+iRayVysC52MKz/KXsG9h+W77CotFx0TBKHGO3/IXva8g/mHuRNy1qdZCR1/q/s
GfwReCQXA+m5Frt+iGP/luy52uX/snwEu4YQC9CNgCt5TDBsfxc9Ew9SC+q+OFaS6HnItEYfeZ6E
tq///HT8p556QnSrgvrXH8YPcXDve8RxPVME4j8soIjqBER2KvswcTMZromP28vesAeGxXLpyttA
B46114WNeEoWREFmMgwKZiX0m/Nop6YLTipCPoLEbz/Mid+9uHiv5m0WDd4vc3S712keG3QZPPQo
kV0AYCipGnoou4EOhj1hktJBtiNkGS6DxmXlu4nPVsWi/WxjpQ00FD3boAVgTSeUs1EOibPbR/Ss
F/6GWNyHGnRi6VqHsh7QCNrZBcCBb4FKzSi3KzYe5cJVs6qRDgVDIWNYXkTXLr/MzzJxUBaNrsEQ
XI+z8clvTLm6PRbtD/p1x8+0UQx6Mmu40CaFig78VOt6KrCFYahyEXwp/qAVhRoybJuecg79Miea
4XUtiauxJkyrwcykuYbgTEZjgXZ/ccUN0E09bW5yd7RxdBBAFUwbsXfbTQ11M5g8PR/olK9B5DdN
/EYlJoGjBA4KCkLc8SjsM+bdbdZWw0uTRuRY4Q6JR0wfFAMW0i3xRERxh7Rr98/2nLdfEOBBCXeL
Q5CImwKMYjDm/EoJTd0PSTQIJnTsx8vG9ycP+5zZTB+G9mesi05ESWe99haGoy7r25oVkE3vS1ci
Fw4WbrWi7Aw6sYSVnxkrcu40Xr42VDVm+bt1XOySaedT3wyprnkV3EwfvbrVYMon2cZbIbPssghE
8NvB7zCJ6iwy9EbGpvcbCxeyKhUB+qPvWmp4zaa9m2nEwYxeNVNC/Vjf6r2RTfrLJ9Vl4dQcA7zO
/ZyecGH245VE9vJOc+QY06fXUv2zqQjIfE1DZlGBK+rm2NtWYWyV51OP0I32/LmMIASpkmhzd+Op
aX2EDZ04Rw6ALibibM1ETcFSHnmZeJcwW3BZSYdJgrGKmA5BRgvzNM+q/9Xz6C82eKRM/BAR0Ka9
Svqe5mXCAQ0uumYwKMCYJJS5Mndu2xjCSNgYpn4QUmevqsvs8qozjexFTKBcdiCIXGfjlb3ExdQk
GfbnhKK7bYycge3c4kq3naNcJ5CqXFPQmjvkNION1J2C6LZ0c1l84iFHoP/DvnJb8iqpkpAZ8rSZ
Hua+bYCnW36Os0eUAAFZkvNlgxD8y89M29r5A2zJvTZXrDv1FojVYHIkvusJmz+8LzZNm65fWpuf
WQcVBGvw9qFyyvHDGQoWBhN3c7QllZTQdjvJV942R02Qekxh1hF3/V2Dw7r4sp9+zgW0m1AUNUsa
5LJmCGsdC29XQPKBP2GC6N1wDCjjxhC9vhGJz11gkebQ0MVdo8qOoOURPCwvgO27VNHBdpyZwq96
9iEh+eyT2ZNgPCwCpO9alPV71Nfjqcb6AZ2VpOAZ0V6+EADHgFj56J3Ytj3rOsZ0f9Wg5TzCm4RH
7VRRuqyVuEaGb98zntSYj+s1OJtiSmDXzqBJLcMN7GJkvhkm/28IIk1zAnRrY/XKzeU1ynNUN3+u
QIoFcF6eWhhF0SFIkgZFXNhQrToUtGXPyTmpY8cncqJiuBhe+LG8p9xY6yY0uOceNH/MmcIpVlbb
2tZYniX9vPcxx43xNMDfoXS9hde3aay+KndyLPxbPDjZAi67XfRGQCcbtwkj3r23svxYTsFXolrZ
cpmsoxVSpOGDEC2rGDwJCwwVzRzszZHHZwz2Id7N9EnWxIOYWRv1ESQm1RtmQ/ss523vssDTTQ9e
t8eNniR+82G6OZ9rJbAG7xLMC+wf2t6kwHQM2Apo1fOYibPGKqhKyDikE3vw3hfqGqHxOzq7lD4w
wQ280+yQjY1r7tt0CIqT3YiGHk1pLb9Yrdd31QyeH7i2YxScyXhqw4EzbdlLB5v7PjUyZKWsG1hV
YeGDGJYvBXOZiIOi3vStja/VAbZ2nwlo+rSDjtOLu7idt1mpF28+u0AbHrHjMTibfBZQuKn13PQ4
/rlNMXlMG4sb3sgKYqgrWMh2+SBF2cRhybFrbwi4reD3eEXz2ZOXvOdT0L+m5drEoBII+1y0puEW
uHkeERKL7J9LGnNXLKSnxCFQQDRBViYDfD6/TzajnDziWbS3IP66hXOVEg8KzhV/O8JNk9XjLsFQ
f61qB9xZgKK8bARWU/ieXeH6e+F5q1ewjoudj1GWkj3XwuoqwQcPLPh7195HuBB8oFYNXt+odpQf
9saCNZa21+JHlCdWugPuEDirTuEtV+MS8JuztzAfaiPnTiLqmIdcNZn59dRwclKyO2GrxNMWZXS3
+9raLOw17p06oEW3d8fyLUZ9pRultYdzBSdb00LU0hSeGkVb7bgcc6wZlLps+fIAL5J1nT2bc0Ty
I8FozI0Ovc24dXFMz1dc/WGH2UVEkQ7mZOMjniqVhGqMSoCHY0/tLe3ctd7xaOjWGCyJHA7oHOxk
ldx6TEbmycGbCVLKTjuBoqAF70yfRV8CxpGNA3EZj27eUfWqaLv9gXElBiAd9HhjWrqDLT4bqcdV
fsQgeVhqqJKMfTFLanwQJLKc3tYzctFc8JRhlNv1sS2Hc6ss+TGA9+W5jHRwyDC1XEWV618VuHzP
M0qesbVGYON8aJf506js+Ql0c7Uz6+ZDKPecGN0FPRjxDIom+8q5lt1bVTbGW68sEHl+uUv77ipx
uWU1Xpac8gI4oU67fcW2HLobNbKsFA8y6AL04ILaAFdd6ZXih2q68N+q0jI/PcG+G4XNxwFrf8vP
ce1vcqiGbmg7cf4FA49KRnSFcPTGHB5iQeVhFXk5O4sF3xEbZV66Y2jv2moWrzgmMDhxyGJrNrYL
e+Ath714cmb/WOrgLh9wQBYR5QHarJ3QactbwI7mln5h3EzCuStNrzf4DRmB6FXQ88L0kYDt7ZyW
0JEyMIcqEbDDSOpTmUzRpsIEETE/2uLBXaz8ufFRMRhWOntrCUIsTdehnGJhgC5jLLspG/kMSyJM
dpBCppFsQ7OmmZwdskVznFk9IMj44k2WFYe6sYN0yoMC9m67qbnv8uEiQwfJm7encvegNVHZRt9q
Q2dKEuyk9ktpuHLfEyyjlHwxo9fRZiE5+f5JR+YwHUuTAXGTe6b7GSxTedMi8h8tzK3+1u++/7Q8
b0MYo9HFH/Nu62gk+D5d2YCR4ejLQooKTOHUFz9FHAfvilBg6xvOBp0Z8mxEUWNEfoWEVnTjLTKi
ylkdiCiRZ4UPilA35PqoI2kccjKYYTAavEmpWvZ+D2BvgYVHSXi67zt2LuXyHuDE/tHqOD/rwYGu
smAlSNP2IVuUA+c3y4c3HPl52NU+S+euaAnRVe2x9Rt+VuMt9UvtLnzR8jYE6AaTtaGP87nvFoDo
carVhVCvcSGQlT+CX77G6k+RSuuXV1qTH+MMRQvW7XM0Fic9pOX9wm0v2HeVqE+zmRmHhhaQKYqX
UNdGFzrKgDDniR2J1xva5vlALcwm08DB6yw9ihqqBQKw95VpVjId2dCHsbfeGeABspqWPR+5m1Bx
bETsf+OKt74CdUlKYDDJQPn6aTJBUzcBbWfMYMFeO1l0VAaHgLba5stTxnxxO3vtC4+GsCcvy4qx
ZIQgScNp2kpCgfWAwxfK8s4xqkeTIxhGsV8l2YbrwXikhmiH85pdUc/5ElMoEjfOAY2dJXHHMGr2
TO7ZkqKjVRwPUADgJ3oCQXG5lTpttknuu2dslg9p0N1bmcRZoRx6yh20XjGXBlxQ68DB/eIE6VVF
aUCfFrtlXIW6uWp2KcH5gzFke3fWlAUl8yOUh+epM/qzReJsY4p5VzrZW9Dap9pZSHLYH7PVi5p2
MZqBZpMvJVweLgVSoIY3PoNK63054yjxJeJmI5XZbxWfwAvLQAx87kgbDs0UD6SGuXz4RO+ixlp7
iOTShLUPCXFYLUUFj3QEWJqVrpnu7FMjaGsbC3yU9pjvB7d8LotmPA0iWcmCoBbbhdB116mL1Q+s
ieIFa7nCGbVJndg9pANpLgKA8EvHl9RJ2E0jqN9yJL0n/vAotKUmKGvQWsM5pb9mE3lRfAmqHPML
e5GrknF0YxRFQ07OBdfij49tlf/QjX+nUuu+6lgDmFxT+p2G6HmT+uIOK4axVzY7Y1pkeL9Nx/5c
PNDjOwVA4OAH1Xtf9mff7Hmvc75eQWq+OD2uk8lea1wmtzgb1qjeEUJ+p37QHbSLHMyVHX01Tq/5
7kA88uI3aSCtB8MdxRVosL0i8sOTjPpto6iHc0cDTQeueL2MDfELIv3yw/Xj12DdJjZt5BylnY37
1DKCn9rJ+3JD5k2DT8SAfyooKF/vBzavIRc+r6tSL2UfXJPdXjE3cu8O+SfZUJjRftL1AGCNk27c
KxwNLVtNecfAF4eV3207kMxbHzgu/3fsu1OvD2GwXkSA14We4FPR1MYVBtRPspoZQFf+kUcxNpql
JKuh69clL5lXeQe+iZ2R9Wav2FRPyquW7sTJ8cWu0MbE7MCcdKbGRe2XwguwEkTs8k1qZGgD5vJV
FeRgInFQHX9yLyBGm4hXPJ9YCfABNOJcB+VbNE3DdeyLX8owrsjE/A6EP5/bRt1Km0UBK8QgoNDP
uo/Fkl3amVJxoac994V958qjRSwLll/uX5fVnN7QeX7o2gBg40Kos0ukvGXeJm3gM9pmynilRnjc
iLHodpJiFobJ4gEHqMujKHdfHYYzhr3iGM3mo/TTewjnV11n8E7WrY1o2UHur/shtOzsK17G69xq
4oMNtpCa5gajnjfOXMfj6ZjOxbgp0o7LnnCno0XTcdi7WG+k3YzXOMycsFqsl1lR2MS8ZjG/GhH7
kqAs+iNrlbOX17jhgLiP7zbUmG0vtBkSNptYG+vhlDgZxVRDFy/pBjWJEOjSBrdlYVbX4E/L1wyk
8HucDHNI8DR/49OkX3XvU80xpXeyIu1c9VjRYspzFyJvg9tY4F/jBVgkEtgNUYdX9lDlsJ9Vnd3n
3F1ACcvWvC+S4TfB+LAMzGVT547adRFDvhiTsHVinE6KimChD6NlXBqWWvBL4/q1Sbx7PTr5Mx/g
a5aYaNsV3pRGQDysg3x5Teti+bQXh48Eor+LmnDvEpgP+pmjCXcRi3uAFMk+mxzzM9fCPY0F/gdb
3ToT11C5kATSlnxbCIAefdvGs5dh3qCbfm+li3oNoKaCKK1Fe1UHzRu+5oNUIju39XA9ANrJl/iH
yjJeflS+j7pZAcXdoY/Lj6ir7qZhucZE9uJWVn3nur33CmsXD4dZvlhF++iYLMemdsGpwB2ETUd6
8RKUsshmt0ulEOZh/ZlEJoxn9BbLgIYgmqvRcl9zqmoGiH8Hz5mRSWoQ7pbHp7VfzeY9e7gsn/Lb
UUvjKViSG6MscY8hMWGI6bx9S7COZJOiU1yWtfNQYQOb+JAonlwGti2PDLTlcM9IKJYnKRW9MXOD
K03Se2e1htg6eTEtvUKLTbnpVH5pMZB0Uh8Ni8AbN9UGr1nMv5Cpm0iP72VrfKLSQrTvyYfCaLdC
il5IY5YEbWYhU55yQ/WBh7/dC51fimQOjcCouDs3qA3GiE/DLZLusZfjWIcKA3aYcpMiJC2/8rHe
LkHVR3TnpcmV55cJX82RvmbUGSQ8zGszVcLX3EN/8tj0WZsb7zzvKI3v+dG8Gte+Ntf8QEDH4q62
zFtFV90mqgDQIj+kzmZpEHVkFNxUAfxj0MbnJSgtbulEXfjKHwMagfZRYq/HAd7x80iwAqB9v8ND
FTJgPeZ+WgThGPtDfMaSujzEhXPCW5fgMtVBuvX+D3vnsSQ9cmbZVxnrPWgQDrWYDUTozEitNrD8
U0Br5cDTzwHZbUZWj7Ft9rPhgixWhkC4f+Lecw35Y7N92ykObw0a323U1UowiAE+gHzSoiHSt8Gr
HWjmBF+vPpQrn9pqmMyRl7XaTxVyAhvrpAdl4G7WR4M0hM5NvG5b69qKsMMqw8XKwQC7PBO5vrNr
GqZmiLeXX61hUhthic8tmLTIfGpWDiiJcdUXLvlmGM/XAJKsCg0Sbc6N2qSX1pweUasEkyQxRBuD
2rCWHwSp8PEHxhde1jF+ixl1e10p1e1N8fJN5stofA095EBA3BObVFikuzIqZbzOOLBaGH9NU519
LK1WVWFHFvXYSJ6zbO7agzLirkfImXgCAWyAHqlgPlmqJ8uIT02MXg516K9aLUdNZ2g4iv3iDq89
Y7obMlWU53VmwTx3L5OYvmqVuPKIk3RrGzmVlpKxng6Hl47d5cPto6fOdB7YbjhQ7bVWMtibkJoJ
F79t0owfk8NKFRI4MwgJmn8/xu4ZwgSt0iCYf0Skx/kWQG5ckfQmqhL5GI9Z1OnWJxKI9VxX82+d
N7uqdgpYinI5jvhy4U4MP5XW9D7Q/idchMSHkisPnUBO2urNQ3PAJ71+kolB5Zdt97aW34+bT01Z
mvXkqPZz2WZHQh5OebMaHjgF3Uf9HMw5w0olackTQMj0hJCz8oky49gUTObzNw4H5nWx9sY3uYS6
rV1ZY2OgpNGUBuo63KaMt51ZMALI9rB6z6hFobBnGVyCwWA+hRBVJUlknWjMqvXs6olxysHcnqBX
/0YuBghGAPpbEf/90Iun7pJOaIHzJf2gS1NDTKmAopcF00X/hlCPBeCU4H4rEue+zJv5puJW6UjF
IJbWPSOfqz3ePeJFBNiUndZ1ZWzwWHfLeTRt7baPHDb7hTZeo6Z8NFrW0iQ01H6K7Doeucsrd3lQ
OVOT1rpjTHhN+4QuMZWYQRzNfIls9XfMqgNGQdQS6nVxmbkta/PS1rrqcwDrvjmOr0bjZrSa5avt
TPaxmzBRcoSqrCjqfdYBYZrd/G0RnDUDHRPeS9Af8XCMLb4Ow63nZ3tqGFWxfoPJalUwhfrDwv2A
m1iny9ahLLDkf3DbqH+ikWgxza7aQYuXfte1xj2KJOdMcFx7tRvtNLZZ8Vyaov7uOwNZs15mLXv+
fJe6bU1viEvcTaxPrmciVjKEXL5aL+WublDxtH12FfhrMe2pBtQ2TsGyqYcKArjNKNcszfaqRBRU
Oz13vx21mOhSlYMpnfh2VjuNsemWHsP+BPU4bChXW2tkjATnthp7ikiJtXAd6uFkZ7LdM5x8gS8w
h/MKzIMw8TRwnfl7qaV7saQ+mow0MeLAs/vYoitnH6gW1IZhnPbEO097xgToAJYItXDxY1jFC/K0
g+t2f+TGh2mtvn9pZ9XOfcWhi0G9oCMCEr1DhmAVkaeZtEbuKZsC1ueBzDFSD/nySgsxIQ4s+cTa
mFrTVKSyooRSHLS3VtJAHano9bjS/xASa8DHQRAlMSj589guj/MIfcDXTFOcGbAwmnOLBty7Rc8d
NWr7tVpzzM5dpTZkdK6iR6T8m2mtPHdd52NHs8tTtDS7CB3XVunnrO2Q884P3H+j38xdvk+18rF2
wFVnVfK55AYoVdWWA9GUAtFm4LIqIl90IIYXXTji6BYyUYtok7oWsSOEk5TnrFovglszWHqKzc7s
il+iRt4yYrD8GkCwt47r9wBhh8EquRgJhmjiBMonNMdNABcmPSSZrYXxSs63SIAVTfaCbmjNzH2X
MOZDwT08xM06BGtVzbdSKPhGpANAZSC1AEtYDH8jrl4rupBeS/+4sdMFHZqDWNNChN6scKVi3ZpZ
px3akYd2UqLqqGGR9TQHOUS4VFrPhNVKzN1k1dFjk/fiXetwwM7p51LF9/mouSFW8R5GQXzo1AhY
CCvSs2BGdpZ2+ovHdgyaaP6yovoPMS3ZDuDWo4HMLWhsWT7FfRR/RFryxHrwikryvsgK6zknSg6i
BK5AM2tfWBLyRSor1CjjOsmCc2DCQYh0XH+tK+OVwRtE8yz6IoiFKn3t9xbm+MJLW+czyQgvR8nB
CywbFmdyo77IhfvRRDlHmkt+o81s/XBkMMVpxw+rkm1oaPqfMtfGHxXZV+uPKK2P1ax9OmmU8+Ot
KSbShX98bghkqWid3OQSO0Z+6ssM8ZbJ+i7LHjq2gAFEd50+XFeIdEB6betEbxG6hTYO6deS+oOl
3FbTEELrrc5LJHaGs4XcMAkt1Z0Y87sRxP2dLUeGiema72xpnFRrxGujzicF8Puh5zM6UvgdQb1f
27LL/QE9X4v2LpUv80DClomwCBO5OYToasl4dhCS1YsAw9I1CJC40ndmBPQA6OIGXvqVWfKgaDrL
gBbYfQo2hifngU7e9CBNkhjQWwkxEKVz1mplL12EgjbRf4inIl+JBFGWfdpl6NqmpzFHG0/a4xF2
+4iJpEAeVkhxn5bJ2U7WA6l+BGKk26pmNeRJzqWBmWqxw3zMmXNF7PJwehsPrXS0CiXavBAEL5tb
QVaHykLLM+PNwyGB21JSs12YX+BUlTsVOsv3DKgbvozdD/zSGuek2q1x7N3qDmX60UIKCbSl1t9g
tmRBVKlVkKso37wMyWTldZCSEMaq5MbbVvJuxE1ywxhxfqiazQsVUaMxzNWRpRIE2j3wWsdvot+0
U9K15o60cp30Rqev/jhDqjiehv5bsloY4yqMQWaxRSdDhjaloSzB88BuIFraCTEnXpqgXdXuR9Vy
HKJTt/XwsAvSXZJDqykah8YbDdKeX6g8LUtd3Co622puY8ZyvSCeuRakr6XVBqPqe/ELWScOGDp8
6vRu2DeEervmvRIHhGnYT7hGSECDim/scxnb90RVp9wjVi/+GF0KhMBe7PLL7QHNsWZjglPyA0Rs
2vsjgcF4bWI7qCtxaYRUzkNafQ0r3J7emHxiNzGhWCY1p5OW7eOqZ69Qi1nCF3YS6q55YBHI7WnE
FKxqiRYZsgrlK6S2AqLZQ0RS03PMbP9d6ZXyrQOJts4CA49Roit0R90k1WuliEuE5OyfsgUJgZWZ
yU23NnVD3YXswBPOOrCZKhRsY6CGMHDJfnrpFyU/4j7r3kgvmQh+qZuUtYsSt6w8hHhQCIyib2Ex
bQduMk0JK53M+bBzIFhBXzTrE58Kx42cmKZjnaGs1Qh+INFrsqr3thWMDacos+hTMctaou6+7O3w
GVe5TzNcwr3Kv05tRUjglxbqSVwf4LUweRQ8PwBYMH4F5KWm34kqU4djDR17HMlbsx+VcMAH6ZcG
xEQ9j8QrOydAIf3yWnV9eV0R9fMa55QT0TAupLwWxP3VDt9SMZDJNhTmm1nhicLI27NxketTE8uE
sG21DYjYZvMdcZOhCM/7+ygb47vR6l6iqOIo6VgCKyFZtOkNtLdBDQmkMA+qloz73Ch5MNsKUbo+
aTcV+asYl0mlACSyqMlR5dCnkoc0KbFinY1FoYKZ1y7Q6cNu2nndFRi4CP5yxVE4PH2ZljLLAI95
IQ+lZQCbR0/ISJDV50sC885q2xsNccoJQ/EOv5t7SCfqKA7r9KDnK09urI3PdtFo7N/R6Jvcbkj8
lT/ZqB26Wf0F+kCIrRLfk8DdMdDb/JFq4kC8NJXmo5MjpfpibbOJ0qbXLMb40en5BVGhFJ5p6upj
rrnRDDNj6t9zpV5I/+vPTbrotzq/0B/DteI3an0nPxZ61fMJJOVe7XXl0lfTtI/nLVPVLNNe3UfW
XD9bbCKCCqLXUa+UI1MqBZX3Fhw/OC579pId/LrEt92KskhnYWYO5UVRWIuB/XJAaoxr/WMMo+Kz
Qp8ObYuEUyuYThrgwM+055OvFS6agYhdtzUkO7DCy3OuIXT2OFg7gsOLhdDgdN51ukiuju3MX5nO
GstM2Ax1brQ17IBBYqUZ/7QCt/SaGPOrk1kGJoVe+pEOaTyeCvnKVD77HnXVHC9Za6/EvmjyCXWM
ecryHpnGuGbJS8R5dpA2XpC2ls5+5AF5dlJBsI7Z9YqPfocwlsFV4cQlJeLvGUsgagTGBXdjjigd
byib6Yx2kZmDErCW/6BB7sB7aouKR0rL0SWkv1Uu+L4qm6y1jGhgb3NV+YYEIYXaESO9YhS/VaON
n9NSJAegW1A1HNO4zQiW9KMF9ZIYnpRysG9sPcehwDQisCGsYmdcDey2nD4LC3VAyV7aD1kIugDV
NP+p3CLthmyEcudZESkLV2WRWCZNlO2SfwDdUiSGWzkSScSSOdJfkijNkGDpao/LcNLzq6KlxJrT
yo1niptVpbRDp++TPsR1VULSpeMERndSxWy+W6u7ras6rHB6nuQnGa2pnyKRd/DEF+i5JuA1JHYu
K/vBXC+S81AOzWPX17RcjnStFatjZgs2x2T7Wna1BkMMWoT9NAA4FqFEgJn06ZYF1RRtAhwwozeo
Xq3+T9HI+YqLEcIV2UkeHG3YdEadhVaGbio3ZudLy6bp7LJ+lh7QPFasM4EtidA/3EZnEN1WzIr1
+FWdl+Gmi5hGxKNzh4bCHTnD4Q16nbJoOTyASvB+VjeMVdlc8p4CfBNjsHrIoNtkZNahHpHzUa/j
/qiX/RstW+cNtA8otFOu7o6gbzBdHIX6esq65ZpE+QM62/akMxlCMmZVDO3EFRERGYgkqDuRYglE
6okNKsmuH3DWgGOzkOJ6qSWh8LqrMx8gpWI6snpn86Ql5DROtFMas1y/q0aU3cBtAoMZh48v7aNv
UJoA7kLeQsv2wgqi30fq6vxGjosEWtSI8yDZVGrNE57HnwmdD0MUpxCX3kmeiKGHC0Zwaky4MjKG
bd4DUrJAX+1BwmE/MjXmmTUr2AdGZvgcF1sGaTKqO2pPakBkJh5zXQK+zLaOXqUrqa9mSfA7pp3U
elKiHgBs2SEdGDalUJuld3j2k323jOUnMI301bJa5VVDISF8i3zKd/a92a0qYIPskE9aL7ro0G23
Yr2bi8ldfQhvdMLaIAgZdEFQIAecjVPvFNprIvXkAZm/8BShzhBsmB9+M+LszrGWW9dCut/wop5T
MNYWnoafvEJtBK7ICtqpKryBPHhysHpIXmsICUAPLFRlzU5jo4Xsg+gD7CzPYD95UCzjgX70PIzZ
ZUH08dLXlZ157tLTqFolqnWn/46F+9gwNj+uJfl+XZrcgig9M2r67owInuDYfxsatNV0aLjd0omE
OBXtHkuyKpzAJIsoW/ZjNbxRnNkPK1jQDxeHHxff5uSsDqVjLxelWtUdCaNPTZUTDadH8aHq4Yia
BtGzDV5iDrSeh9QYXQ38ssD7lZkkMWGdPs2T8r6Wxm/JxXXMZyAciKu2ku9pgS9yxUNQn3FrnhyJ
6C2ytePcI4xPdSNBKAuncTRv02ppX+3FPCsGNeEoT/jaGWIsoEiIpUQkh+w48q21YZfcsYykD9Qb
/UIzCo+1y/HIe4ySGQRIMZ3MWdtcQGp/IOyY/L4mvywZgn0py4dFJo9VsspgqN29WgxYFOOe/aoX
iXQGoejG1acU83qXp+Oto+ZX7vTqO++BSnGwoJ/pVZk9zIxMjwD4m3scErxiHQZWzbwdnhtURs4g
zRgYJOVGat8JePTlnpm6jsG/4NrZXKvzesqrSKUF4VcBVcWsXkbTiFevK5TkmWqhOEV199vXZrKz
olKBHaUWBsxgHNIJyFh9uaZ23Qc4TJI3RDvV1ZIJhhR1BqGGiwVRiwcAueYWVGh6+ZGr5s3Qul2o
U+ndghTMn1odDLNPl8D5W7YlMuFWYoxDdUnOYau05zSBWos+VanfjAY/WWs2SphIOpOGHgLU6d3Q
zLdVEodrO/p9MyIJbAy54PIqzVM8211zg7gZqGPrat3s6wDKGUTMqdETnrjdZwlk7IEBQAbErB8K
W+45VFlfESMzfaWKpOFycNukfxrm8yu3x9Rwwq8Fe8ffRikgNaR0F/R004rZjxyPocPaaTTPLYb4
+4zD0/wwmrJ+dOd0eMahAzEsnpLV2JW5zvcwLbbjhI42dW0410V1309iVAKtiarq2x3KpNiOXCs9
g4gU6VGHGAglKEcHscOUt0bHqm90FVDOQldBDzYtSLLkMlzWjrBTrwMm5oZL0wxlYKHtrHZKaukG
7n3XrW+qXmyo6iG39OMkS5isCVmG1Y0hq41GMxFBSSmhJc4LwjDrm1m/wlXf4rP/5lFfnpAMstLA
N2yRi5jk/fADNqjkviSNzmQcpuaJvbOnVWPIaenlzlpq3Qm6dDKds1nORPMpk2NPHyvgs+qmyYvi
cdCd8RHk4EZ5ACqBpCpiyR8Ium7tbMHsX0Lk7brxRDY1Xg3EEXhEZUuqnr/EbIwOgA80954RxUBP
wZTeCowElyvfYszPQkEzbgYQ+msT3woORMynca5/p4ZiviDFxFelV5tGMo80FQdWhL4z6JgBqp4W
5QuxaFLQtRgxnm14mqP7biHtSW/ymJaGVyzKb2NO2hu71xIVsasi5t0YA4w4Y94yfosMXSSqCie/
q1WGo/xMV8M65OAFeeRIy1oRwgL5Pbk4DbeJQY6SYmkWk443H2k2FxOZ2G5J0SgdUrWJyXdE9Kce
iOq2F9ISmGj5UsvV9irJ43s1VVxTcC8zh4hqGH2MPcayUPaigLLt8xC52XZS9M6+UIfS9qnfEJUa
ZP2qQYlhvleCKq2RO7gkaqNISq3YCpp5HdJfRFWMiGzyNoddmfSz9ZTVWcuYVDPSS9GMuuWZPAb6
sa8bw/TYNEFKnI1lQ/Dnazme01UQq9vQuVnXigWCci1S6K5Yuou1CWf2pVDK0aA7+3YWuXlA8CqL
ym8To88OM8lmmFZZQzJchB2A9Klt3dfBmOz2NoZeVJ+Jlm65mVEfipBE+6Q4IxydW4+GyqLspuB9
W9h1M6HLNBt1IHstnYlAkYu9kabdcHRzy8QxZFfIaldzUrRvtzRtZ6T96TJxk/Vd3L0aBJYt70Oj
ThHKoy6+RJBs0yPyxlU+UgDUVOMZLKoyGNKppHKz0YMHG1UMcipKN7lTuDP1PYFVY3aLeW7k4VW0
wcJBbg3NpYYQ8aeZR03bAS3BTD+nndIEeY0kDlcrJtEbq2bFw/WKEM2nOsUC0mRASgPG1PF74qJk
RgDJVvyZx2y+j6KiAbfeNDl5yNio7dsMVuNysWhQZ47TPP5gcFKNhGW7RAgYQ23/To4mxavTdXZD
kdUW9X3SAiE45mqnbjNtJJnXBBsG3ZulmsYNmlnUfKwFY0NbPJMxe3GsM9GKRySKg7I3e9tY/KrF
LRyaeLUqEKdDzHoY0w9MQUAfybVIOBsYEtfm+NoUlQFoMY11eeoKwBQPjYGSjxuW7SPFoUS9y2iH
NcTbYi1T9NwgfZsPGfyd4gZ+PWoVcyGkfkcSC88iDMtV7GVpQUtAY+06vgb38dvEYieDXm3ZkCtz
MuV+QQCocYy7RswB4+r5HnG07EKMqe7tFIte3jKkHrFlazAKMRqjtPqZ4GHXZ03J+iek3CzP+Cwp
YBTVUqkQ4jRy7+dplQUULRO1JcQHCuIpTbpkzzgpX8JBTcbIhxlAK4UEf/iUo0OLAO4AEWracFPs
R/RTzglgHKIytx3Ml4YiKT5IVRksBuU2RI+k72wRkmOdTthRG64xCyNwddXR8M+4ROuRB4Qr1wJd
3C3vCRpXiC+Jmht/twoD5yHBddyZdZfAcpZdLHZTNBRUH4oJlFPHc8CIg2XxD/0pKqhqlANATbfR
ytBQ4/ULQh3arxwytRuIQTrPruKON7WuIaUsCMpsb5eRfJ8jz3Ge7oa+tj6FCeky1EieHKj1Cg0q
AK30Fx+TbNmP5s6fejHSL2HPNXJhoZh3yH4Ev2X+1np1077fz+4MkqEw07S4pkVfQsKRYhxvEDkV
NiJBQnWB/4D0fiDViVP1PzYP2/938/0HJ+jfP4p/WNeCz+Hzf/1UA5Ta28/y53//x81nMfwLwuzv
//x/uvnE30zbcoiBEzbuE7FBwv7h5tPE3zSgiqbLfetyzTg4AP8L7WjBb9QNYFHQB1lpuZDP/gti
Zv7NAQliuiy0dBLlyKH5f4CY8af+1WGnw3IFtwC82wGopmIP5H//J4aZOseYoBG30GjgyHJI655F
MJqRX1njfYUzIV0+B8O404rPNblzxuex3iPgY2yQ3MNF3xtZ48vsAiYm7PvHOSLLu2f182II/WDk
pE6XrKwQBXVZQRDrwdHuV2QClvm2NjcWSSjbn56bJx0yhJb701lpvmqaBzI9lkP8bMl7lbOig4QX
lOiDKX6PDCE8ilCGxYy2o6BmUtpiYmb5EsXEJnWnmv/KLlScJ0f4vQFaVE+lakm7nwI7WYdXT+3v
mhh5jfgR9d2Wvpu23eNUZfxgf9fZJFvnbWlKogDaP1q0XAd1OTIW8gTHw8xiizM+V0um8KCKyjcn
/2Obup+SIG6nlqegE7RSaGwRjj2Y+fRHav6F5owkjUcMEfBLPqVRv5iEXkigQeayoqif0ZdEL+5U
7dCpkXOckJORhLYR7zSpHZV64kMcdrM27eoYirySBiDMDzMyfA26xVzu0Wc09j1bfdEep4QhVf0+
xucEOY4JIVFFRr10tyWnHFHpYUTO0xx9lTiJGT2Z+qFQfzb/yfqE4JE2mZ2REWrlCAr8j8ksfYjT
OzdKnkYnCXMGgF0cMpxleLnxid/UdD1u41u0WKEi4J2bw000bQKpfVTDncz8XmqBi8YwXvP9FI/k
bfORC3i0gJ1zQ/PHxNgvU+s31kieDE5vdjqGWlGsoN+rQ7WYwySBu4weS3NartzPqoh9BccmcDxf
Pc9TcqJZ2mcrYeXEvE9Lem5UHXY8EgRwUt8VvPE2i32QURzHRwz3Xtd9MEoPdNSjm4q4QNahVPix
kCXKnufbLMJqU5MYiVfxrwJCfSTBRanR9rnVXsz2xSqnsx2jq42E31SYI1Aworcw7DAG0FDpxSm2
XqbpHWUPfSYMMFLkgUCjCgq2vxibHyhf/BogW1m954vGx7QpYo9ZynJgDhtGlxMQ6pZfm9MY29gP
zkrHlBU/U4QOAmhA3xo7ka6HKhm8EvbDDFlphfGdDnC+ja8yh9NZzgxsSGspqhiLzrJrpYYIUAbC
1tmJ3Fkdb1y9TBr7XHmFhfJPJyE3zBLX1T9HQdp/gST+44Axodfqhq0KOul/PWCIO6NjBhHm6cVv
Ogd2X1KJ8V1CerXmYNXvYvTIrkLYUedc6C7AfJahNkFcW6kOI/LTAVZLq9lNOH0nGMuxuCsjunJA
qK4CzUf7U8kHWBerEww/iZ4B0kcdBcyd+Y5YWJvUuxmDY4esVJ/OdfIA42hbVZXocyGteIK9oQ0A
if0OUCFHfWErETIt9C0ErJtxcLt+14slvhNsrVmlnK3+TO2Ag/OYJZ+GS+NJ8Zbvlfmp4EVUTu87
puVZ1rVPHsoBOKrc//sPVdsCWv7JF/3fPtS/ZJqN9lLmIBIgucDPIg5E1PhkifJYJVvV6gMbHCzZ
NwvLB9jVBWMQ0KB//xKM/9vFIWAdYM4WOlS9v/jAq4mQhrnPmebiZTFYGixodGUQ93cFCiDrDzKo
jeCQ2EjyYLP76OaERWfw1tps2sK8vnJUqPqLml741SvLUZrnmE7MZbLKRMY6NHjrlPH671/2X9zr
2wfnqrrKs7i9cmcLgP7n6w7mjJ1qbjGy0P0zDgUbV8tf7cuSr//D5/OXnMb//EMGAZhokjCd/fUb
Quw0qjMtD78yvQjACZex77Dtc0C+/E9/y/5vbwulEqQw6gimrqami399W6yOJOEWCeIG5eJU1gP7
2yPy7UOMbnGypqASa0CSErAQ442JEPevsdfMY16HJr19Pt8UNiHs1YrfZMmeQYF7Wg6zicX3UpSv
aszqiXs+USzuzvJQVPUjeSrBbLwk/HgZ7XwrXRVy/vtu0R6Z1eB54jQfURciU+q/NJHuB3O5W7UA
PemNtLqTvAr1HldcaDA6jJf7LsFnq5H8Yv0uJiNFw/VjfpgKc04Hkxj6HE8lFtGNmo+pRGKgSlzu
gydYvs+zDO2uOOjxS2E5nLHtseniQEmwABRhtv6Wyl2c9yd6DKe3fZ4KelIGkNMtXYuO5JycGpZE
TES5EB2c6kP0pBbHlJGSORzs6r6mXTPsZjezLtBs0AB8DPb7FHe7Gbaz+bJdwzYqIXN5TXDjG+3i
R+V6cJMOufZjY5PBRQ+2qDczO0W5fGvqJXfawGIkkChPS5b6bfG9OOVJLVmQmKdlnLzc/XW0b/xP
IFhCpU39ufrENIvllTSTh6y8TsNhVI/58DBxc1jY4hm/x/kUsB/bboCyfgV8ErSOCW4yDUYFYbp+
mbXAAMyvLKgKawVXJrbmZNljE9nWmD4rjZD0OHwnJ/r4oK8lpyeIQgvFYn9pBfIQrGcD/Vi7GjBO
yyenGPZJ7HB/sp0V0xwAUgPZnTJWy6AQHRbePGQE3FoxqouRR+pLb/ndF9oZjVqN9AmUNDnEKA9h
MuDKWb6ypA0yCh6D3wnpKJv5x0cZbYK9ijGFiiQU1Gb8uYoVntsJ0ngiz+1echv3pnXS+30F5QBV
YVUzVbZetCgOMcofsJ8Mo+Aotw/blWrMJNZInOwUMkrVHVT4AAX4bRcJ1JaIFt3LPIwQuWjZgPnI
3ZEtWoK8pqfVTf5vjKAMCdjKdLBbnSeH4nFBC525WDRspCcWDrfMS1D9dxGC2f5h1c3HwniezOnG
ENsoxDppzT6Knx0M/61jeH1ssBnF+gQej/y6MnrIeSeOcpcQtaeN9+34xUqG6gsZCJ5+oZ6mhZKA
Pexs72anP/WQgBWqWL38HWeLegTUWq0/VKILN1+QVka+3vxu/K3hoWGXkxnBzG9rgyfM7PXyHGFB
/JZOSOrVjJgABcMfEXYuHJi72fnZ5pxOQl0HeGvlitReWuc6mhresINBxVUaXOKly0WtPJnp6yif
VEM9bjZ8BJjMPpgjTcjcK3JO9GukKgB9usPYfyk135d4m0fhI52i951Jfowft5JyzjAPYQotezZP
yJeT5qvqXxvAUDq15oL8ylJ3w/iukgUiZB6svQrxLsZS5Rn9QYluevaCDoBvbkrc6Wn8q2MlW0jF
U9F3KJrvMFan6N7mcssAMm8zMJeWP0ubR/WuyPm9oD8xlgdGtDThr+RHoF3y+uk10ixPpDyXmvAH
waLJ0tFSyWDR32r11Cthw6p4YReET7OqNuvisDP0O+2Qg98QAo3HS6skpxhD4FLnL+48hTNMW8y2
JFnE/qgVV3JoQsJudka17tuyZFM8hIwQvYk47200zgDeY0nvqVF/bTXHjy15yBDIF9YRIDTYPpY3
DHD77iPuFtjJ7ZFvy5PzywirtfolG4QaGuWsVRC4LY7RQu2UvfS2Gq61FmSPhfw2aXvaejzIDQC5
PCgKq9llPSWANcyo8dWku1f6hzZfj5uFgq26Z3UsABks4/PQLJ2t7cBMGUMqmw2neuRqYDbsgaV9
Usk07XhKi+PknFvlU5tBE/JSUKsGmnIH3Yi9OvkkMVs+psFKjUgKx4Uwv2ZcrY7Gz1bF78jTOqj4
6uDC8edaU9nxIO0SqtpYqxjywh+ks3W6IoxN09PtV3N5JOMrcHpCYUDWZc63xvaRI2+E/UZDvo+R
EyVm6bW+/cdZT5N7mIXp5+aNgNcZDc+5egCli9h/n0+HSX2fR67N4dJucFebFBRxVcy91AFF3ndK
wAQqVvdNdBLDxZCPBCm10aGgKnC0CwuaQB/YHqjuoUeT0is/PWld9F7UPq7JjCrXOQvOTW56iIfm
9mOtXprt75TFLWPYDyVqvclsP4Ck+9FY+Rk66Z492Mrxou96+dTZ8QV1dzDx0AJlYCm+6Q/xSctr
zgJhnvGfwalbGvtWof8e5na3AjlFUf3hACKb9ECR7XmYs7BYd4IeFseYij2iPtbW7ZS/T/aHphfP
Wmf5QvvFFYlYe8cSOFhYeSPtCyAXJAnSEFbTa6IH64ecCJpZd2xOIhqiJD0aQJhJFnXQmY6oTkQZ
LAS2LLiKt1iSpak8937lC8Px6VsgTNkwejqPqkQsBp25AHObweCE6YgBny962LVY/fF9BIl2gmBI
pNge/+dh0p5XV9zrtRlKSIuxle/zbtpJB+i3q7y2HPWAQnbLFobUPAJ3G8fWA0/oFVFz0YrHnlt5
UAhKAa7r2m8097cG5uKqfY7kj6Ist1jcj2w8fF1HeNvnvyr+55Yx/pocKxeC7LagfMfA7A1ItivW
GWjb/IHVj1tGBClyEOdjYEa080+zARKyZI9fjmFv0K/wWDcY99n6+Nv7x2AVNgnocEDqFnEbzHEZ
gWdPad1ymmyXXH5aGYK7A2C8KYJxooSW6uGyDxxY5MAaAI8H6hqFrLM90nI9yadr8A7NiFCFtbrR
sTTB+A4LrphiMllVcZ8jnMEIGFTqAaLLaVBhNzfQ6lHXLwWVXH2eKi5fEG65oDiZIdiiKFflrcJv
OWGuMkS/0FWCXsclX0WBad9JF+lI56GWxd7IezH8Uqz7WCiBzciH7Kp92W3bK7KlyvVi0PEroMQn
lRBOgt6gnuw7ozkQBrgrVec22aoUo79mqXw2WOKk4qAh/1zwAf4f9s6kSW4jTaJ/aCADAgEgcJlD
7mtV1l6sC6w2Yt93/Pp5oNTdJFtDjQ5zGLMx6SKxWLkhAxH+uT8vEq4evThLP1/lnuTQntMP9Th4
6bIlL2B7XKmYgTVzZUcDlSJsO+P0TLYR5s2yTav1MJ9ah+xVROVVW/l7apwovg2aVdyxkWg/apZM
cKWHtjPIGfgbUr0cV5lHlZeJomW8wJvInhir1IeA6V4BUtVmXOYEKMsJMFdQ0dVLPQwbMdAOxeeY
J9aKVDQhGWMZC3afvEfKQi3XNizGjX409Wk1EDOkG3kj4cWpu7aRS/IyLLTPXM0M7HE+bSWRhAhm
RAzPnNIWqhRfaoOdCUBvOXJUzqcVinIFWCsz+bzzhyl74FAgihoevLWRycQatqmKVzTkbdad00l7
9qv40EIRZOTgq+cUo57Wd9ue8pUBGrZbJ9daXzHlrvcTfTGh6LeIcGjqJN2iVZqFt99OdX9LeUYC
5N+f+zBQbN/xrlehHzT/eQ7fq7zOvza//KntZz7LuvXPPzQ/m3/+rvqfuvisBv/wHxROowzftJ/V
ePtZt0nzD312/sn/6R/+oS/fjwX68nveZowhbj996F/fQ+NmXtp/3zq0CNrm9d9+/ndZekbJ0SfE
uR3l1zKsufLnd1lazY1DtA3ZVNBjz1EOgs2/IHNYmJXJAVo3XAvf+z9laWH/ZtM2xD+2MmyJQv13
ZGnSjj8IHP9oHDJntfz787mPo1DCKRM7y8bHlluUZYSmGyOvwj3eBSqsDqLUnY8qCwrFfoCgGDsC
2x5nG7DRPISJih813eIgZrG1Cd2CiGXSDDVe+TpQrGGWE9w0GJ4SDINOx33cJrGsYtK+qwCH7Rdu
JMFLLyr7VmkuujkRD8OFz2G2RoiqWqg7+l/w9zbgnvwTN2HrUHeDT/LC4RakJyPVkxmhObDHeoNr
LQslITxcLHCKOaGWSnjjzsxgEeE+CjzKQERZbQxZjLd2ZY3hRRNZKJaaWUJc1SrHBQY0jRFoGXts
rBXVa2i5oVTZfUwN8g3+l+lCBr4/mC6BZM9MqqUuKUWE2Jad8VkmL53tjwcL9uNJ9CLc2QOQYs4D
EIoALORLA8LYm9fW7IJnU2hZTT1j7CA/10E6HP00CdaNIbZQd+SN72CnLp2UZL7RCHLbpjm1W6sc
xI6eEnglzLRdTsQV5SecaQieEyFTu9GyCFkkyOJfklDLd7HvyxO9I+UR30t9gwnorix7UnaeT5VA
qwM2hl+CYR6zny+tc2abw7tH+gsv4jheSSijBydpxnUSa/K+UE52PQFFJ6oHdnhr2pq7SlVXPjWJ
bh1KpF18gn3j7Mdc89k8zbu0NJYD60lnXCvyGA86MtfGmWaSUh5PN3SrMyagVnBu+rFCdvV6VN8i
5OIrN7rZolq7bLTmqsatSRxxMWiJ5PrRS5bEZsdIBXm6LPQ9LnFA7F0Mz8bX5ZNj2uaKOe+TBtzs
iH9RnnvuxE9e1wKmmhgg0mtQIn8UaAh+A7ioYzS6k7wBCzB9asnG+ylitjgfqSRHWrr0uChdXJrl
4DAD0AhFNEsrnXUTzYL5CetYeT1mb14MPttcfjRkUDgy0jmz1/qcW3eojC3naNBehS3HM2417Wi2
MZkZTuyEeeKxmuuzSXbRhZEMVHxhqGovva15t+FkZRSxWIxJ8KMnnIUmQl7X7Tj41doPEi/fN4lw
FAbpyCSZS7TxmAWpcfadfnp0LM1RVzmUq4I+Kt84JZWl34eurU3bMMPEjAeAwIyFsGzcVq5Fs8Ri
FK6AIVtGRoPvsxMaf7P0cX3HqDJpYOWHvuAumvkq9VemIbUbQdXsCn3a2ermt69dX+qQN6wGB0FU
0HZcKwiWY05BnmX0ijSY3WxNgt/pjskxjPdeRmeNfq+lo/fZMcGKhA4BGoY0AR8RDY8Swj2oYwVw
aAyo5WsC7UE3zOycdLNrvG/0W2nlgkUJjgyUJxJ/C5OG571tddbeBPbx1Rld78Y3vLRajUUj7gl3
snfrAWUb7GNHBnMeubgc5d+rrktLUXeee4ZPH2FQCI5CTju8t5oDfEyBRVjUjZZcCIOPhzaJYAVE
4Yw3Geqak7Awrfx6EpQD57ZwNjgPSZhbgV9vdWgtUEVwZ8C16Sk6hcmHOUS5EQ1YMEOMl0ZFOflT
t8/ImmCi001OVoQsZ1tu1Ct54eIa4SU7pYfHdsJqGlNQXC70KkKM4u5CsjEkPlEz8z+acPQuTRJx
zdklVevoikgRXtuJ09jFOjsiFUfrrAANt3Xr1Nl7Ws/Wre7j5MoCoXRCZYTXmWD+I8gzctjwLQLG
Q2D5C1G26U3n103DuafR9vCFKrgSmQqPip7KE+0H1VPZDHAXOtlBr8BbdZvXgrYMJ7yz3XT4Uii7
fFM4GggWW5qgK2zoP/9XNi7/l7YkDJB/sSWp2uwz/GELw8//MSk3rN/o5JImZTvfdiRsPH7fkhiM
yhkcKcbhBgV8tkJs/2NLYv2GxUHqkEZcSemXnLsy/5iU83fQl4jXM2UHHsc25+9sSX4eubgGqGtm
WKYpGdizMflpZzJBvIRE2qf7KRzQeP0HrcKuwoaFHJc7PvZY/xZudIq7Pe7LeO9gL9tNU3E1utHL
d2/Zn4zUftwbwdydnwlbLWFjyppf9497pLYO4tQDcbgv4h7RBjvLQsjwi4X7ZPHrR/rTF817KJjW
O5Lt4E/DO9LJph6k0Pka6qUJ3K/FIE6DZ5s7E8F+U3hE0GKKBBEPOOpMVLCi1STRZhJsNLBtu+tf
PyEp5kf8bvI1v3hkFraeprAEOzu2oN9vEEMDVHZoudquKTXcYCMcLm+nXANpiZTrmoaWY9w2jPnZ
wUJrEw6tW7nS9aOL+23LICI9jgNwHE7o/q0bWK8+Q2yUMTojNgSgNnXYrT03esUlY3DatYP6wyP4
CMwjreNFMZ5ksxVKIL6XtImPWLhLzX5qp9ReTzMmq00PIbU5AUYJPEhg2bThyoM+O4G5PMto74J8
+mqIHl+yVO3bvCA2enTVUihLakkTKxqNTvqgExojm5ZG9+1wDNwrXzfTNal/5NTobsroiKLkWy28
ZLrKO5pzaOt+yxmCjl3S3RnG0BxlrpUXlTIEbUbDvgRlFZ1HO4gZzeDgD6aiXKHejW/BNCVPeciY
rgPDYDHKnGSOH71Mz6U9nTPfQT2DoTCO6XNvUVLS9YoybBMkm2Of7cAFOezClkiJOSE4419qL55T
PPRmINegnXBaRtw3l9EYxsE8dIXJWdcUZqZ1uaz6oFpbwGWXZCK8o1MBmWMdIKpdwJqhY7O0l6pL
9E2XTC+R56P/daWXsdmE2ab1PVg1UR+yVh9v8sZ4yhF3mBXoh0oW2lmrpg9CG/6VQyaCzYiLhddn
mgFUmM65AgVJ8E2ORmPYciTNtyRz1MFOAmravJzMR0UmMvVjNl0hkjCFE+C+5thjblbXdQLBFWbz
Fhzje+RiV0j5YkzWwzgZhwwx1RRhvB7T9IWp+GMVNM/EpOQS+PKIeGOT/rL7b7N55vo6weBca5mI
EIRnw8znGtRoLKNO74s1pBNyAOGauFLlOW5ihLO2vveDEkCspQUnT0zRbW6yiW0Sw32jZ1q7UEGK
WuE0E63KWq8OjqyC99oTSCND6wATISiLNqybL7UfuXhNIswKkYtEpDwn2Acal300af6TUUrv1gT1
Qk1Ybo1vpFvFlRnpwbWrV+gTGIFvw0RHLkltjTfNiYV752JAsTh1sTd1sW6e58bxNzcdyREUAz3R
Cb6iC6nvYe/SocNkMCkOjUEpceOAu+h9rb9tZD2lK05e5W6qw/g1i8bpK5libwdbY4URLnsXrWE/
6bqsXsFcZpfO9ft9OwX2bT/4/Tmt5XQOdRh+aax15/ZbnUivFfnRsiz3VNMwRLdGoyhsB5ppXamx
anbFqI8PRRmaTIqC7mxFI6E+v3+n1LukfNyhMyIR5tlus+BuKgwGFKWTmTDQdwaUM1w37lAx1Tat
onkvLf2jbdrilTrcV2soruHesvco1gG5+m1U4nsq0y5sOO9A9apfsp61C1zJunDRaukqfIxT6e0q
ox2enME4NJ1wLlP2ZM8/X0wduhXFuFpyLJIoZWWqH0yDDVk7qh0EpTUMxrOhWc/Sp/JsgRDnLOo5
NCK6vlwp+cJgjm4aWX7wlpgraHFrMBPtOpHsqgtObABtFmEfr7K4qZCkOL01h64cNrDQpqy59iiF
MQlKQ7DlvMk1SfyT1rN76lSPIt1aOKtZaQ2GK/It8RocRYYLjyvErrQxCIUswkgcFJDDKTaeCpPN
JTVPISg2LVh6fbdve0jKvnkMB+RkyA594KwmjBzFU9kdYaWQ4SRHS1UvyWrIVcQ8KKlr+8zBiNFs
p1K7L1lKsA33gjoNUn7MituuPQuM1lF0ECB5/Mghj18tS+s1AISStwFCfUZHnF3YqPHGAq81beTI
8zLLGIPVOF2nlpN1Wex8s91N5h2yDWkujXHQVypB6FyDUe6DftdYYTu9xc/QLnuZLL3Qu7Sy2lK8
6W4DgFNgoFfdRFzaZiVvUp5JFtrkqIslm+M1MxycOfnCwOZWYnHRKrkI9RsfFqNrFsbanu8007RN
xnuHBa2NrqNCHjnrLpLuPgnCN1N92rlmLxKCx9sCpMTKC6KrajgT97hD0HfW5N2TpcOYJRD1aiom
dR6IzA0+g9HcQxyb26QKm2EvZ8irKjOOLCDLX9/LDTHfq/91L2cTRagbCQqThDQM17CpM/j+Xl6U
g5aOmfD3BQ5y7AROOdyyODccOwzF/2yLgzcvEJOCLlRUendJDJAUJFFop5p99cgWLC/pvNB439Yc
NS8/2beVKPq2KmnzAuXNS5WcFy0AVeJqmBcy+W1NoyFau9VQhkiuDfWHol9q7xsDZx6iBAmFH7V7
DNNIvtQOlwrAGOmclRE01yTeg/cYh8nB1ASrdIiReUFBknaxIB+/+cA9H1oKgm6LFHATOXIgWEZ7
H+uskXGRVmdlp4wq58V9mpf5Cel64wmLYx3ZO26yQ8F5jVGbdgP5u31v4ry7y0z3SaaCsSzi1qKQ
z8BW3UXa+Je4AfpvEd/Iku51sgl8yLqIjkMObNbpPELgrDNptIZSwM4Btofe0sESVNxvQsOPFo1g
6K412aqpnachqVZ6Z3bPMblkk66VzKWiFt/ec4CSjpVzSJz1BOTExz4YuwdyN1DxMMJ08VppOpOx
mRS1DsSMMBvd0q1vUlMNDFBYU/N5dc3nddaZV9z82+I7fFuIq3lNlvPq3AcTnSPflmwUnu4czOt4
Mq/oKG39uZlX+XZe7+W88k/zPcCY7wbk1bL3jhsEPn5vR1vp9HWc7x7mfB/59dULjfaHq/fbNlwJ
w4LRoeimoKjqx6vXcIygs6w83odDS3tSyMYfs4v0klXJ9VhU1mOWgW+3cm3tx4eCaOu6kepZULq4
TYct551N3dnu2jVyf0+rYtKQZ0zTLL4KctifkllNgQUCZSVf9bqW39ImblzarKy5p8s3kMfX5YTk
k0fGs+fO9CAdDJIwdjDOYKbIkha4+iHSVMispOWOEFBZY1iKRQS+nC5ldwNdkXyCo5aRQZplEOoK
8Uese9NjINDIAkWvy76IWsOtHuWH0Qzu6WmrNlbUPWkdzsswOsQhQ55KiDtj4ovgKj84gxM6u3gj
6hT/kxfAwAM6tjCG+EBF0EahsewiFoRFQQhhiY9/xPbQPrDzmjUD6ER56hl3rHQkVjOYeqAJKpNO
wnF+6c5Ef2c1MJWzYJ927m1fMgcsDRrVyzrhjtYReeZG2mrBlybRTiHGhsCtVqnFTnsY3atqHkSH
xQPmrOcAmwRyyNzpus3rd1v02mLSQm+HYpjv27woVr4OM3eomc/mYscx67kbm+swFp9xNFKaYdng
CRG7ZoT0si/xdSCNowu17Q5L6IxQMx9YULaVXr9pHpzEusx5cskL1G/E4RLJiAEJCTAUy5a+uRQR
DZONn56s1n8GV6lvO3pBFyD/oOPWkKZxmN9V1Swyh+VV7WMsU7oFxysm+aLX3kVYE+RZyQ/k9qOD
kZI0a5uu9TBVj01r12tmpy8i1/H+InHRXDqCXS04sk3mXBmJgXvsHCBKuaA1Gh/jsuyzZ6voXova
kQ95lb4NulFuQLclq8isac1r1wrjMrPvgXsiPbrkQkddbHuNLG6pD+us3EdO+S41GCHxeJMYGJqY
XXIPZOEJAhOnVnPQUvgQbL2OgZEBGaGSixD1raeJGxj7Dcgn7RCn+ZUOUEzmDdcAGG69a8TKJXJB
Iut2igxcADhM9SHZuYl4FFN4O5j2mcPtUuvYbg3Rk8qqY23cCTfb+8OHH4hTIoYlKY1tQm13a61I
f+KDg/U/rayu2iuvOnNHW+MWJ45O3CwI9k5+53MSznu5pluPmBccHGL6g/NsIuKSZ1mLkjqOFqcD
XdQ2/XXNWg2YX/BxJ8NNXLqPigE84ErXzy/Eo8ESs+x9OnAisfsK7axY3cmXmDK+Yn07FVD97OBq
Rlu1FT7pnsP3tGb4p5P+0YcXhLuWMXMZt6e2vI4LPOIkSqfyxVLjqwxei/YDwxcBe6Ba0cKJPhpN
XyfGxTceqoZlHzlbFxcS1auhIOumFTuiK73/EWVI8MHXYQLAHG6K5iPENTx3x6SQXUS3UcWBQO+3
bJJrrKka7HCgjqCQpN1cpSnrj9GsKN1YaMxv5l2PMO215vKte0mGlWNyBhfVofGIhMZLtx5uB6bZ
BPfYd14Vs3cr4R1mhFLl89Q6uNJmP5h+lOz6YEUQ/ZGHUHdxwRTk2agH8blq6b4kTENogUXHvjHL
dyudIH7NCMqtNvF7SPIo8lWi62B5qfUIJVbYjF6JYjXeCsDyakbgioavIkPQEhQCTdgSsr9b4vKI
Npzzbq2SBhH/jtvVulOK0p5iiza+GkyoKWW3KcaO0hefEfNzatCRNq0nFyIdV2ACer0d+t3oYiQM
sXZgmyjEeLTF6+wmjGhSal282JM6+Dlf+m2pV4/27ArK5FlE8bVOu/yAjcXST2NaEdatjjTN8LXK
cflou6mT6ylaW9K+ZSjAYKw6MSs4QE1c2fYRcNe8epwzIHO2vI7Ei2GE2AyMlT1mNwTLz2712mfX
Pr3jk/9u5WqDMzQc6lU2uCtLhxJJ9anjXTVJS5U92816ApCW8uYtq5YBb2kl7hYFkH4jE2dfURVX
cVWsYWjoW6zoEKHVDcS3+9CjqQGXJynkllOw7vs2v4WsnIk9Pe66M72B1RwKgFPAFn5I88e08r+W
aXPu/WA6hEl/N0jQj54BwSZP4vRQdHPU9n6ETso+5AIYT7r2VpO+WhHTOOYwjYZGbWm+5cpmp9tp
yac3sdJEPMkmFBSlRko+GnWZILSn2/+obbaZTuzE+9KrqquJ/PU5EaX7XJYAV/wompWEVCMALZOE
hy5JbTShu4c/YV7Y7YQvseGpY1xa0RamSnP89fbjJ3vxLIM5SIAInAxbGdbOf/5dbMfBoz66Oi5V
bw6Z+Jb73Ks0JDwh98Q8HeyfVHI1uv3w64f9E/Xth4f9ac+D/9c0xnJM9n2JHSuzuDMZcW2SylA3
v36kPxE5v38k5yd7eWsQWY0rylSCoH8Dd7Wlj5JOl8n5gEfxF6/K+HErNx9EGEERQZzfS2RO/aeX
9a/POiij9pjMnxknDXWkKDx8aeZPlJm/C1i99zfR/HlDkcDrE84XwejXxjaerwy9F9n0uwL7/86G
v3A2SD7v/36MsHxN3/KP8PX7QcL8N/5RoOf8ZqMQC4vmONecDQx/zBF08RsCvhKSbbvzexbvjzkC
EwbbZYpIh5BD9M7iqPrHGIH6PMN0HewOOto/tjnnb40R5uv2X2deRofuLKW7dHLYNuOMb2fi7764
blmncEaGdseXB5prmdBY7cBFDQcIAYwfqitOWjSqBxaoOTvFAKeS4PG7N+tPBgizT+PnJ2E6xP6k
5ZAYsMz5z797Epmi7oJCsmYHwWFOpevJUoNrS1I8GB2Qlyh67KuL7o0LOiFw3/Rk7DuoO8uqycKH
NAY08eunpOT8Hfv+jXEIB5FcUApfCqqA9dNUw7X8AdpoDJy4ILxHV5Ribw5wlE1xE5Tp89DP6LGM
WhdEL0JbFIgR3gkpLemxBIqKpio6qcplZwin38SaVofLsaf96bW3qM22DMWpXkQp+2twRE6xdRhM
BkvCudNzwvD3RE4QgzXuSqg+khEsfF0zox7ZV+wjBY3OO6PJ6/JsevHQLbXGJCRYa4oy5uqToEzw
1aSoBbMiF5J1I9Me23mYsCeY8Z8kFEalNPuQxTm8XUj4ZbQLjVJd6W7H4N3tDQMKZawG/2j4vZ1u
c2vAl8xsFhMi+e4cz+OkFeUBGzWxAEX/DPp74PKSKo64ayG9tF43aWWWNKAXPskCD4TtpiOsRm+M
hTRMMDMvU/K/cf+RlHP4G1rAF9/MGUaLhOKEjRGkE9ZXoMz4YSu2k6mX5s8axkNv5dYuvBCrnlgQ
+aVU5CBKl3SNichdaH7A87H8tnO3Rluk9GKnerEXDBBAm0hByNDBDfKK9I5fJ8qzeoYyEWvnNcx2
xoyRCfVy7P/YdvGdHtZUGlVvU91J7JNGU2FFpcihOEWmgfcN8RYZg0i63HPimspLzUA8JBtSUdkm
kl5c0ws2fnqh2RB0HwcdEl4IbQQjhCZXnk85PVDMPD31oy+/9NXUAUTuQCNLWcWrkAANeS4bf/us
ETUbkEzRzeR15nsFb+5q1KCSIlj26YMMAGsta5dh09KyfT1ejYOjXYWunkpSsejtfDA4UzZZ0nOs
DY2I938Q9lFIBmocHfI0OXZeiqsz54MGF8VeUuLWSwVb78GY3tqypzWknQYtRCjmQWedpQU34vT3
RWPzZXB1D6SA3Y3VVnRCV6verjOu6ynK7lnNKCQhuZkTbBvglS0bLj8/WmuZbOT9VCS+wB6ckSao
uMtR81bZI8zsDpsAUnVGFDinYxghSisosY/KgRNJOjsyKSBogCINwRz5sQP294kav6JxTieAyiXY
FgVRY62Dac9xOTQd8i08RxMmd07ywB1aC58p+9dTM1q+dTMgHo0LOTCIWRrFSOpOIdM9qcDB0KoH
jxieN07Uf7KIE8qko27dIrK/Qkm4i1qiI46+Z270VoywPE1waOc+F+8NPd5EjVpPinMMvgWcCyEP
RRrfH4evDtwyEqg6tQ52Wm0q4pOoc6vR64kCWnynwthewZj+0IsBz5O78HmDRis8TE29ySrnXABi
oowwWdnpcOM03SlyQBR4xn1eUcNOtXQG3ZXnsWgiGW8Y0CyMPGSrrG+KoAih/N/rbn3bUradA2Md
mOqenGE65EWP0zeDf7GQWLdWRp8bX5tQDs8Ke5HA1K6UFewwuuQ4V7Fqp5ANNc5fJFudgd8TnZh1
HioHXIZJ0QDJM0veK5+Ts2sRunRhRbrkiuLMAeadO7zLegusXrokvMZ8GZfV0eh0fNNVAAtRu9Xz
iiRe6a+ayb3JCf1hXh457aU0PkTD8FKlFJREqrgxcuTLYLSe6jQ+lzoBhtQjktY38RbiAkjzuiAU
ncXTMZPyOhPP9EpfgtDYTfRKVbGhf0zs8oWBHx15dkmR/WEmIkHdgGh6pHa1PoMQJ6jSp+Gj4RYP
XmFdYTbdaBMMKBSqdtXKgniROzUx5DZmFUUwYMeZu+wpAF8ioIDyr8sbrG0PXmXeWHV2wB302g3N
Adhd8RWuZbw2qEr84ukDp3cZijV2JRjkPTZ16BjJ1rRSYt2+eZu2OHRMGxd6N97VPuVLiafutUEg
jpAy8SlaugM2TsSMzkW9X48GMJkNMsJSN4uvPo1SK0eOtxR6bKhkRoYwPC6wrATWW5jt3h3G61ob
TDJw6ap13RuAok99BMl5rkRhWTmZpng07PTOmzH6DOqRGUhddqhtS6OOm9dpCq/sIroWMtM2wfiu
qg+Des+yrs5uTQI8K8Zt7bn5SXlmDkEtAiNUu3X5rPXGMcrBa6Ba7tzCu6bkDSwaPezd2zhCiXOq
0Fzatf6gpcG27rKrFgTTC9ZJhIVCN09ZO4F61ztAocx6ZHs2GAH5Cfi63LCmBbtwJG/qjDZuxsmM
zpinzi+/EBI7OeoGUdtZwFM5FSaZL8AVCHtEg6ZwnevVIRboRI78YpIArGOCNxNMdahWGQb6idoR
N0PCCdtoR/7voYyTU+/412PrR4dJus/GYM5+5IqsifQp4tMpf9xoiNQ3ethUn03BUR+zVJOdIi/f
YGsjHZ4z5c2dBw+K4hkl+CRMPM6OXjxQ7TItG5OJGKod+EiwKkXYhVtY9QQ+o+G2lNDGeOYamUK/
vs+KhlADnyuHVuUl9xpUXICVz5Pm7oExfWE4vsfW3q59u7NBwxgQkiqCKJZn0ZZn2624GfT6onA6
0Omha4W5Y2E1cf67iJ6Prh0tOdEbaKRxsK6MbluKLF1UobvljgLM1N/rESHQ3nscbZAGbVnvTLwr
x06rH9ycJFSKDFkPWssOiYwO1SKXyvEsBnLTUeOPrRBeJsAtdIRwpijYwzny9Dw+pngYF6Ww7g0n
SpCdw4NfSblkwhZ+0NlzbKscTjS+Un2aJTKp/BWsxdyJZbgsAifdiskhduHS7EVNYibOYky5J9HP
2i2po+jXpe/hca9t450XeG1Xabp1TTFxL7ceMtNv2bqor6VWISmZcEaXPvRo2ma3MFTDLYD/41jo
ByOqwZDb2jXbMedJxOOn6KtjVVIXQZr57PmOugx5O+xwkp5YfrNLaBXluzvnT4fEu4Z4Tf9JlW0c
y1mqunrErkFaZiDt4bvUP/msDexDYf6Sl8otwp+utRSOh6lkJNxiZV/rOlmhE+qyO2GiZlNEwdMy
N9mlYVWMAeS0xX2YkdSLyJbFGTcWMb5GWh5fLD+9AE+LxKoqeq41i5qrSP8YqcuT/jv41pMTBWvy
xgc7rx4zbl9LU3Y7fMMfo5WOwDUkdBjT50s/wSU3rovKDZ4zqPWVzm7GKUDV6oUgFT82izoN/NcW
UjLLvrXXSe7S5zjhc47VcdR9IA/czfs0fnACZd2NQKXZhuZ18ZgMJRhYUQ5Uw4CZjz61Okddj7TE
izZNGkY3fTWSM6VhF0NB6kcN9+jYNLeyRvdaJHkJhcHqHGckgqOV93aeqi+RM2BuymO/Xo56ra6r
pte+RiW9FTu95htPjSEmv9Zse4ZQQovlMqupj9in7BjZ9kAxKrax7oTst6CD4vfO6+lZZQXkDnvg
GGBq/RdfqGgDMDR5sxs9+cySaXgoPdT2osBwveiBcp3M3kwpah0riX/CdOTs1CgIklOoyNLYUW/N
e6mCmNCNI199V2PnDuSS2bg92SZJXQ3oQzjVQK3DGE1+O5p9AcXeZbor6XsFOUfOysPz3UD+4K0t
zpmTJXxfnGDuqKwiXL5tUZd3cdpQ7+3IrPPJOg3lK8Br/R27OaYY+JXhk+FLQGa2qlxwLOiY+yzS
4uuxc6vryK1IR5EuTLSr1KUXc4MHQont1DbDXVHo7kPX0Eu0DD0dALZvkj4bVRkPwDfSmYeA25ka
nwmc4jwtJohN7cSwjP2Gmh8HrwSDmdjXHfDDCiV30FVzceOxYJesCV8s61hTN2HrDWyhkK6YVHhu
CZhOH1kz2CJlK8vSuO7yAIvxoTGD6UnmHmR93TO0TwPaOkm8LGhvxgjQ26pmE4gqT8EpTFP86KD7
Mf8S7Iu0FuUvGLQ7+LdvXmCmJz13Iaz3EvpHqtnrwtHaS2KVwQffdDgcJvsAj7RS6VNlV6norU1Z
F5dlavfbZvTTz0nhrF04ZLjbK84kUFLCNE29NRboGPqw0ZPVkzHoq11JMzsqNjBs0Cd1HBWYuuR4
ZbZY2Fd91o+cT+NKGpg08uqtdC3mBHE1Rtp1EZmUaggPfohRdvTkZCk9RNiga8IMpt0WwULR/pnu
SJ96X9JecwF/9SHByUmBWoslW+xlH07M6OgXCN+IZolwpXIPn0OSxaa90HvJoSH3lEXgds57e5FL
Ii4WbXfG1JRlq8AP8AHhWU7hi3gGpUdm1LbTswUj/M6mz12fUSKcR8rOZMLjBiptdhrekHKVsl26
18MiuCvpH35LBzDEQWFgHdA6vPZ735xL//qqLT/LUAH90+rUe6nMjvHEiIPwK904oBetMO9eIJIW
9sqhbugLK1TUrHWONy7kdl1yLwMRy1psqfK9S3Lv08f5xBTS7Fn3qKOmCatMpZGtKq0iPdyJkuor
OCiYnvwgLF/9MQbfSOQGPlFUkpi1/NjKLrYfcQieCIsAnpjCm0p1zVwy3UPHxLNWd8uxsctHK7Kr
fqMgVb/60ITcJaK/e7SCaRyWFLTgLWwnW//C45MoG+HSFn8hlvykwiKRSHeGV9i2gUHSVrN2+p18
YwpNZ9zX1jsrER5BzNnlj7S1ZW3yV7/WZX5URoFvzg+F78s21DcL7U94KNAOik4du95F/AgxliZe
OoLx9t99FFLStusgSjkCNfunR8FqbggskvhqKlMjJV0xHqJd4y8eZf4t3ytM9AchLbF7RPlydExd
P75tmhlbRaUYb+FBxg3lthDsIWG2lwm+5kPI8eEeyMbwF8SRf38HLXO2LvOYwmVHPqNcvvuwEjYL
acN8dDfZHOv0ikuNiy6bxc1/CqCX31/G95ydP3sYG6uubSFumo75k4QNANVth1jPdmHAHMAR2VwB
McSnXz/Kn7yF8ptQrqTtWLbxkyrPIC9QTsdEDBJUv8nw9N3bntHtRyyQl8qD4UHnVnz49YP+++Vu
SUJllFWaTDyIyPz4DroUSHFjhY0pNNCkFVtn/JESC1gvm/WvH+qnsQqXO+4/Mt6wVExCafZ/sXde
u5Gj2ZZ+lYO5Z4He3EYEGV4KIykl3RBSZoreez79fFQ2zpFCCcXU3A0w3UBXd5lm0Pxu77W+dXF/
Woh8Ixens1AsZL/1KKT+pKoVrO1KtYRjqzdEqyqpXzlAHjH7f3/1r+8QLbtGWXYCxk0Ck883KgVN
WwssjStxjINNaPXUQoKhuaK7+utVTNFUGNCqypf5+SrF2ItyUVQEXpWh5CBGffIsQgf/9a3o/Guy
GPLuzMtb8TgnNSFBLlAoU47ulFJ/mFX4778MZg3K8giLVRiTl5CduuqLwVBKbG+6StUjqbXbJgmx
1TRBdEXv86VmzkxoKKJpQE7XMBRe3lFA2LGYFn5FjqlYdrMiAAMshh0B6aae12fAZ1hTZCPT7/1B
4eTWU4v6pYRDCPWc8wYYAgNl15Up7ev3yjuklaFg1OGoJl28yzGsaxDXQbViyXs1B/Sb8A503fw5
6N5vSeEsmwjFlZlmslRczKNc1OTbYU3RJMO4uKjcJFKuNUa5yhmujkrk1F4lNWUjQyDa9GElH8vK
jEBo1RZ6fIjTVh6P29z35VtFiY2NqXIECIyiu0HkSMVeTugPs8XqHCgo0ZURfdFHfB/RugwdSWW5
NJHCfP7aYeYGg1Yxoi1ZbRcgAtPbpJsAPkrt5nvLUkmV/v7T/zpdoWiUZXky1+IMfW90fJjwNXY6
MpbBdpWS+rFMi8xyJE0kWZ2/+89Q/lfdwf8zU/Nt/js9U8D4Xe9f8v8HnM2q/OGhfwFunsvgv3Yv
afS5Acg/8qcBaEr/TOOUHpvIcgjQmMXwTwfQsP7RZIXZwgAM86c1+J8GoPUPEyKtBXYH/FMic+N/
dwC1f2iSTdsTXTQtRpum/psO4MXngViQnj2dSSZHfElsSD5/kDmFXRm7Z29LZasdEcCD19Alav9V
mHTOh6fyl03Bxcf/51om3igKajQ1L+fHoCcMg0Dh3jYI3qJlIaT7McfW6LY5mtFQlq4sLX+7N0PX
TInJgV765adv9CRXp0ZOyTWryKfr2KknCWvLFGl15VIXk9D7rRkGJnUN+fA0uD8/RjXAKiAj2LNV
y7UOklCVr407NHdGJ0tIt4m+2E8p2Yg0yIM07O+f698ujmvemNxokxHp4h3SjLGqoRB6m1NDulKM
CcBMfkOKpiYgqlWTqoMoh+aa/Nfw5/eXvli93+8by5eI1lMCZjeNk4/bSdmTYLUbcm/TlEr2sp5E
KyVvgivLtzR1Wz/slafL0CcVLVHT+Xb+2LA+TGJGPMTakNU9OjFkm1lbNzuzy8JlTmbcuZw+KS9I
CdOERh0d9AqFHuocAG9h27RX5tO/3DFt4YlVoFqaYV7uOd1arcMeiohNJEK0EIhsmnd+lu2/f67v
/zeXdzyt7/hyJZx11sXWzyOrgSYG71Q2u3F0EimSdoBlwbSEqjA8IycC64X1n9QbiP8kjLBb9e4k
M66lKw9/Wj8vfwmw4Anmh0IepMLnV6x6pYUvhF9iNZW+otrrPah1p26Fpvd+Bl3rkx0vW6fv7/9v
T5kNDpMSr3zyWH6+qGkWmGNo9tuiG/JyLbYPg+Ut//1FeIGKNpkov17Ewi0dUUWFdJVzuosmNxrz
0f/FB4OcBxSQOGltmeg/30pJD8jvoumDUSx/i/MnnNcuZJZ/fS+c59gNsvGcZAuXuyBSy/SWiGK7
jyIXrCF7GkK5rCsz+F++BYW9BBwLjnQG+62LezFg76iS29l1ZYKFkjxwVySvZfcDh8GF1oOT1w21
vvIF/mUeV2QWOgndgsRcc3FvRKuRQ1pWPMEOfI6KL5uQTeYccYLhfP8Y/zbT8CVg3GXQ8a70aSb6
MNPERa5iBRxbuwmoK8+sNFBeoLKphHKPJYloEkr2dNlLLZV8gQJVPEe60pS0GxpRezUzKfKvfKV/
uXt8KUiBJvwJ8U4XQ2EMwaxT2qztUqulTdJZQJmzxtp0quxfeb1/mXV4fZz3JAv1C5PPxfutW7GF
stgNtqmTyqfkS1aVu0BoN5Lo7cje82daaNhJ7m+jifX1/bP/MuapHxlscWXmVUVUJlv1x0ffAjwb
JJPQ9M7QwHPJbmJnpnqthPRlE0LIC1wFvqJJcGROOq1PV+mt0qiDvLZHsoXmGWSLGXoJqv2j1y0V
U7C/vyn58nwCe581y+JpsuPnsCZflEJgGIyjQDEfpbsBRyvuY8gOIjuJdlb5tavMfdOXf+XUXunc
RH2MKS02AnSouYFYWe9E0GVexTfoyLTJvI0sNkAo+kJvdqAGZOpHdZv9dD36wovGpB/qxDE9yFkS
VQDCQ6IgVLvWUKDMAe4LJM8GmCxnBriGAOwZioalGqqAqGu6Sz1150Q5+ii6w7lB0MqDEZq05WPT
9R+TJpagxwYswQsivX3PqWMsKfNKUhrJDsmmku+xHPUWgbUaAEojJed0obdy6B8gsWTDdkwz3TwU
vQ5TbiC8uwX0GPo/Zbpzuk3crfuah63wQBsl2BRiEj6i9G3O4LrDc2S6PbFmWIkBWAiGlZzTNgwq
VNONrDxXcRCrsxzgRLgozJYJIqdM481VT6rhQVS6B3uP9v6tWQYRgauErqMwV6gam41evMQuUBBi
sINUnMPNCc+ZX9ARcjUjfHFr6tBAM4Phd+UlYTYn/LP6TSCNjJaaKVdcCZ6KDp/GQbALGwuKasI7
12xh6giSmkpJdhaZkYqUAXGQeiM3o5dtC/TG2U4z8rEZZro5WAFvuQDrfpPRrBQXTauVCmi2Vm4x
F4Y5FryGZWNhaLkE45YZIFrj3KzEtewK6bOu1NByvSBCu56n0IS9DLDhWgLGYdjZmAQO4WAiSc3o
3W4ASxs/6honHqolww1tHJOheWqtog03Ri0LR1OIqK9mbsZOivwhUidNunSINEp2HPNIqsVo1psg
6Jy6LAL6I6ZnveQ6noBl2df4OITYpCrR6nUgbNqoINMRT2dTz9NacgkBaQd3i69DpFg9xsKGXPaK
RmUXqkSGE92YbUkUEenKMv00i57k4QOMHqXcCHJB01Phad6RRdtnGzNt4O4oY1TWRKCpzW3CCVpd
eAQ9e/Q2hfxHRAATdMPY80U79Xr5NgBRCqyXkhNOjyZ9Ywcw/GDS89NloPnVkzekEEsI/EDrU8uN
ok/RtgDtysSkeKL4WfCzptqOwj8d6hfCezQiPKet9cwdE3oGzAS0rcl1OQc6hRYqL0WIaiP0x3Bl
+HXhaOg29HOvCIIyL0wzHKC+82rtchLMHMZ+JJd6psoZqWW1AjzSIjKE2Mxcq2q+CLGqmrloVoK2
EFs1QWFGfx+InyrG5jozUVvPRSaHDjt5XAg39UCWzU8DfH9yX/UWEFVLb/L7XM/0/tH30urYt/AI
kFQp05zhK/R6ktxFfidofOnztPd9YI4Ah/h+dU1cK02jQZHFOF+TH167P0hZJLKebU1sOrjg5D8F
6/9fVPhfksVS8N9F9S9Vhf1LWfkvcfxfiPRf0l/VR3Xx+z/6H3mxIf1jcZqezrgyFa7/QadJuviP
pbL6cFIxyJmZmOkf9MWstihYdY4yHBpZa/8jMJ4CQmQ+UQq+HNE5Puv/przwebU1kTBLrIhTf4hg
D11732592E51UhInHWavU9mL5VwqSDwUzXPbAZDye9KkPjygvxQYph3C/xxV/lxtajboik51gaLK
57VdD5FSxEKenKhBgkc+yqN3200xeUq9zxRKf1Qvg9W/vqZKjwj5NEwYCmwXu5YkdH1KkH10Ijzu
tg+sbEUK6jJHsCe2mYG4J9oGaNy+v+hfHqtKoVnjXCjTObp8rDDUrSajaX6SR2jHbQ2roCdwSzC3
2BGkK1sYyn+Xz/W9NkQPQpueKyWGi+dqoDzGwKyfrFsNo5W2gJ1lRr8AuEp4DavwVwCiKU0fySCW
cH+TlFjfKukKUQ497Gker4GAv1gjoPNF4/8yvV9mdt8XP/zmQIBe3b4p6toM7aYm4dmJwzu1utX9
bUxIBvRhRA5IGRJg6U9jjYrRI9e6nMt3Tbmu/IW6C4+kegzKryG7U9uzn97E/u1oPOmE2udL01y6
2kkxFrl8FNXTZGWrUAUWsjzr8mMtCkuMKY2xCiDkspD7C8E05srJdNfK0tgoOQJCCubGrfUwvmBD
S7R63seb4En9Eb3KOXExh1H7GQvJPsBrj0G1yA5T01dNfpvi02CeNfOlQEQBeHmW5ke5eC1CZAIZ
Sg75d+s+sy9DgQWV2CHaqs0mrReovOLRHY9uuqh8R0TMoVHD6BEaCMMjeiZs+D+EYFv2Gx27H+ls
M0tCK7PB7FYdkKuCgaEkQdLZ3LMcvgUvX5TRVnUXRvdE+rIOIxwKcLY20ivf5MXhgdHHV0JCukGt
Bgc9kQOfvxICTUqP4wnEC/LUKfvTgFCJPQNWpyKPdl2sblWAGK8jBQaa9l1Wq+2V3/BlXDAYKBBJ
usQ5ScKx8/knDEZdR9Ggq6fafCFZyp/XXTXO9bwjbIODx5Vz6d+uJjFBMuyVaRAqn68GhKtmcw+a
MW6se9dHDWGwtmJBDXc9jJUrV/syuREPQSwSrUeNcY/V9fPV3M5ohUbp47seUia7smLBfuHeyF3c
2slWt4L7oUyvtcLfWzafplSuyp4QzBFuEyoxFydCUuvAx+A7uysH7ak2IO22pIdhBCadiWRYRGzg
mX2dGiteCQOynocq5C5IJjd3as4qYsXWpDFldh/Q7+jDK3UiY3rGn34fJ1WKcZhYqH9Skbt444Gs
CVN2J5iFfG80S962oQBqW2lYcTGCwciEXBOtsO2t0byS4tYaiLls4feEIbFmgK1bbIjneoWkMXSS
PWLjTbHWNsYSWA0AaL+YWxBWuMc5fyMYc/45qVsU7YyYgymOeCZsdEekKjcrsIn8Ij59k63YpOo3
1at39jfytnyGZuP4S9cubI4ZADpkA4z/wj1pT98vC+8T8denQQdOlN47txffiJcDjhyKyDqb9x1J
Bz89IqflGRZvoMa+OnffjG12D3tEPiD0N2ZwVHA256VTWLOGCOsHMHkTReac77tt+Dt75T5IGYQo
/P3vfK9efvc7Lyo6pSd2HbAA6xyu8x3iW0wF/rp0sm22ElYp0+gbrBblMbqBzH1sH6XbdAc60DZm
rnsTycvpbLb319bKI0LgpKxhPHPsDbKV1dgI4HHm0l/IsbpEu1BFYX8Pbxh3R8dmnGSxKQ9nMeGa
bQgmxsrYuuvuIB370yDMamNGmgNMmh5RqQ86YRlDVxtv1X4LfLhy91Z2GNwXMXuq6xNWFqWcqY/x
jTvLHHWVL8Njvs9uMTZk53IfLgXnynP7XAdnip3qMqqiiCByoWi+p+B82E5FRBsSNtSa5+ABAemt
tB5vw111k9xARlkJP9QHgjSOCP1KH0MMDpaZxmG3QvnpEC4QorF+TqihI9nPSHdal92hLJexMIf2
XOLILmYxcYambQQgNJd+AetwgXAvaBZDuCS5Az04UPdCtcnIrnbhVoPH88y6Y5g46DdwaDTZiZ+L
s7Bp1uaP8Fn/Ie3bm8QRDiw8k/DyGBLwCWOAyePciDNNhc209omANVg4V8B1hcwRwmVHmGQLTNUW
iZGCB36ltj5hib/MGZiO0ffwLPGcXSxUqEPIv2U1O7t7dx88NBtl7d+783wR7wqf0xP5kERNOGRL
kLWOHCvZ6+vGibfpFjH1AtPBmrK8ozpkMMg/EKjG+2z1/YuWlGkEfBwhuOBoAU96J4OmjvYOnvvw
pnM164vRLeATmMsA/5WEAAOavKMzHkknYf7fRrmLbMhOvLXnbfJgHRtHvT2G6Vq0Nnq3rfIn1bo3
601V2Ya3n0ImFOwkqynf5WduOh78+GxTv00J8wuy45RjWlMKA9kxU39Fxcx68Q75m6zbTYZB5dEs
yb62+esK2r2BuhJ2NqonNuLjrkNH75TZIpDPI9bvgtCMTRYCIbOBvrvBMvadwFvV0MMVHrD0Dg66
jbNNK94b4MSH8GaM9nmxJJttmo2r2yCkuZHe1AiyG07TcnqvKzfoJRmYbfObH1/US3IhwtNE6X+t
JMSI56jZhrKTRceWIvTwOrBX1NNVOlaLhvNpYSg2Hj0KHgCYVW6RH6NiajdLdoIhATnEyvAMNBBL
8xTxtxiOq9qEEr7QKzSCSIlKY5f0J8M/wG0ioNNpzYfAuJMBLiYhT+taR/Fyc6HRwmGDz1CnEcwR
6qIQ7SZypY9kgJ7wRpWzrg/Xrj4odoGLaz4WxpWV48vVyNOly4IIB242YMWLhYNam0puZ1SePNP8
VZVs3ZQIxIdYEKEB0fWKbuvS4SxSBjVxHlId5Hho/IHZfPi660DUKxrT3jnUk2LWSGTJBWn6U9HV
aZ+/8UOsSoGxnoA/O68oFlHnLdTRK3F/GJsyU9wr+8a//CCFsxQHVbZWCEku9WoCpadA9HvxJJnu
D6xZmsPGESaIvoOtFRMV6y5rhUVVSI5WhKWuMI6wVkha9cSjMYC1+n78X+712OGxrcEtzK4LEaJ1
sbNkbuq9hArjyS27pTqSfKh2CIuLwrFGSQB5kSEfZy98ZV2eNnOfJh2EAEgVDGmqVauKdXHO63Eo
GmbWiKcmyCuqgsTXtBJCd8RDypVD5dc7RK4HSVWbOov0OS8+b8GLVd/LkuZUFzUEKdeuewNTwuj7
nCyfFSUkHUBSr6yfbJW/3CGNW51/c59c9n1p+PDhEe6cK2Wey6eINrI5T8K1r/6yYmUeZTdjTFr7
qrFuDO8FIjsiegxl0GsU8cYU9xri9Tx70oo7tT65+UMqHvp+mxKhkj8M1WtBndnvzz4Gn/o10LfE
q7BbjtJtRMrosEqL/TCucoGIDDvELSopFZGTyfwxMRY1Ov5wbRSrSM6Y/Djhmbf4lchRpP7f50cj
YNQf0mav6atEfBJJ3ypU4aYYCUzYR8JbxpmDNKd5BUfbFRyDpVd91D2QVCcjeygMTkLEhm0j81bw
8HT/jEn7HOysB9eDO3PFGtcax1hcW9q2TBYk8VhGyH5gp1u3Joi+PIFpshQDLHbxhpl/FGzySczw
Xh5vZP/ECdvQFy73hAcrEjay+tuFwd6+SNlNqhyD4i7meKvXm1Ba+l2+aId1yLPC60xcjgERqW4W
eWLaJRHiirYfMqf56WcCjJEXCbOgrz1XPipqDxo4FIS5D9esOqYDh51ViXJcW+emLatrzs+6cdc2
dz5/K1ZJ1NdnUKq9+dAgeFJsWVlRowhcDs7TXF2RHxRuO+1KF/bLqs22TJ7kaLQ7NdQKF6elAreM
Z2iuevIDDxM7PFbqtmZN9pcymTUxXgUSiO7vJ4svu2k0ohpjFlnEZFpnt8BH/+Gj9ulcNT3tjNOo
/yLa6Z3uCpEHIJqZgfx4A5hFvV5Fv9l4RwVrobJx0+VUiC8e6sRhQqn6J8F0YmOf9Hs5uQlkUvi0
o8lRQDsO0rNLJ4X2CvUENo3lpiO8iNKOvhnCQ0VnVAl5ssOmyJzWWiC8M3bUg5V7dnXjYfK8WkcL
KpOI1UtZaJ7TKo7sLkRhXpmbcSI1iSBKN33120sdVbPr2M5+ufpS5NmJG+vYRvsbfIRld+uHj9kA
bYYkggJSgNTsRvUI9mZmlA+GsvGgx5W3seIYPRbuK4QTeSrOXkyOMNCQNqKZFqdAioszi1kVOa0B
RT4FCpSx6UTV7uK1dnDteN69QQPJ9iONokfcSFJDxXw2hc0P+qx1j+K4gU83cyY7RI9T19/F6uv0
P7yQlOPkwQU402JjmI0EMOHGA3vEjv083GTjJjT2frq/xTJNIBKtP3bN6lplbVaG331b25Hy2GCG
MzL+sMvwGUm5o2Bpjp+t4GUI9xY1Hwr44EWDM8k4cr8SXvODVO0NYSF5W480Rv3BHe5RysxND4vf
8OKpRwUZhFbtCb8R9NtcmREMMxOlZJ7g1M3L22F4MZudldE3ME4CDSCx2UHILOZufSJJLQDLJzSb
1CQBiwxObdaOC7K1aGQm3l0FFN1tXiXYWNiAZlqJ73iYHtnAebCJcFHx55ASZTPsZRZsIG8+GX50
YzE8SLtG3hfKUu5munijBicIQQtPOuBBy7HpmMI+1lX6aLeaCzsOSHwL5PKXwtzm72WsdEHdYh/U
dml5qLQHCSpf5HEcz2+L2n7RAAJrzWvWa7umDtY+0UgmYat5/xpKi8T4LeLDL5IczJBPB36ZkkVA
dqtR/wRbhLWYed1RYDBxFHLhYo34ZLCWTz5yQb1LYEcOaxqnOY7DqmmImZ2QUK95TKbZnYxtmvSG
pRYtG6g58YqeEPh+lSTm3gHMds/LXKbPD/KrkDtkPCSuI4qL8CTcN+JC+uWFwK8WceGQtm5lcyuy
YWuiQ2A9aI/1TT9yBHZaRvmChSZe+ujjHddYZmKAHcsuog2xtPl9HW0pq9I8no02JkJsIgoOzcUu
j5cdcYfzlFFf7QNIioajr2hx2cwP/lME+f/Z21pOdhO9CAe06Yk0a0+93aw7shBm1W1DLVVfG9Rd
Tv4z3IOewMVVcQ7INzoCvCrUebDOt+EPleS4+XAs1YX6I71y5rtIcEFFBGKFQUttUjRkTtAXdaKM
vXwSWal8CtHh2TBIQaQRL8IBkYw4hYTIRrLsUExJozKoa3kTCCWztrFOYScodLKcpPtKMHaVeE01
fnkaneqHiAPQIEng5pFKfZ69raJMAsFt+lPox7iSNZkkqBTb7veLxJf9FrcOJh59tD7pOy7dJkod
kLwRDuIpDNhVIJh+EH3xoIoth/zxpRbHQwd5+ftrIpq5nDMnaek7ZWZ68si5Pt8bWkkBr/wgnRJ0
BxjZIEER1sULH5kJnAJ7Hb49xdalVSrfhMLS5zsdH2LmWKrw+dr8TVboK9NPXk8liybeEjbq0Yns
hSejKOZ9exNozBnbwf/d6Iex+y0ljwbW0fi1bQ5FeMjCh7R9G03HxIiOHRn86JRMOqPTAOeg0ebs
OUmR0OCBEFy9CH0nHeblMAf5kbGTCjdBuU6NBXETUC6I7GLEkCvD0KXz4Mcbk7Kyo83VlbyloLFi
I3KsbA6Tc+qFC0pXS8kZ5oXdOpXt3ZhH9zl7c++jt/yRoNsF6OcFy9qCrpFT2LrdPkU/klfpqdhK
a/l5OAr8UTuAOAvAYBNhyykU8iakcm81Sk40nlphNaRrxdj13TFdmsoqT17b6OeQ7Ht5K7YOpFIx
vK27tUCoo0T3K8hXrXYOC7yHj8SmFTsG+Cg7QbGRoq1FEcdbx1DAFceKlnhVWbAhkontnP9sT+Jd
8RSRHP4Ekt0g0I56p8TMxhRIsB75s8Hr9x8PB92vHw9UIMIFpgrI19PIUKMKNSHBnHxiL4tVr6/C
ECaKA7PZBTLWOPx5SPhysKYFNxMRvIGjfLaKBeSgNr9Ljdcmu6EWb477mo01PA9pieQhJwN+dIDO
eRzfQvJc59UpfhIekVhkN9WczTUVAny559q1CagNASjeuufhUQfWMDgZvvOj+tg+SG/+KX0gqk45
ejtEOLa3Kfa+A5hxbj3HQIDKWbZzbxsHuvFCXhOU+KI9tMvMIVcOY2x0Zrp/A1hGIi1VZUkn8nfR
5KhzZvnKvzUIEpyJL2m1MFY6sOFZKd3pt7qTb/xn1C2IXWK7WtdvVAJZOAGgPGl7cn+0vbLXbGsu
2MkyWuoLkHY7fcZiMhed0uYEI7wQhlgxoMK58kytRTy7O+KFYY3w7H6Jv+S1t4QeiTIKqn6xJ73m
hqjClf4LtEdrI0F6lX+E24lIAj5vpt4VqAUeGVNpTrLxIorsjmwnaqgSHISVSM+q/ZUbxwFLlnL2
83Gp9TsLKkI1568F2FdZFNKZcRKf0h/RXn9qOvDRM2+f3BdgJwqKz6Sy2qW70IWVnjk9wbP4wfU5
Ss0im3dcrltZFcSArQnLtxOp1j1Ww6ajhsn8/tqujKUJ4wZkfWB3/hI5UnuM6rl03/3Sfrd7EJpA
UQmd6pA+0KOMbCpIQruCgxh7cxd2YrSstKVc30TxXjTxOOP3mmfRPFVn/m+f2L5iBuWA2F6QhmLj
uNrGtRZluCUbXpMcV1nDCzSzjd8dI0qs3kpv3tSA/dRZoUXcroJiWal7SCCEBHYcTUK7rkk2Wjak
+ORE4S3we7JajnwukEqIB5/BQhws2nd0Iq+cIr6WQJCnTZ0enJwqW9xLI5aqIXAxCIoGJGKQE94x
wl0k+6CI6Hf4kbGpo5NU7nS5OaTwkjRSqgX+hUcZjAtuxisr9peKFD8H9YKCpl6mv3bZyiuVss8Q
HEon6dFKLYTAqGDmeUZbozevrFO0+r5MNToKdhiGFjUXSgMX1QgxdpU2kvLxRFL1qtg0N/2ue5Bt
1Eh2d2BogJYa4dT4G1KEMY+XMpGos+xePqBDCmfmgSp52B6IssZcbQqcRzgJO4E1QywlB0sTm/TP
8R5771x7QbGjEJOEEJDAhGxBLbPi2z7IyCrr27iaE7xrJNMC1YR2ny1KjmX1TDyEb9NAvx2emnal
hHce4Kcpk5q/Mhxg3D+VK2+d7FA1brxlsLROZDDZ9XY4qAtyRff5D/6+W6b3h/Sl2+U3stMxLyk3
qjIrwhuDTxLNMKTOEV//ZiAdPdqP9aGP9onK71ioh56oOihORGEntqvQ/rIF4yix5EhzFa6SNu8O
wv00N+7FAz/fe87Yht+LB/pr4qPyJjBHxlvqxAbe4KeRoMh6xoGIOUY/KCd9oS8Ifptpzrhjf+uo
M9bbBTCLN8KcRHhe9+mrFc7zas7vje47xp05K37zoKepZjVu9Ef/VGWz4C674ygkbPJjXDBA23Ra
Na1f1oF0OVWak5bKn69eES0jngctTG+secvsdF/cBo+UTTbmTbOxVvop/O2xPkMt2sV32s9hA7Dp
1SJBlhnrQFGYPwr9JrxXwLFaCxXeB50jaasp01Ad9V3cHit3a1Y3HTxYh1TfGPZFv+vbY1MfAnUP
9TUonUZfkO8JbicwmXSYHsD9EiwFSmQhwPMPloHvoOaiiqGShf5MwVqvmLgXSTXXQr6WWfSDOJVJ
WSDMdHuoD3lDTupqaBx5OMnqPqrmvo46kxDundDs4/pWqEnA0/ZW8JB7Gxd69ZW67l/GLJ0KREiI
xLEniReNFbPBRur29XhCwkbChBKk2zaRemj4vWoXgDv+9RxB+BFoboPaB9bRy+Z0mOlDSPZKdHIp
KM/rwGTGLItNJka/BvB214rEXyoAFHfYc+BzQYXOPHExS5DOpgBBMKNTWLk5MNjkFYp3c1AMIhCH
+qdIWFgwcErya2K/ED4YPsm2cZqypOosV2DUqD1VtOoHYYmi3SfEpakdy6t+fr91unwNPHmqQVN1
HWsX8UTTbPehHlT0jRjWpOiSEGhltHYaPlNdJw1IVeZjJzfr7y93oXCeDNgioVYKPclJBmG8nwI+
XC/KrWTMkeCeTGK24ZUOO2Bz0Horn5y+YPxJrERhDwTuQR0cabT4puFQGialQ43LbVtyZuR+iJfE
77wiCqKhrJcbuzyIrqxx7w6zjwVuNG/oJ1BRsKrwbLSLJ1NhP3WjUhnP8jOafUEioWIG+OhWXWpn
d2luUJwf6Zf6Z2+T/VZ+MNXTFA2eYwJlIWiowIscPTyomYNCk3JNjACiuUkouAQOqbdRtGBLorkL
mdLPpK5Wzo16A/fGOiXh1pO2qTvXii27vIIUonJGDrmiOZY5b0dbM9uZH6+l2mlKNhEOrU8IcPAB
CT5KZYq3R+INO7b7oR0U6OKnXcuw5b8qwix4zezhCN+kIG8E5QEZiRMahRLJPGC7xF6O9egHdLAY
jZVBqPrcJ5GKTaA2z7srj/hd9HL5iI3p26OPgCdfvZgD0A0blF9jkUSaEvBWEi0UA6Bg7LNQ5tDI
4C3qL23K+plH7K4S8RZDyVtoQbinKXL4/tO8HLHvWn/WdWgR4C5N8aJmx1HY1xmy6ZkAMMD7Xnyr
qiQDu8FPCRn2LL0f2mwVdv1/nLBE7nq/s8Of2/2IP7isA79fF9cakxO2W4y3n0dgquSJpVcBKWCW
4NQSoq68h6sZ6GQ0y4FMMQvy/fe3+mXQY2sgtISdG5UEDBwXZQRBlWqE+EVyDrOwtUtjOyikSKcF
u3kCeZx/fbFpIJF+gSIBU8pFxbn3ei3INY3nGhaPgQ9nOCLkJZOa+yEOru1MLzdn/N9TREDawHZw
WlYuSjdKoYgUt73u7I4RJbe0Yq8t07L5/pbeF4vPHy5ZHtTRaQ2JU2zwxYcbqkpfSYXengmfoZiV
jbP+jkiADkgNpPqETd/c5NAbrMz4oAGJF0GizTQErel9E6yzdBv6J8G6zfttrtmhu8xAwGixE2u2
nCzwmzT9oitulPIurxaxt5CqZS8sLHVVRYs6cDR3W0u2wUGR/CsVELxdjivLtS1w/uVCeuM4Sde6
Z6tUz6EwBnfJnfRgQHjRbQVq2Q17L/56/BAB9chmhW9LBQE+c9wDqO4zWoYYCxS7DlZ9chMaDvBJ
DvEj7EqBTNd1WTiFYnvGMtzWyUp0l1G3bPfp8hrs4bIKxauc9HIKwAK0YCj1Po8LVQTQB823OYvE
qVl6e0uPbzZahB60dfnYEATqU87//sV+0SXimQIMQKuZ98vH+r75/7A8pYbfpTGOoDMgBcD3PvG5
ieHbeHXQdrWVuhAVqH9N269SgdSKIgML+f1P+HrbGPNgaKi0dCU8TtPY/fALRG/0yJvv03MsqA9A
jsGcqb47DwmFsutQlhdh9tYY2TWK8dcpgSkYPSb8EEzmmqh8vmzVDFEZtHl5HvSy2sCbF9Diab42
TyRPuFJf/MtTNieQDbMClA2g1RdTglCLjduVGRfrzHMhSqsqxYyTFW9+d8iEFEuI1EDCwmG+BjN3
ZSP4l6ujPAVpM7mgObqaF7Nfxnrvg1Yoz0IqWvQsxkWbenul0YqFFgT7YdcVYUgT0HugM/f4/dv9
+pgtvJB4E7WJ7MDU+/kxk8KSey1RHucqqbZFJXOuEYnMKht91lvQ6L+/2tcljatRFlNR1CM5vyxk
W51YIvHTqjPSinpFIaur170werNG1h/gPvtzGZAmDebIvDaQvqxqQCSoxk1NMBlViiJ/vlGfu8FR
QwcsSQZEbqV456OHTpsz0VLbtFQYxTIt6Z7cvJnFgjBHIWraarDWLQ8JZk5wYj2KjtGp+hnC3s33
D+b9OX+awCnvm/DymVj4Ehlun39emMcCYlxPPA1Fbc69fnjz26Jy9CyvCJmiu89mwEC6TivTwmfH
uZpDdOH/qAOZZhcsZQe6VGYnOtu9XDnJWtzYZYLiLQ+v/NQvXwxyVfycUFsYmOzUL35pm44dQWJ6
frZy9Nsj1iqgJIU0h+n50y9QlH3/ZL4soJMmW6fvgY1UYmt2MQ9YVVORYkNQzGD0II87dCux28RX
xqA2LZCfnz9uSrbWwO6nKDXzYnLvMKxl/5u989iRHMna7KsMZs8f1GI5rkVokSE2REpqLY1PP4fR
PdURzPAg2tcDdBUKWV1GcxPXzO79RKXGwX0BWC1YJI76oin9XeUPe8TfsgtTB63m4fnFQ6TIj6ZB
P/B90y77xrxGic25yVwn2rgD8J7eMg6tGeG8YgTaMVLIKZjDs24nlHbL0Lx2fFycm6FR8Hb9CXuO
R4X7w/F8aU83yJaSFFbj/sopDLLdqaMv41KANpC5qNS6dJAiN7tzkhTLoJoJGEapVEuubhHtXbm1
3d4O1jp2YbUDKxBGnd1YRS0w5pi5nv79ckJJABgi/BiOJw6nycxUgW7bDTZK9wOue0vPpiTcykW2
smIlW8oDKb8grN1D00Q3BPMHyD/dopad33ItX0aqu9aQK3+CULscSvIAperg2go0eCbkqNNMPMQi
YEgqcBruYTaP+487C91Wr3HsNLg3OinYal2rXSM+j5FYW6sLgZhr3LgZaII8XVAgB3paNztUqljQ
eo1IP4mAGy99SfIYg0UnuEistt5HerMN4qq60CXvWLuKuvt60f915rIEYQKgrgYcA32nyRUc86NS
8o2uHRFdzlZjUVxQW8NaC+i67aCKF9twC//7bxIgx/uGBcjobRzfnfOdaoDQtdvyTg3rnwM00cSP
n9Dc3Ce2yyFI3QvX5s3X31QmlHWe3yD3OHX5F2OilIjycXYQLC1VM677uzRAYfvS1O8t7M+VHsM3
FNQb5LifDbQ5omNdHBITzA7YTEx0XXi6AQqsRbEOkJXw4POIZIkY7DKwq5XGS60S4ArQ2PUGoBjq
DwtZ0/SH2aOarB1LEn5wf9T2usUAKdZ3YboQyZ3aX7Wge/Jo5wq81FeWWKcRb00eQt+qGDuE/DFR
fnTFuqJ81xh73dk4/h9gv7FPZtDcumTUE/3RzHb2U2qiTvmsaccOoo2yACVV3Rj2uhFUwgD8UCY1
18heOmG4aPo/Un4XkR1PCuyB9pF1qZvXVvmIrLFhPulYN9nRtUeHyztBzizb5B6K9mRir0S+EvZC
eiHqUvAKjL2Ldc8IM6WpdZRCruA4Bwi5VeZ0E/8+BRAaYFuhq6GAvpxehmNZdKIxVSKkpoGc6Elu
usGVB6w269poZmkSg/8Kz3yOnYDUheGM//hxmQQGyqtBoXd3UEo79TYz4ateowe6iOViaVRrIyZR
YDxb9ncnv3SZxMy9xyjYbw6V9qLpvxX9d9+R4spvvPx3LF1ij1cMaz16GpotmLcmO7oyNZhHxX4U
olno4RMiDcu6cVD8NzcBZTJpVL6gogGoogUz0kV7t7nrMOhTt5793DhApPJfaoVzN+qzaAItqwbJ
ORNbNjRZlf7JcQ/CLxcGbJ7ONJYCewabTEpf1fvWl9Zaly5xvQNAp3dIBevdqI+5yqJ6JXBHjqml
ORl8hjDDyJKcpKyDD2bpJN5C0n4rxq9AQtpduXGeex5TeDcsJID8KdkC77nIkm1L1wX57JJ/q0Jh
6lyZ/Oo3UDELORALueI0iShwty/GK9SBjlx8uQi/tYCV4qVq35b5XRj90ike4wpKPmBv+8iVeg+O
dxuUL5l5J4OY8Z+x1nDMIy6VgIEowIrHJLxz6Yzu7J1s2+QvwKeAMferWAM9MWqLb6EC2+DSyUQX
extnt28ZZ97SxWrPWZJnoY7WPKp/lPveX1EBV5BHjqILFaaCvrTosL9u8lvplqpg+0M79smS/Hyw
xRlUL5FwXpKJ0oFxkK8BvaauMpB8HJLyKrJ/dOo3yVln3ppaUIKFbLdqorUHq9lfYRhnhbs43Tq8
jd1DAIyxe8VfIB/2qrUvxCYsN93IxhOoWUsX4dsfIzFfl4DQ4cdV/ZPsC+pxL0320lPHBYXb+Svr
W/drsFaU8xp7C7mQAm2pPjjRYVRGVw8extb2HnNuC99RVqYNecXmujHWqht/HRHHWCdURbEJb9aa
vbL7I3h4QiH/S9uLUrqPQEZFe95kvYq7CcCBi6RZh/mVCVAkrX5EYz0Zl/lqnyq3Op2X8l+tctvG
925/H1JsrIw1ZBG73Juc6Fn0mPqXqXulKVvV2/rJQfewjrqImgMW10UzPu+1YQc6Mh2ulfQI6T7V
N4lxJ7oniHxa+9jEmwTrx2thb3t9kwcPZQQ18E5pbhoK/+6TyvYY+r2Bcad9AZA9MXZqunMokQKD
OpgUJLOZRNObptPHex60YI65EQWHTuoUCIe6Qp0FtWjvBgqAAdhS5HAXVlrjzKPI92EYd/uhMLtr
vS50xLu9i7RH9dfF92Pry2RRigaT3yBCJyJSQcwVEddfq0UawzITcAyJSwll0Tjtg41nSO2O9Vs1
W8eWDPphBIKlgLXqxO+3Re+RgWlz/NgrjqnYkaOl4T85tTZq8icFaNkW3gl2hQUK0rEJ3nPItlEL
NGvmDP7r6sudCMbh+A5E3Mx4Qx+9O/gluPmh4kvxverK3Y2JP32hpStccNrF0CocxnjRyrb3o2+q
aiHLXjP3+h5vYB/mhA6M/MCR+zi+vifJK6NRWmswjPiex5t+4eU3ZAMEJon6nwBBl0VdNw3kHpLD
pei7JZ4XvyCNU3PKWehfj8Vfj8SxJ7goq5R/kJl9yw+/G4puiH0nDtvkfojlF88YOLsFL66Mq+7W
VK8Mh7j+9Rf/vp6OnzQ1RFKB3PL8mzzA00SLq0HVSX1WXb2ys7Rb1pH1U8sd+ybRPYgTjbo3S8wH
7Kxy165eXpe9+qBxGB4KW4DoM5NHDxcGiIMCD0v0KZZ1iQGA+tvqObRgP/czo/SG6vo4YbAMENPS
uPSDSZteqTGKCiIRFBEwONZHq6T+tkUJddm5Dba4CB2v87gdFqrHc8kErYsJt3dTA7HwKDc2+Cqj
dOkoWyHLmB82+sIo8JmMGk/ZeG5lbgyE3Le2NXJgkhAwRlVX20rJzZ3IQF2hgvlTpFZ1IZRk2wlV
nvl1+l+rERUhUrWAoHVoHNbkqlGJvHczfYjuVUgVi86uHtCP2M3M+l/3Ge3jRyazjtdCpKqRC5Cm
kil0DFayCZQyB0fD33R7lCXz1I1pxqRiYzNYm5XzXDTXaR/nGwx6yk3Mi1vBnam34Qd1LZAvqk5L
GSjDCtElcK6gfN0e7lJi6pD7JHuX6x60hFyyNs6K2dXmrvJ/7+Ixma6SxULkHsjiZBfngY0pJv4c
d2YNsCmz/GFdyC3JARtzaT/n0WJyL2iQYurH9C4C4tBqbROAVmfPTOFbCn+yQKlcmIAlxxIGr9SP
18Xa0V3BM0m6w2N+a9Rauy1qRlEa9H1mqJAU1FxsBlB5eoSthCK0a4wPuCTAk8AAkkuYkVBpwXJj
LtSNicRpx9DWBTvIdtcQqfjYsTTv0jBGZ+iucAR+J153pw3FnvsBLk99B/k3rV/Qklr1LnOY+NJR
Jo+AUQIoqVbCREeT/Pss6Z9nluNfb2TKLjyN2cnMG4/5yXuzbNoAa6rcu8d1J0WRX92ZWrN1Y7tD
9sjdmy6uz1jneste7+Wlzv8Lx5rcPBoG2kkS3ugXGlVSXU6lnYdFEHcF80/q4EBaCFSJengRbx3+
/7oq/xuhtHdz95euyi5Lvf91HP92/3/uPoiqjP/dv0VVMGDUoZVT4aKkDbqAnfpv00ZF+x/SXNSR
4VmQCh2X379FVVT1f6gwwNFFNg6SACiqf0RV+FcKtwLwRY6KUjn/3X8jqvJxB0hcutAp0SmHfVz5
MhJfHa7p8pH9tYyGg4P6nCrNbPxTjU/2O54HSVqonXzsQN6bTfUtD7x968xdlcY+/mf3/qfvY+h7
dy1orVpYEYSyowOTAASuC5T23Sze/KuN9zXXj+fBf1qebDxbzkO18Rv5iFXGGv/sRdtX8LYgPMBl
MaRl0P7++kOnfsIkOuNdVqjuwIdK+xIgnKXPCeCdGPrp/SVr1IGisC4fGxVfYFVnUp1lZg8z5KQT
/Z7q6gWa3UpdMQ5Qjzn0o5V//3o83u4qn8ypPUljS2GALlSeK0dFHza65h1wEMfvSwK1hARC1F43
XNeNnjRL7+2Q7rqxSswfaxICRn7RO8a1p7hrlMKOdlFfhgBBVRlRE6y2+y6fuS18vJX+szim3hRZ
Dq7CymT52BvhsyD1l4ejLMAfR08OitHOnE2nRnic2HeLW4lbBdEyRlhJX7WRtBeuvx7iUytj/OC7
hr1UwiOuYsdb8jcBo9/sN4k9k7c/sW+muWevz1Bqk+l00mjrXFtbA9p2yk/Lv+aRtpt9NlrjDv9s
lUx2vofHI6XNQQYe99vsqZCBo8cNdS2wH8dLLEGAwD5oGaypLAa6ZWw8YARJlK4FXiaejRykkFee
1K2QkMFbDH80a7guEONBym/lwydLPBhHeor5V7eybfgo1CF3PdpyrRoDBJc2qg2nRZe2pecstTZe
+eW3XjzlYK/83jiiu56SUhyTPUbrXwl0kxspI7M0bHBZ5U7dX3V9RE94qhuHLIMiU2DK59XIWJdb
Ag+0d3NfyUgqUK+QmtfWQemk/IU5PGkusdZLMm3Wr35AEdENl9xTF7Z+F0Jpq7Xy9rx1MomBaRca
vj2E8lGk90X5ivuAkkkz8fWtTPTZBE7iXhi2VMFi9pBZcKECwKXXMeUdoIlDFe56sRc1/AYdYKO/
bNAkzVNjrQmcPwP/mPcwvEh52bH0oAGAtuvmAA3nIDjLVhJSuKJpZ/bKxwLpP1vdmrwH0sormrxk
Pbdtvu7U5wjjvVK8YlmxzMrnYUDwA0HXmfEeB/aTMZm+cNiWPUTsWj5q8MUFxhWVje50uXRlMKCO
tBfxbyW02FrGdW1SIKllZeWZ1lELalzi4FPUHoqI8pMXx0hMZSRrWPClYhxzk/IxqiJRnO9AYy/B
Mi9bqDOZai/D8OAgo2HpLwZry2+kC6VSl0b+R6GRsu3IldqLMCpI7zXLNMm2KtSv2qQWKt93yjdE
qkearuk+2BFYHaRCgJd/PR4nAqA1OQlcyW66JmHsMWZchHKPX9dMy2+gxc9GesyivwuBqJwN+LMp
TCs+kr4fL0f1UzQ6/JLfqax7EOhKybkP1ld5hWmN2yCECB3CDsQK36Fs+NRjMSUUg+NFuQiD2xRG
YaOY61TFVvC83z85AMws1AoqQgDy4Fp7OqeZ9PPrlk8cYNbkBHCCsHHzVOVo8S/ArmN2twy0X+S2
lESZuR+cOGSmL728g4XqdBwytcSJ/a3tvmvS7697f2pdTGJ/lCdtVAnWheMsCjDQxsyBe2pUJvEu
j/M0zBXaNQkjLrktpeoXRbm3a3+nl/dfd/7UuEzinknFoFUqPtJRvDOvwuKnGf5Xbkz/xKrREeLD
ojY7c8g8IR/9EmGiXW2svu6yfiIuTcWiC6cgR0gi6Zij0YOH+jZ167UJvxNYDNrN9t4KXsoqX6gl
DlP7SgGElOkPHbQTi7xcIFUrRYe4jhx6V0a7tg02TmUcAj1ZGWpJaglzyKHYSkkHJxdAZWnug+am
Cvrb1rpS8S6pku+Vnq4lsa8Bl9b5PvDWuLLk3pPuzWWATiyqaf5Zaq0+Ea7FpajEnavYlI40c1s8
1fIk1pi5qMogSMZHyl0oLrRZRNaJ9fomS/EuiOW+G2MAZw7HpEK+uIs2cgsLzbztXRvXzf8u/faf
VTX+rHdfwRRzkFQ3IlT6W0ndl/rMRjjVe+1juw1Omew4LgAR0NXBuxjCp0H8EV6zGFP3MyuXtj4J
81OmqK5ntRGE7nCMvZ+NcnSLOXnCU3M6DRUhDqVqwkld+uvRFnauinsiOpiT6ND1PhBHVx2OZHE2
JhQpypEIbMzE5BO9NiYBAmxiWWn42x6TOljV7UbL5iDKJ/o9FczzItmFH+EMR8q7VSUtdJdbOJnF
r6fxxFIxxj9/twRBfHp6KUou+06MAedDL9/4iDiFnNlq9+vrb5z6BZNdGggNhlo/fqPc1fqjBSg4
qM2ZH3Bq4MePvvsBQRaXCFWzU/FeB0Xrz73xT7U7/vm7dv2hTWo7od3mO3V2fe56dKrZydbMa1sK
CscYjh28arF2h9XXY3yq3cnBjUi+15cx3a0pMXfKfWXOnHynJm+yHSUVHetmbNjzrlv5Fr6Dr82g
6071ebIjERjHjYQS3zHN91K78rO7s8ZiaiOkOlWIuQ1ddnjXDDvDWJ7X7vgwf7ckPOytvTof++tv
rTvq0ec1O9mCgIWqsihoNgouA/Bkw/a8difbLiq4JJYV7Sbeba+9Ft3v89qd7Lga32LXdAhIsfUd
xqGP5/J5DY/r5N34yn1X6LixDkeqd9hI+NGZAzHZcyjJD27c6sMRGKs63NdzD9hxgj45At/q7u/6
6wcdNbmagQjzWzOqb5sKx2KEz+TS3vepdeaoTDagV/su3qJ8xac0J6RDBijqvPGe7L+8rYp2qHL5
OPjrGrGT/ryzcKrNBmMA3+BIY0HHuwyBPue8jTLFzTVSHjaFTruCR0NDJem8W+QU3asNCj4OEfGi
Sw6gOdwzHw1T49GuTpRmKJz+mHQrI90JaWZFnEicaJMNaPtphlkG4zA437vyj46Jg2iok7kApsoH
3Ss2QX1z1hKZyq9FSqm4bWkNvJNJJTUPSvrj64bHvn6yd7TJnkyKLrfqnD0p53gTyPJWFRwDxubr
1k+cLFPge5S4Tix73PV61Vwqsb70X89reLIZQ9CceWox9G25Nq2d25zZ4clWrFOzSN3e5nKKIvOA
58WZHZ6K1QhNNRUuMsS+/EYDmNTMUPFPjLA6OQtLrUlCy2f+UnTfkemELTizuk+sDHVyHJa6V2mQ
ETi9YZhaPGwb9QYw/EzrE3TlP2+uqfEfoPsO2DanohK+VsK/Afyy9JuNQNcMQ0jwXY+ZgpQFXGxP
AiFrITui3MUAN/SNJuVLRcg70LdzvRnn95NtMK2NB1hxSVpJb6rWQtMU0be8WfTKoanhPLAzasBu
jXWH5cd5MX9KNW6B9eRNEoujG/s3RZ5dlzNB/9S0TTZ035aGn8f8EkS9Q5xnMhf5tzlixKnG1Y83
g7qidNWMqw2k2LKIo40t3weSOjMLE1zSf9bEZFfHAGPKqlT7o1qSS2n7RVN4mxSosp+9ulWwkqDt
eypSiaIB8acuEiNc5VgqdOAs69xC2RMdWyW4ylJpFYfmIrLkA3i7me6d2mqT2DCYCnCnji3sywUp
oT3QgvMWw5QI1Q9WEXNZIeqIpZLtU2smmp2Yrre99+5ipA+ZWzUR7QbKm46ebgK39cXMeLxFgk82
zZsE/rvmi7AUqTnGtBE6HITxJkIqGcpylGOTpQ7bPtT+OOGT3CIQ1v5IrQdd3Rod0wRAPS1+xZ1+
bPWNyJ/0IVkDqF7hgrnNVXMVogaBtug+r74Z0t3XJ8Z42/6ss+Ofv+tsKYeVU3WJOOZIW0TBbdWh
yaTUyFtoZ87iOAvvvkC5pykqTRbHTEeCL/4j6vNi/JsAzbuGY8PI/UBOxVGmtsfD5Myn9RRxOChZ
5ImcrF1HnURKwgV0x/Ou+sokUARx3it9yGgL1LpGMPjMLJ7Yg2+UjndDgZTCUJaNQgCyTCqLCGnH
ZybS3piS75ou4gRR8QKzNZOiZ7lonr5edyd6LE8SUk6rS5WJU9YRPW31BuDZec1Ozn2Jmi+ef7o4
dmjBXZ3d7OTQd8KoxnXM7Y/twxC0qCzOSWycCEXyZPvlRu6BUKfQ2pY4Rrz0doAcTnzew2HqvtiE
OQZkXS+OEq6SyaI875I5opzeb+hWcDXOUprtkYBDkfPM3k5PaLf2mD6a1S6Mu7A/L/rIkx3XyVKQ
lzoLIvVvkHR8jSVYHl+vtQlR8Z9zearKUJrav3edC1ZWaV8cjmYIrEXmbsxhL2H44VXerRwC6i+R
mUXCSOAZ79u/Kzdd1lm+jtx7CQXOLEMt75aFuxQUONSHqHwy0TARNY6OoVgIfHwCIIk9zrVp+LMr
pb2hiJ3t7gzkrruDCZDU2bshusBkGrE0xsKn1Jei0Baw+ZMa5scgLxK5XDhQ6CT/sZSfvx6BU5t4
cvTXhpWUdtuJI358qKi55errdt9C7d+nEjj4j0vMcoKgEJ7cI12QHEzr3vM9KFvyJumeXelWDn7F
8W8puS+6J6N99bj+fP3dz3/PX9bE6LXXEMZ4advSGudrXczoGZ1qdxI+oqCTU92RyDh8Rx9EnHea
2FMZAMvpI881xmb/GNkB88SvR+HzKwGPjY+Dz4mniHicVTd8MrnMxcOdaf50u/OK+3jOf2xfSwYP
5wC6nbnfNBMZnJlU8Diany2aSQAx9Tw11XLoKW1DyZNd/tKgjd0Z6UubzF3GT03lJJ44ca1xAycJ
qLRbHC/Qbfp60D8/COwp3LeALdyW+jiXyRZ9pEWYOriNzhWXTvV6slEjYTcJdqgMOQCObN/l+697
/ZYP+WTMp1BDN87BlNUNlzv3QvG0W1UcvE5fueJB9h99wFiD3uEraWziLLwJFBQ+lSsFDZvAx4el
KnaGX+4MXRxSCpeaF62LvFnJGVJwcNAkiVdKvsjS302ONvuDjIFlqqBoRwEI74ZVHPUzV3a8nz9f
O1NMo94qLTx3XvVJZa7QP4fCpq9sas5d8St0lWVGfgnHUMrDydKX7XVioOAH/y3q921sL4zG2vfc
9qvyqs07IGnpyoZXIZnxLuJgL821iugLnHRQavpKA7qVq+mFmV70hr7MYBE6Ubx2lMde/6WpIZib
ZyuX7nWl3Rhqcp1FP+T6m9Wo6wqyrI/+tSmZGy0t1+j6LoT+Mw8ufIDprWdu4Jb7/lOMgrNeXCro
ZPeYMtnGPsVcph3gldFJ1EszJ8S6RFnY9iPaQquyxziygSv+EqNYXEHR80uZN2WJ5jzSzRYWR6jj
ecnjYNxYmbp0I2troBmeIrKPevsgP7oC9wOEZiLZuDLtb9DcosxZCMQlHeGsrW4rAVD3Q/nGDs1l
b0rrUlVQi/6DqhZepq9aHd1UWgO7qjov5k4lGAfd9bLCGKss2pIKGQriXy/5tzv1J0vemuwlisp2
bHXctfP8IbMv7F/ZRYkyfgBlZJMrOw8WajazvU6syimsIzA8H0QhL0k3PkBBQCV4axazlckT8XKK
7WgVqckcmx8iI1xmlt8RBAzEn1hDofshzvZOs3e12xrhUsf6WXn3Wd4d4upewgjT6FAEspatWaI/
hleNfsmjCR2j4l5ump2PyHKHx6Kd5wvXviu97JsPOyaOISiYm0RVliqIaoieCXKoYNA64HXNWsX9
SnW6la5i14ITzi0yd7W1lfC4+HriTsTAKcyj1i0YHCg2HKH14WtBFfz2vIYnd3g3LoOykxjHxFkG
4qZsH75u98TsT+HQg28qQTEmVmzMscpDH+6kfgarO96jPlnDUxgz8PDCEAlHZRuhqxn9Krw3K+VF
6oeblogtzALR22DmbDtxoZhK+bhalInOFThMuShdwTiFTF8t6nbmx5xqfpzwdy9UWwnyoc04g5CX
XZRSsM7Fa+XgqIDX5dczcWKnTKHN+FLLUTPeWOT0qEP7c+y9Wx1YuuacSu2JxTmVPFTTWmrimgOa
p5qGN1i3/rrnp9qdpA4VfMw1fL24VhibHuZZPRMFT7U7CYKdpjZIxJDxNKM99CPPmHkEnpjLv0C3
eV4qaekJWNTNyipT4NNQoPWbhjzazGSeWPtTqG0pNa1uj+XWrvgWF68435RRt9CwiVBJgcliBBzP
XSxODNMUx5qZUSOlISmqvkY7DYo5QLPzoo41iTqNKLJU9ytxtMXSC47hXLXxxFq3xmj0bjcpUawJ
f6wKBnV1qXRin2VImDcKoxMfZAQkv16Yb7WuT0LQFIiKO1jdxirRzcLCVYKnol04VrEc5Jshq5ci
zra586MWNxJYejvAzA8B+Qq74G7RFRj/2imqCxu3VFDTK1ajjEwZOBhLDQ958YjF2XbAD8JOf0fJ
pWSjU44+blEu0enbfN3/E1lee4py7RFc0uySnZXWz7GoMCbBDAMRUCfBAsH/gUYi1xy8MikyFPlt
7l7H5q1l/yhRPUCmbRkmoI6HaKVGxXEgryYht9CGmxojnMq/VaJvicAjZC4CnzhK3rgU7ya17yW7
dGoKjjqSovWq3WJW9PU4nFjhUySi7Suh1IyHlFf+aBDACRGIOa/l8Yvv+uzW8OL8Ylwg9s80u5G6
l6/bVU5AwGF6f2x5qGW/GRweuCXFErXMULW5i7CyVK7LlDyZ8F49KgJx/nqLQ2tjrCz9EOe4u7xq
hYCREC4Lkh3WIG91NVh64k+H/IccPsddsYQ1AEztRcFXIUZRv9iGGJToErKPVrtUa2PdIoNueigv
ehBLevHblS7QrPXDCzm5U/JLIznm6aU8XMbGsRa/6xKOMGrQLybE7uFGqqoAmbGHCj/PhSyJS1vx
7qwS2Wu7VJ4iPeJ9dyjNF9Fde/hRGPZrXV6U5sprn9IYmy/Xd9Yo666T4Y9V340+gLV/OZgdXq48
UHQQ78ay0NA0052Fr1WXPgTcoH6wxEOQ36gd6vx3Q9OsGu9GTu+H9KJw97J0FaU7L7nIi2tR3If6
0dQOQ2CvcJFCsPgYFiHCs9dY6pI9foz0Y679qnTsEJRDINxtELYru/oV190azvC1XVRPAtKTbz75
Hfo86HyjR9X8+nrmT61V9eO8t57WFZnMRQ1iSVhfBdKZe2ByyOqJ6SRZT7sdEh/O5TAXit+q1Z/E
yCkmtIAM4nt+T8Oyu6EsupAaZ+W7t14iYWT2GONjET2HTy/uxhguJOtFMn660bAY7L1jP5nBb6NP
7vIyvjWkndFGO9/CTr3cGLxOMw+C3XnAKHsKLnXlussDBRSGi9etYR1lb2ar2kzMJ79/ii0thkAL
Q5gxxyHGUiXAPBlRg0etx+hz1RPfz1oWU4xpUGhRU1Y19/eC+vmK98l57U5OaFQAUt3KR6QAtsHW
Km5XX7d7Iu9sT13hothM/wWwaWGnlmG6dqzvfrtROVJSKVo1yl3v/dSsn4XAxpWqTdWgdHJIUrEp
y53Vw5etGmytKU627kIZfpTiipQG+mUII6Hlg19SeiVVV5oJg2hdqzh1ufE6UP+oTrhLk9+Sne+b
NL3KS3cRK4eol5auPWw8HP2G/LHCMg33xebS8q4N7cpAkNr47xR8/1/CHRHmjxvYMSUEJlze9EVx
FykXFgmMr4f0RGQwJidC2PZKpHusYAWXrZ9NMHNJONXsJOBoCJxLyZiDkPHD9c1nl8zVeR2ehBxh
x7nUSC7Fkp+Sp1z1VjkDej1xU5hKRqRNj5d2JUB84HyQ8lL2zYe2b2fG+a0G/smOnmJf/dTXZN9A
0ChCb7H0raPeQaaKZcTh6nrjab9tCphuiqwC6o+LJIq5rshIpeMqUedoA3oSvgXBb0eSz4vdUxWz
Aeh6AslBHBOz/qU9+Zr+66wZ0sf79bvri9e5kW4o3QByHdE7XIVW57U7iSqerQa5VtJuw3UW16jf
5zU7ufYHEuWqMAIfo5pPpXw4E5Rs6+PWeDcMmZaYhZTR3QT1Whsx+u1Mf8eX5mcrabJlWzlscr+h
w7ULrALLIMd8tBNE6NOLyGoXXvsnFTws6lVYYNbh35LIXIaYNtnoGto/fSwm3U7A91WvM2w7hvg5
F+19B42yjt0Vp4ybwOhTtr2tLOQ621WA3trnQb0ashuv2MbxrlG2Q8trvb7uqmfNk/czP+zE75rE
jFCNZa3IGTD9VcsPRXdeKHojeL2bh0qgFx8MDJeEbmG7lauZ/XPiuTiV5/dbLVRqRaOOr193Bgop
0ajCis45+kw+18vzdtMUs+t1mmgg4xGW1HTVWvWmsh7OGu8pajerBkPOrXE/9bsGe6wzq1xT1K6U
ud6Q2bSryBfNczfHdzgx3lPQbq9pjTdYLej28sGE25tm1EgfG2+dVffnDcgkEmiZmpsoipEbrJPL
piIF28xc506cLVO0rlEIBdVt+m5qLwUa/6p2UdrOzNEyBpRP4sEUsasZqW5XY+ODgaTnppJn2j3V
6cl+VNFoqouAO6gRvpjOn5hySona+3ljPTnGAzcz+k5lkRSwsd0lSorntTtJz1ky92YrA/VQb3Rk
6PO5oPv5GE/Rur0jYtls6K7lfveUC907r1YzResOUlk6BQYaRx6GmrxuijP7O26id0EPYUUyQVgD
HCVlpWIDG8+ASU+stSlIV1gQOzUrJOO8dW/ax7Pm7G+srVHKg0mjyEau5wQ/TvV0/PN3I9ChyjfE
+r96Strn656+KXB/stfelB3etepWKW8ABbvyzsiXYWSDMMF7tsNzN9OrQ4yhVIr9hKlswtEJHRGa
IKH6meIOYd/kiCEhkJdtM14Y4a0EWC3FMAvrw/w51r1dl+JGYaAY6nU/AcutC0QirBjpBbdZGnU1
LGNNPVRIHhjBox3chDBOyr3RXmkqKZTrTG3RNMWHs3yK22KfaKSnwxcQIstUHrR95BvAX018v2Wo
MctethaSl+/dKNm3WXXwfdQlepFfVvVVp6YHu97W7l3fk1A5+t6uitWtivg52rGI8huGtyJxucrd
AKfQ7BhIa2F2O5UTBRXSbqEnAwqr3d5x0q3uKVtsrjZp5zw4Acbhue+Zu0yLz3sOTJ0ZMm8ILLfL
KBVFKzdb5PpMHDkR/KboqUJmlfcWr4GgvqjUZxP79lo+E5QwhU85XhPkqcbuzI1fjXovkoevl+ep
Tk+CX5VH2FXFA+wKsWltZa03zyWL6uvGP99QCHB93FBVUnbCQEURUtKiC1eBPlP4+LzT1l/2hIko
81ZhpP12y018kSQIWc9lON50Q//esNbUi7EM4rJGQIlzpsf+UVNWdeoQab+VfobfDLqdTb+oFG+V
ILzb2H8kE/fSEFFad6u37a2uz+mcnBq9yeMltD2lDk0CvWw/S9m35Lw7izWFLAVyoDgeaIejmn+r
7GutOWu2kdb+ONtKU/VJ2BE+tY33KH6cs4SQwf/YaIa/k+Y7AUWhjXcpZtbPOIJ/z7CtTha9XuVO
0bS+OFoDus3ktIcahIxkgv2bifrjofnJF6ZofKN2taIroGZoyG+nyCDJBqLR3PaD6iEWz2eNzRSa
HwAr1Xscno/xvrg8s0YxBeRHimvq0YgBRejhseAv77yr8tt2e3cOSpU8GpZJVCv1ep1odznkiq/H
4fNwYE8NsYqmK3sZBvKxLvdNj940WIoknKMofL4NwW9/XIHg+9Reaeh3WgHKucfnfOYcOtVt7WPD
qjUIH1V8KKfWayENt9gtLxC9SmZG5VS/J9sxcYuqS5HFPBYozYurfA7TMwbvz5b2ZEdKIusjyaWW
6truMgelRlEIY0usMV2c+mQZTfBgXc7xv0+hW6eQeq/JBrOtqApr/nbInf/L2XnsSI5DXfpdZj0C
5EUuZiMb3mSk3whZaShHylASJT39f6IXg56YzkogG2hTqGqFUiGS15x7vrCvXydU2hx9SlQlExtk
AlhJRk3XoiiLrsxwKtPfbWi3snvLrZWSOfae8g4tmx92hn+Sz/94frdEta6AyIw22HwEYdtsiHqg
owfiHAUq6mmVh+3crYTtRA1ip5nXkQ4+ltDWjQ3ViRDJTIBLNl5whUCJpCSPgPgt9aZkmFceHwsy
rBmmUlIoCFNj/KPGt1LCVn2lL+uhHePJI0FHPzTvJ2vJG4Lx/y0z31L+Cm7NwnK6Bdhl1Ho2NhTj
dcMjmNf6+iC2UOHY5Xouj5he4NIAEfWcm3d/X/ffbLK38wBF5mDkuUC2ybP9wHIgFdbSfKroVpFf
9lVvpwJmh7g93gNIQh6Xu59Aft+szNuZgK4rZFVZcL+vgIniXjTOP615E3/95/L0bgXDtoLmpqoF
oltn9PshMOs/rtox/ZnIdwV1IbdWDOi3hgbCexszhqb7BhoSeIJ2wVCCYTmuMrYjDbze0yflPRF3
o4xnvLG+zrWEGCCYa5hlhN0a1U+G3HnW2sL/Ai51CkW9EwxWlyw1uAgQ+NXuCv6uKwkztD7bUPxd
uXeTnW4a2myN7t2jo5+D8wmokZ9O8FqxP2tHglFwr3XkUPdQUdoHlNgjwB6TSW8SM4cLRJ2HYz3f
LZMJO+hNn56UIVB6dMNUpKGupWDerFIPqZXbYP6b+AO4LDXI9EzJCC3nAKPywITfXTF0QKcGE9zL
RhgZZ7Cyd7RH0Xw2HmB+11/RRFEvqEgVmelFgNpbmdtU5fFknZYFAIAlEC1gC2D5avu63ozAHGdX
E+Txa9Z2ZpYHtbGyCxZ3NghKqfLruo7a9FNXb2oiPlh1/mwUXw0eEUCZARtUpOkHCgagKqKurVel
wTBQ1U1+A6zgOOvraZHJrMPSUPtUfDrN2HVb8dXqm7KXK4u8qqvyNoctdBY76KUV5hNvtlR95vpa
5o9mXQQ6b1BozMJZO0xkTGThPMr0roSGv+v4ncMx/IsFTNHKZiqGHwKgqm7oDF+qbkIBXJNTmInu
nGgx+Ll1aKvF17At+WqODUbjiumhAwC3hd1IS7ugpz3u+70s9nYDCAOxggbTD8YEUHe+hLZ3QdUM
FSMAJ0iSzn0w5FUAIKFvmtsOHvBj+em1+cFeYJ+FaU5lHcA29ol0AmgxfYu+VVMC/XGoOjdZMoAM
Bg6P7DPUIFIPWxrZUWFfHPMk6T2b7sdiN1ancY4n/LK//rejXe0kgxbU4vqhKcFxfBD453hPkyFa
2hid045GQZmFBermXIG04CXS7IAgwc2NhxE6lAz9O/fAu21rPvdzC1UNNmLxRcwXWb5b8pUQwEte
5vTFGL4q/J5nJCWs73KPBxVALqDCFtU+XV5Tc1U40AnzgI2nqTo21cGs1ginAw0P1KApZpehxgxT
ted83+WR0u9orvsuJlla7ZBCS1FkTaTPR9RxYqa1q5awUPLnEXCggWBSCtFF98qLtRi6fVqBhFJO
sW6KuG8hrsDQS6bRFRHTittHCIKDXjs4414Bedn3QJFgpJq/EedezCBkSdh9d8P9BOsyEzUJuOTt
ESdFvXHkDDcsN90CNj0YIODK9lM8su1Qm6HLwPN1Np0YfRsvqVZSf8KuoxmpT6+N2TY2sRF5mPUr
PF/aJSTZeOSqKP1BUpRGIDBZpoAAYNGSxAJCPMeayqoBTO2TYx89/cQJdNkhBOnoiRlDBu+EN687
G+a0Y7Z5N1VQoVjAh5ePBeqqC5ROAr1d5OlEXErgOWmnhbCPiGCQKjT0h6HCrYY73nx0U3lyiQNu
SO2nVpFY1l1KQN4qO7/WYBKCBskEhIsLyLnJHeSjQ0jVPaWz30g78toXtysx2Qr9ecPCnk0PFYop
Q92FhXGBLy8AeMrv6MMgoYHC2iPMDmk2BR45lHgClL/lwJ2y1gPinq/Q4w80OH0MGGa2nJ0LpX/d
PdgGdHkSiNFq7WDu3BtDzBtAaHUFQD1S95Kaj0PeHUxYTzLMO1LIOkyriSGtjxr5ykbUXYR87vTp
jwFFn0e1/SRxCIilunpnBrXLgacfVoVeBczq1x0yprHEDILevNSQwFfgCukQSQyVEzbk6t1UxjbQ
A63w6ZDG0zyE3ZKHnnDiYl7Lqt82VZyxuAfbGatXTJdlxFhqEYlhW8lnZR+H9tE1McB/1sQTSqha
s3EQ8OBPTJT7lvYqsrPCG9QCHrNApE+AYC4gqS+BR8MbYw4XVqMnb7LYHZOsi0h9LBQKVY9FfrGx
WDIB5lS6AWdui+ZYIGgRuuXrVDcbbNYUM2caOEi1rUN/bUSNfjcaZlLg5ButB8u7WyTEllVYAeU6
t091illP0PPcca3YvhZ1ZLfA+8D0zDOn+9x6Fd3G0FCuzZqQa6jGYbwMKi040GrqVTYfjrm2JIK+
Bu7+54a9G4vEitjBRGdVtKu++mOA+4NbqtkGYqm1O/aICLcjiGppca/mRBuHcE4foSAyagNYW9Nv
mlj3oL3K3ycM2VF1vkJz5YW2zx2J+XTUxs0ATF/f36HYgyO0mtX7YsOkvwOoU9OSasFb9OKKN4lc
KjM6FOm8zYgttmhgqFCszQJT1XshDLgq1Ai+uhWrZ58DJTYf6qHwW4HdKwulcTLKOhFwg23lEqde
4RuMRblzwjDgumKHBRXsSq6U9unCwxCiHb3G6jdQ+OwClAmRGTlw6GMY8BNiDhpO/et+s9QySGV/
P+CQl2cAlmd2tK1wKncZxixBPdCtBIcxtGNBmTd+XoW68abrq8ncOvbDMhwN+9GoTlY1oD12bjUI
uDDAPNh+ah5HQmIDPSj4YBQ4DhUQlSzsxAqtJJg63OXjg4azryNwUu8b+B8vHYq3+AyMflDBjoxB
Sw2kQNe/sVHDwrRBt+jWJpgIBYRltR6NFAHZuPLqYU8q6Xc9D2yCuGBpj2aXVnihDxVHHwJRCwfU
HPbCAevX2J4PXrMdsDvVTRPkjAUZlYmmwH/wFEIt2KqKMTIxGj8AbamxuBz3hZIJFRoc8gaf5sAp
aacMxatMojyLtm+efekzUIZbXn/CKlIzTlW26YdLygcgTV76JY2YPOUt9uBp3+SPSw5L3KULCVjG
KFvb+YvkT4UZlwp2cwCjYL6GlNjBGI73oYg9eLXUSscG/tUVKwwqBbnI8RJ5oUQOs2AHAFWM3lfe
aukPrVOHbe4k1bCtKT8YjTqUDDotGANNWr5r4SnWQ2+v5Thf3MlDZvSJyeVkquVdA5pdk6ZhvlRJ
Njbv/dSupiHy8EOD+xDUabvjSsEZ94zgEFsBiaG2cas3k9d+nufh3GuhrGVsmPdQ//iClcFCdqPz
xzTWPL0+V+skU9MfsYZkD5IfHoGLDCPXErcY4SedCL2JRfm+4HzjiF4WxPQW6FccL7GFCLu1sliV
TmjOfzQccC7cgIfuMLO3GsG0DocKL1steMqilUHmLMfB0SNh29cFQLMBRAq67zHoZDkfXifj0iMR
0zAVlop1P+u+1dGgxXtTNPWqMl4n0YQAEiIQCIy90QNr55hRB8i1kbvRKFdd14ZThWFC7eqFsSmH
fekOl8L9cu1T6t6V/IQAtJcy6WoVLeWWMshLADypixVMYgIXHGFzGbC/YxqF7yvDCe0i87nr7O26
DGWL2LA2VxwUXLlwwF9wsIFhIluMgzkGlkYdmNieextPbTAxVmUno/OhKLz+ZjQeRq95sryDNT00
8zNihtWog1xmIuArrC0zygBzKdjcFPRb73OT6Ay0b5RiF/cwjd4VixJMYJV5CMubdjzlvAqkeRZK
hsRpsDD6QENANbgTRNoKCcGUGN5Txq14GcRuFI4/A1DtiPbcwa0y64yT7eDIAdBOtuXWtARyAS9i
xTZvwxS1CFrRQI4kaDlMwlwbFeHap6Bq2R0JZO4Fnr5uO0SLJS7A8VA6GTplvIAcPkIjOg9HQDvj
ppT73BMBJ9kKMvJAg/sFwUU96DMK0HNhfocmH1lZTbkbYfht4TEv2rKjAvox23mpsKF2sNcxEBQt
5lePQT839Xxa87VUa2eqghYTRBNFhA8jGoB1I4tPd+WiEoHFSeoRJiyAICGSn8rsRIxpv/Qw37Ac
HTSXD9erj2a+7eo3aaWRS0wcXip0Z7nyJFT62UHWmHEi26YExRuwNjjpIbfFnFudwNrYT7/GFPix
/nFw6UpvRQz78q1FN/g5KuMJvJ0EkBU6RZY1RSlsh0YrmTn5LEZY5VARld4UZiwEGUi6u0H1cT3H
vXf0LNw4pvqEglB9GA5t40WuujPNOelRA6p14sOJL55yE+A/vmt7CCI7SFgJEscmNN0MzbGHHiki
cx9ZVgcg4qWIHAuWRoTVEXBGGFdV65G0Xx68wX3VY2vzBrlvmgvcW3zXPA91/ofb2WnGToMpSNEm
+QJeor7jHL7I004YI4I72IEb2LVzOYk1h7FMb9UHSrYO5sRgsAOQosDMVg11MlmlzZ3s9gqMI0me
c/oHxnyN38DIs8yBi8+RAeU9JPzYxeEJbA3GQRHUeZaOBUY7xYYOImdn7RU8BjzDCrG2kmZ5EJiW
ZDh4HXWBjWLUEFiVp/U9cOj3Ovy7B8CW0fTBYCP4VEll4wMXzS+neUc1FY3Ki8GKgFAgGFQatdng
u8W9wQAWBfT2ipmskUiqYgEIkIH4I6JhefQkQgJuB9x1V7QwcKBTLREQQXJslcD/3hXddKIWTlfD
6MPWSR+XrgQ4LzssNg1Nfa2X5Ym2X6S1fRsDnNKawgXjyWD0+tNkBz2ShZnIgz3fL9ZRqHS79GZk
NliPzpam5wVJeZb1SUqRBbM2NHs7AGcmEZkH/MS4a2r7y4YrPVz62/rUW7EnDszYwBPap8aLmT+O
2XmkoDf2O+xbULN3+b4tUNZoByihYxfW+q4+32tZEaSpGZR1dUKbC/EDGOukSdyZnq0iA4CVrvuS
7W2uYoeZHyUiVHfMdsp7nMcW3SpEDMCUC0ix8s6KKaj0AqOxosTm4WqJRbONDimWHGck5CgwwLcN
5tCmb1kteqXMb5BLoMkbu6m2Td2DhUxDemgmq/vBW8CnQdrvLVbCrP3oYgD36mUPEl3ldpFJge0j
AMNhtwN+6phr2V6hZaz00MYomIZIhzPMKJmhZgI0MLuvE/miVQa4eglm7Z9e5A/oyhxRFYF5gwFq
Jk64avAOxO7uZZ8mkNshWziRuj422bmY7q6JacARDOe9FRRqXwk0mD1z76o5IHaP8GxBXrRlbndo
UhwDyxtsEQNPWL4ptGghrwVqigqrCHUj6HGrDC3yEcRBdIjFa11hbP1aycnu+u6tQLkGvDBEZlXY
si/QL1DXAsoUa03CqH623iYII010fV36nnrZhYx4g+fEGcjKHZCqtNYuK60QaKgWXXOSd1HGnYTT
qMOdeeqr9lxfk97KaQ6oOAYGvnpYiYOgusqE57vVGFAtj12U3uwR3OsKawJYgJ5gRnu6bjxri8kV
3Iqc/il1O2yyXws2zh4jn0XKDlwbVwxBa2UhnzBKKJCLwMyrr6mRAaTpgA+cr2URA+eYsvtLYa5I
e0DTDVMwsDYTn3n7RmW6zfU+MVqcO8Z8ajMeedWXtiQOd2IzXVfESqaMBtnSJTre2sJC/Dk5KwfR
A3Jjw1qibF6w5+nWuvUI8to6LDhb8Wo8CfoqjOFQoxrlOJY/jIjVmX5YcGs9xlslUAy598yXje49
jZDoMO2znk8oa8zk4oRlpPKPziQ7iqpQ6R1mSeMSMZVQJaa8X03njacbhUp7t1K9SKQdA86NKsG+
RCQ3yudCrGsUMewhcvR9mvd+D1msyv4IGCkXmQvq5OJ3uR0vy9eV0LYgu5xgxm3JXWmoqEWBuICp
koNxJ9TXINtWR660pw7GlkMpDgX26bYCPIFXa2DgAbRcfKOAHK05i3EC9NTya+SlyxRyZNrQfu/Y
SHZeZgF0OeGQZj6dXnk/bPX02OQ5JvGPNSOh1g5hT99sacM1K98XaF3ouF+mu3j647q3y6PmtIiM
vzgB+DAdo7FF9FfLsBzHcGQ5uD4pypUP6ZKuKEkIelwuqD65V21599iINKALYqva2Q4EIzU6Krn9
NY909m02b6gMMBcQdB606S4PtArSEsmDGTp1Wtq7ZsImTjvfzWRU1xNKTQaGH1TAERVMrY2KHYSo
AK60I17A1sDcCyaVETl19accxKPHrtb0xZHNXqQ72DVcGjptGvJG4Y8OYVa0QWaqnSJ4UXi5Y/Nh
Mqu7op1O3SQwaY9NrNBi28iTsU5RB8Bsv1CrEltV5716bum30L/YeF1MHWGIluNq2Dfcpx5zWYZm
nFubPjpwdUF14gFTugG83vftQh8Ao17b0tj39rif0ymRkNLqqGyb2ppXsN1HAfL6xwtbQzQuIm8q
/GrU1jgOzbnLkGMiHGPjvp//THekt7Z937+YClIUE1nokKqYmSlKurWDeWDtkg0osXXQoxkojjiZ
edI7gui3W3DAw5PBG/OVmrt3nTYJN5ew1TGyx+0NN7Sorx0tUfx1Se2tA7nB7ABdUkZmXjJMQGH4
X2fhDAavhCi6nQ9mCkbtuKth0jG9WB5QuOm9w55ZRzdDU27hbfeSLdi5qUq6ZQ6cAgvEfSIjcDfG
Vzs+teBz2JkXLRogOn0aZWUDfLA6yq6afM/N7pCUQB0QjmAzG/Q568lGZeJtUpDuuvV+bp21UXZw
lNC10i+8Hi0p9KGQCClsRGUBHbzC+zVHytYCr91phtpZHZ7xfGHzjmjHqcBXtpIZzwKdPRReVLsI
82kPTAGBV4VZu6HtdIC5LHrQdmcHHm6DVjAEUU6wpIe7Nl++GjtpOtCZXQ3VN4k8g3Z9rJD3Z/RB
7+6AmD5rwKrT0twIOaN+3cYAcPrMghpqulCEq7KlG8BXkZvhDSMjhWFQ47v5q5IXjsJFSs2N3nuo
bLagVXcOYqalDjX7UJRrRmyYE9l4Abp6ZZpnezlk0OITpUKAGbvIqtoKcuo7h2GMZRRv5DrZWA5x
Rk00wYb4+mvAYmILvaoW/+7RJLj++jormtZLtCAYVAbxG4yp9bm45j1wS8KF+WAgRARdu7Gveuy1
DrsWq931CBjkkp09E9BtJ0Mt1fkC/hPuQrCikRyYQ7DEF/eEcUbQS3ek3CqOIkyHUHqyuousvWRS
na/QdU4nPWYD6k/0yHIr1CF6GfQ26OfhApTLW0Mxf9CJYOCvKVqu05fT3Xvp+zLgmASTs3eapLVR
DobXx9h8eM196204HXHmyqhT+ykTsRzyyBqOLtFiD3+8WT6RHUej02wGOSSS2iHMXjFDQX0EANt+
AEdq33ZFwuZXMa8zZ8tN7nOxo+5jq8uoUYbPFj3UUDUo9IjomNU0zCB3PYzmv0m8+w1KvAZ6bCZF
HF6jYDxjlsKA6svIklzrnvPRfGyUU2E5qgSlrztONlqzKj0WqX49O8ubjrCzm3oYTWEAEjBbtUrb
djVoMPYUepzlqFINQ5waTqxjIcx42EP2MZXiLZccK6wKNVfhqP0g8xTUE3nMLdhMUq+8kAL80xJi
eg36s6Uw9zCEiVlpILbejGqLY2ONFzzpO33dGdgHyvHLxS5Vy2a1GPcM6BIX99/i6c/5gBJj6oUz
sd/6foRSLj9T5gJgjTPaEXDTqlFAWhaxEiPhoafb4bScAQoyAopy3zTNkbDyHVxbzmDG7JQsd8Rd
VllurlNNX+mCIKuzd1kuzgaEXD1otilygpHbcVuOK3sEeQRtC6PaM+uhnJ/q4p0W74V6YzgCDHib
lLveeqsVSu39kTkH5Z5H5GwCXsEMlUgUTDStisrlvZBPdH4qh68J41ZiPtjjCjV8yAR1EqOCamVO
5JYYU9hf29edwTCCeUJD0egErnBi5pmgKkP1tdZvJnUuuz1rDna1N7J9buz1+X0yr37eF7yG4diU
8aBpZ5iCCmxNi14EVYrB5FLNzxkGO6V3GJ1jdT0B79usvJtdJKQtj6p2DPAwPur6vXPixoK8UeLE
naIppcDBBtiJCBxcsouLeNdBEV5k8PhkIFI3wQJpCgwCN56NBAyzstbGqg7X9HKmp1I7dgOqR2Kv
pdbdYnU754pFttEKXMGWHK23RDoYG0b0v5wctU75F0xKIbfYDfq7obGVZWFBqX1RRFJ7nPKHbgIX
doNSgYBrVKmuPjVyazpJY9GQ1/MG6X9Frt/3dvCsg5YfZH90bFiXoNuLZhpD9XKryo0YiPVSLGaC
6aJtVb+aE91Zw50tJ3gxCx1uNPRtqIejA9JgSMc3R3/sMyNGpgXMew7iIXBXfST6P9jzzwujK1uz
9ld7nGo4k+yJDxC2Dw9a/sjRL+ovpAmLhmzsbEMQmq9s70NTF+dFFGutk5Gc7UTqB4MfMcqPtkYg
EzJCbsoilsKwR1r3MzeCCvuxSlu8twerGs95efBkFsEgPanM9MXNzhl2BN2BwQ9iRDQMkPiR3Bde
0q2RzgA3HAzkMmjVWrOQ/+j4oAZkpnsoJSN9QFVSuzTsgzP+Tts6Wka60y22dc1lZzZoPUtpBa0H
bS8MWCvE4TQnkYPtO29jF81HkFByVAEuJVJSWxSx6oHQ6ckQdRl0S5kVmuMDuIDwCZboOW/1/h1k
7Bi6Kd9E6aNCIcPhetgb2mVqPjB+1UrUMsACrkTxMKj6QoaLoWvR3/UV/61T8OiNQMnOmOwGBaFg
JUNNoH//g/fYd9e9USYVE69x/uG6RMYt3Tfer5Tx3q0tmJ7neu3MuG6BRuaw0n8rmLyRCwogzMyG
QAE2dzCTxlf0gwDsmwE/79YQjPHWmnqu4VCy3HWRv47aGBmugTMWHVnTTqYSoOnKjDn9JOl0qTLp
N6i/MtCMGUbexR+3LH+4l2++k1tPL0z5O1Vx/RlbB62psPzdV02u0p33t7tcMPl//pfxv8dSuaSs
8ZXo/DCjlYUG+K/ezVtTHrK4dMw5x8SQEQ5FlP8k+PlvaahHrmK9f91wbnWkTE3MN+OwEQ5PLHJA
2u6n1fLDbNk3BtXeP3MC//4EnfXamGsKLqYo17XBsPQJaxBjozk+Gmuv0P1JA4PQstbIGLe540S2
+ZTOFcLQo6DorYzYh1EZMdL6oHfjsec/TGp8e2s3C74ay0XPGBTHHFVv4GIxq76C9wBrml05fKAH
vW6HlegfoPax3X0DC3UXLhZa68HGofQr5BDIhEAF3KX83nR+N77rkZvtAl9HjWIChU0tD1FzBin1
d6/QjZCxJXyQUofStUdrdjY/h9/5snvkZr9QdVd73YIL24nW+2D4/Op+b+1+PFUatkZdWDaagW4h
DQ1/d92rocC/Xkivs8tW5R1udzZDBvWhgzLI7y59s/xBxDPFMmASUfRbvYrz6Xc7/a2fTwacgGDj
PG+N9+Wp/vj7zVr/rSf0vJu1b+Sm5jmzh+3YhjoLMo/RubrRonwyLTka19Ux5xZCwPRMtWvPGsYg
HfqLqto19gtaEJq2s4tNjmiiKYDFMu01OhFxCVJuu3yIEbayajpcu/O5TpPReNbTt7G9o6aeuNp9
xkYIojbG4sJ+GIuJG3d//7GuX+P/rzf1br2DPLPIDBMV/22lLjO8SlQ3gsUg1YvVtG95gx8xS6df
vqI3G8hcOtytWrxKXnFcutgjj3//Gb45nbybLcAS9iAMO8duz3Z1cc0V/n7db3b7W99D1x4aeG3i
2YxajY0YFEYtRWGJgAD+k0HsP/ZV//X8b3aDsdAtvXWwBgozCxZxFvVOt+/r8bWvKKqMKRrI69Ha
yXrnVa9CHnGs1+Kp1TQI3UofVUyUrqugbt/5+Eq1S+o95eYL8OrujIItiBogoctr11KDzQ5Daaeu
4rr9tNAnBQnbNRsc5w95+ejkIbTMPkHLpqCJAfMlr82C3tubQ+Kpk446ov4nL86O8U6XF1SfgzE7
GtNpca8sthPv6EHrtlNxyGvIDuoWTcbXBvUdt+1OTFjQRULBw+5gZ0i6BYzd+jLZetjwxzHdtNBn
0w0bfpj6/kYTDrbr/7tjuRgK64sBnkRXbw4kgxA+oVUDb815QqHfhfiRBg4zQNyowwaZsI3iO2XZ
DxZ637yMt1aQcqK1pjDotZ3aPUtX6icp9XfXvdkszZrZmQb9wHb4IvfND2f6d5uae331/7W7z7lW
k7GFXF+MTw7wopCCojwWwHXLZpj8lSjHDV08MSM0ZtfX9QWEaXQkmBc2cp2Va2T7qk+cakbREA8b
XQ3PMfesXp71XB6pLaA2cM9EZCGcBRMDxeUpd9dsWXFmBRnPdzPqyaW142Cz5NZPk93fPaubrbq3
KyWW0kBMsIEDgfqdC43nXj/uXw9rlOhmdxkumx/Qjct/cky53tV/bAG3HlpX2EDJOd6Y1EFb7gOD
Eyu3++VZeAvvzKUauhbec9t8gQdDxIsfAtXvbvomPDI0jonrBtfNGA/oiEoHxCTqd+xE79atSQeu
g+sDTMuNd3RHf5dt3HorSc0UspowK+I9p/fun7+fEd+8are+SqXLpDZCpnP1JpFFKH+ZcTk3y91V
sk7V9Qksz8vhJ6ePbw4052a18wH28HbKEcvRNuko9OjQIHk6ZBKkD3/3PG6Wnl1gQ1GVNW3r1yEU
n7+76M3CK+DGrOcEL1v33HoRqji/u+xNPMK73KN6jTgRKka0uejL3y/73VO+CUdMh3WaMk2kcNaw
8iAA5qwJPGklVvWTAe93H3Gz+koT3poESlz4yqMp8Tm65wKgelr+4Fz0Tah761w06EVmaUaP/XNW
u4mNPq3UlqCcOZsnDPP8Lky/NTAqKlu5UwnnXJNDZr6iPYv//gV8syZvjYjM1h6HWRqYqX9k99rv
XuxbEyLXrtGw1dEicIx0jaI+Ztr/frff7KT2zaJ0UwbrzWu2kperEiInxFd1JqK/X/y7R3GzHE0K
pDDHtOO1WqvG9Wz98mlcP+9fR2EzFw4q43jEUsbzVS/+Q4rwzZtn3yxJWBi0JvzDZiDhIAruYVxf
QjN3buciSu3lhw/5ZvXYtwvULQnrC3wIyqJXXQf6CzZUX5b83UFj36xOywEvhEl4OritzH3XNsIa
csPffaE3+QJziFEOBF+ok8INDs4PP0TN37wot65ABH7ifJ5xz6YTqnetSP5+u//k3P8R3Nx6Atm9
cmhJ1bTVMRM2wxOwgCZtYrsC7qza9LGwEYpHzBVJzGrMbahNOka41i40l7rpu2hnVTXUXEfXJBAA
Y8yjzZKisdD05IlaHmwxXzv924yYAcSSV3dQq8keKLcjMrtJvaAqayWGO4YomAU2LDRS8ec6HaGV
OqQKrwuSLNAcdi4M+6al2tp6D6nmRULanbvon8NNlntvaNFHBrIshlKfi5ZLVolkqaa12XdRD38/
IkJtcXcVm9e0wG8Pnw6aqf3DYrA4w2TSyE8Sfv6pfUdMKBO4iXnUBxjYQV3w5++P2fknJ/2v53wT
L2BU2DAQmyo4d/eYtX1MpwcHeiMNAsqaXOoZzyd9VYWWmNRaz7SP+7LbzNJFD2Pj9TP68mrFvb1I
DV9An2rDuXyiaJU3/kg+rlWJst50HoaJzDq5WpBMVlRCBsD0DaSCCbMxsIPfnZdjW34U5htGHzDh
cC/QOBT2akHveRriyYaOZWGwNwxVy8McOu9cvdeY+4KFUWBL6VcQC3vThDmglW0UcYnuxgJRUoVG
vfMBarSrttbwMlY04UQlToYiCRTa85/a/PM/nJ3ZcttKlq5fpaPuUY0ZyBPddcGZoihDs+QbhGTL
mOcZT38+uOr08UaJYgdv9g5LdhLMRK5cudY/hDiV9N0+BJehfKvjjSTA3dCzLZRlme979Rdl+mVn
No9RlX7LpfowRDSVWjqVkJQrLVuWQMpcMCaRhgZs9zRUIKVbZwAy7yXMRHhj0ZODoAZGChW0ANl9
qbmr/AIMmL6LfX3ZD9JdVoP5fFOUYdFw2cz9bBON0VOP/3ccPGVjv87Kg2ZuMplePXqOjVKuLH7Z
JU8jVsid0d1KMMgLnX+sBi0IWUleaQDGm0FdsA1y8wYdrEWf78y8XpTVLQYayzRo1pr+Iy6ujcFY
hWa61DrlOa0KaIpg0nmqNtDeTWTcsZraBQLV9a5tNvKIszWclMSv7voin9BfmlHdDW29smFSNKq0
Arex7QMH3LSVpOsYgXJLUpZd0O5bUPieFS+xlRxzbCf8cS9BsNJvMNhbxcDRhRFhlGEvFR7B4KML
kCytBxRrajCuVd1d6W65V9xq03YmSqfiSoHqKdweTlWy9q1619BrqwN/HQNWiMp+W5i/6tbdBIHY
pWhrqr72I/WATkPQ8mjQ2om8NgN1lcb3Q6lNEjFLU0Lat4xvYvVnYDkDVAaKpEvKIUBTBf55ydK2
mn3tG8th4h2OLmCil1jkt/aIJhMdFGMhwUeQpKMI62NO47fo14n+MmC/OwbXFvJ3zY6LkEO97Js9
dteKuFP8j96DrakASchBthvZstcf5K67EtGWihJ9UXdrgLfgoxe9t6FLZwlzKcCgAwsSFRYOx06R
gYulgDCLdRePD40NIagANirri5QV09Pnsn+WeROBRvU0CdzWXSZuBlQqWVSetCwHNEiwfRmFtdC6
Z3SPq8BfRj0UkwRk6phsOu1KBuZg1j5wNrqWOWjfGBLAWxZp0Ar3RagtfEvDJxGZvwRmY3kdDP0G
FSikB9dhdB8lNsCBj1azFzjUKNWVlEJOp07Utyx4ay419II0+c6AdQ1xB/lwFfmsyvheZcnGp5th
hw/JcFfJAMw9sWQxwFgdVBjDIgVvL3iPKUbW0bOUlCgTaXAx1F3c2beeIe5b6wB8KwH2nAdXHYrm
eb8xS/PYEKCt6kWK4QRGcEWDaiXniDWHpFYobtE2AT0b+9E6rl96g/3ZANPBcaTVPlBsXKoyBKxB
X+XGWwG6te6f6j7dyoFF7/U2spHNtHeAg5Q6WjY+3pET+bGNrrLxm8IRpgTPVQMqPnwTpr7LcxO4
YbkTlkx1rl1kUDljo11IMpsOws83M7nNIl7j3ljY4PplsRvE0bWwa6ssFKOzZVs/2groTTD2qyzy
P+QwvvL8+4T+OntpOhA7AwCU9ax3KSEyXY+19+zS7aqBBSciOZred9sDCs8LV4Of6/CHWQyAhnK2
qGw/hSA9Uix0smh0zEJ+TMDEDwn04j4lLofieyIREf0+Krdxb67Mul+WBrVno8xey9bct/I1oFQf
tRg0HqAOo0BqphstONTtu1Ieg/ioyq9212/CjFO5pylZTZK53UHVOfZ/DnWxr3JtG4V3YA3Xg5se
uQEsddYNN5gyujdyNJmhAdYCfG1N88hNdooljqV6bMv3go681y1rxOvNGh1DL18P9t4o+0VhPdb2
d2pLqzBoV4X5ZCS/NPO+DV/xDVvpUEk8ko4mfbfgMYw476iVdVuGTl5hl+Ldh+VTEmzYUdvOZTQj
Do5eNDgdnmCBdBV1Flg6IjAYXLRVl3RcIOIZxSIKKzjB9lWVyssuATyQVOG6Ce/crD60KTwNsDgm
MO8C7KZJZsJlyhTi1R3u5CgFhwuAxfMfvPGex1jJgI5ku33XWve6lG8l/bELtjU1YahUfdDtY+nK
cqkJi2NECykHxD7JpSSD9aPJOHHajwxuXjDEm6Tpr2sLqptg/xYvrlD2vU+XtQLZKfGyxrIMX8Zd
GDTpJktbKehJhTsStTujOaegd0LTwpprvPmYJ7oQYrqDGG7qSlkFxOaqhBle/NK7cJuSWtUAXYIy
xQQKOjv8Adx/154pLTsf7lvwa1STu8jlcHPvyyRZJYZHnqeuMrZnmFF3tPd10wK6gvAe1MvSl3Zl
k4EKF3A170UMMjTNNmYNqApg8Ncpl/5bKvmzlGt2cctqv4lyv6XS24JXjGG9I15T3Ppqs6ukYhUQ
jGEa7zptW+Tjta28lvZPMLALNTZXVtYu/BHuJUSsHJRHHxowsr/hMLIYoUV0IwRSaV3ozQFYYdDf
hnm8zpGcNyOnSSGthuqhmrCEOQkqrb5ahxVv5cs4fYiU2xrhg7HuVnamrWV3WHFX/ZlAQhXRuAk8
VKloGgy3GKZvMoicwb6DJxbUjgGKSRvwIJIfW6QZLcgkoXuM/R9AaY28verMu5BzKuzStcdd0m6s
YxiBSKOa75JZQWCjz5BF2CR2UKerK5SClEVSBFDKNyWU+47udAkoiHAwlt/H4oDmD5kQdGUre5Yl
pK8pJU4ytI10bRTeXU3gGmAC9NVGFEdh3JTlqg5u1WzcyeF+YN0r2FyuB6pYynaa6i0Bp5EXXLn5
1o33alctTdNfjYQzwwLPCdnC1gFnK/lat7+lBGW5aBZqnRHFgXxCJNLe9OauS+58+GdUYbOpVB3c
5gDlUMwQpdgEEQmovZVMeGqafB3EN6P0nSMDRGa30sic8vZuCOmTehvZPY4cnmVxb4/2ylO3Ur/o
7qzqWPTjwp16LfLBG2/V9MFSHCMq15gdL3Sa5EFzbKyXCl5mvO8JaybpsqHwJk+4ePQEItZ9DL7b
iE1E0P6re7d7kuVb33tvy0MQPrtwqwPehYT3TzNucu9dlHCpGDh8yMpgcrwm1yDg2lD3aWnhr+B6
tuPDwuktcMsYoa0biIhlIj/08W1GX93CeQCg7dpO1L1QlY1tuneYcq8jccAIw47KTZ4Dv1fV6zrz
9ym3HxeIeBabIKdYHjHQLiiesup74t5XwaOSiCtIQggCag9u37xIcn6I2dKZ9WM0+9sW70+cF7B5
W6UYn1XUn5rsQa+JEDJEBj+7ckF/agETAFs6kLx7AF7LCppoK3MIDLdZ4mJV1i9a92bAvTMH6Va8
ucpdq2aLEiKGsNAv0B8NBGqTALasHF3r+WMbb5v+JYyGVdZcIVc2GYWStoLC0gmMinZM2Ypafovr
8IJNBgceHjPWDWz2NyW8a0gvZFZfPMLvwnek7t5K96DRFVYdyiWk+2sVIHE9Hg39Omj7rW2LFQog
tXwYOD8S/XsI06EXT7r9oWDpZwbZ2muzO0v3HlPI2gEyI2ig1MjArxoXaLzPCRRx//TQ9t7yQyVG
1GHwt4nyw62Htd2TBoAKX5b6Tve3Q1fAZD8oNDFjk7tv9RyFGYToCNxcA6kdGYa2erSl6iBnmMYU
fs2d2XR3I+l11lQvPgLZpmjgYPlbXSBkQJfIhIPY1uA8k3rtwTqo9OLBbMQeTf2bDla/NYBqjVeJ
iXyaAvFOEcsOi51wuop3pEKw/xvTMSD/++7NxKJBPMW1N3Uv6M0Rxj3YyggLJKO/gdBUcAfopmQO
Wz0h9RsfuG/q9Ssb0oRVXQXytZo99RTQtHiAKDIuI5eMHC6HYtp3+YhPyLSeYtim7a5q99MhpMbF
r0CPd6GrLaGcL+0SQoR+P1BCSKg2SVCyxthbQfhAsmIfNMCgzV3fX1Wh/c3SE4i1wVHTEMmNARUW
9dr3tiGiK3aV3LmKvq1hwnhlc+Pq2hW6advBBzrVYfZW9rtRt/dWIx+qmPeRiGQjxNwZr5I55RUE
qOrOA+Bflt/b0t1YCfjmBzx78sG9HlLrPo66nWKDPEQI58xx9nkTSpsVCmEuMRlwpg8DxEJ40X75
8fXAv0XtPjsmZ6XCTmnNTleL/mA39SPB7MZFpqc3yUM1hCHwiBrI/+0E0Kf9gVwDOYi5hFx2GCXl
W9Tbe7kan3z7Vyi8G+H++vqhpm/12TPNyozlKArw8yayYbG+iEiCJohyl2dnqqO/teU+G39WYdQj
u22LmJZeLmurepQfO+8qVbEq6n4F0r3XKDTm90oH0ri+6jgTmyG8ia2b4qz97m+Vv8+eYFaDRKA8
M3kH+YbUUUYY9uqQwAcp1iDJrtxOwLrAZTL71uOjEMB0rjirEpVTJr2u8wNQ1x5VBbQRL6v1a7Oy
pQ8RLIhojB98aat0j2Nwpr7I6fr5Us6FlC0zhb/BeXWAfL8o8NilGgcvcQc04p7LM+SQ9EAChJVH
vEzp+qfBjyJGqF5ZyWN1n3GijL6+KiCpcRasdajSPbyFOOX6e9vmr5qnbwyz2eijfuXn7dqXXnUQ
4plmfxPZS5e3y8EL1knyVIzWsotgw+X7qrp2h6e0LlaoGwkYsUr9rQzDZYKoSEmhuXAdzb6yiabE
tGVuXsP8K4rnSG4or6Ftg5lQD6GM6F5lEIKicWnlr0iFxC5stqu6RZFbXoECaRKL5BGavFQ/+wTK
HsZRnyVTJWHpStViUhkompys4i3ySRYjgLoIaMQ1zFDfPtZmv5d0EP2TUsfajq+FvIbEqo/QFYsb
P9tXg7s0KBGq1CF6LdmFCHFFXAuyGjK9stfzaIGgGxzVbHgM62xVNv4eOVaUtl4tjbQ92EfFVU6J
DaulwHsb+19p5h1yiD6FD34aFiMKLaq2NbprgVx1hq8BLbLrcQxuyiDgNCZv51TtlJC9kqy8HgZ4
B53R27obz1BQm7JYaqiv/Wuoq8c0+6VlxS62h1XcTOz+q9x/CMrxNepIfkx4g6ay5sq5zANOHGh6
VfrQRkc1OgIURdzJDTdieNcSZT3I4Z1Vfwj/h676q7xDPC6xKHyE3LWiRanKyz7dSfldbeWrUct/
dVW6q6WRO9urpR8AkkN3ra8TTVujZ8JFXl+iqrRozcQZIZN38I3Ktt90mUsBKb6G8PbbYdzz41cb
YIEfZ3jmvkQUiJuJXomQojWGlJGsQ6Lc+OOxJnssB+/RkJ6HsDyI9MPyYdUayarXivUAr6DpxI3u
a1e1p70HGhUIgBtC/pBaDe4xtlqVgWxtjtH6cwhvC3WxJt8I9DXSRHdCSz7TBznRzJnLcBdR2PLK
uB1ZR0vV8L73/JVkAyHxYceN5xAOJ2L5b2uyP1pRqLWmKiJC3aGOHhNsho3qWkBr/fqgONEWUWcH
hRhTLilkUodM3oUehnn9cO7+eCJuzY4Iy1MCncpud+irY9PecwKcGfhEd+s3fPeP+TCFlnWpRaW8
QR6idUeUwRCRw+w4lc8db9Mh8snhMlfINaw0rqLRYGFhcuRRjYegSbnsKkSyJAgffXk7pDZxJlgK
3V5+vRInlnmumZuOimwN09cq/TfNmjJDOH1IAHw9+olJm4vl2pHvJ2PDOnuGjBP5oVdrCKiI0HU/
v/6A38WOT+ZsrpwbujVIWkPjBDSHKVLvgzK4iXL9XfEo0mPNGxBZa+WH1fZcb+ObxH2xS64kkxMe
hDtUllZNjnCYN+yinButnL0LM9nX8C1p3m3KVlmHYXxIyabPPPGpVZ4hf2Vz8GQ372k1wjA0fdoK
ZnbdxfeR/9rlL15fo7LmvY5IcumIfogITR9LQtKsXkgdqK4camcFGcnOZFpKb6n0I0QE/utnO7Ut
Z92uyg0V1OVsaongDjlEBuqDX49sTDv7s3WaVXUK7sFKo/Mm1GnoJMawLRJvLepur5rDNoOWJin5
osriFcL1qPygxpFmTwKCkEJR20t3dtgtQ/O7EoKkzLQruk0L1weTGi4z690LidzRfTEJlVDWVBTS
DDxBZRjCHVpQXoWcFnJpwo12lV2vNf81ct8iI1/Dj9vlQ/SUDf0uAm4cB45GMz/FZrUR311XX1Zi
mwZIP4z9u97rd7hGUyXQzszKqe0xbco/YsoQCd8rkOQ/KHFGESRe9ggGY/ZGJ/df+PX//NH/H+8j
c/45xdU//os//8jyoQw8v5798R/H4EeZVdmv+r+mf/Y/f+2v/+gfN28txPds/nf+8k8Y+V+fvHqr
3/7yB3hlQT3cNh/lcAcfPa5/D88zTn/zf/vL//j4PcrDkH/8999+ZE1aT6Mhopn+7V+/2v+EyqKx
p/7zz/H/9cubt4R/d5OVtf8fh6z8ePu3f/XxVtXTAPLfTWFaQjVl1dDEJGbbffz+jar/XbFUigWW
LHRqq/wmncb777/p2t9lWViaLVRVUYQy4RCqrJl+pVl/Ny1TsWncMqLFf//2/57uLyv0/1fsP9Im
cbIgrWHmfLYLbc2Ye410bRDkndd7d8JKwh2SGMrWt0f5ghvpNPpsj1umK8uVW0i3aWi8JnWFlt5Z
ms2pJ59t8kppbFnVEu/OTcNvIsntVWVYxuaPRfzXNP1vpmW2WbSagm6itu5tGoffc1NV96mXtRck
JNOsTN/oj52otVVsBC5PXnWoLUGHwZDFPLfNPztjp8Hn2Y4x6jl0F+9OR3Vz3XRS9hanssD0lMLf
ZZOj/vX5Oz5BGimq3CkDvkhZFyEER6n0ssGnk+yPybFzEfUe+fLtGJveytX1p76W2XP/szU/WdVT
czO7wVZuSy+U5vOt1XKgRSUAEkOhq2r78pn35jMqBrM/z3DqrO/H1NRpcVo5rrVdnu9Ko1KWPdpO
3/rIpfmrNO+SbEUXnKLTB84OeLReIBjCOb4Nm+Zm9CbCgatfkt9Og8+2ryE09MgN07qVPfO7FGPv
lpXG89dr8WlNaRp8tn8ju8zhwDbtbTXJjhTI3SKNYLsgcp7s8TFDW6OY3HS+RUW4llKuld4ubn64
7p4qG//NkPdBNerrh/k0s5seZrbfkTmq9NGs2tsGFaAO9bnRO0jJXRfSgY1Whvbe45rdS+OiVREN
e4GpRRdfW8QIC7soggkUB/75v6KFd6zuEyVc+K21SaRhLXGnRcL06yf9PT3z3GZ60lnwkDHZTnq/
bW81Ca0h7X1AE8ZkRoDrlukGlDjatMCySnuFvLGE7qmKAJMF3wu5h6sIuunXz/GpCvn0HLM4E4sk
lEoKUrdyMixqilEwsieYAUgtZmhcMgmd/eLmt663UZB7YX6yYWkp7SKkSuvqkFfqesdfjiKAmEgN
nWtVWid2uTILT1QToqCR8uC2SEDfqKW173rE0dFrBRZE9T6mu1uiG+Wj9YZma4OMRpveukb41Nrl
dSVTT87FdZAnL0IL7tRBOjYieOkr71GqyESaZAVo8qpDIKFE499WpKPVAEDo/WpPN+TR7Mr3CAp3
51ImSpX+e9EChokL9H592mLDkkbqDpPqK38cb+jI35MXXMmyu20a6yD56MZJ8tU0Y4HirgZ/uKna
Zoty620oVd+DtDimOdgSTS12oi23fhDfBhT1UYi2sTIGSRXHT53UbWLaAqWBLlfdoboc91dGkNOx
ybZVWxzsuL3RlPQujvON10bpcmhcZyjMC6PgLIZT6PEKo44KR2054PyehrA5NP62idXkKFep/s0f
aZ4DdDizK07kAso8sPcjR/8Q8h1KQFCY24coOXz9op8Yem4REXZqoItEzR2944UYa0ppeX4GZX5q
7Fnw1rMkss1cK5yigMXlm9Sc7ODu6+c+sQvmrg2tVCVhbhmFoyC8A+q7N/zbMC7Db2Fhiks42gSB
KaX987DWUm2gtzVUQOzEbaPHV6hfOV8//6m5mUVkdFAVURVW4UgFWixASO+aEP2Yrwc/NTnTh/6R
ZEhGb0sh+F6nFegZSQYKbUoVyei2y5dwvaapmcXH3rBFXphK6dTS4IwSnWPVTMvL3ve5EVkjTCNt
vbF0OovzRsBW2HVl5F+WU8iz7dvbfVjZelw5cR+/WtxUTdP7+HriT63qbKMmwh8C2W9KRxEtQmXD
6OgywimXDK7PzcgsW4rrFjUoJ6ZrshQ8+TJNrIv2qj53JAs1Kc3QKSucqBf0FsCtZYF8Jhf6fFZ0
McuzYrUcEK4DvpFU9jYtuxxZ7SI5E4xPDf5ve3RA2tZmcFW4G5BJiHki4LW6bMpnu9Q1+rKJNJso
U5T+rjW1Cd8DXPrr0QXb8d9zHX3udJK0SWR0QVU7otERrB6zTRtTeUGGTInHX50eXKU1ooVGiCz3
1594arJmu7YyzWGUo2my8ugX79NSS93qok2rC/WvQUdkKM0i6lg6aglZyRcUQDP9nGHeiXxMn0uj
1GpgewGCDU5bW+lbmhjS64hQKIhM1wbVhvRXxGsGuqhQb2xLYFZfDMiIRYZyR8pQfEtb2AijNTSP
/WhqN7GMamyaR0BnTcVYNMjHX5dD8zMyKx2dU8W88AWaBYQ6SsCKS3Lt5Lb94fWIATZAcL5ezM8v
Y/pcfMVtAEyJOmExrUjaJUZJxVmznmS9XZtdXF43CeZM2MBcwr+wNX2usAJcK0GLvagx90ApsATT
oGDEctnbM9dZsYBbp2UjcdQOpruUJhx/ZRObv56qzw9EfS62omhSMeKvBoDM9oOVNxoJVvQ1ahyN
olx0oOtz3ZUmNCo+NyodX8JIoEZNe03jdzwTKk5s3Lnmiov8Vh30duVAhFAXnlH9pPR97rKjTCff
J4HInoUFu5eGJAjKwhGK0PcYoIMs74IfAKDIxEEGrsMecUnb9qPjUAF9rEKaeLFviQu/3Sx0ZFZM
lDXL0hmT6i7Ly0OTil9fr/ypiZsd9pkU6vgC1bWTWfqPXNZ/ylX78+uhfxOUP5u22ebu3F5rXCR2
nTDrm71C9Rkx2lRwX52Uh70SQYw87BEFDK1n06eF3xUKMFyC1ZVUj83SnFg6YqSJbnWiuYfAIIEY
t91NJyAglMYgoeaA8nGe1BzHLijnUTXjdZqjvhGDtilaN1kpYwcnKbHVdSuNxQIQlLEgqtPTVWp0
8OOqWom+0zY2KsVYThfFrT0Y+d6P0eOpzSa4kYSeLjQTwgDanvZLJFCSKH3X32jQEaDl9PWLi6rc
lVIY+apLugEAm/wD9iKA6s4KV0NES2DsgPLZsKS3nSlerDbp152Ksc9YtghF9+17H0hAmxI4KV9P
/ol1taaf/5HiVp0UwwXLCqdOcIgZhggsVJ2cqQCeOJit2X4w/dzW26jNnd7DMWII4CgEMi1s06Lm
YKcxgtC5iwB4yM1jzIBUff2dTkSpuT5Oi4Raha5uDoHV8veVm2YLSSQFzKBzXs6nZm12I1NhUESm
LeeOW7rXUoJOZ6aW50QCpozrk+3wWz/kjyWJVNACraznjqWjRe+Lslu2gnZb70vDXhmk6MzqnPoS
s4yvR4ogly2lcqq8AF7mfpfT7OGyFZjle30AZ2QousLp8FR4tUstucNJOltXZnSuM33q6WexbhiL
KLWCIXdkX77u8uEnjtpn8uxT788s1pX5oIadR45UxiBP6wal8KEx5aPB5fjMtjv1EbOQ12hqZMlD
bToqEkDXOcICO80q82U+2P1FFXJ9ro2CNKk1lINqOmauIN6sA9wR3QUYL1KYufLJaJlF0OaMLcVl
g9ZXecyryyr7ujm75URD13gm3S8njGGhYNNyZspPvDBT9+zPSGdhbTcYemQ6cVvvE4EqqSYuy1nM
2euu9j3iN5VsOtgzoHfsQngNJ4D615vp1INPP/8jHpRCGt3BFgbUEUVeiQzzg0Hxz1DSTw0+C9Fa
17eFESdgc6UsXJVxfeMO0jmoxbRkn0SyuSJJ2Re12lS56RRym4MTppGCZGGwa4SCIY4AoV9Y3TnW
/oktZc52razZpVW1muHYPSgrEWbg7u1SujHbPt1cthKzXSsJgfecrhhOlwfQIIonSRUfFw09Vyzx
gm5Q83JgkQt48J5cKZset53VZaPPziu8S30QWg0PPrjtQrHTeyy8LjtG5vIlkS/kQgNz56RhBlYQ
MIKf6y9fP/dvmNEnb9BcxsQ0LNsP8V51+vA6ra2tjIB83G+gUri+C5bm2AfGSla2ffKhau+x9oye
DKzbvVUh5M6fiqtgxGjHPRP3PsXaEviM2U7XgSENUZhYjo3joAkQ3gb1rmACOaDrLbvXNCr05hsk
in3U3qTpZDpFfERAvy8oNk9NjMJML4sLv8lKf8SFLgxxRDbjzCE52GQx1JWhDM/JX56IC78xM38M
nup1kHOVzBzXNo5WVlx1KlqUZ1b1RIZjqH+NaL4bmR0qL4kDTrz7Yfhhs09y743ifLDJR+gcamEM
+z7I3323fdCVHHsD2b7rhxFEp4FlTOKZSDRHwHFbk75V1qI2Bkus+9YqunebVfy9qratXZblrwHE
00XSq99pNhy1AkrN19/i1AzN4k1P899o3DJ1JNn/paqQDYWNG8nXg5+aoVmkGZPMxPFASZyij4/Z
gE/owMVuIYbkTfW6y3buXJWlo4MUtF0XO5bXvzWNhx3d09ePf2Ju5rIso1VlWiEhhuD2GA2L0Akn
yfqvx/6NKf0kJszlWYLaHwt/7GOnoWe59/tRuc+1LDyq0ghDMg68vUgqrPGEXcAi86T+JtXq+G7E
kHhZddBMOyw+V3YXmu9+kLXXtoaCuxdQOqy5CYKFUB4MtVc3bt199KUGtrvL4LwlBreWJLisI6/P
tWC8eITalLZMfq2AM/a33Cgui/b6LEgFKLxrcelFDrtoa1opzhjxmYB8amGnn/8RFpDJ5eYa15ET
QfMWuXhRzDOh9dTIs0RE7nrFkhvcyr3S8CDF4FDkS9WZG+GpwWcBBydiW7fGLnCSpkOO3yuU1dAU
5zbrhLL6LM/5/fM/ZkVLJQPWEfIJibVpB2juFp5y422KdH+9SQwwJGG7lrM3bTragw+B9W+iC272
+6ltEinjyscttfYxbjWf7MmzOekXHuZTLtoamXLPPsXF5iGCsmfnzwAbyJERr1Dv3bZYV1Qn+aTa
fun4qVFv/vmximddVlXSZ7GokyU1VPQ4dvAGfo8yQquMTu7Xm/nEwsy1aOhGK6EWZZFTthm98n6T
Beplaz6XowlEBKs4SiPHLdAKVWFUnZOdPPXQsxuK5nWhH43JFDcp+eA/ByUufrxsQqYD4Y9XKSbA
+IMBfcAw967ugDu9bNxZTMiSOFU6E/dirY3VlQBWts+b0tpcNvo0U388deRGacKFk9GzSQoTnmc9
Pl829CwupFmRREmpJ448RgbW6FG+RfQhXV02+iww+EZmm32rRs4oSjw4s+hGxwj4wsFnGUKeqaZk
Fk3oDLH3rGCttISMf+GtcE6zcsfO1jChSp0hTyNcaBa2ZmWXLeecaBXpMvg3slpHgQWO/Z9NxiXw
Jb9ozudY0pGqk2cqQeLohf6chOl7mnPV/3psiJ2fx+I5ltT18ihqzDRwZFXaEoiv2faG+USsNQoY
hnG5CPDD7LE0Q/ZohMhZP+M/t1aRTRq8cTWgVSsS6dZrx7XWaFs0CBZd9VOLHhghpjCsxca1yihm
3RKtmx2134We4MapXAe4YEUaL2n2nHH7NIntGrofNSSvcnQI4Hlq7LIGOY3NFKorq1vkcrjlJyOv
hdTJe84PPGL3KV57GTa5ZX3kl2qkkyDg3GQP77b7U7YfFaSbdP0bl91rDgNttPEl3+PatCL6SyyW
nSEsFPrTsZA1ON74+pZPL6z63vAKDAX2cZDfhck+4vtI/oeLN1UiflQNZiR8DkMq1IIlF4haeOSv
2bKO8cveUHqQW5Rwk39OY4WnI/I7Nf7KfHxeVWgswcvGwO6jafMNE8Jp1sr5lYv0SBPIq8RyoQcU
V7W8ES5aiRbWICS2iFYkLTw9pTlQMXh2BUjL/Fk19lHnXTdca5QkWHuq+cwzeNRXvDjZqcpLWaEa
lhqvgZ4c3LRe49i0NGV/PcL8q+qjal5bNJB83PtMKqhNhaiXrKz7EaedstlNU6j08pJLWSNvmtJc
8eSYe4UoAcnIT6ZytYp94IP5KspxZ1OwJ3mxI/NIEWAhYzaEhenXr+yJ0+TfJDM62r3CMkKnCnGm
U1zju1eZZ7bDdCJ9kirPaVmeX7WJnHONsOruwarVjg5UA9kgYymD0q+XwdAaZz7r1PeYfv7HGWBn
pVm2YEKcyPcwTc4edc88XDZFszOgiIo8SpsqcszG12GZ4Gqr91D6Lxt9dgbkTS9MZAW4R0vZC8rs
x6hOztRgf8McP1uA2RFQ0LQ2jE4LnJR33+/9pVJ2iLBt/MZY8/5PGU8V3Xa8eq2/80flRqmfvv5W
p5Z+lrXFfZ3GfeiGjq3Fv+h5SY4rqvwhMe3olxYY4sZuoAl//VmnvuYcz1wOrm7moxk4NnKzh04Y
xm1auWhpuPhxNI3UH1M7DJZeWDRL3W1wVDRLReyxTULTjI2/DyDJnTleTnzxOdTZMrU4LuMkdeQw
y4/wIWKUaOz4JZB1QdQcPLR64uqyd2cOfbYjSTfHIUwdo+/eith+STDO+3pSTxxkc+BzXGtjUgJi
cRQvMojPFn5hUYt+Vq0FmOOWYicJ1PJURc0uu4LN0c1Wr6AU0kexo6ZhuwTgQrcRY/qvv86J8DAH
JNuIhSeIh8dO1GWvaZq/JbL6/bKhZ+FB88tKsvUmdopoeEIB8jv1zjMv06mnnsWGoZEi5EPV0Kkt
+cmtwueiNM6VwU6NPYsNWViVyEYoqAm18rMbiU1c1GfOlN80jk/izhzpqrh21sRCD5zSUhNMtuUc
p6tEf/i/hJ1Hb+TIumB/EQEyaILcpk8p5V2pNoSqSiKDJmgjaH79nLyzGTzMw1010KiuljLJiM+e
MywYOvNCsD7m6JjucuN0Yl9Ny5MMZHJl+dXFLjfKOzZNLoA0OvXOWTq7n+ZG7VWWdDuKCt6przO0
zMCaDyW/xG4Sni5Be3Tpf/kF/reU+n/O0/YDtHivTfJHA4euRJYO+nBT0CvXJSpa/UQ8szBQwT/c
AdqBpZ9AqIXjMmQfvQgfrxHVyiIRt/qwPoryta1vCryaVVEe+Xck1WhQ0YrXe6K1vA/219DBsn99
jbaU/7sun81gdz4q7BU0/mj/ueaXNf/lXvhfvnr3+s7/P3dlVEu3DQt+OwJftQDL/y8vmfi/yqj/
zzf/Pwd6+6TpcYcPxWPltfnLolpzoHgKPzWa4pNVVbSHDN7vSw+IojdV2VE7wmGaPEEH7MUu2k5T
pEQ4GB6TcMRszZhF/V4KiFSTMyAt1IMH0HOY+vupxwzoNlG0sbKwR1zeK+fUZO/ZeS0vvsdoWNeG
I7ZB0dQbGHreYWwnzJOjHkC+1Ng1+5ZIZCi0PeTMHPINBc5b3CTPbuXuwtl7yFl6hSjnY3sOGcgY
16XaygoUlsxb9ixTzbaz1rbdaaX8i5MnPpH80hxcU/tvwRSsh0XoEhuno34cMxVfcTJF37ax7XeO
m+Vh9Ztyo8qk3LP/bQ+McIdwFDzzkbLNuOcNAQg4S01xGeysKmZAeAzxH6J2rs5+gUe+8f2n2Ath
kvrLPvVAW4VR1Z+KMZ9vmLOTrPSK4sIyUXYsOzQrcW837WSDuziovwNIVu/5mn8mTVt9dHUQ3gZi
AEcXBMMhdNt662JLR9zhT/ZBu9WIgWE2pyUy0a5iQGW7ekreQFP1Aa0BKCinFdBpo94r1bf3hdMW
O6dKu3dyIonTOm6jr6Dzgodi7J+4rrejkwenpQuyPX+33njuuBzKxXj8AbrSUzOw39qC+aqkzB7S
clAPqrU+SThiCKOK39Pc1vul5BhZ6mQ92RpvUO94dlu6w/DiFJL3tA1+GBwCsiUy/cBfy6RH77yZ
ioHqMpuZErSZ4aOyajkvq0pdusmR86cYE7HztWlBCarx5HsdquTVNwdVS7Ebshw/dqm9cxEA/djN
fQOZcFyys6sreYz8ev50p9DfJXiBz4We3SM7uC4IGr8GYaaSvdtH4aMTgwbMdeZDCmUg6NCYtoDe
g2aW+W6iMrksr5WuUF26Tk59H7k6jpUqioE6cLYyPtZGWzMmTCANI1mL8aRBIpj4WHKRqK2XhDv0
qR+D7HuM0mZv08pHthH00LrKtPlTWgOHwsEK6BnXPTYpoMclcbr7Jp79LUmG/1GHA6u3g5OOX0Xl
y7Oe2gyMUwVaKXexJgtjhx83CHlCG7e8idm3+1I9AulgIbvEy73QK0YfarpFHGyUAZfyYWBTwY1Y
em+TamPNPIJeHtpzrxvzlYZ9eNNOEtZUU8HaZJY5uJlkc7a9JeE1pFR+h1BF/Ao7f5uI/Nz3U76r
Z+ycnZIrqzJJ8rRUub7R+Kg/B1f5d95qYqiZS6JuDC8moWeVnRdnGZ9ymA77jNvk6E7x0O2LUdbv
ntX+JXSC/tgoC3MqqpYryavyv8MyriOoUq45MGAy3PaGcg2FUwUsI0/K9GQ9UD9k1XN5u/rh6lwR
vx78OqEf4s4tk70AarYxYVi/TzosjjUbNW/jYANIpn4HgizJ43mfeHWZb5pOsUGzNixQrbkgN+v6
en1ZEl6cuZvWf0O4srESV+0S7cZwdsEvFw1LCHFcewy/AtjKNyJohic/ajP02moe/xaOBOhFEGHe
TVJS1IJ7/MP6PIdHYTxs91b4CDHXIdpbIep1XyU4F1H7TKhYOiCdcwrWdcpXVgdT0953orbHdYT+
F7aQQDaBHOrdmkGsLxTk2Trkt9G5hzJu8NuNh3973y85EpZ1GJHmIJ6um54iZoM0d78GjbOL5MwS
vJ7Mk0uBcDcXkbsfRqbaSjsl6Ml97LnZlUhWyua7GMf1a2A2bhMuMHXr6SpHBVKLeXaz6kuLyBk2
48pQmeaBh4pXOvJUDEbskCVMuyVKMBSrcAo2qY0g9wh6aX9i27HJNLnho5950QosagoAaTJUoUHg
HCAXlwiObLWfhd/vTWiCvROJcF95oFE8C55RDHhO2xwJb6wSDLlBMYzRvTc0AhP2MP7GGm4+JgPG
F96zPnXSzO1+TOPyxXZJ+pSPylI16YFFhW0V74xIcmdTp2xlQcG5St4Lejat0wENTqoRHGzkfflL
OP5ZaknxQnvd/Rh36MXHrL4J5lmf/XymguBpue0a3qMhhLadDFhwokUN0MejhvBmoS+vU5Hd5L3V
x1LYYO8mtX5zul6f8iBU9+3i1T8o7lnTm+eHeEiJW9TgP/BbXR078/SdpsvyZBly3o5tYv/URRAf
1sU6H8HoOefJtP6nqb2Kp8tkMGQUZ1sio01WuL89Vfx1a/mQF3WwLQbPf6oa0GjBYrtt6JnpoKr0
ZRJcAHVQWaRUet3ZBAhaFEMfCiQGQGPCL3x3wUbU/ECxmCuEpPQw4txZdyxw1neMyY0PQz0N2KoJ
K631Je/oSszl1Vh1feFwNkKFa3O8i71PbNeVjtgga693+ZheKbhy6xC1bpaaf5/5X60uto5BO8xq
+nbiynginvnr6sjdFGET8ecS547N+f5cMx27q9oQFVs/M+sigE1W5yXv1bHur79RhpcCsrp3jDN4
UK4b6yN0H3nfO6k9JGXrPk9R5e1p3JX7Mkh9pnrd0j+qyWj+/z3qQ63d9lW3ie8fGmxdxFnGUSfp
S+BCnbHuOV1d4Ibz0h+Mgb4qiiuK14/B7BqYA052XBaR7qum5Bojdt/7tXJ2lY/PWLdzfVO6CW8E
72i6F2IeD7I0uEDTJhj3jQiTg9WAmpN22WZSwTtLehCPW1U7MJeNq/pXUGAth1UdQBlJ0q3bRiW+
7WY5chhRwwsG99jrga//upupPGe98T0r4207sTXa9llytlXnX5hdew4UAKNAhd1mDZx047PAzKRD
932NbO9Z1DUbmYrJBa41ZoCPAzKJRmTjbsh7EJNuabYqbMOj46fBudX5tAWUWqE3B5ABSRRneAPD
MdWRc1s5GOjXIjprFTiXup3eMhfUlMu079l2nv8ZJUW2K4Lyp1+sPJVj8y5bP9sEBHKUTkvmQ/o1
dN5wBjhfVEBdMPGhPmjCuY96UcUh7IFQg8/Pw9h8DvyA8A09fa+c0DvFTZeijpj6y8r1ubvudyZ6
eeEwmXajM9u3DlXm31iVJZ7weT2LLusOfsypzRvbbGYZz7wcQ6JwwvwH3IEYiyV7J8eJ4IuLnmxz
6DSi8dm3bArjsN8mvveygqjZANKNf7WDjC5NLcFpFVFJ/VH7NwWxid6MPbxTwof5O6krAZNsADvI
RwY0YOMEeN88DohNiyJLEtEk5FAOTEYzhdV9N8DfjrqZ6DfzrHlc4zkGGdobs8mE8v/mwvUOke2z
W7u2D8SM4rWw9t0OBfxXxv53y5q5u8UB1luUDZEG8yL7YvKThz7tzbcblNMN3uefKGmxPLRKvK1R
41iwdEFzmjLhnfJobZnsL+Rd1XiMNEM8h3Rm8uWSdqQUW13l3fXO7mBS2gVsP+sMCdtVO3fq4OVy
lOrPUo8rCvqyhHIdqJKzEMYzJur4YNSAZjaTt+vSqN9B1BRHlpyjzVrXCOJUvpzmuP6hhk9+Y4b8
tuTcvTVsmBzmMXJ3aaq/q1COW8Ywrqz+Kr9ffMGb7xHxtcL2TJ16y6EvwnXbRZi0B1OCdPWi6uT5
PsdikAd0bSegtcasf/N0XQBkxgX0L0clal+GI8donoj+kPRuMGJnmrF25SCe67z9VbtpfCk0OL+E
IIbV3PIvYPH10C5Ntxdl1vBEuSuTXDZY2SzX0OSaPoF5j6ELQFPdQu1lt7eRy7x3VPkNtCd68v1+
2RsKtIdZy24EOObUr0kb1KxA1FTW+bn/mbYGl5lmwPtFIQ9z30ZHSBH1GcJhQrxr9CFxIRf649R+
dlHj/25VGG99ubpbrk846KmaT+zWgZ+zkznWbTpcJuVlp8Ku+s7MXnPqAalvvatj3TITD0DHJPfG
+sFb34ztJRx7ux0YBdgkI49UxkIFqkKON3fsKpKBPN83DddN4Sw9p1ST3ZcGSXysYNzSdZD4RFr9
Hk+Au6s4ci8uP8K+GgBNLoqIOFp6/BS66u+9PBvJYOmddcEw7oO5yXe6v6popClfioWfgMq5xDcu
c3QKsZN8DKNDHjtb/VkPY+DvYzRB790ox2Iz4zu5jUN3vOvTaX2oCD62VSuDn5W6AmrzvNczeWw6
vNrFFdvYnaN/WVp6p0bIfltGbsAkmcwZTcjngwqjX42Z4q114U+AMv8JfNc9AITxD2JOA87UREIU
ZGv6Ncm49fIqq2+zwES3S+N6u7ZJilvMXPrEr7cepqy+NonG6MbVHmMtrRZ/mrn46DUrXz0ZA+lN
4T1M6wDnNgz0eArV8MOIwVdYhrbZLFOV77s1+TelOfxDL283lfAgXw/c2GPb8kEZbOxkwitj8KxU
ln0XHpaSEyo2w/JgDafb0s7Ndiqy5ZlUKnlehAPxr8jnvXFgY2qXL4ithwhM/bjShVrFoU8lGxhB
3Nzpa04SCgM2dtZYC9042vuO6m+aWAK785bwpYpJ6TmFSPIWx+ptzNP33A5Nvk9ZcGDix2JlVZH/
ov3OuhtSTnfr90AUjUA4HzOUdxg9LzjYlMcKb0r3Xswzcxsc5Bubq58sW0bofmAQ8ym+iqZDFAqJ
gEmujT02FtzgVLAZrAXI4MzO7b0VvRo4ktufvEnVr6pU2S0XpXxrurE8O6G4putdsPHAChzXLE23
gdOTPa6mOeciXu6bpEoB3K7B0U/C5T7lbz3Orl1PxAbdzosZg0xXdC6tgYTJqtH0RI+WD78BiT5Y
sf5DTRTtHJcWW90m66NaaP9YXf+tK+U8RZV1cNM00Vu81umpJfy+7aj+buKVZGKu02UTzytRhx+r
Q1CwI8WybPhat1V2t1ZB+mR73e9syP5DTXhClF/l6s40nv/siTE9BMw3nbNu7VkHDFHZ656sgkzj
bAMLYqybfk1BxFrdoCk29TKmUSmH08gFtXHgMtymtBQ2apHyPsLkQmCh47vBNSBL5xCwd5Qs8Lzr
zJ4Wj5EDYIYDz4XWR6+nZBVlVv0SNR+TlqF8pPoRwDYwv1MVsNvXRvVnG4XDQff1c2+DB2GX5Dgv
ebWLR1XcD6zjbWQzicco7x4bbCNYS5w5uHGb3Ay7LnMlTVTp5Iexi9+jRnrbVapfsYEU7hbjzh3X
bzKwX1WefpZDVf/Edaa2vZE7JWd3Z2Yjlk3UNTl45vk31q7wHLMGDu17gcouamDd3HOvdKMzIOiQ
CgbVlvsmny1LQRaPZuiwhuTwKmfR2O152b8WkZcbahYh71TynUpI7eNaTXtvJI81/qBuKHQ9lUzh
UStZ9V6VsuddBQu6qYiK9iYHZVGZKnztRS9uGs1pFejptMydefbW2TlU6k/rko/GjFQesXY9kh7J
E4m33cornshUzUeRZw9BjaAk6IeJ7CyaP8bBlf8Ao6GJyUwbP5d0nm9F4YjnPFDsV/qmfu/7LHiE
medupN+B8m77ArwyNO+l9KIbCifevQpJkBsXmPfgJr8Gs977eXCbBvTx47QCtTyL7FA2EWLNvEQ5
BKblrabccOcSmv4rTEEdyQFcZccF4HQ+3JVN8cZnpnZV0P6rRq+jnJSY/VSjFVma8X0Z4xcCskdY
AqTNnvhSSfU61ro4M8wrt7UzabtJQwzPa8pVM09UIRb/nlwFQmLW3dWcL+mEA32d1urcD7yfG+nK
4s4oZ7g47PRQb9Dz4wjC9Lec/WuQ0XsYRRR+JgQaXRMe1JBcElNALdaOvClsavhvwmWzmiU6ED65
+yxXFLsTk797Sb5zi/gyVsLfj2P0KwrDtyAI53efx/WkvKa/RHUevVLqVwdH5yNCGAVPtk5jvs5w
lxqDYSyu/xmQxZDr5AQr33ebmxyr62HSo3sKGj/akgzAvluiOdsgXqU2H9aMZE+t/+T4zsbVcbz3
teqPDoCUG8fHAzKRz++aWmUHCljtzsXZfar7Fi5JX4eHIAZOKrsa+Q9x0C5yHLnTY7BsvW6uP7o8
iW6MoN9r8nBHnbi4X8WwbKQsSBrc7MbFOdT0Q8496k0HzTbexRSl87SKrnjzCz51vunkNr5ybU0C
ZpuQ9UEiW9lOYcjrFdfwwDQZJNHA33CEqKuaYNgS4T9wbkW7jsvzrluDW5OiZfaUd2mzjuEKbfsN
ubjzkPrLl13KfFu3BCmhRHLTzHV1dILSEgGsf6NrFYppvxfZmwSGbyE3Mu79HX0lBW6j/+v13S8n
v44luurezoz60e5YqZJ6T3NV3wo/hU+Q+e9rLcG24LkAHHzpJpaFxGAufY+Qpecx2QyDwBMSQKzH
0bovrffX52rr5nZLvgeU3rUOuYH5bamm+MSg3pw+BSFkYrPWy8lFkfkRSerXRafzh5aEAllEI26B
yoXYoeNoi8SETbQ2v5GruIkGerrCO3Z+iEM62kive8s7ET/Gemg4Wtz4prtKXhxBnjcja6PLYLmW
Y3dXRkCW3Sg5q7yZ8UkJTtuSp9kNp+GJAdPir2fGTdC6bzwRXIGOUts0vIKIhXuaMHvMMGuI9U6R
rS6rm30NPmZp5HFdHRWb2pkR4D4NK+YNdz6qXHW0JyamPUL8nHEY9YcgEKdOrPVWOslm7fQ17vvF
ePCLr3Syswsn/VI/2zW9iWOnPMk8Aa5MmPlUleu+85PbkQtuHOMDYptdple7X3nmN3ndPyCsu/SO
FjeyNm80Tx9h69x66fw0DHz7OkjZFijDYFtX63SydnrMGIXaNAWY4iVU+rEsk+Ywzat9ibOIirha
f2VatAflfPVt8bX61PVhi07bKKQx0pUw7+nooe+QffQnrNebZrH2lOdpcfX6IDMiTOsapJ7tuzHF
a0XPqx/lW4WtuRsy4lYHgHPZfWdDxSQ1l0WqK++6lYnwIrtzpPLuHJ0902LZrjUKi96tz0L09W4U
NNNAHGeMBOXvs2N+CojDfsT0a5vMJED9M+WC8lhEU7yLV51vstleyOku1eSOOxivaJq4OcsyRR83
JOVdPrvOvcz58b1p3QeFe9sxyczRU5fbUOfJyzq6OXNEfGYe/Yc5hdux4n/edl24B230EppFb41K
wUYl9S6BSepPeXtSJb7xUUCc1qWuNroy40cXDwsA7BS6wZBfys49SXf9xVaVu588wiRiPHOasyHZ
2iql+oRlvW0Z3vXmP30wnggkHVxC9Xatir9Rn1gcLLmhDtafYjw1ulWfRacu5Oe3IczwbTrm7Wvq
+bed/BeG4qNxcQC52a6fHwgNdqWiGBIlpbotipGpYErz5DWTO61bkOfqQ0f67zBxXCReeeh99WtK
R3kbzLG9iUdqfiLr/LtaNM/UcsGC9/5rSYV900/rDYBx6LYOa9CONzlbIadPJThdOn+8KyHRVuH4
GCzNzdBkn9Q+m41KvhLdUABrEekw+77pvfridqTUvQIEnvdi3E7+XZkiUbGK5RZrxINwGLfPeq+/
nk0YxQy7Gsn6USfusAmm9rgw2KLhWm0NvbStDNqO50wEN+vVEIiHKWhuPefRm8hr5/g3x/1d6n9P
Q9XCOAXePZp1vJtlRfW1mr+zIDHHHPjlZgmcn9J3Tp6IujM7KmdSHn1m0qug1WKqP1PaoE+y3hKH
R9ZjCgrZaybR8DVLRUe7CksCed9sSNPfWidZuFdiP+PIlHPCLJvsfw9i+jc4tKbocvrofizkcF7V
KKkamgiS9M1rA4IV9BHo7xIKtDZV3yUL7E5nMJKQotcdEQTpfvlKff/bqZz25LBV2kW52FVl++TO
pL8CQ1mpWNPMXTfc+zb6pDSOZqf1foYqeY4YH0QmRwaeV+OWoma395G9Hrv0D3oRMh7T7Jy5Hyg/
lh+Lp5A6VvWdTi7Mj7tb19p9OfDOYq8GCL6EzwheNrZqvw3xnytgnMnU64hkNTNyC5zZxg0ODiPr
DtTzjQ2j2wqBVJORXK1TXrGiU99aPiK7mK101S2g+Fs58UfZ7rWnonJfrteZwANh3F4/zNH8zKrM
PvfHowzMh0zQrGk5Jv8gfR5dVETICgLsm+7frPbkbpqW76IcNm4dUpCOwdj3AwtrCyg0p3qM++zZ
7Ui5W19LmpLzbRGlBxs3BZ6b4lS3TgrOR+d3oRLFMRHj+zT0crtE+o4eJ2j8mTaJj2pjkxJQU535
0/zHxMPdutK1MBluPuUVn5S6qI1FOa44Ku+UcbrdgJsuaqze4xpaOHvqF2cuX93Q5/MZ7v2QAYm0
/T3yfG6HbnyNhwJdojYr26br785L/lSq/C2S4Q89xnXvxMgWETtrtJAJHoyieTGruBTuPy/oJWXS
sDgFTFVfzFSiAcrgnTs6Cd5mgvW9P+Q3HnS8nY5pahSO3z0vHWaYdmxOtRpJnXJlaT1TF08L2kaO
11X/1Nyj4qjcj9Y6+Haxwm07NHDbcGU4rfO5oKTQ7bPJSZyyMZXkkkv/QRb4nEKROpatz4innEtO
pSU4xanTb5W07dYNvPIUGfseNs5wj6cz3a+xxyhqqMeDmsv5pQq68j23BYXhIB9eYkkpLs+z6Y7O
X7R35jh6kcbKp7Yxn11+tV/WMexlAoT1cW7GFHJ/GLzUjnJfuQn8Z5k1BGlyfkppFkD86eODEIYQ
JcrlL3e13VHWg+az5ixP3cl/7lo97f8TqiZdmSHq6Ky5tFyBF0+hCQqGpXn1lybYh2Hx3MQGdApA
2g1Zid6tnkmepmiNb0WnOUkgUW1UoL5YZdXHmiB5G60TKAOPNhYTCOJIZ2Gh9Rxmp7WrXxc8ZZzc
vn2q+rAjOtR4jg28vryh+J1V8Bac4c4SGtxGrVRbh72FU+Ok5a70TMoWUotCZmoOq8fTu+SFs496
P/vFiY0ZzQy/pxX25qYZaakkrO7uwrARezfKuluvbIOzMwuxx2ezbAEx3Fa1GLa6gKVdZYmgEpga
lk5YnXvNvUBfhFgVfBKolLJcnoSRTAGULgt3qEWgNIYFF2UKM68q/AcGE+anvHOu0zfujz/yfZU6
9F8DX1doukYaj71Zd3PtfHQzvYFprHqyCZr0E6Y2GQWU7SwHJ/oqGsUdUPRi2VFfcN6gZlBYmtlx
5gG6amKHsDoZYboTghlDnjxE4VUpu97OOR+iXcL+nKUTTzJjMpnYBVzxu2EI1Ksuh+WmCZ12V03h
9DjJa8khwMszpJUmkHLU+2QgY67LkDyJaXqluuBuetroAed5ak6rVcn9vMbZRYxjfUjninmCaeqP
VnXrUywm0RG4wclqfZXezeNcnCOEHl+dCtbdmibiogrBcP4Y0Mlqg+ulEOb5EVx1tMUj6B3p+vp8
Z20d3KogVZRh03jTTVH9Lx0C0EC29ggQmSMRTIivbvpn6tLyHCWhOI/dsJ4nYYILOOk1BAxY1H8n
XqsH/nAbbPPOXd8ji/SsrEbcD9HgPstmrH4HpfBv5kmTneZp+xHEk/+HJlnEDExaHwo6eVvGu7gr
qJgGO7Uu+R2Vz6vLORP3Ou6TTei7NRXkiGKqYgP2IvSMscnofN8qyfpcOQzn3iC/04uNj3Sh/Y++
dr1Hy5dyFqMeb3uim1cUgOVzgg3tX2bFItmcB3/v1u54bbYxj+8x4qJGRme8qXN2q2Pyx5mi2U/g
5PXRWym3bue0mezWpiWF7ypN9K4pygpcTOdQyR/x5amGY4bx6uJQGMYSNp5p5M1qy+J+buX6z1/1
yDvSQ/O0rfnqXSTCc6OTU7m4nIylao5ZlgbfPPXmYrOgPjC/GD+vdhy2sc8DT5epzhfq0WH4mYk8
v+v7WCNmXEnxvQbcLnovbFn4XcYZN5fM+RmmPBp2y6D6y+TP+SNiL+8isbnuaiWbfRGMhwIvAM6r
aoyPHb8nszm+ZP6tm+MvE0TYMQcK18qYK26gXj2HArUQv6Nobgn3dLN8p1eTMt1CmqWZzr6sI6ez
6/ryVXZVMYCYwfosxDDTr+HgpSFNjY9qQORaHgB8ynETdz8FT65X6OG+kHyZjMUF8VdIr/WJpqj+
EiqafprExpuiSCmwiTh8HHvJQd/N2c+ME/BZjbXcIVOm7ZemeHFzXj0kv3RyPL841AFhbsZ1f6mC
gQ2cZbqtIr8/V1HA6MRcRt3H2nD5JNWfPJPZcK3cVCdHdNN26nrwrEmQnkpZ7iem3PfpvDRUlRz2
BpopZtM9zu/pi72XLTcn3lGeEjd9qZKifVtRqrCmQVWj2ddDHf0NsonSksPfnk1zdZMIzuGiHPsD
hnrvosMRgdhEO0hWjPGkVLu/XAdJVSstbaZS9VvavvLB+AGIk67/dMa+6zcFGQpnYr6G30FdIVUc
qLMUhc2ZxFLyafKI0bIpQzPT0jV5bBjLO5hB5C/D0DIioByGBRL+NMkaR/11cPswzPV68C0/jmOy
5tyyr7rL41DsnbIjVZeNf6vjNP8qSpqQbl59ZKg+N5qTwNkCBQvx9nq6+y2zqPmYri5WGc7cDuwX
A1ZjBGixjNXg2dPlscuHr6nE4D4E/W8Vy/nI7vTwWHa4FgnBxUlArryvgsh/l+U4nAK11HThMF7n
c0ukP4QL+U3vHdwmHffSVkx6hBUavrVlWi3L6Yd7BLP4EX6LEIH74uKRo4sTkzrHci+Lq/Og8Eqm
8ekXr3jlD0ns0C+ekvFuWMuIhgm9oSwFwexNPrpyGjf/2pT5uqnqkq1h8GejKnZa1iTO8VfMFLrc
rLzLZGjrzej72VH4AQ+l0uEuGpL3UMW8CdzP1Wfu9/1DM8d/o9HtL2LKOBQGpCpBJao3znzkUBE1
z/HVBQL1EiwtpYK+8c+pkdi+c1neLtTILlrQNR+1dbYUen7qOqoBUY31ZZqKjvC2gMk5TePLxHwm
ffVweg/ntKDB6dLfABHOQnJJocbXzXC3CmyFHnarv/CMSoSRYPgEZKqHMOg/efzleW2RcpKx1ae5
HtzPMk7tzZJPtJMls0vDmLlvRe8wyVm2z4Rj7XaZ0Oplae48TOEw74SM5Y4JNY/EryppMzIMq9IR
r2MTkFdnaD2DgpHOPlh/m2xaGQiKfF6LXu9l3jT7Me7J19o2wfrGXNsoiaaxg/C1R9U/VBvx0SYU
rfLcrU++a5mKiMxw+3+YO7MduXFsaz+RGpQoUtJtKKYcnLOdmb4RPFLzLGp4+v+L7sZ/uvIUulB3
B6gBrrIzIhQSubn3Wt/SbEMNk7bZu7HNnN+2i+89Zd7qXy3Nkpykk7wlyeidlrRwbpd08r4lXc8v
u3G9LQKrrlJs2idfZOlV0Tf9qW2seSoW+gI7OyvnLuvIJ/GttD/GKl8bPpv/HJHnAW/Ybuhr0qw9
BcnGGL+3P0I5ISLmtP9gynxtmSyH7q0yRDKuiolUJ13/2kfsQ3b0MPXfiiZZ+AonzhFlFP0oJre+
KQdfP8DpRJhfOG+ElZW3Y8dY0vO96tAlNJycgCQ4gXnvRNdvvdtyZ9qbqq7jcRu3N6KBg31aBTKW
/jo8V33Uv3Rz1R/nXvpXIDm9/cze8J7N9RHF2872jaV1ksZ+hsrCEdMTjXTa4IP0d5PTd/fJ4haH
zNOe2THQ5mc3TR+PVcpy6Hr3DIB+GuZ1B99m5PukHUrg6opB+J74xnTnb0N93W4AkNJZ2Bdbrt3B
sWv2km2IxgLjTT9CelQ03bb+uluJhw9WYohoajCBoIZodmrxv/BHh2vFnnuG7PwjRUXJ9RztSSdZ
+W2Di/d59ovxyMJABvJk05sa+SfACUkI7obtYXWL8ZuLruKr4w/ED4lqSPaVFV8mPhWJu4H/lJim
f450SJJd20/ZoWu2bp8sA0liDjlZNTGhrgU15o3e+oxRcoUh58t9sJb1Y09S5n4pWjTxXhfm9yYK
1RkcGrV3707XCBeWp011xHMt67i3Xhd9GhhKvXJU5oSZEu30w1lSLHdJyzmozQNa25M33uauXe85
QX8OZLWegKkq8MFm6m6NO39uN861XkdOpZUh6SfKu+nhYaOCobHM4LFgFIkqErfhEwydrypvfoSJ
yWkFZPRXgTXQttDt/Ft4G6OfoppWFtV63HNWrVnwOWNA6xPfvSCRp6pR+ZXfRi3WNkaGyc4zRnZx
NnhLDwae/1yWjXNelSnOodTBnZPWX515RQO6wag76yhrbqtsRRcV4nQM2iFnstzWzF/Voyx09uAm
RNv0QdY/rsO2vGQBkLqWaR2WOybmaVXMhH87X0ty1WKUWOqsWkYnxYUdeYKaaG7KUBEYRkzFXhoW
B6CjtrtDv/x5dVRz6v22vKrhZsa23jByb+pdIV25ySor31SIHCVPbXqMluSLLpfv2SXBtKgq/4Ag
AjNgwy3VJzJ5aorwLNTdTBpzqrP2q6Or7K4L+/pJ9ZqNMuwJtvvlbpmDbzDdYNSjejfMLna6dO63
ss3o5MvvLQtyzO7+Ow/1cVQn0z0KOYx35AsPdxp34jZpc0gC1ImhSaNPoly/DwQA7d3W0uwlUpS9
a6rZbenblVXAEaeuZPgj6iCx7cYANVW6+fqwSjEcl6yDy0ef4jAqRKBDhBoPp9WbJZgopvoHuiOS
wNkj+tXPmiXw3huK9KFDAfGeZ83221ub+sUTCDGCcXKfEHYULERTTb/dCXaOsfmrcgZsn+j+yFBE
5LhHdI9K0/HOyeS0107ECfBQK698HMsFLRE9246xXxJ03yMPfyxynfbQIsI6u4xg0WlnwLIb3yAP
Lt0YHSzbx9wQioo3lRGX0z6ktOaulsjLzmuTcDun7nALF5ySkkCCZJirm7KcvYVRV8LY3Zj5eUJ4
d0LsxY41l8khQpX40gmymajq13Ob5CZ26bXfppkwMbIJOj6WA45mnrL7J6Q2cWhLmKiIaNHK7+GY
0GgLXIc2YrE50f28UIjPJo9OEWK7nx0zVo7jG0InzxLOSDzRl077DfrDnl5IPIko3yvdeSdcBCK8
SUlGduOSs8WnYh0IgMBwSbZyqNVjFozslTAeRk4Tvwfa+HeTn2f53mgb/g7qEInahG4nYSJ6SqpN
3wmcONRTWf08V54H/z6iKznm6/cIZep142AnbAvah1Zhx0lI3vtsEU7RkLIk4/UtQogkavTR6wFs
uYQD8UFQADtr1H8aUK7Sis+RG5gyeApEhaTEsd4uX1DzUamIU+t1bzQf0xPdU36oQUK+pfYnTJHq
eySW8Y4zePK5oq91irqtuW62YmE/yziUtNygfabXMyciL3Zl1V9HU53tJw5GX8gpJb5hsCP7kAtM
M9XmWjfFcG37GTNAkKPlWDxlT2FRmbs6qaNv1tLV6/WQHIJq6c9pQTXT2GYhvIIJx/U2W++MZcNS
vGrqmYgjWrqioVwKs+W0h8PuvVf+dlhYC3c6z5bbIMOoSEWk07OifCAwgemmdDOURqkaf42eQxKl
PzTNG+3q6mkZkH00mZPcdOCPDoFk1ru5Jnse62m+XSbElEBF8cxUnEkk2eLMwEr9FLjpcyq65CTq
nHlc5b4jpJnyuGAzDGWfnFHMNqd6TtyrsQ1QcPlG5rvGaP9ZmrC7XVHMce/3RdzxHNHbUcQpe0y0
0kTTyXcWvZtBCL/ykOdEDiM+5ZBcfRkjiAM7b9YEDAbhkB6iSc73XpeYr4b/H+eh5VScs3k2LTHI
w5qRfl2F+WEAEXxoI9PuYU+SGq3oahjIbBCtWHPp1z8rpO3EoBGU4Zus+z4QmcF5IJ/PBuF27Drr
dGPdDfd6NhdXdRQOx2yLlt+BSngWInbQE9tPGzds5QxXZ9I0nMHiSRnyzRyw47AuD1lJq8asr0OI
9Z3+8I9NTNPBSpSVQpo1jeG2O2dfd19Tr2NsicDogHDHo+oszYxHhPwN+qRYPIJu+TkrIrhNwfhz
CiwBbXOWnjqewDuRb7iNJjG+MTIuD02BI3TjsHol1lBfl22YoyRI6q9FUb5bV9DoTFlD/ABTR9Ks
747TbFhjfIU2fHDiFj3vU4GDAQt9yaO8qkARUt0QVqPNxOPgd/+ORfxbsWkvTcVfH/PQ/pCgdvrV
XDLHho+/6f9kaBrm3f+fzHQJZftDaNrNt43U2mH89iFpjT/0r8y0MPiHdJX2QqFcBD3hJcvlX5lp
vv6HH6HMDHwdetoNLs7kf2emKfUPBr2CP+QrrXzvgtP/d2aaL/6hdKhpgqAL137o+38nM+2PRuTA
VVHoEcAjQrqP0hcfiRR1Shd/HJFvNvgmmO0tSfHLbZF/0BB04IuqSt352UzS639cpId/ef3+M5Ts
gnT5Hwfgv1/38uYDLd0g+Ji6kaW0CudEbMdBM4cS4NyOnN3aszeX+i/okfpPXgrhp+dBM/dDwGR/
9DMS255v04gDxmIdui7l9CXiNHP0ts3uas95+O8f7I+O6H99sMjVSN1DSTr0R0L+3OHlysdlPXKU
QssfuIwiBc1GBAfw4+Z5jlmj3LjSzfN/f+E/+ZhaK1fQKIu8yP1I/8tmerVYfPgmw0vK6qDF70lX
6yHLN+KGy6H5C9fxn71epImnC4Wkf/e/bPXlqmHlTduxSssLESrHUrc3/WYfNeVedKStNP6Vh/+P
ltTLxY24X33lccPy4Hxkvwx61HmIGOloUagwvkfYEDZuePrvV/Ljq2jmmIIMQxpCLs/GR2KW0/v0
B/tgPqrw4khtx/Tc5flfYS8+PgG8SoDrAR2Br5HQ/hNX8B82WzDQTl1rOkecpUDIy3LJXvOWIcsO
Z6j4C4ren72YjAKfLcGN1P+6K8fU5fyqzXIkSTU76XT5bDx2RJl573/72gW+8L3Q4yyGifYDyqmV
eV1nFERHJwrui1b19Oqi5S9uvT/5ggL0YZd1S/GQfYR+cUcHYTiMaEyl/0P6jFnNloR/sWz82SXz
8SIpwaoo9EeGkUwTwvtwoR/dUNtTu210fqLmtjTZX0VMscz/51roXR5YVgwwezrgnx+ZgdpbZ5qH
ZXkjDvXuryLEPvxwSaARO4tQoeuz90QfCagznSS0YFVxTEnS8MliFUn/JHXujo9wt4bsvIxeS0mz
JXT8LB2q9gvChGR5+u/3xYd95vI2PBJDfc3fPFEf83gcDnHhRrfnOIq52N7ApHQkjGfe0KDAKsL2
HNSp/Lqg4NJ/79b/5yuz7NOQ4UIwuGP7/U87u9pWWfbbVB6TLCxPKw3V45pjNem5uV7+/odk2WCX
R3KGmPzyXfzHI+2neEPrSKDaT9FSO2bof7CmTVc28Tew/tX0VHTh9Be5pH92ZS+PNEh3KT12uD++
aJJ7gkF3j0M4czlUTsE4vlpGVICaRsSaC30wFGK2kb/+5odl/dWRQBga8n1SRHx4XU80dSHaCk6S
GZ8dHQArSuv6fSjn7jQPU/NQe6X/+t9f9MOTL5XnSuEJpXGquIKK5Y8v6s+eH9SRWx271Q0f5zGc
y72cM2n/Xnnyr9ehytJ+xJNPqfXH10mzJJoHPCh49U3ySRXWf2i9QD2mBv/+f/9IH7+/SEmtcCyF
PteSO/Syz/7hpkFojQoM+dIYj1+zvwgB8uQHPHGAAN/HfcE2w/eF4zz6sCTLyccDKj3/ZMdUBQex
bvW1TQuR7efy4r3Lmb0jAugrDuxBk3vFvqzDGQQYU27yoF10JsQLOpSE0seoFrRkJeyW3ERv/qh8
J7bpAEwMvjWSKBsqAzxLoZrGnNwF7w3z7usSrYaJZbgs9K/kgEVB2gxsrhyDuHXq6pyTFM8wp+jl
9bT1g/pUepuDi9iraNX5mWRM6+j5NWA8ku2y1kuf6iLSb8VAQhCjNf/OzUf1A/VQ8FNYUT+WTj7R
QB3G4D0rlBnpskjGLpy8AaT0GyLAOB0Mc/S2453s9dis5zFtBqTGxhcY/QJXP/MQJ3fT0G/koqtw
tMcMjd5jrzd5afVZn4gUac2VGgeFLMods2Hvu2h+znTvGO+QBx68lBY/8WEJu0VjUzVcfs4Ii3+u
/zlDDiJn/S5pR7ylpST2dK3dqtxFVYHQ2jded52ztF/IDaMaYz1NTYs62jD1CGZTv5ksGSosJKJ8
7ALdwsvCbkhwPLJgSCJqS87JqI3cdeGlp9hjqKa54thyOheqo31KndPgkpiD4SUpIDXXWehCJViB
1u5Kkn8kE2adL2c8e6GgtzcSSCIRjVCfVOVVYBy6PB0xKMVxLsP2Z1Kp7V5lm8AFvfaSwXXRlp9a
+hPygVHdDGgQP2EMUawZb6dsqxdW/pkR2Lz2dX0mTsL9uWW6GZgpMeVaVk9+9dxsZmachpz0Dfdg
sB9tDarQjE7f7ukdoJVG9sCsslCIuGlP2kv6eSjxLep0lE+2KHosImjBf0c2J6++TEKmGSn143sS
ZA2Q08a0+UOfi+Wm88vIOUlUgjr21FK9U/S58tTgPR6OVcMedi4NbneGU2lV73w98A4XOfcHC9TZ
OY+U5Rz9wdjkR1rpSDzHDaNwU2iSM/umcwQ2H+i9cV510w+mRy5jYprJdYya37tptZcGx9adCjeu
p0k88nZyXGtiIAE1SSbp4NjpXJQIekPt1ndta5gTt+3FyKnn+612ScH0tFy/IjRp8TmbYBkOgLLH
4bZI1hE4ZdYh+3KwEp4EmgbSYFw1NAeTt1V1lCW6qis0AOO489xtMI9I9xIf6oMP/ES7a34oqFJv
sABcnPHNhDMSzkcJ8S9SNEDqQdTXibtyy21ThDB7a/LRoS8VzSwpMg2YM6CapeWO7cDunCnq3R2h
7F10keubhDOEL1UFXhcDfbz6LTLPTYzme98zLdtXXal87GdIhuKuRD17gusw1i+R30zh3rbFGB78
zSYCj0vozvu0R9WxS8sAN0+9BlusZDq9urh+1OdZtcGXLDMCY4Ys1p9ONCoPq7AY/athW4kca8Ol
gQYis+F66QKl8Jw3+j1h8DJeGUCNJm4C3b9iQi+LvXWG+WeWqFqityk1YIes0BMr14pkPegmjOrB
1CbzMSy37dWn8r+tO4HjUdVeGtLcIpibcZYw/nEWVTPGte7KU7+uTnrA5LYyA9GOb45Rm06/Z7s4
bkxXsLhLPFW1RzWU26+2q/ltvjepLyD13CkOm5pboB0karogGNNvNkqbJxtkjItdxCj9Dh83Ws9C
1w2IBfT76672dY+itWW8e2p1ygDTJJFjD0vBMGNX48aLdtrFQ7vb2gBm0cDI7VyFCyHdhGnbktau
J8q4ICXyapz/easNVXfEqD82V6aYrLf3UGPQfUXFMoEwrBLv4KV+8oCoovxhiwUxzxrw2zqRM5ju
tgIYWub4o2SXGtWvSWgnuDVKceczpo+iA5wDTV40rQN74LsgejZb60scdm8xhJTzpOmeokNVSOzN
qM9uFxXqtFL/MkttZkzQsPtQY28r61E1MoicB4YMRQVnyAsWBRSyrOu3tgeEUuYV97kCMLOHUVd/
cuyYfWfm8pOzwozaMBH3EPqAEGXIiuVWXjAdVBj02ron2bD87JuS4Eiid8P2/Z9NFozECQOVgEMt
V7YYGN5RKvCe8DbdlCuqnxO48Inec2WvE0QDtxPlGAtDc5hU9A060v2gquhQV9XP2sH1gwMK4Z0z
/lTTsD3PXvHbC4NjKryzzMLnspsaGDribUUgnYrijbHz2W+9J2WaJhbdJWM1zPNPWGYJmdow6YQl
pCpvhSrhdLdd2q8360XU3GQ8Wiu7XBwop0bMPV77COD5CMEp0l4Tl7bqb3tUyl/kOKZ7H5qIurA7
AO0lO/S+TdzabGLSikC0D3CAIAQarnMSXndTbY5Ou5Em1FfpPdNmeztD0xpgSbPwEUt28fYJxTOP
vLT7BfCl/amHaloOOTKHl17Y7roK1nA3VJzu4stJ7DRol6GxitSPYWtAj6SCe23H0NZ7BuszPvmV
pI7NovUlw6NHo7al4ZXzQU6TncXJjer83u/M9sUf3K+gXIJbSQzSPWO+zMT0V7I30xqGT24dlvcd
s1CHemquyOEYR/9npysaJG41JeKlj4bUz7kgOvo82xWkDcKMVT3pCWtpYcfPm4McEd/J8xgKxHHD
4j0RYahAYiZrd6WtZDCSzfL3ZAe9N7SeD4JmOlMCsd8WdqUaVdgUSxc70KHvRf89oZTNYQgNyRqH
xYIsbbO9OKiCALG45l/OXiaz91UOknhrjyy1nWZyBnhk4Glo5uEh1C5MFPwkdw7Fz/ectvn8ZazW
WR4y4gmZJk5NmTNT7dZfOKCW63XZfjUqmA7N7IyfEjoAe9tU6tUakf0ss1X9Gmw44iMrKCymtPmy
uNp/XELaIZdHhNstF3q+Br7U1vBopPfeCjtdRbMvfpMQ+XUBM/Do4Wt5Xsf1THlUHlzHdX47jJpv
myjpLu68txTE/quvLqanaSTZTJh5V8wG80FC7OzdXNRXOd6BOCBc9LFjJLZhCUZNMpuoYtQc/rYL
DmcSJhl/Lbl3KMZgOwxBPuzbyaF/P83e+lJEPl7ZWpqD9FFNZIi/Y+GmiMR9hd+oxV/lCgQdxUxU
tc7mcyS2+9DBm7FDvxFcd6phqmgSrX8N6VqzjTYOEbstmd7fZnRy9uIEng9UpWKnmRQdV22Bnc2i
3GeePM6JQiDsZR58g6pEZN4jo8J4zMCAYg43uVpA3G4Vj6wLMKlD7ba3k472xQRMKW4H4X33/UTH
Ubp8SSZdPLcN4do700brdScQDUeJAP8wJ/W7REPyMkaoTsIcp+JaLPohn2r5Aj40exK5h7OLozxC
hmx0sdFT3d5nG0MUZkTcVFU4F7c+e9ou6NvpukVMdkI2Mu/1hg5xgX4F0WbkkVtzV50dxloFar5D
aO0a85nT44K1F9HUMFCvjExqhuDCNalX9O/VVF8LMwz3FIF9rKpqQO+gNF9cBaKD4toZiAcv1UOO
BfSL3w6LhOSSXWhAumSY2HbLe7Y14S5c7doeqpIN/bhtnrmnm7thJpDAc3ZRbrGweM3KqjGG2/XM
t4TOxU2dmCKw5Tlag+NoqQJ3fV0y6pk3L4W2pZ1kY0g4p5xDwEs85oqC/IxXQ/2o3MZmNxVGR3kl
QUl1n8ATjSMOCKRBt7IK9YayY2qoWNwajhL30nAIu4b6IyzY8rLGcV/81EHrHVLYwgeAKRwXfrbN
ceiKrTpuWefz8yrlrZe5Hc5ePgMYs3y8R6XX9NDRNL71Oeqmq04PSNeisE9fMO8202NH0hskH+cX
RnqFmYvBkRwiEQ+Tco5SNhVvw4yfI2qcXwCqJlwfsD6eDFXdoSHb5H728/cJZRJqu+I+c6Yu1lnq
sklTlsFJIhUpnlFqTsiaW0R8uFInVIipwU0yUXDtVhMt71sBwWMvBlmflnktjgubbBmvfV9z3sTh
X3WcX+vMcfY4yFloNQ0PtBUAyVL3U73lr8Yx/nVqEqyRMj9oip/rMm2DT4GAvm+denrWTgpPxwds
gvutSpkcAsmxRV8j/dbkKY1llg0Pbbm2t9nkFwceHu+hr3rM/rrVnX/shcGfFmn+vz/oO7Wgw3JU
f7YOpd2WG8FYPjPmgRMVkz9coTvaM90ZAfwK/XIuyTRHi95DBTjJYHV/ICZYvyhZpJxKPE5HykGo
jxxmvZGsT8GePlB75Ap8YdYgOoQpbohvhQkHWnxwOf4OAjt0alP6EQdIiDJXlIbBSfYdJsxGNeak
8/S2z8Mf3gY4h6PLJ79eK2+3lPYCswJudg4y57Ve2/EzrB17FyaheEhxLqAWLoDBbMt3vXTVfeuq
6r7vmuUnd9YXOm0YrRBHN7ugDdJbuFz6uurkKRSpfWI6chXMGXiFtTFcW6R64sqtzQq7q3nHc3HZ
NzFGumUomWG47vaYBLSXdp7cxE1uwugsDVYKn0UxruvKe6V4yF7GckIg02u66TswJaY95H1Szqdo
WMwLULYI7tlqDbaCpOCOpbL/ys6IPLwe233IWkolVVFg4BfZla65X0SdXIW97t7mthNpnMMr/uyU
OI92MyKteKrH5Bnhtb1F8QWoKAqqQB9alxl+KjETaVs4n916hcZVQEvJYltV/X6exJvPr5/LRvdL
PJf22zq4n+kw+UdToEwjyzhHva7sPqt7t9jN1JGYJ8vbzGL3aDCvU1s2wdLtBAduFO6VeHHGbv4F
oDA7m6p9HdSEkS50EjytogVhAggN1lBNzfGrjXoWdpkiAcHZsrTLZ9H3iB9VmxzpA9fvuM/819FE
krgiML4H0rDD78GyJnglLq6O3TYKlxAbMkuPxgqcm0FdCUzGrMn7MGt+ASfMdq1rnE94dcPqWlvj
PHbl5ewA0Wt9Rwt8gaVTRNwl4CDsib5aXR2qeVWfM/JUOFZQ3X0VofH3ebWWvzxSvz8Bfli/zMqK
Z+m2F0KCg1umUSN4QMBkJbZZr7En4biIwLe8DvFG5zg621Hitye79ZimG66AoPYY6U8hfpE235x9
WzsYaaItDSg+uRxIWYZx7QEfEX57qFK+/bjKUM/kcvRADapNeqhKLaJ68hbHL1NoKPWXptXXwxDo
Vz8t0GWnU6ctK3Y49YdhEorv0yx1vbdb0H0Klh6GFzdIOe+jsoI3hifN2bV4DrCRNVP2bYL4CRIL
9MUDqXqQ1CQwE0Hx5Lr5voLTY/ezu4kf2cCivo+WVgNln2mj7EpcNC95JEqK0FZ40x4YCTJYPSM5
ObB6GPcQYCx9mpe8BCIygAuIg9Z6VRyGgfvbCS+eiW0YXZSYQ9BpyKJJin+2KEW+qxebD9R31F/7
rvObEy2F4uLzuvD3yiBofyfMied9YqsSryX9pk8Nw9jbnJznKc7zgFU9JHvmIZJb4e7B67gPjo1y
3FHwAdBEdz1HCWq5ZbyNFoOaBq8OMzF6vZwKvZzDCVlbPhJPvBuYazsitHqbs+6t/rS90bAhb3uY
hxEPr5ywWZDpbsGPpYrrahWeEzbw7dSAQURTiB6Syr0n7zXP5y1l9DHV7kVxVDJN9NcECviwcpvw
aOGk7f3V1FdzNbnDYUOaNFE9uuq2QfYa0YcKpkfDVgX4nyvb7n2W2gX/YFAW1KBl4Nx08CHzQ9DD
otn1adO/lOWAs1EvDp2qAMvOd+vSugUPk3HwoPVn6WjLkuQ4ZFLtvcgFm2bT5qxIsJwQLHYZ3Yp9
oYjiocSy1ddMTh0L6GIrGy92Ur9la9RbF/nYt4Y2wpPllgrxuHaaScVSivWTj9iZlIZBdvfBFmA2
x81lvvMT9W/IypSaCW7Md+WN4e9BLttF1VovR+ngF41zjb7ttEZFysFvHbS/q5k6kkKaeV17aPRM
z9YImm/4mFCIH6MpkG8rRmfi0bQj1Fl3dU+NuDo630egsVYWyWkFrtS546UJRncDbIWxBzpb9t6Q
ABzGThgt4A8iB6pt1zcD/WpiiMJ9T1XEY09iOUe1wY26q3rqDOQGasXHFPWnvNKArzawN2l9UgnW
lXhbunbauY1TBA94bwjeIh5+LcF7Nsykoi676LG8FERfiWX8axBk6jOfOXrOwrWgxPKkAbKZRX1/
DV+HjxXyHtk4g7bwb5BDF8tVWYz+m+hSTvUjx9g3O1JlHLZEe/hml0k/h7kHgagzSCvihBDn9d6A
Ne/iMvKmL5no4dHpaKz972uIgOIOwNO8fqLqxYqWV1n7a3EBYaDvQSa9m0UU+rdjS4sc0S6hMcCc
aH35e+zjYkAph/tida3kJRrXu6rybfHlb6pUB8C9yHI1YOVOFiAJD6bQpsxuogHxPntmEERzc0Ag
jRYaqy1jROzlBZdVx5sKGsecm0aVWA9sWzZrPIP3aR5CNuN5hyfScJpuC47snqjBY5UMdZCNRlsh
YJ5iAADfQ20PXgnh2r7thQRx3IBtehWyxhgOeM10J1N0NoinaCmTPSPDwY01fb0WG4UI7b4ouomK
m8WaTz66Itz1eQmebyBzz41tcfGmwLoN8uSmKihfD0lXmuXNtp0LDG8swpzOI0fNfboEdKg9h/Ck
A3pxO1XQwlrIe75v9SmVs2xeRz+fqT9wmmfc/nntXaUwSFJUfCBPb4TvTuWha922+cY+Mskbr2ia
n9Y1HWq/MOOcts5kZe1pCSNgkAPq43hpqWpPhR5CsDd9Ic0rvYM+ARsWVhS7zRphVJQCf5ni3ANX
oGCOT5vAmu5X4Q+tcyI8rFaHdqlk9E5yAIPUonMH6itYWeiM+UTpta7z6TXPaY/Ejo9gjvJpSrK9
4+RjdeOsWIuvbZX40I+Dy2nrfksrnufQJOFI70r5L1K15eViY3AfrRJPrd/rZgcVGQNwUibLq7f2
o38zWzCOp8RdMHf75FBaFrU0uHaUXIJDZm0APM1GWj9MRWOe6PtmLMfpMjjOUbQJQEVlQhNxT01z
jeSxibydRbY5vyW1I8ytr6w/Pfj0FIqTDhJnhb7ho2droep+A7yKaJtbSWhaZigEDr7Jg9/5PLl0
nOltROJIIUGO3jJZ7e8t94m4Jli6Cx47DWWC7b+gxJ5dzTRcjDnI6UbWoXOgn53VcZmYpTq3PJIj
Rsuqrc8zQr7flN2Zzx6DDPYxm0HlfM1qA9TNtK5Y9ug66uZQOMsII7wrOM7DzA5k+dMzSblS6Ky4
COhlOhc/eQpI0LFMwmLm5+lzuFE+7UN33VYOEnPfx6ns2vQX+qKLd6WRw3OUpNBMgSlDZPSLBnZL
0zjPm4E6dWpqbRfgKiYYTtBEsId1wTLmuP4EZA0cA3l2peex2MM6IBVjcHGV7gaxyYfKb/1nXG4B
IDxRTT8jg4jpZmNyBhIG6+JDK+3M/otj6NnnMPxNeSkBh2u6md9SoNLdqcK0zhNuKf2EWQtgzzoO
UfS+SnxOD7RTZzjFXqevEcZ2203kB60525Uz5O0E87s4liQPRCeJqRD3/wqMBJ1tmYfqviuy8nkx
gXWPg1zFSFnZp1+iS0uIw/SI3SVPpp/0yDiBbz0c4tPS0yA5JqyW9V2SToajPHeahYC94ZZM6035
8cDdfb8NSX9HHVZxVB4Q3ePcqMPilIlVz7egt9nh0QoR6CMzByaQ4Sh7cJOO02fIUZZnssuTH5Qu
003VsLnutrA0K76rPrXHxfjps+kiduaoFtSPhNjTJe8cn1Svjer0UHem+NwNOTLQxdt6ipRJoE1d
YAbRzXFhmBdo2362MMmhp6a42GOFBCxr9r5OnPqGNbXw7jgVMxURtGpHHnRXHtW4VL8FaIQUeFik
Sm5LlNLH3hO22g/Mft2rYs3L8qimtsJRhCe7JchDpJU9t1vJWwUOjXv3VtY5RX8+2mC5/3/MnceO
7EiWbf/lzVmgMorBm7gW4aH1hLg3BEmjppFG0r7+LX/VQHcX0Gj0rFGTLOTNTI9wimNn7712YdkA
JeaGDqddmOdd81SPDjivnvQG+seSeOO6iace+KRbp+9VHV0z5RUiNRHw0NHnpq44ZkPXhARQuKIA
ksIOnq4BJeRnPJvW2fRdHX9W4FatrV0MEP7ILNpcf1HmVSU3XZJPt6kTkHjhbsjs81AM7NhwUwc/
wtgCLy//X24Sux9BiQyQPVYeMW4wPllYnYYFzXTj2d7816+MPCPkFWhoqrDPIIlbbvlp7j5s4Gkc
oDV7a8bCKXtxbG7O2zhDt0YfKBYCJz7qDTGELNg6bA7DTWwpc8iHMkDKB522EHM2sbUdKwipNz0/
CNO151P/yzDcdyxlMohFBNC9am+w9cqVXJxg2M86pd+CvTJb/8luOUEr3omATAk6f7pThQKM9sGa
nW0PexQkTsuGdVKalyYrO/sUA1aeTn7CAfRoopDpMAVf2W9T8rHRVkW0C5yu+jemT8l6FAIp277Z
DuH3UVhRwvoc7BbpyZ+Us9J1DtmonOofW7m4GTPsnNimu0zqFbbpmVaKTsJNFSkTMvX0803C+Zl8
9jLyjekoWhqYjbPPKlUwZO8atFtoAKxeQ0Ar/gLBn4CateYhZ79T0tEYHiC1SU8VUvffJU4BKjWx
aFhoqeE6f7GFqbZ56wTOJefl2O5wsBpmUd69jy6RvQjUN5PbhmqQOthHoZfFkGN4mPP2b73pvtSU
0q1sLTvnA63Wfe5HXkeeTf7tEBgBMQyEf2nxxjKi2QyyqAZIfC1pESeprB8DrcM/FHykY1l37itD
SSE2gPhJ+sxSJC9+4y7Fht/19UBqCh4OUE/8EWJZ4i/bqHCX5EAsz182ZT47FYx6u2FZGDl5pg4F
19tbiPpOaluxRNpi6oCiMtCBEGDidrLiKQ9DQp/Ui7nAKXMQXv3OTIEo/0xDkAwPorPzG2CCSXsz
ehG7NuPhp1l1lpvPZxZI4rMuZmfYXIfJ5Ni1PhJCxwypd/DgRfAkZB/fAX3R07Z0ffUYFRKcYdiW
LaitsqUcHb2x9VCug+m5cOxl2mf2IMSpt/woOVi4A+PD2E18RMYbcnpMT5jaRw7QxLMcM7V3RZdL
PnTKSf5Wl0QaN3ExkShGIPEoAUhGILGjNTusXBcRNeQ86vCGBH0f7sMxUd1n2xW2G6wryG/OVoJH
Ve9YAtTnnOkQpFemEOxleEXRmLEj9ZJI/yvtUvls+PZmcDYgPv0bEXDPbh0Fx5ESRAOJKlgaNrrR
KDHLiKQa97lmE3gkCBIGKPuCDdDWWybwcwzY4d8u8mH6Djj8w9U8VzDiaVZo/qQkAZtDjeMnXi9l
O8o9Vv2qO7mlxVrcEG8VJ5Nmvv2ZOJlyaAYRo1jY2CVeuPbbpVOvoXFZEt9gMJ7njd+StnsNs4pJ
hFBuOsOOJy4BCXsKK85fjptX0zkzwMRXGizbuBvDoFPHdm5cfZoLjnnbcDTZdAh4p+kKo43v/iSC
B+VmyrwCBJAuHXkkhjuRJY8i+eWVEwIpkCyBVXkO+uA8Max9A/cq+03elUiNZdeL8GEkOSOeQjVN
8D/I/2UrZIHiR2OR8JAjOIediut/baBGANZizA6mn7qpO+BSGUm3zl0PXooRPYC4LaZTP/fu+Di5
ev5A+svKbeRDE1oprTtW+Hbm/6qisKxbbqnyRc3afslEMH2GQ06+n7MXY60e27+YmWS5mrywJ44v
RPWgPeaBTeB3E/pAaNpsE7asJ1ZJgnS2yl1n/g16maR7vuNQHWUqoLPUM7r4RXJe5w82ZcI7anD8
T8Yw9g2NQHW9YdXJ4ITdpstX3MzVu7tY/KXFqQ/rdR8RZVzyfM6QIvoOUFFRuhK8Hb/w4GYJLRkB
QrYdsk9eRG0BXrHeXQGLZzfqzbkGAh/HCupTNVJ3EnWF6Xb4+eS4txrhl1tINNF7B6obixKdOcMa
WgY1GoHlejUz9bUoY4G5ER7sNCU8zBGMF10OAiG+wbUdOBt6SkrnwNCcvLNoUEwFheWYbYCh8DsQ
lYVeOpHqoZMlAZVdVCrfBdi6/qjK6Zb7bFkYnC2rtnsXoqTolkNJutScwccU5OqjgXHCIveHSEp6
P71ZXLe6MgNCEtWmTHw29lPbnFNW7Nd8vvYfYwC68K38uD7z7ct4bWUp7+0imYbvHFYnpfUOM+1q
7mrTrss8biuso6Sg1nXOenBNZzj1JKbsoIrx5Ob8B9+tqs50sTD31m6eYMUf+aePmdGSxH6NmLku
3bG9I05Pe0aI/5ASp64onY0jp2uoaCo6SBV9hJ4f2ySgpowelI0dlaDVQ6gHjNNj8RaqhSm/LxWp
QCVRNdeyl+4lhULzlfJLe8EbIcwq8Yvy1/Fxy1wJrSzqplnwlUEkWKgJqWP3Dgsue2g+Vr7PBwgS
KxwBijYVYQX3s2YC3JBKnz5H1hHAmpmcHikuKsWqgX6Zslj3QDcJ5NZy5XHguddpHdwOaJevXMb4
YiY5EbK20rlLwRKABFqxyvKefb9vrlUzXJI82kFoE+Ft6nsvHkDE9+CqGWlKTIOrDgzHe8Lpv6Fg
ok3BCKexusv0OMz4wwouMHcou10e+MuXLVzxEHqF99GJErlGWtSUrWJ2rHeFmaGTpWn9h41meCym
cV7eNLyIP1NAJ03IDhR+ZzP4lBrZo71py9J9tAGtZXd121msDkdurg3UWPFl+RXlCZBxco6caRV8
iWpprPs+9gYYmw5uqIMvkwDWrbxSDrxK7UocUpigjG4YwxY3v0DGYVGveDSQsqwsJzmN+Vh0n4Hy
QDzYgKpId7bFMq1kAxd4XRWJIsHYDQvisbHs8G4uEl7jqeIzQl8F84fBBA/BDcJJaCArKktvqIrs
uVd93RXM8a24RLCjYKXmIeMdrmKGjN4M+a/LLazJJoceqP4KzNIOX1dkHXtCdHzHKmc9Q4RdR1Af
FvsgOX7DNqzYbF3EjAakMe3FFDiE7k0mZTztljhz75vKsX/h9A0xD9SFcK6bquYifN/wJDCz+RVV
UbxYmJj1SrLV/+Z1NuKmsIgwrAZ/An04CFBP2A0G2T+PBA6abKVE6n33fim7G3PdQP/mubTzry7q
oN5XVVYQ6fcbyFxlFed/kUdJ5Y7T2MzHJmUCXoWlxnyVxfNCPHXphg096PLSYX4CASntJn9xR9BZ
UDsyYfZhm6XuF+4CPW5z9nPmjX8jzFmqTzjmJE3I1hNhRJdrM9XYchoYyfhVRgBJdW4iQelUOSyE
EisFJ4yfg12gJvHdAEIDrQdyJWGlX4mUo8aKyG/nuWscznjUlE+Qd2v1IERW7PfQ31BtsnEtbHb3
2BSS4K0Nkkp8QFApzI0qDCVgRodEeSU+n5UQ9TSDfwPFd4Sp1xRPygU2pBIdgtOKap+VMbzs7mCP
MPAOyH4wAO0wWIqD4TorbmNYpRQERDHGVZod2XcI29MJsb7UhguD6mGBgWAO5aQG2ClbTwv76ZaV
L6u0ZFWSq08+geUb2rDi1O5ftd027h0TDjksyZus+pKGXohT1Tuiv1jkqbP8spR5gwLqFM3cJpzM
mshsRKrJY1pF2brbiDN7dFN1DZ8Zo15T31hpBEMKHYH89EYnFnwnZxywDTIqRYRp2sC2qOWLIzuN
wGBa4ehykqlTXpJEUXnu7dDppL/WAzxgwRRh1Q0mi4Cv7CvzOzmcWs/AoVmpeSomCn/m+otZRPe7
fhbyo5shs+zG1qAjzFwgz5XGKgIUdFzY2INT+mObOi3hAiRxuJ0w61Tn2MryCkfcNLH9D/w5fVia
qZ/ec1qWxstSu814wO9X5tt6MglO0zlvbHe/FLZ4lwALfhVXcbUGOJvMm7Rxy6soCd0Kkwe2SNjD
vA97HlZWVz623Ipy7eKqnSh59oS4IUEq37h8534PEM7/gYSaw4RQg8abuaia1W/Jge+YSKBWO37G
AAy3j6VmLSffLwgTc8r8U81p5G+MRzhmnWGAzuwrlAvR36pa3h85KLL01vdC8KupToY3jGxXDKks
kMN9nLbpIYHvzVqW2D0mskhW418xVgAAHLg4AV6KLKDusKMQ71SjekcUQqE3qYNx22tafyaHHj7g
SqlYSxjf+0rY+8qtLX3fZr9T8wtmlZHm2ySroTus7boQWEhLXF3tRtp4vHZ+qMN3uNFYFGSFGWDX
UYbjs4gOWn0SJeTjXZA2VInDJ86qU+qgixwIKEMaaqui5GVvFRK01QwyjQXdKHMwifNCTziUemvc
hwOBgTO2wtZeZ2YQDTm8BXxs445Il0PaT/E+ibFXfVjOzATD+WfpD+5S2dkZc3btbrKlgyXpq5xo
MPoS0WTcjgCevIWNJ8lvDup3oz0AnylZDkGl4XtXF98V+CL5qm15nt1pgG2IRZbHDDnP6Ym7oXCe
bXe+CpSlBTzK6o31kLhtG9w4VmLTpt2bjhxqxMvs2FER7awC3uj0tJiIJJQ449nQ3DcZqIb6PQl6
AHsNp1MWOF1lFQ+tmyw5JzmPHVDjtlb1ppRhT4//PVV/LIlKeF+0SaNe+waD6E3syoXwYtzObbl2
Gj+PvvMe1CAgwYyFuMM8VrGmdiefCDOoqrp+UFPjjG9jSptQTfzDt/DlmCQczNbxi0J9BKwVGfIQ
7SOq2Ty3pErHMORw9U+OE75PuE4ChsC2oc7LdZN2fOb6B8WzTuwyps+8gIxT3fqkF0qoeiWGICsb
lxTTEOtHvYlzq++Psmir9LSUIW6OpW17dhTo+NF3k0dN/hY6pW0doTVY+sEM/YJ9BWBd5tyZiQop
HCLKjB/NUDjupbVh+G2AZIWdudrFcckzw6ZowGUhzbCcCcSnRXGGEqZq907HpTYRzngr6eEHo5Hs
W59mo1u2bH1zg2QprgRrbDTnvMnonZhUg2OvrmJq3Xj1uZSe2QUkJKVATwcUQdAGEruYEGMpPTh2
LdVkZYJwmDPF4QTpMSuSasAtuLI5FX2VQ4tvUBecjFcxu99zDMeBEVPzN84jsfKQcjNGw5TeCldg
DUj2IN9Sf94nE9Nq+xRLEK/DUVJxJOoDQohb9X8iO2+4I4sS1yIVIq1DNMAI3Y8P2rZHl12SqMpw
eNXsWq7ExKqQ7fJVUT+UeTsebYE9nPxZZ120m+aBNRkvMOGnGw+MiV/udOlmDraHfFGUflVLgBG0
bZP4CvrpBH4Asv9px9PTRQ/kbZz2gYULN6sWwOqzydAhs0FT5bOdYJwEj0mSZLJfIXFGnjpiEBPz
Pa1dNq8KzWeLn7wgT6ZDj7BiYAh0KXvRsq761TSpaD80nnwFpY0MDKfDfpjoOP7NScWMKyEn8cNr
TfuMpF30Fpo6+YyvBQSrFlvxsxyjeD/bjukPlWsVn07fibfaElRDqTrTBGIqJRvquxgNVnoQcwmX
d3FIseQNxJQadfufnc//oxz+Jf9CCm1+h39N2f+nKP5d+1M/Df3Pz3D50/7rn/xfmccn4fZf5/Fv
/jSK6H3NhLEcv//v/3E8/vg/k/iOHf4j8K5XHV2xGK+vofN/JvFJTf/DjsiTXqOrJOlCMlL/lsR3
3X8IItURCfLYwWwREzn7tyS+4/0jRpsnhhb+M9wf/U+S+P852mYRFwyv/7viAf5j/qttrDyGmhgf
fXOH8UXZ/02+jCTptU7938P2//6v/peIHl339dSPVskmqCbSAHA35IXhR0R6gMX3XuY+UuQiKB+0
44sjJXn/vHa/a0CrKaRek7PwYNsLvg7FoFh5kFq6jem9ZReGzbVyre7Myp6FD8stKX84Ky73yilZ
qygAh29DEkdb24v1nRmG9p6mkenF68z8WU1B/wGEvHntnAypq4uGH4peoIcRKwDLH3ntg7SG+Cmi
U/dR2dX0jt9yvuMdm3GeH5OPDq3xSGiW9dvMU9lGfc+LX9g23WMeWN6afjvvSYgRCBBL002TDxBo
m8p21jRc2csqUIoqIVh59clUaPF7mcFprTDpct5nh7Y1AgpNyRhcbKoiLN8G+jFWtiIRtFmKKt7N
zsTCCfPEXwr1xm3MW3rXjGPeHaXl5FtFbdUdfCv6gznZf8+mAuedzDlTBO8OPwbsQceg8AEVusGh
s1RHBCJ22OL0PrR0Kc9U/tIBUc5eCv++n/74qamytb7WI9dFON9esRGI21hSbiWb5XVR6WCDd9jd
xkOXXDAI0fmVh95d0KFsEgta5q+JvfHHmPso4IM094DHii1nTPGIfT6kd2FA36IO7QnoE5jozhXR
IV50wlkdhX7hJQxUvgvT42jZy3bOqR+niAXaUutE1ZEPJGB1u/+fRjicsAxT7YELFmKsM6hf11pa
1iNKOc8YTqIXm2hXt3JLxUKIbzB9GkeR7BO3CA66cNlV2T6Il1AXeldxgzzj6wma9QJU6x4yxXjJ
25mZ01CjsYvqXD0VcL3gI0b5gR9BnnuvsG9GjozlxoiSzsixRTOijNW+E5L+C45aoHzYXU3JL/6N
YQdHwN77GoGMbpMIGlyUsRePhukBk2e/SeNMUKdA208wRcqmerhMXkyzdLQ6cnAl4lkfMFH4rzm1
A/fN6Oaf0jGAvpUf3bnTtQhRaFUc5nKk5YrAN5sgrOUvQTBHfycKGGjMYyymwLxoL+lSZL9a5D71
IRI9ZAbkQj6ra8L7BfzdcRnQ9pMxxf+UO+rKCw6+K+VnD2Nf53dtVuV7tpPxnvg6OJyQNhpJawKe
DYHRti+7Bx3zwSsLuk7DgAp5LrboVwe80+9CzB+UHCx4hj1+vu+IvpwjcGuslcQAr8x9N6TFC4EI
u0DNLAq7KWzzrTCwnmhFvro6q5LmB0Bbn+D30neb6NMNE4c4+53TvOQ28iTyfXUnI5I0Dc7Lt8Gt
/ZdYLemtzM34R2N8dTgyBGoX8Js5afr8ngTX431Hw+cfT4eVhb6UkzLqdMuKOPJODTLPtott+ylt
eU2HNQXd/lJ53bktR+IsYzR0jxbZpp0oR+uCfS9mKrArzfxV6xg4DoWc5IY40t5PuCzPXAqco1ru
r2Dx5gcXOw+ZkiL2PpwqxDeHZ8Plv6AxjsK7HI/8G7mlULI+gsWaXxKL88bsjfPz2IZ8eeyMgVyX
cwAfz8xXI0q3x/sUsR62x1utCAd2ReG927Dt3lO/cPZ5PysaofteHEf2UrsZ3vuGH13RrlCFO9FO
4ENlVp5CCUaQkOL0HuOp2DgoqDv2CBD7tbGm88JMz6NRjvpxIOUPxXKYeMoBDXgys20/L17Algny
S4en3mGKxGIaHsuMRcMqssP5XuLCuKF4kk+DqpX+gLGSv6Cg52FTgtvbWklQjCuqZJ19Wsn2gbZA
zJm2ifpHzCli0+WQEHVKo7l0LPVALlYfh3EZDmC66m++jfyOfJO46MDEu8DS+g2HZLSixbFdHjwn
VWSQyDCSBpzdxsZfyFqPgV8loPV5hva0itOrUaZt09Ib3cg/wnF1z8YiwS5J+8dd3vu4oylIclHW
2Rn9WHkT4PpPl3Zv8qLlTF3K/gEoVH/sZl88zXLWB+1b0U1vl8u9jQf7ze9gS0LJqoCsUiVwQyEx
F7hVmh3Skw2wcvHu2EEhFUxA2G5iHgQPA7Wa+BXzfsdXi6VyKh4ZPj7znDqmBYo5XJEr1x84mvgN
LDnvCN8WO0dW8TPlotf2P0nbLH91tgMMy5t45DHT6l5+tW02HQc2gDDYZfWRcSB6Aa6lTulIlHUr
sTY8Z0Ux3Wewco9aLeYvdk1rM0ZNfBnnGr8wVoRrCV5KyINX3nR2kDT3vufNPIDzmJs1pYoDMyYt
kFH+5jA4bXXXd0+TCOO/mevyMOFyyl4qkN0bp7NYnvMwS2+GpdG0clTmR/sqjFc2GNxL2ofxZsQX
vAGlqz+a2bP2Ej/7hxUNy3bCfkr8MzfW2ZKIb2BEJoQiYePDImJVYT6vpzs2XAljzATFlbG3Qq7T
9s3VAXjUHAn4gwQiXKU9dj/SufXsSZ4tSG4f2B+vxUMG217c0R0X2AsRKZ9c6rCdPTPv466KHoA+
5rzECgTWdsyO0dS7R8/qy6epnb0LeD3/hJwaki5ZOjYAvHjIhWUDtgNCGtswrZ1k3XgJ0U56ut6V
7pdHbwpRFZeEyDMPmbo4O/XkJaRj2/hRDJ588KkEf+bZ3O2xC2Asnztq+RyUtnaTODGmQkSKItyI
prHPCZrWRdihd1KEMm/CBVk6sVCUmYdwGCfDEF8SnzM9tn14CKFokjs3EfIklBy+8HzgTIjybacd
ZHkguqR64jF4y2apv5Y28C4w3f0bE4qIKFjJgbvSjmeYgZL5gNUCTcytfnBlo5YkowLqXHB64h95
jAup4a/Toc0mI4ofCbHL69lcbIsWKAS56equ66vwtKioIxojUDnJ3gaffhqhUc8DAtQEW39VsFIC
CKD6t6IKJByjwD5z45p9ncqcCW3JToOMnV96/GjuFk0MK8eB9IiNrod/HoTk1QJcBB/1TOyk8Zto
h7ml2Tbpkl7KMkwOYYnqjvrgXWYnVsch0wok8pWhG7PdRviHTtddV7nlqRTC4n4bMYZjcIdL4PfO
6wKe6MbrnfkRvJx3LFrlv4k+c/ETu+0DXiNxiBui03vR2tYbe9qBkcMCRojVKt5nPDvuZyJoj1Vc
FjvsJAC0uaa7JwFvcNP4GdmxVpElE20HoZIO+HKTtD5FTnOg/wwTLQZdpW97Row9T7DkaHArTwyS
nr/DmuDQ5VYlb7NjT6+QDaNnW8Xp85RM+U3N4vWTzW+3nYJaHLExk8st2uAniSDfzr56gxKwNS3h
rYZ9y6alTlusGTTDR0isYq+5UE9RPrDRxFMT307SpqME/99tJLgdtqmrecQrQSNWOo4v0gAxWKus
mp6p0gEzSTH7lyjc9A/+EupUClMkrIld80DUtNpOWHlvqUGLfwtTdR1/W9E7vpQVGz0RDNHK9SCt
0uXH237VZFVwGhLMdCt4DqwFgnpadtjs9aurw+bVbvBhyszFSM+RjpyziWT71VtBcim7hd6UHpwq
CPPEXQ4uO4l7U3e0CEXIedinUfOaQVGjUjlDDQ3Qqg91jngCRXEh7oibE4Aq1fNjLaNbJMXpjBwf
sHPBErbP3MRJSMwRyk7QJ8Ake7TaQavX57YW0bntrz8RhXLh2lk47mBTT8FWZv29fz0G0h0WfMty
9J8yylgPc4U0uCq8rLG2CtDrA+iE/LbwDd0nCSxQtLL0dVlSblVvqsNn5ipif+RyLnXmwjYr8UTe
TCMqW61dNs7EVPR+DkoYu6gqmLwBOU5bFyI/tFtP2d/QKyKgjrqj7BC01m6ZTHXTogLvLafOTjmG
ZKqPE0MXw+iZZyfO06MK2+leLDil4txtHvpqAsYRRyz3qIiqNl7SD3tHd2x49ai6E1CX8GBBCj03
+ZXlEbqwfSEZN8+lsQhNckxbN0KmN7FFEtPVlvsbjrna03DUveetwD02wONoi8T9bpEmHzu/hpmb
ZhSP89hczFbPbXUTFvO0J9w1vkHbnXlV9ylpPTe870fVPpFmyXGTDvCYJ0/Mm8KX/j3PxfTbbaT3
6hpHws1Z3MXhFDJnuy6ioDWrsETQ4QFSp8ZXNKwQAeOt6oV1cRQC4iorXH3G1+1dRqnivQ9GYU1i
nNovZeJ0RysrR1DPdq7y/OC9O04Hmd8XVQ/DEvO0SukBpZOp+ECHbV5R/XnBSd/2Vo5PEK4JBL5D
hjpBusiOCK5U4Q927XkftXaxZqlY35rUMWdC1zbf8owVX7oTK2kiHM+4EQmkcG4VewOb7bfF6TOs
5qvTMEY0eHPJd0K9jHu05UXUz72Op+MYJ/FLQgcwp1JJl2sX4Tzi8XB1CWABTFhBixGlkmwEDqfA
uV+UHX4hKRMfKxyC44JJ9xYWANGmKWir+1Kh86bE9CYsystKcCUxcM/V8EqRfPQXIqXsz8OSugSm
8JSx1E6DPxCBy3PK2uQ+yrjI6VxBv8D4Gm0KPsU1mssjXZlkvKE7rMCsMTBYWDOFZNlg0otLo++R
o6O4EWPIIM27fFNIyrAgQgUfIAnkH4eOJYQGETyCxko3UxX3LgpXKo6eisr7hk7efYEG9R05AGlb
lzFjFdX6fUQCqzxDFXrRDzR1ZVAmcCG4yUvc0LIZGD+84Nizb1s2gzs1mfDOpXpmwK8X+3eLNyLk
9iBNTGM7Lyaq+/2MPg0sZlRPgbTsG/y9M67zRnZrK5/jy+T29ckNsSH7mpPzVKzg3MB9crlO5VE0
RDpEP8c/IX7GT3L6GJ8NpWL4PbX3nMRKHe20Kp6AqZANEDHZFuHonUGbevVI3P+CxVH7IQ2z22WC
vQHRCT80AOvPyceoiH3Pws2h2uoc8IbfRNeOO+aB8gaNS0I+yCbcSSYWZ74WA2snDv/MHAI0R++F
ZTXRouLs8lH2/myPuziPvVd2TJR45Kl1YHB+RoUwT1Hd+YBrRhpwdd1dap5/15f6uKNLEuHY7sP2
qGOzYB0gVbsYT69TDFC3WLl5FQLVIMci+49QAIbY+r07fmTsZVc59JV3tg0cV+vheu0Dud6g5dTv
o0qe6PfV5KOc5VLlDac+3nl0tWPePqjAIlFn1SE7lGCgsoBKesv8DcPiRdkFvFuPKqDdEIzWA+AW
69I0qn3TnqN+pFX731lx/dCdVmSuGjvZ2byrqJu26rVNfoFlNyDKpV2g0tfxaXaoHDMNjwymguvP
7Ve6PV8VKt4FcXkgTWVdBE4Bf5XWMRwFgwV0cZvgE20mwX9AMnDKOC1Vuq/2DUrnLp2t5nbognIv
5TheVKXLW81GmzKGySajmdiN2RkyXWqFhwypO7K79l4hgeJbqiJ1YDJxTpzHGbhISldPg1ekH1nR
sODpBr3hpqofSx3G3yHpDlRNDK03hGcQEPs2y/+ylfNm/PFUYCNFcfwKUbvvUAjdPTMeZgXqordU
mb+lV6eg6Nsa/9agz15T44/FaTGnu5kVlMPrZHFPzuIzMhUNyXwG5KZ79ADE78mSEO1XDH1irQZ+
rc5M/HDXoXe7q8p3s2XHKYdnoevzOtwMUygPSoJGgMo1g0EOeTBLDuiAD1KXV/MAG2++wiOuzzmV
rHLCbPecXONz3Gc1pha7bnes+Ptbb7CCmwHxwWb08qYt9Ixxw9BUIl5jMwlWUZtDnqNMN6hO4Bmc
3zYvyjd4KERb8rSwBpDUifoJQrTbFQCt7kLFS3TvjSp3NnM2VOabAojlXsswoHvT7fFEdngMcBDn
U9+svDDgWpK5SB/H0GGH4xqR7xWskZrdYOO/+mU7HWucYFeDM4yMIBiGtzRBq3RQhM7CKaoTEKyM
IvaMNExLqctt25GVinPf0hQ150Lvat4f2NIwMb7lGo8GjqT2mvISVKjVXSKcVazq4MXzeUTcJ0j4
+8qR4oaNQ0hXlofOXeGDfSg0qu8YTOqb6obpjOXtGmhVPaV+4SDqXRDo6WUWo7XmGOm/TFZgfUdk
X/cBSt4lqJyKksu0G55xUOAE9auGBoNk+qDHicA4poKrw5wi0Nbx9YOwdHqyrzkd5veoJvYUR/Pa
r3392KVN/lO5hNkLExbuyg2MA1sHhHVfWMjsOTjfP5ikYRE1IQIgOY6G3GZCfoZUuXnKWjVgNcgz
rGy1Zf12POBotOzi+iTmsNjFFXd+VaB6DwsDLWk4ToFuTkiosRvrtsCfcAQG0GDTVMjC1P2Yz2jO
uO9Cln24nC2G0JqksssaFpPHEpkjOKnkCfWs+RjBPfywogzfA1+nh6Gs+28zWv7Fxqj7aVIDWD1o
k31oT+/CMdhktfS6m1oJ/7Ohn/gRSQCoWDhW3qnsrfIN4NG4B4tVoKHjXcul53DqblWqKJTsULLr
smvucOv3X36AfRSfozvcEekoNyC4CYvTQ+ZDj6JmJezc6JU8LhAzas0vk+WKrbYLEAxLfihUepdg
wlhRGbipk+zgoEwMWfLuDnn+LZvI39HWrZ8SvE97gkP02TfaZsnVkszc5goHmt2W0dsViu3z5KrQ
DqMItzPOgyZ6b3rX/OrJmV8W+O+nYAaBzf60HvZp3HD5Cl5qJ9eeQJ2z7zN/xh5sN49YfJ5xiLK6
xvVbXtiTiq+cG1OvmnFKNmQYic47TkIOOIz3MphNt3dwny7rip9jS9JPNuu0msYtpz3ss5YNEWgV
mrmEI7EM0dkilcHTlSTdrtN++gEZsfrow9Q8uaxhHmOuNpYTdXrJsxjrDauh/TRY1r7l5EOrlsOZ
gJMTh5lugXQ0UqdC4WIQjs9jaEuySFZwUtcuz4UKMtaF5B9PC0HcZ2F4+tHgS6qubep97uuFGmsV
3KluHh4WAvVr18bSGOqODue+dhGLZbgtE296AJEAZSMz1mFKfW+HH4izT6LHU1XUze3EVvRN2sPI
PDxa9bGQOA4ZUrNXkvze3f/j7ryWJEfX6/oqegCBAfsDuBRMeluZZW8QZbrhvcfTc+VwKB5OHB7q
6E6K6JiImemqrMwCfnxm77VznNbNilDxZiVQebVONpf6J1qMegMXefZTvave7UizPCNqGwwef7j0
CgU/qd4ntccHBq5/GXCc6QGuyzHOTnIWoFwMe5Twqi5ObIKbTdiSYsADQT+glG0wkc7yS2bILIOt
kJ1ugCxo1bA62WdTnl+zssPGEKUhvbCGn0YhlBN+jmR9ZTPdqKsIq63XULCTdY9+6ReyXOtIcK6Z
eKi0QgzMnHGfY5QNRHmT/fSWKYN1LxpILruiZKO8xbEmiFvMSBpBE2aJl9k0x0OOW2+rRONwkFo9
k1wdWZT+1hYj4v16gGSzUtRyLLaMlYbnhYyDI0rF9j7IoYSZntEaRVylsecaUOdEPtW9GHA5ason
Dtr+hUklDL94Dg4JuIpX4kaNYzPoEZNovBS+DFKAOf2C8M0xNQv7JCGNprXqLImoNzqmzsZdFmcb
rPaUzDx2JNIP8LPekl4BC6MrXSARQNWNd5CYyomcZemj0DWUJ3W3MGgUtT7a7Ne0csOp3Pec70vz
2ky5MeJoUPkbKA0VfY2OHT6NZFTpvdSbQHF1TtrvLpgH2elQjBOCQmiIAZoQAAvnlwatiLBrRNw2
PujcnQS8GKjWgX0lrBeV/lw22rDhLAvWZZba4Z6/W42fs67kwYcB7W7YtC3SaxQr0kKHy5Vlt4Mb
Y5Xi2M5E0/gif5zW+mjkn/G4aM0pkh75h5G9qGhqo449x1IIs+VRqZBrA6SDjNxGwlhEB9dWvmE1
NGm6vWj2Fr1tXBKPKUHUH6t2nLZdbOUaEWKcL6ZixtHKwuf3lFuUqT7fuqxRiJgEFTUW4cTrclGT
VS+zR3LDQlLWssxNskggs4TI52iToPOdVnDYGzBcg5ZtmBfmT8THEyidRdJzHKvSWUnxUbiU3OVr
YVrJsscqVD01VZb8LJhc1lhhm0udhBWrzDBfJ7EGhw9BGBy+eTSnvSGpJPEWZbL8zhOphB6BgIdJ
MREo7xju7MWp4pK6TBYtjVKGQerZCIvc9JtpMWUHUV3OMbQ8mwusR6dOKhMTOP6HjTni6GJjFff7
TJ2Ge6wVhhvJjdjK8FmMVRuSvKFlFFezbFB/R123tsquP6KzUA+cc/0rmptmlagAATHo2ckej079
ihNq2XLfFqTdhdEGlFJGmLkR7iK7ZiiD3l2/V1mh/+7lPH/vCPwKic01sGFpjKTcPrVbMm3UWgXF
UOP8yCYiMTLq1F8dp2QGnsBGLjYr7S1W1MTHc0VQ5mJABieb+pZje8AT1OuSA/+jvzVzHz+BOppd
xr7lkxpNyp7bCiO7FZGmJ+rc1YJuuGeAFyBXpeLQauq8nYyFBd00qG6aLhnJeJhrhqoyfhs4Ik52
WJDXyoiP/VscsqpIFqt+mUGMQO+u090ga0QkTzPznY6sLDdOi/Gli3Orc+KhTraIlh7QiEJ8oho0
0dJlrbKaYBtcYq2thc+dIr12aYC8Oaj7CO5bGA4rTQaANJR6wtxj1F/CrulTrwWbd4ZLER0t9cEo
ksdQY4Eo6hPwCDoIXAqSX5gZTC3sYaHmdJrxSASzpjOGn/4w9+imzQLhrpVDKnFQs8n+MPaLixQh
8h4C7Hcc3QiniQ8aPpJgTi2f9Y+1U/h2ZBbmfcam31BmcUZPSvh2JtXKT1MopQfsarmj/R0k/w/1
yD8lpPn/LNDigWr+rwU0x8/vz/J/3P4XgO+/UdE8vuZPFQ2yFwFqGuK0pmi6+QAW/6mi4f8Y2HKF
acoyqHGNr/kPFY2KUoaVoawx/lN1VC5/qmgQ2CiygH6saJoQgnvon1HRKA8y81+1LpYG6/4/y2gI
U7FoXuphbw66H9intNSe2duM4cPUTVPiM+N67YcVKUTF4bHF/ZvP6PJvL/C3eRZ/YMT/3uv+Bd+M
9q7toJgP+2FeLaCOlZs8lqcifFYicmNq1T0bXfMZZJUnQuG15rQxyx3L3l5/qrsNZ40LzIeQ5l8y
oJU+K3ybbL9SnEdoyiNSHdMm8D5971OXOmn/QInO09c//tlV6+8JhB4f2l/Q0KbdD3kSRsM+jbeT
/CsxvrL4g1pPnzM3KcgxW9XVd6H8Rm8yfCtiE4XeMl7kZHbs6WTPl5HHj5mdpPf4i397DC7KBTnw
QVEPpPLu6vzGnCS1KVjylQplIHBG1hotq6dd+VH/ThndPQZ1W+Ysm+JYfLTsQxx9BWVm1awh+/mE
hnut3/uTt3gYyw8McpzQhyPpkUXtJl7qF2fJ+WK567R+kDrRITmoM+JovwxeDVsnNHylZnd1PE08
Q+ttoLwLgkGz52Laodo1tecUCdMo+2P2ak/MwREdWo8oaxydBKUPZ+ylVrgaMDZnu4+WOewOx5Px
EFk4yAk0F/mzYLZV8gcQK4yB4NTN4PUmh0FFrV3T+Qz7glBZU2yy5s4LDig9GrxFrXAhLyVor3EU
IWztXupix0pYMzZKtSEDStE303Cp+7MVcgCu5WGrDT+CdEBVcvphk4PyfNA8ce/NT2SWMS12S2Y/
GzyK1Vfk9c+gJYz0KVqO8LRBojAK8TPbQ+1DBknpVD7a3e6FxlG0NPqzpzdnQl75o+zKiIUuVh8G
SvH7KB65Tc7wqX/L3z2nOg0USmUBZ4SNMrg1BO8sa1zlaTLhFEOIgvL2zfbR+tKj7L1Yt3ywrSDI
eDPe4rdJ7Va1rbyOgidIeGqD9dze2Qq5GEvAJBIaBtgm5dcuHeMeXgHkjgCRxCeZpphZm3VmeHxO
kT+ZVK5AOilgvCjbaOaeLaj2svAP26eYIh3N2MbzS48QWUtPgqWR/dIOq3qlrga/3Wo+S75ne6Pu
jJW9Mlayb3sPmJe+Tr+K+L+B9CuPY+DvHQ9/AdZPjEqjzrL7vXTLLsGu3imb6KydjKO2K07TqdgV
R+WS7//xDa08mP9/79X+gq2nFyAsI+XVikP/Up+ay3QrP2APrA0/OTWn/H2+FX5ztE7l/+0r/kW9
CEQaPgOO2b1ylnfBTrws23odndOjOFhnY0fndhAb9dU6aff/5j3i+/sv3uVfZI0DVF9lUox+r53r
2sUMj4QCLpTyap/i3bQlJ+s+sXBng/0y75RtvRH+sko33AI7Qox3/LdV42nbdlcc7G8wf4fm0p2r
VbwvLjFghQwc2iYKjrikJjDuEFsg9nlsrvVxpWLbUv0wZSLsxiRhUupB1sh9UOgsRJh7qEdkRf2X
Akb0Gk8ecwfgc/XsMXVIfGK3HLZ3g+weTuXqCpoDtUc/g5B3jbfqoK5Rs9fToRuuckO/v6q6tQGy
GFHHyR6JTT0gTWbTltXO/HtmUsrbfkFIOP+eEOYxK2DG+huRHHOpfJ1fZSZCzkPi8Vk/1Sd7f2/X
WJrosvH0MjhOj92GrgZqc//W4BO9QOYMVg9hFTmCvOSWFzgzuGK457OBsDwmrZBroTPpHCX4kLpN
H64sdV3nu77+ZXP6ltVvGyj/d1a9d+zRit8hc1FzYyWb6Vs9jnvpPZVcAwgJfLc1W1y4Hz0g81/y
F8zhLSIlCNaZ13yHX8v7aDroySZK66/pIl/R1XFo7af0Y+gZt3iNBrUJ5p0HzrVhFZ1tZFDpAdg3
nwuiZWvoLN/xCQ/uJtzUL1p9tfXHcwRpKC3lpt3Pe1gC4ytLnyf5mm2ju/bW+6mDh4JbMjuWm95t
uIk674fRvSdWOPrP9oVPXxk5Hld254bEo3KtqF7F2Yt7ZKt52SpdFxs6cH9xdHdZqdeRcZdr+Yh/
/PSE1lt2qwNEkJV9ln9Hl33oJU7jxh6/KGfk5RMX5dVb7ePAJy2Ui89RvERzCAs98tDbmj4x1I61
4y1WW4RrOAG5+D2e3FDtXuezcgo/2nTd2dcQfuL80nIfhPeCfqfM2NwLdy6+5F/2vn6q3pt3LoKa
P6mvJ+tm8Zp2g/VWZ2DnGn6TO3Siv2VmHX78nO0FkB5r2GKr6O6kO7jRWalnp3wGa8SX8g3EI0fT
UZ7k+WYx8b7KF4sJQPFkWCvtSd5K1+YzORnX+k25zmfrIPmc0L52UP3aRYzpdU7iLc5duDClnqQ3
5G2Hx4cpuWzedx/d1uZvYwdyC49o4VV6RCfivAODWvV3Yk7XkY+WavU+ud+Tb61IX/5h7BG/d5/x
JTsFt/4NPRirfQOByCXd4Xx9fDec87tlxzPLwyrXOvpnqq272EvIB6g9RtXt6CtfEA8LDwOycHSx
J1fFqWadrQ+3p6svlBeOmJ+47iaewZjDdKo5x3bsVbFiicFw4Ac/QvkmP/iDe0uMLpWiq4C2Q+4i
Vu2tOgoscvOaOVzuSevywJ3I9Bx3tl9F9N8HaP2n8BpLL+UHbNnDwLATRGnujb9HojHs7cyFr0Ii
X7faSiZRQVtN9gpjhtG66Qf+2g2qpVVCtSS2yqvyqm10v9uSD2its3aLTPDEaPlUn7AivUj75TJe
h2/VcHDOtZHb1B53JJvaiCuZHSSm0G8Yd/mVIEeM1RiAC2ILoRdn21h2ocLHkCvtg5XuexZRvddO
V0PbNO1+6S4qoQAykuLWAdNjZp66QDg8TaiX1pPij9Ouei1u6T7cdxgnd2X1oirvlfllpx9CejXf
wiV9Z7u8YSMZxBA5YaS393D+DeeySPzkObtmU3dvi+yLTYffQedHNIKImJ9jkxynxKFAjZxJWD7b
C4Ye0AqiH+ltuMMkfB2yKnfLun6Mxw8mEsRKxduoPnhz/OJTp/6V/7LezSf1Il/mc75MTk+9h8n3
u/sM37un4Rq+1XBFxm7NcM5XpxpFEpwUakLV7+t6Q5R8EH+E2dooWGRR5leIfYnufNabbZSCESEe
uXSaJ5x3bnezfnU/+G2pmhkkpsOhP3Vn/V3cKHL6+U2XxBacP+suFUI6bCXOCPA282ccn4dhHQ5b
WyWmYqU/lT9gzwZkyax1btaLPHyl7c+sbKW3/KV7068yV9xgODU5BxS3WArtL+zoGit+Pp9HwEHu
VhGc9pelXwWooivcznyGVJ/4QM1hOlSUwrigjnb7o9kuZlVQ2NWIgxYf5DZ6rjKQ/Ih9ulfdM4/g
IZfZiTm2OWQNtyaFzH7KlVUR7LXuUiurCuMcShPZb/ZUz2wxxQHMyrm+EXXN5O8F9D66mwzdcu8W
s1vNHquIrqLUg9cD05MRoRfCuhz2BDCBFR11f2KimnOFMTx/5+nGWwsOumdfg+/w5yHIhj5GCs1l
zt8FO6ioX2WzK83bQV+B7gHnQ5U5hmtZYwzqaBwQmoMCjiYDfZfytNhXo9tjC+Oc43ea/IbflV7U
A7N1rr1qEzWfmrbPgkOufyEvDmgAjS2zDHo7pXmOG8x3gAbtcZOiEwGwjwdyIlXDM5S9hksw+1Lw
PwuVx7PIgQW7UfqSM0wXE0kTdx6bJgVMt5LO8wtn4xWTRstdL+21/mT0p/Sq+/FT+mmcqzet/MhA
3jnla3wrz9pzsISO0r2wAiy3rTc9KR8XziS/c6vn2Ctrv6rptOBWR1g0wZikPosYI3TxfmK7gu1i
jcTOarB7RpIMXvGL7UNFceRhcOXtzFNvjSfyAuInmzfzV1he1ZuBrRryCVAIcHv3/kZKAwIa61U5
yvf6gnamWlw2+nQdZMXTXE7X8VubOSYcLro69odsi9agcfsVF2T6XfqP3aKrv5p3a9VeMsI51jiN
MWzgjEtv3YfFzlZesUWyq72p35tqD6QNJRjbSNaz7SbZ5F79pWP4fQafZO37W3HNfknw+I5c4Wxi
H9x3lHBf8e/kAIgEQQu74efokL4GJ7AEksYUylXCDQvX5ad+tanJEHNUj8JGVSHno70io8RhSt6s
5Cd+zdZj2eL+T/TesJKCdNjHQTKinJ8dudc2wkqu0hvT9mck5jwBUlC6aA/hr52S9iiRvxTsGtql
tn1RJ49Mimo1SgO2xIL8C0+Wx3WFk1eX3pX6s88yf+zzY4YylHbaVt5gx/lT+fuP8vufGov9n/nL
Tp/4fn+X/y84ywy6s38wGCuJYcniz/88F+NL/n0uZv8LvlUVpsX/nn7921yMBFhT10je0lRFZQIm
aJL+PeeV4ZduG7apCPNP39mfYzFd+RfDkmGNMFGzcQbr5j8zFmMj+Zjl/EdPCKpTkwWBaQIfDj8F
KXX8/7/JGQs6CaGQbObHSI9AGpg6ARMutB1QdLWctuOxJfQk1jxR1WwzXybV5lpDHR+xB2gtVaqe
E7Bu8i8RKZZ1xv8Nl78X8/jFIj03P1M7KOUNchddfLI8HhWnrDVyZRNMtcsOD3vVX8DkpAW2Yr3x
Wsh93CBdRg51ncgjJiDUDiGKmEZBSZZq5FmhYBItmkwpvmetoblAdsb83rbgTi4Cy0h+kGw9e0Iv
ImRyixa2xGGRtlfoevoLYJtE2s22kZToLRItB6Y49e2GYAGDsXYq5ZR8PcwHTXGKsc3joxI2wGkF
60m2qjbMqxq3xkR/MvVJeCM8kRWDMwJt+REVzgA1USAsQhpjJMJqdOCoj0byuAaFAGkSrbri2MJi
omcZjFKDfYCCBZIDTCKxZ3UtY8BLyrx7Y42smifCbOJoqzZG2W5CpVLbH2aUVbjFyE+oh9SP2Ue4
VGyl01gaz0qpUXFZZWTGz5ClSy+XDah3qoX7Vuhju+6NFoo66d+FuySqfh/lzqxXOPDQ3+tZtmWe
zp7FCo0KlgGeg0J1k2CUIIYa8BB+xWjcqJMKvZi8guCdzgnzFsYasQIqyhIRW4bFRYHkYfUIeDiF
XY/IL2dmrB0QcSS4tqeISBK/wv32GKvBgeZ4jlkgBEAJGlANZQHxzkOTYrRXPBlVsNMxK7PzrVVp
Y04JPdNYUnNx5dG8Zw/Zh2pOqV77GPGl/pYjbJzXvWXG1ORgrsvmYlhViNrJyPXHxdINWHM9KB7k
36FyzBdKrNZqx+6UWbmSvtYa0lHXqgNoypYuVIssbRHZMjyB3rJ+AH+lOrEIyTQbdD5pNTvDSJQk
7gxWPthUcsP08FF1I+e71R0WZRj1d4UrQXsdkWSyqi2aHLPXMKG1ZkqlxEaBEjdVtWdkSDJFLhBu
4dmBSTFrDEWQb1FrjdEFSIJGYFuaNhKg8yE3sBsUoTJ96BpqVrbBpKbduj7n4TwXFqEbtgiDEPi2
joR4lJfJ3NhBzMYYGTxY48lQY6puuYARj3C/Gt0ByT+yDW1pJOWtsXq8oSS42PSzCu989qYMbDS/
cjXTk6NsNgiXyAwLrTn3iLGGWCiQrksQYSoUE5GnG/rUEP1bwFUn+SftW12DSzlxFDhR2Rr2qz3I
Nv4x7C/x/MuMptL46kx9ZO0IPziVFSdpUohbjlwPRkdgcVkZL5XFWhXw82xbKc10KgLzGOG/kCwg
ycBiV1X+kNju4v7B2d31kilytrzs+o2bWGJrWk/z2GgflTbTzWg2wjDXhLYr7gHsKloRpQNN3OX2
kD0P6KOAhxZaG/sZGng4WksXPAWyQS2gq4GeY52QkSoGGqKjvQ3cmB5xNmJaSU0y7UtYguRxx4QY
PBCdmF67WZcQvERSjvoRv6HbAgWomQPr+j2XCou7p4gTiupYNlC6m22svQmrnDkYjbip1/2M8+qN
7ASpBDov6/QxQTW/CSI04nU94aG71+U8U6KiExwdcp30t7wEHV5PyrTV08hu9kFKGk47tbBZNWA0
B/KPkJslNb1PEcahsRYl5OnUId1TqikU4uEJgFL5VofhctLKuHAU/GR7I9OHc2uXqM0ey/OzjmiT
/p/RAvkJMbmGvUJhHVU469izS+/hInXvaUsLADxFs5k8NKa2GUdh/chQM2mH+VqHPHtSkJBU7MSo
MFeokORbShWcAWaiVUCoGL5YsxlSrmUsHkDG1348Lel1VMb8Fykzy1ugxKhuAYvO1Qqd7YS6d2lY
mAdcxBoqF7VClRJNaIXmmSUkfUNjHHEQl1+plMpv6YSOjklXjUiYCNr5pqKfOQr2jQ42x7nazgWS
AXS2OsD0oO3B97rQ2a0Oa1AbMYKuAkkciV/sy7Po4v5WKraabcuxlflWhvY0a3W0ClQEnz0MJOYS
RQXUeS5zOhYZOORFXrJ7mvZ8JLOEfD/sFIuN+x8YN5zbhCBBzxrdqJFa0polwHCCNWr3Otdj+hI+
KAw+70F2AxvktRuGenWsK2V+z4u53o4gjc+hbHEuhEio8lCJnqYuk3YEBYQHVAmcPxBk9ujnm+Cm
64O0n0lFgisi8YGERgOYHK9Jth0DRW3X2Adp9tLCAHQ9a9I7oh2mY71uX2DrIkDKOus4jtG8a1I2
/1FLngnRNvqbhUAPDfpcN3tcswvvoG2fB0ysjmhm6WiBMHHV0VD3Qu9uLXJdLjI1BZgwWworlxbZ
KCwyRlB9I3MtswQeyZD4EVK1iRMJzG4bptfGbJNbiiVlAyef6YYmMY7rGyZASG6tN1RD2bs6s+uW
LZ1rB/LGLpir8F1eEDU4/TKe1Cmb98E4VJhix2yrZzxARjOMd5aJFi8mwIa1m4ovRjazvsR1S0we
ykTzSZAYA8xF1OzYzUU4bdOzAzJREDmpPiWfemLpmMWA5Tpy3kg2DU3PFZrJ9g3lbYJhEC0GAD9r
PyZLvemLmcFot6TPsTSQsZgHDB7NxD6JESMhxA3lM0BH5Yzwk2+kzcgkWg2p/abCuqZjCZWTiV5+
C2Gyc/VuIc2z1OwTAVzWZ4jtMc1A6VZBZ15xDuprEPL9vspVVhKmbF8b2U6fgpg+GwgUY6xBlbTz
oJX5KYvriMCM7FLHOvY5Sk06PwjieFzpRRRM9H1h2tgGo2LPYUwQEtK6NfIBeYU/BU4Tev19opDp
wA6/tvZ2GcWbyRzMe6uEhA+gSjtMem5epSTIX1XECDuby5LjkjF4uaQXvYCEWhEwuhKlrr+GS4dP
X4buRxIRKwBZVe5luZzmSaeTxlLJxg3s8FHYlKQd9qtEqQD+1vq70Q3fEVzcdSi0YGVmCUpghRkF
FEpIcXL43eGMv1sNuviYx+omyZOM83ZW/bbCtobmZJd1sXyoOjYJtpZfZnBVmGDotHCdn0wNQn4t
sZFarKBat+ZYHrDkPeTn0WOWW9dhfOGa0FgWxpqdrc1AEdqlTNLmpPdB+Es37eRDK/vyiUiZmqSd
rtwMIpoPSTBVtOU8LSYOOwvHWo4R6qdYlOal1vESy4Zu8+HLlwIoDu94am+W+sAictJ4YMtXwlqi
DeRo4GU5E6d8GU0Aqnb+oS3a+EAHIEyCb6knl5AML/IMOr27VtSEB5LjjX259Lis+IhYWUKsNuqs
MYAzRoPFlKix96h3lm2BypEWXzxT9yaXrgVxkw59Fm20CfiBA5RgBkFLIq7aDeURlg/BwQlXLCR3
xAYIUAYNVOEUgDElJzAszQK6UPRbkkS3XoDGPPJOZ+PWJW0E43CQpM8eXcE+yNr+1GiAoeAqVf2K
5yujWViX39HM4ly35BwcU1M/c1lbbjNZgooUXUAxK7aXI0GlHWpZA0+mempFQtDHxEC9m8LyWBrU
bgbl0LpMwBKqET1AnNoJ+naVbaFG17KO0Pc49ENUhYRSOGGEyauJejTVUWzt2yqNXwcAqVTYdrDC
yVQcJ+65ZlKZixV6u5UIGl4humtxV2iMZeQFUxKSu4AOhMbCkVRhfIRDHSAAT/v9rHPGTMOgvqPK
HrZyW/DsEEXuIV4vfoNuPgFPm9Fezs0xL7LOi0xyG1W9z1dW3U57ZanPna4oT5WBNEvPUnOb24v1
JqL2uYhA9SBRQ+oVZQygF0sOvFoqDiWl1zbUCvRJsl2sYZwX+JgCrGqLFa1tVsg3Ra/f+jTHlK5S
2fdtgws07zlwpiLhfmwKr40mjXzNvHkKwyTbGARKogbAqIf9uj3VuHD5kMZg9hp4z+6IOBJQHhEz
amgPu7ZiN9WRwPrWj91HbUfZ3khjAbUpF9zkxXuHIpuqcJHXNglLmWPBHR49sgdkr9OWapWIwTpA
RFf2UYxOa1DYN0ObYjCechGriXpLbau6FzGivBDl5RvH70eBkWQdxjnScUFtIynkj9RAZUVn4TMW
7ScX2LyRqQ59Mevl01xWJhmGfNaNxtB0EkF6UWzIHf1Q5Ee9j3SPYgD+5lTddLy2SFD1eWd0ZLfI
zaP/zXX9d6axCFwUrGfzwoBRnhk/5UNLSIzEY9ycGFxTD4No4wBzwtpI9kWWkT+caMtmXhiqtzPq
YUdTc+DgiLpP41gARMS1E6wsYKU7BVoVi6cFJ1OGdYtUJbMhqK7Dn2lO1dGqxnRbtGL0tcyub3T5
5ONQZjwu6zGnNWK5NEXzVUuq8BqWlnSDnaSvFySd+04G5Q5S8OEn4yzFLNw8t1Jkf9r9WF3jkj6R
DpUWGQdb6VozCd7o3VOcuiYDLrmLbpUZpCxrsv4Gfe271W3MHWoFByQJ67J3yhhMmAF0jA8LTvYZ
vhbTTjucnsBSQ8mytGRLgkXxTLM7vM/WLF8C8Fv7VK80nwl7fm4jkeywgE9O9shD5HTI120x9ScT
8APD1+lVpy94tcs4+rBUjGxsm02fW5PVLY8YPxRttoOzp1/Lsr+XuEWUJiUabEimvS1P9WcqhmXH
Y6bfKHKlv8c9S7QHqvYcDuX0UnGzvFYDahzCzqjqoqgnNaCRXmpinvzYaLMj6kvC2eijP0VEQWDN
SJXRuh0HUx/W5SzCvVgmZrMyjXZhRelOM018RblxzadEZwXUkZKXq+R0BSg/Wq0Ub3Qo03EaFII7
NJCm645zeFcRQYHIubkvNjuTxVA5O0PoJvGEqN3uov1E7vChwxa37dOKaccjapnEj96rQi3w7EI5
DUob+JG5PFdaUftdEaqcUowT4qY7c2CPv5ZGkKWhhBUa9FCztrhOH9HIECJ03VC25tRd9KxX1qaq
Dy8xGEZfqR4PFWFPABMJEoytvl4HeDDupS2uxHEpblSo4ZYEncmBSmG5mkV8a1wBKMAYqhxtvDlO
OdLXS7LcXxrTBIqWJAbL/XG2czdSGoHsM6wbgmiyjDAX7WSWYDMbkmh8ociftRyEm9CKwT7zm3DU
ZBCbpImbDX4Rtrw1uiyE+MWW53m/R+I+XxfM6NfASps9IAR6T0VrKDQiY8ebL3Z5S/S4oVU1had6
x5ig+bbc72IlNdE6yv0da23GIiGW7lif8ydZxp0GbxhoaFjrH2M6L25RAV+KiwBEgq62JiNlEW9q
KwzPbUaWGr64H2xg0R6n4gxgmqg0lXb3FwFw2sMrleLXZEC4y/KGSPWYos0riQ/wGVpCM+Je3D9M
OVSbvf6mWkv1mS01uzCLSaPH3KYlllPUl6ap2OLSBoGJNNPH9i3Ww40Z4oQgZkJ8yaRFsM2QDB+K
nKC8wSMm4hFxaT03ww4Pl+x28Po8GTODS+ta7PAk9K950jw4paO4tFGtrDMFN6RsGsELj2TCpTWR
fiZagMRrwcZVoj+kli+TPdJSODFygDgsRvBaWxo+J7lHAEEFTMNoFNkB5M+w10cB3QcmDDqJRdqN
SnJkjzv4Bch8VE/L+EBDFyQxhmRpA4GQSWEL+HxbspLgRYcPpEC4amHc+JnCxA6dgZ1f4ilW2OY9
UAdJi3dWaMZnE1XKwRoJvqqnih66XDRErDb3bZzUxRvhpvNRrvp0ozayhDWn7i4GPpDjPBfcqVOB
fruYCzwb2NFavFQfsx7NNnFVJlulzprPE2z4V/L5sCEQvHLXCXBSHTAlzTFDz4caPCYoZdbmNQ8Q
JFMo/H4EELzA6fJcIxOKTSqxNtNTm1g/gakuh3xaxq0aMZZxKoDUazMPrVVM1CXe8JisUNr7o2jY
80I/GFZSkY++CCWrYZ4z1ng2gsLyE02SrsxMmYNhCL4ayRzfIlDcDlNnYy13+gIIoRCxm+QyYU9C
A2pEAtJ1hHa8l1TZeoqg4hzsVAD1NtE6j1gzncoecLpKBNCsuoKnoZ2M2FLp21dTNUAJF+VD9Zbg
f+xg0bQJthMVtAA5ArXGk0/V2KWIQknpTyGEMp3v16nVjc8KImmE4JqGYyyweqi2fRRccXrOvtRF
C0IW+zHmTMlY4ZmER+SnlDj/HrNdZhMMdNCtI/uOPOJ3MWX3Zd+4GiZAbzAe/mwYTzfG8FO9aa0J
ERC3Lxz7RM7Wakhbu6g5GfJJFNIcRY2v5n28rGZzaL9ELh7189Qrn1LbRXfQv6R18qQZnyMiDRhF
ldYakBeadAU5oGxUBEbqiO8fVG6GP8FkEFEJVSVBnDJ/jmGmnvqRelOddSpKyZpuVi9nfg6W/1eJ
x+lHjhWdH8NUPtDJklvPhPmqi8o+QCqSFBp3rAmWiIyXsKRTB/6pneXaHNioT+FWCInxeK8zMFZk
AnLIsNTWcGexnbaiIaqyvVpZaa50rk76VINcMgEvWgTqRy6IsKliig4yoYvXdpiQt+OMcvOatLeu
Xg7/St2Z9batpen6rzTOPTfIRS4OwEFfSNRoeZCHOM4N4Tgx53nmrz8PswunIzltYRfQF40q7K5U
dUxTWuP3ve/zYp/jfgJ6gzIjyQFE9W052v60w/agRLCAqBq92VV7A2o5xhBlVdrdpBcGgkANrFjc
T+sgilXkTlPsUnUWe5LIMCQxHhecCxBLjeSIgrqgtGB/MQYW9IHNlTNLcTTCfF+E80aRKEeB+2zB
4fWxM9GeoL31feWlznVOTmQivaRR+cMHtEOxwtY4gUSQug2R3o5aQVvY4BPnGFEuDIqZ9Or15gEb
Ke1sJ7eTZe/FqKJgPa+VvOHKa8bcq8y0eG8SLXmeonArJIumiUvDDQA67bo0QPaahyHX/kyv6PpL
7XUsWS64mMsNy/bDYFCP0IkycCmmXU9NyTlQraGeEm9zDDtMETGmNEay+rXK/OFLGeiNW6kkulEw
DwhXo9JRKVN4V/VBcfCl9K5NWzdXpWbcU0N/Kun1rgtFeZIj5gTPLmnsA4djPoUgWAf7Dn78FT6o
4Yayjc1I4y46tN11bNXJW2OwILZWMUDEpqKAd4RrEK6QXeFzIxUjKTbG0HerhhCLezuK7W+aBv63
Fw4nN5zVuyEe6m96J9BGe0Jw1SbfCpd+9qDHRFRMY1zv1Krs1waXva035cqM7RBrWibOnelryJis
1FsQomLdZtKZWfhdfa/iOKU9H/X3ucGk7CdbWwSG33zxIsQfXIWS5z6eF1kjBhGTaj3VNZlqOpoO
gByLUGESl0LUW3WEXwoku99EBcClRTtzlMPA+GZrFFjzEQlE35BhXWqZ8r2mJHCEh1QBHGAAt7B4
9rla1He+kU6b2h+ja9uT/aOvOcpmNgahlNVDqmijqa/hHP5azwkqLp3orreDdoXVp9pC8pWPNKLy
TUHBbt/oVrhtHBOnRC3lLtUoBnt5fOjN2t8MNhVpI8egqqmpd6iSftq3HYfJjNf6OdkWejwckmBn
LRLpcTBRoPUdEK5KdD/kAeta1JpryHDeE8pvKrVRidRnDFC7aFPVP1qIQxFJQUG9qhO94S7RMRNw
g6GsKjTWY8+Q110iR5WNrkcyRBbTiHJaw0RXdyaqt6gwOduBmBM0a65pglF0IU/qJoml8FcFllA0
gfWL1eiQR/BU6xiHE0zX7CorY6CKpHYDZe66te5U3WZxwIaQkd/pRHCIi2tQ/NTioK8ZIn7w4CXd
ydrTrihIeEQ54a/akmYQ3lDXJWmzbMPHpgAUWIHRYRFTgNvrdgk2oKW6vtCz8DHsmofWS9LbHFQK
Nl+N81GteZy1kwH4my+pbgJMyNn1x3zThS3p6k2SX89mny16I27w9Kmu7S7N7pzGNl5FoFDxpOQx
3EdEekOOtckMzfpuS3atdaDrknICbHUqs07wXRnb1ywugTIKPai+UJiK/KWjm8FtY6LMkqCx9kXB
VkhsE+iVOIcrgD25YiErHHdSBREKQqLboPhLDHIfATTqkGz4nIS2dimOACb6tzIltGfsHIXqWfXV
EVxGFqosiVZs6++k6fY7rncjxUgOSZaTEK5H37eQ+bWQnPan2EJxBYGZWFh9GoeVIJYG0RkPonhT
VXCNSVntJ6TY2UzSZfPziuJIUzm9j0qf878TG/ojF3vTALSVm89jhH8tXJZ+l+XLmm1TQ1s0yHAp
BNTRt7RpqagooqcHY8vIgndhwbn8mpVtRk92rIySJPak4IIF4KleyTYUbxjNHZq0jfC6OwPyEXHi
nrgHIicA/6RWD5Mg18hmHiS8oKUTykadHfDwykVCqLDfC/2+bsokX9fA75/yih2eSmUOx2kYszs6
cdk6H0x/r9AG83dhmYUNchvoUy5xLfY3HGVE+dBb589ZS9oQew9JVnzRz23jIy+dFHtPdaw9smRS
X9BsFHkKjnYUO2XyoIx18GZJ5wjC0Po+0hxaiQB4TZXZdxUDaaFloZ24Nb2O+zA14RZ4qjcetHwq
6IVrtf6oCEE+yUQA5K5IKqM9yMTLf+aZ0R/VTjLrO25s/U7xLHmsYt/4Gga9ru7aqIhIt68TNEOk
UCBxTGwS0iYn724MYFfTXqXA5DzGhl1R1QlYG151A4zosifWqV4ZDlm8pAHRVmD95foK/pQPsaWC
FrB1G3FxUweNQkUKK9gDZG5pEvNkqN1T4NSVsksaww/eGsVouaQpjB4JTIMrCoxk+FRGtDUNPtdJ
F91tN/ohVBeOZlutq7OXkc1rDfwNMVnaSJR6eYYzJevbEIZ/GHZUThV8i6Yi13xggHIVtUIfBpfE
TMQPo2dBn5dEWZG1wb2v3NpKKW8kV4Xd0PTtd468RD/p1dxlrhPX6OPGBQmAXErGFXAYqsX51Ktb
6CeEJ4ekH1TCSJdqp4/vDhvBQyrA0pB53phPtrSMY8yh+k0FMvM49b39rBKcBoU2tEzs9XRySVYL
Dq0AOwELz3vLZQFoBHI/K1er95uxpFVL613i9K+T8mCSIUvVq6Tyu7ApNV9bXa//6Ooy3XYlzam4
r5+NrmUx1cu9zEugrXVal4/NQKwxVneSMINEdet6Pl71Qrzk+fDqk2Z/FZoa8dKRbFA62t3d6AXU
eUKf0y4rNHlIAYdNETWUhKve3KteZ2/KjCnbd5x6U0bRErR9fiQFWGwDxcyvQRIyhBWybOAyNJlr
asgWBCeD65BZuUst7TkZAvGtNIX2PTIZP7GSB48DONEbp0K/Vjj0UsqMICAy2GDCTVH8aMXdtKM3
88CxWyCGJ9MR6gQs95jMkGu8ynSx2m60r/CN2ltGv/XQEj72ZCJMPdo5HL08IylyEWZ67rZKgbna
79AwEI8I4TOy1BtUMzo2qLx7tos6fvSJEblW8cK6yB7yaxCcT6xI4rEpIW21pCSgJ2u4swqyh+gZ
6nOGYjQHooqmR7BBeXoyZY63qt2rvWU9KAnZzmM33Xul+gMkcu8vmpCig0a1dZ+pU8sVTTq0F0Nt
JfPRcydKFEvmboYqhEJcSddtoWoqSaBaRhqJZW9r1Qx2MY56btx6aa4nFq/lwKL7Je69ad1Y+dvk
C5YMFkd/YXemuCceK1+SqpY/QgSzoM902BI42syTLk5uyhwxgGkGBSAinenl6xz2/Z4E57IKgutK
K8WKwtJ3wubheSGP0ZaJXQ3EbHc0d0e8Adis6y3TS2xpVUvwQxziEwYigXWTfT/aILmgcxx9w8R6
pbftlyBJwvcmHzTIZjqhVk43iOumKPPvAyniDz1LAHI+R3vssqZ7R6cwvJdObm1TJSICl5a4obcg
ZFVvOCiCaUaW0L0vtLvIagmtd7wVuwLkVqEnu9hzkDuibbRFieKQ3yHcZEpV3NKKgmog0Z/oih4v
vH4S91E04s5JhjdQv68dMT8qIVROtp2S+NEkkBHLWV3eUbcENwBnO3z0au3g29i4VwYpM1fOMKAi
JotdX89V2IVi0WIN2T+3lchwUHdWTTd4oBcwDD3CBwNOUqznwVXsR1/tIAggYcdR8yXGaYvnKZaP
DA3kiKURQ301zS0Zrvi0upJfqZusQ4t+jKKfFNCWJwTwKZpOFa5JtehSaEeL0gEoKbiVXzuGo9+V
abSxm7pyR13tXxn1ijtxQnuI8i5eNQ6Kk4AUKvI8wfHLnOOH1jbG60DPYGvqZKLSANKwNdMyf/CV
OHigVdQ/Smr0u7D2ENw3HSeEMsbxIuFjYU6DW/6c00ogJcH5qtaeubc8x7iqcljASuwHP6l+UI8N
SMPQlmxCGc2VvJfBj9xIsUZ4YTplB7sziEWIq12uMWcPEx/G7aD4U31AhWOu/TAf43UNAgfAWRgt
FfqsLqOMdlU9lQ+MFu8FQiJpvkET6LdVazaU8wxB414BBMjNJ2m3wAWsnTazVWPFMLeKSUgQuNPm
YJphG35JYUzt1cmfc34quYkJ2FrVjsAv1jTVdaYRS7ipaLeMbliqmbYnHywwyK0qeh9eUmxgsaRh
GhFwLFRl2E8lyo01HRJk4KY1HUifQ+msgYbq1s1k6uFLpFLNxi2oDGG/aQhRa95Tu8Xy52momxb9
mJTRkShi0eATLOWjlaPKc41gajW+JS416heD5EL7qFlgvA8KKAdu6jR3u3DlpCqIRspWRCXsc3+Q
ymOvh9K+bmNUR1dGqkPo1ZUEv0IVB2nzvRmFodyiJUv8I63cHlJCaRjN22g4XYwMLIQl+nVSSg9X
hWZDZ0TZTV1ezRYd6WJW8OoUqha/B0qveCuavvRhk3jaSk6w+1aWE3iCgrIG8Vvkq5PVepOJYVqq
NsrrkOLyA/WYCS000sIr4srGG5BC9jaw6yrYjR5JEG6joZ4ZnMJfaSUMZq9F9d6FquO2quE9NIh/
M1CfeDoIddXiQ0Sr/J1aUvXNAiL9KhWZWBTPhBm7WTQOP6lQjD+motf2DXbr107TG2vfp3kBdm7k
srXOSIQ29kNeMubGWgI9DANlWeQYEyyUUbRsPLCxSNUUdZPKfnw3A65Lg2F4LNcjuW5gQzpHruAr
Y+UYbKmtG5s7Ueq3xVaylwyrNK8kW2FLu+G+UT3xbgMb3VWAobbxQPQBSWDV6FGiQIiZLybSa62j
JFypIbZPgD1Y0pSQ460Mi9x3m5QUATLHhj4UX9sSCiAwJy0ewh+IPgOqacKMqrZ7VGIzT24hzKo+
ojh9tNryroAAqWCTS4wEJVdil61104QgOva248TO2i/6kCO2bTftvSEKVY+QF6oSzT46EZ+Sf9B6
qOJWVhDmm9EfkmerErXtNkU71K4FKeqGknZPjLpFCBd+Hb1qCL4nUZcIoJcsJyYexMycwqs7VJFG
F7YsjeZVPhqp/8zimMTPdc3lS1WNOtmSVwYsgwwhj/DbzgH8ybXeapBpJLnPnqnout+sOjuvutuI
2Mz4EQ2R3uAUKLxOufs/sxL5f0CO/b8t7kPM5tb/XpT98BpmzX8c2rdTXfavv/W3Llsx1b8I9JAO
ymvLsFRLxRX7tzBbMbW/VMvRHNMRBEVrpvFfxALN+EvTqNmqqmkA63E0hN7/kmZr+l8WblQE29TF
hG3wG/7n/yVTxf+Z/4sUUJ/9+YQccGrW5RcTOj/D4PZoq0wY7cxCW41M4sLjUgD6aQ2AOAQrOijF
Ws2DvcM68paasnwgdLI5JFqFmAs5X7KJR87W0sp+Uu83cgBq1njMptImoYby7mtj+8Ghoe97mFBr
EoKAv4nCAHl1t2KoDnrqGHexIpzXzAvDO3/0pnsFvR5wdRmU1/UY0LGxqRtQ/jbzaamlo4o3tBuz
VSNLLEF2dgxjFXEFZKZ0OzS++z82oLufVdNWP/+D+Jr6P9Zt9uO1CfPsf4PfwESj/98P7evX5EfY
/TxNs5n/yt/j2gLDIS1GtkpHUqex8P85HJb4C4yGiXmApFi0Ib/5Day/kGDrBoNdN6lDmxZ/6V+j
WlEZ1bAL+ZvS4C/Oc+KfjOvTYc1Msxxg8aZjq45l245xxpYIx2EMzbpRXQ7Rjnmfc9UAUYMrRktw
x1hVFV5pzuG3D+hfc+v3ucSc/N3jYFi2pmNuoJNjU9gSxsy5+N3j4AxBhpAZwUcJzk4jjBbHq2hW
nz/F+uNjDClVzeISaf5ikPz2GM0rUh3eqeqCfl8IS1/p3rZm24VUMRK68pLHz3GyLVD9JvtyWpXO
MiyWakw7mqiTXfmEh1qx9mZyUygkVi5BwjaYBTW6j0vmL81zcMnUcmrCYemIoKnmHqStkL/YB+0G
yIKVr/rualakVwsTa1qAI3oZvcY/9FdoIXJaKspKFVBx1xEUhLfxreyxH7g0Ggxc8aZww+nKcg4Z
rgaQrkPPlQKk8srqqAe63vLzT+vDOOA7YVkD8QIYxpBiJiP89mH1FQdVrWMclII2q0rwUNCD64qi
7j4mX3QpJ39YjpN5/Pyxf/qODEtjcefhpqGfPTbJCjnmPo8FczqsuQBT2nLq4gLXQT9lEDDKeTtL
CF4MeM3sqzl9u64WpIAZNKADa9dVbmm5RrYJ6uveyfFRAkxcFKBkzeo1zb7UyY0mb9MchhTHGIb/
iDljOSwqY6ch5waFfFc5zzGWtEy9taCdWtzobkPi38mc3A39y6g/mSkV4O7Fb2+G+HuXXZg/f3wd
m+3O4KMT8yw6fZ1qDCyyRSLV9e2lZt4iZILvEq0D/9CPKo5VsAHRDCVIlhhA3YHwOtnfRZI/MpLR
39obgpRTdR2UV8n0KsN3Jdh1peEmFhTYmnLJIanqVdHv4nIVtK4V3TiGK3UIiNXcJz2aLbpLDmjt
7vPRMJubfjM//fqabNNSWQsZhMR/nb4XHiQP94E5uWTNcg0vpzW9Ksjf9gyTbjtmS2lcGPfajKE4
f6ZDQ9iRLNJQCc8+S10S2JQJSdKcARUifE3C2LsJpIEQv+B4WCIfDON2mzssh22hBxt7sv7eRU/O
Gr+vh/MgP/sVDMswTVNK0+G9Ofn8PveIoyisKjMHt0VouJzEQQe4mBKXSr6Puvn8I/7Ts2wOV8z0
ebo7Z69rEOOqIuabXDtEwTe0C9W2LLSEOQrAXu3Wnz9t/mnnb+agKGGjgiKoqfP0/21VGQsdYh6Y
P1c0+gFCNrYCRI+LVEjgGEn1JbasZRTXtN3tC1P+DwsL+6dFGpcp2WTl2b42DGSDl43kFQlZocXb
RJuxM/0Le8wfnsLG7pjMQ03VcAKevh8STyKReEc3IJV00WYlnSpDHy+MD23+MWcfI5EhjsNehkGR
8/HpY2K4jZneIsnABrOy6Z8iiQtWeqsBLKDbBFf8NlNihL4DUgql6S8s0n/YGySeQ8Ng4TQ4rsz/
+2/f4uT0lOwRy7mUX2aFxGvZoPpSxw63RD2Oe1+GLiP4wlP/sBhIjdOBBnSMp56fTCj/orxM/AlR
6hAT2qDRnHHwZMAYQuFB/8ErFp+P1j8+kVXVUgVaFlWdl4rf3jPWytjvSfFyo5ymn0ELmWKFhx19
SrVlodBFJjn7X0fofzL5f9HY5Gz85F/zL/XbQwsvxWHWDaObareyguTim2CtOid/H239wnD9w+SX
OuL0ed4zGWcm3O/P8ow+IBCGZ9GtW5ParKzyASiWGcHOGRXtwhT809N4kupIzrisNmcfp9eEiZ8w
QNy4fepG0SOvyGn4gYFGNWtcmCN/mokmmTTsHPybhfT01XTVH2hkUw4QIRpugUUPRBDirM9HyMdX
EqpuaTo+XwNio3O2Urf+1Puqw1MwhxsrmXzruvj7KOmfCz28sDN9WDsh90nDcAxbGqbB7nT6RmHp
6G1fI4t2SDRf4Frrt207x4XH6pexJrCp0qZdDX+6NoP956/56zJ7suDwbJOSuLDmmy4r2+mzg3Es
6D+J+YARvk1V9lRHGJAHFMEuqbFYQaBt47Zo0RmvO4IP3Wqqn1C3XJocH2Ykv4ejSksQVmVzMj37
Vr0BxXzdV8SQT80PwexYFaqxGb14EwvUoqFCI/LfeHWOoxwETG5D0jj7iqPSntKha1VXjykZz7Kz
vnSOJv4mqucGIOZQHMM27xeOLG26JsY7nGoKoGN86TeZn3T2JWCLkNz+HKj8hnO2uZDSpGmWhTkD
8VS7CtNmNnsqezUqESHb8nYunlGA0+21o8LSGnplRebIXjrBjWJ0wYVD54dNgAsnl0T6/7pqsB6f
bQLQBGmPa9GcMEn4ZxwE82q8LMGeln1l4rsK9mkRvH/+bRgfprVD08MR5EdxOeC2ezYQhW8OpLTb
o6tqOT7w944Lgu9/zYufzBmwHHKBQcgDsBCsanPtTF9S88aIb9T6W9J9adudUL4F8MbmKLBicQxn
1lm/9WEhE3xkZZs5FUT+xOEBDMYA3JQ8eAGmqVUhdrn/JRpfuoA6+7GPr4f69vNX036tf6ffLyfd
+eAHjoDDszwbaRN1rwhjGdtNtTXUvcLt05I/RvsuRbpQ1S9lhpLdBOX6mCdXns2t9RFoD4KGNOAK
I2+q/ouG6N4vjwaynLD5arabxvpqF9uMa22+wZE+Ouuy3CApAljRuaSE43QtlKW/Ks07v19VzS6v
14ByvWiX6ESzHLP2qBCwk1x34kovXvPsGpzayxBvdSq2ptuaJP2B/3D1r8NLItZt89wFD0lyg8pL
tgdAG6YEyCGDr0P4tZvwntBxfpiMnQ7HKVwCWcN40nur8X72KkwLtUcd3yCQu2uqK0EkRPmUO7Sa
GFeP/VuEfSq8z7xV6G/iZOnB+H4iTCxT74LphuM4NjkanvW0cgoXETTXbKlf4XWwCZjIQGLRQumf
LO+hbJe2dSBWieOLYu/moyjamdK6Qh1rE3r/gmt1wGyE4K+BkugC0TyQkWW2t6pYpzG4lEWBOVPZ
Y/GLsO5rd4EXr8NmN3Xf0+D7kK1Ga4FSiew2g2jOFIgLqBkNDrytv6rmdbmLUQVjbO5W3nAFT1ST
4BN3w+wKuLDDf1wwGVMWc57Skqpy5T1duG12pzSDWu8GuU5bWQNRU/nRyidLvosSgkNY1y/siX+a
oibnX0llVDds7exGgZQ/r6phPuPzH5ZpRyvPTrByXZguv6pC59OFk5kKFIOdSVPPloJZLlTiwB3d
vrtFWYhV2BRHcvpw3UxvMD9t9VtRPY7t/WD80I2fIJ1p+G1tnJtC3QW1i48oQ1eBG7VzW3uFN7Uh
D9XZ9LOpIVhqtWvaXyNQAFm76rqvwXFuAt8rVylhhrTrVsGRS4shFmQ9TPCv/L1FBPAiMNfBVXPd
SBePNsmWE/GcG7Q/N+WDALqWLE0YRaFLyEh+pKSQO1jaN/5NlxyKdktQERjlHQSyjCCQt655tMOH
DE7N+E5epbqiIQ3rCXM5k55u0mIsUVwQ96zK52J6w3QovasaxE3n2uNNiEWtxqD2tapuimArNEwD
7tA9UBGwrUVDQ3fYtJPb9dc6EDfyrnAAl2vD3tf1C6KE5uhNz3nylBrDwmCWddo3GzRAk/b7hmSe
DtCoqbxiqTCKW72mHIbQtirvunSft1uLPv744/Nv/MNZizsjPRpqHCyR8/89HcpN3iRWiRXR7U3i
BmTYvckKMpwijavJQxrxz5+maewx9B/mXsHZ6CL/yuhqJHEu2Y/LyKCK15dQnSykhm6GCf7zp328
0VHypRZlOxBemLHO2dm4iuu58TSOOFBtNCQpPg9fRxiPTBr7GSPPjK0BI2C8RFHwgCBGXth+5k/v
bDZxTOYsKzV44qh7Tj/dyCryoI1534HYs2WchIgthVNfmLV/egptP+rLHJY5Mp89pVLryY7tEsVV
bv8IUUguIDlcuoT/YaDww3VhYjWZv7mzfVQkTqcbSHFdMrLXyVRZs4sP55BGbo1lT+LCd/fxIDQ/
i2IR9mpJYePsWBaVuZO2HbDQKjdRJSp7R6WMxm0HZh70/AyvgWUHxYWF/fwlSWEgH5n+F90vylX6
+cJeeFMpsZOS3dy/FHmP5dq+FtP3kiyICy94fvHgUTxGcO7WOXZ/wE1H3ZD5OBwoa2sOYVQTdi1E
UWbpPM3yCOHtu7ByLT0c159PivO9a+4K2LwavQGd8+V5h43ALl2gy67xk7HSgqmPFhBgTPrA8BWs
3lUnxbrwyA/z0NbYLR3JbYdjNlf/swGqByowlc6isC4LxAdKdY1Zz7X6Eb+IEq8mJDDkpohN25ag
tyftwvz4+K0CleLB1HU43XLRO52FYaLg2Iid3HVwjVnRiG0l59hUjdQamsm5//wDPh+5vCxzkU2a
YhVn6fPDAeUl0yOLrnDV4bbucf+q6KztEoVI0VjBGiDHtyZ7//yZH75UwSWW4pXO9yloW529IX7r
ZuIgC5zTHir0a0A9LUTcbomFZ1kV7Xuc5uGFAfyrNPT74maLudpP0YFLAMwueTZZMGcqWt56qZvb
d1O4RpZAxMrBrp6sEnxhpSzUghMj4rsKXZ0DpRCpW3rgD3T8p/5bHK/J1AnIJFW/Bd0TChV0FesQ
SY4kCTe/5p9jHq16hysvEb4gNfn/dYq7VnviZ+CI4gfIOR2qXhMgy19VUoK8vMOUP33+4X4YPryn
ZVOI4MA3l67P3pMEETQddpy5Y1E9eH2lLMvCwLY5wIaUJgEVnz/uw8JADYeRM7dRHIfKxPxd/1aq
GvpiNAdi610OBO6I/JEDhIOiuRCrJEneJzJQl7Ua3nWZcfdvPFnj8Rxu9blcdvrkSUOf2uRl6JIM
+5PADsJaegmesguUDVkGa5I3yMRDpu5cePDHT5hX/luOwOHAEGfrQyvCuNbJ3KFLqW5GdQ4YCi0u
W2PjLIv00k72oRlh89nyuc4yA1VQcz2bLYkkT0A204A3vaZRVbuk4JrbtB52sjdH8rSHdeZ02Q2N
Mt81kzp3cZZemD2/SuOns4eGGf1Qqs38LjRjTj9svbDkkFYD4YMogVIoZKqCTPZJ6ziNCqD2RrhS
Ef1uVc1/7BS6p3RYw50BbzNLdgz4KYdEqsaIr1djjKoQ/hu5Xj6uLVSXTJDsIaAzZTdr1bxzyh0X
e+6heMuJMkIzhXqLvKzyleYLGFomE/9kEmqAVioKHMDWpuRLH64bXI6ceIjH5WEHjx8NmQ5azoUx
/6evRNIv4fpOF0PQSzj9NLpIs/0Uhydl6JtQG5DQyrS5SriIYHnTln2mLgCBSLfy5TFvalxtpBNd
+Eo+LNxzsxwZAYVU0ICA+05/B9WTIWY7rgJalyiLCWLbYMN37b5Yg+Xj4YbP6yvrz6fcx5HPTixt
KX71hVlHT5+Z2CgKm6ps3amZ3LaFpYvVDbKHQVnEUBefP4wmBj/uZNDplLooFiOR4LHsUqeP67MW
e6/SN6561N/ye9YW9Qt4H5MgMv+I0ccbV/xRecvwQdHOrNycLHGKPvViiJciXtTGQn2arvzdkLla
6qYgquQP/tkOz61zi/osKje2Bm20YcHG8Kq/ziQBhpCyFJIS646oCGy0SbXKxH0+vgxQbYNxgZMq
pyeqLFN1ycWIf6KkxoaHMz1qF8RvErMbBS6aw1JSfVhJsSSJ0M5cq0Vu49ZkTOhbhaxHShnBGvpD
KTdetNQheXHq9rAbLbI7/Xa6a3AUE2r0aD1rzQIFQgBuW9lq2RZot2NsDP9HZuOn3VB7nm4crnTd
kv4HRS3xMIeSm1uc2YlzU8h1Va2raNkQxKPuinrdaJtMhTdxA721QTns4Frb8F/CHoEQMonN2OzA
Pc7o2H4dfaujW93fQ3UOFwCcg4O4Gb7274TJfhMb5ZD9hCXYxXLly1vgSf14yPUGyf06Blg7vsFu
KeK3MD2meKbhdt+hwPS1PcJL+Pykrjk/guvpwgr9YVOaB86MxHRUjq104U4HjpKQNpp6EwOnHhkG
TgFowKKog/oKIoQe7Cc4k8vQEr4LQM3cXRi4fxy3dDcYvHO1/LxIG8p8wI2tNS5xo6u8ihagLNx+
7DYKzm2+LUkvp8PhioIdgUCXpv/0XsDrm0gBqPlYhv1BlqbxwpFZ+Qw1pd6nRHIhuG4foAJQFcmG
Cw/7sA5xLqfQI9mb1Hk5OlsT7DBAwFZjRY2I6t7Wo3dNhX5d4G9d6GPy6jcMhmgsuwurg5hvcGeL
A89FLGSzL9q0Ak6/4zQOywrfSeOmEcJqrSPs2sgQbAMPNTas2ikaO33WQGhL9APDbZOYENk7hHL0
SCc35Zi2ypPgigyM2s1a8RMZub3n3CZIZJAdycChQn0xbLxlMwOTPx8jHz81jhAMzvmEj0jxXK2B
ZY+EdIfIlE4pryrZ4ldEyNxzZiQtbvbn5899dOF6P38Tp58YzxSQ52YpBaLKs10Le7JdA1MsOaaV
oJ7lsDHNdt+V4opGjsKyml6SW33YL3Q0FNSyHaFZglvqPE9/Oxx2Hn4Bo0MSReGj2SfK9wTwm923
yk0/lo//9BOde0GIeuZhqCEYPX1WmOddTX5j7irsRZtSpRoHbod1hrwCq3Uz33H2HIuzC1vixw+V
sadq7MDCNil1ytPHOuHs0c1yPNCiK/GM1ivkNuom8QSZnRqswohoz8/f9OPxQ2fAzDVPWuG0Hu15
avz2sWay1gAwxUSnDR1g84YqY99R0zSn1ttlAml9YyY9mMOUdKBWlFC1+mDZafE/XmbBG88qLe6q
jiHO73FtEUP3KPXUVYniHRp81mRdQ/wM06VXkgJSMoQHEzS4nI6ffwQfB9bpk88+dWymrQXGiSdb
rjXY3qojlBzvsbRWfnTh4/64mZw+62zaFNSfLZaz1K1L5RuBvjBsWh0ZJEmEzc3UHAwRlWtN0gb8
/B0NvsXT6cpzWVZZCqiSofg8/ZbTEJ970QYUAaEKL9uxxnirZP6Fs+yfPkmO9Vwx2ChQRZ5NUX+S
ka8EInPxxc/BOCa+nx4Yoh9iug0uiQ3+MHQdA5URA1e3fuGsT18qwgnhTDnIgGhI3kIzfsdzg/lN
8657do7cK1c5Z+ogsawdnUd/Syv0wu4sPu7O868gWQB1+N0oG09/Bb+iWcnmCESn+1YEczk9swL6
9lF2ACUAhKbqwqscmOSiMbRXY1RADNAIAJJHbjsukgNQVHvJI6pV20qA0RFnTmIii2Wg4EAAMPqP
d1h+YRhKDDSuXnxsp79wq8tI15DFukGk3BYdrF/fKNZmFZPjOa4pV/XEmpFL9vnw+zAwDPrLlIQQ
41Jyl+bZGcpWPMyFdRS7swV9DZ7zm9IPS8ewnvU0tv+dh8FZAcDOTZ4azekr5p6Nl7IOYkAUlc/u
HdPTiLWXtoDESN/2n74Z+kjI7Vze4Kl/kBqjW1L7KqDhAZT0e1XW2bawnQ3ucDfTQI3+84fNijPO
ovpc2T97M69usT3jpXapX25x522kZ3QLqC6EcYfm++cP+7AZ4Uiz6CJwHmO/Nc6rpaMyIGrDIu7C
f6XoFBE/UTr26+wd1lKr26VBb15YpbRLzzzbjBSod1YXUg2xPbQPYEo2eUFERJy16te2JpxiGmhj
kxISayR1awHpz4Fw9jFHd+LJn6eJy5k5KMaV5dngWnTrgm7lw0mLzwSxAHUaGkamei5UG0Z4C5Qj
YZwUtkLmlJ7ciuZ7mZNNn7fks8bBnZ30xYVVZv5aTxZvxD3GXJfnsfMd9vx0Opg4YUUCPZGJtEuU
6Tsoikv1/19t1P96ik01SDeBgM1mgnkgn6upbLRHvhDgXOMkwHUS5gh7A8rTatofsQYW3/GcH7F3
attRAUTXOtqPOm6/jsZ0FQSAyZR+KmZ+1CsLb7Hr1ZkjpekPdYVB6/ORebqJ/v2bgjLgkEC5jmF+
tpoAua56TwkiqpLmte6kN03pAZSp/WhXcMd19Jcg9A+hORoXvv7Z7PPbN8GTBSV0KupzGgPe5/Ny
epD5Rks7iDkRNtsIdAMpnOO2KpNfQdRio6KKriWKYk/zCSUfglUI6TTfZbKqvvn/j70zaXJcyc7s
X2nTHmWYHMOitSAJDkEGY55yA4uMjMA8OQYH8Ov78NWTlEl1Kru4bjOVTKp6hWSScMD93u+eo+bn
//mLOOsu/PV5GEmy/nqtk50UZy/cMdWUqwNNX8H9cVZWg6LGQ5zuysBvUd9EVbWZO/+V5I2+KIC2
/mG9/rpc//7jKRrZTHewSz5PUCZhj+4l5Y8fWlINzOY/avBmZ02/Zd4UNMCgjX/4E39dgP/xJ3JK
EzRtrf92UKtHIJQ0FU4g0ZSEmphd/MXLufJgQcaTtW0GQEDgKP55x/3/ubp/M1y+4t8PHx0/Ifz9
Yjo5/fP/nDzyvH9w49EgsAzmiP5ZUvvbdKL/Q3csOk7m6X959qnY9rfpxNL/wTOckAW7UJqpnDr+
c/LIdP7BmcfSPbplpsVY0r9kAOaj/Hp7apiGqTPTazx7i6RaMUWdIvTkwrC5wyna38QxXgXpGzO2
dhB1uonhhTDOUBhk/GhGbEzZaps0cnsmlDQyFDoGpFAW4TaJJyaYLbP/KorEWWViyr4rC/Gql7lG
vogYYPnM40QEOr6RZaV6c+VGlVoXrs/zwLHjB8aU22PMxPvCZocIh9iwqqXZq/HaK0Jmb/JyDqLZ
0D8zVflUPiYpFxBN3S3w/ezO14vkqhqU/jizocSRkITefVZ4xs7xO+91wEOz48idf+cMnr7xRB6h
/2tNAyLbcgBNFd5eI6ajLyI9o6HbhEgmW6aiPKmVV2pkb0wYI9mB8nDvwyKajtAYm5cGdu/MsBDP
+6VtG0iwjM5GKtc01SfCgvGuAdsCOqSPtTdmaVnsgwzrY5NMzbWjD4AQk4LMlediJ9GjfZtkxrEr
xLhtQjXdD2mdv5LRj56SrCHQZab4rxpfx15ux9b8bai6bl8UUG4XOUPAryEU+zHgjewR07K7A3Ce
+tsoFHtVkJRfVt9oRyIV/Y9s7vRD2vpju8Rs4IEHiWHO9dmA/hNh+svoZAaCw9m6msY6ShZmH0dY
fl3cKKsmtuVLaEdeS8HWMz7qZio+KrMod3PX1j8yUVv6ItU4JM+oTQjU6NOqBdsNV9WWgRzaB6P0
io3VPdYRCZuqwjjQZNXLmBu4gdnIO3YE+D0LUdzWfXoP8O6utv2dIR5RZjirVCgXLZ0qNm5GmkeL
QBvQ52ui2N7GRne0TozJedZWEdu1+yqZjG2YKov0zhcIQ2OTAMlbArJtGDnugzKdvztTuwU6vNGM
jH66oHY4cM43OYwMvX3flvBTmiKft4yNB7EfBSrx31Wa6svUuwXoJL7SkhE1lyLnuCA9oP9QJmnV
0jO+6npQz4x6tQGTpqyWnOaLzb/gcL5bDH1v/Tx+UX6hblpLZnvpeShevjsmXUxbDstO8zeucplg
x2Smm98E5nYT630QxtoOHsXG1fySeewR5Upxb9hDzQQ8BunBX+T6Y89uuyri67r3HNpBHKTwHrTl
X0ys4c7QoXDbhbpVFipS2fWbiCltMy4/wCuRWPOKoDDCF6ccd5yFqEAns7MsgYAuOg9Nqd7c2I2W
XAE6I6kn3rwk+uEaKU1d6bDVFp+gdW6zBFxIoejxGm6Hv2Ii9GWPSLtcWEkrlcNm7aJDMQMgbTOD
v7S6dWOQJIx0UccTC0PSZUGgcQ8o664IXfnU+BoF8S7JNrJPN61hhUdxsucAYSkcqFQd1p3RBVWX
IzqFsSQWnYtPFRIXlRrbLlddUrzohOJaq2jWVQ//gUafvUOO8mA25VefPykP8yIHBw6ZFiRRi/Vp
5mzqgbXYgU7382rMyJtpk7XzjQ7fEavu0R1M71bNOjfI+OnMU3LlueETvqbyth81/ureCPHeJSGs
MQTPMxaw1zoumH9MeuuhbLRlJclLuh1eXSiRd5OM3K+y4/QbT2EAlPTESsqso8usshvWekrTofA4
KNcdjtrKB+mVxmxtQrwAd46U/fuIumNpjKW8UbaINhr2maNu1mAVoxqIaE2ldDXAlbsCgo9DTptn
46kadESMPGL3fszvK1T9ManZetcqRfo89stPq9Ct20i2NhQuwIGhT8Mtx9mwqpR6Fp3WbionFFuh
Gc95xfCqb9TMbqQaBk2B79Txlbyas9oAzwClYYk9ygGgYO1lRMMQvhxTV55eBW3ffQNls+qmsl7Z
EIL3Bkaqq7LW3SAfbYh5XXv0rAgjdzHYjzU1mzvTHlFauzWY2eG9Tym8lZZXkfXUsQ24+LVDlDcf
YRW6H3kB53Bh9aV99FOWahbi68IxKb1yaTCJG3haWt3BHktPLy7UVmH7qCkEXmNk3OEG+ZjtuVvH
IjHWInZMmq81Do4KOgM0A3yXDYVl2CEedOF4dl+7sXloCl0ZoHi78J1qQ73EcoMPN1WbMUoPaXUS
kvP64JEaFXBtmRe/Ur6RbwuGRBZjoTageqwVshVbrZKxFdg+YooWyzB2JLCs0t2KvFL7brCxCuSe
AtB8qovwcsdBbM8KHwSPMUBawLXBGqke7lLGfSbltZF0HRcadraZ6+t+YLDGT2migVJbDpnN7Hvn
HPvuNa9l8b2ShBngphiB3oxhMOqlCE4BRMPF2hd3NJ35KQpexoB5U83N13aqbfkR+emzk7HQ1G7k
yF90oVv9vDBcbB5AiL+FRoaInOkjaLSj8l/SOCM1y4AfrwYffCcEXk8upU+X0SplhawDoM1cS9pf
8W0kIBl6fnRd2rQNQGMyUKr1q6ET7nLETts4sNk8+SphiKnR/vL00V3w8Y0gdtqQb2d4UhWTwz24
i+tEsygps5S8de5QhAIHVVt/OTgdCyOtNyymIjOpes7TUgpeHPPpqlrxllUIByrzB0yLISgi/310
+ZxOKXaVjfJ+7NX3ImsOXsWkXQHEBW2U+hyIcrQARInPJ50KTKgFwWDrBFvzwdxaGsOXwECWjjtR
RldLInvL3jW0ld04y9YxszUgNLjQFjNvmtCvZnz1cZLvSjrS+qR9G52mPM6GK6gxTul+Gmh9xbP1
5Zp0OqM+X5WWurI0e+tn6XWK4LkbW6Zt57HBoKl/uBnzLsk006n16dwJ/g9DWU0Afulr0p3jON44
Qr5BNLod7WjaVJbWXA06YgoP2bLbFJ8d5tUm8lY8i5JlFaGMRduz7zt6rhSykw0CAQC/lrruB5Hd
AQfXpxCFdQOJOY2RUU6PYQZ6yDGowzpwFhxreE2GfmuN9wbsEsjFH3ETmofIcEjVwi7Ju2xFRXBp
t92x1OL1ABU3yod125Uvcdl3OJiKZ0PQbXL13WTeer19nXcTVghHv0obOtr8LByR4vdEL7yjbTtL
wJbAOq35TjCOOyXVsc3d26EbSO0W9pZUVQgZhpoK8bG1N3Y7kbXXHjGZYZt0kXtlDwOUqJ65Xigt
IzuAK7eMmW3W7Idy9r7MCnGcfMBUhqy5y17rE504isMP353ngDBUpkaGnvPhO5auO0sRpWwKblYt
UwRAim9A0NND0whGgXRCz8Z8F4fi6OaZAeTJWpX6+DoVXnJT91gET18TVKh87WBJu7ZtzT5mzkOT
p88edHaBP61pkvze6scvTAyAf6pKJ7utzTvl2fKHlog9xQNr0YflExifR0UNnboHvCcbd3o/F6+e
n6Q8AhQUt9xjrKDJ1nZWKV55cFMdMd96AKbhDJIf7ij+Lnwt85ayyN/cnAI41unIsdu1IRQo7omV
tihKLdyIAvLflDZ1kJXpkc7PoajZ1PZjed9HzrYmwTZq3iNjWuw0DCd+6I0MtiuAQUXVu00qVnSF
fjH5kXritrf0jYqcVSxQ9CoA6Wkz+Qejnje23awco4d9m+8zX1zHM97pcIgQ4iXlsK2zzqtWEffb
NEOUi2D0MwjEJLrmaOhMMbUPcDMDMQLg9oePlFW1Fm4N0WnE/Cycfic9jKy2MX3y4NeKaD+xF4XU
Nl2ZkcGeat4W7E3hiqxb0x+X5JLqBzFF2tLNdOdJy6wrYlnioNdI1cA5Mm56b3K1lWHnW8wT8UJ5
+1TTHyVbHhiw35uBAILdiZuh5SGKQ2FpzsZNKJDdDWl14J100MPqWRsJyxMEvYpO6lWv2lQ6jiPk
R0sv7W504ybxzF3rAExJgXUVpROigjRZrCZVJHeu96GrPdh6B4iljb9pbXGdzgL9HwlDFGpCS3hO
y/rRaRXT+Lr0y+OgQucNbuJCgPleNYP6zg3Le3iS8SbBIKHFPZE90/sSAnsur8cDhPTT1FV01Eb7
BPN/ZTN1gi96YpUmPRsfXyeLJssHN3Fxzpow1hBdPA+O4MYkh8kzKeV2mOEJO5W5K4cJpaLW7Hz5
QzrhSc3LT53E84PLu2UZhs+aMVy5Tm5vi/zROmEb7RzjraHzZnHqdhlmgGEBUscwkCBIlMxkfEA5
G7/1DmNO2lWideS2mHOeC6ztOh+n6waGO03qoW7UsAHq4PPFqafWbic3flY9aaOzVY75IyPwyrMA
wqKV2VDT7E1ZR09le9qG+A0Ruw6nWiWIlqBMWbWyeyiUFbPEKAWL09xE6jh3ZWYxb5F0N1WbfLid
duca83ZwRbGhS4Q91L8ypBltml5fKgetw0JTRryOk2E5WHwRxXBE2PkqGzZpllkxMt59QtJPjrXf
wlA3y+9E5Y9daOakKkLi8tiDNd94BaNGVzYy2nsKeyNJXRDPNi3iVZLj1eYR+S0h8UyUJxpuC6+Y
77yYW8rAzulIYbNTnNEO45iumu4e1joaYtLHSLXLg1U7cjfUOK01cNCIcn7MTfzu2llLRRXZnl5h
ALcc+epWtXwtlXtTQJNfcY6oV1Hn89eos41j5AfdVSmPorSD/G5798LXHhsN+TJjzNi9BWoxv/6U
8QkAostxTwaSzqrVgr6nWLmJcKSLeryylH7PL18ENL2YXiGQlbekeqq+8wjA6ILoeVhcdx2lj8xU
DJBQIADp766cxAS8Cu6dDMCKwgYat3GtZG1sNK3LTljxfQMiyEmjR0MW9WakhLppzUJfgVi6m9kJ
pIP90SY9kaibFO5E1HsfUcojzu/SzzLFlWhKOzBMigLQwra4z24LX9HLZEvtsvNCu8OlkDdH1dMA
o5hoPoMwcbJv0r+MNSVHNrJ2iGQJ1Sl62GYEyExNdrfoUp2FarpBnZLjAiE2xT7D6K4gnKZLYztr
pLYauGBs/VehM2GnGzoZTBoqcAB3xqHWnK/e1feoyQZyIdGNraNBbNW8bBR1YH7VhWxeJE/pnTKI
+sUOZueoDt941B5tP3wA+gjGMaV2lPHCgIEKpEnGN1VovsKmu+1x/QWOUu0hDj3ozfr3RHmffZUU
i3ky0mWva8WazfmdURoExFLCe3hJ7QXv1TX6nf6uhBlsDNaTBzN06Yzdpgl7yBs4GaDjgEbLll1e
rP3RfoSUHJg14hbVdizSeAcP6tY22+9dkT0BE1/aaXVLtaxfRpnXkgHCyjvld9JsvsIwOt0p4bSE
CAnHJIVSH2naWhPlgYjBV+Y61TKytHtLS2/1euZOL8A0i5MMoD+hTHn34X2FKhiybmftO3k9Rrmn
dOZpnAsKOar9aA0VrgphryMzZj8qfKAu9nU1MaoXyXVox1+pkaxVh0aURMNTJIdNprEZrSmvEH7n
dFJPzbOVmN9JIBJkqAHi4SpKg1Q3b8A7upu60fVdPoYm7Apbg86ezz1DqewfODitomF+5RMvraG4
LwpUNxkYzKaQN2Fcl1dWlzQvgyWYNGyZaai65K335ttpqtpAWs5DFfElzhiVp4RNgBmL53ocOXig
8Mxpp6GXaB7SOA/iMHktnXTcFNJ5lIZ7Xc7qOgXfPdc4vcXTX86orChfEmnuMm36pBV+aDV5EzOH
1fMSXQNMnzlf9F2gaTYySHulIQUMEr4P1GbLmgd9kHMrMk0YVEO1M4WGx5wpzLKxgkKcYEI5zj5I
eFeooLMF1R7at66evsjTw8VBZS/ESwI000D4t3a1eofc9NA681p6yf2AynMJ5fc5Q4BWGHq67u1s
3zTD0eiNtTKauz7qrznCVkeYCDeVN3PiUORz7Sg7UBfgey330s4ZOMvcVTOrtZ77twNGhAXvzqWL
CBPGfjouhF4dMeHd+I2Zsn/ObkLbTjbpFG1D8jm5TbGW91Omx1gZyhd7HPW1Mxj1SriQZzuGrqfM
yJZeqd9FnBGsFBigq2D31xqPngEtxcPYvvSAMxNrTWrHB5ccMYVI7Wfy0V6o4oOCWNCmese0uuHe
KpFNixnbiRGFm9QMvTUAz5uBW303WDf+nO412zu4fsWMobwCMv0jrMn3ZwZo4rwN9Fx7jitKWG3l
sqmfXvro5H8w2QPUD46L592tXugzPpODJx8g6Xmo8UFnMHaQnP37MNnMiTGtU71nRNkwvml6u8fP
F1haKK+onrbLSncWozyxse32tvMJZs7x9Jir6WZApMuSOliYJ4fBhyHtqucyIQ00Mc96Qs0JsPvV
jH3EQeYUzrVxh0DL5Hw1LcXQ7VkUcL5I0BrWc8iZYGFr2hYw7W2q5Gtas2szmGbYmI4fk3gJ670p
m30WU+YT9g0RuwcddarXezcNnSNpZsBV8k+3p8hFOTJbGtTI8oajnXk6K8tvde0AKnEoy5oKluVG
N6ejQIMR2ghlzbSYVxB5AUebbO0jIQO3YQpGZ6NvY65ZQsbH1MjZD73JomjbZYxDMlVwJksb4xMo
X7LZH3qsPVtdiSm47qqVbvmfSUxWWfrc3/rAs27I8um+b/skQN9Rv1BbtFJGXwDfMzrN7jzGLdZM
4g2QylvOYWmV6yo7hGPa8ZiU0dHz5VZk6spp5nSdmJC6ZMU2iykdu2itbSUfbPJuRpJ/MTIVPzm6
I9e2cJFQzfwoaD8HgH8mW5+EeKpsGxk4nac2fsFh1Uv7PUl8Ar95hr/R2Jbua8bxI5jalrw1qZm0
D2ab4lkBEWwcSZU67JRkDVw8fMsL31hRf1kk+jvWt0d9GGHjhutivs9NNo6NWOmD9xWxU7fpTHiu
9c3M5Uep1+t4ToJRtEEmtBch3R0hwmBW+dYbgQZm8W4u0x8Tv+0k2K508YNm3mmc8zrb3etOfmfq
CDw7xzr0XnQIU6SfbrsFUYuNEZtC4JvoywCQIqp0hmmvA1m+TvBLLWXMr+BTmJqeU7MxlxSsFW9e
/xbJ6uMs81v6I2xvPZoCIaUjyfFuPaTMgY0qenQkZWgP0zf7wJznHUzXxmYyq4zfOz1jG4spFEgT
4Hf7yQmR/4nWuM1GDcMdTjlw3HizEkVmrYLxj8nHBvk2IRX2Psb6XuIJcimKqoU7lR+8vTkSdlE6
cOBQG3SS+C7x7gj3vVMGHDgl1q6eBViOl74LKYubxdQK2FAAyJZxpR9b7qzWQSuTlDBXy4n/2HEO
wqt2OGEDP2HvKmwzOoghd1dy1L71MrseEkrdWvKDLeWzd0IwZzX3TMb+badNBtPEI5atzNSv4uJU
A4W6kCD9ROlNFdGgQZD4n6bHs8mN0+0YJ3fO2PdLc2DavNL0rUn1mzKx/OqodWi8OQGrJ+W+pOWC
CmmVFBXuiBn9OCf+eu8nbNEoRLPD5X250Cq/DgbTX0qO2svW0J0NPTuQDCjXWi9eV7p2W/f4uKo2
pL466ltw42D/m24pE/Ob1bNwZktbxXW6Fw2jO6OOrXFhdKy+3KzYt0yOpl8PQrTbwk6p56Sz81g2
foe/evbq29GqBHRfz/9GJGa6lmFZvYuWIhoPt4ghaoDoPabHomND2qJvbLPRW1jIxygR3alJ+fqq
JyA2Uuwfnce81ge8c2FRX6s+zWkMgrTv1qVhNzueOxQPcOyZSfIdoCYD3aLFhlHFK8NJP/QpP1SG
u0acTqwnm68NzW7h90JG8Zz6OFMu+N7UYQk2PI1YnqkH53ygcN9PlNLg5ZIGGqI83dQdUSHOlvI9
1YeSJS7hkC11WbRrnNnmqjLK+arQXJzBWjayAamdZoMfIb4pp15/iGNcjk4D8LOcK6OgYGz5P2oj
1WjdULiW3cnwYxFzyDl4BciOm/VoEt1hm2EEc9cnh4w502NMYHlVq76jECyaCSNBLT8ngFPLScgO
bQqf8ZTvQSU5KyAPnCOuVB5lxxOZ5N5NBzdbKk/Mu3AuOfqxs0cZlfUtqoso6bvdMDv998hp8p3j
Zhya/QaSM7RslFwc/jW2lHUzc9sUkzrwjXaAg6Uw11pKen058ttuO/Y55jI05YBFEw74iBvEwSlc
5nLc6CLB4gSg/hBqrtcto9qQX2PUAEZ1a5aMr9z0aR7aIlna/UC1SDc096VHrx60WV1tJTqjajln
vrUrGn/Yt5K91ToNNd5EIi4RIc2tbRwawiFrORQde6YoX5u9l3xDyqL90IyJQksse2dtSSPahUZR
rwV/HEq53m94iXr+ewSMbEX1Yz6KOgbJT3ICFkGXmW9oTsc7e67NFfxnue5YIjgQwxCPn9PV+4hC
EHjn4s1r1PxoGFq1sXxOGbyvmCacmvHosZ+5pYYx7dJqLNaWIWFe58x2oJKwd47Vx/eKKtZN3I9Z
oGeUoIacQzwkhMpWN5x1aMt5XSnZvLeJnHcA3iMq6qz+7zJO3WM79eOtqDT/3rM4sC/10tGuLWo7
qEOSiZGu1E/eOj+W13bs5TcKm/jeUL588/1QTldZK/R0i7GkOFBjb8OF7iZa++Zmbrech5FdJTKl
4ivSamtTR1o4rqOSPuCWqTb8Q0Q0B4oi0UT7sdznJenqOB8YJSmyDkj4rHoE2sIcxS0PEIcaTdZ4
RxP9erzN8SxFK7emm62GyjHXzLZ3m9nWwnu91u4ZT+Mn0Dwei6FRFlekcMbnWRvaF49abtDkRo/g
boACWmOskF5lbUzvW+ExveO0Ruwvhs7wH5KZVPJoWnUwM+ZfB6JL4rs2GxqeQVXHbE4liwzGTE7r
XsXW7dQlTrVhtYfRwR4UR0EF1KIiJa8c/BxwhKCwhPO+Yc6aMmMvGzBnHhWZtdd2t6aTh8sy7eNr
j2OkXOiaNgVD0bhLK0z9/Af/Xm19pDqlPOg/ldxIFPMUOfyow7atcgIOuuoeIzCgFj1ZJZ57Dlcv
jeMqihvupK56ux8PVNm6XVcJ/VBNY/it11pBSYT6+bIq52nlxeR3JQHIoMqo4lOpZhehp9F7YfcZ
BNmpHk67b28f+bn92oxRtBhONAW9BC3TuI29tXDbrrNyHJ/bJn4AwxbfpdEQrQ3ioAZDZo37RmAg
UmvFdC8dwdJd25h19FtNzr32MEnlooB13+y80T97asUo6RSdPmHTQSEKwHkNf4hYKrfwd9mIH+TW
yEvnkfHU+angpeS0cJPIjTzRr/QfhsTWqTZrVIXr6dTmQ3SlJSNPBYTIal61I2EIH6za/YQ04CWx
JztQedUuhMdE6tJK/X5VWM70wtddHJTtU9BDuJ7t8S7Yy3yijFM6jVwOXRYfJgiXDFrbtvWmx57/
MtNm2Ai7wIJHeSoa3GhVUi1jZA3NOhEN3d35Md8pQNYB6ezYqcciVeJqIPESAGfnLNOLGb2wb6eP
CMmpbDf0bBMLJIgb86WmKe2htuhSYgcutlIcq8WKxAvvcDLTN5ip2/2U5eFda6r2cYojqqF5V1yj
gtfp45k4RFcQ8SpqR0RjmDQxOFNltAhSY/COdWaiUBnLCmBFXc76sJzz3h8XEffLtbRlJ7cTPUZo
Fnox3M6TQ+k0dGv7ekIYxa63nNSqQEZqBGVdc9pgTL/lsDDaB855XRA15R2lbRy0OVnkhd8z5wcs
k0ogo0cWzz46KK5s1PeQcW/+vuNwAwVeoC506htRDeVSK4VAKS+NyVsliAYehyqnS89wfKKTXYnq
d0fNcHotm71Rhf+1JtiBOp7tRAM1Uud9ZA1JkmCMghY8edJn5pm8yvUkh+FdZIZ5l+YGfasMiuHa
4YZ5Tf9qtTFZyegbotkbdklhcWPavdNukQPBFeMW28w1GQFTA9XlQgJZUSQur6ZOyS+HBtVCVe58
awq9PdijFSHL6+2AsWjUjH+Fxf6l3NxjVfA/5xxu8IUfVc2xMYq7f998Vsf34rM9/4dOf85//lPA
1P/+c1fv3fsv/w9+1qSb7vpPOd1/tn3e/Qd3/fRP/r/+h//r86+rPE715//+tw9u5e50NWQe5S/5
t9MA3u/zcrfvWdJ27//9v/I3rNv9B2N0ABlOzElmbiyiq/+MzJ3o9J5NLs45geiZcSLK+R+ROWjd
/FeoqQBwPAXtSKX+Des2Twh6Iu6QO8nZwEK0/xVU96/p1r/zckSMTzm6n0aAYK7FMHFLJ6holjDk
iW+YhsL6p+/h9p9B4p8ZtL+7OHm/ny/uODk7g5CLG1rxTM78ybTl5rJLi18v3SEbz1K/EIEt0IyP
bKoWPrv6C69++gv99K2AnUo4cFdO4DnjDUEtnE9MfF72yc8SitNEx52np0MCRvtWjGIJVutfG/n5
r1/T/PVzxypts7BHvVyZ9kM+Zu8tdrLLPvZZ8DqyadrMY+EEdExwdqG9XSmR/2kk7Xd3ymnW5qcv
3KIhq+jAOEHIyWUZudWOw5Gzuuij62dJaasW7jRUoaCOVkRL1YuvxurrP8w//eaT66fU8k+f3PeV
6rOcr5wcC3WlQoO0XP5pXv53Fz9bna4pexQMoR1wQtTuhk73dkQd6clc9sWcrc82ip3BG1FXi6J/
CwcCLbX1dNmlz9ZnpWbZopfnOy+mdCG65lBw/L3s2qdv66evPJd5mc9myzGhpko9m6FYSNl9Xnbx
s+UZpv0YyrDi9zTKHylevKRo/jDu+Ltf82x1cpcgIDk9s6KJgHHurVQb7v/nT336Wv9rkOM/F/75
oPps105r6inZW4taUsdu9AZ/nNzz+L3+n/+E3334sxUaW7GGt5ysM1NeO1fX9pH6ccmVCVz/+nPO
tvTRHsYiMLD/STG811F30XOcSb1fLz0MMXrgPBInDZXaFR47594w/zAO/X//RpgM+fXiaFqaMMcK
F0AIOzhzsS2aP809/+7SZwuTZhitjdO6tynUxaZ5lQGzvOzbPluYBq5l3dQ8ETSaQzrC1dovDE/p
02VXP/2FflqauB+IW9LqDMxwerF7eXSEHVx26bOFiceyn0I9wc+umz9m/BGkMIy3y659tjLjbCrF
2EdToLxxWosBGx1jWc1Fj9n/xuMrPYpr0dCO9Nyc29AXdGn+NLT+uxvlbFVqxGkbaxrtIKnNJyXs
H0wI/Ikn+Jtrn6MFcjuzoj7pRwyWYm/n4jhkwx+Gqn536bN1WVC303KQfUGf5NYi7NJjrvwfF/2W
52jrCa/RUOnKDkrOHzgphw34hvfLrn22Lk26EI2TjCPPE5ppjet/acV84XdytjBbqaq66oYpkLr6
rLX2ObK+XfapT7/CT4sS6KYx+2jBA2kUx77qj3qE8+Wya5+tSiO17NrH3BEgnS72ZeL0j71ZRZc9
v8/VKo6cNDOrkcUry/vIhf1Q5P4f3pi/uwXP9rOyoiBNZngKTGeighQbV2UYexdtCsW5umGYjVOV
pBoxYquN0ZoMXIyri77w8zn7LITO1Pv1RFMXQi0FdOoel93dp2mvn++TPBRzIyOmbQb3FOIXySFm
RubCz332tkwjGTqihiZVJxnxhnxvFMllb4aT0Ornzx2Rk869012SlWSQfcYW6OkLedkd7p6ty9CD
GhlyJwZeRKelj2nyMfd12dJ0z5amVZqFlzXcKEPP9EtpvUbphXsI92xl4kwdbM3gBs9sfQhkOZJb
yf9E7vjN6nHPXphpJpjvsDpeaXX3qlfMcfW6/gco/O+ufbYy82aOpQ1HC+LRSCfGtVYzc0EX3oZn
L8ymcnWjqXmpUfi876L4tc/+NKn/m899LvtJDTmEMd9zYLGZvdeQxL6kubzsceWcrc3GIjfpdcVE
Oqh8FKPD+FB+2cPqnGMxppXbulFxes+DS5gG79MWl/2U54oFuxydrm3zEaKidYVvEPGb9XjRc/Ac
3h9bjqdTsx2DVpRoTeviMc7mC699+oV/emFGzPtpBi3koPKSOcg73Gt5Vawv++Bn65KdIBPOPpMj
vXS/0rEzFjnB+wsvfrYuVUfLNLIS7kFziBZOVL4jUbi77IOfrcvYbJgO1fnGmUi8tjIk4m1y2f7b
OVuVfq9beUydOkhm7ZNhmQ+mZi5bOOdj8nElWje22wl406CvQsZEFsz43V/0lYizVTnQoO0Ep4fA
K6d70jgkPLLsD6ab3zxOxNkLU+aFWScGrwbUSbTXhaN2ZqG0yxb9OQvG1TsSqSG3eBfrfhApBmcm
rUxuL/tezt6ZbpZqVp3iPSQtoL/lRue/h6FSF9V/0Kj8ujxTZzQKrxVjQNTuSXfSe7e7bPmc0747
y+jTMRJUlbWOPE9iMS+pXVZtE+fg4FbSU5QzX4pZ23flRKdZ/h/Ovm1Hbpvp9okEUKJEUbfqVs/5
6PE4zo1gO7EOpERK1Il6+r06+7/w0J5vACJALgKHZpeqWMXiqrX6D+4O50rn9/ZPkjihGUTtgken
wRYEUDS9EAykr9/XrjuGzYf8x+/8FU6IYtBO4L1e7cU21BhmqU6Ef0RY/Y6nu+xuLCmzuQqw+yrC
9Emg588rOipenhg7EQrhpgrTKsoCbKKDIhb7li9J8K/f4k6ICjJaJtS4FyCqfG3H9e9B+1184vOH
/iUDlamsoyWiOMdX+Y+c0n9xl/2Ij+w9czvBCVAOxsG3HUP1nfqqovKR1N/97OEEJiaINpJBP6GY
2+nRtBhP2z+iGXtv007WlAQaoj3EkwpTmeWwZSYBVtKzJxY7WZPuVNp2RWTujf1U9foTmT7STnlv
305kpvVwZoAHmKLX3WXcM4xGaL/D6j9Nk198JO404zhRomKYAlRYJcOwpe++/1MJ/WXxZQLMIIEQ
AabnomtSkpcMvD9eXuKy8dY74C1jQsC5uy9fUDRfs+kjYuV3rO1SeStJOMB4Gh+ySz+1Ffu2q9Tz
lKJOSLIGfba0YVsxBlC2jFk6AucRf/aziROT1d7GQhBwnWMO52bj5GmHOoLf0mdb/fIlbTPqBrMM
tuiofgkGI4oKk6l+ZQR1wrLF/GusIY5XWNUAOhRdBtXkV1u5ohQAMjeKdFg67KO/mnj7xOPuI2ro
9/zEicqmzgDCTBA6WwSOSYb+Y8rnL372dhIlRvOhfgc+pAI0HT+k3r/yM97Pa22oc7/5llDWaMwm
0KfOrHhQFWg5LS4+fms7mVKCm7SPSoVpg1me+hKjobT+4KQ658M/lCf/kfX84oKYHul3DQaJAjL0
9HuzAGqGySpQ5eQpQj+JuWcYuVSX0WhlAA1BZHsqvwIAfpRT+Y+feZwILadIkH2HOxJcvNkWf96h
6OS39NlLfzFPSsx2Royj/qmnZ7EBWaQyz6Wd+KzYvHAMpGNpMj9ULDvKfvBc2kmabdxgkKDBrnWj
1wNmN9FfUn5tMVcZYQQRNEgc271oWr0dW2m3q14F9oNq+WzXP7mjE6HSVAuX6YgTMbDT13YbzV1X
NuYDZ39ndVeybLM8CdMKF86ehT+qqcUgzMK+eXmKy0EYd6Avmc6Vsu66p3nDIOoKuXC/tc/B+4sX
bpBr2FiG50z0OcG9JMC0TZI+91vcSZ5mClqicCAW6ZLeRYBxgrbIL7+5cqJURiUDtxbe7mR5Cxlm
jUEY8eK3bScyV8mAA85qFLTyE0iGvnVT5tfxcGW5ke8N6CSrvZjWnl90c9/elGzaP7DJ+VD6g4e7
/J1RDOUIqmFugIah41HVcnuQ4Lp4NnX2oYDEnx0dgthvHaZdU2uWBD8h4cONtvxLqPmFj91BMfh2
6VpTsCSZGtax4bdgBMOXjfzaKv8RC//i5larHozPeIwtBwwOL0T9mG3jdyT+R9n4y9oTYR1G1NAV
j8h0gXnjU0Q/auy980VdDFNfJyTcFTI/N626wnz2Yam3PGVB6XcoujimWY1MNrZFg1mJT+C0+bxb
/o/P1wSu+O3XTFOxhaC/w5NVPydXMQXjS9BUm5evgLT97eozAW+bluiMy9r8mzXJeMCwp+fTvasL
CU1iE5QZrlekBukTxlA+V6T9IEj/HD+Jy+gLCQfoGtizJzbZ0yrHixJkr37nLXHy/hZUvbIY4Cmy
IIA8VM1+rAxjKn7f08n8URtJ8KNi411tMSq8tafuzALot7hTmk8Qgwkri7Z72WI0DKMBF4OBVKTf
4k7mrwPQPtYCvtJP63IwHVRsFxp4OSLS5VtHNAY8agtD9K/EXlY9uObG5dFn30D7vl16hSyz7VJ8
zojow5BBbEG0r35LO3UtAylT02AgrtjPommg54R+Z1R7Nd/jM3r515piwhTHRvFkXYyleEjBbzYm
fudV7BJ9VrJOZN/D2gNrv4coVMAX/ORnEse/gaTjTTZg17ouLzZ8TMkDr9Y16LzfGiQUvVUqXbcC
wjKfIzvfAOHgdYD/pujN2LKlbR/Ct+P9VBpxP7fZycsgLhJIlaDm4BZUpWlA+xydkJsllX7bduWn
glEBFNkkFn1lDPds4A6p1Se/bTsBWXYGhIAhqogSwNnLtNxrzJevXocgRA/efkkFteBJZxkOwSS4
0Da7xFhR4bdvJyQHrbYM08x4PYk3DV6hM7vKsPkdJdwJSVCltWEMkCsUvwMwDXS2Bp2p8ot3V1AE
FwiwhqQcZf4Q3pGxvynV6GkUJyhB5jpHw0hRANFtwpAr+5lC19jP4E5U8paydhrgg3pN7qfG3IA0
+4Olo3Nq+b0Uh8TQWz8B5XGNaUu0DRMmIEqeYYJF5X3YZNckjs2nJZbkLt03/oRpzwOzcr0L+bx/
qeNovRnmyoCaRzLMGC4bjeeLbYEU+IpxqgdKGCazx4mAFZ6M9ZNdSaC8kK3QSH67ZzDwmg00DrB1
Sr/EUXmT6P7Sy9QuVicqFzB5rmrBjJd8jaDNV4rJb7ICNChvt21BwqIl7ZZiz77rgT1Nu989ENTS
b1deQ7zvToHSoPPBpBwGyyKwkfkZxKnU5DZifiDcdJH24laDfwVasX6p3QXpQKMKtGYbOr9rwLpj
NDTg8UhXv8PVlQyo0wn+ZnaN6W8DYqCz5gKGZvwGcGJXB7mp12oSE6wykK477SX01biIPijUzkf0
H0LSBepEsiRh2eFrbkBwP2dqwWCuPYAD6tTJMfN6eAQ99VuXMWk5KEAXMb67TtBUXCFhBWXNffw/
enpMv1X/qsf/v92PZ6tiFweYpavQe433WLaWtyDzua6y8IOj9hwvf7CPiwMEykMPE8FxyKEz9zoG
KFlyM3DQ70Q9rObl9y7qqLRgrzAR6A+1nixIBkF7nYEX8Oi3upuds9bEIhl1YUqoHct0ugDp+4vf
2u4xs0OSLhLYOZmDC0GiU98Of/st7ZwzIBcPm20wcBrMparZXAeD9up7QEvtrT92QdWEAyAqRSsN
6LTSMYPQ1AZYrd/OnfRcjgk4k4yOATRMY/AH1tOhCyJ68lvdSdBDU7GpY8B0U7t+icDSUo9gRPdb
20nQO1h6pUFntQDd2y1kZTiUmWO/7+mCj2ylE95zSFpqMbfFUjfmILfEc3HnhAF/zWCnEWTFYPY9
84fvd2Oi/O4pLvioSuNtSTmMso77D7P0V2nD/RKHizwaYgoqaYzpF6CHM7lczZqvxvoNEsb/6Q//
0oJLOyrHxmD1JhIFtGquG7p+kDbOQfiHY9GFHamm3NN2tgmGQvkXsPjd8s1vUBY8Pm+DMzRpusUl
5k3rbIYicZX9W6aoNLwc3MUdtZhmC/mIfZO5ukqn9G6hnnHp4o5G6JkJKjC2SccoKIa2O9Rpx/3O
8MQJTFAwTHO3aFaYfeeXpIk+rbGVfkZxMUcCPHyAZbRYXOvXeQm/7CDD9bK3CzkCB2arVw0QGch+
XgYWHiAJ4dUyhJjKWz9pQHlFaAM/YT3IxOwSgw0M7K9++3ZyZgzmm6gzmN3CDPF+oEZ8jhQb/T6m
KxeU7JWo2Fmch1TkHox7JygFeX5KJ2muSA5JMuys2NDGuprGCXTFpo78TtnYCU18TLLEFTa+lcsr
euRf9Mg++xncyZn1ktgoYRGWXtMFdP4j1LZTv3wcOxmTc6k3G0tWNEqDgXy4kUPqaW8nLlfL29a0
KwbY07AqllE8TTIK/ZzQxR1VAnRhi4JNxB7cNOkC8s6Y+F1rfwMekQRQ9BkbJ3wXR4LetVWB3xw4
WJbehmbaVF28g3EHyl/gdU/7+6RTj15+4iKPpjlhXdVAWCdY1W25B4VI/QDMMU3e7roORMl2YJhB
oMrKi/OBUoHOxM9RqBOYkC2QYEuDSZJ1fIVe2EU0dk9+JnGikmkQjMd0TQqM54DiPwCzr1aeLuiE
ZTqTSKxQWii4BVC3a8nrAlHOv/w27sRluYLQDuRPSTFuoDlMhITYip48HdyJTB4G/bIJDN0HA7/r
bPayejIRQH7vraMQDOCprltY0c1gmWqbx4Zzv+I+curYoElJAJT1mSpAgzgrCVmGcVNVX3tZ3AUf
VVU9T+3ZxcH2fEo2IougAum13+JOztyCMAUbI/YeB6/R1Ncg/5/93vAguP3W5CEA9M0k0TCwZfxt
E2gvLyC99ivwIyc2wS9F1uzsKjO0G1+aJmEXhFTaL9tHbnhGsHMCcq8iDLd7Gsu73fMBBTpxb16U
wg14DAQRK4Jxvt7tellO2q9uc0FHBrpvhrYzK2IZ3S1RVQCX5mkPJzBBa7o0/Nz7SWOmLiNqmtO4
DX4+6AKO1BZNkdlrBjLG6qac2xdhpZ9JXLxRV/UNVK4a1PdJ8EAFGMFaUZmDV+z8Rj10Hnwse5Qo
abM3F5mpruw4pn4WP0sN/vryuChotkcaFu/ZJg+d2prvtgkyv+rKxRyBAA/HeAzSF63r9JBQ0z3i
7a30/KBObGoVbnVFYPWwtcmpRLvyYRYq+e5ndic2y3mJ1xmIAFAG0OhguACbrzV+x4oLPCohe7pB
qZgVQpU/tjSc8w5E+H4bd1KnjvBO1VS4skUKmj8rET3GCpOPbm3nU/UPt3sXu7PFAdRUaxyIXUzr
u71pKwz7dpSCGpkt2q+Sc1E8g44H/AZMnIqyvq+HMZ/A0O1lHRe/w1rRIVmcT4ExCQ/dWC2Hldnd
r5RzITxRpNC71nBJWaM8hI4h5Aa3PfarAFwIj+6x+BQyFP1jct1M7GXr069+ZnGSqOiq1I4QNCvo
wuL7mnX6dRJr/clvdSdSQfy+ZlLAJSlPvi79fqF749evdRE8bSBRtPSgCZvGWR1kE6Fa1Mqz6Umc
NJpuOq3g55BOAvHJoZzEnK9s97S5E6ijksu0YSa8mMs5OepoAwSW77Xf6UicXBqMfQSeV7RX6jYB
6fV0Cd0Tr/YKdRGNcm2ClUpsHMSOmFWuhcHLPrjCfZwF2rhvU9IKlXiTafRUGQQUmniHHthWlbnf
4unbxWO5Q1WsQiGaVXF1LKPwm1R+74jURR9B67re2YY7eWmXmxDcbKX9aHDxHCi/n7o0c8KzDpL5
/1wl607bQn9CVPrZzyJObMotA+dvhF0LVnantG5+9Lz9SLX+vX07SXSoqF4SSeEp036VNYBihrH6
+b83fv7tf7KJE5tJYLsOkGZwKG11/ar3vrxFdmpOaln8+EmoC0PaIlz3eQ/bmBjD8xEYk6+zM6Hq
//4B7xnHiVCebayBRC4sP5f3ArRvG+Ne9QV1kUj1ICIa7FiaQzVzmPj3tlv8gt8FIoVQQl6aFDZJ
DLji0eiDJqnwKl0gH/82OkmsQXOe4lUiMFZAeXnnp0T0fvwn1IUi1WDiqEEQmhQy4K9bj0ZIRlI/
gh/ksbdb76EHlWB0Bw8qkPq5giYykMcNN36u4qKRsraMu+h8tGQN/VaJdcQIYzR4Lu4E6QrWcNVM
WLzm07GZoHUpPoKWvROjLjGRbuaqAjVrXFQCYlp5D5GkH1sfcJVT6GN5HurcSaSgyIYQpMHfskJq
/Hbsg+UQb6AQ9wpTF5mkFNSu2ghOuVELIcGFrccqSj6odN8xkAtPgCKoIN2IA3INlv7Z1j9SyFxL
w+IP1n/njHExCjKFyEJcnjdfzZ8gUnRFQr/RDFD2vvX4OC4hY7ice4saotVqgMY6z4xfnnbxT2Ah
L+0UVlCY1f1dpvbLmvInr+/pwp8Al+70xrDvpofMjRmgVoE+oFdrkboIqEEB6mh79HJLANaKrifX
fbD7gcKoS1XUhgPEmBQ+5qzU3RT2D0xmfqOe1AVBkSheAgVV0KLPmnvIsF+mfkRz1EVA7dLsZCLn
Q53Hz3PS3fE+FZ5u4qTQKIQUfRyjTbzVOs3befiyWUjVeDmKi3/agnHEqD5Msqz2Uz3VVxnkBT3X
dorcJA70YANs3Gx7Xo7dp0AJP/92EUNhGIOaY8VpmPbRGRu7nwLQCPplaJepiMZlD4Z8Fhecg3SK
QfQcAga7p1GcHBrWw8bLHp4ylvXT0s0Pug4/+31Lp8rFzTlWyYi4BBjh2RJiihbDNsf/vfg7h7iL
GRKiAxwBgBU0iaMvJXSmMAsHVbrdLz+z6O1BC3R2vYwjCEJZPVlwLvTTM7SUhF+pyJzkOQ3DossJ
X3SCuvpxqaAxROqo82q3UJexKGCkFxCqQrtIDM8JpVeM+D1YgPP9rVmC3qyDKBFCQugSmtHJY7Vk
3M8VXcairEIBDXmOpFgGed328nWv/cBr1MUMBRswy1AYjou5g6Bls6/6sKWLX/C7qKE+XuQIdVd0
XNfgOEzqxvbU71O6kCEWKNzmUpQqVO19Tk0LxdLE/vu/Q+idOsUFDcm2TAn0NHCZy8RdNfzVx/ST
38pOdSsYWfb2fIfjzQRhwATSyenqh4inLmaIcBqkIfoUhQ6Du65/3WL94rdtJyxxxhKWphQrZ+x7
O6b/QiPju9/STtJcoE20jiAkhQzclOVUQLQeItFeTS3qAoYkpzOFQtS5Fk+f8Qp1gqSR38wbdRFD
87KwWpkIB+HSE2B7RJQD3OsFYKEuZqjOlmVjM6xSJeQQ99NDPzO/A9xlKZoiqOpENoyLHbJu0JIb
n8w2eT3bUhcwROp6pJzC3s3U2lxrmluqOr9sHztZM+azgCDIOfOIYXxqBZUv3E6l7/JOaAaLCKdS
wy5tRw+NiO66zK8RT12qonGp5g4q8jHOEwvdxQCSBjd8BWzQLz+4uCGTBaCCi0lc2H29j019zGru
d866fEXhGO+C0xFPcjPEl9Ve/6ipffUKfRc2tCcZ3lMpLN5F9f1CGLnhoWJ+rujihpYhJBnZsPGZ
pfdTwD+BfLzw27dz10xkGUGAB8BmKDgtJJ+qYb5q0639aPzonfTjQocSZquElYB+pWZ5lVFX4wW6
8/QVFzy0M0CnuxpoxK3kxUCr+3L1o22jLnQIxK9BHw94G9bDEl2zuSSHMO7sB+H/Tl3rshZNARPT
qqEonkQ15NhbTf+tokY1kBuHWq7fl3WK2xqamwJahDHm6VeeD+kKGbBUffAD3vusThIltd1x1wQK
gsgBAtgBOIkxMOM37kmpk0cVt+AZmWEetM8g4EW/Q/er99u5iyMyULlsGoMX0CEZofgn+NXYquXo
ZXMXSUTw/tllEsWtNey41GV7iAVb/E5GF0eUQE6D1+Q84SDCRuetgXQXpIVXv9PRpS6CBjHk9qIB
kg9zcyJV92nf/UaRUGy+vVDoJQxWsOngKbHkAsqZncpL68evSl0gkehkFeLQBSAns9OBy91AqxTC
bn5f1Mmk0HrdljWFEAZLq0M2Zg+E+T2Y09+QRAPaw0KEaJcxiFXDMf9ZJ09XccKzG1YBYXPAQzpI
kkJquRWFrAK/B1D636TpLyMOFoKn2cZTnCzxWueUNDfBNPsRXkCO5q2v9FKktoICb9GDaPo+7qu5
GBlEz70+p4snCiMzQ2guxOrRBJHJZrlXw/jst7aTSiHp2mowKTOg5Ox2ne4Tz5utGf1qABdPNCQ1
bWl3LtHHH1Gb/SW5n/YIdbFEw9azahjOqGRbfpOsNmid1X5kVCiA3n5O3D27YVcSPbNqB1A2bex4
G7At++xncyc8Mx10AqK2DOONALOQKbkEK5D2iyIXS6QZ9N36cjg/IdALEJYW84cToO/kT5cEqNS8
l3g1wyV0Tsq7vZu+c1oKv1uRiySaUFyIcEYtSiE1WhA1/zRq2i+8LP4bgmgx1VSOAk2WOWuKlg0t
0BtQzfZb3eneimETY8axet+Zo2hjC7VIz/Fs+huGaKqVxT9oPe3hlLch/UrrxQstg9n3t36u1Cwy
NuNCpydyI4boG6+Ep8Wd7BlCEihLzn3EsCwfz0uzZPXCPVGXASirsp5MA07yacuOXLd3Vaz9up8u
fEhSaCknK8fVHNrjhw2lUCbJ4OkmkWNt083DPmDOphftY9kPd+tH97izUf+AfXB1zKrKZGxvd1Tm
DSUF5OmS77MJ0M3Z6zV78XNyp7y1qoS6Ma5YBSAPV6WBvGyDPqjP2pGLIArI2mkBTWzQqovpSYo9
vAAcqv+gGjqH4e/WiVwEUd8NCS17XM5lubW3EFMvX5JxAcASgxaBzDMZpbcyjcOfm2bUrzkVubRG
U1cu7QBp+KIz3e1+7sGUYDn74Iw/lxV/+kVO3I6MQqOtQVrF8DB56caki4o24yNmQjfwshXDuiVB
3o+7UYeyTGMQHtLAeDlC5IKPlO0y0/CAgi24Sg8QWX0dpoR+8K3id37Z+b//UqWRBiPFS4dvpSP2
RY2TOIRh6Uf9HLnkR3QeZZxVJS02s4p8T+PoKLM59QrvKHPCGw/rQWMtnDhpyUOs9+iS2SH2Opgi
F3oEduatzCZsfbDj1aKB9yxDr8QbndV6fzX5tvVxH4Tt+cUHDSa46/oEvLD8gNDhneBzoUcMMryZ
bg0vNgw29EXDQ/6ZCIUn3+WsUJwjZZLhlPbS4t1j7vjoldoiF5dEjNqgFYkWTjbHCcRC4iC7ha68
IX6O+hs2Ce+REPJAFLB20XmvwzUPQuF3HrrQpD0zE0lLmRZUd9HLEs/tQ7OMbevnqS44iTakEkED
Z0pZfTAV33OjQ7+nssjFJkV6itaqgmHkurZHW9NrXdV+3YTIZUpiDMrj3GLxMGuHEwm6b9Nu/XBD
kYtOwh0rGJfgfLDVvLyQ/auhqvcqhyIXk7QAVqJri3RQZuZJia57CAUJvTB4kQtJMufDvakkZEzJ
gtqT8b/Pczj/OzX/ubSIXETSpkIrBcmA76uH+TuEiFqSozAf6HHS0n7633/JO6e+C0syQteCBLCO
CLZXFNBTHvbhs9/azgWXGIwR2QXHMmGjOHSQnC96mXh6uwtMYqTL1GZweLKEVrkCg+RpjLr2A+O/
Z5fzR/klG260a9gECStULuv3qBS3YEn3O79cqiAwStGAgz6hWLbwAPble1XFXpd+4Pne7joN8eas
KGyy7wTN4aaKQEVk/EaUIpchaIqNSpVEb0vudM05buah9VPrjVysjNoJ6UgLrEwwmRfwGT6oNGg+
qNne+ZYuVKaDWvw4zN25PSwCzILyoinnjxoW/3Um/lARurpeezNNbbPEQD90I+8u54qsaR5kdRBf
dNLIx56Unc1VhhP0wOsm/RwAQbocwwRMCPnQiXo+zgDBnf9/KCidVl1GH3EYhOF/bbA/7M6FwVUZ
30m14MkDM0i8vK0MM1Pe8DYK8nmaqzRvxo49N9Us6kPIVKIue0U3pS+iZZqXPdd2BxsugFGtDfHf
Nkx1tHFYXzVzan/apk+zHOhpcayqbL5a1BTZU50EYjpq2wONbCFxP4NmfQZdXLIGPTh25ibNS6a7
V7W3jBfZ2mzdsd2XUhyiuS+/J4vV/bERYv28ES2qO8AP0zkv+VAPB2uX+Xm1y57+jERX1iDAasV4
3atufbCQ9Yvv21pwdgsyrr263ROIMtyIoK8ryNjuY/+K18d0vbFrq1SXr2EylXvOx1FvEEInEARM
t6kDbSQEoPh2grT2LoCPVSEAhFSW0yVkWkVzoVY0wL4YG9nswlouo8NoxrL6DB3H4bFTuPg97DyR
MheU9c11RuKW3PftGNJDptHNvg1U3a2PyTj0G81r0OIkOMBClaEpKqHW2h2kkHS5ncdsa/5ewyjU
V5UVbA4xRMbG5imgUNm5raN9ButSOJNUPc3xXGk824aAaefRvC7h0ziT3lyhoq943m2KGyj+SLuf
oC4L0e1jMpbSFHFdqeTvqQ/WIc3Hdo6kPRqSGs7BeC7MCsWDuRPZj1UPZfgTSgvj8EJTIJ9utUzW
/iGI0yC7Gdcg6x5mvi/4AHwR5ZxDtXnpkwPG9e1+3iSe8bpDiqmG+mVp50Q9VG3C2/gQD5Dc0nk3
hWq6hZYA468iGvHwNBuxl/VlS2BlzIg01YnXe6l0zoDyeq7mJFwfpq5DEyLt66U9rN3am38ytZbj
XExDD25/Og7mBkhnPlFU1wlnBOPO2/KpL1u8K4CkSYYvsqxpdNSq4sfRaNIeg70L8dWTmEClr49V
fSD72u54numm+yGNhvtqaWJQIlZd9rWMua6uGU9H3PRMWY07flDQStz9hlgdGO/OxtEXClYIjzRc
R3OcRNJ8IbtS5oJmXXCNjuQYoE1bd6Swo44fw6ELrya+0OHQd6qN8tB2c3pStBI8z2LISed8kNDI
zOKkVPmySPSmJeQdvnZNv9qcV7wK8y7Ae5UwZLzgEMk4gUIu/YrRb7zZ6nFXh76eGnmMy3W0ecg7
fTHqlf61jswmuUm0FgAqN3w9Quu4mi90EtN/mmkJoITask/pmCkFVeh2L49JGlfqUg0arzTLuFc5
WZLshdrEHPuMrdvJgO6kvt+qLDgFUHborwAvNF+HIayum7muv0UixK6EAF3hQa5spVdTVjbqWQeQ
8DrUITh1jrvshiwPdZeNT4Pl4kkqzMnn41qGj1speH00LSH8yCRvodzWqSuV7fqp1AEuazYJyuU4
9eZZmoFd2hQKW8eNput4Crre6tM0hnYtUD0nIgfVxvzvWPWU3JFaqDoHAmVob6puxhuawoDYetW3
Qh3GMpD9Jd3L3hTIudbcARV81fN1/DfcK1inq9qjCZaqwjkz0Cuhwum1r2P8cbxYDNOhxTvRU41p
fJ5HxCaP2zKk4hr6SwmwAFVrkhONN/5JDKGYb2KjMQpUK72K0zzvTXCrZDubS+jNbDe9hFxyzjVY
mQ5LRaP1MaItOA7psMtTN9ptg/Izsftn3fPtIsUbyW0T121/DCkGjJMYTY3bbGeSHDZmFaYllTC3
kq2s/zmusk9PVTKnW54JPkZ5oPpmexqyGm8hFd07/DvGxDJeAAUPi3BNSnG0Xb8AEbRlzf6sknql
R9AIY7KOzOP+HCc4MiAxkWnxdc4mUGVDEW+hx6av17sS6F48cPNpk8VqI2oPvAEVVC5mJuaLRkpo
2+YJXWROMel9E9KanpauHV8zCy3D1Y58vBwEEL3Xo7V2fFy7Xpd4cwLIlz1pZdv5DrmoTO7MlNnP
NtNhcwp2DF5ftDwA58JBDBSyaBCpYT+rlBnMj2eElhgHbER2LWeQ8131YOcVIm+rgerjPIEF625a
mqyBLFRI2ht41HBX86bBWPvaVXh9hVRPYYc6XJ/6s0raA01aRQ+z0OHfcQrmObTzugoU82felM9c
p0Mtb2jF0+QIGkxSNmDdmMJjA6rWYlLVz1YH0ysa9vsRwyhw9DrLhkOQgssO14M4fZJ4s/rCjFp+
ZLvchjxs5zQ7lFmZXOmGanDwr9tdbMj83LSgCT6oEZSAWrT0xizL0ufxqrobdGyqw4QxukOoJbmK
TZ/dbGqfyHHlDEqGHH+o/apNrf+OMb/7KJSutzaPS83UMVbw+2cAxEx8OdKd9PmWGlKfWimy9tCu
ckmOQzSzr2GZMXTWg2nbD4jqOMhVNA/hK4JqLo9bJoLhtpJ7DQq9dlcnYcomvgDMqtU5XM/cyNiA
EZ3sYXtVUwgIHwI+x0MO6r30UtXtPh1ARTHWl1xk6R1U5IY5V00gt4ukbpv4mjZLqOfDuI12WvOR
WEMftKjT+LD2ECw6ZkJWT3LQbDhqQ5qXKhqNzEm50ulgWjnl/RyOSz4yJtb7oM3S+dCYTFypXnbd
zZamu7yYUhGY5ygK9/kAOA6e+2iFEqTitqEnznWgLpu2TdH5meMuB8/PP1249P1pTJLWHLOkCq/F
ptrmgkO/ZijUSpqjZNwcaLygnDIiUV8WqBsv+WSQA3Ibyq+Sj9lNg4nwHFy4j60YIGTb0DbCSY8R
GnGst5CbU4SKI98QjGVObYgkvRDe3m+y7vKGiJVAC3y5nATuEOkapjlVIc3xN6njmJUP29z8ZTVk
g+mW0MutWTi6MJrhzZtOyGNz3ILdM9iAS3+ayNwl1+VcJ9Vh2bSZ76Z9LJcDMxUElfRQB+xE9YDx
0gojftGco4ip1quQ9OlwkFPXinyL9k2cNGfTcE+Xep4P09TR6lLtApzCW5PV6fWUoh7Jh0Ev808b
ySTL411C2m9BEb4eTblyeRyGKiKHJkTtAP71jYxfeF0G5jiEvJyPqoJQJza0mRf0yXRz2EE+fYui
HjP7NCmXf9aZg59GxSVpDquAN92wdMju0ZHdy4sgQXF1IZVJ7Es2jjKBL0crOfTVZLvHoV7oXzrR
EWLEBgoVSlYGw4GDgrbDu3ikmqMxoHi7oAFYCE60zOLwClqQMjvS/8fZt/XWqmtp/pXSfucUtrEB
qfZ5AOY9ycx9JXmxsrKywNzBxhh+fX/z1Onu2ukqnVakLW0tJSEzYOwxxneL/Dy/z6F98m+amK9h
gnIg3zct8SjuQEPNTUTRZGTFPMs47euY/JhCz1WYvSlRtXtvQspm0irUrWnMVcNuajAUirRSGrob
63R1ttQABi0CmDgkYgVVb8/joqpPQxGRR8zmbZhi32x3ISXRuXSLb7JS9Erfr2Sc7/G5/Z8skjBF
7GB6oA7+iiyUBCa1kf1Y7RLRDdK8MadzjZmXrAyVDp8hLhbjXuDpV2E6hiTOf06NQTLqqoDSJrlr
40ceda6EqXMh/I2HUFyVLp7x223ewl03m0YzLSd4TE1jGuQtHbJ6gpNdiqLfv1J56yyqX123pwY+
Vz/glBL5SddP8J4ceuNgLBr27j2mrSMFSCbz3O61xQa917Vpu40eK6jj8FltjHz5khcgR+Lo3Uxs
8Ooz9vHKPXQTNEandSnQq1K3VM3BOR7TbAyR2ZRJR9YoI4YGQboSMQR7NdMI+42lBSy7jVnMnqwC
beBcIv34Gc+c8ROSxJvxs29xhO64CNbhvaKQF6VMkNzdLrxYyB2z3lRsYBMko6wt/WYrgpC8dJSY
m4Lh7M8oGSaObqEx0D+ASsKzOhjkmsVtN037XruSZVFQtt4hLsC2u0MhyqYUQZtqfIqate+vK7i9
oeKyrcPoozDj1seVb1q5osBsmoLVTyXlzXRVtjyMX7yaB92LpY0vzsSZOdovJGKPlnHWY53V/bmz
I1f7Efk+PENZTap0gN9/u3FT3NIU4gc//gSzC94BiSLrDNrfMnlXXiikOQY9YI90rYe6xxvTd2sy
lDwGgzcE5S48YtXHuP8w8PHOypfSu0UuFMqBUnp4g/Cwy0LUkFPhOW3Z4i8zoBOYnyVEmMmHXiEY
HwNTCyw66MZd99p3Uzl/xDChlB+mkmT9FVusXP2bUryo/iWrsR7RosaRkOlUU39KlrBzbKOHS0Sc
UvF8mio9llntcHol1Zijuc2VUe9BI8SLQ4DXZSrf575AXHyINwAo0ZxvpwZn5pIxD/+XCAGoptmd
ZDAP3XJLkHBZLGlsWWX7DHtB0eKhThEsUUo0TV1GS43uxRQLhS0fMMh4A5tfXWVMVYtOkYNA/QRM
nLzHruDgEmLRbD/bCqJzDKEhTWzCDGWjD7N3EUqQgZPI1kvwQmjJQlQaHfHSoKhVfrZkZvknttmh
zeYYa2lbTEMYHSJue6Qt8NiN8WtcjFTfTwUmBPdtF/Z1qrloc3QZ+YQg4Zph8wuxj8oNJyRXMQhe
hq3XeKxCnVbknjzQVqhyRyyzw9nTjNDMYocpj103zA8IQEVia99ORXDXq8qiOsWswP+cOAvIJvQh
LdyD1GTXdETJbR/0on2b8LVp6uOiZ2l3hSYMMNdKf4PZM/vJ3OXu3YeI4CGa8glyEK/XI5xNJ9Zm
dTcF/SmcZ/XZtovUfaIpvMVQwncVViFBxGG1nWs/LPFXRvD61/1N00fdHi/h9FL4tYwSZqdoT8Ua
/S79EO2q8OuQpwvAEr1hlQrra4On0pdJNUyYUieLabo6WcuZ4UlMK79F+jVEb8sauMTH481mbQKb
UT7QWxEb2p4Y4DqG2gfHW5LXLR9B4KwnCuthjUMPyZcx29IBnqqbuKes+nAkb6cNfEV1gHjDgsR4
t1Bgp30/Alcxng9xieM1P9MY8Xa3HIlZXcowhm7TFU1ynanV6OK0OsU19re6YAnI0hCJK/Sf5sBg
QH+9TFNeJkiVmqMrHSwjeiivY0onSJUVP3ito1/Meb559YnW7lyEUOJtMdSFqSztuMSf4FqOJDCw
04pUIIj+DpcY+JWNvMhgHyJkwi2Hixz8hJuhrPa+mBsEpk9RJ1gK7wryTHxMnhIHq4mHioSYyiDS
RaLTdKKLDjhvICcMQJY6YLLeCQSbVSzGPAcWDKnvDaMCVQDbHIxerEMbIHo/yAbZgcc2NfkgTyNp
VySRk1DSFC1edD8XQxwmfjxHbdpHWr0ImKIdTCdHmua0iZ7kFIEtPfRx8Tjkg/hRTWHFU+JX6h3y
r/UhQkwEPuSMAx2dTxAntmDxrbBSvYX+VJPMm6v2gF+y3LKFeRtsrNVdlZeGolhyc5NOMtI7njvj
H5pyAYM6iLA00r7iCCwpLYKQtivKgHwLM+0+xzk3IX1qltgyj944d8VDfiH+vvVVjzKHAokJfkOW
mxcPDej1gGgITinMayK0Dkpi0HZTxaa+0gv3N+XkwcZH4XYMm3Esq+geprj+nIYexa4rcWq1Uwb4
nMtsnFDcD1hgHsEozavHhDtMkdLVFQ1MpzEdSbhymyrubigPl6eZVtM+ryN/OZm8a8cP7XyJw6Ix
Jj96i26ggvQjxWKblJDU3DqfsTqNq6EZkiBknnfLhqW4NqyI/DQ3fXhYI+fJg24d/L+7SubqqcmR
nncrIxVQ1KjEunRSeX7nhxQJTLGemhuuLUMASS275dqhqT6wYR5Oi6TBlKJ3gssQlzhIDVqy6rYN
gugnaepaZVWIyiTpuIofGNJFj4DCe9hYTXZElWmVe8aMpkUF7UHoitam7MzJG0MBYHaclx9+N88H
6Y0rS+pYlje97ZrfNQnDocUcgmC3kEu9NqfGouE72TGKy2RayeTSpXLo83lbezCH4nhmu6isrS4S
2Ogo+RDyvI9OXumpY91X9ZyOQeW8I5XT1ONuhuYTIYJVnvDJFGFC1mAZdgFMpl6nyDmboo6TZ0Vn
ehXI+G6aCpBHYXgXuQzb5nqtmerpVQ2Q+xNC+vAuAmDxukRoLo5tQWq5H0nt850fiGXaIeZlNIkZ
ZnXPIU+8C4wshmSU4fIK2WL4Qtu5PVaGtRu/tdulwKyFtx8zwyuRBFrPL8APggTsGFRrQOuxc3b+
TY7+8sww/0Z2lgZFYGNRPj0XZHWHAWfnHTQ02js0wmFEWgs53wUxXY9Wh1wli4zrY97vPvp1TsyC
pDMX+HMW7kwMa4lUXCbBBSnzB1rnxQuJsLhUpFpwlwI+7ZAdCVneCPpin5qmwqMoEUN0s+Q1vRH5
urxLDPmeGi71eeljQ/ZxS55jf0mWefzNc/u41jXBYNnk+bHka9Vj5MeLEx+K4oAH4yW9RsgKeDRz
s2RGj3OT4PbzJ+mtzmYCxfOYTl6twBXCjO03W2Ewh7eBYQaNJMf4PkbTfFbxFJ09VjYap86S64Rg
2eI91Ut9V/qzs9u1Z0G1KdSCuav1g+EVTDaf4uRmDNP5xrsjsWcOhPkG0S5ybj8Cvi6f0WJ7HwPI
hQ84EprodwsntF8BtyV+VAy2SiX2XYm5B0bzmEQW9IHmGFBDYjdPrwNtG5rMLYOZQT2ORmZdHJZj
QnMuHYrDxV1Nzqky5ZjPP4IFwxyceLw2R1Oq5zeMCPt2a8UQfeLFonsh1pvWY81NXJLqmq2jrRLR
s+k8iDi/xnYd/qwahJH/C9bF/wA2fbUGgK+z0T1XoMWHlh6gXV1SBmul7/EHwi9Ml9rHaINWLRgj
WOKeRblVU+/1e3DtFxJ4rno12PICHpJyX1psR4TO34u6oeJyu/4LnjrYQHUaocEb5y7rp0dyuFon
71taBPpV901YtxQSx+gGXpsk2ivhr0eqgYR+i/dIvwq/wVYvMfAGpXKexb0vr2hcvnzrpn8VfS9L
iVFLsYJ1FehkzcWtJ+j3VuJXxTfAJQg+WqyVPJc/+7l5JWP0r4h9/8Mq/yr5ntqwlqzAtXkuf+ho
TcvwexF89KvgW2lV89IBrS289o03wLFy+/atm/1V8M2wvzI4A8DQrEWSA58FAwj6+b1rfyEGMjMU
MbpCiLIb+rkCYIkH4r4HYH8VfAM6giBmuMgzQ+8nQuJMRvI6+B4J7avgG52NaxiHQBPuN2VWooF+
BoQ2fI+RwNlf33sWLBgg6ssinIi8IhhV9Gz97sW/7IYFdvG5qTqQMSd9I5Yypb3+ln0M/RoUAa9I
DN4FxFOBcc8YLabCFT++t1K+sP4iA6zMIxBOyXFht6oqgmRe8+l7G8pX2TdgURGvRQGVvQcoZx68
Q1gW33Ngol9133z2/Vj4PYy7GGazwC5AXUBf/a378lX3bXMnwxX2XaDexc92ACaFAd03r/3l7Wwc
nPkx6Qa9ZKT7Opw2dUu+d/Z81X1bsQ4yjPCxMcvdzm35Flfd+/fuyJdDc4R9puAXY72QTWs6s2rZ
K63X7HtX//JqRguIBbmEvWM5xRqB4WNGEErxL07MC8frv+GdfJV9c8xxYNkLLUw9T6gdcyYRpDr6
DrQL1gMXxlirrPp9I4j7Z4TWv/8lYUz//T/w74+ux8wA2Uxf/vn3x67Bf/9x+Zn/8z1//Ym/7z67
m/fmU3/9pr/8DK77z9+bvZv3v/wDkbtgyd4BDF7uPzVSEP9xfWSgXb7z//eL//b5j6s8Lv3nn398
dFNrLlfLVdf+8c8vHX79+Qe9CEP//b9e/59fvPwBf/7x+F4qzOrN+//7Q5/v2vz5R8j/RjhsMAmJ
iAh8JHT88W/z5+UrIvwbY4yGcAZHkR7xS+BtC3J38ecfAfmbH3A/ijHTF2EsLjxe3aHR+/MPJv4m
wgvJSEQxcAhc8Y///eFu//Ph/+fz+O8D4f4hXPy/a0TEUYBPEGMyh5Av+PV9ra46CxnAMqwg00BM
lk0uiADbhfULyIPBE0DYudnLyKN34yCHo4R5EIK5Sx/6Aaa7Zu/5gH828J4t2kT7mHS1dJZHUhDW
pF1e/MqpcXuLbIekF5BkLLVdM9/Aqv5frHRK/2FC+5c/JBTIfg0EBZzn+8FXqqnEdC1cYWe0o3NY
7YnS/RNuYDgBCpSSgIKxthvJQ75kQgpjt0CzT4toMQRfl/pDX8qzbvLZHYg08w4qnvA5Ltb8wY8j
DV/qdmYYSPIi2gZU5XdFF9P9TJm9A7oJFHTifCRZYYIi2LZoAm9J5MRPKUEFLmvVW+Rey6s+WtEo
ylagtteJbIrxpwic2bsmZ1uCDf/d1XRYE8/MhGztgJn4KDg3eCrNXB4xfEg8t7gqiUDVSazmTVLo
QD1cWu4THpz6bTrAJweTN2TcLXM+dpmmU4N2vhuTMYzrq36W+TVBjG7SQvzYJk1F+zODZ6tJ6qkf
PuJ57R8qjO+CbCJD8dFVbfwylDnMs+vFZJEGUpQGJufYVThYTxDzV5ZkfcBBrZutfgnqmZbbql57
nQZeqYElSfQcK9KGq3Qum+YZe8qYjguNXQI6WLUJlya6BtSE1DAtEXsm/HiPeqUA9Aakt0fk8R6c
iPIWEHW3k1OutiCLlb+jfvbgDVHIm0iWI0uCnE5XoErQa2qYl4U+cdcklv1jDf/f7Yy4tn0lq+p2
RrRfViGkbDt0lkEhMrtXwxWSNRZnm18OkTIvSJAkp8Wfgmtrc8w7SjY8Y/ICZJDb/MnI0st6tcLy
e8E0IHGk9Lcq4GA1VWM//ALvhp+BfJsM68emvZf3CoqkLs9qbwJ3qfTHowfruZt+0t1ugToniyZq
tmgB9buJ4qyfxpvYHzckCFaQkGbQApnTBxH5w53B9PjcksFlF9YCr/v8FzYf71iHHUCdleTbAiqx
U+s1wRYlmneAaxN5jqIIJXfHEGyoCOaQtd+8VYEJ73S4LL8bxTBTCapFPSAksl1TTGsmAEcBiIRk
sVfg00UTaH7+8hpWZgXkH124iyYGyMlgabthDJ65TZv3B70uhzWgH4ZZeTXmfZfhxfg54D1ORIMa
kbE+TAN7ccD1llsuvOiTRea6KMfUkLjbcOu2A5cebFXz4ZzbatPDsiyRgKtu54hUl+EKPw0OZJdc
jLuikEeTk/seE+1UNesv0QWHyclND6jxqox1s21hRrDmHgg0FPTqZbA/ZkqOMqYfY13SjPn5p0ce
UBTerGG0aWroXkGbvnO1eu7M8jiK8SgVe/Qwgq1Uc0+LYQ8GXRIzTIjLeScmdc0AIUnpEMVWgk/S
GLxMVQsRQz4+tu347pXz8xiCCxLi3Qf7kidVTna1BAOGZ7yyPwsWPBYVfVuKxVwLT3RnDyh/qrhh
t5qWv5YiV3linLvpjXdVLeJoAbwTTfYXSfc6fjYMBDhIPY49IyIxNs+GVY+pqIGlA+XDBpVCCYZF
OA2gVPXRFdhnMvFKQG9LfdWBoMB8tylmneQr3/sD6BgKWLwOCgUIx7CNXNkHcoXLFCwDcz0xzMHq
rqn2bdQ+BpXkx9Hxfm+Kcvhg6ByzssmrrSM8QwjEGUH3L15ZRJ9ezLy9gGl7Oc+P82VM43PTPRBu
N7St8x/UDeDxWaCtlCZDXRxtsyZB+QOqUrMTZNp0As0uAuQSUPPTtX/jtr0Y/eRpXpWfgKDv4aCD
iV+M3d6Im2Wux82KpKWEN08hjx6L6ObCgMSAWmHja3/JCtd3sFFIeiqvDXiugQHQVk7zfdjwpBXN
TvlTim4hSgHOHmtLs6nw39bOP2OSch1eIKHIXs1QEMEDeLabRfVAA0jmxmgPzkG/9V1YIBhe35vV
ZcCekKHd6Q0VxabzjMbgfz14gboeYBfDO5JyFaGyjx0AjmG9odipQJa9o2s0AbmBSS+V2NmEesmV
eKHAiYMYz0qN7EdpwKuO27upaM7VSO7IFJcZGCXHUUCR60MEVHq6SKHO64B+gNKVO5X4pTqXzDvj
pX7wgKupEFfLhdCpig8EE+mkAwskiVyb6pU2G2P52UYg4ai+P8/WXvXe9NrP7Y2MeGpk/m4YqBkX
xpss4nC3wGtgjbSXDLHeASC+JktosFwF+KPTqZb9TbtG6VR6z5y1V2T2LmjwmhSNvatwWAjS1Zkf
LhsA4ABPO3aY8xlEG7Dt/J5mQJOABBhwG9ze8CdqwG+uYXCUKoDaG7CNwJXOY7k3ZLxyDb+GyLHc
Bf0n3q8iA7uSpStz4UmaqU15Ds+FAhv8FVr7IS0Xn2RgJjwW/Rxkla8XA2qF3962nXGPayS8YyuC
+xoxdUncBCB1tvhta8mWLIbBBRb9jNXjNTHWt49jMMRizU20L1e0a7oDbu1QaByV3y47C2pGoqdl
Y9h7PwsohwIrAeN6YIvES5gOSlYnyA6vw3zxsHCqpNOqxIi1GvIHT2GP0Wnv1ncbTveya56JEeeV
NezZhbWLrhYZPUWdTquo3oLymHARHqMAdwqqGR2XWww046Qp3XXErszwHPXIv0WvZhLtqdvGv7zT
wC665SbI62zGlDz0wicAEcBNqiiNg/IVLkEzdr+i2sJQtkxC1zZngzwmgOr6LRTj7erAAQTRM11G
ccwR7VOuZB+CjxkNMsZCLN9BTMSuRaMthre/BoJSEn7ANlEzoLGRW2ycffDLtuFTt8BoHzwem+m+
/hk2gJiMB7PmphxSbdxh9cCbm6A/TfO8fphyeug9sW8HdQupzUNRFk+1VifpBekSFmVStLcu5PVN
Oz5Mvt7XrsxcE6NgcUldtI/LMAFR6eIOKyXeFXNxrCAGwjk2HEsg/0kn+RM+8WsMfo+V3YGO/raa
TYF7478g2SSrVHdcKvO7lP11bIbjGDQ7uJK8ulKBX+vhz4oQ2sL5DkDePeuA/iJMOUiLXr0VUa2T
LrBBIrzwiFSKEwEsDo0i9iqDlb94jdx1vr8fCinScSVp7xfZ6gD+IOox7hoON8X2Sjs5ZuCYrWmP
hQpy4UG5YkD05nBVRhNMhrCDwR+kTkQ5g9fhjbc0aH+OABTSJWjVLu/HKfPKQUCKAIqFcQ85AhVS
1PhAqn2xjaYeDH+QuiZBn3MeIqRgUvelNTYDfbnf+xKMB93R1GrYGtHZ7q0PEpavBmRRNh3qZpji
pjYQ+a4j5ZPjYDWIetxOE9nMfNoQ7de7qAMcXFKiEy/KWeJrQveqIX1KUXtvmqV4MaTfFXV9BCn4
Dj4tYTJjR8F0MXyLx6ZMRldkYmF1kvfwPvBQXmRWqAFcfJThCIn5WcmeJ6LGTkkI3cSgw6Rh5D+j
77yT63pNAj5nHchmaSwF7v0gP10Pfmiz3HVqHpN+DL1d7ZXbdqG4wQ57Yplx7E3F0r40cP45zgwF
ONbWifBFPzco3fZ5Hh2kUn4KU9Ot30cBCMbg3a/Fb2j8ijRvx+fKm277kD4Dydznsk3BcMfOQavU
XBYlmPhgiAF6AvXx7Ooo7bqiOoCiNSSU+9ceF9GWNf0bdaht0ZrFqT8u2D7qNk/KWoAt1gA3BfID
+YMc71ajnktT7H1s1GiRUy6GVJkGm274Y5D+gK3Nsl1BXQVGhr8H6+IphM4pZT1w4gYLlSzmGZKz
64DOySBWDHrsD4BtadPwWzrFezW4p9lFONC9XWf4r0WcIOAvt1YvQQJZ+mm17gQd/+egI5vlhbrU
ZicqzSvTKHNiQKwraONgHMQVuIRgBWqu3/tJbkJISDYIUhXpNC5v7dCDjFyu7/is79Gcv4BtezOo
wse7DJInZaBc1q39GTX1HeDkq1FzlwGiYiDV8R50R56blIwAkvOQqqMH6YCM8oMJyJXy/QS8nh3w
7itIalvIDfLHViwFKPrKJRXU1cU4As8PlusyB4+jBw8zB3cTxTRiHhtsrnmQaXYf5eMRCHNGhFq3
UwkizUZU2Hb8UWCjLx/hRjmlZVVmK2e/iQ8qWGOvSldsBF0ePV8smwEh5axTzyMb7+tqQF2PLXcy
4OXpwSaBZ7Zz5exuKrvisWa532a65hCeCBF3exCHximB+AkNYxO9xGGjoQuYql0dmXnbWRoD37Xi
bkDZvRldOEJSgZipAzxn2oNfhM2WKpXvjF7ZJ3jb9EfUFQsQqzlcoWCCaXZxsXdBL4HMEpA6wfWU
51IHFSzGu2EEZ1T73rEIYvnBa8FefG6VuZQZoF70vVS36KhInrZuQBerC5undbuEfdpEnD0K26Cd
A6+0gfaJsM8KnQb2DIW8eVQN4+9ZTJd+Arz3S7tODnDzHjZz3xO35cPond1o61/QqXQnCzby3iMR
5Je2nA+zWac9AETvJpxEAPZNW+nESRglY3DCthKiQQV/91a8KBrZlFfCy5OGzF0mCj/atrEOt0sY
Db849vqrzgc3D0o0Kp+gf7MfdJXLMTJV/yKoENlcrzHkDjW8hwj1gckWIVQ3oPq2e6pa+VCaLtqq
2GP7yccYhbrVLKkKx8pLmDc3QNn8RmFDi4coHZBX9ttUhXduZE0TGsqjc5BUdHHb7KziKw7QeHGg
lC0oyiGxRn02Be4WlcUEtk1XBDegoQGsRgvDj65S2LgE6mRTgcUzEGH2hsbBM6bZ5L1jeA5ONZ9r
G4cPa7uaDdUVuAODy28MjI3ronoGyaBPBqP8ndO699Ih6ijscovu2otntxtBEEKz1dldqfVlzuDF
+5l7NdZvJ7wHk5cXxvwFCyfoM5ckb2MwmPuJFjsZsvEJ1L8CPrDWvpXCscPIG7sdmwXVM9Q/1+vU
eNcgp+BUlLM5FjHptvmFrhij3985C81Ljc19QCO2oHRbbR3ubRRWt5UOywPpOMihU+62y1zwwzhz
k4Cm7vbQ78kEr1D3Y8ib+R1Cvh/a4RXowCZHW7VrR8A4MHgT6qcPklaO7gkcXjROk2qSwAc1eKkg
70mcrTE0gbL9Iyi68hR0wTwnPUP96Idw4i5pCAN3Vspb4WPqjBlED0aEHa6HADq/CL0/PrZ7LEUr
diMxcBDIozHVgt8MDG1dp8GlgyrlxsC2FW+4N4d7nVtz6sTcbVeMr396gVdnBCrCl84St8NhU9/B
sEO+glEKX2owfzGraum9lqS5Hia7oHUGvvgUYyfZj4sCu8XAR8hPMS9cQKfWIdqwkN+4CmSIhCGh
YysoZmkFB7umo55NulDRz0bx8hXdRPQLUrllu8hZXnUIOEuGvFh+VAvNH+UcOnCBeHgOwGFFDIev
Nj0zkMnZaklXOtYeNgkyoMTJq6NEpvXZDyts4A6kqnF05Y8gNu1tRf3mHObguytI/85BB3o/tHT2
qgjX9a0iOPQEktvuCrBGdhf50wlymOkcd8v6hqMiQJEctSIDsjVtYIRnoOjjtbruLY8o6Nld+2tC
CvhDgfL1qo+H9pbHPTh8mtGngaCqK6jpT2QZl0co+XDgoOnTOo3b3EvtigBhwQMIg5XUaedre0Lj
og5x2ItzLIo+o7W3Zg0HQRzaUfrYt0W9L2RXbgef6w28uMr9tERTBpcVBH0Zn/TvHt7rDKeqv9Fg
JWV5iEubzsi0tlKmUeg3P5ZIrqcGSqkNgRzrFFJzBib9IIYQUYoSVKsQjvMpVRjojNDqPqwwAE0p
6DoZjCzgFe26HL8iX81Lsa7QCNhYncauNU+984MjAatu4/EyQgsZoRbD1HIhj9LzwUiqIXfYkzma
bj0/jJ9zGKNeSRqOBTiRC9mvnY4yG1DQ2dqyC69VxTFCge7evbau1cMWEq5XyMEb1P6k8a5WgrjK
FISWot0pvL8PEVKCN/5soMuH3IjumSShPVZwWnSod1oDl5iuelJQWwbJEsf1eeBLC0mturSFDC/k
7AZMBkg/3AWg12OygK8nS4XcOgEaLXinnN9biCTfakwAn0HtPtAyQrPn8YThIe5xToJtU1fXPLZt
FsUgJSVISZ2yuO4bHCUevcK8m9zF3dRvAxxymVbDcl6nCSJx23loSrmetvFsMNf1ujk1dAz0vhmE
t6khRri4mdok7qLxUFdNex0MbsYkAXUNpyA4gaBYW29vBZhUBfRFGpqlW1L0cgv+LSQDiN/GG2F8
sMHHz0ogpKAzvfooqAeaVDPvoFmCKCKvfkIGCVOP1baYrnmYYKxYiRsw7Ctz7CPlHQUk+eDuAd6s
8TnjFo0DZr/9dgCh+TmMG5g4yhxbPOYpI16ZmUTXkMWiX1VglZXJImLvLarz7l2XRf0TvLmx35Sy
Hvc2zjswr5SR6CPnWO0hfYgf68ZbtwbKJQUNt4sxtgpzceH2D9g/7TKhK6znVh6CGEYqCaxTezQM
UFJv0F8zrAo372ZQoG6LkkaPIUabOKLYNF21k4LMO0RRmhRVDGcijMrLPYyS42cxVCHMYBjZrpjF
iwSKYIcdqO/tceVtg4I5KECa1FMnKYQtlp7mFYo3N9UurZd23oGuGbyBOE5fA89Ou7oh7TFYS07T
3soSU0yxNL9yMumDa4k8z30Z/C/mzqQ5ciTJ0n9lZO4owb4c5oLVd+5kRFwgEYwI7PuOX9+fs0qk
Wd4kXapPc8lDSibNAZipqT597+mzQPJzo3VSJNkJf5/Zo4m57ZAcFQgua+Wpa8CmfatZk8c6l/Rg
ipOmcgrU205+3oN5KjmNHgkBzhHqtmxU7o+l1tqHJs9HuqK6mNplvCw37VoLx4T5pq+RwmAD6NjV
QzLXlXnmycunoS6n22gpZLecjA7CPK191Cw5xNnZEkoM0uUMzqxgCVtRzIcnGYLxdpkJcbYJVPvN
TIff0bhYFZe4BTK9pHjvu/pBEGRHSkfXHMvbMIrqjRCJq8coG0oVqe6CBl7prNLTkCohA94PxVOm
18ZeZfRyCYKTtIemlWQm1XYiX1SClsaeqByxYUyDmIIuERJ/wxkH7kYjdVS0uX3s6qZ+qiIRWCpm
YPFu7YH64MEmgidlIGXmUBiS3Q/qeoNdqAGAF4+yXzJUJmjliVThPOeshE7tdmsWQ32XsicKxnA/
6mO1p3htfbnsa5ydBWk3540sAZoo2h3QXLVTaoSTY6bO+9ZCAZD36rlWjMvFkXBCC3IF3DOuG+Mh
qsKIekJIhse6UvSXlCkugZCV1VNrCXEcKKDJP0Po+MKxmjSjOGpxYdCJLtNvebuUHoTP1o1zmly2
qibWOVExG1TAqNK8NhnkQAFEn5+HodFvqFqk8rjImqy44bqsmbfW4ewXU1s1N2rSVjemWA/ozLIS
wwHiUItcWUtfm8aEtK3DEtwnddc/y6lg3g05tPK8q8vXNa3Lv4Xc1T4pzfCEnRlHIbfU72M3JKNt
ZFX+0MUMMcbSw9g2kQS4K6WZcCwRV910+TCcUFEK2w42IVMr1fim0uAeNAMk2VY8y1hzsb4BuGJD
9Zb88+ydUAZ5v5AsyqrWe1k0jk8gbV1m90nUeVGZKY65wEqh5Cz8CKXOFo6stM/InZ7YFr+7UifB
ALAKwtTq74Xe6h9XiMUyDFOhviuIMLErrQo7IC/i8s606GSIgKGuVJKDj1WL9Bvh428aE00wlUsx
04aRFk8YBI5M1wyWaKtQQuHe0ggIjQEvAAA1SZvyxz6uRU8tLXlH4xF9a28quWd0fPIYJrpPjGsD
1TIb9KZL1rkaBNRf+PLJuYfhdONKY4OrOEBU1fTtK99Vocqr+z/GJOduj2gAMcK8nno4074Uy7Jr
LPpwLCeRekw1uh7kJdfI+RoM1RFg34ZhJtym4vpoJdZjm4bzfWHUhacJej/b/FScEWbOkh8xL+Ip
FxnxQJ0yTYOdaEVLjj6pJsxQ5ADbFaOKjdBJoStVZn2PEhg8ojVaNzej8kfBCLgfxJbpANt4PYop
/cqYUumQlOr6FMncWz186x8ZuhWuNYQ5E23FX3laSY9l2P0urAjgt4pDvwalOTCkaUTp3ig5zGIc
I5hGVjBqEhXNzZjOys8Fgd6qmPNObvmteYZEzY7GrtkCcs+3emmqvZN3gIoO0GCWU7OnxSGkaGNu
ZX6bakhmU7Wo94VoIGjLyrInFxDqV6HUxyeCD/gJVW9AtUaWJq971FaVKypRCaKo/M6YfIcMBZdj
Gi4ZDFwkrkuyUbiCfAYfIKgsq7x6FlpV+qMbYJNyRfMP167Fp2Keju26oo5bQsb9Fl25m1t5n8PA
ZZvoL4raGhtBGRV/yaTwNpmamgw6UcOggWTfO4YmFqeho6MhV8IpTxr9NdLFn0j042erAkprQ41u
iNgHWgEySOmmH+qzPJcD91JlQ1fiX7CoTiXMtLN0PjZwOsLCdCWVM2tFdJPGfI4skNIoWw1n7lPH
GIetIlatk03lcUIiQUtBuB+7VtmPGRAfFfVkx+EZEhikm7qrl5cSfao/m8jDDJPHNujDuhl0esYe
toHRTvoD0rFtrSjAn5ayUtyuDopiVzaKpyhsn5p8Nbepuohbcovdosw/hLE///a8F+6i1LxhGu5p
SkvIl/lBqcQfYVnuzUZEyppvZ8m6T+fyLp3aI+aRBa9CyTemFd5FQ2s8S8qaO3E5hk5kCrMttPo2
JZ/VbXGaxRerADEdBBUEqb+f9AZitiaIfivMqNgmkIK8CnRIN05u6MXrCoK9W9MF00hZb8+iuNFQ
fyWQ9CdyLstwhDmpgk7VityuIP3WPvDaspsFpXWTqatfJkJfsMZa7ayJqbxYSdY7EUYcDm29M3pV
T/c9R7pwskGjsaowiY3CM8OSqVvSx24xrQl0P0wPTHorwUumAjGMRmfZNIsf9M2pzfOu9RsswFxQ
D5r6s3oSqVGDHmO6jUX9N9hwwZG9zzyEWIUGoxhIHSdFIEp2cX6XcdWdKG3Bj1trKQNJD9fTSCwM
ZqPYcWGNL+mAaLCju++uWU93gAp/y7TS8FlsdBJchiKHdq+qFB8ZplWICQeOmGWaky8hEPELYezq
u6gaq2kjynTB2qbNeEkV/bqpkDAPSFemElrW4GIC3BWOFE09iLXYI6c0ldXpxzXbL0q3HKg6Ifsu
AK0lJXduC/E0fLNoSf7GbALIbWmi/gd+ENU9DNuZNhQKJ7Tuyx50uRRdTau0bbHmicaxiMujKEAl
dHqtO3BVT0+50LWHDhrPT10YOmBDkgvL0aS++33WvO7mVI9fYB91+xnJIj3kJdG2Fv3rAJfOkSF8
sD1QaTNpncxLjFANVwMGmuOEI4W94r+ASJRkA6BmmaQH4LzxaSjHdKVAL3QEkKpVHpZZEiov6mc5
3DF3FqGfsKpt4UMNKFPyqVV7yM0x3ZnYQB4Nc8rgEWTCVliygUbVLN3TjmyAJZhOTSoa7mNdFnQA
zajYIRhESThagnnMQ8q2pFjkhLFTqvmsxQZVE33OihNTxtUzYvjMHysC8dg05Z00S+jiJoRytrxa
0pE8Ud2ChQu4Q0SVzKuoRPKyWFxaC1ch7K0BhCtPnVR4CbmFJ5Pem8ZOrI3HHHdD09HiKD211Lf7
RINMFAoSrS2q5GTBZ1YtRTHQwwybojZLble8cmgbt7VyowwcQAcLsIH9qOd7o5SYRBP1zU2Km8IL
fbzRx6JAcPUskR1ubJ6PXiWMAh4vmdTxbgxRyaNMxKvZNKblsdSG6kkPw2izQNSwTdwz/FXXwpOI
IHDDALdYxgqnTF60RgfdMGNMZDRxfCiktdqIpKzf1LWSb3MZ1yZyr/FHFwty0GepcGA6+Jg7GcZK
qAKt/Hbt4+Rh6Yb6bjTXX3ICEMhEhwWxx5ppyG9ELOvQJSQpDbQCNxVSpDXN9mWZ6beNmhmukRSN
gbOQgaNQouXbdKlGeuqqROOCICY0ovBX4iM6opbGzwhzFp94oGyjVhWdLCowic2VNablKulHq6ti
aA3o1mrsK7dd3Uq/MHwxXLrE2kGkD7FjBHF5WorG3NJ+jPzIKH/FYf2QhyJExJo6EcSWNZpMS0EB
K14AXoTELzN2VIT/XitZf/EhWh9TOZadwUz+KDWeQgI6Qo9SfjmaRYJDJIrHR9rx4n1sDsPdQqfo
iHcNkGqIBcU80G072zyh/RKMRrUHI7V+oteibGoSkSoPUcfdjOplsde1bR35LOXlXlrKTTxlpqct
pvaH/Q+LpO7V5y4qo82wKjGYlWD51KEbK03WzQBZXrURPhr+KKxIna2Shl1eM921iWkxaX0bh9i2
FfGpxNDUBXzX7zBpoi9KQbcGRpEYDP9R0snOG22IHGmQQRFzhn9uQcOk26I0q9shjYfTtOTVMZ1i
ZeIwQhwQDVPaJnlB12LKQL3ypvtbiEn8Mgjakti8wZT2ySSYXpUXTwjvcCgYFzC4plIPEaWkXa71
m7lF6+VRUTs0UI1DouT9TToJo1+3GcrvXhtesVWq3TYxR3tFB3MY1yrc5lZOl1PGe6m3jJ7Jlmt5
UpY0cZnSmTgiRgmjnXXcn4pY0PyQyeSmtUFW21h3SqwubmLlyn1VZ8tRqEvDmWqzeTYmr4Hv4IR1
f4sybLYHGBBiXYtODV8KxrmhIr/SRwtszuKVkZ+E+3JVDXdYxHmwe8VI8CcZ870+9os7KEkKPeJc
Kkc9fxVvn13bdOULICW0G7yC8NbjpAD43EhGnQRUtNnTuir9zaJNKT6BIgIOqrsgqtbmW9jF5oue
CPpvtWjPCUUFiVxOZ8ecNck9q+ueYA8/TV0BjKKUN+bSNTuxGI3TIK6gOhFTWGSo7f6QDOgXu0oI
aPPLoEhjdUsfgWeVlFkaXAPqwBaAOnw2UnEOGBFTxzh/KwLXc1PfDCvhsZUUIFrcN4YbFPDWzziK
jY2kNH1kK2BHCkVY+qC0fC+b9pl+pEcybdC8FQObvJ0OciQj3jzbXbZ2wlzl3yK8PpcGwtEaC5yC
WzUyIFiA1tTyuSsvZIu2G0byzL6b6OVMWj3YOk20R0mCiqAKpTcKbYisaz7HVjGZf1dQgm4HCnjT
RXOYp7ZWp41X4jsF6fIPHiOCE6/L4yguEGekccc6yj47G6ThSIRvSqZXzQ9MCJogFKIVLFWV4/us
6x2LshnXI9rrmBrIeIgVlfZbS2JYAhqp3alVpPQ0winzdFNpPKVpUR7iC4PXiVnQf1dVeJRZhB0T
rWVpcjgwSFPesYH/Rbj9P+VQ3FbIC7v/93/fDPz/nZcKcC8qjHdWRMxVL0e1YMgyJwSmZDOEceRM
QltW2ySVCTU9jTYf3kvrqbAXvIqy7WCaQwyA2EL2+48o8gZjxFFuqugSFU3Dl/tSDJIkOFhgoadj
vzMrThajS0gYX/hPo9f/iP99TF7bqqv+9pfs7n8jhN/Uf8qHvv3zpz/+rC//y/8feeAK9PqveODJ
dMEBP/8P/+SAS7L8D1E0RM2Q/knaRt73Tw44ec8/LKS37A5ZMTD15//5Fwdc1v8BxdVi10AaJ909
89D/xQGXxX9o8MV1UTExjlbOzPH/gAP+NsDiv7eoIEsqkUSFZ/7v+qAxkkxBnEXpUB+km/lg3hYb
GbTY1vf9k3CFoc1z/E8tAmvwEO+1h2qE7iCGE3fQ74ZT/GxP/jXJ5MUJ+++ff17ynazRsLJEEFb+
tHIw7sPD+FIdKl/8Ff1Vr5hpS+JZjvHRG7qQrkzgbv0qd+KhjcfstjcW2AYRxXg6tK3XG9AXXSSv
8y6fhM0id912WJJwM3Xi7OfyAHcqbXAiHWZMSSeunyw/1+saprANZmbU34oJr6LQNkvT6iS1jQRQ
Wud+n5rIh1S5c1c5rb1hklqg91QMLDFGBa2rhqfX+FoMbddASQQslIgYL1hIaL7cm9GrhJXI38nK
dNSemgoFaihcISHQE7gL11rA5Ze0hA1q5nUb6ICLJbxhKqd76uhNb421d9Y0wBQeYlieWB9mo9Bs
dVGzvGgu8lsxF197E0oxpL0hfZCTRoMNZJkQhBQ1GIH+beTk/W8GmhDGgVOCIk0xCbDkCj65qew7
jD8DuepLT8vM7BR2ZN2VUVAOZ/LPbJ6443ozcanrpeMY69Cx8GPwBKyC9jki40NG+94WwkhxoqWz
WALIqi8K89XIBljHzB13irGZnCkWom0mGvSLFK3Zy3E4OXKIj46lhJFTpADvlcLtloeSsoXo/b2Q
kvGIRavplVLRBO9iwke3wVkV99FGutD7pMIwhu3cSAdDOgjqMTH2DEY+txNmKinB2Ov63ZRsTWuL
Q8uVG+h8wj5a8vxT3h0PKyy1mGFvyqFQpgnYYMTpZ8lSpx3qyNblRgZux4hJiKXuim/zZyte+DZD
bjeGgYFQBx5wo7viZCuBDIHyygO9zaz66IkuJFkG5pHNcj7wLaU6hkHHdPDm24LHEYadNbrpfVzu
cVuz4VnDgolcCc1Gwux52vz3X39I+bOIcCHURpXTwM601oPZJJ4VdY+TUXhrZ7lxkx7B4RmGY52w
8aUplWZYTxjfNVVKvRjbz1274kUFqViDoSa9xOfaAMIizDE4g0b1fRLqPRHlyts6B/GPXtaF0tHo
ez3H8HI9UA+4cGppj9mqaxQ4HnZ77fcgb668kfOTf7DQpe+1DilPj+VoPaRj0LaPwFxhTuk52N+M
ye6wl4PUSyFVxXtjN+VOIjgyJOQnQ7jthw0z3+vs9utf8sn2u7TI7noy6XURloMa0NYaJrdUDnr9
CwYIRsfbr9d4G2360dNeXDqSpFuSlGfLAbcfN9vfjL5wWBz4fqfsOG7xz7ETp9jiZ+dQnXuYANqi
Pzsn+HOBddf4D4VdbhfvoXXM0w5Y3x72125a6XzMPvppF5eVKWLwknb8NMkMRJES2aZOL+A3T51b
/VUqG0PJctrRu8HIwW5+ff1GPssiLj2456Uqx1VL10OUOENhN/gLzZZX4QSkdafqiW76utfN9Io2
+G2g10dPeREEukEoekAQDmAQbfDNtiHeORZxRtlF/rV3+VmouTQ1GCMtj5ngsR70IAyG53ILsufQ
Ed2ED9ZTuRl3pl87oRcfQw9Gs3PlVZ6/1EfPJvPv34dsTUHapvfrQcQtb9V+Am+kitea+Fv5fXya
qEUN7TFGIZEAQ4uw/TRoXbYqX9nd1mdb6CK66QbwJBqB9VAasdMP+bMp6ifKCt/UUtsU8Q81tiOu
ytWPLrLcqsntMlP9XDOCJobWlkY5o06CSJu2Ytr/zFvFtHvNYOz9Piu/W8DaprUgilgP9fJjNXE4
EnWXYsWP29FXxt5ruq05bIX00FX3aEtkY0QIsm9WHFurnVA/d+L9kHKElLtEe0mXAcHK8yTSWjDv
ZH5hJU1elmCeKUf30nKjTBR28KaW5NWANtKF23D9NphBnsl7Ka9useXaLX26j4UQTkBPgRj0mAaa
AF1KfBup/XbuJrxxDV9KtlF37Et9M2ujPU/3pDvTfIRs6NShuNWqs5JCXWDNPmBj+dJbw4955Cbv
JtRRvXZSJuYXS8Oxqa8JiOVPwq52cdlaZpL3w0rYNYNkr8m2eMz30ibbD4lT3kqb3lt/mq/iYX7S
X/rj9CAfuisB/7M4o12cwGTAB76IWTkSbmVwn8kuoUa22zD39OdKjpitgk3f7vymcOMVlR+zfPf1
AXnzofjggFwWsZLRA7AW7XqY8+EILd9ZmZlk0ajFgGcKWnO8hW+xtUBi1fG5hIFgYbBnmWC5Jt5J
j1HXfMN/Z8W2ue1+xBkOwwm9A+MRZN8e0tAXpcZP8VxaMQPqhqARvbyAy9eyIaGZzuoY1E0GzRjN
B3IffLn8akqPxNxd2mR2C71LAjM2shMG+FK4i9rWDrPvLTaO+k04QGd7iHF1KarNojYeNLTDIJOw
ynaNp/HXr+izcKxcxBBoCvGIdlQ6WFAcHucH6I0vwh+dy+CYMQThWmn0SahSLiJFDFFhqleWiZ6r
n9P9up3+zgdjoz+Ir9WjEGBz9jw85H++fijlvLU++O6XQ4bjIVl1qWY1ORD4eMcVOeNrPuz72FvB
YyUc6G+F07jFBdla3Vaz1814Pzpq4SSiLT9L2yz/rsDUzVzxNhTtzi9LZiCfzOl2QNtzbZLr22TS
D37m5bziAvoKcyJD6TDtFrRsOL93q854hm/T4IFFUWm8DuNtopXbSt/jgQUn6XbY1kxDKPzqCt7z
8UwM9NDn9OjdJQIjee4SmXcVj4Fouep8J5cb7UFDADGcfc1vksPc7A3ogknkZNeygM9ujot0U6RZ
ao49V9fA8LVGgmqLHhrB5lTyuoujVHzvsw0H1Lb0nQluiGEw4ZoWXHHFceeTH3DpihNORYJBNFcL
bFinmOExHRRJuHKq3tC6D77spTFORtoHo7eRD0nbiD/mNF43LdIRrx/L0E5ba6SLHWp+JSGJaNNZ
xktekXa5hHE5KKtiZ4yzd+ScWInLdOJLISbZHR7Pdq1iFlZHEBXQoBZOh6slDoE63NNewroaGgOR
iyEDr9k4obT6+jx9cngvvXjWQtDNPuJdkScv48YkV4uxNs7m16///tug249e10UqOpv5UKotcXrZ
TSfLR07iCY7gtFxLkvdX+J348e7akPDPNrx2EfEQXUrq1OXLIY4CjG5+mCrjcYs7Sv4QkHW6hz9u
j71Lt0Bt91V6g1r868f87DVexMAknvBnhyt6aMqgpNtDW7ESbtr5Wgn3FrM/eo0Xh8qaxiqPSnM5
FF7zQ/TM76/ddnK3kq0/+8XO2Kc+igkbQ/hNad8Cpzuy+yo5fUAf5Ff2i2Tx99cP+hbAPvghl8Y2
+lj3logd4CGTjur0ulS+hMEqE4J/FM/d3Zj4egBnDx6cabeBsIORnzymR0EMWuAv0T3Llf8W38do
09E83Q1XQt3b2PCPftZFqBujNhJGNV0O6EXogv/IzOceUeM6BuvfLGudKZqxgnpVTs0UaPVuHdwk
DuRlsVEenu0nZ1frdnQ0F5jH9F+0azXK+ft89LsuisQmQgMwpHy31SceCD8Hf/QKV35h7vmVTP3T
R784YTKTT5n/oLPpD53XH6b77ggdjV7ePnXLjXXUvzW36ab0amew5aB41lzFjnzpSqn9Nsf+oye8
yD7BrUVmFxJBlvzFioOe0URVho2oCjMCcClYS4FUyFVinTaTG9ev+SYNnxFBw7pQtyZaCgjXyXf6
FG6r290vs3F4luFKivpZvqBepKiavsbFbGowPkIRPtuxv+m1/rQue+Sy4/gEQQsuvNIaTjz6/biL
Ar2l0wvnLRCTk4JWL/ZNxDLlc1ltNGXX6a6A1BwOyDYfj6hkcL5CHXfblae4RVeJ98LXB+2zE6+e
Yad3l3dplIh+zj+89bGF8PBZtEdXs2ne26tLDHOhZTmCHboY8DrRFm7mVneDbIuTqVPvKEltuG1X
QMtPP/JFYB2lTltyPHYPcxLvW53xJUy5QbFu3CXiZplEZ1BObWXZ5QTbF0Y1Q8maLrFxw4X3jzh6
7v0o/bEO3C600zFChQdWQ9SgkGWqjHI3CYYj0i28Eo6l8/H6aFNexOMM51xojedjR+7hUGlKoDOR
u/5qTjAMKltkFopplyfReIJR01iuNF9xWvusF6FeROpeCDE+GUi6UOg8MZnkJ5Nvvlcyi10biqd8
kuAoZ6Dv3dYIW2ieDOWQOHJ2dEqeFb+5r91uVwbLhrb8dvWLn/mttEdL/Swc9dsqSJ5mZ3y2dqEd
n0j13MmPjlTq2+rhmiXmubX10StXLiJwDGGYQRP8qGre6Migml0VOpLl06qo3ZrcmurKW4S/8q3o
a4wIQRiMb5ltagFW4e0xHX1r/CvKtxCRcHhMrDtzZi7brq7RrpIfkqTbiFIj5IGFvX7/+pB9PJdN
1d8e5t2bVAqgcXh70mFwNB9JSCD54Abe8BR5L9yiwRyovuhLO2ac/Pl6yc/wJOUiXBswBKN2ZMl0
q+b2fKj2eTD741Zxu2MCndDvbWAdpN5b3OY9FAXFr69XPu+OD87E225696w4heRreV5Y32kHgDh3
9tLNejSuZN2fbfy3CPzu78uiWInVudzEF0KAp+VY9/Uz5iiSlx4T9+tn+CzDUy6iYs9AGMbpsIj1
wKxeg1r9pDugfohQvolutY1us5trd4f2SVb3Fg3fPVGdJ7GZtpF8EK3TkAELOKGJ5z/OFvbMdGkk
IcWxrpAP+DKb9sZqj0J1O+l2Q1rxLE8PkeXRd4CnWD4j+ZHvGDRJxgHDxmj8SRDcLvOTwlfT79Cw
ow4RAyY6tytAnrWZu818Vk/bCAPE9M+Ar7nBvpxwyHCL4Tbq6Z3dMNyn8UwF1f+VuPlWGX6wRy4p
CqakMusI1c9hdDOv2Fm+7FVB7tc+gqZgdXWX6Vf3y7bfY79+6J342AfiXrtdgh+5Vz99/Y3fvuVH
P+Iio9BHGXFmwWvXGPgDr+TbImwhLi7B8FeuHUXywN28GfP2B9S31vefQCvmTfvEVZM6WBaPz3Ak
TzVmJ5RTCSdMNZyOOXrZ49e/7zPU6y0Re7ctEhryBpw7AI8EKTfeVe7UPuNJcJzhg3nyFuldv6cq
1CEte1+v+emHudj3xTrEhiax5jwEsb/gylR4Y+enBoPfSP5hsDeCrT+s5lMWsK42vwCH1870Jxoc
eTNtK7QUzN3VbwREj6fyGkz8WZYiXyQG55ahkYn8LmQy28qOg2fJB4bxGIngMNrGiX16YvYfiZZH
59aeaddB4/Xu0+zVgeR029h++PoNvd0zH+2aiyu/qLG4H84wVFW4wwZKoe6sO7lwIZ5bcKW2TDJG
z+OEz91LdlI3aUAVCKW54HzdRJ6ybIrVT79J+6j35ofF0x+Ku+JveNKF2zp9UTrJu3ZTfooNXWQI
UT5DQjwHyhhDYBMx7hHkIHEYF9M7pJhK7Oa7XniIA9hLkKDjo7AG1v8ygL7dhO82r6jUqDzPN15l
T15xynaVs9XuPAbBew/GtZLk/PU/+BZvT/5ukTXP2kw979aWzcAETQ9j+U3tZYFIJyx0rWN7Sm7V
b62TH+NAD0znmgvgZ2fzLSF8t3KhIH3CpVACC1fc1cWBwId75ig79sNN5pa72NOuvMrPGsBvkMe7
tVRIDml5zvSSU79Vd8yBeawP5q4A3hCc4hGecKDaXOS32TZ6rB1hb7nXZgB/cpe/Pf67peVJxGcF
zdnBvJPcx9lWb7CyuL5DP6la327f938+avWxRWN3UHxmeXh/jACpUyBsr726z/Jz6SKcTTLzArrz
Bul95CTcLF2gu+Zj4tS26EpOTJkj+L/ja9Hzk4v8rYP47nkirPTNVmU52TEDffd4j5se3cJ7lX+s
ruTfYDJ1EzkY07iF23nPDI1yzCuLf5IXv6Hz79ZOLdlcrZa1MxtzZ4ec3LsGvb/ljB+ds4tI0i9d
aurn79T7GDmqweqbAD+izdiPbeEV97nbOZGPWtzRNhhL2tCVuMlvdbv9KbuVHxL68MPa05emaHfF
KwfjrQ754GeJ51377pFVhZE06T+zCNErfQYFPDPoaCfZdPu2yQYVkacGDIzIvO4ZwaQ9/60O4c3g
F4fZ64MN+MsWxVog+wubetrE28i/Fpo+C77iRZlSNwly8/PlLd2sh8nTA9WpbxoHnbMtbzsXXubW
uGtu62N6ZTb9ZwioeN4Y794GE92xaDqvWEc4Jho3qbBb7VslZPYRdCQ36n5KpJeoO5zMM1UYS1c+
w6ePellpjBFmKLMpHdZX4dv6SGOLcrz9TbbwE9WcelMzq261l63yMG3VX83L1xfxp8tepG8SI6D6
9vy8rVvcL39Xtyb0x+ddB+vaHThhKUhU5LbXXvD5D3+03dR/f8Ep09Va1M48J12nP6HyMDR3aB7Y
YHfa4JJ2gPvafeuqsWs9XnnIz9a8CGAytjNprvBulzvrhjy16Pz494jKwB7Qj/a28oPJp3Zm3C/6
MUmuoImfLXqRbE2owc7OLLCq5h+S9mwlSN/T5Uru/1m7ULxIoHohzYx25DVqTC3WbfkY3dd+dlQf
xG8tB+T56zd3PmcffayLkDXPCI31XCf/WHKDlpTABOhY/Fb3+ONZJu5fdUiJNKdXlvukXaNZF7Eo
NBDsiynroSVArnpCZ/zcHNMbLIhgBj22m+6w7pItlPe/3Ube1DvZp3fg9k8xlc3Xj/xJBNCsi5iD
5mBFKsdmmf5qbnik7Fe+pbcpPPxgxjTsr7Kr79tTfKff/y8XvAg5FvPCdMxxqFBO1qsVPmLwxkLM
WZgsW/sjv8gPCQOgmH72OwprV/r+9bKfJESwkv/9IMaMo0CdyA66GR+q+/78jrun/GZyi+3619pF
D2UwsrH2lZettg5c1dygzt98vfrHh0N7I7K8C7N9iJ9LmOPNZYixM433cfM8dNqVw/EJavNm0P0+
iDeT1fRzxTbSA3nXbxMPgbd9RmBX0Nf458+f4mb1mFjPdVVfid9viOH/PCqadRFjUI1HyzjzRLzL
Q5weVHiioV0A+OGGdlv8aFSbzNKZbsSX8IXJq6ZT1s/JVrufpg0DhGHcrHQVE35kcpz/Ks8YCdY7
8xcmBNMLgnR5H98VV7b4Zy//IjJV6RqhZOSnQkDxssfkyl3ycZqrWRchSRgGtJwdf1bXvoW1nxs/
5v4++i6Grpk50hJ8vXM+6Wlp1kVMQo5WYFl9jnyvyb18krZM6NPsdIteLPTKR0W29UftaN6odvSk
u7nNlQJId2rOOER/rHyBRld6DT8+n9EPvrp5EbBWHB/UpmOnLR7UWfZX7IhO7uMNaevuH8XpbmIv
8Zsrp+YT8pB2tpd/v7GFJelMHFE5NjYjAynPVj/20Xn6unvLeGcHBbptuRgNu7yK47+GBPzbjID3
mphP2jKaeRGh8qVTBWPhyw67M4Im27K4SRInO8XYfe6t+3E/BNJe/i4/4lVyK7jqHaPm9vEPfBm2
MjWx7muaL37rd8WxvZm9cK9GV476Z+//Ioip3aj3ZdKzGfpvOeYvPbQfGbpdKoq0KOIrq+ifLXM+
Se/C1YBeL0pFSTpPeMdJLxudFW9XzFaZS/8a6qttpOZRnLcazPUe47oUJrPZgxZU39vxoZexgIVi
id0AE9k3/8XZmS1HqjNd+4qIYB5OmaGo0eXycELYbjcg5hlx9d8qx3/gzWvMH326o7dVgJSSMlc+
i00wWe9O4em7ksNAGMbs6IA34EObdGZHHiukQ0BeODMQMwnAtc7xu8jaOXqMC+Q1wwl2gDWVbJAp
XKLad2pHao0FsJQs/5ahGgaADOylSXTTFB1euJBsXCf62pBrA4C2zN6KkXPiVNbnfqh0MC2AJHBI
9pTWxxSdTmAC2KHcmIw4IO0vJcbvy/brsvjTSlmc+yrQ9rh+bHGU/xDR7V6ZzDsQz81D5/O9k3+w
oQED2/JpY7S1D7aIxjk8H1kRDMigYd4n4CyYyYLeAPxV2KO11lSc5Mlt95msMyj41B5c33QkJjMU
vAlv//4b7lPwpwdeRFm2axSpDPET+juMJ8WeYCs8evLqYmOAlXqIpC4C7gQ7+ayleKWNPZjUSl0Q
/PedO7wzluh9kMs9YZc5/I65Qr/y+0OtpGwkdRF9xXyMmwKcf4i1gXg+TDtuRx4iH1QBX7Y7B70i
dFc4vw+2Fu6WjU5ZnMHXQEH3xcjTq0RDT4imK51hGUMlUyP3zDo51LHocCpQC1SwpjBBD+YfqsIQ
shPcaoS5PMRjXfMqQhyayKihoX1l49etbKPLFqm8EGuxpwJyBThc7IUXxRUehiNBbtcU8le5DBQk
fcHUDkpI62Gz9gBJLgcsgjE/hpCbQ1IFysPGhL+voh8mm3JfB98CVF10JO1DfBaVvjXqtQcw9/en
XNnUlUWATdSyJBOcjYOaGiHnN8hIc8VtkLxWe5SSEgZY1u8D3bewn55gEWJzgjRkN+EJWmikY2Bf
waqAd9cO0CAni/ft9Pf3cdYCkbIIROCayHBmxqRCUepYvtX++BidFSt7U5/n2/CabnyRr6T6Tw+0
CEFQYLd1LuHNiU57aILMi43MVM3Z0LBNyxAE4Eox6ACU7KrHzIXC8Wlrv15bpMoi9Awo7eaAySEw
nARwEyAyRmInelUuhQu6zofwBh/gUNzWv699u0Ug4ppkItL9UUeDOeKKaM3m5MZ2hjQN6DhOYr6A
X2BM1lZhcW28RRACuZuOIcV4AuoYmn4FJC7Y6lZaqYxKy74YUWV6CfgqpOmQkqYHNPPrxJ3Q8rGV
1b+vyR8mxrLfJQbAE61cmIBZ9iqMf6Rz7Y2sGQ8beYe1qPl1iPkWCxKx7MboHqIHu/QntznmPtDn
JrGhtN0Nu84qzfEIrL0V++BcjjtSb2wOX7Len55sESwk4MI7IiAi4qs8g1zP6hC4z6GTSuBouTMo
chzonnrmgrcpIdGTWS3YNS8R7At6i+7uZvDgD0AXQe8WAoZiJkfhtLHs77/hp9+2iC/KSOoqHPHW
a4i9bdnAeekP4LnMBW1fO+0Mp/T94OQm7F82Blz7zIs4A2Byo9YciwvhbQ7SV5AuE+gFlP3shA+o
d2oeqkXyoXOSl9zeGPI+/396xkXIoTiop9x9yNoKz6l7/9ogfftoePjHoCYvIkudgnQU8hgh85Cx
G8+dl/vCE0qpZhqgs9atXGo2huRnbwUu16yjXDdzwWsPtwgySgKEWX0/T0kCQITX0rmTdsAd2U3E
j3fxxo1uZSOVF6GFTWnIaDVul+nEGxRIn2x0f/86axmCpdKZzAzfkQS3KBhkkBcg1tOLwBnNMRRe
cuqA7E1Ksx/AHjYkmDo3D5F40bgzjvjK4zBeeReojOzQH9Ge2MOQ+Mx1zgyLyL/tJ5jrsA1JQhs1
ZJ8g1+FKdyb5w++/ey0gLjXUYhRGlN6jLRwIkEWJHGLzHhSLjnr5xxHuS+hbxMoJjL1rmDkjG/QB
C3dRqEDCqcFRMgfA9toeGpvbdk/vysL8EpB8Gy2rxyxVyxHfAQ2g1vCsHHEHunReYafefI5v4UN3
gByueis31uXKdrVs+aESQMgAet6TBLXPFTpMY6Al+txMIN5XwA/LftnYA2rpzIEJdO/Vx5R6ilEq
qvasiaCm/9n4QmvvbBFZSJiIhcggst9dw7DUidUOOey/nQIXzgopNi3gH4Cx5Ecfu7MtnuBZAOGM
22wsy7XxF3EHqHWRrUFbDZDqGf9mD4Mfgmm1VZNY2RukRWjhIpYC7cmwwXycjuHb4I0gwZ3kx/ES
+SMA+Q5Ap2h+JbMhv//+QleO1dIizIQAdrMqLDiCoQcOBU40qLiVHsg7gAX9W5Zvqf0moArETIVX
hvvue7aDY+rvP33lZS39TFUqNYAQ4u+GYMd1Q6sPzCGuYdS1tXGuDbCIBhWrVVo1qYA3wO/pUFzV
c4S0R6CdBwNuuD7jFFZ+ZK7hVkvUSsgX77/jWzxoYTiT0FRjA2DizXY610JtAmUGK6okBnPAnCHw
4tAseSivsXQt+vPv73FlSi89UDl+BuT//h5Rtn/EgtnXmxfnleqQtNRRM6rE51OIVxgd6I2cypuA
uh74tvNbety6/67IAqSl5jlrAM2GOBjKGE+00Bi+U54nL/X5Ct40yLvC2yze1Ufsn2oEx5qN2bcS
S8VFIADFY+5ZFm+t81CwKB/hyOb275uet2sfZREJaAgSKTvifKNoyE2xkoGOA/G9VzZ+/drl8+ts
8H2ugYk4ySm9VyJpowNTOIxgROpQmwBjdgmB5bZ7zuy7jRiwosAE++O/cxsA2BqODNh6FGbPvUv7
EZ3rRI+8+BzmaKdD+jCABHNjtJWEyFJUTLtCGcDGR2kX1z/0Em4cnFa+yVL2q7JT23BMiOgst3pH
bwz8qqSbJMFpa0MN+9X9+MMOupT5lvnQaGOqYHvxK2jgJHTpJH53LU7KDipjXzoXZnUEolIu9cpg
odeX7cSMIRKBJvem7uAErCvelgZlrQq61P6iPKOOGrmn26EFKWzW550UGb3wWu36ALUMg1qxDY+M
g+yObu8yJs5/pghhlvTye2haicBLcXASSvADGHGDbCgMLQy0Jo8DSMlYE7///ZVFvNQFw2epTWqm
RApGFwLmAICKzpzCy+9/fIU0ADeo/875vhw6bCD463P2mgRxt5tCR3kd6lvIm/C+yKDr6GN9qx61
lmz5mlPfljRlZNg+MhOuROhUmC31TAisFDhvjg0U7xIcL1PVZNEFYmS3eKvEuRZIlp21TCezaXsv
N9bj+5vQ2CNvD7JdewReFCALuH3zFL7iev/7O13pFwCI7L/vVOY7CRabGI6o3qx5Ev+XL4yksMTU
KiWDBSg2w11sBAAWQGC9Fn1+dtnUq2Idyc8GFl9QMeVm2gQJxN9SCt4l55djDEqrHhLFSHmzRhde
X2NmMwEajEj3IgpvOVLM6Metq+ffH2Ol+0pa9th2jBIKpYJvRYIZMqxJ08uLYgNDZDa70Z706oqi
KBJ08mn6G71Mb8mxBXjn1p5+H38tY7/UqE8R/HQjYKGCyWZv/a0/RL5wQKnSlKwyID4Sxx8ytLbF
hTWzfzzcfkWZb/NTbjVNVu7poLvWV9qVvmKn52qXoETZGcwLu+vOnRNuZHHXVAX8Is3Cw25NrQbs
AZx9G2xcSfbdtXbIJdlL71MQemUQu6UHHT1qP05kkMP/h1R3JUOwlHpr7SjMYoIDCWSlLgcEcu/N
sCfO9Lk0YmrlAAvV9N8uJF/P/+2tcuDJalyGQ2MswFjJGh7C7GXSbvzT7zNlZc9bKrWrug+VtsVE
CUf45sACBVSPC5qf6FbhdG2T+coefnsA0JdASGskfChTfJw9/pFN9dwJT8LT/ZCNRBgUpBTqToiv
sS58cv9YzmuBG1C/EVRWzt1f6o1vvwBOd/UAwywRYHgy6MCm7st22NjR15ItXyvw2x/PQ4mIkoTH
g8cZuO9ecWV5G1c70RM0s9PsQX0M65Nc38bCnCEBrqz6olKQ5Z9K+GnC8LvIYY7hTYrfh7DNHIGO
HgBc9QekbXAplIJB0hPRm5wRzpOMy6OGqOS7qoGPMyyrho1ZtrJRLqXZpVwkuMbhuDgfu+hR6C53
MGxiw/+aIRtfYe2u8HW8//am5IoZBQ6YyYC9xVfB7ZDLm3C717M9jjfG79N57a7wJbb6NkjZyr3S
9h3uCr1y7gXxg4sfeZTrJTfXwGn9K2opQPSw1625lxZ+zeDRwgYLNsroL5XKY6VtnQ6+euV/OOp9
bePffklfqBLopDjhs+lOomhtYwG8vtb9Be4+MmiuTAxbpSfxyAPvkBBAyJyGznZ5kCtHgIAhBgZr
bs0iu4NqOqxM9E+wLjnm4mdFMhuoPgK7ZRjfAiWowZi6ZGH2HszMU6/BncBJOEgdO1PDY2VGBPtA
/pNFUwMHqx0x2xMF6b8x0QXRL5J9U09mH5mgdVg8uh7ULmDF19+/x0r6YSkZz9pZk6oKlWPWaB5k
/3PwCx++bs7vf31lYX+dWb69YirCNYgLG8Rh6YPtXsJoY1GvHEuXwnCQBKM6j/Dp5vyIegKMzeD+
pUebiKqV/eNrhXz73bMML7VCxK15JJ4Umvnj4As+Z+HiATz61hHgnjH7af7dB/82SD/B/0cZkOsc
bMAn9FSvPM7NPWKHNpKO2inbWHIrl7GlrFuGDxrXAM4fzAL08tkLvLt0WD78/oXXiptLYbZWRi2L
WYQJhFvskQM1EpQ6HKNyt/GgStqhCmBhxjducYNu2e9ujZNeN1VXK2FxKdLm1aaLxTJGBhdmLwZO
ceINRhFBgobqe31FMxJntmILsmLtRdm4E63pQtlFmqhMAWhXJczqzBvs0GkdWHtek11uqabkqDaY
KOoHDZR/nCfs4iBFKYvkUIElOvrTUfXTPSRF4om5wOzWgKHFiV5+/5Qri5W9//dv8zFuyoHkKia9
mAE9DckUka6//+W1oM8uksZT13aCGiHoc32/T4UWCeEY+pfwqAigiUmTJbSKUYaPEytb9YxKeCiY
EoOWybzFTbsLKlGAieDfjV+zsvBY/r8PGoK5Cro0roWdOVrtpd/n+0/4+6AFQ3WHfbxx3F6bmosE
UhrXVdny+GwNlwYsD6ebqbSGGjZ+cOCFk7RXtNPGIly76LKLUDKKAFdDZXBvnxJ99O/50P3oAWx6
0S0ibQzydXD/33glLiXZcLnhNOWusCs83mqd+yCRle5hlmZCceigDbbZoYvSiR4yhzwqJ8aLNZ3i
SqFt/IKV+hN8lP774aAAgl7j/piQnqBFBv7G0E2gedjYiska/tBPj3g/hH9bAlQlA9vAuzZI4amS
Y+t2YQDW2hw6IDu/jzd2xZVcnLgUXDcziLnKhDfJuK0efn0y9JH46KwBBIKa6XFLN7X2PIvQMTNz
pgk8gnPXWpCfVGiwTbzk1Jy31EY/305EYKz/88KkMIT7iIIBZL/VcTo+T/stYfjan17EjG6AJQ4p
8acF5VEQb0NoCylwDMcq3ki7/7xARW0RBmpB6RVmwgCUc/pLCLiFhixFjdZsQw439t6Ve764lEJP
c0EY3K/w8nMLYL2+fIszQ0Wq1xdArqcHDheMFtyXCC65aDuu//KaCRpyAq78VtFxJdchLnXSsIUV
5pHDb4ALE/gucPBRsgCyRwW8u1Qf2ZtqlswNTugmmZy+e1apK4PwkO9Ve4BqAHefas8EoAD92QjA
9zf8wzJbaqVpmMClYsQPmh8Gk9mVB95Kzg7nSJKOfgprY5SVyb+USDexzCTsiCtTR5+k0mvojoW7
TQee4Cy/1irVxd5N4hL3O5OgDBvzfqm6lNkp05V9K0Y9Sbe0kittCOJSNs0UihLxGnIE0sif+qix
k5cEfoKaIruDZCfCuCfCPhHgfQIXe28gN2DWcs5jO1wl9jkLtMAuLOKNObmysNTF8aWvylgLa/wY
hhZG36HdiQfmXEFDNVCc8Yb26OcTuqguIg9uq7DLiBHiKsWdZ1TtpEsdI9ezsRXc/8xPM2gRd/o5
Be67wjMUPbqROPiSg44bS1uFwJ9PCKK6iD1wEYKt4H2jQQ+mUwWzPuyEw2Cg4dKCWgfpj9+n6NoM
XUQgRkM2NVcxzGD3byBL6/f2BDbYqsutnM3FpSwY+dRBhEcnihkgI52iB2pkx9SXTeU5fxue+GcF
BAZwdqI9Z2TwdYSdjxmBMbhV41qbA4tTScJVWdEP98eDuiWdPGDZtTg3K7JRZVoJ4P8jCoZPHdxU
74+H5uD6gOOAoaKCvrFMVg6t4lLV284RbBQZHPPVFMFBH2+FrT4Aim6po96bsw+3vitFClM6Z+7v
82GlBxPNj//dTvs5nsvyfl/mR1NFYHA5t2T0DARMok8oNfFuQ0wZBmpOeoJ3bHOgGyOvSAXFpboX
bqhsUvIYefpAv13WmPB+kVH0tiJHPGY2Y5AbuCF4Um2fXlP05uPoZW0dU1Y6eURlES20JNJois5y
VN2iVxjw+bMtGiEC5EPkhiZ9SR267/fQyJpo3ikuzHludFCw92Qn26Xbw/BIjz83vsH9fP5DaFmq
gqNYE2NeQOQajcIs7GE3n1sbhm5O628hfVa/8yK+NJwIR0cJEsT8oD0X8FdKjCHAUryFZm0AlxyE
tmSJdgjZJERcG8tlJWYutcB8MbcsgZ9RoCb8X6aD9lClQA3DBfb3N7ey3JXFhYci4x+XMl6cdozR
jNkGW4rNtQOMsggk6QggJxFxYSsC/g1JcKyMp+5DsJEvq4LhVO+TR0xRK3HKUxnwjZslRuZLL3xA
N17dygVLXEqBlRqU4C9dcwN4zxtowbCtQPcB3IvfktGYPlU4ym0l5FfyC+JSFkzbuY4bCZWTAVpg
WE4aFZoH/rAnWDXDChl5rg+Qstun0R99eTMve985f5j2S63wpDBsSO9TsnvObzXaOHAc/ZBNuA17
ncXuUnuzrfb+1X4aaXH+GCqBm+sJwo3+woDXoCsOnN7tYl8jzG3cvdceZhFPepUO3Jx0KCmree+q
POwD27RuNrbttXuovDh9qLUMhAiH+Ri9gQDGWIMBrFFkPHJb2pa1cLyk18PthcZ9X7MBXKYvqCKT
6/hXvEGRBJuCJEHrNXoJuRP1Ydhqwt+ZmvCV3zr8rJzOl8reVCT/T9Y14xLgN/asHHNHswqACFJb
IVZj1hvLaiViyIuI0XITyWaxh94KyfCZbWEyf1B7Dg6UW0DnlRPWUsSrEKWJKH9XAIQ2oN0NY9IY
oNEciiSmMBpwgsjGbXJtUixFvRRmQnOnIPwp48OUmGHzBpM7QwEAv49emGdmek62IJMrB5//0eGG
mpSJEXS4RWIK6DStvC7/02v2pNhTm5n/FM6XiGEx51SJDWHmHXIx9yaTKjeyiQBL0oxxr1e5Nui/
D7QW75Yy3CHmw4ir+jmIDTJCVpwSOJw8Z6HZQxKZm2AwmwLITmWtl4UnzuYwvBRNbApbq21tO17K
chVVbTOFDHMwhP5Y7mBBqBdAXhUWi0ZB0Fdh5TyDJe8nk5eHHv1A2O+jzzwLqpzdmD4rtiTiUrob
dkqugcsPbmhzRZ+gzlXEHOcXVrFiISCTNYcA5qnzoa8OafdK6xCHBtHgyucc7ql1aQxZ/ThOhSGy
6NyEFXNFlQvJXAGIXG2KrKavrVyojTx0kekARTPDlcyRQX3l8h1fVVZO3kZUogoeyEYWbuXXVvlD
e/sfP/HiwJOwQlJPKd4wswt9/m9xhbrCVwxqZ4fG5c7ltUj1B/K4MdrKqpcW96pEGwuuGOD90RuR
y4LgNFqo+9rRneMD2GD8hlwvWMvAC+sbi2UFqCYuhcMlF6ocDKjAq0X3N39tW2SSiuLIRwA8ZY+t
jFaT6CRKYPzM14JIDmx5dblIrSwpAlmZj3V9BZYERgVYAiDDyrIVCVArxHB/ngzw33pqVmKpD1wB
R4RJV2JL7A8ULsm/v7KvKPXDpryUIatK2s2KMMIDKOyAm0A5ZRbtWXJToiATcVXRwdO2WJdI0fQ8
dfj4T8ocqrL5A0qzHmUfc/rWl5xDo081eyo4JLS8UWT0RnQ78sSQYw9MM+C92kOYOimy+glIFhIZ
dzlWuQzIcgsBWJiZNfcko5DDSsVRLJ2qYnSGhcvoJygnBoxtTT5m9Lx4nppsPzBOplktjDIo/hyI
OJpQ7BVNNZTGktHCO5YbJdIVhZW41E8ziVKnnQQqLYtcAGcyF84tTCRsb7UXQ3fHbBQ1V6L6Uk5N
4FHe15JIAxWCehFEYD2CDUZUojWbXrXh5fcvvSLgEsXFHTPBhMpGCYDiwRz38E3R7PRv40CDKrm8
g7231VEfnDnV6B0SKM8DZ8HRSlJ03ijHSueDFMlL+8LcrY9ad4iNvkUyExyN4dCBGKJuTMi1TWGp
xe45TgSkHwsKATkt3sHE3onH2WLvKKL0WTG6Do3w6JUxOGJuXTRW2tbEpRJbCuWOjSbCIiVcQe/f
nsUZxQW0LMrH5KlSzag6ztx1rD761mbPdWhQVZ/UZ5Gb9LYrn3i0WKKD7aMPZ1NA1YpN7GHcU2rE
mZkj6SftSSxv3NjXriRLZTfh0Q/NCDgici2MwmdbI3gnAKUBs8BZbfSioWsfgu/mha23UiJrM3QR
xeGfXE0piyGBBrtkduTJbnvaup6u3fKWgm5CizYt7m0KAxosHNy++YNU4Q17w7t4RZocNHIwFXd0
J121c/F3uDSZMZ84MKCdcrdV5VpL2H/tz99LQLKglVl7X+xn2Scv8BpyyJ7zODP1h112zPfIfDDA
YuZ/RPyU39ekxH9N6x/i7//IwVURsg545QZxTq4iq51Z+lwx6Xsx9GeY5HYKVCExp3MpVEUzGAVc
/yxwl0SK/CZpzaYt9mUdmTyiYHGm4UlN7LI5D+UDkWAVWKRGjbIDrBPh1q6Z0TSdQqBH4f/+Jw57
v4vooZFyVy1RnScV3H8IrEd4GM6kLQ5ADS6bWmjkNWwok2Y3hx2yMKMVZZE1gnmZxZYQotWX7S4M
p1G90WTgR0pb4zmznkQTIHdd5b0iD7K+3o/aQ41mT4H1oGmzukKN0bp35EKrm1SD4d+w5ZldONq9
Wr71icdKg8HhcSX1hRARkhzA/1k97N/zEnYcWfZCtcoolL9Rq7nq1BrpzNcmtpu0s6vpic1tpkNO
vVQbYmQRsAjpkOg8PcVilusCVx2iHC66Kh2hc0rGyp671Or6ycdhSW082GX5oiS/hlG2g2/n00Ay
U0uLR/jvOpUovsRaZkxt/h5P47GbYo/TnL4CCbQrWLfrNB0ND3xLgippAFISsQopTwoQlMSkgH19
CdN0AfbHxQywPhBX/EuaOjnvk+hP2famCAIQq4p6TFRE30JXBrTqigM6UvqK7c71KL+2qnDQGo04
jdLLuaXkMvkYcr5+78s6B5alBqq/0Ca8QdC0YOrETIUZwUDSYyJYK+R1q+h4i1QfGgX/cuBli4qD
LgkIXmj0twoN/jZM8xzLTfQslcUTyV+7rBsCKZUcbpLMckhVNxPpK9fSzC0FqX2OYzDCNbH4O5e1
M48twMkW6R7C+Dj2j418jGFOD4Np0MEpSBT14ALqjhO9UsSnuDHSULOEyEk5g4Q+LXKw+nNYLKpa
jwqN18QwbD2nNUWr2Z9Q1PnkJKCdON6RyMuJ21X+1BxbHIXjNDSEvjJD4J4mHcy8eNTZzgStFVM3
RhyWzZxxJkDeuyQQe3jdG714hrVOJrq4iAIApzKXYQriFpIW2C03BhLYigUnX8EI0xs772F2kI9Q
STas2XB6yNBdxtb7ENCQHHUUoNBO6hxfNBg2UjSklNVhTB8qzFvlmbKwGKvhb/kgqX1QNp95/Tlh
zYkN3B34t2rCJBGGS9vFjpqKTyjXoUNMwZWEmcxEJJD7sTH41b2BW7oRY41z1bUQT3N4LUe+9JSC
PQI2cswabt/wjVXD5cujXfTUc6odycgnzpeUO+RobJvG1zktd3gMOqI2yQDc097CejYGrdtRNoL+
WvNHIdS8ruAfBCpe4GkrXNVwbN0cVrhMbDLClO0kgqQEFm+VF3DOKQCywtQQUcBqwHoielWyhpg9
CXVsTpRcQd8eKb55DGvaWrHL+jDMc22o8ElXBCsfcmuCWX3f2Pk0Pw01GtRh9TZoDM6i+hQd+peM
ynip+XEY4aHLgCcVD0iVJ5CXw6ODiVDI6iwGU0XKEhvXMzSNwtFkvE4csRtlNktJMEqlxUdia4+r
zYK32HuvF6gvZVAwRQQw955RzAFZFRZQbQv2Peb974hwhZyCQgIkmtcckkiaXbNt6QoxFO2aXL3U
lXiqeBoGefQwjse+/uxIo8N5uKNOWl9VfHU5QbaoM9F3gNWRy6Wh9KzRCjuZcRO1CM2iP8xgk6tJ
HTBx5uVI9kdsmhtNol1DmAubA3ZDgZEf+K4FQptJfbzg0amzPTJPWmT1nd4ECiLbkUXqWjkNHfDO
6FyKszML4/fsFcp8VXuA9QU7vMtaKOkM5Bqvmeaw1IUFBLqNiWx0mcG94/+sZ490RgVnCFWHtzoH
KSMKAoI+wJNKTg4jjGTKgJ31KL+U3CkB86qwOlxgotpWuV0Xnpn5b5yjRa/44HLgO2DeoIDCnvbR
49DELkMyT46zx47UIK2nJe+0uR+j0FG3uaMOsWIL6MKTNDgAT7LTYr/qBR7mA6nR9s1kpMDQAssp
YUuTEAXvKMddJFwRyRMKXxsKZNGrhFJCJO003K/EYgSCQqkMSXJjdu6MoqwwQtR1+7pQknfuoUns
SbLCDL1+ssHfy7PQW+aOoCgOmsEAuJ0Ug5MTHZPHilrRYEooUBL0IUWnUeLNWengQQ8rRWXfwilG
jRBEZy//m81gu6Dt41LBuy0F3Nvr5NToSnjUkWJ8Edv+OHWgpQNIjtQHtYosgJVcygNXBie7weo5
vxIsJrZqATVjUG06jKtqRjwmHVos8NbekvTQgtSd4lo0ogdzX8yekOIuKX4KLEgDoknLA2Ef85nR
S2QCOl+RLa5FiaV5BDrKkdogEs0oRl9g3Z+l8lANVgtkl4hEAIxRc/gTdQ/zeYDAh3QXtGIWYQPn
vMICpVtVrD6B24P4SCniUTHZMlrPW743OjrBsNrs2VeV/FHgZNfhGmMnn72KIIFO2hJxCoIXiGYB
iOe8UhMMnrc5ztKaaxM9SqUv3EOFLg/7stihGhXlB5laDbi/yFCLeqkYVYU498JMD/l8LXFpEXtz
CD0ePW29U3SuBudP5Pie52iH+qOIxTHHb7BBslVeCzS53uOUB9/eEZl8heusvs4Rhwi9VFTyInzR
KmKPIm6hWZV0AYHvTNE0KEehPGeI9Wxp8+QTwEesiG2xxdD0KKvIG3GxRWT5TX2NGyspZkxaYggy
70ZttgOKyh/uLx8ZXXVM7R4OofUM0ntpDwj0Fb4FMjfdNPngdhhc3ZsFPWSo0g+1cmo6Q+v8LO5M
fqod2g+FUTd1ICEPIMNJWxTqY90FPPMQCtmu5d9grVzQEN353XASEuaElhOjBiAUlMlrryCnxPgy
A/vTGojJaeR0cTKISvbjVAsIT4UMj86y2fW8UhraTHGy4lw+eu4VpIx6UcGhim1x2MOhLOYVm+ZT
/j4P2PCJIpgktyFeBideKx0xkm0KM3Gha81+FvQe2X8kLdm9UmH9ph42AUVEE3k5+yJVbb7AtZKX
nbgej9P4jHqxXoutwYId2OSjycODkZaiEUuBlknQZRd0p8017ImBFMHGlsgP1djaaKyEfyTcZJEL
0Jgc9sls/FyEisOEbyxSBsi26bPma8oZLqeOFvEwPr1PZjQChYWoq+emcaQ89CtN/UuFSDAHwpzy
wgsr9o0jMBJK8KmloXb4asQbQ2b+sUPZaXbUBwjJJUnVNWUHwXeNU8jcvFI6OVoDzNNwy7VXnr11
802kONZZVXaeYQfAdTaFkQpQ06EXg1mJo4DBy+Qy8sLngP4ug4UVILhvPVRp+bFOqn05aLwuFIwn
V5ixTOMqg82XDpuTD1GprVjrgNC9lxXLGebxMGdtCtkaM5no6J6fYPgT7eoiH4NRbuHqVnSxF9PJ
H+CsoqOZ9zKU3F7uaOwK7PBSYg930XupOWXzxs3EKoj2OU3wWC2JMcg3IuP4Dsk+8uzJCdbuMOXk
8veU4GIy5HBvG0F8GWqzzSDfor2P06xXh8yu4IgbV6EDm9Eb8H07UWQcOuKIMxTJX0GD9UwEszQJ
pvaK+spSBYc0TDsZ/uSIllBJlMUBm/NOgLq4bYKZvCbaCyshVByUVIv1FAu+GGDqCWh/alVIMrVS
azE1QskwAbODcveunSfYO6MVS0+0Pg6mTnWbUDhWShNIKLpFVb6bJw0tbLgMNKGdRcQsuQKvr2Jd
sStRKJ9pMEW5ncyJIdEnVpRfqwnXNK7Y5RwWFDKuRPok7UuME1KXV3CMRyeAVUuSNfftkU86gxXs
mH9vUetVheKB4S4V4CnN+AhP1CAXs9PUReg0UPGXYAx66DEC31LYmGQUhzbhqW3KFypobtmmtyIe
bzzyMxN/qvtgKuJPOIPAvBHWXTB5GmiIfRH1m5xBM50eVtcI1o4cZuBDB4MhrIXUSqsDImxZWny7
S1GE5myqOXn2oOE6gLPGfe2Kld9pvMsVMN/C7l+PmCVwEL8qfe3VCcJuLZmUgTKUexvZq0zNnqBz
SOQ++ax/lsY/mIQm7mOIH0aY51YTEzNMJzOsP2QFduPCZzlYs1IHFAe5/yPpPJYbR7Io+kWIgEm4
LWFJikaibG0QsvDe4+vnsGfVEz1VXSUSyHzv2n5OHxRN3knDr2FJO4VW6upFsx7L1C1NUriBumti
KBawVK360PTsakcKlR5Svl+xk7TGyhkHhTrXrmq8b0lxWK36pU1RD/RlqMpOKRNojYmm0F3TPpjM
idp3FrucrUP+T5h8SE6KDSPjkxvDJvVE+hzhrq3eE821CPCQpQdLDssvCMZOd2JqS6uPWXvXrT1T
wrYEeQ+SoRzSmW6PPjmYtq+33NSsKUd9Ga/bbJ1iAjPwG8l95UrQvcPASEtg6mQ4E2lWQ05mKjPR
8LNsv4ZN3YX2Hq1BRm58h108LWNPzc6i/TSwL1lTRrMfq93ky8YpB7klBJPCrCH3W/Ng1GdOz44b
ZsoeNLya8qNKsOTC+9MMriVTRELZnrBc2/oXE6nT0Yyt7nU4yOhzfUkQJrT3/OFS9c3tdcHS1xfO
AOhEC4Cyb3ih2nOk+Xp0smwKoxw2nYaJb5Dc0TwPWslZdCwG0m43+2wxBYu89RTyoACExy53lXyk
SYojmym7L+N9zMal2bkXsy2oOa+1DKf2tFaAvoPbrPGJoLugH9goluEgDYlvK2RmpncgIaUmtfXi
4TeiFjMtVr+das64epd2wRQHnV6QBPnSCTJ2glLxzCLih+iOWRG7daYxG6euIS+XuTb3egzfLrQf
OSaMquxCrvarNAtfKvyIhMXlPcK/0VXFfpU9zTjU5Z/J0bNUrB2eAlwaZXsVZeXOwrYNk7Mf23+m
2E+I6+v1s2+uAtdHtYNfGqj/4gQodkzf+eQV6676pcJo19bGa9nv1eQ8SO+0ewfSTEmFRUgAYXJ8
+tbgUkRq2SelYDKKjjZX7VRjUsuaGpys1tOfezQk27Jpjo9JPc8feisvHyJqe6BKaxQHSap9bV6C
rBo88InWSZLcN2iHjgY2XxXLd1b/WbxrcdURyD6LQ9EthzlOA9WmE8nYrpui4pjK/WGd9pXS/WyG
kZ4YgZ9tOa5CpCYOiU3Pg9Y8teX8F8csboI4hShKzGBIqqfGwj8VWfaTvNrGbjEStpc1ooZVeqzV
1empo+bncuV1/LKKKQniSPmTLMWrx+hnnZ/y9rz1TvNPa7/hCEesH+w8o6sVTvFtEDCWTZ23jvcB
zhyO9Zuk0lNBGh0RdVZwJ1ssNjJxalIMfp4p0V7mKvNurTxl8Yf6s0752++E8iz6XdE4ibjbE/a8
saL20uJgKb7ex07U+XQKATGs5Tv5lAyCFZJfd5CPCohd01IGv6fz2LavZY1d+s/4Ui7iVfuQVp9y
byVQRlcx3Kb3i/Q2ZqdR7x2YY/06cFnrsQtYgZOVXOwkCfL63PFvC368BbRt1xenMdtXRG9OTpUF
LYmX9kXLAoPybETFlem11AyxBccHiUGnfjEIlYqeplb1xnI35d+p4UeozpW9OGkoEeuNtMUvM8t3
RQTl+driWuvDTDuWZbPPjIASeKyu8/CVjK6a7qPsV0o+o+05Hr6nfNs3it+RRtW4rH4VMGHcERK8
o1K1bz27udTmxnGKnC0GA8sPDHJbU/uZ9WlP2bnQyRQ2+GW8HjpFBw2Fr6JyloxHI9/nN62J2UCf
2szjLlkzV62IwMqSE2rioO2TB2E9GBe9ecBFbhGkg2ymce1vaWrZsr3YfC1BJqpLP+2VjUb4HKqe
2LDWYA8/dtmBMUHCti/Tc4Cp0n4p7X2jvycKBsRifjLEt0lAbwbAREn9zGFWvYuOckLJ8ET7UFZu
Iv/0KnG/1ZeNfq78a6arDvuv4S2vPYI+FR2A46SWH+BMQ3KJmn2r36r81OkPNe55JOAl7nnETbLk
cemt3V5R9wwEW/1TRV5Bb3lRuiag3eARh7pTwaqyZbjbEEmETybDTf64kiI64hbxUvWCY9YfJYAW
SnTHE+NIg8vsmxnPbZtQIZLtrax31heXSv9a/+qtH7fPhbEXePLpuafhY8DZQaTxoNnTJSrrRyo4
d1rDh0lRvfxkRwENjIn1ws9i1o/VTSSv8XIha1jaXjqNySZJnSytzs3AHs9SbSQlUqYxMGR+uO0U
vVXShmWa8hZ9L8iKyxuQm2NhF4FZZbzxRATarpJcpYMgQ7oiOfyhbOtXg1uyYAhTE5bZ4lWvr/G6
q8vHaOCRPxmsM5XgG0ASKAvinymOXJ3Yuq75zd42xr4TzPrUXZCr7UzzYa2vlfbSRmedgbaGBSt8
LXInNSyLY4rPetQAD3Mf3Cqr9v1TzTlIOHOv8siy19yayjeNf+N2KCUw3qD91+fhjPHX/NTofpO5
NLENLv/4ucwkmGVqzpTvSoSAm7uiPuipTwgLNei26Y+/vGWS7Q0ihAGdmUC2a2q+NNXvWHwabf8I
3o4KQesfmsEROd/dO3/XKvtYtG7XdlCG5hNiUZuvr7flMAGLaOrHpfxY0/NGQkj83lfxrtQesyio
2MfjnWm/iMUFdrPPWQcOpgVatUed5ZicVBOLGCBQQQe7+aa0RwPZUZ4cJ0ZZzhHD6Xqe94eMe380
WOcVzpRNcoGGGCm6as8ExLKc8j7SqsezEC04qncks4N62RjZbD/iros/Rf09F+995wg8RYTQ2Jeq
rhwieg2wEuXY1+AoxgURw1TR1heY2ZXdqVK5No1iZ2qvFmNF5NSbI6OI7R9bsiRLLo+/XL9q9bUs
HCMOYu1HtwtXN57z2CmyfdIFowghObiGJ9OZqXNoXsgNzgpiy6TTWt16yqCb85hdk/5NrwBwj700
exOegaz4t9h7Tf5jomul2DGYUlTmmOSYb1jYclda0OA4bUsrxq7imWd6kZlHdkln7edI3IY6hj/h
5yOohX4zfdf/zHXIm9IkbtYFVhZ2HcPLc08xXB//RsbRiA4bItjENYtg+mkzRjUSnLDp617yulAk
u7hqf8E3zCzYs+CpzzaI+4NGj6/FigK4JPMup1yBgQFKImX7Ni7convNDeq8SwiPYzYyNJp7qf/c
LNMx0kNJ3iE18LIZVkicadpQuU4D85wvnlBft18tfVPpBJdYft8ibPKcy0blyCXfPsWIbly5JidW
eUJKIuk/PXDr8yossO1deS+z4RwtaHYdfAnDJHWdMALLzyK84Uga+aogAQJefOYGMiMS7NRQNb7z
5b271lwsSZiS28KYFv0axduMEhgoq+CoFY42RC4anclgPAd2BP/Yzf1+RS2pmx+xduoFiTm5Pyd8
SMuLOh95EooWjNDRsOO1rt2f5QFpJ2Cvq4q3FPDBvE6LS/qTxh6pvErw3QIkWWoNd1qAxBBjmDuz
/a2j80ystL0XHwZ4TsLYHK7WpaYwctwZFrkDr7NUu+ged9v6c8cDP5D9mvKDvDwuSIpY/Zs6WHuv
yXx5dmrJjXqvH/bEVsvpP2va51nlLjNMmDw+alO020wriGNy5vvHauENY/3UaTZApXfJmqd48rom
bOdD99JSykrC/B+7Z4QUUrzFqBUtL7qNCMo/zL8xdxPFqWUS6kPV3uHyseZwOgzwB6Onckf/atlB
+S0Fyf2ECcaR8Mb4nzW8L8qjeNaIIVCnx/5dW4Oav5HmbesGVPlUxUrIDEIVp8MWH6X/Nk12NCRb
hCfolbnnSgaXYVvgcwjyO2TH0XuJ9U8l5aT0hvIIWG+rv0nsFv1XWgQgrVQ8W8uLIh37zs2XMJID
Fj7jT+Sm031k4qcZPwF56TzeZf9Izh9ueWXxkDV3TYNWByXIe3GOlnbfGSd47B2F84JbVxpBYf1G
Ax9cbrr2OZIAYD3Kf3X9xCpRGKGI6127HPWaa3phb92b+Xer/Gj60x3/JwiKk00tr/8BS/dHTuyy
hzQJiY6xHb0O4QdQcckAQ8n2ZWR7mUpD+aXgK5/5zRsG6fwG3ryDazWjm3yDN+kpOTSWoF1e9OKW
8UwlDWHiRNXOT2I/NOdGC8zVjRYftARBGGUAhHCXqBvZZXi7yDcKOnnfKj7Pm7n8G7kW4odB98zI
GeMgaiqXit56vm0JkQdHu70BFc/fY9w69bsQN752uXcLksqNYOp8oOoZy8PXZhyziFoDAyxhdFqG
GqnlW1tfdeiZ9LWXfjcK7HlwzBXe43gvIhB3HZtjx6WjNZ6t1O5Y/pD2YMZedt26N02AryjchETv
v5MVJ+UhU3SzehN6KYnrn/p5JAAU9XVf1Anb+rHQgywPC8WxmV2pyLFIFxsCy+KM9gtWX04her+l
MszHgFfTKH0QbokWQ+Ckwpft1+RzHdjUS7gp1ZmSUDfPCjI/9TS0oa1+z/zLbT+Z+ybfVdJb1Lw0
n5UaHaLsBebkvvTYIyL9jpiv/r0/CSD9btEcrXjsjKMycZkr2JZf7OhtSRCF1A5fArOawqC96W4G
JcZJ3DM5GzDk006e7gFIqZvXaLv5p70xUTXPYimPi8HSJvyZZyvHhrqTng3MDuWv0JSPWsF7W4Dl
LRAZuKs6VePmOK6VOxjNyfz/9U5jQ00D1DrPTkJLU11/CvoPcK4Yj2arvksAEDtJH+8cdl06fQdr
zzVkgTzrZQ5KRFtN3D93Wnvo12SvVrVjjE3YNdGfnDX/7Mn6ktQ0aKGWd7mROqIPjTz3y1l4puWp
xsTFsqtiX7DNXhEyISDdWYpbJz9q8qWiRlCPkRWwgtOi22l7pTneYbjElY0/KPvyhxr1MNUI3caz
V1/a29jG3rj+jZPmokDpubjAnEPBf1nWPGXTxmAZ2sQhvs2fdK9T/M3yK6gWfUz/FuOgQp0s1vhR
CY9lvO0dYc2nvCWDeZiO68BLXIKJqdhrAKnV9Fw/2f1HrMt+NhPr1uZ+bOaPQAB+Pt7ru9Snabov
9gC1C43GTXefk2Xi/bmClm7x4pbjtdlOYGrRNn0o1i3Vssc62mf8al2XnoR0I1u0y7kmCLq/JsmJ
e3Ne/c1mxnrQ/+L5d0ZpHYMA7BjwiaAwXUUcZ6SLGmlZMYlaDkftfeiFGR7u6MMK8D1c5zispsMK
EgtZBZWgxY92BX8Bz7PXleNmALmrXpNzCm6HegUm2m8bbNyJWzgdHcvwxXKryNvudpHh1Rg0I1pM
gknu9/V6rn9MNFe5OV0Bl0EppukqjQfpaRseqLPAQzmZH7oV8+m6hRqUZmg3MdqGX4OolPqi3hZt
X+Zk9+0pudvl9HNz6k2jz8ItumdhP6F2IU4aOYGk3lQefeZkvqNZuEt8zJgyZAYE8losotQgjGKC
pKrdPPELAa/7r8L8GOfQVPcrSUXUdS0/E5rAEgLvMnGWi5FprfRyaOJoIW9cS8J+upTZq22c1vmc
w7IC9OoHMaC3A9xt3Q7WufWLMQXtfycaB/bkxpDHiKKQz/gyrZdWuQ1/9k+RGrsx9Yzou1kAsNL0
thjjh8LNsPKbx+Stbj4LlGD2fJz+6/2dUx9SVBtcCXvXMDnWQzspjBIfOdMjY2Thg99py84ObZqq
okuRB0V1s6eHbvKk4iLDLY/5keJiS7Pe1vcW1PNXZtcG9wyanzr61S0nt1n60SrnssPnLuvnbXF1
Pu/FITnXcFbB4OpUr+lMW5JSekn60bQn+cvi14y5t5Q/Uf06kugq8isrICQk7JEQp63O3EFwf+IY
7JVDXPdH0cEBkkgExVjK+21ikwA5BurzeZcHZqeTUbzmG3Q6cpYRcUDR+4KPt3gj+mYR67FljlMN
1x4eNuVStM4yE/ocELThi2Nk3ru7hbe2H4sMz+8I7Xe9yylQ1Nge24eGbKVl2LjvN7nKYIGKpHBq
ED9GBpQ+Nkbf7KN/VlhNGmfQwmXztCf7OnWv7VtmOzwPgKCAFUoMuSX9FdU/Usma0rc/KgZN5b0D
ZomzUK5sd612MQrZ0tXMXZPIrnpNK+hw9z67fayrH0UhTiDZ+mopEr+AnmOxhim62FwHtcKHPgdi
ODQjG41N94d6bMcvLLkPJpnfYvMlaMztK5pQS1TP84d0T4IZHiRUGl1Doebgpxwa8n5hVao3gv5O
sYYq9n7PwCqojReNpy0+5+tHm77HiWfL/2QoulS8Gbkd6A+L7C0G3OOxAIG3oX8o7pBT48VW5K+x
lI5xy00TEfT4aoHtS827kXHMusn4qRCCPn0SmZ/kLrtGhcrQelh1Iq4MvhyE+uJ3iQ5lJgUy/HUS
7eWZDyi7jVPr22UetCYcDsTddmnQ0sUQoAixp4cm4pyIXYNXu6m/s+ScgkzHsdMhIom70OpKZ6Wd
jYUh6b506VkrZ8RBM5p87J68IbHJ8I70sUr8bKuYIcC1DW6p1vDMfPZWHT1OEQM8aPllKOZdo5in
EUaffGfJ0dTHMb5RMQnXHdsIpHbM25PZsd7nT0lDIsBU6B0aKBATtQlzg3Ibiy28LPyEXRHmGcRk
eLOaT0sJeC5ZxoEUpfnU1Z+FzTORArgwnVpJfVYs1amsR6l37x/19CiGS8kfGBef/NfMDBmj9ViI
n6ghLfstk5HnKyzg6rNEf3yi+8s2EHPEssucHKEK56goQ+VPBbS3Ex9kpF035JCRKtzKeJPoW7eP
DUfh9lnbX30c33/Lkec/QxVjxKwJJ2Eyd6eOKp7mJUH5VX5wZVsKcKJp7CYk2qWZ/+sNINRiIdPm
DRwEmw4CMoiBd7l/qJK/Hh5+Zdud/jbRu/8JVS6bfh6h1mN2tJYzUbas95qRKO3epyI/aBaarCQ7
qPzFY8s8Uot5LBflNpJJMB8q8RzlV4GWMY5e5X7u3c1WLuMwRV6n3qfN+iMpsqA8SsuHrYBfI3Rz
Rn6U8TW1n1R18pfi0G/wVNFjFYMoaY9DfKhVmMMnRQp1y9vsyDWm3672EtgVw9yL0mHa1at9Kr2k
6sSk/W3UXwKIKR32uoBu2WUdjZMVyHtOImz5NMzDOSvVp4Jcjx31ZUl50IlRLL9Fh1xiWGVYZ+rs
q+1z7rlIE/tGjDXv3NJ9GUv6Itlw7c2m+5UywT+hfNS6et+OvOHDqHOumd/jAFLCDazMkhWOufUZ
JeuBnr7neDws6ouJrLjGQpC2b7oUP/aA2h0LRmpK0ymF3QdOs2SnSiF2c4YWX9fkxG9U/ck04vSm
CQRCbcxMX231XtjxrTYp7xEIR+tvNc49Vdf2UouasdzeNvkOAXHkxDKt6+q5SGByEUKJ6K4MZG8U
dvdW2lTpSdZ0EPOEF4BctZ2o1HC0k8hpMzN3RrmdgmQQX3Fnxj5MKKqFNTlZEQISoU10hypM99Ul
kvyhCIVi429z8R3M2vwqcb9H+nWdnlk/u+xoW3gn2tStUCRVX7ohXJMihG2nd6xTOWH6Fk4Yp4v/
UulJo6SIJRSrjK3Nj1Q0QcIpCBtyBY/ZMmjUBLb1U2FJx1aRZseSNE8nl0PlRbVda7iNeuoqVbhq
n7oF/6UGxcDToH52Cyt+iZqiqeBK4CytO0FHCnGtOSZBRlvTnrukeTMM5RZzb8aD6iFmF4dM0S8T
wZvABCtTrAWERac7Y3CYGnAF2odIyKhMkmnf9eXDNI8CViuC7SJgOLGCtpX5MjHMOaZVRk4k9WLX
tULxkpjP27ShSUY1W10InlNfdddStR2LU0RamrPW/7MzSs4JGmmnsabBSXcXGx2qrjU/uvRg1uU+
jUe8cWMKvl8GcnTRJz+jBcXGlqVRSb1KF80i0JakgOqcaQzODlOkqYSUUGjcFkt8wqeUMnWu5ctq
HKTOV+1DrQfxcpusoxjvQqgdb9vQDI881rE/UNgBnSU2sPpMAo/U0IApSLMUL1s0cH/FfMEkzzVf
EdKUbv/6pTuAr7CN1oNTds8NrRkx280FelsyjyJ5MnSvJ2qid+0UnAmiN+VmGdksii1kA7AxSGFp
tSxvxNGgecgf/JoA23E1XS3mx232cWvtxzXxRxQIo8pi2b4ms9eOY9gW2r4Vg4B7Y2TK0Bwieub8
fW2fauDU0fo2ObcZfofpsxhsAmu0j6b7ATiLuuo8xOlZqcNCnR82+1dYgN0lG0qnHla991eDz6GR
9lbypQlKWyQX+xlpUYdC6RvHruRP2Q6ofHS7BvmL3UWfXdVSoJNFiEhQ4y2KcKXa+ExNZWPyoRiw
H98GRQ7VLLmtUe5ErUXbnXD0KEUJUUvocKd+DfrOJO5zqUf7Z+oa2Rvl1XIlJU49RY9+lRo9Ki+1
NvYUSjYDsuFMpm+h1LWa/wP6IGm4ybdSRtLZ0whmxvYRCbbmwgDydvRj6edZFo6tfUyWBSaP8htU
TDOEfL3EYGONvjhJX/tAbXUtkJxNwDfWVGXHbGnBpZJri6mtBR4Z8+okQcZpkxJuKBGXsf6YFdtP
rfyCPPecp9ljdDcoauBOI+P9hm+lRHVjGIbsyWM1+kZzV4idF/0oi8x62pB21rNh+9VdtIvO3ZkT
YvKjZG9Mu80qQxupv85AJdhOMrxJNSoF7TbwyrfQS1HZMbINsmdMn9P2T7Shyt6pISfrUNokjCd4
9CQ3Np569byYNrNO49JsHan6Th34K/71DdF/kfGQo0DoGJQrkynd+Myllg1GMtylfKua/EWxVuOy
QnODJRSs5nf1tpJrbjFdzOZqJK9SB0p9kKv6/sJVKbmTpfHVGDxo2juaFn/MsaPJKIgTrf1rkPLn
zmS9p3EcaClkRQsKl8vCdtbB2lMbRPPSX08mTL8w49g3JBzddJmqnzz6SibgTl5ha/1FZDAzYZcZ
fvwBlGKVFa8z/G30e9wR8nUSgRk9RspZi4bkmuPc1FAh3vRl+0mbaT5k/atVBENh/OplSs3KFOjI
xejy81HK19rFmOkNmAqIFXdonHx4Tg3VMciHNWenQI2ba0M43JV35F2jDVlsNL+Wlw4FEMO1bk9r
guAJ9aqllrD8pWskXWgkKLE94u3MlSYHnq7dTLjUfait4CdkmD0ptAsJ8+Q7ly+yEyRcHSoQma27
+ZeS7FcqHK/C66r5vM37NDqq1qXXMyfmiMmn16l7gnSCWp5LiFTfrkDeEJ3a2HIdSdH9SeZag6FJ
pvzfJCWXnGlcdMdF+jfOts+h/ZiK1pfmF6EJoldnvAmaW+WS/qgz65UFcoap56QtHmPD0sOh28gA
Yfz36miEN1Ue+e9PauIgYmJA5qWt8+EhZRMry+0UKyR1g1NogEDDlEGrrherMO4qJiUo5bCoP7eV
xI9FON2mOoryMUT1wV4Kfg5csPmnaaKd4jf2dzgQHlL5K0cEsGq/M8HkB7watVakLmD4thpYTkE6
iu1g01+tbm7ZJBAkBHmXVjyjK2DtzaTf0jJQkKJuRGifZkES+w35MDUAdp6GU7Na7Hf71pqui7zi
bpn6tCFUFUK7KiCuxcD62RKIYvQrmIPmT9Nf0prWE8qAdjcl1XgdExB9jv0FXitOlNWVZXweNkBV
9iCPWetMjXg1kaFg8KgN/dpUWpDiczl0uJIxrkhVaJXUOUoM3uNq8cJuiCgXNUrce6LTe9OQ+7tu
b/k2SYg3QmWQKy5A0JEuHQI1Pi00OTWmsHatml0qySsQiIw1AXOaxrpoSjALsoXrsehCdZKQtC5g
gAxij6MU3+KpcNdFsx6GZf1cJHBDTZc711JRD9em/dQqVKfZyxOIa969dfdNuVfjv9omZT5VrhqD
qGjm3Klt86r2sMrFRY2eUakXXp79aykcWd7GjkuzaW+R9agRYI2ecJRpErBel/w7Yvnq2rdk/lA4
3BLreTDeFh1UV3mRAQ2zuyLoLROQxRp/jstjc7ZnvANR0rYP5grJFOmFEpppon5GuFVLiNN4g5Or
o8i1Ga7kydfuy90IcR5trQ2Sau7nLhefw9Z6s9piaI6el3QKtch0y3xRnmXrJxolh2tBb9P0FYkU
vQwGgoxOa0wUwbP01ckxDpTss+/L33hLQMnemq3ft1n0KgEvyONzugDJJgaCm14v8jAxF5XXB1Vv
Lbslj9+Oc8jSTQUjQPwgjLCQv9eEkkFLQ1esfZepdQK8GDdLhk5mNsGWg/SNc1yvOTDNoKr+tMqA
YByIJFqU8SgviUJY8Hc9vxkjPiEweZym3Hd50K9laIDixeNnTUr6mDzjxELujgpx4uPmeJhfxhlp
qJArtpXM1UFU1A12yBRpODBGg6CDTc33nybr/Kp9hJYt2ORt66M35ae4sv+VTckADX5prKWEtuAe
7oDoMSjL7nUwGO8A3DJjOhFInEk+uvF4WAITQxQKZgEhYrldx7bTZXeZOhUZu0SC3oDQLjVUL7qB
/LvJ9Ogd4JcDrP011OZr4ptFx6EkSEcJ28uvBBkDk0hP0ni2qKVxevYLd23fyHVEzaLFTjmDcpKW
PGLrUkbOSZa5stYfS/6p5Js3TMN+lBGBbNaRltMdtuJFQdTSWU4xpEEarfQYA89Ib2vMN9Yqp8Z8
AII8dRPAt2VclbgOkU+X8dy9L/TIVmONfwi1GgnP5sD/rmA/WJbXLSARat93vFg60YbN3xwB5NWL
/T7mHdRzwtYt4XAuDQEuIxofc8JCxukZWXu77wvbCje7BX5NxEOVgfYxC8luXNvtSRtRmllKh9hY
PkQqw3DWu1mms9XFPIW9PDGX4kTpdbTpiQ1bKKJHYzYAkEz9LJnWzcxbR4nO9do9GEz0mpX4vQVY
bDkcY8fcZl6BAIv7tzZHnDIvYS20C6WAUHcv8JArHotgnn/V1jyWme0Ji28Y/os/7xl0tyvnMJ7a
fcpfS+nR8E8vtTL7evaPgz9c6/KY2mYY9QHLcTKe9JcIzU7T0O2NaqWvFScC293MyUGGfUiij6jj
dORBQVyTpNtDE+v+ALstlgUo1nppiIirZ1ppjKuB1Bu7NdSz7LTbr0CpNUTjvq3+2XQxEf9wn5xm
tHHVjz2+SeI2mj/owJL0M5YhUtCxjW4qfc7kdAvD5kcF0eiojshXd24mTGQZ6nE4NyD+XFy17COa
r4yn9QCG1fAWI7qQTF8epJtad6GdaH5HfLyz3rkYbYn3bOmBZqGAX+twkt7mNg8Mkmzt9Kgurw1m
JHWi103IjpX2d5rDUIrOKSYJMPL+0s8c7BmBLeO3rc9JKNRon+vmv4R+26ktgsUU1IpjeKsw3pQI
8tTcQGWGMMFQjilzkMC8GfXxqZ9u85wGzYr1z2gOGhYCTIEegYp3H/wo+KSkCbIT2ZUpduzIE/b5
GrSMNSnWl0OO2kMHpSuTW2d8SelNNlz8RcjXPlb1S22+TXh5pSXVdfyoqw0PaDZ/r0uNt76pPpQ6
uzYpIba9NlyVxXxJNpn8gnJzGns9SsWxsYmY62m3s/YKqFjGVnn/HOKEv6aJBbHje8LQIsfJD6Ik
7uMj2DHvFqdnbeZBXCM/z6EyT2NzTaIby0xSQwofy/hum/TbMfMGPfvWAU7n2yq9MO+nbXSddKir
hQAAOZ4RW0cD+waQPPv/YcjRgevz/CgjSd1Q2trrFA4sJ5aVFjvVqs5qu7qbXh7WRFef6MtCE6sN
eCbTYfGsEQWuosSc3YUSNPr6rVrmV6V+msV1s0an6CQELmqPJKu047OlL58o2Ovc9qYIEXm0yKDK
9X06qqPyRelA81mB3TgbRp6L6s6E39MdmGyWZmXXJXZDq6CyVnbiJjZD2fKVjpLFFHVpdaYvxx/U
7n+cnddSJMm2pl/lWN/7ntDi2Nn7IrUgSTRF3YQBBaG1jqefL+ieGSqaJMfarG8aihAe7suXr/WL
uclqRhsf8cJ9GNNcrixn14XqrRZ4q1BXF67dQcRYZ8FaFiBLgbbX2kIp1klwKSznBjJE5b+2rXnt
9j909xdUX1r5nEINXSwU70bWrwOhXpXU2QszuxSdNDc0a5UaknFjdiFIKM9UVxziEHCK2xVUxJ9+
C+uqRaEttgLt2XRC1GabHDPQqP0zXRcRoFI55Hhi5YLGWQ4VuK75Tnq3GjwwRxAmu+TRsp5B/g3q
a0azQAXy0Cw6QQ5DQMkeLGO448y0Ndh1EpneiO1Klw0kKFG9dEN4aUb7PqfT4aYLP4mgVpiAhvpN
2PVrz3IvBViDvAsOepDtFFeHI9PpqzpTlAX8n2Wk51SdpF3uUDXwM++hCKWlBqINhi228SCG03JV
xe2lWzpzl/ZKOvTg8odgoVrmIkpbMHRlLj9ng214lFaQeBWPpVnMa5uIusHBgcL1VgHc1uIGYMBW
W0QuRdqj2j4ReGv50eq3msNHm0OzJNm/GTzkW0Ct35BgZ+4t80Ozr8FzW+XW5sjsWHdZYtCNuR2M
VZdeVGQSck7RQKvWreXcsr4SCTk98ZYCkle7cF5oNaskygAm2hlQqSATC1m1qrnvlgywnMS7qGzR
oqPIGwSLgpO76y9y+jV52+7MzLjBfCtblHp6XZa3vbdW1YXmq/uMCrGs3ld5SgrtchBYppGjzvIc
Slq6kui6qlY3j0b1JU4ranIMuhri+COUtq0tJWtXDpX1IA+vnXHTkptlw5UtfsXdI+1wjugjIxRT
HIR5dWuYO2mwol0b9Tq4TWuXg3ywyo3kyS9NmQEyjncdhRgl2VnNL1cdgJ/7r6YSUQsX7H02umAP
VeofOkTAMaSzXryBw5qjDnuNDv5ALlF3R/guVFH6Zc9G3h8FC7uRdKgI8syvux9Qhir7l6++y8Zm
KMurWD/SyaRN3MM3FvmlVyQLFUZ+oBeHaLgqtGiN5+uyoHekxtdF8mQGD33BPgjX3NpHLVj2Ari4
elmgTRUWFkXKsV+xSk2oU/4iGlGI9Gd1klZQaOVgHgrxriKZG8EbNgpoMCNIqfYzuPnWEgaRhy5d
WW3wGZrHvrekxdvjmKjAuF0BflYMa+42zSIdLjUj4R/TkXNoiPjsrSKntAgQFUpiEm367CJWLhTy
G2ldDTs0YynszwZ0kMwOQuvwMDa+3GWabWHo+lQl9S0FI01bV80xr+cxZS73VnOXeUKSDTpbe8tH
bywKI1Z4L0B3gJMAqeRdACafheqLxfmZbgL4KtHQeC1g6IrL2gOKgv1tCBjP5lCuqHwjugP+kY6m
0NleQVbkTjz3y2TV9u1FVtLcOPj1vuyfem0RGPpcCfdVcF12BwPAqOIfM0kwNb3wKYu1rWlZjN6r
nV0VItkZJl3ewgaVCTVSvJB2bDmWU+6DqE0daVlG3mKorF1q29gCQtziiJtW9LU7/UHS3vU4Addl
7Hx3uA/yZ1uuY3grUB3yVl7ATl30SgX8IVyLAICstXfHN6pfOKbz5cFLUZ2G+ldrzjKpsnupqS98
2jG1iXB0sReNC01MLL3CvXODcVb417rt73JGWnHkFV2XuVrU20o9WFKvo4hKChu4JW5/4UaqykvI
xiR3d5ab/oCoAQCAhsAKG7ZloGydEKHkRgdU0g/Jom9edF2lXFRTHnCzNbpY1FMLTv5tjVK5OVfs
fitLfb/IWw1JzuQiDSKUWTyysKSpqK4YjdutHKvCay3n2Jt39XrAIUwNC9idVJ7qrrz3i5TVXroS
Dnc6GitapShXrpCN+1G3T1oYnO8XbqPXW1umcODa1BI0G9ym1QEThQIFJUX0j/lwBNoZyj/CIp0P
JUoF4OFzes9PJlt7597mNIF0iBN2sXKC4lmrrgoDskQPH6zt4rekhOzclw45ag2yX84fTCyHi7gm
/WqrV09VLopc3lmjFkQWX2VoFxmp5W/S5rqgcExPbZDDmUsRzKJxbMpsi1BmOl1f5cYvzI3QOQq6
rdO+uVCUbY8DnOdc2w1pUmL12TEpAKnBr284eeI/q8Pta+WjM54eM1ohqvQUyfoPpI9EWm/jKHhS
Xfi4SdzfmHgJ3FI13ZB6Vho1r+aqjQA+ybAaliVrrahvLOR6gO373mtfbRVfLCVlaZn1lu7KOkPo
KYviWw+9LPKmAaga2oKk6DgzgO7rtZ9ueIzjhQs8G1So34Nu6K98VM1n5NnoBwD99YR5FQ/DXG2d
eVAuvbJ8VapszVpaNKW3rzk5qaGY63QfzYjWde6sFSpDXner9SRmxq1F1XVROv0wN+OIFBt1LBE3
7/E44fwVtmVr1bgAsJM7t62GKaOVr7MxvaDqlmc/ofzW7cryYbPhT2VQI+ddoR7kygoQkZXSpUbP
KDWPEhi+gPOFHCLmbMA/doquI5WA8gZ/0fOjxZAk7ONDeWm2YuREXlPdSYO7PF9BvIWLf+XTDO05
vd2DF0U/QOKtO1eBN0aRYeXGd1a9dPobGU0WsWVZQmnN7FUhfrYVwJpgVevzrvgJ7tvF31e6KZ2d
19718rZxNqErFp1/5QQXEdhTe9Ept1G+6ttfSby0k2efrrzx09dpTj1UdFH9J49Y0T5I0dLEhKo9
KBQ4RYI8TcJ5dig538dXXUzF3JJHkKd/4ZokNseQoGE314a+SLpLpXlItFurMY7C1X9m7J2RdUkO
vJCaS1qTpVTf596uth9VkuWMOnjUOOmytA3naNXtXCn5aD4cj1qBBMZhBcs/ra3No50jdliCsk8j
U9urI6k2zy0kP2mLzws0zmO5JBMtL20daM8QEKKGmBpjrB6rAjSWmvabWlh0otJy55gpYaHulXUD
AGueQ7uS48dceo2Cfp3DJekzXHqLYUAAp/H5R/q+V52tHBTbIss3kYAtFYm1DAnAQhEmvvBGP5hu
6Q2/PGtuOcFRSiubErOxy2SJk4cMepqq5tam6V9S1svaJy/EyD5RSGAMehvyWrXN2yYliwcOvC90
EqIeOl4e/0R37sKTOESncIID77oxE8Jvv7bQyOnidWUcVeWoqFuLkhAdSMm8iDiql/3B0uWZnufF
TjM9ZxF4+g96EwiO0OYuPCSkaCx6fPFG1l5dxdoEcLzCgY52CAKfLofXqCxxdWYocLIQyJKCl9gC
9erRmukVbU35NtNIaq1hV6jhIVbLW18D8iuie+H6ewdshi7cS7301ZmVQUKrgo1teRtlgBCBwlqX
9gukNhoagMk12j8ztXjIAvgM7TIVF06NZHQf6/NspB+FdImva6ZqQ3BVR6ayERLo8twA3W2oKu9Z
3VDdpjWfzhxOi57SQRbwy3hW59IPkTtPIqAtTGfKMFA78PRfBpt1ES1lgPl2ue38leGTrnj9uxsE
+8QGwQ5RgQxKTynS9SOyM1nXdr00gbF5crJ0jGvP9Q8V2Bxdokox5ucRDNzEsHdygajTnWIiI2eC
BQop7NJZq/JFACceD3MddmEpHlylWNh0BqrIA7Bx7fJEwLoDPV8MA73dpP+V28BABC0ZRF+aHkKU
FV+YVA0LAKa1D6QIVOBMpR8YR8my1PIbJ02ORuRdYf+87WLrKqsPQYuoUl2/AaQJxMYSRzfUF0hu
/JAdb+/EhjQPPcgJZPm0Ie0ZNaxD6IBxCjoAxd/LUcmjntcXYlRTr+DQTYbYtFvoNjNp/jI8Qnie
jZKJ1+0MzuAZycQTctRTj+AsDBpdUnQQfNrKE3dZdVM5D2deYBSQ/eoFJhp3ueZJfaQq8l6S2mwE
iCrFoVe8ACiiTndI7rP8qQ5bqLF6oZPRe/Rc32rXoq2kDR7ogzPPcULgVh1//klMLKyUpGhs0DlD
dznK50bw2WkBroYF+C54Ssoyj+b4pdPzdMQhoN4gnbm1eWoIJhLIRaUag2GyM3QawrpodxmuI0HI
65bU8kBL34bYc9K7gV4b19G+UbetvDXq565C6KBkgol8XdlwFWGD+NWPPFKWgbB/sYuV3ob1S2Eu
YTSNWU7tQSuvFb2fKz2Zms1L5Tde/5gQhstnNZc3PvgPyYZkHrjGs9fes4dCfoKSObdgmDlZh/VE
vQl0sYu0Eng9yu9DTUYLcZ6JrcLFj2eGe4cjiVmgcJazsp+lBlplssnrYiOH1S7xBFgkDZNWssJf
EecDJd8p/KyLYN6pdHG//6TqOIW+mlra75+0ycIojRNpwIjRuzgu4p1zla792cviodyE1UxaAy2R
Zo9iDrUOrOxs185u64U1ozg9d9fv7vwVDtJBAgu9/P6J5K+/NCqhvz9RYrSOXmtyfOivicdQCI23
OFspRKexXTinpENG/P29vl6zqjURYjcdL6sTwa3SwJO3VlJA9UQdoxtL5N/f4WvpVlUff/5pxVSi
SFzT9xmhd20pLg2Q0NkB1OUZ6e7xK/3966l/U04GXuLK1IUOPfCQaHiJynMh5+uYqeqTkOPYZWpE
ZRoddGWWXrKzk2BB9a3ZL9/7O40dXV84j+4Ze5VTwzQJLCJFvsvveY+Q3OGhuBM3lGBHYcL0zA0U
41Tsmog9epZQSmG66oWrNBuUzySQQyL/gXHBj8JUZpmtUvR2lxSEx9YqWGmwyH7QwntTOe0hCkpP
LKrI+Xc1TdCGA80mx0bhJSgffU58MTq5+lXuXdlytDHhD9QuWv49vcsWWVxJVy4BT1+1r1J2H+n7
7l3vxxuYyMANmzi5CdQHgfZmtgQj5R4lDy20EXRyqbQWtLnHBtRnYuxgUWv1EhDtNT7mS/OWXsfg
3ff6SkJ0JUSE9iBIk+uFycECXAOBauc+VTI8A0BmUF6XgwaTf5W0NFLWyF7ejCRdqv/vrQmCCkLr
HL8g6aC+ImyYXbX1s8puT0ZEyInDfUQbcciOdPK7DPUIsQPmW1jdrEUar5k5KIwlVNWoVbYP5iOg
AF29UEmOOIXUzYaGGDTKst0aqFHV4eWo/Rardx0SzYATlV9lRmilsuIAUsHNbgCF077oGih3r175
8XAJ8ZW8xfOUmSQZhE/3KipcmGbaQ6RoV35wcFOQVvYxBtSKzEVA4bFcVv22VDTQwbeWclk7b1gk
Vd1R7fKlnr8MyR6iGviHhwJmn4FdTEbYR54LrpVMfVS5DQnUcn5baH6Nnrt1q2TNVVEnL0poLmxO
0jKJZJxQOUD9EMWRfh/q9pzzqV8sO/QnKGFwLphZwYviJMh6ZCuPzj0O6pm7iZ3nUrpMOJ5RDMo0
C0VkBNUUNHIAy23CiL1MvSQzGuj5qAC6E54qbNdglgF7DgHqOBlHDxXrPfWxh2ICDzAo74t+Vyd7
BdxKAYIeZGYeICbgB+zKev1uIQXoSJBotXaO0bkxUGPCfhFmjNld1dohjq/RFpLdrW0gvOQvOYC0
5j4vYTeG8C3dp1Lxf1ie9xAmm0Sa29l9WF1nibKQG/dGcJqImwYiPQZziTX3avhKpeqtuzScAanP
ANbWcXr7fVz9sFL5e+TT1EnoZoo0lt1nAIXR+IH8hB6oaJ79ktMTGNgGeLRBH9njGDBE8rXQjrGM
lgB6pKArWq+YAZ3qVPisIZW0yDm0ufkuNFDzcTVSfJ4zCqcSxQpOhw0i/t41cHZkN/YeMHkYO2EN
LNYo5qCDc5McmeURbuWypAl4aMWuig7C2jXxzjZkQDt3EX3cCMhVVF5n/aYPyquGMmNk0wDK6mod
0Q6Y6Z53rfv2a+ro89T6VTp7BxCZBGkkrm7pNCyzqrsOu/ZFdZqN1vVzFVWGLkKEWnEvteFnl2zV
6mAOwz/cuSYJV2cVbaIhBXIAFDUAIbw0npQ7oPrDs35GuvlEXq7qk9wjzIVsqQG3cJ+71+Q1fNfe
y2txw0GrktfWa3WQz91JObFPToI/395UVADwh/Yd0ziiPx1OYNU3ioZi+bzYeW/1GR3jUzvy+ASf
NvxASIZkOVJ4EAnB2lzaqjjzQeRTl54kRl7rKH1kDuHBE0DxUhfJuFKv4RGWEaqIpUQT2UckI4kH
fdlSxF+IysTp0Sjry6pMtXUaVelOTgbnTKb2dfakfWjHf3rVGl3dCE8u5cIJWS2+YBclcIPNSpFr
/H6ZW1+/M1zA34czkWzw+5HoLmjUwRdDirFAog9wMoLBuhvMLDDDsRutwBsdElA0WXgh/FcHfXrh
DAD6ukXcXA5gxcVbmNOJ8MOtW9L+K8TKSnZeSJiV6Q9ksBBK6r5xs9Bje6ECn/ZHvkeerB2awJzE
UVoMS+vGi15l+dYLmgWV0zmbaiEfSgTj1JJyeeg/1cllCogfRRU7Ys+QfxY4pdbdyhYPmfcqh9J1
MdD8DeJF44HSlNHjtgOaNqLGzfAh164bPNer+BLITZdhhdH9zHzE63HFqGmg9fZO2KC9OPNctMlr
N9wrBY07L74sOmhM1ALolQe0Lf0oM+fff4IT+bimTFJYqaIkoxslTaZq7QkkDmFl/xCae6+5UJl2
ToziMHIIzZkTydepoKaMYt2fZhU7YtsDrpH2lZsZt2YRlkc6lRBK4jS10eFPEkRkInMB/C5EQM8y
9aszL3oiQ1QmKa8kBokY0at7URZ0eQcnWYW9cStq8pYE1GBidi5UyqMuVdRI3+JcWjaiBO/bUlap
qYKnFFdtybfOTH7l1ANNsuLWi8vG9XJ177WlgKUbVY6K20AinvxUQu3Lpyv8q1VA8muNSQvQUCRw
MDrBQKsixF9MrXstwmgEVkXZ1kCRH/3UpEz2VQtlMg+V4rozyVyU1CnvWtsIQEe3MviKcdEhE+ED
1owGtH9qq3TORLGPDfqLjfvDjvfT961lJQgklGkPRm2g1mhSkUtXKaKb0OjmtWPSnqWJJ2U/Bdhn
3Uo52qDx1B9d1R+7daB6Sv8tqePbLOrXGoD1GGikhxephaOkC+q4KOpNW9DMg6fcFhmtG6Q9TX8Z
u8bu+5nycT786h3GaPXpHTrNdiQltFOkwVqamCCu5tKz84weeUCTCJEcS4Ubam10lbLiAtBsBpL/
Tb/Nrv3mub0XnCHo9r60lywr5JzWw14AZuP1YR7wQpjSIKP0YhSIsmzM4JlqNvLDysx+rN7D6AL6
AfPwLUovDcpunJIeC0xeOF6+knMK8Dg9R2YAZ6JchrsSiQm477gVruEYVAkSerP8J5T3QprFV6iY
WtoyLK+RsRk8FwTpnmZLcsZp4sNO7Ktxmmy7Si/n6YDs1wVy/it1E+5oYF2AuZ15+IyL2Z2FSZw2
N3a47c69lQ1cdiZwqctWBoZdBlWGcOHMyEg3VGDHv1rEc+ixC4R05ho1vGd1Cf1xHc3hoR4hvFxG
a5LkC3SxgVGvaRtvo3W9qffe0lpBuvunM3iyxRuW6xRGylvhtz1HnGGtrKVrSMsog+ML3y4Q2Foa
W4Z51s20Baq287ene3cRrjjb7tEDyM+kGvKJ2o0y2Rz9oQ47or6CtR/96QU8o/k4RMaMQskcCYiZ
v/Luv5/y8vhyX33KSb5dEB7CcLyXcxC3yRYDi6v+FSn2ebL8hxXUDwuDT6vKroAMFUpvXjg2dII8
vLQUcJtJFypnvtyJePrhl/TpBpXU5FYXtuaFLEaSbI0nUh6kKOmLlR3lZ82BxiH5Yqg+Pten2ySq
XSDMP1BSoy+etfVC6+85HwBQMVetgb9Fubco1djnkqQTO+aH5cin+9Vp2+ROBD2iqTEbQMNU5LuY
Ej3yg8jstItMwZsmOTMRTiR98vjzTzdT6cFrUURvlY1jPUjPKooAxrmhO5HtfWS+ny7uakbWh5qK
rZJrXjc55E1kNL+fwKcKnR+HkE/XNs3YSg2vpnZdpGhbhQXYi9CzjWoO0wZB9M4gbZZMiNUZOKyj
3IEJ8HXkyLB58Jax7pFz4vyLHLqKukSdV1Q8UtuddYNUgyRXkI/pgc3iaoSIviT8vVEq0jayPGlf
oy2y6CqITg2cf2TJEutJU1DzxJPZAY7oD7Z5YcUySrCOg1haJNm/auSI51HWQfKItBSFC0QLvx+J
U6tgEr7okxcDSFQcQUrEklBhJ4bM0ZuYKfqZuH/iYKd9pJKfxtovdAMKFrfw1NBfF2Ap0W339GVj
Ak3UZVNatp1ZHpQmc46+V9S7KIaDiARvAPktGxYBge3MXn1qvk7iltfHABNMo+O75Zy8/Z0F5K33
8zPZ8YnBlCbJsTBUI5A6t78Q+QG/C6VbWTbaPueMVL6OJNIkFy4bR0s7FesGPyroKaDWWx4aRVr+
o4kgTfPdyo+jHNTyhWGh8aNJ9s8SAVulbF+iJjgz2U7ZCErjwH2aCpCBvUEZJG7SU8qoAzD9cdrs
glgjo/P2lj0cB7U3Z2jSLxQNuND373YikkiTMJWj/ZPnjtLBTbyv46c0OFNHHkf+i9guTTI/y6Q3
XuRc15V3YTKKHIKZl+HAektjWPyzZ59kTYZf1XmSjs8uQA5YKz9MzmyAp0ZlsvQLlELMIubKo4pd
Fd620hmvr1PLYJKJ1Li7xo6QuXC0QAC6lxfgvtE0/H5ATqxhabKGi7J1XaFwdd30ZpiROAqy/evv
r/31B1XtyQIGMtW5wfjkNgxcCR7XqBmQ3FjaHEjr97f4enBUe7KKvdhxhyYCaKQp0PBVmvoGQhiv
1A6/v/7X+z9Ijd+XmJ+0g4sgcXowAO670uDMZNNUtlqD2CFOhRYTldhrR2AdUgVV1u/v+nXyqdqT
he1FwOAGLUkPtV+/pKGqUxFX43UYIXaRhjUMFBSOv7/ViSCi2pPVbNR1Cg9qCA6wosJL6X6IIYrP
xXV3r87OtdJOfaVxzXwKVJnvWxmesMGhUlOS9CT3UfTNrZfABJmboWVwzg/51IybLO+o821ZdUpE
caEYwHqK/Aez24seimD5o/GyM3WUr9e6ak/Weh6LSNNA3x4ayfLvcz783rFTZ/P9J/l6Sar2ZMF7
buDablYEB81dNf5d0Byl7MyKPHXpyWqnr18JR4uCg0AxNTY71IuXeXFmRz2xVqzJcm9NMjq5YVTi
BzTrE/ht6M7JCDzOB2Rzz8XZU3eZrHhdDRrAsuPY095q1sUveh8B3hnOrEPy5O37T3BqVViTdd9b
ctX0EXcJUBwrFkGDQQVaFjN4ibXYORA58jMR7NT7TNZ66FchJtHcCZg1PAUKlnCZrXKJAn+BYcaZ
Fzrx4a3x559WoI0HsBOmqGz29mMTPUVRiRjJ6/eDderak9VdxbrtdH4cIyRx1cA9RqXcq/wzw3Ni
RVuTFQ0drlQVQP4H7YBkfg3dj0rzlZQvtfRMBDyxmK3JYtaqummahDvU1QOqcLAlzzz6iXExJ+uh
TzIr81oBgWTo0Dl+LeHPVmci0IlZY05WQSKKNgB9FB4CZYEeiIRCB9J6I21jkaM3eM7u+MTYmJNl
oEVZn1hjWyRFv04oRzXafj9nTuwI5mTWA7PTCsOvQziXMdOFUp2pUX0HTKsnysP39zhxVFI/+puf
Jr0qU/OwAj88tG6ArLqRNP1RFkkNDppwJHvU8wZ3lLS202AJKrFd2kOibshYXsLKEhvZbdozsfHU
QI4///Qotu54dWJk0aHsjkK7wO/pzCQ70UJQzckCKb0+svIojg4Zkho2rVBYEggJzOpX50cJnxiT
tnPwoVMvMVkp2SDXnhXn0SEAgJ+bD1V5JoKcmg2THa+mcTZ4hh0erEGsNeRyCsr+PoYH5rk99URG
ZU42vjrSCpEl3KEWuCdU6NBcOeK9KlCeVYPF9/PtxFt8VGo/fePe9anw6+CRAqjotXYbOkAFQDmk
wzmL+hMfwJis+tBIe0PuPDrgSvwQlRVoavH0/cOfGCBjstK9QBV2MYTRYXht7uSX7N35ATX4+2uf
euzJYq/Uqongu0eHqjd09PCUx0ITZ2oQp557srFVyOX8CQKrAYFhj/lgrLzr7x/71KXH1/n0PTsJ
SGYeuKws7D3oDwL+VDRUe4bAwP4OJWgnsv/hCE0WsZnFRu1WjBBMJMzLasQzvn+HE9unMVmySY4v
HYqAzJgKIM0+WUlXdrLPns/tQ6euP1m5dl3qieUy5/E3le/o+4+G4wXs6xkIju9f4VRv3pis3SZL
fU8acX61Posvy+fsStywYag/1bn7ZG3mzhK49Pf3OvE6+uRWmlGmlZrJ4SHHRxZ41A/3Xh+xSzN4
Bt/f4VRmOXUIL6UW5jpmhofkFa43YLfImkWPyqt57fwgT/7+LidW3NQf3M5TU8JSITqYHrVHiqFp
UZx5gVOXngaKTGrBvPP8ErXa2MTSNHDOPPWJhEmbxAkpVvsC/g+TaQDdkQiY/WqTdShFtvni+4E5
dYtJuEglE3mIoQkPDWpe8OSR9DAoDJ87nJy6/CRkxHXS46fLZhzHdFn2vb9uvTOViBPRSJuEiFhS
KywluXR7jWQ3hjrFonuOb78fllNZhDaJE13u68JqAXrg2djdNVcgLkY36GP1szw2P8uXM7cZ19Hf
S3yqNgkXUe4jfxHyEvi74R3Tj94RM2TM5LVPTwXTZvXMLD2xkLXJQu58x3Z8YJMHsAVocOkVYoPr
1pn5r9m5Xe3USp5SH0bzag21O7ZMD3tbDFdg/BD/lmaxoqWPxr91rgt1Ys1N+Q95HZfYLjNsOWaE
jtjURMLvv8iJCfvR0fm0xwWS3A1OThW8EUi5YassnlKEsr6/+KnHnqxntRX1YMOAvqhQfpPYFhz5
5uPK/+u1+2/3Lb36c8qU//kf/v81RVbNd71q8r//uUtj/vuf8W/+77/5/S/+c/Bfi7RM36vpv/rt
j7jwXzdePFfPv/0P7Fm/6q/rt6K/eSvrqPq4AY84/sv/31/+19vHVe767O3ff7ymdQI97ebN9dPk
j79+tf317z/gI38a3fH6f/3y8jnm7+4wOINh6pfV89//7O25rP79h2H8y7BsQ7EMSZZMTRmbve3b
+Btd+ZemS6Zs2ooBX+ajtJSkReX9+w9N+Zdp24ZhAnSnjKqNT1Gm9fgrVf+XrNiSZau6rhmAfv74
P2//2wf6fx/sv4CIXKV+UpU8zG8rn6urpqVqtipryJJRjBsX7KcJ1ziumkQ6ehdKVpSrVkOh0pNt
eZSe19dt7tVnqua/z70/72fpEm9myOhbTFNmxSjtxEbldBmHOYUVDMaGhSVc51zfexIF/rqRJVu2
pCI+aU67IkqQW6mwFIsOY4dIU5DXZbTONR9DOxelRQpJAlCxgephijyR4ci7KLTVDOw7jagzC+73
1cyzaLJBV5Th1SydoR6rBp8GWdN8S9F0rDaxLw43Vi67d0Zg4TPZDwT2T9Pvrw/8+YP+HmE/7mXx
IU2ItSbkqGklokPuIkfszF7WXScI57l0VekI4laNHT/KVeHtE2/wr4TSnDstTs71f96aGSvxhiqq
XdpkMw8kL9Rlo7HRTJPbC9ij3jV7ZHEw2pS9BM1cuiSWbCD37jTl0WOc1xEUzruy0wEJSpnhoBOf
xvffD8gExvHXY1kShClVlSVl2mmXsyRohKbbSz3Ns5UVeuYmUXvYo72CBAkSL/COMDVSC8QyBOre
aCWIZI9ZlrHoNQcvpe+f528rTpMtlBA0xsmymQuTxCHBC7bVq5G/P/SksUGYGyAwgwI0aRu37TZ1
3SE6c8+/rbrxnqx1jLdY8NK03FjFcW8oAw5VaYfRcBRB/DESlKy+f7O/TT3DUiVzDHWSqZjMwd+n
OWLCpSV8nLhNLyvUy1puKg85s7BOoMGK+LUTcWhvGyUxs00axhhpfn9/cuZJNCOo2Cg2MP1sjdLL
FLERCHjjBTaiq6yTDBV/vRDt7plqKpKCX0NZPzeKJf3sBtr/OW4e91ooycWF3ds5BhJllj4DiYze
InckeERerGNuJPn1sMKRS0a/yS+RHHIMlSw79oWnHBPFiI5tgAYGyp5afxe5sZTf91ZlXCvI3uPi
qbnKu5bYXXUUZVxLkGKhXd0HcNczjPS6nMqpldS9jlZEX3DEMasIlozwwrJAjEOxoDTnDXUjrZCV
bI4ct33hU6OrlqIO0aEz9AHBLqXCPCIIfZ8h7lHlzw0du6REkdR2nSqlh9qaSHNUx8tcN4xjTh3x
QU1NH5m/bmTqdmWc2y8xGopo4eJxg3nnvMiECfzUSzDES6UQfkVZIpC4yGQFHUn4e7L2DvZb62+b
AtmJzSCVUXnl5fLwHveZkqLtEXuvueR2YqV6uibhERbRb7RaH3QvTnaVPGNV0vdo+0r52Wom2Wfi
eMNPX6lKATGmxo+LQAK2uWiz6inUbLsiasQcobpOCp7aQXTaItWkUc1XMVUQQPJIWFZQfrQwPQMl
Pmuz3K2w9CIYzuJc9e295KtFhT2KHYAdEzZCLsGgIPMzCKnUFiUyq/HacBpNbDJdEaiGK3V/qMxW
w/2vxNo98zLoVIA3dYjiThZtIlM1yAJRoIJpUVYovKtqjnEkRgBI6fdpSe3MSY3mvUhtD9kAwqKx
k2I97UzgIhFCRWZYqE+Kir0Rb2203pWnSymmpFER41MkOwFQJ6/xpJfBLmwOqW2RJrd95jvyXjdL
2T6kpmL75prP0wVIAEKPfawZvW7t6lUEf1NqSwu91JTYgI+8n1NyGFrcB2Sk3ghCNDdUTc+WVLAa
jSgZV+087xxmXaVVHAiswITokuotTZY61BzMFIUf7sKoQyUH7cxRc4DdHi8MYUOV68oG5INpKRkv
PvQ2ooc2QNhlWmaVtx70CBPLooxwPC07FatfpLXRSCm0wL+TzZGa0/dpu6htTQ8Xua66SI/6toF8
rmUEayfvcKJBfruCaQZQvsBpqAujhVxF+SVCXXS3/MSrt4RSwbtodo4YSh5pFTJPw/+m7ky63Eay
NPuLkAUYADNgy9lJn4dwlzY4LskFwwwYDOOv70tl5enOrK46J5e1iFiEpJCTBG1473v3lp+Z38vl
iFXa5Id1BrNGqF2TYhJejlJawoTcSNcuXzn/+iwSn3lbjgie+OBxlfZ20XXtXSzyw4a5mBhpxTqp
tcRqWvbj98yvBQ/4qKb0x1ynGNXDfE4waHugwo4j2vhvsfKKcs8paHaO8bzqnFpJK3EqBm3PfHba
YHlY/cmdSbBCG7muY5gemLdOUIb5/rpzq4lO1KzSWZzIOwPuC0skkYWq0Rrng20l9PsrXrruFJKi
nvg+udGBSel9mfDObusCWBOkDoDncoywHHTlhBoLvAaqrDJzo481zbL7Ugxk+9s2Q4xTwi0ad+Bn
EwaDADP+KpNA3EwZDQ+2r8C7bVZtvuu88P1juUZIX0LfOr+dZkwZ/jULfpYuzWO76R2TAuBKPcb4
ptwfb8uC8wHDDapzT2uHVHaXVWkoc3rFaciI95LBI9vyoUGjFGFXvNQydT77SkYPgF6RoTirB9a4
aBoBWjyLc7szTZD9FXkrwvBERNeFLCna5qUED0UmVScJkLE1stAJPS9fcHeUltklqNavK8KI8Fas
/lUpYZ0x2cFxYWSmzVpG1PykbctDTwRuPkb1GA+3YxBG89HB7Dts4gJWwr6vy/K9Hkux7KrFjNw8
0kkdy8V3vliWYzDpSeqQm9PC/xUXHI+3HJUpfHiZxVSauv6IsjTuAMTVgV/vWYY9e8lqKJ0nM68Q
8Qkh9P7NqirdnBkKQHHjCMFys1GrDorj5IRGMRpZo0oRg3AEdqe2XhF8NL6+9Vtc3FBu6vZ59YnF
X3kJ6snImOGLGszWcCv7Tt610RTBUAgSEsqGf72AlBjwAYGmtxA66/y3E7ZMh0IzRI2i2jC6cLs3
0Z2bBWp14FN1xgOaMJa2vcyYrlHFZfMIbaaF5FfZloHjflwAsborUfChHKBiZax+pIfLBFJmHkGV
HKc283HEMIa3yWXNSyySPL6pVxdKiiUydNtw3gCi0DeZixlX98uDUm3rXpakC7N365Smue0CogH3
zVpo2IRl7JjdRDZkhR2AoL4WD0zbTFctOuskQ26ZVxW44f0pxuRlbD6iUfE1fDlbBQbERDIzgMC7
meYqYpTSDt4HO4UdMSHESl6o6bWkNUq3tPPZTJkePvxQhIzYF6NvqajMIjoWhVfdAB41yFmmzi4/
F9Wr+sGTKVF22zqE5QPVNRPZ/qF2gaF5bTY8tHnpJruJx/bdtOx7227ya6j/Kitx5sz59GLMmi5v
Vof1fDcWXeI81iLrHxUUJ4YjO4+JgqZywjvHJCXCYMq32JJ1laUvseOkwKDXqrs1jcTQLWbDYOA6
tmV+Zvgv7X8mYurwK5ez7j9My4AIrMagnh5lF/SPiUJ3/23wsuQ9C5wyP5WQYvtdQmMvZGpIMrfp
a77y7w04DEA1hZtmhwhcHEfDTD5bb+Z9ngcAyAe38FIoYbj/HhYTY13p1zZl+WrjlIJ/Z6Ewe2Yp
P3Sb4I4JvZ41JUkS6IshWgxQ4JyJmJmVUYI5enWZo2/GGJLZotr4Z5Dl49tcjLXc904cPfLNFz9g
rWgERk6vMTLL5RdTr+tT3OaoqpzENy95pwkzrNna3eeJVO0lnfO5/ArGJn22sVxTzB8l08/TcJUn
uCMbEg1r7fwAWcGZbyhUySmEV+59m2oryQ9nlTUvfajdu1xGjDZaJ6AR4BlhLIAuCylPixLDaOkX
CQcKV1dPmTteYQqh4m6uU/XuwoN3QDNGGOyUX4SoxoM4ZMoick13Ey7s7ftxUVAr8ioGYGky1gKS
0oZcL9kA3B8qdTHp4qdxot3IUjehNWWZwTSOOBjXTZKVpyKHWbxLqUTguhOECljrff1XWdR8uiR7
pldn8NGlMY9a/Pai1ENktFQM6YzR+pEPEhpxyJYHS8Fqklh8QvxAqZu7bzJT5rNpFp9RdCu8D3DP
KIKVXvUPrmqtvUtXTmcjFqdJmac4bOBRjXVSIHjrZmnfeR766FcRkE/85rqdGG44O4Lq2JtkTDmo
5lCd8l3VB3l4I+cknhAJqDhcTlkZ6uaTo1FzX+d0wBiY82FXVkHpxy/w5KS++NgtPEbfl9hl1req
k+S4RmRTWdBKERoi0pyzY/bIOnW/QtFGJeQolfBW2xKickhz/lYP4/TdWYuMae5pGN6crJuq+5jj
KsBWYaDkVz66Pb3MYIWNsxRvuFJnn1EkHweKvwRltA05vzZ7SQlD75VXSkZjF4suxfXga8kEePsh
hCvc8durluk9J5jhOrcm+XJDemRINvv4duENjGH+ze6wMaECMeTWSXVawiIvjkBt4NoNVeWj98lC
tVtN4H9PTe98Y7MJLHjNpIQTpbmGbIs2G7+rIB+Z/gmvCOmoz+LlOhQOiatKZ3YTP6g1c+ulMvag
5NLrXd3kIBC7CJdb2jkkDtPmikqOwRM81ZbY03Ep8z6AHruMGH+Skl25QMXpMY8e23TXup366fKc
QBZu+ZaDirU0mkRczmxQ6arkRrCb/QqzJr4NEhUn29qEPlKxZh04V7aZAO7U9uoJxn3RnpbYRhDj
lGff/SVV6tBMV6RwWGRKbv2Kp6mZsnHdp0PjfdmmpuHd1C7GlQaLeX4SIPsXAo12dc/WcYJvVPv8
4JTwPb7XVqvfoch5BcB3F9iAeew9DmF7pbUVGc/HGrTydoja4spLTXN9sxB/+O31Vytej/CXvzbt
4uzoB7N4t7GaJzw2zoCsZLlKANYqU7dr42HIxMtTgU2P/YFb/ORN8i6zGvR6ZaOZD6AIegEpxu0Z
+Y5YHsb9GHQtdya7jihUJn01trlk+udYwKRciU0G4FuVg5eDv/zoKc/JDgJkqLPPuBi7mxRH8jul
EB3tnTnkEls2KU9UZ7Ix2CXUpz/93LsSvVdgAUdbD+O3MS/w/NbTuP6o53yMdzyqMFeXJYdy0PVi
ja74Ne0fF+tSAfRNPfQnUYuu/FWFMq1/umU0lzcyNG540kCBnJPOpUBMnHK6PtQhbO4H1ic5bkP+
AxhVW4z/iUr5t6rZ/22p+p/K2w/tV/1izdeXvfts/zcUtQNqM//xj7Lxfylqv60/vor/WtK+/qG/
l7SV/zfqaEoqqpbutQhNKeg/S9rh32JETqFLpcn1Y/fa4f5HSTv8W8h/oDBE0dr1PMUv/aOkrf7m
RV4YRxKEmO9SRPp3atr/3JKTcaQ4cLn8VdfqNoW9f6mw2R45gPYRXlVJxg3Fsd1xdrrpmKql2Ne9
EK9cfofH/+cd+v/UXa813P/bQrv+pZIXTS2fU78XgEv/5+IXmYpY5YECjTJUxOM72FHQxaxkyWi8
AptuCS3lrvBFytGi1D2iNl3O3r9Vgvv7TyF8SZXPCwR+pX/9KaZ56prSzU+c7W4ygGqJYDoqXcXV
/Vt9r8T6GqPK/Z9fuif/JGz/+dUDFVCC4m/keqH3r9X2zCzO4oR9c3QQyrwNYX+7oD9ZnkemtIG+
JP78JO3A3SuRJvyVNS21lo7Fd6s8hE2bIp+Xn8bOU/AdlZF454SNAS/LV1++zbrOiXTDgWp3ngxr
c9JhLsqXsJCDuOX0iImmA3nqt1V9P8ZmyI5s51xmnUE+Uh2+7/oCF23iubPYNSJspkuSFXbrLIP/
XjN9uw1xldAEKKl08dl1+U1dxX65zecpQpaSsnJft7LrbuDaFHRMKYo31H31V0HvFBCAEyDKljcr
WhekBFP6FUs3AePpo0KdQMAxCBUfxVo8tvHwGE/6vVgs8rPSOk8IQpKrO9q+UBHsbhaKfA/0CGAB
ytr9XToVg/Bj/QKgQr6kQemckvYKoHW9qw2JvyRXuSCmVxdH1S1/rqcPslshlWnU2F5nfnCp/nBK
H0pCJcUxbn2XY1/KIXW5yg25pXP7tyVCPwfK3ygqOCYSWkDol/KHXaJzWoGz7CB0beXq1V9tJMOf
0di2sF7n0X0e0+C9UrnZo/y9zGE75IfJkbHcZ93Mel9zKj4NJXeVu2Gom4dA4aleqrE7ep2zfK1d
a/sbxi2DGfTN6GFnjdu0fBxmpy/wxVrxABww/N2UISxMWXYFFjkZTA+Tb0NcBXqxfCiLDD5mvcAu
0tGQq3Oshkk9aOpx8dYWBarktqnZrs3sMZmIlKDqnkW2TuYl5IOaT2Uxpj+G2OnHu65TPVt8HYuz
pLTJ6G0MDXdv+aJFWEsWonDrPEEEIhWp7pwZ68M2pKM6XFKcY6+EzodnXeQV1HyHCgRghgEbXwOO
fq+FGxvkM1ml+TlzUR+VzhhIh7ugnkWhpX9SoCzrm3lEanEoINb+jGc1vJVrjZgwrRzGnCECRx5z
lmPoYqMeSg76TY5IhuFyTz4EU7RgDPWDjHtRVOk13AVBAQqY53gig+oZdvJNzW3ikIjCGvAJ1PT2
i27a58IGbbgTMq+/K5bWq2GoLR1kZm3uHYNMY5aRhNVvyqb22tfRAukDc7Ow/1ZlgWeJ1iVe0W6E
b7lVhl7EduwdiDR5pGV9mG3epHtvIM+DP7LQTOA7dczdyeFsWVUsKrsykCmDHHl2RdxR+UBPQ/B+
Ofi0ErBryK7ZalteMaZVGQ1naJDYal1mQXhdTLU+KMwvkEq5KUFuqvwo2UduLuyeij8iFBPJYPmW
D1r2t9PYxG+zLPzyBV9PXOJEFdFrVycTZHHpv8ShO3Pdq4e5hFreFbzHOgvFbqpNVnzjCw0MPC1E
CKrK73CsZ4uj801vdBSfqsKv78C8wEtPc7FgIdV5L1+G1unkz0K4CzqzapnVmd3RN/uAMlt1id2g
py2iONWmqsZPOyyrKMkRx96I1lgsPymZt/qCxYXqL4HPet3Q8xToJhZrJpKz8XrIy2m6+H2tn8O5
mkKQPRFWn4AKtz4wx1X/XCm2Lbva5VrLO5nB9aUfPrwteWjoxuZieOnrIoI5QFHbvaEghPOXdzKv
L3xp/QTfLJW0PRXN9TmY7QSDqAu529p6jpt7MVdXplMspnPnYX7ZBWIxXzFlbkTY2CZRWoXheHSC
Mlx3CwvQT3cMhuI4ZrJ9XUzgVb9aEcr7sBg7/CGlNcippD+pvQrU+ClmNDFnk9eWqxz46w4BNO6J
QlVXP8AEl2rnlTTStqg2q5/KL+OnxlN9TzEXee+2pQsKs1/Nn6iaWrtZoIDvHaL+iKZoZW2UipzX
0FvFo1O7M2a8QKNiiapKA8OnkACEcAGAjrJI4r6bwNWPfdxy76GDfx77IjRHkwLFf0InMTd3XltM
651JkgaaepvqjL5LhlhMyD57UMtUl0enUxjv64U6+raXfl6QaMuD4L4wQJI2IUTSxyIs2wfHNozk
NG1L0pseCrByJA4FDt2ZB2cHK4O32mkEsFhGk2g02HDuUOf6WLN17hqM041JH+2SAcfG0ceAKj/I
d9bN9EGUmIc2TlaW57ByNT5K238EzYpjoSIO3aTsX0DNbf2BHWVmkiu23UWOBqhZOGbNa576LTh7
ZkIPzdCLb7WKu89uoPzFJdDrvP2q+tUcQaJHz3aAEn51nz2WvnsrhGfu4UO343ucC2RQgmaTPgDM
Ht4KCMiPVL0H0KuplY/DlBQYu7WO3OMUVLredbJ3A0y9C1F74SxLyRV4oF+Xhctwz356PfiMUqhL
QbMyOXTdQiNgShFAH4NiNj0c3GS9ztaVv8KSnQLZylrVx5AVBiBDQHryxhDkMBc3qnt9npGG8Ito
vqeoELvCLZ3ovvOW+ZnKUmYuUWQKfZhGUrWHoAhAYzeBbY7NAnV+m+PZNncNVOoVJJyJkkvMKbC/
6ZGQcS4IgubXMLvjbZQ7y3waIA+Mu9Xrwjt27ClGdT+oz7awusVRvfbYHkpvRZlhs+QLhIhbXYas
wYSItwIPpTTYWnE2xunE8uBNXzlCA4jULsjf04hob9iJgQPsZtHEotl40vLaV2SIrZDTVz121Wbs
h/GnVeGDbj3n0gyR2cOSir5ThoUQ6r3bwN/HoWPPbkt8KBMD8qmY+z5lZgj3HnZI2nMnz/YecO+O
toKkaOhuuYqyJbpOHRKv1G1+u5Z99BkN11gW19jfQsfJuZh0fUO0NzhRQIIKaqlQNd3UbhzHYiKs
C/slVQWqGALAmxOXxbeUsAEyNYqbl5YBWLVV7ljckoX0fllddWfHJ2vQxh07dYYhVMR59p16tfuW
h+3zZCJBf7agPVklnBEmb3xeY+Dh3lAfura8TXz/e3Ot05bV9RvntDRkC9sD+I3FKV9A8OVBT28x
s+mRiv+560f3NKSp2i3S5bg/2uWkXZtdlPXyvSOdaqtiJ99nEN3vy6h64BjU7OzV+hW40bOxBSeA
fvKOqH63kYjvOooA+E6Lc+jVx0Kn7WFBj7KLyvo0VFTIg/ASDLh8hmD6iPwAp1Q2WdTrEAEZosk2
QdXne3828R09o+FAo2Q8sTz8HuKmOFIN+t7jJLJpnpxcFf/ldlW8kUu+n72xeSgSBuaJtp/5Pcl5
QXABubr4aFJWZ5JG4lgsDDSH9KB0f+jj6okDMkxCx31KYLvQ6ghPadWDtJCYkqA452cagURfLY34
tKWEHy4M5PNDbJHWynPSAJTNKuREHmOv2jbOHZ8gDmLp5c969ZkK7kSoWa4mmByMfZLgmDBpliCJ
HKJNuFg9am1t+8jBfUZbP07V1hN24OznhJ/W09NFdLV8ZXZJfmIb1/cUyb+H6xg++rq0FGbcZN82
qjwjBnsUPo73PkxevRCpezLCS+R2t3UX9aEo3BqDYJRbkP1svaC+CSt51BVT603YhGffUXSxJqgX
Y7EeO10iLdHfxCC93ZRjsDbi6FjnalhpP2xNDBghV4wuaW2PrSl85BL2bp3zG0/PGb0kjQAAuRKx
WwwPzB0S4iruYvdXRF+k9wjLVo4+td7w2hrJRsf/69zDTNuqoLqXEpZmH3nvnFwWZ1My+7Svq1l+
WKP+yifsWzOeqRCK7xFn2bwfQL2zDaVQhXnMF3thOhQ6p8BT4peV/xxUVXMRUfC0rOqZnj4GulXI
eznV0Y9wok8yoc/Dy9RdeEaHV2mKW0Iwt22d1Lca5vcy5Xe1H4DEL1paluSLN7QEwFbaQt6EwJ/2
PnDFEnnIwLQfRsLp4Mbe1VRbwCOEXTKdg9gcgyB4dsRyLLKxPvU4caCxUyhclkp/RNOIW8MHCum3
cfmx1ErcIwgs2z2kreBe6yFBDmRwOFTSeyqvhnYnQSc6YJAhhJOBNfb6+uisi/8r8VEUVhlnKToW
0e1Q0xF0Yrc4JFA/y7ECUxi37ZkExrlxc55QPxmeWhwb50mvr26MAdwldfFt9qisS0MJoFUNOepR
2QOt2HMAlQqwhpOd60L4p5ay4F6Rotg2UwLrvFl09bm27suCouN18NnupojiQcLqD2Nevhrlpc9j
Toq2KkoOvUKVu8S1aIP8rNktRfJXLsylI6p/WKocT2ZTT5jCJM1ACnFWfkuFTO5WFvCLD5GjQFtc
IqyJs7tqMNmB6v5x4qPZulODvk777l7JYdd4WFAK7Rg2ZRrnq197D6ScWOobm4PXcpJjFhd0zoYg
o2XmAdvwMJKcvYVu+gag1/ip4tQ+5WmLKDZjfJD9MtkEgD8vwZJ3B8zSFy6c2S5cZuc1WfO6QGZW
hz+Ump/izMafZBVWzeUS6nd+P+k26q7yGAj3QzfceNI9N3x5OJBDA5tj193SFQnfFR/zHegwbGrK
1nAF2wHCkopQsvppdfAWZzii9cZFE6b2tc5LqHPAE8kWXDGmRUDQgdPAuibFsxkkopkKm0DTRTTk
KFtsRioHD74/ylPlUq5dQq4EFY6Oi9Y0I7sZLe/A8UHQUENekCAc0Ha69Rt6IEWX9Qjs5M+BAifG
JSjaNgA66h/XNj/M6KjBZY8m3ifx2p6hoItzWfO49nD9CQTUXTVTTPApPU8jAasXHY5z3wLYpfD+
CE008ntsIYmm/z275B+eMzumMbZQ8gcBtFzJ6nBFoRqJXMT0gqY9mD+IlZusC3uc3wnNpXQ7kSFD
cLQmGcfn/VQKfQ3zgGP/EcXJMKIHcMowSHfzbNH3Bs4q2+jg+hQQ2cx7JB3+Ibcp5fyf3uSl8WPQ
d292qhHdZiILKQvnK78ruptcdyC26YajGWjFEYjelGXMXB33pKwZ1QctOFGZz2LI67A+za3qpb0i
CE3EASkzdYbuggCUPx/XNfRITozSryIUPgN9hpXKds+AzJluX+/nCGjW0YVLwy1x9p2D/tPJzul3
ykPjlc33tG9hbHWBIMREK2ATlSY60LDCtAy7e9sHab9tE3OMK/GTTdduY+IYL6ZjKhpln+/tg8xB
FRvME/X2Ct9y3Pxu2rE9wCOBGa+6NzoY+zWiNzbJ5sEwzZx3cHFymI44OWjDjGsOpa7BvdOxBmzI
K/rfyMCYfTfzaHZ0gAlvdMPJEH2nS+iN3hWuNl1vY+5HFfbVma+iOaSaZn/mV84dvEzujAOd2mZi
cBBWXLSxjUuqaQqdbhdbeYGakxHp6ly+T2RUkY6xk1hpn7Kh93k5/dy+R2veoPOyJvXRTWOvSdqO
u9PsOflDXC/FN89Jclx+sjh0gWq6velAyAAKI5+wc4XH85oSTyl3DhVLkGdpQEVi6TT335VuxLyh
4MhZwotbsiY61scwE+m4axflv+uMVNSOiIg+Cz7aHc036CRIUblAT+WbS+Npk2kz33b9JOH6Lfdz
HxQ3djBfHQrgHO/yNjTjIagIBtFq2Ot56W78usfaTNyK2FKzPgXrlJya3qQPdWLsm6PdrWNKzhrl
qu8Lj1vHhuPqb4/IXbHpJ9HfGjt6t44D1jUjCuN4cbjrWYYOKMXvpqhyDsbzd8Zz63Opy/IYjxxt
GQWC8JgNVzEsbHD17IZTSM+OCYYULtJL58/ykxY9lm6JxL4fJfyaKfWOtXSGc5+J99aP2xsPvyX9
4+VNYovGSi+haK4oA928e/Knnm1+WP1bdx1/05/BlWnT5sYqdPWQPvubIFhOee3NT82EiDTjq/6g
s07eZEUsji2kKvKGTSPnk/J9527o8bfuJgoZj8mkLElDnop3SjTJngBud3KqutrqwFU7h6QEjUGV
vHJWzG8wy/PQC6d57EbxLANsqaVXVE9NLBQHnmQ+YzLzyAs2Ga4FWbU7J5XVIfOzdKtwhZFEu6Z1
HERaKRVOre4kEvuMs/aanAVk6WMZ4L7YB1fr0FX6epsWvQMNMYdHiLVo2Lp9zusbjcHd1EyWmMf4
zQ1V+9da8EfCPIZyo/6Eh8KJKWsH4mY1cB428di9kAE1m2kBqBZnGsSd9jyzYT2A10k7/RhoRnTy
yfMOFSKXVnYHE1v7Y3CDZTNRrD3lQ8PlwKnWXTgnE83ToPuVc8XAgJLCxnZDfbRAYO8DD83JYJPy
4MQri3+xDO/c2K+BKP33eNTyJyvlAbh0TyRKyFBlM/hyMoTtPlFtj1j8mmvl53+ltjHvQ274362k
KLkN0/mvsC6geRUDCjunK6F0zTN7odbd3rEo3Twq0ePkmXNCmiTZxmSu/lrceuXdVRiESixzsJeD
I5J5lKkJqHzL3MCb7bn8AsHyfonV/E57DslUi+sQqXg1vpCxeV7c1GxhrC67Be7pXdKsqCusc034
cJSoJ2yf6ZIessAv93kefNBwwLyxdnJjFg75HmUBznHswFGGA7NrRnFb9XY9JTOOY1Fbkjpr3dwY
Iv+HioDmw5z6cuNHqD8p1MV/MRKc3SsTfg1zUj/6GWY/JT2OIZy1f7YkeQ6l75j7sZzxb7o9zPoa
wQXZoPQk6IY8TYn9oBKFAMshn8ipLozSc3C1+rm0/HdJbSg9mPo5hFJ8w1AQoTsPejfx54mcKdee
hItPy9e7jmz3bBFzwnZR9X7OMNH2RUUCarXfKmFmDJGRvqVGGu3KVvs3tOzbR3dIcLd1MepQTOnF
wakIni0KR3gIMHkzFaqlMT8Y/4cUoXOsjJfqTdP4QMmZcuh/UYpafxZFKM/k4ti8K7YFbyFW3Ose
9ZWUzgNTEeONUzqQZyhfYbqYrH6lDFAfBJ2G7apbKP5muK28qrpQZyQiWgUnEofRfaanO0M+exvh
x1XaWW5s18+PeZLpU70k6Xv0J+9omqjUW2bX0VjOTBM8kdeqOZCWLKfNggNq7vqbinW0m8ULZet6
i/LtDcaVOuiad2cS8/0yuMOpGLqjqWt6EEH4REySJ1qHK54CSlD9nQaM/6MTzDqQgfMIvpDN7IuD
VHF+4I+736kgENlc/sQ3OYS0J2r86qZzE8dsnbhqtwundSw0VITPssnr9Cb8EwTF0LxbydZQ/mzT
Xxwsls8hjNmz3GuXKQ5FhU1M7tFQvo95xU0cUJQqe9zuQoK2z9vbxg/LfRQGBE/6kIPw4jeUJP+E
UTEhOOlBxZrgq6e44ojO28LDZchZuD9EmtUHgJHqa/Grnr24mXcUNet7UtbiNSExe1ZDwu0p97Oc
0JcTPiU9ys2ixjDeUWnbzOPYcITjLMB43GhuiogvZtjqa2Y5X17qVrQ8Nqv31ISz3ffKYQPOGki8
BGVKfsjA5s+BM0flLs0mbq02tyfwj2Ru4omW1uxRJS3doHmcnbJ599jfNoJq8jV7DcQoG7S/v3J+
99ZjzogSs36l/jIcIDj328nxk0u2cAXriTe+Y8NWdzSU4vNSCvG81G74fK0YPVHfCc8i77vz8idK
jCxiwFLvxwyTxMHTyK72CuSXwHMFm/LEcbXF/UT7A1Pn/Cxi8b2XdfGNgR3yydOfrLIXXd+Wyize
9/VPkFlnNdsKPxGXFRsu3+1o1neviCRTLC2CuGo11c9FZvTexiji+eB6GhFYp/rW+yfu2BEV6iYL
zoOfOrdeW3bn3AvG2yJHm5rM5QCEsHZ3pLyvJk4Imq92UM0xzpHgkATi+0NJZptWExnMAgI65eG/
B7UrSXLlk8ALBJBo6zgLAaz6T6Cb9BI1JiwAZNv41vtBa6l3NsN6zP4Ewt0/4fCKamCyNVyVfw+z
5XKz5TRN7S1yI3uZ3SgYD5XfFsumW4XjXQCdITVE7IU94k/0nH6aRLqQZlW9HzzTvixDv57KeCCh
Ssj/kBpf5QdJIeV+mXB/+y0TEhv2X1am2e/EQ1cQY5+MGncyavxDPBtxr8TA8Z8wDSX2P1l45ML6
r8kxNAbovQhyw7lndqWrxjMmr6NNGsfd23a2X1F9zdQTk6WsC3rx1RSCY2x+ra0LQnRT4B7jpnsZ
3cxuSskMwqLv86t+aIyf24G2JaHSnV7r18yo77H5XBkBu7NTd4oYmsDsxBO+s3NwYW3cUtkuzhbw
cTiPtBRWKsD0eY8R9VAqe/l5UoncpGVyu+R0n2UacucdLrzgTUh0bCcZhzKiWw65uzQHuU52OzQY
0lAYblQTbOK8fgydmh4GsoPF6vu0bQ7DvLJMDrN/GgfxPGOzIHaD/4xJTrRyBjlIn3+rYviqhWSr
yEJUJIQSPWoVp4iaf1pptKPtcCD3yq/zT9xS5qaVfCOIgwUOk76aCbjJ6a4zLcm095mPelHcAve5
nh9cB6xChMkDCyMGuYKs69TeZ+5wPyYKccnQ/46hlK/cJDAK6vyJXNTWjMONCPO7cgyj3ZU/OUV6
27VzcTKLqx5RfF+8chh3iWjJUJU//Ch6CBdBhVLe40Pr4M2r335OcGG46u0LMuFP1eLetdX8s0zN
tG1ZSSmSSETf6li1yGW6iMxuRPIfvKZ3db9gVEtqbrzE9rNLdh0z4eZOcKjUimzcoO/SWGN063xa
GPXU7vykKw8VZb90JQddsbxtbeoDrqP0Xjh3RZ0/VT7VF2M4wSb0ozcZB/ptmrrVVjTY66qqf+f9
OS2jJs3pv/uxbvU2CDp1MSwhR058CXsK3ad8nrO7aDLTO18EKOr/h73zaI4dSbvzX1FoLXQkEgm3
RTmSRV56XpIbBC28SwAJ8+v1VM9I6tvfp271QgtFaCZiVj1dLIM07znnOXZNqqg3/EJXNaNvDN40
05Tlnsgx9syjWAYJj/LiXHN/JROcqwXVhzEtWZf299yLX9jih+Jgw8zXpv68anLcFDXxBHuM36y2
krvTfCJC4n4d1eh8n9avzSiq4iNGgdEXRUtyg7fOOewmzfE+X8UIYzODxcmjpEVNXOymTnrq2i8X
2gRJBqf3hKfChcPd6FXklkIWr4u+brLkEo0oqzaJa8T3yHoa/behEnMWgBI4S0kGlS9S1mYfu93Q
Pv+1E0X+Gq7D/xKELjNFl8kn2pv4Mx+QMF2oG5EmZ84QprelKoe7ye64PAmuE/N2Dmrh0wdv+MSz
cWQG3eEAgIY4hPFLPTY4wp1aWZQolyWtBMp1pzucii3xlIk5RkR0lM5ODaY03xnMldQ+hnU24kSY
u0uHXvOXelHMlUbH4A6BnW3vWr79f0cI/78x7b/awV8a026+9PjHcPbv//i/LGno2b95ro33DHuZ
Ov0IgBn8y5NmBfZvjiRGHXouHG3HPoH4/21Ks8RvpyzmKTboo5krBz/b/7Sl0cnym+MKQU4E0xrG
KKLb/8M093+Qtf41hQl9wBW+pxSZZJ9/KUW4v1rEUpf0R6JzCrUFAmTbuOvBwxr2NwiyX1OY/36V
UMrQcQJ8cM7pr/hD2Jh8gGwwLSS7Rbd3Vh4cKE96S2f/SjVpuM0Kc2M5f8dX/pPj7vd35rv8Fyeg
55NO//U1a3CSNUqQtZ3iBbK0FVt3STDGl26/vnHmdK7mWsrNXz/rfC1/NNz9/poBiV5Cpzb/+TPu
YRqKhHAdnITWyn7aYTpclH1CxSDWpf1fv9J/9okGjodqh7jBj+i06PzhE7UbN/MTvFLbZe6nJyzB
tNknovwxJcaOljoGWiWmgSF7/Xc4tv/wHnk9kuGSi66D60b86bsM19xxC/DZO5Mj95J1HOz7qsF9
uS1imY5/84n+h98nz45rOxj4HM+RVIv9+j7dvtNJbyu988lSE3vqOQyix5399af5n74Kr4RlynZ8
78+E22Hxl7LMPQ3hbY6vAnbkLVHadvfPXsV1iSArnyfNlUSBf8cD/OE7c+rW6VUW61054KUIDVFO
sKD133xif/5+Tq8S8KzhHpIuC8+f7JatnSoyX0m/G4eVHvnKnu4bJ6aLuLPjwz9+Qz4vQ4zSBQrB
TvfrlwN0dnAZrJHVXEKPDJLDjlyRffvHrxJI4ph8wW7g4nT69VU019AxyNp+10424zuBGYWm8OSf
fzkI2NS22I4kpP1nt2ip+6aQbdfvJosrVV/lDpJj0PzDVzml0U8oAlZ2Bu0Ygn99L4ubq44r4Lzr
Otz7OV2l9gELW6f+Znk4PRZ/8L7CsPA4oZ4WBykUNuA/QXT4EjjwhjTkIN7NO446ONktgT1BkaOJ
gkLVN3/9Jf2JCuTx7fMr8FXAzsRvjiDUr+8srRo89iYQOzrgCG12mDpH22K6IUV+QbHAW6Kq8LCS
u8Hc5/ZHqcrsEpv88jfv3Ba/25r/+OZ9l930tDtiAxcKzsmvf0pP5A9fQWVw2OBH3kB9MTqyzOrj
5cirtqVzsLVDZ0v6Cg1lKnRYPWEwS4JbjJh0a1t4GL8WDHDlhTwFx666eZrWZ1ey1t007KWEM3sr
pQnYqTTL+8hIiHTFJPWdNRd5tpXamxJ6uNSqz8qcKsfeLiZD72OrL0VjMNByn54Dkott8eDwfFVn
qdf7IJsS9BoMY1mQbk3lYRXMh9Hz4VCkab/rDOjibT9NC/V0Ol93BlKJek5sZlotXrIqO4qkU8Ud
mkm/HPsimY9jjmmHe+xQmU1SpxMV6EuL9mAXa1NYR+lAsbz01YIlGFDgeNlkzYosH9YImL0rmkdO
t2immehbWuPdeNzl+CGPmMF0vi2SoniYMj9gshMD4Y8HHHCfNSY1n2vY6ZH1yLHkG1retaCD14b9
7+IzxyDLzFxGw+xZcudMo/+z9zWWZowGGP8sb8asgmDqEIpUvXuDhcnDlq0tdVTsdEHkUL2Sb4U7
qH1DTi7Z1Ikj6V4JO7J6TibdMeqV1dBJb8t13sl+RsOofNqL+vn0bxEF/Xqngqbl21o1oy2hsppm
wT7uP/Khm9DdifQnO1yXyWtKpu8ucFrn1UqZ/UVEdA0XYFXQMJarSUwHUUjSpVluT/Nt37bTS5+0
8zfBWHbmUSXPY6f0WyZEE2/R7mNa2JtkZPwW43tQ+RJQhRrDS9u0qvcvPR1yUQQXYF1zl2g/CtMy
fMmFL9b94Gm8ZU3r+d2O+Hp/keiUi8Tge/wY44afdeQXuF+cBbViYzCWRyDnxQ/defqpJ6HiHpCD
6RHFNtrCGMnj8GBafL6k6dq4IzjjxNh/Z5MVZPDS6mAVuf/KDaN9tpBaf05OC2PqJjCgYprbUMT9
ejWGdjOOu8HHPswweaIdKJXhHV+ZVFssYxRZFhyLpgjiRPjkFWM77SpufWuUTbPMj4EF+vGgfW+l
70sX4yksHnQY8Aq3s7fx2FNmOSWuf61ILNAFSxuoFallketlQmgJAR0pfIhfimDV1wmxL2JFKvE+
sau2D5Q2Yi/o14GxNmVR0Gdq1ZlXa2IQvqtx9twuTb7mUaz9TOGqmer7dGog+xHKbq+JcKMItoON
DinTpM43tp2aB3/MCVaCjQ0finQq3fOZhN6PVFfKbOJKOd2+LOuuuHIILb9YK96wyB5mWxxDKwWG
YGlPOriYh9zbjCv+yW0KIB6UQ2V/+VlLDGlEnbqYPCnpDaXWdNm7tqYJZQqb0ttYhfb65KrLbdva
BJQQrZEd2/60l02AGQThGs9UTeI7GpCj+o1gAHMkVZm20C7wQ+7C1KpTIigBdWSVqBdApLU1fE9q
DrLNwiKT70TthuYidX1zaYzulgsZYtCKJPMvbBdSJ59LGHST3tlaKCaibfresJUtUT0E2BwWd0bP
UKZ6crTqk4MepXpZApW+Fq7InlZ7cF7Kde78Q5y0mOaXpPJyGuWS+b4MDWbrLrfKc4H2Tg/lknO2
QGWn495dEtLZi++rl3Jylvdp6Zq7AHN7vnVEjHOWHmPfREgKbrbB+1aqndPI+EE4YUY4G98xQ7K0
CGOGOL74aJD7u92YVDw8JU/FRHEVqlREzNH75oJWumT3TFeexWqhJBdIjk+U1YwMvkqfY46p0u5n
2fuUjvn+hA9/oX3mi2SrdYSSClfEWUL7xYVn8VzpYib9xwmjZXgqy4J+4gylgrkJTyOJOJWeB61R
B37LPj01YTe/rSAyaEKWA/3p+EhNfxyp/7kLcEQz4OpaxVLMKQCiXLZa28SU7bvLGvBp5YVFR7my
vFvZDS4uCUVIFrkFpx9twu3JPykRVzAunOqSJbpjPPsrXrGiycNoIn/6PoI7IWmAep3xbIxE/izC
g3rXxHZxH/ObJ7ySS8scMryazMScBs84zrPiujA4Jw6D4zELXtJyLHdxqrtvO80cyh1V0uz9wc/i
qEBgkjekrtxbx22nHyXJ8g/yG+1NbulTiJgAzBKti9ZvUy1ADk5jbj1M87oQrBgHTI6x5Kdfydb5
TNiDlvMSJ3sd5XGFitMuFTyHRbXMpmpH1Bh+GJv2FwXJGQ3QJs1vTFkXYlPlo32L2SJtibeEVrd3
AglqhE+ivWvmtOsjKRgib2IaCL/Dbg1pkqXMs95QaL1c9gxV/L3k0ncrB1MAhIhDG7MgpjP3jOEq
joRsbrBZaLtisGcN2RNhBVlsQlxX/ibFFP2tek15w8ikR1+quorlmeVRTRu1K+wkvHkiw1/e4H05
9txc7lCqeLQX7eHXny2PoE66kNUfiqEmjluVt5hXXRwUQ+l4IEpPdJV4FfA358E2x4pMycD3ksa3
4NhT4t3DKK6079vkFDBYPrLmkPRhYw9/5BNHr43wjffVCTkdylb3X54D8CUqCckuh4Q52z2Jj9WP
8CumxRUi0dxjHoiBICz9ZL1qVa3Po/BXpCs19nfY14hIEsNxd+vMdJvVojxfcDw2Ue3Zkh5fVrrX
xVvEuPXmkwdLxoP66clGfqwibsjtKJwCbSHlU7PU1HyvOrOuW/I2fYTekn4pjvDXHAPEu3JQqqKK
fzdKkuTnsG1jJd7tXtk3bTZ0X5ztFMzHxMVHwaS1BqCDSCeTtte7IWBSve3MQN6gW5Vzaw+x9WAx
x7XPCRS0l6OGsbIZp9S8r1UAe3SUEw9Z7yzFedwNAcNQf+DgVwQQ5YYhxElRdvZ4XicGQ5WQCMZc
MGkL9vJW0S88w8KNTxaP3aRFwfHJs5Y1Uo506eNrTVVGhCs6yC9TmJ+T6xB2hL9MA5Ccc36vfhwE
N6XPCrfhlOXh3mHa/ADFhj+ysFX5XkkbKReAjn2TTh20hmJ1YrR7aj0UFoYccU46CFrbder7x6Gr
giutyqU7dBblZhBhert7GNcYkwptXfF4xgQ/pZQax9LChBc/6jYuekm4z5Ak5CDb1vNOwXcj0pFS
woWrss+qrdv04bpTyhrdnR69NiXY1CAohYNW1HzMVkC3Z9rPT4njk8NHiIo7Eg+FLIjQNOHEkB2V
yn0ZgkFcD2sTUu895RzElpHhMgtuYb0L0cKagaJRPY66Cm9LqCpVNBNJ6mECSXPjV4kd71zGTgYY
XdHsyZysmqR+Vub7Op3TBurDmoyR0zGE5sbJKBtTuKFvUnkE9hycTh8kSBzWDNlVOQdl4jbYLPwV
8oUOM25YbVh9dr5BEjGtUp+MoAH3dnjig6gJOEbtem/yfbzolsHwPsvC3kP5GMV2WfuBiwU0+mVf
kP264zw3ig2CdPZouB10uyaAt6IaHOKRTOYF18ha1B+6N/rSgnLYbKEyaNjEXpN+Mbavr8lb9M/C
0fMjn1r1Re6jw/Gcn6rPFFi097VP9R2e6thjaJxyDs7KOnxtGoZ2Ub/oHm/A4oQ/uP3QvBp6TZ1u
pyyXBlrd7C8Ar2dqy2NnEPbJoVA/GrNUD8Jn7haFxOWf4iooP+dYMu0fcWufhyZgES7Iy5XniYuF
KJLlxPvIWJuu5KgFmgHOsPu2S/HzEVNyTOQSClk3ThbXrzaz/3WLmN1hKtdA/zAdl+F7KYQzYnUz
krtDPs6PPF9wxHKrnr/T0nD0LcK1f/OccsL/w+2NJbaAMkAaY8ovHe1D+o2LmeTnYuXLWztOgYko
vRlf1i7QmKw1Sb11lctnMot22KR1YF/VdiGOliOXBzdvsVwKt5DNcRgwGWGqTYLPoOiqC0fRWsBu
JMfX0V1qGl/jJL4kT1heJ4vrPKiwna5Tzxu9je3n3U2aDGxwjrQcztXcQ89S5VbfYWLRY2JBXkPu
0838M23C2ImyekWB0w6EKSTE3vkY+SVwG8lkICJfyOQtSwrr2mpK86lTDgFE3GoOtKbK+cIokXZ3
FVVknN0mPT0s9eg/mPz0ZFa5lX4HXFfvZ5x52O6XZEw5ik+Kq0sYDNl2GZpKQjirah3VlMPe5kpU
QFmCZk6o6J2mfIMdA0JOF9fvBcCmlnXNQ9XL3Wahr1kseonstrFNVGDIXjYpfLcPtxgLm2CSDjgx
eUjEm2rEGxq5vV7eYh9eQ2QFSfjsWBnJmbFeF7XTbuVXfJ+SOjCoDAj0k88hIs+y9Uh2FOOjE8fB
x1TGwFA6EjDc1+1SXJBCgx/nx0vz7JYnDEHeBkDD2CVHuStMiCyrDTJj5LUDbTVtENiP7Vp69NHn
JOly/qZi22jHemn9qf8KO2fkMEj/EuGycm7xY4nqOu308oKnuXr0nWapIlnN2XesO93uzFwPHw7O
t6/RzEXPx7DWA1ojGawo9Kbum/CkSCNjPL9h//LYMrVU95PNtYb0ToMJqHLsFKjCYl59AsA/sXaV
eZSQ/QoOPUq0vUFG90Ap44jN9t7Y+8kWgdm5HGqS4fC2cL6SO+7IhPeOE04XQ2tjQgiAurA9ZC5n
hLD2GFloChTbHZ7xZtkVXoW1q2xIkfPsjr7eSgg8/hbTrrlnzplDYrAttudpJnW1dboWcJuJe7I2
Lj8GRNegSqa9P2PPeqIVjYrc1asEyj+GIeyH1Ep/UbnIyczP5i+LwGe/Kd15wlZX2GvPbx5YDK+s
MOKajPThpsODmOOfXPPXuBP+m8KMgZbsjdjhehnk3hYSaIh/sa1MuQM9RRJq5AbDnwXesNo6eZcs
7WUG7+QKk1/8qPJ4qp0H6sljTz76ySDW7TT+nuWOxjlIg4cVhqm+ZQYB5QyhnASmT9L7pw/J4jwl
G5Owc+jufS0UkfpQih4VMuvZEAN8ti4d4dhZRTO1SIBoqunGLAGjzVY3ar5QeetlO88bMGPWSSp5
Gv05//BkXhIChzVGxzgmrhBHac3/hgbLTRRms7iymqV7skQn2NDbpXkScFPu8x5H6iltz4Mq5jj7
ORcp5u0K5/MlDLL5W4aW/BywWwpS2CV3IBXM/YkdyFU/SvO8LDjPuEAzS3ui6EjmHTCTUwbpBsPM
zUDe5YTGSfUNYDEPaxeBpPRQASV4nkfLBYs3+7hhy4ZpMbn0FFW41EuKk2IpiODA+cKclvggZZ7t
nNzLJSUrbkY6sFpYAXvUq93iExYaIqnx1ujT/rqydigpMrFnajKxtJSelTvcCeMgvyQiGhu9XYPK
BOdGwIsZMcZVsToEYzqDOOpJGWNcXpLguy7Z9TYnT9rAxTMNLqZ2CvXDDCyrIXLrNIC1yrlkqonz
oB8uYpzR44OmdrytGeTNcGJXWm1Jr1GhO96SPV1jcsh+OlxSf2l0hpvXH90fYbnyoyQ4abw4jsJW
tdaTHvy1v3WGtp5eg97zShwW02Di/SRjfASKxhOOBFipxEXr4zzCqlwXBON5AlI4kZFH7ja7BfFI
FNEuBz/cjz6AQCxwS4iVdwv6cWaDtFRLlgrTz2r0shEehFnqHruwb+iqNpj5c5wSDLRASY6LHxAg
F8wVPiBghYnYIzXpk6ObaKezD9TallygnZkCGbewNMXRpS8atpqy/MKH1V+ZGpAZAclxstyPVOZq
PSwjeeXd3MRNwZbgMIx0IbNx4+YNUE2Kqz+DurIxDVeDR9bAHJaWtSqy9IehGFPjbHTLAmrzeRdu
9UmkJvMZdtI8hBUSOuRXZdbTKsLsrHaPNrnP8ihklw/kBpIGvSjv+Qw+Mr8nP0HaPLMlP+gMhXwO
km56cE3jeiMjNOb+N2SOhM+gTJZuvGlsOyEkEjQnhiWeFFVn92xWffE0ZKyrG1LysN1V7Xb5Iz4n
2RxipyNuVGjXze4gcy18Et4M+NVRYxwcTwEJDBTlOPZVsVliZv9bHIONXKgYVzj7MN2GDS1fXTfY
/hlxJ8s5L5BW5MatcPQ/V7GO75B4iGns5t4JywykJq6yGVJDP9vrbjDenASHbLShaCVRnyXkhXeF
o8eYGTK3JJ94qugHgX0bBwE/3BmMoL4EbOWwExvL7YCCJfz8cZsSb0SF/pdE9X/DK2C+9MkB/19g
2PT/ZT/Wn28DMPT/F3A2LprL/x5n85R9DfVb9UfjgDz9P/5lHLBFCIXdD0SoFBjuk8b/b9+ALeRv
6EfoYCg8MvijbUA6v1EziOE7QL5Cc/dRxP/Nsgl+c5kpQmf3HRwFMqR36B94BtDETmrO/5JYEP1c
DzEOVLSNlilt908isD9WaR8DRTxrS6Z27cYmN7Y+Nq2Tt1e9WdzpepzBojxNbT87P6puqUsVyaFI
QXfO5Mm0HXlD4tsHDuJpeCS3pz85ea3VrVnZOy9iIvHLq89RzvoRcr32tymKh8seJ5OhvjSTE9ro
3FRAv4ssD8ddt7D5bZcOX/S2dkULiaPVc7UT+RonF0FQtzdBbCrgkL018Wz02gZgW87vHeiqe9db
MFetmbGm75FBPRH/0FREj3ySR9fDwLWKQYGnYlJfvNVnu2l989g6dGwC3syqvt8VYBOCC/JuLIuA
DC1FS5y9VP2DoH66PdchV0fuZFX31EHdcs8aJ1s9bJkmbmFc+n1xnqZeUx2Iiab3xL7rmH0r59/v
TzIg0RecMI8Er8hr57FBEcE5hXHpELMqz++jnTD4FBXHuLNsJl68WS3Y8Tt4tcraz41P6srIKSAJ
4gTm4A9aNDsBvsrdLPXMwStOisZGVxWrujPSa+0ddLTxZZxswYna9jqHtE6I3QgCSljQ2SisZeM2
jmm3bPsoMGM6nJJuudIpJBJEI8DJfYOFP54QrQbT4jhqJ52ml0Ne+eQzKIBPNg2kLXy/zWKtySbX
xmouKq8cIbs0/jRy1fVRr1pIZAyVs9jFu1xa9rIJKupfogB788lGPjTDT6tZ26+itPPkQhMCZCRZ
JcR2+1H28SF3WBrbTexI+7PpbZHvbZsp8Fb6gAmxuTUq35M5mObzlX+G0cCcLRUw0QBAApuZkghi
7BKbCq7gW8L19uQtlthI0kotm7Ut3PSpmXUGtWGd06ds6Tg76xhs9l548Vod08XVl51RhfvS59Py
buPtKs4x751Ic2mVp68KFyu/2RyhDkh5n3NKXOOR0cTsNfdpn440Y4XtXH92KrH7r7xuquYcVTBZ
9zZXu+aiRjhXF0FnCQiXvtvBDqSWlvOSEjmQOmUNu5Al4sMt1wa3bGdznsNBBhTth8UQf3pSk2J7
AnsMC0CE4foWO2aF9iu71D5gw42do1OTo9sDCoL/YLKgti/XNZmWa7IrYmF6UzfmMU9BAiP7QoFe
rC1UBtPcgl0FT5QyDKq3MlOwGkGx2euZIwE3iki5DNPcyAN5EDIe8ZOctoO0STkNNStBwEuHJBOJ
DM+cMoqlSa0O1l9ZNQ+AKyh+ivphYSZaZsHAoGfgvF1d1BqXdtE1ffAQKzfByGhnK+tBMSf9COvA
lVxLSkSRTd0xgmegwcXm6KgsuC/ycZSbpegsUsdr24BEYX4r74nqqbd6xSlAQn4lW8HEY3Tv4QWJ
+mlBRLuSfuau59VqtdO5ydb2LPRjKO7lSjjpMAqrxIMfo1Bxfebjcwgaja7+JGiYl5E3L2zIMfM9
Snv6tkqYbYyDzdFyqOLLWVfJusuUV1QXeC/h4rHwMuXCi1P5m3JoYJo4JQ6gfdzI5gTAMXl+AJu3
wLwAH5IS3Cp1eMjXxvIexs7j7LiOZqjIP85OuQ3oDnpYTRysHFOaSl1IpyqnbRK0CzhnMaksMl2u
02cdLN3pm5CiPPNl2hRnpHOdr45oEYbwtRmOMfM3UKfVSv9wlsVDfwgdASjAh35N0tdCFsdUOtB9
U9kEZfamXML06JU2p6zEHatmZ9mr85Z6HV+R0uFSUvME4WjTyLB9dYA4sghxRHwLdb2AigY7nd9y
f60p8F1yOO525w+PJfQFJqfw720/vnLDBekXK0Ia4Yo6G4NcZQwVw8eK3jPCvgnVFNkC3qOHMj2Y
uzFtzxNcABcFSWiu4YQRNdfOQjc77F/5Xnf1bs26J1uM1mVgxcT0GKCUxvu0CQtdM7SlpSgtsRKB
5njuZr8gdpZZLMdkiNOiaM9cl8pYGjOfcqsKt/mK43oX1zVSkkei5junVA5Dl/e61OuzEwxnvgtX
JsqYtt/nxCSj1JkWuABNuSNqFfmud5vV9QsXS3AyOVVuYASwOVjOJ8hU7zsR/tWCKT0pvfFSjUMI
qXiBhN51JrJ0dRXPfMHWnD3jVSVvDWVoA0E9OdS+e+93UwA0i8uIcQ5zESDdhP3PzjM/En/ckbLz
tj60T8uN5zNuEnKXNoncjEGyZTsvLmjgOPQcEc5AeJMKR4yJrBOWQQcE0JPpRmZ+GQkxXoJBQFVf
h/p7bGr+AaUPdu57u5TOAIaRVvZVdQy6LH4Wm5XzcbbID8iqR+6v8saMXc8wCwZ6pCtyRE68nFtV
60arQGoYIFnaYxJvw6AnTxOza3Qoo9xzj1gSpq3LAAaXvFNvUJub8zW0q2MSCKslPjW3BFN70A1y
UceeIoIyUhPXuLlzAZ3WfNkCzrfhFK9lckHyCInQW80BsvkF6veWewvchmE5OHNvXaGz5WdmKba9
4dWSQh4b2H3n1Witd91pCG903JPCa3ZzDk51JGoY9b06Ls46P7WVBc/FEStyIGtTTVPzeRBjIc45
dxFyNcnCYLD4jl2d7ZDVdyAPpxc1+c1lEhv3MQ77+BzN+2MxxYkMDKD9yzNwXzeumdtnyFn1p1dT
fMKQNzA7a5X3ob0OByMw0CvIBj/5gLP3vl0Z5K8lQepa3rnTpB7KarJ3WDiOlQWxhQedDZn+SYDf
RFhncmZzMhQXdTIc4d67UWKS4ly06bidSVW9xVOz+vwNTJW49QjniyiguxGNjaI1duURyY7LT6Pz
I/FE+LMBfhQ3SPcNzMENbItsTzwIiNjafwFwoELBJinNMoSWiTwB+iqGbcLsoiMaTpDJnaNkya6E
dl6ykXtmOwMAmZHQz1XHigZRT863HS4ufo7ZzPwlXc8ZXZ74rlg6dnmHVtb3OOf7eH0bcHq9lmBo
rFl30RpINiJ/bgkWwY8YRPgUGEV9Sv6OeQq+aOxjptfzdZ+K5oLb9fmc0jlBlqLZToW6Ydx2TZFC
u006jYbW6fBR8FiegQrqd7Po9IbwTsjm530bFGs/Yo51OydeQr6wQ/YiIBWUSLuOWi55lAlOELcI
9Auj6jFi2qowJRHtdjkbRImaYWZb83cbuBeshRfszhhRsmbc9gqeku9erF1yb9CJzpIGFnzcUHUQ
64tEmR9u5ulXoN/qk3DP2ySW9TADaQhK5yz0snULPmzXUCHyyq0dWcaHn+V5tBfIWVFeXeL6snyc
JtLYHX9gITcBUBvWi/h8RcnZ03fdM+wnZ5IVBXgy7AdMuJ2rmvqDTRGMYVTWBNAr8TZ0yHJNYp07
Y/fGmS94lqo0R5WvN0WpnUs3cW/7xeMgxunUZ5J5Np30epn7/UGgrm3aMFx2dtIyt0CsdC/H0b9G
JsuiQlZQB4Q3ureNRyRqMZliD2r7re93FY90FnX0Dz4kjXA6Zgp9ssX9f92uc3LwiDGcsQsU26GL
z+y23WO8ZwAHw+Nn5cATaK1xUxVGPyQkOj5FXI7bgvjOse9CAyePt/kSDy4hxv5lKvsjBZ0tn302
XwgV4x2JzbxbS2jPlTQBajJZyzOLACmQHiWTn30RP7Kf3mWamO+wgofmlOnNHPE64N4ncg0zOU3s
pi+bjQMhZssmed701TPrU3CxtNW4sdf5u3HFmT2CvYo7r7/HfOE8kI22z70M3FMUZNJb96MItvnc
d48NYhWh2Ty4dvI5vAqcNHwD6R5eJ6Trby3lYUrQdAyJnSGDdzMrYf0wxAi3YShuAptpo7socQvE
CE9UFUS8tZ0H+WUvA857ksTh2RJLwBc6OHLEe8f4R6EeQD95lpyGNtN63VnxQxGqp1CX90kWxj8J
ek3TIZz0/MHyBd8Lgd/LGfMvsaKhQrPuXHGKKQkhZodmtuynIks433B0fqBTKP5mLYDsOJXia2nN
vWGCPi2SUHbS45QIRhXWe0OYilH1Z22cM88ZXv3Kd14CwapaqNGnImI0l20q+EXVadddVwrptlEB
Q/RsJjUFBvm1Y6S2IRkdMvsJ0vOEmdTHsFhig80uORvX6SPGPXlkEs30GHlfv46wQTCtDfcUAult
DWSSRGV9t3jtLarNGTcpGBkTqSsXrZA7XEn3Bo0Xfv9Qd8Olk5jrHKIR57C2f8xsV14Xtm9tm8S5
rzQJEiSkDdOzZsObE+hm2UPo2Zw6WjsAEyDyXZ/XEO6bwve8Q0GfwkGU/T4fyX2t2PPsTHYHr4NN
kzBV31vz8D4U2QNkLGtHFvLKlZyHAz9Iv7RhWoyQDUz6FN9ZvAKjGPaQ+WNeXH+XFovklh+jDcsp
K9+L3m6fwYhzK6uEDaVxek9wOB5z6TrM9jtRHkxMDLv0Tj1akNf5vMScX+MXYS8x8RRl3tBcDYr0
4tAPLzNHoUPmO88T5rNs9Ax0L19AVbRTiifpd5H2a1gV7bYLyN500BK44OMIKV/oA+XlA0SN/BaP
401W09xGcAkZyUDUFRsX4T7X1YM3QOLU0xJGzczl1kdF6uCaXSwDC3+5FPWBJqP5IrPnAiiVTu+n
zjgDx/UAz+qYtMneAxzrHsEwuJtiwgLA6JvZprUQrsZThC/qOnHFeenZ5y66wrCt5/4c1H9Hejp4
N3Vf3RPG5M8uFNj+oT/aVE6sfvGTmeF/p+5MeiPHsiz9VxK9ZzaHx2lRGyNtoE0ymWZtCJfcxXme
+ev7o3d0poc6PIQqoBaFBCIz3REyE4f37rv3nO+sKzt8DFX5o+F8izogh9kQyHtDD8htTdBSZrGS
O2MDOwG7CuYjvlk8IGBem5HZ+6uC9xnhSNFMJ2yjHhiQ5iVrRmRo2Nd0v73IiKodUrp3AmLQVWp0
HLtEX/A4NmG0lUIma2j9TKdqw/nD1xplw+3b2zXSuKRKyeBQJ8bmGlZMA6vjka599iyydpu1A0uq
qt1MhrSDbUz3v0m2KhdxM9k5p//lJFgpxB05RiSPJzyp4bmqaTXoubIL6twpRP/SRHO919KYgXNa
9vsqqhmy2UZpuspowEeHmvquJcG+C8P3SKZ6Y6LbOOZYh4jEDMs8+CXNXcDpq8hUfIdMHQqJsQLf
YSaDmzSTfpO0Vfluo9nbBG00fGMA0hyEBaJUcK/9lRkwdnBosmUbuOG4J2RD7w7ZxE7MTn+ewqZC
HmAhf13VdrKlyRV7GY4PLxchVgig52ukkPCKSo79cEqSQ9WpxTuN5GNsTBztgUK7MOcPcRC0iCmV
6pwFnJqiEf8Ys43pzUdeT+erM54jSlWYFuawH5GGHStlOtVxnb4aLDtAUPJzAHdlM9iS/N7x3O5Y
gx77IG1+qGLy17D0mb5LFSEhjTE+p9q0LdIRArylN4+ADDnmT4O8imvUxK0tcXlCeVtN4MOMUDZv
1YjCySD3yQUnnx3pIGa4dflHqkKUkZFJrNALvPKiP6dl8FHGxYvP1kfvGtTQfV4nLFOy2CSWfEVD
Oe052rIiBm8YO9TLyJieQXrmhSYz4SxDEIy6Lav9jyjDSqi0JRlEQTrfDFlRwKc0gyPEp6kC8oW8
G6WytoP2Ku7p59kuIuGjiEW4wQHcOTTLqz3yXoBARvlQwwHdEvhhu4rmB3cEoGDtq7RkDFEcqvoK
7Q8+HWjEHGHDojHdHCf7onpSg8PQqrOTlkXxpNW9einocqyBiBwVGkRHK5ybvY7peg23CgOJnRYb
cpzq86i36nkSNVN3hr244QEtRknzPNaTuQ9M80cnI2rpKk5oap9gRyd5NvCn29SC3kwAruUONTSa
Gk7C3Abc4phZcdzagjEj7Wl0XLGEUtecKMGbHnHzqgwC4Y1g4q4hacBXNTR9gR1YY6aXTCVcXE2K
N+VUQqdkUD62O6zzIzc/2okybpGcqvQg2TvVwsstKFOMIvPGCepC2ojAciUhTfEmDnzrNfGLaheY
DI1HiHmwftDroTV/mozhnTxE+T4XAzNz+jr29w4wrb42siQ+6+r8GibSNU8m8ZwlBVjVInhAqSOt
8SFHl6D1OS2Re+Mb8ErbuRdESSByJqCoq9GRqYlRrVCMbnuz88RQU3TzahALqg9rleLTB7oHCgeC
ubGyu+oD5Xl6IyVJd6amFRfEtfW9VWY/IoBFtMbMUV/VRFx4FUqNczEoeu5IqeBEMxue1ajdtWiH
El2FYdHyQcBV2vpHW6SMrEDC5WP+ZvTiahdxeiZQ4FzU4ehxSAvIcNAXXVOh/wgQxOyaIGU+ZcuH
iIAgOs3aJp2xUnNI8yzuZlXkwZo81vi+M+NFr4FkSbi9ae7bPNEtZ7bH6GIaP1VUwJ52WrMIVfRK
dN9No/FVh8OPQWwMbQPkeABNUUEnt701EjkC1BEreqTYo8OYLB6QbRbZRUJuVwJYyNWPCK75C5tF
iulCrTARM5f19Lwhr463eDObRQoCVImAwVf6mqSuRWWsRi4q7SR0EcgbvFZaGhS7ulBYSiqfd2GV
NBxFHFXnCKGVYeqiO1AQi+hdycSzG8rbUdTFIczpoCYF5MtIFnR727SU1vUYsTElZUZlipA1cNDd
qitR1D0kU6A3q8ScMn2tVJ1xn6kxsU+hgdjYLaKIoWWfoEWAFNUSnJF2cXDp2+aR2JXqEGnSu5WN
OtBCkUhOX0s80lRU0gV/rhBOWI7aXZAF8iPBf90PVVFQd6p+g6xaoOtE49bo9TPCpRyQS0pYkS+A
tFO9KzylLHrxfcKg8pBwgFgY1fOtoSABx5kdUiIFFQ+T6av+syFPZ0lF3Yjrudy0C2aV6Qp7UmHH
FuZ1GwE48u9hndNxQ+Q1NGnvNmooe1VRUErKZnMmEtfNfbl87lVrijDGo8dmshEkuUvvnkT6aYyv
id/Ry+orzC1hfBBqPb5y3LB3RSVnZ90Pzxa7x9ruS/VQFzyJciLfZ5V1atPoIEGt4UnMSKuurije
mzVvOBTNXIiHecon/pG1O8kcDzjdYdOjHdyUdJMDo5O+x3LxhPqGAFWJ5iv18/tSKkEmYLJA4FY1
QrE01QYfdJ8EyiqBmA7ODn1eMI0iXIccfXYJUoVqlcvlTh1hKah0aZAdF9ax0gBDLbEIAnyLwVWy
bU8aJOoKK7Dsp8i2X+ox2FdlXe0WIjRvhJG6IVJtF620BLlzArWFysqmxUUIDpWBgm8Rogfhkcl5
zpo1iT17NV8k0TY8y6Zt+5VoqT9jezoZPvMPv7xrYIYvXct8Aze73gEivAtH+Vk09Eh7heIe2WXG
GyWiW7Ac91Wc1FehqNFLaEa0MYw5JdG4MJEaJD5XOfeDiyQT+QAZKK/v/XY2wb3MNvrKCiQ6AIp4
lq6i10n3QwvlafXQ3gqE65wHUqPn+SonIpvIONggNtub2Zx4OM8SxFfMhcCBT9bKrDtzV1klQ5dJ
SekmE5s4fE9kA04qbC7gzGCdeloAMIIWMQlaaARgvWauWX+aHm2/br2qk988SXHbkHoZTdZJ9OjM
2KDhpEuwPMzVIOvRhpYfH2LW9oZ5Vyw7JB0g9yP0kazXMlVdPZwHjvRqfvBFmtP7Q/pJmCUt3hxM
HcuyY7SocTc6DiifyJl8W1pmC0bZUl47eNgqqm25eAw1oT6XpHaf1J6t1JVpv+6atqOt0eZAdBW7
jB6aAOiOEzej/E1vhvdOQqPW2TUbHG01iaNg1mTtG9GO7DzGgBxwy9aH1FWjqLuxYsuEFgH+fz2V
WDDgyBA9NWoxPql+qJVLmjR+6KntjNI0ojKPrMLjyjW3tTyMT7Fii4C6tom+tUqpbuK6pGasYGIe
DNWmUapJev6Gh7K78C2jgUYsS/0qNwnDIRwnISDWROamiFlzaAMiZDaGw9TQ5IROE2oA/2wb6EKM
vwqjAfxtDevZzuBnJasunlF1VOEb57h9h9kLgXYDhyjhpNCtM7rfSDlJAiW5IM9dSUUmAmNP3UEo
LG4GXYCUTekkOSGRd/Kqn3rp2Vf85DS1JCyMsWme7GSsNpSEKgI5szvweDiYGZRjaXUWwk8pPrc1
NoBEHrp7U0K6ZykW4SJKQncwmmABjqJ5oKGcpeyrqnxgAXZmGSm03hr+U9eh71zNrdneSeicvwdy
AviurVNpeZ0XdZjZyvw8Muon6SAthkaHOtJ6kwE6+Xtckb6UkYZUtuVaytO+cUYmrvO+H4f+Uo8N
4yqbKNWVHKfjOkqG4lbQzXgLk9oLrIyrTO9rpYe9fg38XD+FRuSRrWfeNqY9OOkA0cFmVKTQ/UDc
wxau811GSRbw1fV1SKiFU0/69D23l/RKbFTjMWYGT1h0Fg4IVCPjIc2z5I1cq9omEbBo15WhP6S0
irhOxZ0MwXyPTXjrm+YCECrZCyB0SQyveq25WjrxCTJj6TMdc9IE1OZbKcVPIJRlxKygvldyWaen
mHd8HU5MP22T6FST4mDNAfo5L0cb0K3We7ikGHvIWbRW0ox8lLInTVqq6hSzQG49JOVwTfJJhQZX
R+ckl49xLLs6SStro9E9S0EJ0I+XRGoiWqyBdfHH5skyY/mUqCHM0Vx8lxnRrbJmMn8Mhfpioapk
Q6q/2dNwn8mIyvS4WIekfThKU9DxRcgPlE4I9HOYALb+KMson3hXZLaqNe6WbF2meIjEEEs0Q/Ql
09ImbYOV/w73n7SeqwTXWJ20yZFR+IsiOFMRKPGIKjvbz+2snqFthG5dNSidCYOlRJ6UtoKBTOsb
2tUkpHJdz8US1plZEY2+uLpBXPgS49LzkHn0ILKgINMDLjtTXmUVe5BD75fuX4HI59C0sdxQlBja
gzTnh0JrDkUAh53IG0Jh6Pc2Vw6GjD2HvNPQwcPhpwX1kbOJaicYQDSrJVmW+MlaHL8WFfKjqQd3
FlvkcNezoNyOEYTv22oynwSv2E6RgpxEPF8pAd1oGi0jvEXftUHB/lHXRTIuaXl08UzeNqpLKoy6
Hu5iRbYYe7VggDGd3Kl1xgkx7HjQ/JyuFNPL9lGxpBgdZ5Nr/A5l4UlSB3MnSU/qgGwvGiht2Ey0
51Yghisnmh6Wbk6URtJzrSj2YxhIrF0yPS8DEDhSVS2WBmeaaGDWhr5OAri3LGUBU6Qmq5yZnM2F
Hrqa+zK+0PRIqJfUdQAqomeNd4y41zcU7+C5OvZehvQ3elT6rqA6diO/V91aGzvHjKJXi5CgjdoF
OvBki3XArlmTdOE/scvoN1k2V44w/OBFG9X6WTPonZuSsUKerzscq+QTuSPqdQgy+xQwuKcfaebX
RtXbDddB8eZa959h8Y/7oldMZgb+HfagD3U0b31J7Dqzp6mErP6DYV5jYZBqBgSsRXBrcN5lOCXI
MlLS+YwE41iXvu9GtpV6+FZWPAXBtZWTbuJCdN1mJhPqZrR6vMtVn1S8SphtHoSqoeCVEuOm77rH
VBXJnYwrC6PY2Gf8DQfKaRWGwhe3VYe1GWQ9ZzVrUJgq5nFgaRtdb3vTbQoDsUKkVKm5njhcpQwM
qw6NcWqEnCuSGu0NPur2rqN5gq+lGpMzAkRsk/kA1H7VFAWhbnXfsAFAp9Ory4RbWz36uWjFPUe9
MqAhNZr4qvS4y0fmDarEJpBr2X3lTwrilBQLjisM8sy3IzxFkoyJyHV62cK6bKH3HGiTj/QEfFi1
FkHTyvwG3ADzmDHLzKvzGREPnYNm0B1FIi75wNxzJvOY/MxDGSlA9eZUBVQlZr0CIMbrt45qIxVE
85jSuUSKlLoCUBqkeq0JADoHSfZA0HlEnEthaedeB+wkTTLNxMGyYXFrYf0YWzkNYhImEN/6HQio
oEYiQECg9lIaZZ4d7cCXvcYcfSLH64h2nY2u4omxfoPO1e+mH4E2aDeVH5AclWQRtUUpurm69PDw
vHLWsarxmYDIY8May6OstHW00xCHc9rtpOotR4Y2wqElRZGIbgmFkVWiCkH8AuyZhGMQyutaVtjg
aor5t8hEvLTK2gy1jgZ+1CtpPpAOEiCb3gILYWEKGIXZKw6uxDQ3/SIhtUrTflYG8JR0Fpl9uwxO
i2dk9d2xtcgsYQPKZrQCbBD+RlKLDiNxb1YvSaXyrk3J8J1vUdGfZI1ZJmk4I53gJ7HV6og6ZlUu
ROUqwqfoVtCnRziVETKtCGTVsSAAp/quINio9rU1F3hHC271qgSnBl4yGIxsOyXWGBx4qjlsyyg8
AF0qlXVG7VzFu1oxVRYSy5KMPbTiAbBDplApBTHsx3WZq5N+G6c1xbVOm+BjluzxPug0wjqprjGj
FkNVnSbsbemurIbo2mlabu2I/G44jdZqPWF1H9t3Vrj2SIAoWgBT9kPcfYFZMh7PoDDCI2CD6MFh
fwBdUMU35KNNxGI8GsOmGjic4SEtqtJDCQcnMu1CnKkI53CvxSMSfXvkADtyNn+2zQCh+QxEyiCR
Eizfah7aEcMqeC7QzZAh4UrLdcwpSYEvecZ+2x5R1hX2jmuPeGgmjabZMl+BIacGwRwyA+zU9Bu9
rjBhCpor7XUaRGuvOaj3DFCLLAzvfGWEIYkyOdPf84Rl99oM0eLDRS5Y1t8qW41UGpC+FDIlEHN+
CySTFRrWt6VsWiXvprVedxP+OX1g4qZLcB2cRm3l6OYXheYf7KR/5F12IS2ibf7jf/2ZKGRyGTUg
papqaiCFZEV8ApGIUGQkoBeTpx+iPYu/7/78+f8dstj/YdmOJBAa2i8X+/9Ld7xp2rro/3Ho8m80
/ut//O9//c/oH16Tfsu//6qU/ePH/aGVFcaS4cg4zpANQcrhvxhbitBRxNrLGHehx2gCleofiC0h
/gntR+OwyN+bYE4BqPyhlRUazC7wTZCANJ0SUFX/M1pZaF1/lsqittUW6psmZMs0VUX+hGKpCqBb
khLXD3pPv6SVxKlSoNobevxWkEG0Dkkyc9E5lG+QS+1NkuP06RJhnAzM4t8SuZnWbZXPm8hK9TO6
jxnpZE7bAgb3SUAlXhGu9yioMNZ1kncbfJCYM8PacjM6/dt+1KLdDCF7rcs+OhJ7KI4EBZFHiMhi
O6uFcBEh3hLlY2wGJfmmmfnkZQxGHCRW3Sbr4xKfRxm6RcsySlRBustM8ibgtTe0jrFa46ErycIl
6rosfdSQRXgoWjwTim1szIliww7y1woGy8qeQR3Ttaw900rflEm7tdjEojr+niErwWRAW3jZ1Xz5
UYSLMqnJNlYxvzQcblcN6WudnR4lmXgEBO3R1hhn1j2peAV2TLh0QQsFNGLJhMKkQBdGQpnRqqAi
kw/V8vcCbvTeZAS/i/TkLZwwsDRhccfh98QwpGLq2FYIrEiNyGvWr66J30xR96sQscjWCvn+ZS3H
91WppF6UReGN1SJWglI/TwdfR+BjTL3qLKDZXIvZAfA9QHU0re0S3Liqha8cx9I4d0k1bSdjvJTV
q9zyaXCZX9M+x8s4cKKVB67C8keFkb5CaL5jAnzwZ86XKvyMFVPFDOphjO6ll96VSClcS5F7h5X1
FLIZunUWmsDFkQdbIUK/PPouGdTZEN9fodigwkuncY/+OuLej8y9ppaQjaJDOEKvElvMolccI7k+
ydwe1Q7q51EOgVrWPWfNJP6g6N4n0/Idu/QVUEno2oFC3LIMP33mfkRxCDs3b8rXMrZROTO9wECt
KUcUcsVusHRxnpZHZ9Sak01s08ou+u74s7wx6ZVxKplzhZLPzNRrGoA0UBS5uoVy8VwO+laNOsud
bcYxVfRWgmGDe4o8lhnruRzzV6g4dwz2M0eL87uGbxtXzTNcgQtCQ4zDw8jQppaSdaxmb2aXfJ+g
n9M+g/YF3ltamVoz7vMCnL4A1bWyw2UKGkr7sC7vMNvQqEWa7tIu/64WOrpC5Vb3p3yrZwXdBrBH
qyShfU9NEp0LGUtsoeqpw0hCf+yiOD/Gvsm5208kUpqm9KLW+q4dpUXml9/VE+8ZOsgPfVKQy1oj
1TzGDuihH3oJQjcNSdkTKibo0pDhrEhi4shBwdrEpC3Z2XCKo/B1NkqiNIO8gDrEpR0RqQMqEAqi
nHYoXJ9UgKMxc7zofd1Yt8F8GnSemVHnfsqMwTep6Qdci5b+CtKnmwhX33Zu0OvaiU8DRW/IHbSZ
BJGzpjuDgqdMTvgBulaR1m7FM7GfuCLROTzD8WWcMhlLYrbfwEUPwu9tYb8DAKj2voT/0RJbKM80
hEwCL0QEprav9IvJsqjBS/SMPBNu2sz51g64AB26JlcN+MTKRvojS/MjV5JMD1s+McAVu8JKZLfn
zEvLVqVqbMLvfTScxiz5ILW5f0zjEkccPnYaWhjfic0LyAkLM2eI23zbBeromSmTXI2TWmIFb7Uq
f7PknigIrYoINsjHfeV3yUbh5V6JhF5lIhj3WhNzf0vvWWnzXl0XJGlxhoYcX056te/oFtJmzssb
y9LmnTX61TNOKFDb0AmPWZ/Xb2WB76iPMCv6fccUnedGb5El87KFnON5pex6sZUn9bSTEYaTWMco
DXgLA9Uosre66P4vrPG/oQw5Re8shcVH+z/AjwOUcWGW/d6Rc0ct2abTH+VG82u98ce/+0e9oRj/
FKZmwSLUbcVcvDT/z5ujKP9kyqgaMuJAW2CO+Ve9wd8I5MX8S7ICG1LWofb9UW8YcEBNGO84drD7
IMHX/jP1xk+I4L+dOZJKBDb/oXT5M/QMO6LWw9gwadvvGz1/91XDzVT/IVeUrVQXjiiLvY0th3y1
X67SX1TFf0bN/fsDKa5+JVAiJOxTteG1mWWNrgFpwh2nU2uO8D+Ub3//Gcqfi6h/f8jy578gE+VA
GULw4JOXdFdIFfjsWnfQDVhl7Pjjmw9WvEfdUGszHXxyHNiQhW988Rsqf3Y7/fvTPzHtUiNTpog5
nifHw7bgGE4UiFMw61eajOLigtUaxDqEiyR0pDE75tkXXMrlCf3FZ/XvT/5UNGq2xIyukghJYpm0
ii0Hc8hDCOSD6dDJ/QVHFEwnw63JvfDHePXF5V5OMn/1EH064SQCLLFuVYU3jWv7pjunN+0TEpr8
sUCP8MWH/Jlg+q9f7TOXVVJCFftE4XsI5hDoI5Wwh+0Eusse3a6AfE6u1Re/zm+eHvUTnzJCcGJX
wzh6g2FtZyRYEXojzVdXGEIuqU656c9blmGOJfe6Rgc8q7/gPf7uBqrLWfKXB9eYpTGclaH1BEEf
vXxpB1SDdbCLltgbRs1lwxUVB9K93NBQvri0C+DwL27fTxL1Lx9q2aOEDGtuvUSlnz3YULHoL0OV
snllxOhv/Vld+qlfYEB/+0t+WnN6XZ4sWDeWVz6Xd9EPNOm0mVPi4J7qExNHOuRf3MjfvA7qp7Um
wftnaYkGOkQyaT7fZ0jDgWv9fHwYZ7mB5lRkNiix9iB/ucAp2m+WOPXT6qMPVEyDX5NKtDFMJ3pU
nvNTEZ5CBHXWJrzknrqHXUhAigOH/p1uebhKz/mpb3bjAbPDu49iPVz76p6UhTNah+YxBqf/rT9K
K2nFWhlop+pbcS6uKZJtFzXeVtdP0pqDyabmj2/j2GtPVqk8pRAOxifEk6t3a1WpCG5dq9m12r4R
jq1CTnlpr/21sU6EuzjFkcmiuW28eD3tdE864IUYN6MrHM3fTNt6X6CF2gh38vIdISogD8NTfW52
UbZvd/XZvjJxRg+Ht/0+u0qb7qa6oOzNo1vhv8VP2jHY4iBEmHMooBI6+IuQxH9Pb/FhybXbvwlA
hvlZ2jPyGbf1lkzx+NDtmv/iysjp/E8vljJkdpAi+vWo/JjOLXkK0c5sfRpUfXwxl4Onr7lZr2LZ
ttwIX9oXz+DyUP/Vy/VpSZY0WnUJVgGvW15fGa+fYrs1rkZffQ2BqhZLQ6t+jRS6aywrfVteskjd
Tsjc2y/fcPN3b8LnFRpBVTOrvY+mh4hJkARM3LoJFRdhDw0ZfoTBIUxJn9JBPvgZ8ZWFHuznUHck
qngmE4zxSoXMiZzxNs3aEW9jSGGN53U1ToNEIdzbKJWqK6OAOgBESWXc78nljDYU6Wskki57YudW
KponyEg44pkDqpwYMuYPK2R7SI57RmOMw9PgyZzot8rTQxwoHrh9Yr81DPh9N70AMLhpoF78jElL
A3EZFf2E5MglTwsK20IQrYjlBuhmmtk57BkfA1rg3H1XhM0uUKASdUpGTGxSbYCkYG+I9HMOLd/O
iUko3wLrVWm/aAD+rgxZ7Ni/ruaxwGYvqtL3/GgXV8+2HbxZkuyOUXcxS64gpnujvCJVsMCo1Nxx
1uEvNrHfrOnKpz2sCwO51wEOeIpfvYWa4uaW5sLSuww+EW2BeUCivmpr7as1/Td7pvJp4xK1NUbY
F3yvQhDBTulz+OchX3ZNcpuuYQ8nJrqGFWy+ONhB5f7i9/xdAassi/Avm9dMBysbA7x0hIFe8qRb
5ci4UhRjYUlCSFwexHzodUJ9r1+80L/7TT/tXgIKRaNBTtiDBbZtSO31A1Fju+WmxuhqSdjo6/Si
K+zUhnqYg73t/f0n/6YCUj7tZpOUd0lTGvG+t+xDJVQXxN+hsSUqgelQ8v+XMujvP+q3V/XTFlbI
Q2ohtlK9YpIvoS/vLf1exIC4guaBmBcqI7gl7UxrI/2q9FlW4r9YKH9W07/cyJEhcK7hz/d6vz1I
zEv84WqRypGFiHAV5RCxGvqTefOzA8BXSSYgYn//64K5/s2Hf1qlBV4fLY0o+cYelZy989NyY7E5
xAUoEGUE/akVtBexx9KtaY95mBwyPCoZ0bFVfSZA5zCng5dW/kupFXgS6REmW8SgqHght7Y71dhY
zSbR9lWzKYrDNLMU4YDYSNw9ZSO1vhN2yJjUHY49lKSzY0kL8WBkld2F3FmfAGmGxwz2lo3bCedq
NVy1+TCUbyK9lBSJ4bbvtzjDmAMF8m40d3O9M8eNPK4LWq8ricYnBR1W2sk/TMmzpp6HDInTsy6u
nXpvj0+l+GjFY5bfKf020VCxfvT4Rxuvx9dNbrCyxZskZ1tlXL50E27qcav08Px2YQCOzdPDnVRu
aJEx71yVPs09qVSPvTVxEOljpvy5tIs17Sapu3tyWsiLjfm15rMSJAe7rDxC6HZoJdd0VLBw9RvU
0F5PNGJfnUfgiMQH3KEy3XaTJ8vzWVhPmvHQF/S0pmmXEgTV8Lq3pTjEqb4JUeGG1oirNl6Z1nRn
Y3peNZr1IeXKlZn3g2jPSlF7Wmrck31HkjMMUdzEkF2uCmZRukAePo51mNZukKHmI2RMsaW1MjXv
cN43NlVO1tRuGefgVm2cV1F4G1k0aOeJNUc8ZGm8nYERRzEXQ4KrT3NHPoKSuo8r00N4r6c/SKVc
CfhWTUUD8iMKdjUdUNtNoeBhWhtOYYc0QK+3MuEa6zQfmOAauwqheIuSYZxzlxDF/aCpXoAmJFPn
y0SguUWDqS9hGdPDJxyPSNWDVVq3Sljv8pYpYwdzqiIvN3TmgO0GTRVcuLsU2l/coyLEomgqsufb
BXYa9C3VcmluOFPet8mTljBUn4mrcU3aqbT4r0k2vJeoY4Jc3thz6Zmi89KyOWG6WE/AIeEEknAX
WT+EOt515QkjLugGXpoiIfrIzIxTP+1UOdoPgbgi/jrR+bsbAvPNYhSMg91NZHVHvOhm0vUjiYLG
dKkSAmUr/baXh6OKCipHDT3I3VanX6Flyk7yC09HJe2b1s4IL2QtrXVdP1htRTRlsg7VF6n0eX/H
2zAQwYpy24+xEIgk+ibsBlgFHQGCgjX5mZV1lUBbzaOLYkRf7ZO/W2g+FWIKWg/6f13nVZM3N+PO
qno3lep1FIKLWo6bHxnQVaih286Y94Qe/v0KJ35TD3xOEDB9dNhmg6jK0nA4Bf4paHnBs35TxPIZ
bxjPM53ipl115RkpHgEQ8HoxYlHwycYdhgtYcZZjBpVbApOWoYDLbeeCRl/3aGOKJRGUClIZEQYB
WbRiJ2G8L/L7Jn+RZaqd79GgElGmMy0S7JGAei1pCzfJ6SnRxo7YCaREg30b9JcyvyYmcZCg5M37
DKj631+Cn8fZv9hg5E8l0Rz2M+hOLMQac/VF35nuU/U+l1/YYYgaQ9Exdmsi0FZ9gMN1ujS4iW1q
Vpk+sjzddqMno68cYpiz2BngGALGOFK5wakx1rd4Pr7YfO3fnB/lz7WUIkKUVIj9sknzQjZhU8Ib
FAzbvEbMdJXtcw39BL8KLAJy2BSG6ZmX5O0R6u0mG0ynjqDSlpdIPZHgNfCQqYdUxm8CWb8La6Qz
TteJVZ0+ay2P2xtDRKdK/W0D3jGBmTNio2ps9BBotg0/J6yywMQRkmUsrwoyw3Jp3ehYq/SYjObF
x3Wf4RGwZyfTmpWsvafZx3IE0A3Zidpw3aBkTjAdK7AbW0EQJ1B/n3WqbL9Jw6sSDEiCjqWuO6o0
3bba5KpYI9X6Nmm9FP1qfCNUppXI2ZWGp1AaHVLGjsXTWKJ3Uq2NZTN7iCunGsgqj5tNzo+vMc2M
8GcBhDt2+5K3CNbMe8HujQPUZNEF3PrFY6Uvd+WvHqtPBSjoyUDDYMi5+WjFyrbIZ3mbqsYFyuUW
ei0TSE9HoxQ/BvDVqvGlCm/1JVVh4ChtdOu5A8XdNveiCzZWiuHKbZLIqXFDcMjaD+Z0p1eg/uAO
BnV90rDydMkyc+qY+4CoSeobO2FIFBUuS9+K8Acv0+EfE3HHfNMl2dlZ8iOHNnEgwK2rft4J9IQQ
fFZzmu0T29zBO3bjjH1Vh05RFes4CtZKHpDyh/mHcuTvXz/zN3Xz56QU4dcKbmm/xm744je4KCrj
xOZ9kEH6i6DdMb06V5F9q3biOzlI9528DU20bty4JEjPWk2Sr1HdKrUneMzjSbqZjYIJafLQhOJJ
zRrPCNp116oufAvHsFF15cshug84k7wYDaQygi0sqYAfA3E1/YYWGxUL4pAAodQkba2YPHuexikH
e4ovvhwMLygHFw6nU3XdDj2pKH4GZq76scBkPJ5KrD5TVKLD9LfZAn7ivyvZYChqbGU4BfEjkNi1
sZyYizs/LuE0kK8Avs6M4KskWxw07oj4z2d+9veX+ee5568ex0+nBCAaDA0YNu2jynAtGwJ62dx2
NDDhWB2m9maU+OOUKK1Ad6sGlAksWGouRPXtpZrs7ddtxZ8zhL/6Kp8OEfPU+wyn0QUTedCweGkH
ebpppkKhncm8L5m7N4Lej6kJP9bQPG2+a70gASZUKKy/zHir9hZhKJiFWRUyysynKX2YW4SgBm2F
IXvLutmjrU/MwGoJMvR0q73ORRHvNdSiqr0bdA/r0xcX9nfP77Kj/3I+MUvIa+2QGoBABL2x8Fmj
o1Uabqs4AkdUbBzyNnhkBnkoxoOhSe7cIgn7L374p/NJMldKZOEw9DQawhMUwiq3DkVpf8tEdwgr
FeVsfyBPFTZQe7Hj/0PeeSRXrm3btSsK1fEEbxShX4A/loc2mawgmJkkvHcHKKkb6p5aooG8Nvmu
0Xsq/VDcW2CSxwAb26y99ppjFoeOxypQjvs33/8nGf6PTldFRe0J/g3GDgjXDUWhB6XV0IXmlygj
x49W7nvuatawz8ye/vo7/zhiAdXwY3t3uWCJeEZqO4ltbcVh0YYqZ1+/ZU4KQpM5EW1KW/76y/4k
VUNV9o/fRm36YG7lOLtMbx915mYNz/JG+yaDmdPMhzJt3FozXOS3F0FbDtQsHzT2QX/97X+8s5c/
Wj1ObYWvEMaqO30mJVfqwTqeF11zM24TKEOA9u3v4s9tGvjnMQnS78f7pEB8SdaBfWK73Eiz4mZm
+Shyj1vLUrwZdO99S8W6hBJF7RWEpjrrAKEpvlZ/fa9/kv2XrQ/5k6oaugHWl7nLWS1LzF5wjXaw
YvF12rOljYdBwpYc9xZCj5zL+je/98PEWBST1M3qYu56i9pE43kbu2301Mvf3bgPEk2vV4J7bfJL
W/9te//Zo/0wB1qpRO0ZJ7i7K8XrDnnAvnraDv/tjPyboIFyl6i6IOSE5jTG+8pUAbM8487+MirZ
JSYfjReKG1Oq+9fN8Gej6sMshsFWOmpgdndonV4hHXi9SlmiCOUc7HpdigfKeQ5SpP1df/vjiUO2
PkxcrVJyijw11m6Wsy8mR48l5ezQCLb5ylQSD9cPeFafUjbDf32Df9q/Puyweg1rBsGkh6P1DFJV
dGWMb5X5OUJSmcj9ZcbSAX0VLjJwef+9ueqjdRimTyg7BUsgYp8O8QpZgtOykRG8TYtmZRxEDisR
tv2brWp+mK1GTS6KDkTjLib1t00YNeP0uiqs3stB7kR7szxSQVtp2s/mff9SmcdDXfL/x+qNr9f/
/rVu8MuNk+E//jPVeGCHSpknI+TPqzx+LjS9T1Ikv68Vhaa//vjPdaa/ft5vlaZoxKgMlQ0sU1WR
OfcnN1dpq0E1Ncb/5pRiwmf9tfKDclIs0ij+xA9U+6dKU2IevPJMVVcV3m38K5UfH3OeBIOUq0K8
3tw5FfZkyrax+V1go8tUdcdVuj5inP1JXeQ9dee3WSexj4NwnmEDJZmxz+cc5DwyPOA/b9RL3Udm
/TQq2kna6smynlyfcErX5C5aJ6AVKNOrOdCK9CmvNwuL5oqXepQh+sXFcKq3Kso6Jum33C9dfmvN
1RNn2jujXV5MqCWVGT0sFL+xnwFYYq2oVS2KOa26fkOXy+FO1qBGGawHJZPugYd5KTyPjbLB/rST
KK7U35nP4bcox6tsIAUzHmpDeKAa+CYqOSJAOtWixxxNIYT2+rlkE1zVbAcAakFTkQEioYB962Sh
Rt9FodUwc1KkVh2Ju9RobZGz2Rk6JeDp5aWuSCIl1/yzQDBrdzgFupRafSEXcg9rt7U7SQNbzVo6
T+w/ITI/mTNAwWY0b7YVtt/kFLk83Ak9CVKp9+fSeOolnBASq1U9UnS+qkah1fBRfdcrCDvm+zgn
Pw5obW8t0bs8cxIs0SrCBGHbsmjbK0lEcoJj61BTxg5Z45o7Auc879koDxgwTVl5KxuDBjmtJNhu
n3gvmW7TCBcdksqCoX1hUjamDfzaVI0zlaylB0oKFVXWtk5ptm9ZwaXD7iicKcFpxlATQNubFqDo
eBJr3z5l8fppViJvEYUbkoKHImOPWq3tnTCLX7Wa0jrzqra2JEuYhfTdnYRuXrQgInDaMC9v5HQv
aZx+RpckOX1fvcUtHmuW6VMjutiRWb6tOCm6ogn4ky3VwLnPRpkvwCI1PXJyYByfrEzBxf76oo0x
BfzGeXO7QVUhvI9JHxT1eh+rpLv6pW8oG8R0TlusUAWjazcAM4kCqYDO2jtsCUJpEj9NRfuUS+w0
jPqpEIfbaB3RYVR3Uo1KZq4xhFyXe9kqgPgL6326AVhAtbhrOhROsWQIhtHuOnpCshWbvefJxHFF
jqJQJK2pJerRQploRz0otzbr3nKJJ9zJByEBmWBFHsl0x8DVj3qM/dh2b5BMwtyUPDMrT1K6PYLI
hF6ALNecsL7twauYkwY8BRifsaGVpGMyoB8ZxwjaltU7jLHPKKYDLs++asu7LPXBJAshwtNQbEDw
9NnnqBFfZgrOTbI041zcUgZeOLCt2F+M1kM7q1+tRiJ9ru2aofx+aTMBM36L73mi7o3C2DUCjaPO
0lG1ki+LqD3A7DwsUxnjGqTuCzEPkQ7d9fn1XmyFUMvKcDHpFbCQvyRCcwdX76WezfeJffncKntR
hkuzrC9Zre9ybXmZq/LtCilg1tj1/W6Sv/wUD/9euvGhhOvnuRFWNfwzVgjj47EmtXephjxnfay2
OtGobZ7x/2gcs8rcsom/YpNzBDbpr1F1jIf+OStBQc26/zdX8eOW86erwJkUE1vJIJFtfAja8Kek
iKDrRK6ibDwFnRKeJVrYoiiN5eII1eU+a8qXUooPzRLtMRa5leP0fajKnw7n/qXF/09X9v+0678h
mlRRsir/+fp/ei1el1fUJV1a/O//+b/6fPtXgHHMt1digfD1S12+/iI56X9fA/rrZ/8WC7CoazLr
tqWhDCIe/iUW0P5h6iryBg6/kYMY7It+UZ1s0hJRk2FMqghBNJ3n/5vqRNFFPtHAhRiyuqn+K7HA
j5uC74R3whCiIcATOMR/3OUvVo5hA655j9hnBVorHkpVd5ted2uM1dhL+nnZBFm9/F19xIdd909f
vDnvMs5UC6u8D/GsbklYDg7K8Ngki9cB4B6AeaRW7gkFa5AolZ4w98h51+lEqSF4xwltBAhWFKdU
lBMbBJuEq1f7vXrVkXiVL9m6eAmZuUqe7rJO9IpsdGO0hXPbXOb6i1RqASbnjh5rt2WRP9TNl4QD
Wh23CxUztb7UHxBsnyydKcXi/C2/1pSWk+xZr4GS6Z/hbQPLUa0HcQDVpLTYA0Vz9iVRm0Dsi7O1
bkyl9FWBk7KbOvMhLklGd81n0kOPWETuFGhfRZp+S1ho8Hy51bvr3aTjFFGxV4Jobp7nwnhIu+Vu
+0hUULsJ+QbggnmXd+YNrmKoXOUo8VXqdSHmuNeBxspBv7LpuI7CPmNjPcg63NM1P1Zi9BUQIWCJ
uQorIfuWJGPmU4KvBsbcPGPh5TXK+nJdiAf6REg4NQZZt06ejE58k6Yg5UTponSCM6hoUVpSmLCz
KJlCLMORPdpbDgWLft+wp65UHENMlEoc7qjp4sEO/ru965Yi+C158b27yBjX6ppG5AGN4sOmuu3b
crzCo3tE1OOKVw0jgN632oU6I+12icbMVvT5Bv7OA661h8TCiA50G4yGc8rCS5n8fTMYfrtcN4BH
/xwX16dioL3qJkgELeQYBbRy5EHPcfEbCRGV3CKlwabW2i3saO2ypl5Pby91dH0qe6K/hMee6UfK
Qp6laGS3idMJyeYW5bswU5C/PZ2VXkxuEkGyRVWeNN6J2tbB4XmnsQmfPJmcomAfnlBzmRQvYA7t
vNCObc+CPQnlyzwhKxnRN27Kh3FpPhdatwfXfDZkLYT6dmvp5aWUjSPQiJtYud40bXuP1NctCuHQ
5upjkpL6tuTHqYt9iXhkicqLwTC5Juo5lzvfUK+nKf5Kmbirl+UlbrhWiCIF3H484L1GGnylKHdm
Ne7poMdkjfa/m1L/aLUVPy50zCGypOA3gaxVVdDT/bgVmfKuK6tZ7x870XpodOshExE9FKa/jN1z
J6J2miX0JVfNa4bsBP8KhVF9F03BZq0Zadcb6GtB12bHFOsfsY592Ef4GcmnRitAGjQXwBsP6jK6
aWEcm5WqAzDUYsHZkiBdD13b7rSrFqhou8prtVsI3Adj9vpm+BQxE/ZR6cB1CSrGW2YsB5wAnQbE
VFR0e6qpXQgnX6KkOM6YSqE/zkjSzk8dno7NqHBFVGKkJWgKmK3D4BNiB5C6fZlIfxFluDQTkXm5
FYTT9M2Fc9Fw0cZTY03OtdEZw7lnMAvVQ0WdWn+KlemmVDhi4CQNkyd2/SubBWia0nwqLTmoGhgX
4AydtqPWcMzIsoDVaJ9Qs99EcxPW+TfLNJC+sW+4GrZofu1kbkFGp9V1+7FvQo6BL9kmYGM7tWsU
Zv5IuPz1E/9QIvvTSJYo3pNYbgiv5A/JQGKnUoeS0D/S1qdxYEqJtQBzO6dXq7AlR2nNWmhG8S0S
I8pcLPxkm2CASyVcaUY6B+UHn5FueZaa4mVe1GGDIpEg2+9UNYx01enn/GyWIKPr8VNvUnurKI9t
lH7dRonMuGXT6HeAFaPF2sGIPmMF9DdBJIHEP81WCjt8tB/oNHSW6B/212oht4aer8NjkhngFfjO
WR7dpZtzziizv5kbpT+aGxVVA1xqaJxIKB+HEKgjfARYStV62KMx8w3bcBX240Z8GFpo3gaYnkk7
wt5wrvAixRF1mDRF+M9FlffXj3cT6/5w66QWths2JfQtIumNDzl8RePcV5mn+XFmI7Rm7Q6nI4iH
rGRtpVMcpCP+JMooMDA21HBqmnAeYCtrml8yngBNuHqtn7NBOQ8FKypKzGQ0jjVCsWtVXbIqPrTM
qPJU7WprhLRUXzTZuqRa90ld4wPCMKo35MdSmO70gduslvFTOWZnRbg+dYVy7AB+x1n8rSzbYOI8
zFzGk1horpKnbz2rtqxfb/qMLyEEKs3qHgXjZIOm7QBOtb1jRsuTxGvgyjWf41K5VXmBLRTM87Lw
0Iv68aokhwbK+d885K3H/H79I00jq6aCQlncskMfax4bKUL8m9CsmDyFJLUDpYh+enT/v0f6HCPR
bL/rxf8kKX9Iy7oTjm/98PZDHP/LO3+O42XjH4pKbs4wNdM09W1L9nMcL6v/EFWC9O9SLhHl/69x
vGCi2WKaszYYgKiJhkn0/3MgL+DcxGsVERkBbBvlX4zk+bwf+oiO/dM29uAOoEfnIvUPiXegGI2m
rmJzEEUVi8xYXix/gQTiXgXEzllDlihtwFY2mZl7EZLl3Qoj8hPGOgqrwthbflWb4vN1jpJvsBf6
ByuXo/dJWHJqxPQEgllTYX4MQBHmENFwchmyLtqn2F60JJvkjiFZrSf8qbG2LK0+udSGQfFBZehf
ddy2zyNemU6pqrnH3rsAh9M584AZaaGq3a2mFJCHrggJ5xH1qzYmwkNlKfWrhsPde1RDeHDmxkIT
2yqYidrIMvkNB85R51E1A5J1WXUsUmTz7fu19JEB+bFTtMT0qG1tcD+Hgrho/HQF4n1bG63w0AJi
2xGd5XyqOSqqF8Uj9Yx4qNQU26XryRjwRFgN44pnUjcl38RR4ubqCUFnScH8s9KgHhdZRTi1E4CW
CUSq65bvOmUTTnKOmuUL/NUWjzocouyKAtu7Ne/0I0zI8mEo5eZzqtXRZ+kqXWvHHAWomauOp+FF
jpr1ZKpztLcyifNwNcYfutSq0UPShmoUIBjZoRRwYFNf91k6UmQ3VVX7SZLriCJ+3OyHq1GiguOk
M1w4ySXrNrEJiMQ2v9OmGfduZMLqE2jA5DLncoEOp1NGfMJVqFkNON6XrBGNsMc86JJcp/5BkiLh
0xTlVHOvvbXLp7jyIstUcAEqUcz3VxkfB/2hgRH0onGi+i1dMg2DnFTpb646FaWyan0WkRqdr3Oy
EuGp841RoWXXxhXXntYsL6pYJ9/MfDsDFmf5Mwj0/HK9jtHnecyVEe4vOn3sH3uXbfNyiKPvZYCT
j24hOV/TzDzh7lI/YyIhPuMJvDxCwdMvInRndAa8RM3V/GlayUJi4S1ge7GlxsiTetBWBYKpUqbU
yTQDtVi6XZutk7MIWNxZ1256ZP25STOo/guBmpfWV6xnJrxJiiQaEBeC+Qn7nvFQwWmk7CfHAlnC
Yv6zDqSa4hNhOWmNFF/KfIxfVop9g7lbSF0OjE1qbqh4Xrv8RFSfnxRU97eFRLS9pLViS+uQBmpC
0dOgKUTmGA0c4hQtcl8i5CmshGK1DEPuueDzptmo7kFSN/4ijxRyj0Z3SWRNAGpZiOzUumdrEyKn
cOpOiryU74VVXc/6sCSniIjmWwQML9Dz6+T0sNXCNE/z0wYfj+1FUZ+KJcUFcMV33p+LIc6cuOgm
orC4G1u3FLua0uCeoh6cprj5CdVGPlN3Bu8uViBQ4Ys8mHJ06uPegG+gsuBL1L2mZEf3whVk/GCO
+T0U9/oga9qypeKv+YOYyPUzLOrkPhkT+XYo5/7Q6RQRL7iq7FFbNo84yWdU3EbzgFfGOu5A4wkb
XL0/aWk6bvBp6YjnBaeQfaeul3qS28u4FuOxMdbqrs0njmTHXA9j5pldGYmSf20o6dbEVn/VICrt
9SSOHpUFt7hYU3O3aso5/N2a8wdboe/StN+W+O/TN0uVJYnwwFXL/BgYN5HWS1Ui5QdViosnrIaQ
sJOI0AE0jG0bDFJ0AJCkO5OugEuopOm5oaghMJZhfNayFK86YZiCiFPeT8gzz80MU7cTdPm+zIzs
Weyz/KAQP/tZ1ay7q9ZSDmk07G+ssrb+5pRS1bcTpN9uxtRJKBGRkrkk5aUSCH6MgGWVIFNpmsPI
wcQns1KZNVOk8e/XdR1fkq0Nu769Qkf/3rpbO4OEZvRtbZ9sT6GBDh6mqEND6MTVnVxAf1CvFGPk
10y8XFmWTpMCRALguCQi/dfSHk8SHru8UKIlAC/Yq9jXYFS6dZB16yr91mnGrfukW0dKti6FyLR+
brduRv6OHkdmpT6MWzeMFzokE9i476VhPlGin7nD1nGbNBFOixgR+A2c7qeDcSFhnDXwEHL1m9XK
TMxyw4RIZRaMfQlCoQ4rty2Xk74Oohc1wCEosJwx2YHih4Iv3mkwEBjRcZbuRtHAoMU2qkPFvM9x
j1vpxSERX/L0kK2v8K01LL+oLGuzu0x57qirGpp3GITC9SVmNdUHxYF64pSnMrmrutfq+tgqlXct
d3J9k12/WGZjK1TXcYLSACxbniW00CPWe5jupJ8srO4HtiksqqDym2OVbQ5B11eSbF0Mxc3Cc8V4
0OfOG9IbqkNRALF2jhOoSi+NnExLd3npb4xl+QAr8i7+0hhhynYbAcKMe5g/rZ+F4hMAQVW85ICj
YeinpR9ZX005XL4YdJk5vRkt31xOsPyopy+xQAUC2KY+npFuoVge5yNm8mkQa2qwYqcvZkejoMSs
NlcjEeaK2hCgi/JjVU3ncrra2aztp1Y5MHd5W313XOUO5DtUF3caaP0EmAc1cAgGOsNSURUJA0yt
XMYUd57FsDGTAelB1HgQoWg6UzoKG9Uug6AYEJxIhAMVOztNnm3ZEEhZqueyW7GmsagkXrAAxBvq
2dKm41isbk+sNcSxgHmQ5JupesJ428+g+mvplmr7rCtsKFJZeV/n+Vms5K/FIrpEPd/k1UpBTDyU
18Ybu+qxJdV5bfvDzNl/OdR4EY+aiQzjWRpD/PXOhdox26XijSJS9c50cw+hOzTkKryW92vsw4JU
1S/riCxzmfeCQpGwnjkSutwRXSRKNYsEJ3D4o7bOFRpNOUHIKC+dt5apxlxOAktrEZyYZUrxQaZ4
A0YDZ9z/Lh3m1JG5nMX6GuAmcMxWCz+OxZsrzg3HRQhnqRgd1HqgFCvjvhjRviAYLfdX47XHW1JW
ncX8ohgPqERl0s+mcqxnf8q+1thxCZzZGnjOY+DmVRlcRBsfdDay2HBo0GDK+KaCVcypWY7XeFlS
WyVR+xEUwqe1ITBrF3cYK1Aet03t08vEJt3J3WdOuqPiRavUT1ADfSHarMfOvfg5hiCOpxt2ugcj
utcUpK6kGnPZLft9SknPYGwZjHaawCVgF0/JYkOhe0xNWQzh+3OyXLDSkz8lsunElPIVMfZC6S7G
chtjBJty+kpmpGQkPoZPq+VddYWS6MEepBsTpOvY6o7RfTNitOEn5XGRLvBG7O61Szd+4TcE/+sb
2TA8VR3oa041HXvZleVLIa+npj0zArV+CGvrxcoPcnozVbWtzPcdBleEm6Gc3ZllflTEwh0xzcsU
hLGUFSby5AD5h6jmrZpLIKJSpq9h2aCkna/MCPk8nCB2CqYwkwHFScZHQ/I7os+17T1D+dQUZ1Ur
A3F8H9aaPyJgrl9isvcrB7f1jPQbJQhwC66398zh1iCfPdFNYhTbKZBds92bGFpoBZVCxZckftC6
iwXNIJOeuw6iihLbQvneFKuTFMS92Q7fB2+YRndd8yelW/EH81K80qUiucVVzEspg/8WY6QQw5va
WFFSWFlnbOzq4gHHdLtswi7ewhXJTszmk0gKlYKBISVlS0iO2mnW8To0jsb1MzQHG17ObhHNkPwH
blDhnM62Or+ruYTG2G/E3VC1npy8thnQJg+7xb9JsHzUmH9fWtnnqYZsmoauE16z9P6ueIPigSZW
pLrAIDqiI2XdDDHSNOlIqdVyqo4r8tJwVDBUN526lOj7DXF6QY9rEc9c2Xko5WnAlHWPoIHgoo4K
Y0P00HjwFK1A+B4UwKSpoKkTKRjygIFbr2cHsVwYd9j2cLAv1TcDZgfhUPXqPplFPC5xCyC6ytCN
T7BwawtzrQYWjZvH2S1z9FNTpvSRLSpOqHafBz81EDWOHP0ky34R75rikPbpzkwjtiBwl5X8zai/
1I1XK14+YRuVry7YU8MdWST2FFtsmjyRcRWFETAcGyp4qJSLP8lJWDQJh+Er9i865G5bHtf5LOZd
6a/Ng2Etdky+XDzhW3vSKeumAkV5zrpbYcZgL+lsFXAtB9auBH6+vIuX8sDm9k0m5ag8FXLM0T05
Zq0ZvZxdokXdcfIwcliElfdsnKmZ9ZQKSHs/ueOA8fqqCKFQrDu81BN/qh4Hno4BUskblr0ZcczQ
f1tTlmPhgmtomQy7WotuK+ORHQ+eNJInr4gwJ51q8y4sRZyf2uGwmsa9RGVIsSr2lPS2nj3U2GpO
a/SS1M1BQdTWvuvrk7H0Tm4BG4NhCtNV/Js854fDcvoidTRkNRToNlQ5/dPx4SpqXdFp7XTIjJnQ
YcXNqClINI4vxELrKYcuG6zVNfXmPm5Y8TlokOtO9OOGAPB7/Pwvpa/+X6rUfjjLDt7q82v51n8s
eNuu5teKt/4/vv85fqu3lNIP//DAvA/L7fjGcd0bgLPhFxPt7ZX/t3/8L2/fP+Vhad7+x3/9Wo+U
yfJpMeP392kqy6BYbJNc/PlR9j0+iK/5+Auw6L+56Wu9jAPH17ebT3r9hx/3S9YL/iEnNCQef61X
+yXrpWzO44qiqzKOhN8T+T+fXsvaP4AZioYlavxFJx31a9KLP0E7oKfJ5Lt0U9L/pdNrjop/2GcQ
/XM2ZVKTQTLuh0mQMhIjnTLllO3SQ7vvzwg4QsVuEGja5kneb/9Uz+ZZ9wwkGD5eTOGyl+7Bl0k3
0W16nvzIq07IC8LIu/qQ2W/YP+1lp3P7fXbMX4vdtlhaNmtfs6Ow85B5sXv1dQffKSd3ZVf39D28
cm8KVWfk56srB42b30V7GTrH9ZA4i9OG7aH3VAccxwF1+k4IWS9dtBBht4PV6IuBum+DPMjcxRP8
OtT3zX28V1zJzc99kF7t8SS5za7xG5/0+Dk+T0DQfMUdQrjup01bhLfeMT9hpHCW98aNHrTn5ZS4
+k51131xTndT2PhlSNWTT11ZOO7NfX0bXYRzcZ/vrXN9KsN2Q3l4qSNxnwiOPOGkBYYDNQI5qGGX
p+QGA48I/Qphz2N0IWVjX7/A/9ih6fMyPlbxe/tt5/Vu5D8AsXekQHdTT/aid92hXf0m1L9fhupJ
IZ/gtgHFUSFu1rve98QLjsV7HPUCzkUd7JLDMajcxIdHu1s9JegOoysFXah/7g7ocHzF0V1lnx8N
b/aNIN9JwXypwol3zXflbeKvgXU7pna/g7pyO7uGkwflngREHlCQ51TB4k4O7GY72yf7bG/6yru0
zy9g+r5aL0RKXEfvdvb44MTO7BJWOpOn7fvj7Os39U71Ixvr4KAJRb90k3A8gte+WY6L27qiL7pE
NHbr6jfZnXgsv61PBFPEGzE5HtluCarOott52lk5W6d+l983j9hL7K7voj842s5wSz4kvSSHKZDD
LNCAsgye5OV+dlJPmlsEEcpA3FlUO703Lsau49tI6AbYXPprfqn2qYt8IEhd8ZMaNnuKoz5RnOyi
reNiTW/4mvLz4oqhelcelN0YsnAtkmOe1TvpQk8MIi/1C69lnIj87tt4KB6lS8qODFi0nd0iYg7Y
Yut7NRD89Ca/z07ZUd4XR/1UH8y77GQwArpjtkv21R4D3MPvZqw/SI8AXP2Tof4hrT3XGEDpdSud
Fmf20CRe/cHFb9fpw9E27IZr6Nz3dyrafINRWeya3eqqHnJkZ3CFB0RGdu+Vr6Q4ncIhrncHH3cm
R3Ry+wnfaX+0Z4e8pYeheBpKbrdjhPl5KIGKsbOvqWd49CIncVsHH3Df8Nnc87wVevlwUON9GeQO
2lEHXxMHiXRwDetb7YAq2YM9FsRBGqTYEduFsYeJ3L+tX8rHKRwOCMEeIYpfwzRYbrD/pveTg54O
d4JjOMITEHN+N4TR58TXd8VB3eVO5NaP5uf4JO+kc5weTfrSSb+hQ+7infyw3ml3VOr60944lUYY
76Z9fMQR9xz5va/eaIFSX0xeHdmxk9nS6RoAKKd7X7fx4E8OXoz8/p1kvPP6ubC/QvzxgITaxP5u
74n7wVXsb+8Z759dxiSvjRzILc5iY/EL26ffafv5iGVxkDGxmmf8biAJaf6EPNyW3Nljx+ekfoW9
QWjRH4VD/Ike5zbOq26Lu9RZHXBQXNw35vCjGvBQTsKhOmL77Y4eInJvPFiXwtH4F8Y4/uCbnnmn
GnYRQHei68mB5pJKcGGveRiBO5SX7oSbZb99b3FavsQ3OtbNlQ1n0sm82k88hsCuDWtPDQjpvKub
240Dsv88OKkLjtPr3NlRHemQe6Kj2Kmf+7M92x1kpJGlpvewY7NH+z1mRZhcZn376lY7zQUyRY3s
LuNVbSjetWGGqNn4HLsd3S997vh0zht3AiuQQDfOuDVk1m50Z+xQodtyIIQNH5Lsm8fYHZ2/HkZE
ZT8eJf62ZH5QScwGRlYKJ9an1tNPK0sZEt9AsAe3DUsqAngmuD36nWs63AFNiXHBMeFJUBVB48z8
VnDvkeT6o6fxIwan9hM2Of7ilfa3ysES267txImCiZY0XPbc+yUcDyPDEI6ovw1ZtlXu1X0xAz2Y
fJZm4FaZjyCFVbH3Or+Y7a3bbIskf3BBiDrgdb2Jd+sBe8yduY+YqDrfZCqPPFD1tvgy7ovd9oF9
qNPHRKc8X/2WnxImzdbr+W/0OlSgAeQsG2L/91/kr1t/7kOUKPwb9fAuv6MuddeCzsCTypP5mmw3
O1dudvvw1pN2GZ1lcH+6kYxAgUohJoPENd3CXemVbEQD9YSIycHJ72nk7mS6j87N0LXONBqLuOIz
e3HnjA2/fs0e+HzaVbZBknu6JwaDz7GIJ7mll/Kf7hBV7Pk8mps+JVyKRyqCvZZLWt55LE7jMgC/
QGSK76PYTh77Q0vfIS3gIud2IJI6+q7kOYNlYO68+hWP06KbWj6cJwnOF1jSgBMiYhU6uovhrrsw
cBZnw45tf9vaDF0+DzP2qboOKWljYQTmykCA6MRoZNDtKLTyt65cexbvk9yaL6m4hxLE0xHvUjdy
o912O1uoNPjjAYc1nzfxRVFAA/EKwd66HtxfGq/arc84H+8XmgMza9/k2RNPBFHQHJNdv2+3jurq
gXCzPWnDXULQr3RY04v9Lii8zrkHNMU9LHS4ynknaWRjJWAnzAo5Y3ZrC0qkuWiqmr83MoaXBHXY
9bEOiEQ06A1XOiyXE8qHIdBDPRxYlfE286xQODAHHYTLHPYhMFd/+y6VKG8bI7Gbecn3jimxVMxc
aOY0Qac7wg4AJN8mewYjb+sS1ZG5KSy2nszsgsOllzB5RF4XDDQxcYfDkaXTe+vz+pzstl2qmwBT
q7HvYw4yWOoN+rca4K9c0PNEVuX2CxKoXedTCsRvkgCrZ0bx1lOhaQfA5XzED34YOfPB2kGZCbbh
MPAS8DI2Hk8sB8B33IRQlynaEcJkN3xVmYat4zZXFcFIk8p06e1W8VtxK1oUeQJfYdCrZNqSLJ/H
WPTEW/NxvlXPzGk869KVTqW7tXfDxZCbCwl/XT7Nzl18IJj1IocYycffya6CYmsPJ+U1MJIZkEz1
wcxzmc8S794mfoX3NLuRkRAxFylc1cRCwbggjBYD86R91Rm+4u0SmCwxnBK7zStWHkxrNe8ZvfqJ
HkDUjwkrEw+5L56NyCDcvtmyDV/mSRU74leHsC0kAe82Ph7xDnp9JgLTs9zaJZhzChp58GlYV9wr
3+c28XsPv/oSM9a28myjdcFL6PssUwWMVEch/my4dY6ZsamlkwjMmuhlnMmOXLKfHl4FCc1IuLOt
elzKdEyILTC3tPGnu0u+1eetqds91gZOQTMwe/L3xrMIyc0ge4gIsZubMmgJVBJXYX5iF35Y9VN1
U94ub9dwCxQGIpuUcKULmTkY6lEg8TLrbJX2dGBX4hWM4/wU7znyz3xOYdx6X/nwA/acuQXFcgTi
mNxQ8XjqT/0btGt78a0ASJNDEERK+pEjwiANuRafbJBDeZxPB7MTdw5a52qn4Asnu7Cp0SXqbnzY
80RQBLfEORlbitQunY6oaAu7BPYnrZNs//n4oX4TnJg9w/9h7ryW5EaybPtFKIN0B14RKiNSMwXF
C4xFAS0d+uvvAlk9nRGZnXE5YzY2bVZVbCqHA+5H7rO3t6o2S9yCPtO62E7X3c14JVbJFlIgmAa9
HQr365Hqva/4601oE+NNsLeClXdTXVg7dNQI2dOVvq8unZvgkeJxyw/0B/lUiyfK3OKKQGwTAUvy
851LKuHsqM6SBfgxrwWisY147DEm+/YSRfQn3i8HhfLGLSI5u+LSvBs0JEv8+Mnem0Rw1hf7u/to
38U7Xg+/N3kIeRzxOf4Bt8eluMt3THJvczSuqR/T4l+F9zSkN5R8drhIwswlDjVm39mEO21Ts0+U
TFYhPx2QL+WrzKeTvYZKsr2gueE7O37Cr1fKvyM2/YqYQum3KIlfxVchWmWrbmvthi0tDb4/qgp2
fYHSZ7z3vjiOH/HHPpkPAX0rzgk/KB/5zcR8y+eFi2cLma0DDRYn2eUdlvslD/N+fTePvxBA4ld7
vNS+EJ5yADV1FVyoteuHj1RuzX0M7GQXbcsVqtefKbmuv6Hv4wffhvWwHTdfqTBiFBrf9V1uIs8o
V3Jj+8IXnC61rji7Lf9vWi9hKGBN3/4VNYKoZAnwjzkMQeRcpJe0TXbmFpIgfnZaiuo/FWa1rVd0
+YaYxzG/5ft432yim9nZjj+nbbMJWG6JbmFpHEm/albI+PtNrq3LSjyF74EfvNDuza3YwifIY7TE
yYnyw+/Zh+xmCnf2tsS5LWEdQRBmLeBMVxckotdyw2nHrIfbZJOvAS2ylr41+D0U73f4HD4cZ3f1
tV1ZOFoefrVcGgSK+Gf5AAlR6BJsL4d7Psyrp5/Jbolnl9e1pCCtTwrNIhMuulrpHzVslPD7A2Qq
foPLXh4Kg+Kjz86eJj/BIBGdkwgg5ct/B15Zi1+U2H9mg4mkl6hOu0xWODWSUcTSoBTFp6ZEUuyD
l04auqP8zsNSgOdBqlWAkV/CQYitCHWTjbutH0uMv7fPdvB8/uIBZeqc34n7XY23DhuwL7wD5+ix
3vO+cEogcJ/nLZySGGUX35ts+p17AfG9jyPdLfWXdhctZnizvGVSAIwyYcFVT1X/pyJi1LYVCyWb
Ad9C4OLzB3hgAqlttNcP8U2yX2Js0LDx1vTJQOz1yGbofmyqH6TaeJglXdSIKt6Pv4F/vpnGojZy
XLGihxrnU1kZ1wSpRJo5uhkUlvDrm+/EKRto3iZ8SEEDCE8uWdjByfbUgqgcYdNQgiJ8QmWZ+GwJ
c+d1eJHdLfHWuEdanAoH2gR4BYNaEpGpP98GT8F1cN1cebfN3tz0e8aRqXB4RKxqRY2JoHo4ONSM
1HP2OG3Ci3YfEO8hUYrFZnpiKdRc5Ad1nW37S7jE+AfE/+I0rttL9IixiN3WfeiXtI0n7D+OH0f/
TuKE8p16otV2q66TB/VjcQPG4+Lfcoo36ca5MPwSF6Du5eXof+u53Iwj/jJVnk9vG9ePncfb2Rzn
aO1cMFgx88uMgGCCEZBYJesIPDRx5uJXEM291LCGdPkOjIAS+FI/WlctRjvZFrw8CksU6RaXMpNY
DoSorL+icrKatnTOyTPUErRuF6cEAG07rDET/J4lRgvux+0S3TgUGoiaffN5Xi+xwVK+MzfVVmHI
lheBL91pO7Et1/Ov7UDyTVBYY6b4Igo3YuOdy/18KKx7Jbjufkkpq8eiI7tHJI0lHxFZ33UUiBhJ
eWDrmAFGFTb9s3Y/c9GszbixDrQO9w5eu7/AMe8m7CVt111CnhVvUTLC+Y/EP812iSNh0CBCXGJs
sgX2QLNg5bS33l11rX9M7ul6xTqhXnI9cL0XIwI5Qbha5QRhaDHDFMwRbNbLmUQnfN2Qal0CuNo+
MWmx6vaNz6wCNiK7H8UqOjSLAblYUluSa+7swHckMPe5gLdLiNgR/ywhnrWpIRRmFPaQbeDyWC2B
4ciL6/a4VmxJhdVYQrqKsIxKDkFdZV0tSQlSrpjUxXJhx66Cb9lNeDesR2zSUnJgZhlLlRHPvn9b
waX/h9t6Mp4EZMRJs8iV18EP49Y+eDQ7iZOJ9570D/ODSH2ItrbzeglkXUzjEloa2+KOcUWqzO1n
Zx8/OHflJVW1+/kbWjS3w0/GNrbWBT5+4x4g49lGtwH14yV6CO6ggXigXXZp7KzD/LOkvgm91mre
mFQ5p228FwSG7RUJNGEMqfG+JyQmids2F9NtRqwh7ppL+TQfqO+t1R6nuUkPJUckvsqvFCnm9Wec
I6Z/rd+kGLx5sykouph35uf2kF/hhQhoTXxZsO0octaUJsSF2nv3brgevkHkWu/rLRzkl95ttse+
Y8Upn1N5s27NG3Up96TemyXBT3beb1jU/1pb5/9kx2bBRmH//3PHZs0sRsmY4ePX9IeK4vzrcYvm
nz//T4vGMv5yacF5HnBi1wN//F/A5OVXGDA0dXokC76YUtA/LRpL/sW4jUSXglHXZfiQA/4PLnn5
JQv4FsJlOvBk/sI/GTA8aRFKmjOOvUCTXV0yAomwxbHfg4VgLjUnQ407/5nYT6PeQOCl1oxEoihZ
bMomXIHtXckMk0KRowBW9eLNvVE5Ph01fPUEJwVk4Jmp5TU8AbzMdEwRUoLqrGRIZ7ie9g5DbS66
Qd2XXLSrhX/b077/eoA/OsL/fyO0/5P+5f/Bg87kqg71GKfuP5/0y6/ABOL05fn+9x/7fcCl+xeS
evSZzd9cGib4+t89SH7Fhr/CBlqPeJVjLwor/zrgJgdcWNJj8tb0fomz/dcBX+6LYHaWUUKdgwnz
07/as/8cJzq7NHpp7L55vI6nfX4XVKXBZMbxyQ4kTe9STcEuzIZrBbTP1zXVr6I++xupsx20bLse
1vS671ZxLPcxUgSdyA9l+lBrpEKhcT+EcJ4lvSDx0IOvoQlPmsxM6ipuivavY6CphPKxOeTm5ZgB
OecHG0sVn1Jhbj3vvu2V30TulTSaXQqafba7JyOd4WfM7ua2plzgJtFKprco0jMbO5Dm2xPQmw+m
E30f4XlEYLbj59RTmhTf6tzah56RrMcoQRnAMW+Eoa6A+AM7d5uFMDCh8hTV29CSMKtq8LXCgbJO
QgGMl1tleJMLJCfbeO0ytxqqH1pTffCyYRe0ZHMVQrNlFV8OQ/uxDwlPJ7hto+8SMLJWoKqr6/Jh
oaVvk09B9LND0n0u3E8DGk0rOcYfY+O2tpxqY3c9iNyWzKh8amzzu5OAWGO28N7QUUUHyYimZfKY
5q553TipfoDj4JYhCPgrw4ywr6B/5k7tFyPuaTq0pbGZzOE5r5ybmbGlgxBO9UkiCLwa86TftXnT
fEHrdtWbI0CWtmkIgONSVTBhCsYPQwEmf3TNTRI00c6UtU0oPiv3bh6M+qYTNb/RUI95OjCmnNjb
mKn+yw6+uh9TEFdMKZnxkyjn5MIo9auM+d91ibQ5XILBbz6B/zUT9H/QuIh3p/c337qv38vmpVlZ
/sBvg6JJ5y+07j1hODaDMkzu/JfLZBrtL11HrUnnzKD2+OuX/jEpxl8AFkjcPBh90EtcONv+cZma
8xdAdYa/mfcDve38kT1ZQst/Q6cdCFckc0KOZ1t4c/4yrN1LaIPG2GKUmjPKhCkQRQkwuSUHyVHk
ti+y0dvDgN2hg1k8M9Dqyn5jiMZvGRNF12Q31tR9zWajj9P+hVV+w8wdG7nlqZDHtIgyiCKkbZ7O
62flGLi1p3mbDpn7VT+mgCgV+qwqsjq4eED5vb/eL0Kro9eABBbmG/u9xDWmeeK1g9lOesgUxCbG
BoIhFIWT3zBZImjCRymqe6FlNyQDhSbVSugdSHDYa7UHZSSzzpy6ghNlDOvsppsngGc5Csjklp2j
En/QlXZv1MB60elgfKhImYjyYV0wAFXDwfqpGpEsoIoUzR+jpHW+aJ0cw13gTRP1a9cdkodCebMB
344zNzDGx3WAPWYka6OyTiG+BA9jtBODDtdL5TWxCz3l8jWzpEh7iIfN9kOgkAVclVNGijMavbOL
Z5fKngBwDjt0h7RgZiKQGOWhLvyysmD2LqEE38W1U8N02xXJx9DJLfqFcPAwgp8UKKNn/dB9rm1B
aTZRdbStYLpGg90wGZiJKinKdZzaTe4XzkhPH0Ba2668MKxJtI0c8FYCvXpLfmYLZ2UH0/wNQvyR
Zmagau+QhhUo9ThHKdVPLFUyBREOsHtayCdvhAnLC9jMBGjurGUlVScXEB8MCB6T8QUz9tGq0zSH
Xi/jlk/dXDcoiqN4+jxqdUFHJhuMFhr7KrkxNCgLz5ympbhycphcDz01Fz5HXfya3Tu6U10SZyNT
YhubWaQ9OpfejchqnTxcM2wNJtFxUT2OukOkNXWw1nvQXWce4dW1dhelWLRmFgMBe8dJtKDMsHIz
pOeIeOG8WmVxq7LV3LtmcphlscwpaEPuALnWcdyjdKEmf/9GncTBQLGIn8DrMYyoExExnntsWGY1
aU03pzRS4sF6RF5UMeythvXE6NhV13fFHhYjZH6M2FvNQexeacMICiiANGPOooWYv5VnEmxCwZff
xYHbBmPCE0FFZgAhW6zOCywrGvdVjJa5sY6MILv27Ka7RYGqeXp/52+uAqOIB+MZo7NLGvRylXBE
YjXpYmNtWmNxOcUFCAGGHs8hc5f39+KQsRkGOTllhmkJ0qYFk/dymTqBC7hEF35dlal75/Wu8wGN
XfuHYdPHn137hsmrT1hmikF2qFZtnUZnjPTJGXv1BCcbdQkjZmQ+gVuMxk+JNum6VG2/SqAOK0Ut
V0MI5WNST8UZOpeT6/Vq3ROXFUxJicQkSPs+6obDXAnYSGr7Sx3VHW2VqgbBloTT96kQMZLkejnd
vf+BT5zTr/WBQ+tQ6aAKxD0/fvMaBCdVaKOzw6EGjmHniGtEDpI7o8oOcrLE3++vZyzO5/RTWzYD
wgzbcqTcBav04tzGpZYH4HJhmvQaCoxuJNcK9qynKBP0kOWYQHmdevd9pfU36CeMPyaRywcnC8f2
jFl5fbYh8NAhiFoo/dj+yQ0q0UytJ9sx1kEyBT53zPxg11N6//6Gj7FXmA7qACb7ZfIc5gaSp+P9
Dm5pWGXVG+vERtm49aZ5XyBZ/OgwJuJD78yESRhlwW990f+YWr3eG+gVYQJvdW1muE9L5p3mTWlW
cZydqsXNRqg5zH3cn7FBy+E8/pY2qaPDzYVzjrBwuVQvvmVZhs7E59TXqCVE2zEf6x3Ed81VbiTZ
5/df4+tzChUk0NjFD+kmDv54qdmNCLEo4axRJhiuCyS2n7Wx6Py00uxNWYXJ1fvrvbU1SfXHJNfV
XfLg4/W0cXSYgXKp7sUl9E69lhFUDqiwjHl0ZinjZG+YZYweqF9b/xVX2yfeJZKiqfQ0BNtSq37e
hEYhOkDyTvm3NQXAH5FGSmkaon7Rr4fEBlmhq7JYT2FdTVe5rJZpibAe74awDYB4Va1uX4+xnOi9
DZpZ/dlH52kJrAWUM64lYV+2zOM304WtLZsyMTdxFoyQZUx0qNqE6jlzgmdu6K86wIsD9nstKnSL
oisZwqkwlzF3c1ekk7npRAex3syooD8w7fnUFJ3XrNRUuJRk0yizwPyOVoh0gmsfDJkM1O4hDG18
1abpuBYM7X7NE5zL1k4DpPvy0bIflcr0whelgv5plg5JfWBMmbH/o5O07IGoyRa6hE5jSQWO3xd6
1aiuFbG1QYzdvTIzyz3MZgMrdo/e6vtLndiaZSmsGaH9IpDrwvp0vFRRR4oBedyz3UbGbjbs+d6Z
A0VcmTQKmQKdZn2ddGcsnLl88ZOvJC04VHDcULIRiB0vW3auzlHMrU1exOoDhJcBbc6m0bZGE8AP
1jZGTy2F2XgI5kcD5bjcZO4qCaJ29FOKMkCE5saAGSyYBZwIyVzuui6Od06T592qV15cHIzBzJzL
McxksYNlok7Wbtujw5caiftnjCFQzfEaBXMZfDIKvHBmHe+ncNtBDTpJCgMp7bXXVUCkxjlav/+x
Fgty+taoOvOhYL/AoJ3c+oA56LwaIaTM2gIocN+J76VIBN2L1o0OFsKC29QZ5quigzmtwzGdcRFv
rM8AhMOUFFS20M6cRB45TleViYP1DAvmTqzLymQeSdY3tQB329kL86t8tq3q2/v7fm3tSE2Rw7Bg
9pPQ9p7ch7qgdFMMusOUrAUEd26QzKoYRBU9WkutJs/1jV/v08VYwd7mYUIo9Z+cztyuhRdqpQkt
XUdLt7SyBzuPin1KFg0IJY6sjaeZ2s72JiB0sS3OyQidhjycJzJ/7gbT3Mvk2a++9gs3GcSxHVPh
YsfREDwgteiCqxqmFtU/r53ouxuypwghjIGZslRYCRW6uIOewmLmqY6FM5wx4SfRwfJAZA8cOYoA
vJyFzfml324ionCoj+C7c2EEdOviJxTz2ZlFTtr1kEQay+wL1Q/+y0D7rwbhi21LR2vhZvX0DUNf
VCfNUDjfKhUZ6KoGhbS3CFJ0d3FhOIwpt1A2wgNCO2Q36EX0U4xV9plxGDRLZDfOFXOLjkc2r0sF
RR08dEw0xwWAL1HC2oUEUPZRpemcXyCJgZRWk0CSvJtVO/14//Aax6/u16YEhSqq4NYS99gnpwmK
uLIqYhtUQJZvVUgV10zE4BtdLr7N4wx8azYy7Us8jZIh977udm2ZjHTO53jcqLkC8BgXzr3taunT
+492HLHwZEubyqPUsjycLcSJPfE0vvWUNoA5ZQz6pnWt0Tcp4NCJNJznP1zLNlxdMEFElY1GwGmF
qeuGWkl4e9YSx7xu3DBnYG8GByD18UwM8GpbS64gaKcttpjLc2KMvchuEYrr3DXVJOsqHQe5oW7T
7xyZyTO50Emazytc1qJ+Kfi0DoZ/MV0vTmxmha4+wzW9hjzvZuapsEcwzXW5Ib95FuUu16KCVPZz
t9U7z2T0PUkRXkl13+qSalunoX0mPXy9e6J3fDqOdUmaTrnrzRaZR0NJdq/Z0xY2BTioBVI7LgQo
f/yij5c6MQqQGulmkbFUHJXNZqKosZIqw062c3jGNBzHKct7pjwJHxSNCTyPvnRQX75nEwpmL+iQ
5Z4Lvb/r9WZ6LmWofZjHyb3vVcgUV1ZYZ/zd66u7rIrD5eTqgPtPHV4zFVPk9QnginCQD6nOqK03
2snem5V5EWYBuCxZKt+KJqBFsYquMOnlHfI5zXfUMBDJ6mEi+DBntfnnH5msRgh7KRIvpLXHrwPe
nSQt0lauB3f0tlXdAqBpumHbxIG++dOLC8mCxYu3dIc+8Wm6P5RhaQ+5YGRqLvULK1Ti2vTMFMIB
mT29v9QrS0lnnEOLWVrczDKuePSRZ6OqS242SykBBDSDxl0Pp3Pm4bhu8+soMQoJIyLxrsk6J6sI
zWkq20KmNxpllmzNxHA+WyosLulCObPfm153K5AZu3T7QJ05xieO/ffiC/MvPBD0UuFXPd6iCukY
RmEn17OwugN19G4bprV9K/IAuo08WgCPjvNMVQPsiqyzPYF//DWUC+vX+y/7OMj550ngw2X4n3Yv
fCvHT6IXYVB5IxPecTpl14hUp9+UqMebfHTVhVXo01aWZvUkB717rFRXnBkxe+NCuyazpHwDhuu5
28fLQ/elJ22KWJbnaONlrunW82h3wTbp2kcC/27rpF306b+xZQfKQCZZTeOVJ4ZgeNLcMZeQVUJo
wKg2JTty330VuRrK0el0OdtG/jyoCS6NXIyP7y//hmWG+YO+OcVparDixIZ1DGgn3lgzfeQa9TZy
re5uzNPgujXN7vv7S50AQf75ui/WOjHNelUOjZvNct07kEWQgTuHMlHWLtS6+nIS6JXKVAKOz+b+
3pFDcKOHSCwUVimuu3SK/hs2hLIIdxsJCPjWTwKNyZ7CLh44a/pUg+GtsaN6CHYUYbT/4Uonx2rW
wqJINVYqMo+BF+psm8KIGYvp9Xp95h0vf9e/07F/veN/7+okzsh0SLeyTMm1UUGHPAtUGscpN28j
6C4qSDg3blN6q6xGHHSl0Aa/boZhm2XiXFr45rlaEoaFrhJGwuXXX8QgHXVKmO/Ys9VPDOs4wbwy
h5bpJzTNzuz5raUsi7I+POYUV+TJsYoCBU2QwnxZ0Wjvsgb+FrMeGXqgunPx/us9Tvp+v13Oi+NJ
WxgubYvjXXlZ5WpiJDgdCpqLdiSKL57edJfwQsIsEcv2DDuy/cbXxPdgEBF9EfLUpYYTglBxV/I1
awO0LU2pVWkilvz+rt6yutCJYAQo3TkExMe7krmdm7XBKvNsMFw1zNqNFVGq0/TG8hskJNHTjK3r
3LaKG2sY1Bmj/5bVfbn8yZEdLSVl0y9G36Fsn6nI3WapyHfR4DCjS7y8ok6U7N7f85tv1qEIS9GA
kutpPdvpQ71E8HH5kpDQZXaR7eG4S8+s8ubRXLhawAZQhj1NMLQ4yytbsrUk011EoSCa1kOGliUi
le/v503jyp2iPkCxnNrmyUeE2kSJlDxnnXoZJ0SrKYOIuB0vMhh1iwBS9hGu3O1sX7RphxSWI+ev
tNL1aVNRzj1zot68J3DYLZtm16e3v7Ib2cLuxr7BP0G+2dTXdm4x9Q7H0Lob2m7//u7f/Jov1jvJ
ePRoKkZa/Ww+8tC1bUMbZkvIG/58lUWsgZqxIOaXy1O8sGlB3msljIJ0ejIt/2A06LZqKBL+N/by
cpUTy9kWEFbFM6RohpijXReWcquqOd68v5e37jyBOkzNFM9Ig0/2okaKl4XGnY+zujlMMoxRvq6T
4XM/0T3zSwvSJCsgZ/ZlUzNCk5l9d+YR3rgc9FpsipR8OUz3SeiRodID82jBjNYQMiUcdfM2qFFd
L2iiP7+/2zdMDDoqoHkW3T2adSe+XkDVh7wBHK2jGRaf+6wBukbJSKmy+gKGTN9mMClt31/zjTPJ
muh96A5pGjn/8WlRqJlq2cSaYVzP6yhJjAN6H+d6V2+uYnIcaZAtQN7lO784k7IX8zw1qBZ1qijW
rln+tGqYtt7fypuvD8QA/wM+gY89XiRTFiLtBl8qtnIZ4BdgnrWweJ9n2Zm3lJfT+yExzqlFvrk1
Km8uLw9spXPyAonELWhBWbWmNnFNudW+RCjh7/e39pbd9BxHJ5kmSiGzPjEdypwhztUMTMcwwskA
W+rHdozLrRvl81Wlte1jMlvzrkYiZaXBSLtLK3PaKzNLHbh+63MlqTdftSM8sGf6YmNOXnVvZDqa
oyTR1HahqRriYoRzzax3WTW1mO4cyLJtAe95/zW8YQ54C/9e1jz+wlEcSY2giZmjaVAbs+qDH7NW
MUTQetC6hnUy+UiBMAHrOrBqjFD/vb/+GzUrC2+xQECW/ig39fgBYjWGLZJ0DPMUY/qMg+vyldE4
LUMrrpJfkbQavs9AbGHuanXjsTQL+yucWhFclfmcl5tqdkJGb3NJM+bMo735bqhsUOIxCJFOnVkr
2sgaDSoAxK/gRjqhM/zRZtoN2bJ7E2ea8WnsYAtQ6GskZsBcqdNNftOJ6RGSIhtW+eCzlBmUzEls
72svTKAAdJPbWMRMIUZoNJ8pEb11cRbqJZrmgOtBKBy/S4jzNDcH9rwG7AJfTiiZeAsCccbHv3VS
Ian1aPk6pFHuyRero6Km4ZnwxbIe3qV4AA/syWDYGlY47rxiMhlhLaFhPbPua7dhczOWAjFlW2K3
ZfcvLF5RhEkCZthdu0aFYB7Yng3qQbDatlW4fv/TLx7oOJliKcYXLHBJZBinX35IKuTOgLutdfTG
7tTQGSlUov04glZyrXwDv3By1aEGlH+RaT+eA4xZy2U/XR8sEaedjQIzOTHuEHpOee4i55J2QcfQ
fFynP1KtI4YCa2jfJJnphX7cITrgJMU4b0Q7PGgw4UW+slQF50MRzWLjIffgru1mTqAn1dAN8ZVA
0hPtlDYJd3rd21/jeayQHJkDVNbxkOaNO4Xgz00ZN8MmlHrzgdDcvF8Kk19V2Gszg8hZWW5zBPwg
csrr8bZoE1WeiRBeH2R4vSgGgdtaUPqvegE0mc0iId1KnZiB0FImHxqqnH9ct2SVBZbBXcFpncYh
sKbGTuil1N6ajqZOMXtbZ+5/pGY+noFIvHWeTHaDeVvasqelWxeQoac6VgKxWu1lYplPejdbW6tq
HLQdx67+aU5ME2uOda4n8OardCmpuSjsgHU5uTVmm9p57lA1JqkzGH8eK7XBr8IepU/yUzCE9U6K
ikFjV0IhFOMKG1rVlxg1BuxyMGNaGtw7VTDcv3/F3vC/S3pLlrAAt/jBSRTYKgcfl/UUoCblWLSd
lPkgAIM+0geyb0anCmGlT43s2xRaWu83rQt2cna5hLBzaiFDpaKb/rgOyDPBr0kqTHHsNwHnCxMT
ByLyhDch/e248OgmLdJOXT9/N+yyXI/1PGd+nYfnADRvGTYBNJWeJg0wAp9jw9aYEZcQwr11POcw
TZhOsSWP+g5T69mpxsU2HxkWKBthVeUoEBQDCj2x3U1gKM+j0rmudTeDbFWz/coaww+Ymw7VooWE
VYsG80vWqnzbwYC9K1GpphYM47Q559U3t7aj79Vo6ndCG+vSz5QdnzG+r9zu8owcDNBQ3BXjtD4X
QJEcVeDn1rWTjXed02jfgiYIvqp0GbRRRRzpu0pE48+OR/s0mbPavX80X12Zkwc4CcWaoXChKUce
vOsQvgwj72lGRuCMiXtlEpZFSMAIrA0TpsRXQa50khY/gyi7dkUr74D6ebEaNYRqnP6ytZ0PjmrO
xAdvfn1AsORc1JXosh4ftKG2q0hoMYRPgijTH0JUOd1CNGSz9S4uQu3T+y/yFwbk1XFz3SXKJgtj
rvB4QYeZC11qMlhLvQvWYRfCU6e8MYPD2W5+jn1eL1K8Dtg+BHumGhihyM8l769u1/KiCRgWuIYp
OVDHzzByzqLQKaGtAiTrRxg8OqC6c9NVXfXw/n7fPDgvljqJv+hxhuBlODhFMdqHREYf5tzILt5f
5K2P6NLj5Z9f+L6TRSZp92OoJRp0z+hPbArIrZmxql19F+RK/ziCc//5/oqvAj6yWd6SB/4DtCTD
DMdvUFPTBAirZqw8CBT60Nl0LZXM7rMxjJGE6JJsW8xOfsYMnFv1xFSlQRv2aHF4697zyq0Dvuin
WYfhtlZev5ZMa11pkwrOuMvXXxDvAiZwGQ9ywEicvNw6nWcxRiZ0LkksL20d4SoDTYb9+y/09d1n
FaAphDgewaU82dqAeXFns0etzzPg1Y96YPeRTcc2HmD8BWObh7s8nabBL5MsPnN+XmdczrI6U5BI
7y1TmsvTvXByqUbImME0vJ48E6rzJc1a9UVbPwpLXZl1bqyKrK72k4rkg6xT7yspmr4V9PIPjeFF
MIvX5zL+t14IoR4jVgwDLFjJ40eqYiduimX8Imk8eJaKMr0YpSWeg8Zog5Vtls41GmJDDmn6fE72
F2AEf/uplWJGxMFKgGR9hQgdjHxiQqMPN5HVupfhAmpbhWM5Q+wmK10n+yf6KWXl3CahMTJ46Syc
63o8ZDoXz4QfNXS1pvFTpxbOruiq2GJMRs8+4u2jjzRg0Y60vM6vaP7Ym0hFDUw7qYVepBeUNW3l
UptgKIpL+1PUdV60Q5lcAswoVXNX64GFVINmDPe20+u3ndWksZ/oedOtUsoXpe8pLYOIXrm9gNya
SUW/QycVliydr+/nTW99Z9hi/FkAvr/y5lTBFSWb5OPYOhD/FHR5qbOPs/1gVVP53ACBYT8VIuFO
KvXroJcj3KZIxXg+U5j8uwgQkFlNhcxgMAPv/m1uR2TAHdHCtMMUkIiZcynt8QD3eA8xTdBM0coo
B3jZOczthZdnSLXJGfUAPxJVF15pjjmBYtcbWMyEG4ZrUc86qqlO93EEIw0bamXF1lpUbhnB1G0q
qH6S1H1MEUxI+w2TlQh+Uktye6heUXnX69ADg1F0jQHxB6rh0nwy6BWRGEn2l9drF7hADYddXgXo
BFm0OGJXLx+NKHRdY9fJNstpDA4N+uVWVEdMROUDLDhR6lkrHXUpsXZEZzR+mEV0SrRal1/bMUq/
NIhBJqtE95A7sDJ7nBeRbhTHIfQe4CVxRvL+2YhTtTJkPP7oHUu/r2hI/4iGVDJELHId6XAtDGFN
YoBhflZuHkJBW9RBeqGEXff+DI965Y8jjaF1ZWgCQvXOJWyrJ9U/GKqglIPGAgoIlXLIWs20lqjw
WU07byQTavOB2NmF31baiOxV7mSaay+yQoi2QgM0UDuP2s+p5gyMTm9QXrHD5o5KS0PRNJWB8gdC
B22bZEHLUbd6ceM682yvMrSUzFVUIr3ZVPRwykwoBpsibfpOO0DCc2zJ8ENtYXt8IwrkXQ+aUaE2
ORY1GYAF7kpz8vTTVISEB31jZreEl+59O9UwI6d1haRgXVaUO83CuJsqFNN9ZY4NvJGWM/RXdVAq
sR0k0p6+AZig95VeqtTnywnogpxR/2xy2Z6o9PQwwJlUdFZzKBpIqXS99xOntJs18dH4Nw3n/qvl
Kf4iuoFMGGp5OiNhVPXzgxOE+gONT/MLJPkAQpI+LSd/6ubmsciUM0IT7/ZwDluBEGuzi/XQ76oJ
GhvKJfGP1gqmQ9JT6vZVFkd3gW2O7cEycqjVtEqh6oTXd/3SicZmrUfaAGwQIWDa5CEY8JouYXjl
Knv8oDWa/IIarHPnKNlGFyKJGF/MgtRZ54FrwndIlnJtawmz2Vkh5beh81BhynlR+l5DGGhmZNtI
IAeemFVCly1C52C2InRhOt1SsEgVlv2jbtM5u+sZWI9XYZRow4XQEcbxM3I6y5fmWMb7qEmLz7VZ
FZ+NILSelRZNqEzWTQ8PqHK8L24SQlY9oWhG6aIK0XnL8yGgdhenRbui0hji41qHmKyxYC1MrOFR
jKl5oZxIY4jTs2a/mg9dmsV/I1jcIF+RZsmnyNHjyY/QGMAAO07zd96H1WMIUt5Yta5oP6F4K4wL
4chJLoahE6sUSv0nPRTiyUw6pJNtNxnR8xrifPxM1cwa1/1oO+lmiiPzfoyDftxxKQKeOrb07lvc
1Bm6b2ipcY2TWMnLmAF+eJNsQ1jbrKEy5RtqpNntqQB9DHMKpIYiCAClzRRmabxlPqqEhbgd9QOA
ex1eLsrnGnXnVP8CJf7cXUx2mRt+nyEtRImLLMdPRK9Pa6nsKUPnuUIgRcQmQxSF7qSCufpWfulH
FT7bTgjwa1ZRAENL3zFhNo0QEqzTRGT6voxsSOUqE0jVRZrLYecmInGR50rS7sLIhPVsan0HxWYp
mnyvZN9ViJbpkecDHAr49xCGctvpQR5f/j/2zmPHbiRb16/SOONLgSboBmdCbpNeaeUmgZSUogm6
oCef/n5MlbqU2dUSatDAPbhnUihImeImdzBirX/9xvZm45imnfmNCFr0hGImt/OicMsJI7Kcijoe
OoLrHlRvdNW1YzMHOfbF2o+sl8Tjb1GYYkE2MrjbFYGaPgy+S5Da4mYK/3BHbwkdDeq4BwcJbPm1
V/k07ZpgxpWo9DpccoZwOiZe5j2YOlw/CCpQZ88OKrAQdGT23nNa9Lz5hDLiSvUol/ZKVBVJvQan
TmTZiKlhJJDOU5lDAVbrWIsZqXULSPT91HgcjS4swWGAJnaFytt5t9pp9gm+33y1lvmkblnaU71L
k8Y6ya3M+NIKMQynziDrR5NZiYrRGa9V1HsyYe8I+3DFvGkoOATqyuiJCvHDSRwmCD7uHhImbAKk
BiRGu4u3vM/K3npnOFLisJYp9gmDOuQxyMLkQmSqtaNKlRztpujFfUK88QfdiZGW3ZnpB3CgcLDF
AyXtCRVX6Xun8i0sVlRXPZB8tdg7XY/WN0OP/dPkrMtH1NITL54WORE3rU/JUC3+GIWr8Hm7DLM5
JxVwrg6VrDG3K/ysOHXdzlsi8vDENUBK8cn2U/uqdSt73i1LXfcPxCLjElYRyrsL61VfdfwUOUth
02Bya6fqc+pYaUq2U1W68bKMlHNekI9PtkUOCaHt0rsgerD5NNTtgMEZIYD9fiSqvImDmuzvvgq7
/jTLVt0fRaOMILaKyoZnMsBXjsWYsn+G6+q2B3Q34kak1Xwnq2Bpj36TBc3VuIop2HkTMChl3BD6
TBVY1xEKkFpzksJqj+iCqnS3oBiTsWeMy6Pqq4r0p7w0unjkuVwafg0l2q9RjCM0L2rCnPP5TNrt
FE9O+eSM6YzxnxbGZeGkudpBBIrcyUPbnLGEOG3AkMZj2tfqvAgajZViOOUfa97HPh4Ho8AGpG3I
RiKn3PgQdBYvodun3WOLPYVLPnhmuHvPaIKzqnbqPmoNE3GlBX2OxK/gaDoFiTcjnzcqS9s+5sRu
dJ/L2U/MfVZiMhKLoJTMLeZwE6TSILhxqTuMD/vVX8+cfKrx9liN6bw1hvQK7lhF0GXvi9sCh0pg
xrWOPVdw16XKKY+FtjlKJrspEASONcd3Lde6hwNrTAuq5oZYHKdOMGLOA1MecwPiwN6fEgtPaJeK
dWe5gb/XZa372Esz/VWU8/AtMDUVUZV45SXpKfCGk3aEhV8suWeiigoMHFqzsHXi1l5bSUGE/jra
8gMJStBugvFKbagmpvJlOwsZ3qNud92q2y85j2ZrsuzfodbPY4GXjQQ6GAYw/HcDEV+zU8sWNmex
pMYOSQpWmjl9TBPJlliWBRQpkt7inLGY1xNDF+NJ4PfTtbsGejcXmbzLvNo4NTpiU8Mh8W/LNXQB
pjN5XrUj5njj6Bxr4kaOeS6wg6lMsg6KAfL6OgVRrrqVTDf98Os+9S/wG+SlaJqR15hYU2zBtz+3
inod10n2ptx1IRMwov/KS2GtVtw0AovPcMBf3ZL5FQV2igsyyq2rbvDS33Ch/hXAQTtPQ09/tj3c
10CxP4dTO85FuBN2gUGymQ+37DWU49Wi/35j/uJSr/pQw+g1GdMgHV1lpCepsro7gwBJ4I0Se+kF
ocTa6HtBefz+10/6L3AH9D1IqdzACdEWbS3qTz25VxLZxtw7pK9o7X2hlN4bGG3sf32Vv3yS0Jnp
sGE/kin98iqrWamgyPOQdLuufF8SJdxFAQK2I6jbb0U6f30x2mlo2j7WB69AjpATXbRETwGlzBj8
1QxJqTxvw4W+6de39a/9OwsEMOPHlV49vLpsU9jnfGsMxOaT1Jf1SbDMK+RDH+Zu0kwxtirp/a8v
un38V+86sCbsASSkvOzP442fvjF3ICu5KQbcUtcW503bV7vMvEqbC0sSr/7ra23L7l+uhQKJMY7l
oSF+dYNtldR955cYJGpbPE1h5xK65fbirp57c1eMWXWfVk7xgbAr6zjXrv3u19f/i9UJdIqb1ubC
xUD01bqZPEnZbYMbO/bkv9MFqkbfycbv47j/gFPR2/Gp7Yf26R+Xj033D47yr4892Uj/AyKbNpj/
3zuiRY9p+5i9yHjafuG7dZFrvoGejuxtw+48DIIAsr97ofE3G50L4Q9vgQeqyPf3I4/Je8P8emO0
b7pzJLXOP52LyGNi5om6AfE7qC5cv7/lXfTydefdg64K2RGleehjd/J6tuAyusz9YiEFJw2GQ56X
32oapcecaf5FCUwRFXnhH51xXA9VKMuvAprNQeUQdyWCuE922iYHc6E1dJxJ/GZbfx5r/fkCff9w
DFnwQ0Q+s9H4Xm58blNNBi68WFI360BpkA/hWdgO/bwv6oGgHhq+RwN0hfl5P5bx2tAs6CbDm9mU
hN2QSP6JnFFxHejms5eFy06KybnDJmcFhWsm8Q4IEZwwEcZHpyXKLmpbhn1xqwQQ4Rw2/js7EUNM
b2UcF7/PTJKxDVg1uecRfdgnMiRB1vHvltUllULmUwynMxNRC3+OCV1eXyJG5IhtfX98omTsRWSZ
Ans225uWbxbQCpknClE4Gp/F+7S0fRihYsh/l/r2PIp8/SDJA2OG5HIB2JAvH2TQr0XOdA6oxB/2
Fp509kTK9xwW0YQBW2/Iy7H8ajXWcSxG/Oo+VSUxxemtBg+ozORQ+3eSBAP/kDXg3vl8qouBCStR
sPxx1nWxVFvvS5yvCE5Ebfxm/vVyH/u+DHgdIMYwAwvhV7z89KtWfZ3kHZ9ejRmhtx3RFyqrjj+9
s9ffn8Y/CHy9rrOq7/77v16C2d+vgnyRSS76ZAiWrw4+y1+ztCQcb+cvFdlbLl9pJW+G8qKALrL6
E0WszurfkGOeGcUvvhmWAgw9yD8wuTfWyst7S5y2A3vtcfutdAlsV5oXU7ls8eSZOT/Co3aeeIXz
PAqtpL6BlOu5yEzN9EtTl+WFmy31RYGEj5gvk+DIMk2NCzO38/e5ttRDuhTOTreTOs7e4mIEHkC0
/fVTe3akeH0D7G0gZMFGHH5dPLOtrC7kk3aXFuO8a52JbCyF8H5dwTsRqdaHdnAI0BglORp074cM
1BBsvvHj2grmU7dLQXSNtNjPZEZFvd10JwQwql05ufggF+2Z63U3ZYErTkmRt8PBy7+0amN6OyES
OXqNeduv+OOoPKl2g5v+zq5lO6Rf3B/lAjQyb5MMQpd5bWmCBQfUJoSnGzW6PbFbUuazYGTcL74h
EkL1uv7O+uplicJC5IrMU6Bqobz0GYC+XBKFMmp4tlyxadv7RdMPLsNk75RBcnr3Ww+kbY76+v4w
dGKmxMAXc5zt5fupIKqVMttO4Bbpmh6dq7tFomZ+XAnqhrx08IJfSkCQa/PEC5TYZfO3Xy+gV4GA
z7fLQWZxt0iI6Upf7U2DNNplEIneJQjmj0VdEuszlPK08FcZy46BV7rYZIBUrR8NWodxDd4UwYdv
4m5ox1jN5PSaTBvJGu0PodPfA7Eue5GnYWwoCi2anGrnqYrEFBI5sRdIybaqPGcXdrqL66S1j73K
5p1FlwSmEfWTZVyXldLMOVx3P41hctvlRnAPFkjWCWHgez/Hk20N2UjdOV3KqO+D+oGFCaORT9TO
uEpmhZOfz3Ak32WYKp1ZANFR5vP9zWqdv/Nf/hMlWPNU3fXt01NPDfY/ofD6bkjLK/Lvy69riKMg
dmn2aHTd8LOB5B++tPz2H7604RsPydxW6mzHCNSuH7WYH+IHSaHloQ6muEIH9c9azHGoxZgr0zAw
WP4em/nDeNl+A4Wb7paXB/SAuuxv1WLPxdaf76LBy/c9G3PbEX56B0N7afIGS6yTGleuo/TCMa6M
jJAnMJJPIXm50WyHzOrwmzvBo8E62k6eEuqc4fBuF3ZzSuLeGqkgyB79sa3PIM8n74B63LNkLT4A
q36CqtZdNcxZzt2qvPdozBm5sYZnPNMjN4UwBtbfwNMySGFI8+KIGdZZmhb+berMBgFRIVKYugve
GnKYLgq4SMwZlfjQlpUg1H3JhmjkwzPuLT7JZAjiYHW6qJONPAjbEDuIbneW+2gXZRuPFmTGNOvI
mNIiruyp21ldl1/S+NaXlUyXk7qRM2ziRUNVrPiUCz994nbG9MXNKnmX5q1lRKNFBPW0eN6nxPTs
M0Sx/r7Rvt5hqYaPf7eUF7x9GEfTYmU7R8n6yclFfZJ7TnJSG3573ixV9WW1pTy0q5fcS3y03vm9
5UWTBqaxlWrPDPTkJxVo9Y2uMSMkCmBFfaewHbRQCVk4lSWgVPyvkkkXYY9jxZ5fhXdeG6xTJHuN
AQWByxEyoORq2mLsK0uMpxLXn50DX/RL5xgzQBBrq4BabOrINtvpTPMw2e1Nb++GCC6FgK256+ci
vxybqrlcDK+6VrKtTmTmMpMo2OYOqaeGo9PW1aXoPfukyc38ygva8f2QjU1cG9K/ZeAUvl3mwrig
NR0fQGOKs7Z2iV5L9Za9XhZvV6zwrhCYIuv0RH0hpM3e2VgMqcteSmpeMhCnOk0vsafJ4h5QDoTf
6Hf0vzWzR7uIRICFjWlq/FBVmoPTm+CYlDN9HMwODrr4GXRhsLybwPM+J2nbXLrZeBOUDel8LZbJ
pLQHb/2WbryDyIcVMV+XY2eY1S/dE7RWktnAh2MQ7Onkedv4D2yjf237vV3oSw0GnSVp//9G1vAf
OyAlxL/fPy8emz59LP5i4+TXvm+cgfkGtQXmuiEg1LbP/bxxhmBSG9qMIshjY/1z46TzDbCf4UwX
rHzHo7T6sXGaNLGYHcFE55XYRlh/b+N8WcR83zh9usStu/1p44QU6ahRa+OIUlvHcKhVNAfqrFLZ
adWQ09HM6ceqG45isT7OWN7DsZguNNah7tgB8apSx4NTf4QrdN4xUfTq5AMuDP6gzgL7U7p0oO3D
jd36mt2m/CbL9d6wlw/pOt33Vl7FYwhaZXYoS/vGi5MuIzDUSa9qmZzOBnh6m6cHRklXA2HaTKUV
ohByxlPMQ3fN0h0mY3kUaR6lFbou1XoXa0N5YjGNW4tvYQ52XmcXclygdVonDW4zkBDu7c4LY8eS
ZEYF1GSoLXkJbwGbbxOr/ZB23pe5Fx8XM3uCksLxMOgos+33+bieDC1+i33wudBQ/50ll6D8/tEc
/Ld5UOy6zfKtSe9mzafoAi/qRh1hdjrtao7eurDuk2QCMnPbp86ZblFgEfBKj8SrEBnhjQ3lYxcw
XIzrsr5kQF1GWdoPBHiSBGKn3mHR45VpMfEOSlKxsiz52tAXETGO2EpYR/p2KBkGx9i6Ek2oyWNh
HuLwb0StdevOjcTMYaIv8vqbYK2JB/SuQkNZp55yjobppw8qZIybhR9b6U57aaPX9turKjOD/dwA
0a7Gwpx4QZVTexjXLgpCsolPwNpPBwhOI3FDSe0ctQ8xNRuy+SJ1++xEd+pojiWz9XAY365J636d
A41br/MlnXVw0qWLsU9mEuNDKUksG0khaszrsGuZI9t9hslQQiLSoitYSQUZH9LWJwI8N4165X1L
Vb0f8yW8+v9+J/t1/Ea8NO3Q/byFbT//ffNyCESnt3Eg7GIXBymS8uo7AucQOYB6iZIP4qANSYkN
70cagfsG7RA9OWZSPvpxj1/6sXk9B6yjNMGaN4CMRVzCq/SBX6URvEYAMM7juvDXA2CuTf6z7W0/
7WF1KEaLKR5BaOMKG60IJ21BPFE1HnRBMdzBKx5vDNVaF2Ej5OcJkCKNamG1n+ecWTLcKHxk0IQ3
D7k1TzrujaB/rF2v+dBJv4RhNFg+wWjIbdrYH7OUwbCNgcjhpyPj9+gJd+HjUbxpDTEkAWl6hWO0
DckKZmtYsWst5ABmLcFzXe7G+SqoyPxk35WEFuXDx79/WTjndOeb8Ic6/OXDC+fGpbwLrXhJEN8J
uePWKKHKt5hinTXjeDm13u/0768g0+db/fmar6Zr8zwZTtNv1zRJ8pINFtCTzCOt7U+/vrlXDodQ
THmoPE2BeTuKLbxeXt6d2WZ+ZjQ5NREQLvhHbZckg44q1VFejcZ9v4TivEwX5v71gMMiSs8+mteB
MMQ5S7xzw6jdE2je0xiNynZxlEgdyrQpGwgArG3r0XRLA29yB3Q1kkVYXzcOSsmIek8Vu1/fzPNr
9jPSsN0NrBq0oVC6re3gf3k31lAJu6rzNc5zcy3itME1L56kOexCrCXnPQ7slRXJCuv2PUqCUMeF
LBVm5oirs+M0uYRjT6N1KWW14lJk4YlKParHp1QsvDJq8XKiOX1jM8EZRD1EVoFDd4TRG/dob7cr
lK0wg2wkrDS4HfAHmnomxHN7TNP2wMJkWrdoD0IKK4eepnh+tt32mLPtgWuF+2lEsAffA2wT0lzN
QBJhJoIEM67GKYhBS0vxhL0yx8vK3lGfYWjAzL2ehxkC4wCh3VrX+ZuY4VDFKRex9ukkQBfXPnS+
qSZbjQhFOQEcvW1AQBhtKXTcOCOup7M7ifwCIipimrWcoWKVXTsXO0fn0DvwNaDM6JN1m9NbIuWL
XZweMZptJfkd59eZTvJ5n1uVPZ5NVS5jFOuzuyfLw26iUpfz+8r16yxWtl2CpCTDbQoac78oZ/yo
XSi1F6nl6+7aTEIKgV4W5S24XH2azmRgoMHqpvWru5blup/mPCPn0w/n+Wqmytp4FEZG3OvYLbd1
UGPtlXrwmOOs62Vy9ArluFEhoL/ESy9KPwp6FyLWABV03AVJR2aqS6dJJgAkzEiZdGFdNi/2oat6
MJgUOD3KurHeslJ8V8UosqZ7Wy7tmW1mZXnkt1ghnj8kdoxr8YpqYXW7O2D8ZI47mdjfUsm8OmIv
dp7qDPvKnc5tBzhSjcMjqqLpXQMXljTkjC+6SHQZ0J3UdIkzqG4eG1Ckd/M46va85FubY5CmYtkz
apwkQS8mQXhB6xGnMtT6Q7dt0GOmZx0zQG4evG0Dn5738mrb1jGGZYcPts1ebtt+tx0AOKH2d/+n
XFzAcA1lc92SHZoEeg4sb7xpvDA1Uoqp2YAn05mgBQ72EvdZXq6/g3ytf9kAcTahBfAZDjM8gnr9
8kWesEucUp9Hudr+28opvwb5Mu7KgOlFPWQXMEQ5lWz7W4N4RIZ9t1upbYXbkjiajLfY6p1ocqR+
vb1wur/cXPhMgQmog0rG40B9tVX++WAg+XHH9vPNB4ou0n1+Ju7z8yl6I7UivT22ZXuAz5/hP9A/
vv0fB8NxyP37DvL4uD7+A1gxa36uwCyTX/qzBEMq92OYyZzgnyWYeGMjHKCSwjsSkeXPJZj1hiQR
7FPpFMHlngV2P0ow6w21Epixic6MUBhMQP9GCfYsD/kTd0NYx/XxSsaRiE/oPIdS/VyCVV3v+bKB
fNS5RX+AyuVXV+OG7DBvkI4/nxnSqYo4aUKMBCrsrfkjmC/tScsYEuA41XhAd8p2LrvRVucusSvL
wZoQR6HoW7tomOec2I2FWUhaJS3bI0fOrsE4dFcPs2G87cxOncoC7ggM/czNj1VHOopsPIuUTxvn
rcivoJEWy9rV3wu3/120/8WA/FeL9rR91C+W6/bj35erCMCJ6RS2tYeDNmXtP5cryWYM6wXrDqyD
s+TPhsF/Q/XLGv/xl+xQf6xWG3AZEgjAM5b/Hv6Hf2u1esT5vdrr4BuhdQV24RP6RGS83H/9fnAL
OZrVTqcGfUPbdt5JUrk1gfBVf5rKrDgh1qILd4mvBW6/0O3TE3dN8vQBFus4R+acuumNb+lS3W+w
eE+4HtTFIywWxwbHqKlpza7rm6uyN8P84FdLgvJ8QlF0QIOcemcp2T7+mbcCdxAg3rWO/jToUiy3
+NQ2A/O8PCzOyM4xxDtY0DieM3bBwR1+bWkFx7RIrY/mDJYHzXUw10MPF5JUWnTE8nJIBkFga2gz
AUvaguF4MxQABdC/8+ughYIftZmumIji6VDsExrD5SEt+SHgDHRgkRmWNT+zFH0CsX+S3xjXO3oP
QDXUx9HEAFnE46gafekOvlA3um9m8UCZNZT7Reseg2QP+33CKdgzJiJ3EzDpqIRxKeLcrtyc0fcy
it00+Il/JGLIus+cwthSjvwqowNRw5WxVtAn5YD/YOTMSxrwmVOid4rlASOSmnBnVeWPQTOPb608
HxdULyiLImRAzhQHvlF/FXIyzpHpQvnO18aroVmPLjGxmD1nO13VIzIAzwfZbd3MSg8dGiaSxpss
RxRurbVojkkqwGAnbvRBaKugLxrr8HIsSrs7VbmCoYs72pB8K0p/sO/7xgywN+6DJoiXAY/9vQ4w
j4zk2GV0otrHZt+XIR1V4gh1gMbUwihOsFGIkmQodaTCkkuLKnGInu5aE1vepGvI1eir5KFNZkwI
mtDChSFxbGamjRwD8tqNTt6mfm8OsfYDb9wHYRF8lUiY7D2ipIqs39rp0wu92NUtyU70Db525NMc
LMu7cpEtne1gQM3Mw3CBCVzOVrkTTFA72onSTvnb4GNimsaJU7RmeYRU7LVnoeEDfHmJxxKzhxGH
54V8LNKHVcAFSqedDhl6wnWHUCqxTgMSj8ydI5t13g0YKbDE9Bi2h6kqgttl8vxLZ242pQR9ARVo
AlQXDbQAWJlPHeYOdpkWb2klci9apdYfh7YMyCyvltqmaMcJDB1LCTN69vuA6GCRmEPUTdL2LxcO
wWVXS0Y1p005No/ocik3HSvpvwXZgKGV6ypEbeXayfdev2D2A8jePKypO8DKcFEaxcXYT1c5Cj1J
X1fQT3WLkPBB8Qi9yVqpiD6Gp0vEMVWcRM2bBED6NkrfSKVj8AjvYEg5BXFARoBbZ9vr7nV3poF6
Yj9JqC67omeRHUabOXycO+welxOI5xipWmbM8RvDhVTr1eIhzH272zuBJEK0a0ON5q1zSufQUhIr
fMaW+Yu0zS24qHWxrYOn3V9X2dB/VlYZfm2E9pcY2c90qVkKsIwnBUEJtQZyOndc7fcIJyTpE8pG
utb5zfLRy7QPjGpkHos69bxr9BFjvYMZ5wPhraFkL3SbjpaiyKchzhtnsE4r7qyJvTZHh+WWqc4O
MKJNATmKT0CL0KB1ntN+vcqGKczjbJslA3YoukYnTOZq59opjdsi0GWclDCocdxgL/8iCt2XsQbf
rWKUKkUehzqZCDZtupIHn4TkilA+qKtC1DQ/hWOTKpgZWXlIUs/+rN2yJlZ7Es4Hv4YWFgXrYJ8v
k4uUba10dyvQrjAWY9OhF8yZ2u+ckq0wbujvbLgsgXULG9DDQSzob6k4mAEmTja1MMpVz63aeExu
wBJAscSxJVrMAkgYehq6Spd+OcV2r5QfXDupCQjjqRFlppAFxMKpu2RjvbPmnEkZpzbTv1hn67i3
8/RtxUmV2WXkWTLNNkT3oVky59QvmihdkbI6mT9e8HUlpEGaN8pNprcpyrNENSARRaJuZ0+cF7nW
1yqobgvRZW8X/FerwDiv2/RO9iyCNrPP+6W5lhMTt6wzBOj4eO0sW3erzzzltgm6+cYsY/b/+qRM
HaadVJa7qdH6Rrr1GT7Up2myZrACyiyJnO4dZ5ziA8hbvwryB7XQA8I425t8CM9MiZoYhq+JOR/h
U73Dif5UYsoUdag/CG3y3sInParQ/TwxLPB7w4vbkcgSR9rNCR5gvLKWulx1Lg+qM4iSyz/Xnnro
AOxiY+jPtN2Jp8aaDwubySU29cYZvos4NA9mmX8QSTZHeG1h7YRt9ak3pfeaf8FS0k2idQnSJJY5
eoJoQe0GvjEM+gTF45WaQMVb2DilKc459tjlans3lgmmYMsYHJysJKzPWlSyF6Ob7KQ9BzdhxTRx
XZXHuZIaMQ3vo++vFKp+jeVMVxMvmhXncqrP4OCVsTPiY9MRcp2VN0WvLlBi9CAaRHt+HVr3Uhll
fr4m5Xzj4wwUeRohAf/QNW5EVyR+DfflWJOdXS7GiVjyh6nNqku+9jEK/Nq7kKpDrchehDdjkqDg
DCD+mOIG7y0y1l1ITsdQtUebiMETQ6gHXRbFTvqcvFmRZgirhnNbyPvWLsMTLdSlDKW46+jbCdsu
rRtrsIN4cp2budUw8YKp+uTaLdcudXAtDY4TEqSWuOo5qku7veoDUorxACaibkduT383Tk31Dfka
g1MCmI7woJbDMpjeZU9I5FuINl/tPHEIfqx29VKx7yyGKgtevQ4l+ayfutp629nwt/aVEMz6l6S+
8xryGdTMmLfEMi4Cx8mu82QeE16qYrxCiezvmrRUnK44KkVBNl2rJlS4q6b37Zy+N5ue7ERK1Rh6
arvPsua9HMYxKqbkS1H0n0wUu6h5kIZAmkdNi7e1g7GfQn9syQcky+tDURqkyZuC+mVFlbqAJ04i
I8iynKCGAtTptFAnSeN8KiglyDoUXweDAZVvRppCdo8Qyrjz84JTbywQ4S4B4FwuLxrbVKdzv/D5
fWrWrL5QenKvirUqY9uZLzur5W1O3TA/+spxTnsRnhoKQBezg5u6qtbTxWjqHfa5DKXt4gBmUVwP
XkLIrFPcymnFZiT9lg0GADqilnvbVfmnpNeWHE5TN7fAn1y9Ztx81dhHXYuuOgXVcQfGWrqzLc3r
XIHCmAsjHdhvo7q0rWEMkjggUsb9ppN6BYS04Xw6u0nqnu9oEF132/bwnM7ssmXITUzEGBbfmGjZ
hR8xtZ/6vU+psDZYSJt5VV3pNkjD8lBM/uhzvCqjq7+MQds3SLL7xZrLHTWBU6krd8VMSuL7CKZ1
xiB6mJOosEvLZVAXTKW6yZHC6zsnm435o1uWiT/tp5I6yjnzFoK48mNapmR/3bdI0O3mGj8Rc1YX
jBnNqrqGL4OpwPWIp7XKH6Vugbl2nRzlN+Akn0lW7RMHvO8wKv4kQBIjcn9abIJnzwLZHIU3Hwen
8W4JwaBcNltVHNB+b/6z3kjY+FWL+4XzkFdB88Fx7MbcV3Zqme+bLBXGH3DQ/3a1dLW0g/8eijmr
26+PL6no2y/8AcOEbyAwMkugpWXu/jys/2MSJt5g2kM8DgROcwP36Cl/TMLgP0ExhRXLgB+btG2w
9mdjyx8AmOJ9yA8Islb+Bgzznc/9Mw5DVU/0C9enibGZyL0CFsc5Ay20UdPhrWGduDbmRqQysRsK
3Yb+CV3ipiRKzPxUdCpdD4Zf7grXgE7UtaI/T2DpnnaW847UbX06ZcF8Y+v+41BD/2EScFWN2fKA
oZpzb8PirmKwl+nYOISI9au5XszYi6DOavprx/T1ZeciXT1zJitM9sXMrry3Da9sD2FDyXrmZ6q3
D4FyMAyO4B9lReyxv1+y2Q89Ed1elUkkkszpnwoXGemjRALeYfHXiTCLwgS3+ChDTkvRM0sbMkKP
WXwb7GqRzHO0+IKsUd5K9IuT8M8nPXr6vPHTYL82C/zwMmdzcqQLGmUSVyWRriVsnO00nQZ1ZYso
C/GbsPq1uuRMb0tOF0YN5OZmVj/HTY9hyVXW1akdm5x1Nu4XFFm3UDEbzCUg/9c3BE9mp10/i+Rs
WjMLZtKaUujj7ulnyWnrNOE9knNpTvhZeJ2oYihp+txVgF6GZZQfGSfM/gWOJOxveg52KunW8e3c
TSrOl356CEzi+i4FbPLhqghxCNBTPxPGhVeF++gMScs9ZLMu7k1vqUqghuetb7Vy3I8ObDwyDyP4
mGVz6OZRjum+JIIn3LX2LB+sNknd0yYPZJcT7gjMfxaqsFsRSMN5l4cRisuXxGOOENdkUfnn5hhQ
utgsok2D6xXzfgiwqYoQZI0qnrkonW2Q5BjadPlwaKq+NWNc2NfycR1GK49bbNzJCdbF4jxVBUwN
L23KJF4nZFPxhFG2EU+qzGDMZ27Bv2isX3o7b5fdPJM2GVdSmB/nyc2SfemrzLyzESQyF/GFfNcH
Y/JYiHVZ6VJDfOc20TUtRZ6quyGZXJSvwVKIqJj92oyh7wx1nGJcwL019XAeeDPHtTHA8nBFg0FG
wIzubZf41RoJw0UCYI26Q2KRltmpnALxzRdO6W1S+OBcUuTVkVNDSI5F3SjqEkP4F4bR2G5EbxWe
FE6BFjhV04r00TfMKOOsaqJlFuGlMoMt4njd0lxaDIoPuMAIJtz1uty3LsH0cTap4XOQNbDb+ML9
r6nfDSG8jdn80K798uA0tY02HuS0itMhh38sSf3AWkbXpbqwqxHG4LAw1Dy6dc38o09lVZ0nrer6
SBu1fhrkouV+FGWexj1zGLRQZdJXJy6M5EsxJt1pHgTFuWUgxTkYzYC3eG2LkSQUtYzmBcE8/bSD
aKe3B+I1+HGnLUo/IST1GMJtTDsrorQ5JwPgMywI3xlYAzb71R9Zbev/Ze88evNG0n3/VQ5mzwZz
WJwDXPJNypYVbGtDuG2LLOZUxfDp749yz4z0yi1dn9VdDNBoGA4qFlnhCf9ATeRWHwKxcSXieK5e
9XlE9C92oqpGa5MJEomtm6ZdG9kOQJxrWp2YdiCi09x7XdKD4akCi9aaNn0WXZl/pHUmQqebLOMA
rwDud1ojK7Xx+UHeDsGO6crpsuqgHD01NsZsUMYxpRtn3d6J0XbeLfHU5zvLPOfWJuWTddiVg+vv
5r6An648O/lPTwQn6ZPv//2Ptez69/fwXv7oqv7H/LzCvP6LnxexZv5hYPi32sKBIkHGeJUK/XkT
80eUI0E+QTtYXeufyrt/XcV28Ie3ms2gNwhknn46dem/rmL+iF6zzkW8ekitDZbfuImPHGYAO6Py
bdsg6qh++3RFGOd5QwTM8zAtXoImS5cGZ64W5/daK7NLj012Jrn/NoNwPNp5DUaFVIpPOydQYe0I
72d34m8NZZ/09P4dEvx8Eh9cNPQL3gS60i+fBJZ/xVGG+kwW5NzjSjzEriXOrVlXjzNwuhqIWvrg
z056ZecpjRIJnGdP+Sj5MvQasjYJKgTX9tKjo68UkgGta4iPGuou76iSvuSJPD3oijGCY4UCNpjw
Ix6FcnsrHlHSDVsls90a6u679tSLk2ikhoT0Udy8o3p51If9OSSMJbqeBGi6uUIvn38ljS60iilR
h/TsZbmkB0+v0xvN0HFGcWk2JRDXNwC2P4vcpcxkoiVjDdTTex9BANufm1COOcgKqiM/wR7/Cb//
8WT19Pfb/qo8Cr5XjP/PPe8Ef/iWi1MRfUYi5qdN9XPLO/8Otk2InzAdORdWbdU1EP/XDjfcP1xH
50AwjTVS/81g+8ko6N8ba6Xd4CGEVifNVxSIEKN/uXjE4IENyHxnYyCjQ6uTTmW+0xKhw4uZZuOD
AogynCjlq/ZCq6aA5oScyNuRC/ErCJlEgCjgWs1jo8Uj1QGtiS8zs4ar0JaSOvSaHKLXII2AQm0T
O9/8fiAvtBLV6KAC/LxZg8WcKJYD7UarlLrH2Cd1ItHUGerlHYrhGztoRhm6eqtfD7TuP1fL4sjQ
T/218sRxOIVqQfQsJDYx84OBADkSuAthbTgBjPlSloHRbZCbsihmB14LSKRtO2PnOJpbbIfBqOXO
JAA8dVI/i/dlS04SjbJZltPO6igP2HNv5NsAMTI7XBx0NHZ9LoR1G9S5gtyTU/AjM8/49ZTRzUBc
CA14MEkO1dleLgeUzg0bMau51U49oJ85qvWpdaMMJhnVc75QbfO6d4QX1lztORYChVDagwFtbMDa
DtjFo9O7iBGll5lLhyoOGoIBSQEejBoSTgc3LtzrrKjhpDtELYOZepd6rw9u5BbCdUNj9PwDP7j6
8Ozy+wU88KhliSQ03U8f3VQPpCU8qKPVBhIrwYU08Dclfa5L9M+mTd2O/iFLkdIy29h/5974xXgI
X8KmQfEcUtkriEqsq8JcWsab+mUngS58iX3ETcqh7r8ZRN77t+e3Pv/z3URlaW2UYhYNJZvz+Oia
kk2f+xgy+JsiYWq5loyndj1mUSzi4p2prRfJq6FWwzOQ9dhjHBvH9HXQu4Zu+Rttznzi8an+Jsbm
XZTPq2E4fuhX83/8aaCbr2/4GSxVjBiILonwNolm+tskXXAbI8EO335vqJK8nI5tOvDioGRBUmU4
VsjLcXBxsEeB7n4EvaRXwdad8HLbGMlozafKGkR7J81Cd74UNmnlvvJM8ZhUmdls4wyhuTiq6BXZ
6KUhs8gplObTdDWN9JeRxQEP+iWjVo5Ktgker4K33Zh0Wky0zMJs1JPqQC9W+xFkbotcTYJe9QHX
V/eTPWrDvF0GyQLKOSRpHlRQHPqw6np0NpfBkVY0+uNSfkkNu9UA8gXLXFIOmBKOO3rEXbazNKu4
GS2NM2JQtHuRUTSbYA9dOravK+Sc0qgckRSjPk87okT2QiXdmRtLWtY00NETMskwOICdKC4dz6gj
vUyd+TSPtcmJktylZKpVcG93lVHW9IcrV5WXxlJWYPNcmVUl3TW0/85kjSkhP6NE+CvRjSEj/xVN
gQW5Guf4vFQ62o9Oq5biMh71xr3DRxBJRh/OkfMnqVRVbGlHNO0+9fu+OtPrKv5M9RuhsmDBMPjz
RNz2bcn04hpKmEA8EaydGD4sdP+z+zKArXVtza1Ut2hyNNmB4KMWF0teNYj9FVVZyChuRjp1mwyc
j7Gz+3iWWHM3qj1f8inL7xMx29nH1hxaDASsLhWX2LNr5tlC7WD+EyxExaOgMx5cKXKdeUNc1KU7
RvRrCucISG0WYTt/znlRXIxagj5rqhoHbXIt65vvMTpvGeJOUJvkgWJSQDvNNXp41j7KQNqdJovA
u8vZcXUkhPSLXY2tu721O6sc7nr04ewbtRjpdF9kIqm2feJP034sC4Xqvq/N6qpoF0Sa6cyh9ffZ
VvAMT4kfuyEEfmhUD3yLNCkO6TCi+0V5xVHmVzORnjbsG4q/7bfEL7wRhfFkLZ5UfgAzkCa80sLY
Eoa58agK3AyVS/PP18Y82VCOVtVZYcU+7Upg8/Mh9zTwGHRcvT10a8vdN3ZNt7GZ1q7ewMf1972S
vo4UgGZ524HnpqZRLYDF244244GGQv1lNlmTaHblI/qIQ1BN+CygD4OYeBLHW5FLhy02zs0QeWMX
D6f+QIa9LRpnCba2DqExdGN/vvPnODnXK7uAmGE5ggoBUw22A4pZLjhRuztZEHC1aQJPYFi0uLK7
SFKvTuF+WwjdT9WsCQpcDa6eVZrOc+g2lp6cW3YLPoV8S82H1Gycs2wQZrWHyBs8CCDozY7c3cMD
yjRX19xWeO6JW7Yp4KpFruV6w7GQ8aWJunab/OrCzKH+XikkTZzbNJ1M7VBbUleID+jVZa9gIHMe
wZfbdGWc3NqK+UZJq3G5+NwzdGQMmVnlggFM1xTapl8Cq+SRF5ePy5MXiLb5K3IiFeVSXU4aWM2w
nGhlBgeULcCPLjaEE3ufSOWaSXvaWmZLTXQjq6JIdoUv2h5ngqUp7T3GiDGicW8fzkfWtdR5nhKv
VcGGq8aFFvvybOYIGSqVxyMup0hvVIiI5bF92YH2ybcSdG9zP5XauJwgNdaIva4l5sPANgnOqxq1
uvM2h16BEw9a3pExgPe9TBFpUndvP+XR1WubK+DKJ8IgW7UhaxwhP6sqTlIB02qTYg13FUx6SbUl
HkNrMbR3rt6jvNh7GgtfEe4rLnqC8KPLimiy4WDw0o2OAd6O0hckJzocSFzVzv3sBOJjYzUxv2cm
l7Gv6VsE52L0RNLm5O1JH8U364MAr1yTCMQ8zFdi+0Gr99bwhDayZ889cNUkf9qch1OIea8XnPtd
bL9nIHMUEbAaVtWZVaUCa4+fmjTPI4Ishrqq2fa4Mdpx3gwVp2sx1fn27Zm9HoUgEaY14DaczmDn
vFxzijo14P8V9TIqG0BTku1VoL+nsfCLUdDnXXPmp5jUOopuWnzh9KIU4K7SQb/uets8GRFx+/b2
XF7WBNg/YEopCKDl8CSjf7w04VKMVLCLbCPbwoPKC93ZadAlC6BT70c/wZdGs8XPXfuf3PsfRsAL
/vvc+/rr8LV7Xm97+vt/Jd/mH6TdZLyUzXwoSjY/6a/kW/9jFdzAZABZfkxrfJbKv1WYKPCTjJNN
gURm3/8rGTftP2xA8OQXfyFBf4v5f7QaLep568hr8w3NPp7k5Zr3bE5Ro4n7Td819oXhldmp0M3r
Zy/jFynYq0HYuU5A/YINzInxlDU+C+gl6aZGBavbjIVGxtsZzqFt5/j3DibKCvx4IEG8zLUKeeyi
l/m9VnNydehwx/rZ5IrbFOzNTiiNuEnXjMPbkzraYT+HozLIq4NDB/Hs5ZuLsVRAugXd5XjIv0qv
z+kjBM1m8WcDRxTE8TJjFu/k12tZ7XkC9jRFeAbIZTmYABwXR+thxQNYOmMWqjjPUC2HU9TNW8Sp
1WZRqkYS26LDYM8nmdPP71zKR9fd04xXpS6Uv2xqjbRcX+RlagblUxaMHrQWzNoRHCgVlT5K/SF5
Z6KvhzIc1ssTdXs999c/f7ZiRBLLQvWANpJ2plyhE0G1EFsjZ5jnzdvfkXLAq7eKAhJccJYgIEY4
kS8HK8kq+l5QWipA445RW8vyVJhecgO61a22hIHdA3KvoAlEaxkimv1RnhSOLB+KNrYA/6RjFmZF
huXArOJ7Gs0p8oVzLh5BNVir9q33eWrzeoNYuL6LAfpkps912eEJFjY1OVi0NH3/eV6K5JNNR/FB
M1JxG0M9tFA0WqQR4ba1yskAyo0hDaWms03tacR6MAEGUWIZc576jkB9domHc3JMF2K4bOl4GZm2
3MOvN77FSyftrQpE0fO7Jve1Ss3gEU3uQIvctp+zTdv2lLHTyo3PvAw1Mphw/gXem8nXWHbBPQ3y
+NGrMdmIJPXv75SrWuNkzHo4SwMC+HcipeOGGle1wuLkcicWx7+dndm+S7saTFgVuxPZtmcClU64
0b9kvjF/A/9liA1S45lBlFtml8KFnk6f2QMFiR4VhJ2EdEVuHF/BLKtiZwLuONFMrhaQ4htnAIwc
2iDCJX0kXXyFhiMp9LkpnWNndLUzGZBPbapmmL81bpX80D2tvVB51so9FgLpZ3hU4lYf4e+EVue4
t8tgjcS6sKa/g2myIDfhCHYxZlp7aWbzsh08HaupRNDIX5Y0veqGQD8tG9OW9DWx8gy7zifnx4WT
Fu5I/xhGqgXXW80SL+25NpwlUnRgpQN5G6CYe2lYfT+FZZAF33E76K+Frotmj/xxBi6y6KiDpgsI
xgR8EpIZzZLdx7Jx6Yk2Qxxsx6yCttVnlfjaNDm4e1zWnLPcGkBxGrOiYTxXzXRl9srrt8qwy60u
EnM5pOhsbJIYM1ytnmV+GMZp+T6XEDzh7y1DH0kDcdoQnPH0CCqovi/GbP7a4xDxCW8w9GPBQQHf
5UzugVwbjfvZd1pzDhGCUUBaPWV+Iu3G2AD0b7kT9eCeqKbzgYcL9af0B+tjpzf9RtSLehyGnk7s
aPQ23IJKvzYl1gTvmKodV3w4wZA15MCmNonOGkWzlzsdhWQg3VRWN3MLF7THoGL292NwVyVmGEgI
ioBRe2y1NOmGsrpp2m+jdUZ/MmqDSyc4n8qrMWsxJrjwYxiw28LUdpgu7J8OpP9EUf/AmfXZ2bwh
aPqvH9VAU/Pya/njv/9x81V+F//1f7qvf4qvz4Opp3/2VzAFN341PoMXAx/Efmo8/QymoNoTylAL
RSjknwCjf8KI1pYnhVg+OMVLOmXkTn/1LulsPKn7YX25lhuD30IRkf68vElI0wnabPoVvgWtjBD8
5fpKMEcueg429PrQidtjTFb+EHYAdAUJMed0cjjokMFf9MjUTB2CsDXM9wv1O+NEcboE4ILL4rEr
jfkmSQLg6aY9ZAeJFMbeTBfMKTQ9JcfzxhgzxyBpkeZIsqjP5hYDgaxLvjtV0p4QCN1VC8W7zter
MwCtgx5ZVtx9Ehlb3ayE9j0mpPnoNZWxG50pi3jRX6j9ZVB7B9gtvhwpCrWV1Z80XZ58nczC/bIq
7VEv8IqPHNpwYAh78pM8scHFszV47gBwJOKGXdQB0XgE6gDAo+jUuGmhX39wYheEroaAYhNb4zVq
CeAicnSrRWTFtdr3yNKvYpSpvZ/7AWlIyvM5Cd+AiP5J08IlPYt70AmneV5AfvXTLrtBDMdUe2uc
5mbj9XE+XFCEFfua7Oci0yC5haLynM8okYvpznRkV50scVaceVRCf8SpW+zttAAinvr4ZwBnbIu7
Ka0FxwOuRdZNmSWg5A/QaeL8W97WOddMqXJZlPdV36IzsoF9X7rt3vcXoL2K0A+7Mgc+hpGCYlay
VY9jOpEKIrup+00P98ApZWxoP4yg1uQHs3VAegV8sMQMtsC20LDXNiW3R6NfTKXj52WULJT2LgWl
wDqNWN5aDXojMV2JBlaEMXdgXIAjqcBIKdmJjS5t+r4mZgXfR25RHpgVdEFs0ncnYysDN1JOVvvn
PuaYOG64SsVbHFDcT7GDt1/Yu36rNu0Cf4YAzw++IrW5GLTX8+DMQ1V8OG8A2y9+OHVVJ3fIrJf6
DmOWBLVWKrWRlDg4XAx2YauPrl0qlha6kfYXx0nnrbPEqH3V6NQFn4IAOx6foOjSbbJU7vR0yK89
d/LVR0KWyjkZ46br70fNx9NpCbLvqY7DyBV+BM3DNOeV2AP5oaI1iSKJ2ikIxmiqS+eDz62Io0Kj
lSBfIJmld/3o5fOeEiMMiNGrxm8ugPAkyqkKkukXnv+tb9OEtl9jDukZuPNljIwGKE00OHg7nBZj
vnweuMuhfhh9craYI+wAjapkEXqTMMW2q7RFbrQK9oCfGmo6qIbG4EJCGOwsb+6um1Kad45DEXMT
i3b+UknggBv8qtMa7qbMd2osg62T+4NxavhqplBHvxMSjbJuW4GVWqTg491lK2dhixpYetLV86ij
A9AkFOyTsZ22S9KOy1fdH7Fh7SwYd2HqYVJ1iptA2x8gFqRTNBRrxFklQ3MFPFBHRn7R8uW2Shva
lvXMWgxHXILsK1hsEnMhHHi+d1NVuJFWqDnZmGPX3MoiS4aTBtwP/D+JBMQmBZdXAoJz1Y6iMAXS
uAzwxBi6OkUHyXDTr01e2ofaGNMrbKyVjRmsln+h3ZDNNDYCG5eE0TD5KLEx9thp2Wz/zBP2j4Xy
6ofGnMxT1MZpFdfYSz96/qTL3VjU8MoGBOyQll5SXVDQKER9OhOHbOZE79zNBKfhUOrYoGxm9PXv
qYibn6HpEbsNi19/otHlfJkMXHmpVbsiWXlRYxs2TtxLloqH70IjBHgu/nWSbq3JtdKoElDQ5taW
CQFWE2+WJGmvKOIGnzQO1iZEaxtQU4qUwAkGYIHY+e3qSFauJfiwHIMAuY6sxRI3nCiVl7u2HCA2
maIqqmiOtcTaUbquN5UaaIGdQWlKvBOzxdkrDTVhA0LtaYpVQ6hg1aT13kJVPIZYo5VOvKPZky6R
Fpc6FXqxAgANEHrugsuEBnnJPcewJQPKgoKob5QhuMjxAYWEYCvM1sIXSpo6dCj49FmN9IcDW31G
0uKDN5pWbqsQGlCrIKagUUfXkU0yLrZ7CX6wqLA+0rE9b24RCICFFWq2lmp0QAzpb4VFJF1upidg
afUEMm0tp+1yclStBSXJtWicQ9WZTOwmpMHP3aaJosC/m4HFhxw70MBMWJ9zht4cBI69b1P/jMGf
ythTmyRJJim3MvWs8ax0UvDjobBybIE+aPaCnVbY2EHZbrPe0L45NLxk2I3J1J7bGR9UqyrjwRmp
UdzMnkY/x/HlDIHV76ob0QYe1hWp1AeUMTBcwcurHLrrzK8TeY7PmjceMocG3MGZ+v6xwC3iVpsC
VKIHWuX4GnVN+QPgOzXz2HD7YfVCxpO2tibzgdZLiqjXOJZVlLhePoZKM3NnX5LjeVfQm0Rzltgm
uhTZpAOITBo6fXAsSBf5BAXQ0sjXenPYtz0Pn4Xswd7d9ABznM+qdBowiXOH/+nVQAJZhLJMwA02
Gb4uO49wXNBGbHFdCZOM4xjzHIJzLF7c8jzVZXIyw84a0QOWurMlc1bOstcrUeAkDW/G/IAxQGlF
U4GO/q6dKpfOPnRFa2MKZT4kveU1YWEsDXJhnZ/1l6Mb5Ad/nP2rgRkF9/S7ap9DBarPZQGhGN1V
XXFD5V2uIaltUYGurobcALXhj7pzhcxh3kaLHMohzNaKyTcsTpI68ks5fkFTDJ2rEkbCpaO0+Qbr
4XjnpTbHZoc5E4xIG7sRjHQMU5oPhugQAuPQseuH2pPic2EMArOjlYCJySg92JMSr2BxHTRpdWPM
uunca9nkrWrdSNOYp5wctOCK1h3xJ0iMoHu0ayZ1X/tlFWzrrFQpkMyhdQBYSL+Pz7rCs/V9Bpdm
2fl9Dg5ziHuKJ5FgR4gpKlq7tU4TW8++NYVyG6RKEliq2Fn18wdVTmnyIGGfPmT0p+FZZy4PmoHu
4JsWldNsa0JecTJbqnduk0pzGlxcHGcod8SGsaStI6cdMnxGfC6D2F0+Gv6SwBueQepucUgLPEDh
AQpCcCJk/wE5i+oDtGTvIStsvd0C2jStvRwES6WCudFt6ZPRP8W2ZoD4gx7OBEzXKIV6kJnuWJwO
feHsZh/RMphfWmFFih5gG9L0nrECy3AdoHlIgFMiJ+XsrSBe0hO4vzNdT7fhKnAXL0OHBfIoU7Ta
NRdz+qBDHTxxjDQU2owbErvgAs0p81NVIHBgAvu+9WuYuZETG5azHVqa+FHvKqLwAdHPa70mHkYx
jXIV9Dy66m1hY44+50H3SYe91MCVkZijQGr0tG0B5yy/yp1myK8Mw4HZKfMqOCxi1vrTOYA/WVJA
EbsJtMtpDBzoa4wbm4pAu/gPLcWrcVOyaNwbTfUlVjgxZO9wzmcJ3J8A34UtdYilRrElg7TzCO9n
umtAc+8VLZT0ALGm+biwVeedNfcsUdR7AfkzhZPEVMVWxUK/jumOXiF71X/3UjHqoaELacLI97Gw
WTTdYdVb9hDVFaqYuMKlq/xdArwLWrMIgrAPRojOrlYtiQeUKU7cHcVO+2yhsKSXtP+t9HuJfo6z
AzWOi5+Jqg83bVn2wUmrLPczZjnZWT0oxFYTsPhDlC816tRjvoqHd+1sh5bXUrMYiBfT0OgLtySu
xjXq3Hfr9EIzYnAFdY/sPSn36mJY1dL7QJQefAUvUO8y2FlOiAOegKsGVZrsIaPmtSHKVbfoIHry
sAzp/MFVkoNnTuzsAB5HsvhTZGy33tDhzKdnQX1SgkkGMk1/uaX/YXg1zNtRQhqcpIF1F9yGOmwn
DvbwWfb6i7L3UbUWZWuiQkqlAccV3cEVUPe8iFl33PJtBeV2mgqO93xxkpusQn61KFIkV0u3wpqJ
SPWDJSCGLlzs4ztPcFR4X58AfK9BAm3YLi4G658/K6NyWbZLLjgom1KPL3uttHdxP/ePb8/zuDf5
NFELSU2Pki3idMcF1KVYk5ERfyVnopC58dq+xLgN2wOw3mOthYG2eibEy8RbIJZiWxutay1RSgfr
FlGdtHmnUv163iCIScBRvsDmwjWPGrNDho55YSOZv8yWvTNckugqnpPrt+f9q1EsGji+jQ47xYCj
UXIDBLyXEsM7vr6ckJ5gvGDH1TtY26NSOC+XPiFavxQvVi34Y012Z/JJ3jIfv1KX7JljFMk2cod2
vsuQxqh/Fp/+FvX8ek7Ar1fNaYNKCZDRo1q45ZOnD/FYERYFbJoZgNNWjxv1npLdUReZWfm6bdr0
MBz0TFDwf7ky6RtILh32BpJqKtvVmkPUiGoWJVyrqbbULsV7/aGjMv86JMV9SwcCC8ydrPPlkAjx
BFxwkG1gSPWPnXCtD06aqjM9le6tvozlNw79KdI11uk76/GoVwTwlrMWjcVV6h5Ew3HPN7eNyXTA
R0W5jX51lJNUPKKoxgumPMDphdSJN9GCGxb1zvd8tXp4yXQR0ciljUJyddRtrl29CdzZpo6QFzQw
EiBulIr6UlKhT7L3ZAONdck/a1CtE6UHZ/M9bUyH6Gu+fMcmDiilMHxiG2Vx7QzBxMWQFfN854CA
TzBJdjw476lzj/94XO2dzosvRZOLz29vzVfLi+fg2EW6CScDDzfHl88x9zhRWJpTRtlA1yccq4UU
woCTnER6myOa4BTuu2v6F1/Z5Zy3TGM9CmkLvhxUxCBucsiwdKkc576swVQZOMcEGJ0Xla6SfZD4
C+JKeRck5U/Z1b/dt6++s6NbOk1BkK7EN69OPCPr1hw4LdHcAHenOwstKKH5/SNSLKQwv/V2LZPq
+doogxDqMlxwtKjm3pU6RgMpQhF9fSalwnu69d0vRZ9nm86nMvjOgEen0joglxdHLQVfZng8YBNk
Q2pCpozqwaMemjlqU7x/nh8tGsrGJlpcNAnou8PlenXS+jD1m0CDrpWXDTJAmbFZbDzNo3o0s4Or
T+9dnEcL5ueA63AsViRmjg9bt0wUqPUGQ2aEaR4KEtZPeB9uqZg4G5lQB0JngY369sc7WikMCsCF
jAMaD5JQdOVfrlLaGxjHzSucURu/x5RgoqCW3wvTnd75aL8YCOEOgML8x51iH50F6SyMxuyyJJrZ
FiG4sRneIg2WzMx/tzO99olduAk0cD3A18fInVEfUZ0mCQinuFl105hUQXiKuie/evv1vYK4MxaA
CcIKuqaQk4/BDEXsOllvuSncQGZkNLDKKXiOg7rIWmfJTmPYS9fIksTYv5JqhTT7Blj7U7nEe2UX
bnEBtLIYt28/1uuXba/ILPhXuo0U2LFeazUov8l6TD3NhbQOZ/QcEQmM0IP1V78/1KpUR4pMkPDq
ZYulSKcqTfAPbdWdJ8c7NKrvkCW6+/1hCF65uwwDHtjxjDKR2Q0I6yRC75yur1EUGKv4NtpbXfG/
eHk4nkEOsFipLKKXW0JI2DAqR1th7FFRSsUS41FuT2Bu+dXbs3q95W0X5ASgHrgBoM2OhqLAUuDK
C16SKCs7UG1mf09KLidlzhlDfyPBuKtS394e9SgTYc8T/nM5gBhhgcCmfzlBBR46Rh4piTjhAtDc
5JqXoyPlVYAI6iUt7PHTIjpADT7tHODM5TuR8i9WJ6Q+E5E68PxcHEdHAcny6LfYgnP/q8b84OmF
+VAXa2xQYiT53vX0ejSmChYIKgJ+KxAZX84W/dNGQrnRwrZbSfdoog7ucPf/cBa8HohWH45dq4I3
t+BKpnqeXhkZQDp0Vih0LtPTTqBx9r/aCe4KhXkKx+FZHr+9AaVg4TqSPoe7IMLMN7pvJ6loW/Gr
txfKL2ZEXI7xLWuFeR0vlBE3ocQy8MNo++x03dulLk7/N3ubhbCi2gDGcWIfu8QWjkME3NIn9e20
PqPe+r207OosS4fvb8/nVeDg0u0nDiTqJ08jD3v5hfCEB587UO7IbCM72M6oNu/P5heDeBDaXINY
2389yOCVs6hh/IeFVVU3aEn3j+yo92TOfzEKbFSO9gCwIGnn0R4uxxrIHIbxYY4+6DX3S4WOknwv
p329ALz1fZngbZGaoEX18oUR3wphp0OMajWKjBubuak93HTC5yDvieDf/j6/HA5gJAhEQhH4OC+H
w1elir2ZUqlZj+gTgj85aWdKFQXIuu3vDwV8mEiSZNp5tVmtdpkNWgMatPMcQesiEPWZnpO417iq
vUcuevWxKD/g2QOvHXbs61wT5k4AaibQwixGvk0j/9vqKYvv7Sm9GoWo0V6la5EsYXUfm1RqS94p
m2EQKmK59VRcN83s//aLYxRe2gp15Drmznr5jWSTKc3t8jhMSNrHg1xpDmTppfeRWNJu3yl3vArC
GQ0QB4cQAT+h49GOnaTV+27SxvQzcnFvWQhLWOhEfZwNRb89c5PfdHgkPeQmBsRPKLMaKh+Np2eZ
39JSD8KnkjJ+w2ozBX52+O0vxTjo1LAadNwCjm4KpDN1XKIRr0tR65zP9HIiHfTjqZ2T8HdHgsBP
5Yv4jLqRox9BnPAKB8grYJmZZStzmmvmUIeZXwbveSg7r0IZlsQameFOBrqG/79cF30yjnhes3dx
gazOVJBPFyKOzT9L0AjnDZz0FAhBU181Ac1O0PtWAbcOccf93KERgqYLmolwVYlVw8rStTN9RnQH
fENPLXsoxdbwZnkpB+U8oFpqaVGeFv2lZ5TLfRrM1A4ofM53rj1glt7G+DXvPJwmwNt5trimpU3F
cUgckv80d9vkJO/pNBzoX35qIctnpyWCdV96Z5jSnblmWXcTxKFLaupoC9K8QTffQTPjblwaP7ns
hzK20XzRrQ9tgsTgpgfQcB5MBvRj305iZIJqy6WuDBPzx6Imtww5y3FOTDr8pZdkrv3LQfTGQwYb
iraVJyn6/PZ3p+xASk7tjov1eN/06GfBlEE7USbEsH2uVTSe3l3Hr3en/3SX0l2k0AtE9+U3R9es
QXGI6wGROcpJVjHFl1UgiSFHLb405mY5+b1pPZk+mYCqcP1d6a1HA9bdWFAicjRgI3n/OAUQjopK
vQc3Pj5IGYWDlPoqFTKq5ccF7MxHzNgB7hEib0IojnwknEitvHl7LseXHaMEYMyoPXIQUJI7usHj
QpiyT3XUeitZn0EARK2mL2IygBLc7juJxi+mRIbGBiX0JxA+DhfyrJGirqWG0IKGZE/JtZDQuPx5
2vwWVvG2Lvnv2NGRytW3fxqS/c+F+NbVff04vPm39j/qFQjYH/+l9Wn+9bP+PzE3Ayn4Bh/kQ43b
ONJIz1GMxvpP/tJgcf/AY3XlMgFltAm4XU7pnzBGzUJf3jMo0YBIpD6uc+r+U4IFGKPtuGvCQWGV
XJV+0l8wRkv/g09MqZO45i83od/QYHmZLTICGH/waKsxN1kNvauXm3ysq2KhG+0hx517EOcWca36
uN3RlxanZSUAPjXIEIUtml4XunTTd/bJU5X431VkHgDaErcYKQghKNh0XtzzvGpsElGlqNGgNmzA
gu1R8RykuXZXqulEdfAWm5p4ILSHXlwicAXaYEJWbbv4yhdhjZXX2eS4DSrN7pdYNEictZM13ppA
HZa91hSO2nWVt60mt98/+8y/aPkdFcDXR+dgt7gU0bjj/j0+IFvETygc4QbiuvNUHihLGS6GIQ1S
KfNsep/n1sSIOMDYkjnFiylOAIMY+dk8mX0cvf0w63ny4jWSW5H6r5J61Bc5sl++Rg3dMUB5GLZM
qE6AV6+k4R7cunD9COqoDUMZ3HMWGQDZx02e6ghDvP0AxxI669vAKGFVrafEaVJcefkE7Tz3ZZKi
Kw4Hfly2ASi8PrSBmuu7Ca/PPzPMVkCjUNfZ4Ii31LsK2nl86IJy0PcTrYT0tOYqnnem5sRrTU/P
ii3qoW2wtzFN788A0SKk/c5Tvzw6+YautQomEKex3Xh7R8tPLVnuwlWHCQKWCJ0rBYc6KqdgCnOr
UOgrA5rI0lM9thVuvfYc2EWooLrTzpe1G3/MTVotW0CQmru1jMIHtpu1Yrj//cfkBUOoguuEYftx
Pwsytiv0eJEROykHCgld5kbv6nzXSF2nz2G2gxF1lM3NQ7agIHuJiHia7aekgSdq6gugwX7pCETc
qvUHpIut0XwnmLfWo+LlEsTiwllzcEgAvMujK49lbs44a9bUmJ2kg45uYQVGmo+JniRBWkDLohZU
qsAWW28ufXxp/ELtbI1w/VDJRuHiN2b+6VLH8k/44+3Obugin7VO8WfW0uYNKZp3H2tnaP3ItcD/
/F/qzms5ciTN0q+yL4A1aHELhJbU6gbGTDKhlcMBOPD080WWtW1X7UzX9M3Y7k2WlSWZDEYAjl+c
851V3WmkvgqNeKf1zKbFXg8uopyrmJwYPJNpuvGzGvrpmbKiJGwA61a/cofKT/7uOroV9X/65WkC
mSoy3rh1F9jS/nz1e0tp1vPgldGY5C1KWKy5yHF0PUa/pVcoNBs0gVBfSFZaT/DWX1N/tE5CiiRe
gSKu46gDyOv9zcuCt/OX10VuAzXILcXh1gxzj/75dXWBnAZGR4CYBPpX4rgmkJVyVszLGTLUP3Lo
sfRfcVYPx7KSezjoTb7OJ/ivs/TvglqPATyOatp7bamicdQ2fS7Ey0B7+DRbwVtQO9a+jLMJYFw1
sCeSVeuteyHUKZD1hCpbYXM362tmAO4mJFLWB4FxfWvpIl+j49GfmrH+wl8N29Ern8sEZuQsyDFA
kzrnOLKakvKcTVvcTetZv+W52/Kx9SzCucr519i5XQjr/EPp2LBWZkWLMGmij9cgM/UdGUflyvRE
dRS+4JWgjdzUnQQszeWSfhVCQ34FmVDcLlXPX/e6Sm/qy845ByRKbIgRQmLtDQNiU/Ww4ODcJpZu
75ZWtY+GmzyCezTChCtihzhpOduq7MDkxnWxqZKu3bbK9T+1rjQiiMzpOWZjugK47n5wlB56S9gr
Wv5gN2N72zm1WR9U1xBjm3hFEirJ4CEqnQTzXZmYdDMuOVIIrB4XDO633Np6XxoAHA2pV5sq88Sq
m+FceHKaHkAaPgfwla9m63UhSjgDCjR6RFGJrZbVpznRPHKVlfbBXCFJuVbzDson2Qf6ASPV5BwC
kn6/SXTuvirk1Ige175FTGVfqvKObKlbckNcPbap/AAloDb6UH+jdez6dQAgwQdt2JO2Nevucq8Z
Iv+hC6NdIrXQ5EUt/oNfvey9rw6Bwl1gD+6rULH/3QqyRVA/TGTayFS72Lmbbdv+TN1h2tWwd72l
3qVNM4V0bKw+ESi1BoDGyONzgJfIGGvRPStY5QogSuUm2T1zzmmfLCLeW01VNdspb8RlHOlKMVUL
gEvBuAVR0uxvwwhoN229NUc3fbHmeJsgmjzmSTytEZ3bhD+nmo84tLS3w5jWezkC1FjmFiSM5ozN
c9uNP8ciEQMfWi0+sSaJH+YEToHC3EYQCCfi0ZEBGctm6aC/prIpoqVp0s+gTubtcMvWymSW0ym3
8lWj94PQUmU6J7jBc8c3Nb0B7JhPd4ifdBSmhuWHHf48qPeFPeTcSUXdbwrlemKf9tgjhhyhylBl
bwlm0Ucfk9gaUnr3g4O12E222X2kU1PedSPgD1+P8RDO+bjiTe9oVDI3Kjhgn7ocy5QCAFCsGUND
JUCaLkIErAjdSSINWdxwlruKWzYojHh/G0ac5qJbzolAxDc4OrOJNDvD0B1CTB/BrkZYcLRGj4QC
pdvbbhp+tPoyPBsmV2yY9KY6TJkrNqMPWbWq7PJQxtNdNY3vcrDHDaQHsQ8A0DsRwhZnTRTd9N6g
froPxjiOgqkw7v3JTh+SfiQmYJzq1QzedSsqUKL9lIon1Tl6vwKCau8oau74v+wl1+schMkIsoUQ
Pm9PHHfyVHqe+sFMLH+TcxmbUd1XeViB47jgZFx2RkEoiKFSgQ8QRcuX0TA4Db08r98laM/dDI0b
kiqokFgotnOSlSJiuVqUz+wR7q0yr65Kc+cfwZLIqJvlj8p2voOuY9jQAvU5WkIvHyvREUdt5uMv
lXU6ta+VNyfNToJtnGvprvcXd2cuuH5Cq4AXtIoVop6Y59xz1S9fApzMm63J5qGCpB7apeUfMk2o
KF1ub4LiffxZ5fA1vAp3Kpx7P1h5wH7WCoJulKCQvz097HmbGGmyNhCD7G7Kf4ULJSObsO9k/WIW
voWGMgUb61XqxErU3Rlgkg7kvX+iiR/va6nyg9O3akt8srdxHa24COXq63YSczSAPHqJAbidykmY
+5mQkBcVj/KuQ2dw7SU/beKrk/VoZSHw3xSluJrXREmU26Q3yogKbHrNilpeCoEGkNSVRjibuOzd
ZYM7t7v6ilYmg4ouUMwm+ELBwaL51zn3IeZe3J5GYnIBxGjUUPw32Kil/CZ0ejwz5KrXN77x3ZAj
TUxH30dumuchhuUXIL1EceDWDpteuW82a6qNHXM/w09HSjnERBZESFQsNkezY9BYjfeJMIuzM6bp
gzGZAhZ8XDShgTe0iexgzPYe6QcvHY3ZKW4099R0PPVSnMBZyI82t2QeDGvyeLyd0Sjtp/DG7wzS
O8kQpn+g4gdY44784cWcaCE+C1zcdZbvSGQBxNq1zRpwrdgo4ZtPrTIIQ65B6WsMzU5+WhElZEtC
iFGYbmagVpirhuce3NPWGXX3qW0ccyNVO+yXojE/PIjyve+1vC1yMb4dXBChR4rOXWwnYksRqt4V
pLtLGxvDJXPw3pRJ1u/dFpZY2LXkONc4sY9WtsxXKeZuN7IrAnZrmOSHutYxq8bkeVTt67gEwYG1
4s12cUs+aPEiDIxYC1Ics+KIXH0i2zJTW5FP9YFczXHH4JV4gLhssAiY5nfr2hMi3anc2LezxR/B
Vfmd8p+QvbhJJMgM2E7QuTeVbzeP3NkEgXYCZ6zAFxfhgSFxIrbmsNMWez03jvYinVm/ZHjF3hUj
8h2TbCNbW3Ec4O5AM0MaKo1QZ4z+kx434qVLdOtNmxSnvGfl07dBY3rn4t6DMlgNhGEo2ZBY4y+f
5mg/Vj453y0PIeXJ4DEulPgYxjJ5HE3T/jUtTfGdIFu/z7K42Lgkf+wYr5Z+GPepCIvWH00MCJna
uwiQw6xNv6SL9roAwskrxBmUQTZaEWxSnOXtMzPtBB/2WPOsKrI22+UEjIVFzi0CA7V7JKiqp7Ow
qS6U7VtbtPNGZI34b0KSOJJ70xSN5MYqsi+D2cXRNHtsai0K9Z+tni2PsTVKey2neH6ZkMHepy0F
/kpbqskI22B23paJFN9qropHaMfda9dkCIIxOHylt3XIig0jJ4Cd9gMWe32+Q0HY02pXRA7MVulf
tazgd5d1qrDdjZR85DQV2WYgEwvyWNE8EBShG6tAn7+GxqnZw1ezMDcOcOl3M5kyL9SNhj8p//xn
24iJlMisII9XXKwD5m4Wixv4y0od8P/n/otDLMTGKAcm7Te+DHf7BNso4NAWlT1taMeJq4i7mb8Q
qumC+zFr5xnkl3TbdNcliEPCuDNbdxe75XzH1VEkpyCbk2mTd6wFV5M+j87GzICtRUyhm93Qy+DZ
SIfqy7Qk4S40e7+SDqgztUUlz2pYkrtqwUXvj8PQhSJfMEuR0DnEN+ltQ5pYXZ9TqN0gro3gq9YB
fhMvPlLykN/2zpM3PbWeoe90VGwJPhToXttBByq50hmJT1whtruNNQR8CLXb9JQHRqdFAlF7VEjq
mxVPnuYdixHbPMOr42c48z1mP38hhqY2y2ZawS/zuPY1tzM3STCWX3Ky/Oey67ULE3n+YXJL3ZF/
s9E+Yx5bZUSJ2aAi8r3kqVB2/Kkvvge33tKqrYjBAkUl2sLnKSumejv0pfdeYyvpAZ9bUm6NYA7E
KqMsFxF6Oe8TaZlYVeUTFaH74WbaSB6tJwnZ0Zu+uGhDiu1s1pwaCYoyU3/jTqJ5UBTb1CQwVUBX
a1gTV1PHVgu7mJmeymbULmPjpCUSIY0/5ykjy60gAOzZ6CzlbIFzO8YRMHrLVmMogvyjtob0xK1c
awddJ4VnS3kwLNt8dhpE+vyYIZIgxMrjlC4yjzq8mWk0iFh/wVHiG+GgTJ94FOKmPBiAbKKo3Vli
RIbuaIJktNbFVUPdgqNMr7wXmH5wzzXFJ7r228GZNl7nUxzXU5WKKG4kefbEvnj3dmtkl3mayrUb
5HxaZYmiPmwLh5wns6vP2qD8d2hpcBPjwbfWtVu7DySTHBI3de86PTYPrZlrn8RtVH2IE4A3DFJG
D5O+dRnqp1O6HZNCPTqx4NFQkToJ+NkOXltEfqHfYOEEZDULRIaJ9ak4vC9N2Y6/AmaRNreR1uzM
1JYceamwe2wxFT3nILBobgtXEucwp0uu4cUcZmfDS7fcDbY7ZMdar9Ua4S9O1f/Nnvk2hv1T24/d
5qb39Zh6OMwu7b9s4Dqyy/oxNvrQ61ATRktK95MlMPeKPGi3QZUrbDCLBuyvBpX6OeaLpUeSPQc0
udEMQNgRHyivTbxo9ho9MXZFy2A9sZ5I9+KBlsnhfTDVzZVZTBVrs6T1uDpG9jFoahobtp8pzWjU
u/IwlcArtxwtwUynNpRY0tIFTmQngeTc6oUC6i3AifxvtpB/4bcxNiON8obyRtSIIhhD/l9mDHVG
JAA9dLg0efIT1DgutzHum+95Qh7HS5kihN7GfUKQAq+AayAs3MWQkXQK41y6c341SpQIhHbZ6m9W
I//XkJYXh4QPxjmDM7akf31xeudPsu2o+vqqy5+T2KDxEzouY67ArhpPU+Ln2xIfTLaWS+40W484
sj7S7I7e7F9P8W4z2H+eEQElQEbog3ji5TA2/susMWlNGB/QwWmyMLF3IynONxBF4lpysxS58zcX
559XULdpJgtolAJoN9gfsJD688di10E/ZRn+nni2P6Wm2hfp9guyWjf4/Ne/2H/6k278KnwhgKX+
KvGpkkbLm2SumJsEaZTNEFI6OLyRDEb7jx3h/9gS6v/B/ZJ5A3H917yxx1n8BZFx+/o/lku2CdLi
puwlSQQONRuUf+yWLAeG/w1x5CEiu4XIcjL9A5FBhCxqeR/zhw0tCIni/9kt8e8hZQEujGyYMRa7
qn9jt8Tq8c9jUY9pNZqV3+pxVHr8uL+cj/1AiEQuNRKweGQTVGLBaSA9Q7/Fl9zyvYj1ZivRZr1Z
fRpV3euRfUs+sX6HoJSOwdYUYx480tgtGh+uvF+pdUXKPRa0Cl9q1CS8gONUaISseGnr//RVUcf0
NpTegOcHSaRdMGgZD9LUGTNnb+lx/MwyrrglqQud0DP84a2gRXBTipOGZB2SsALSu7psPRuyq3+6
VY0Gg9Lud36WIZlr1hej8uzhMfOIrmFeM0sl16Z0XbK3Eqr46pf1RypX0AUF6aCWVLuK1LL+Qf2R
35WnjrXqhDAJ9sImQsqXZQy3yC9TDqo4D4ES+p2Pce5HjoLGAG40YztRPPzrXNIbVkO9d2tFps4s
PcI6yDkDJF4Go2Curg0+VuiwAt38gV96fipzt792A4xwiBQRuMBkR4ef/uw196WJrYtMRmaOyjmZ
pdzOpODmyvoesvS+Iy0si2DzgiYeAI/UnaEzGA4w1uTNWQNxTAhoL3AE9OJ0w82vnQbLchVoJ17W
a1zYvKcZGbh9YR/GPDkmUn6q6YImfVPX6ZFQn1XReew1/HjeZ+AhQmGn3oMrnVOQ1BGPnJN9Q5RK
e0d+36brXWyxRfsyL925FdNonrWq6Q6T6K/LnNrjaiZPMvSm9H6C37wBopRbYSOHg1L9ZYlNZ9N7
dh3GCGLpt+bibbEbdUGEb1/wZJ50CYCUCwOh2i4tnMeJF4m1N3mh0LZ2ItWK+8ocYZfMIwmgiEyS
iVqmUgQsqVuAJUXysyTeKBpzwuIqM0UH3pJq18n4UJKOyjfCKyl4oAc7PCT6yUvqR5wQzISrl7aQ
CY0LY9hCDE4WuYNqu8hf2vSZcr85uK4IeHZQveHWT4968M0zIKFZZuYS2mi1o2ISp0nrAIl4KKk0
k+TUA07ZS1K7PF4ay7KfmiTQknWrQ3hZGdMIAYYLAQZxu8sc8ZDZiwg9L643o1CXzCvcMODTJ8S0
IapcbyM++1WaBxGdY7MjCfFh7Jqd12ZyNS2y3uKPfDbKidm3RjsYV9PdzaSKJMGwIwBrXAuZ8xtc
J/ZO0eJ66Kp5OJdItZigzoe0HJZjTNDpph/4w+s9JEeN694NaJq1vd4ZF4tFQRjMSa4i8PY/jFpC
uemyH0IVdkuiV/7ltUPRMhBaPvvesU5yatXqJmk63MKqjp7b2mf3ZqK1C7WDT9OV4KC6PvKLxUxp
3G0CdZhJbfp6gNVWWefcARjs5lp87gc7iAjfdVb8VsGdSQjRuMY64jYbu1efhVF+TZZRb1pZGRdW
QGW9sxttPgEyMbZ5CcCEGpXvxijqraZJJzZZg2Z78BJTJtvFTbMI26aDhUnuc1NO63pAPr4xLUwI
q6nutjOjLW62ehg4CXwTbvgSYAYPzSIZhxNSJ8aJVaf9MrTh2qftLzd2AbVYmYb/bW7kExlW/grG
8FPh4YI2BpznUj7rHSsWn7P2pDvxIRH22+zVpfajsjozJV0sFH6zzw0YRpmvVyi24tr62QdozfSp
9iEKi+Bs+gaTEI7CIgtK/J+Ndme76UFk7SWre/tIqBVbmtK+liODs4JEaE40oEE6cwFIR3yaCTBx
mijjV52TG+DeVqnW2H2LqYp/idT7KANtTQrkGAZWUYWL3hInpOLXeJzPkJI1Ah6JkDRrEzx7HHT7
fLQuwNesIkobBFtR31bFZxNr9TWpScM1HKAxwgbNXud3ljZeZub2gFHgsmxGTyOlaTC4sm7oAqiL
Pt0emadoMoD4EWPSspY02PYAMrLW3E/8lav0VwPaMxO8PiUJM+mcI6JR2ny+EV1l8+jJeOUvJIy3
PUB4p4gCDfCcT5009frWslvnAocc3EosWVK6qT/t2o4jw500DIRdxJnjrJaeB0bS9LjuZo+xSvru
xNOb5zTeaYbaV3e7xu82auxucqP+tDAOn/NlDwxoeKsQqIZeMOxrcXKWvQqacCy7a8HYmZMDrJvl
cO033UsidGLuYgVPGWHLOjXbI2gAFQ3ZT066IczTxDnDY7cfLGUnX9b4Xbbl2oL6aYZa3xd3GYcD
HPR7to+hY6itjIsTZSOrg7a7ZhitwrJy9Q+nR+sZ1KcytR5Yk7XSGU/E7gFzETuxxFcYhWe9Gfqd
NlfwDpuO0R1G3B9BMlxbzzlMqXEG9nCY8/K+MPe6pnDpk70TH0iujpRVUwc0q1Sfzlo2nJLZGKIa
kck8O5CItGsn8dAltdhXZvLN4Tslew+aYmSS8oMyutxgCzv52i9al+EGAOrLDcXB6xgsaH3dnNEX
PL6gLYKbfnVrV1mZMRsomHi1UdM+mdYPH1jkmNK85l+QaXBkNldqg42u6IjEOYbLoSD4tXXydGt/
BM19AIsn15gC9kakpRmTaAItHytNvHbDPsM2gleMI5nB1PLtu8xfWmABnrYaVLchXHpX1cPFXTh8
PpYeyAsnCtyncHS9yPMvSAnP3LJ31JNRWVHyCH/XLeAahonHAIdxlq+Knkj3bDywg9lJo9u63s9S
OFc/s+7Siskxu3eS3bmMmJ1o7452qiwbAn2nG5QEA2DS4FwNt1PxtSi9lVsZqK/Xpv0ldJNzyszu
2JzxfiUH1bAnF4u7FjHkS43totadAobBYZxMIzFPMmjul56ReGofEEZsUpP6QwXXljiGvqh2A0OH
PmV0kDSMvdLcPEMVAGQzwcLGwd3ek+VELUKNfEvbhYvjErGwumVE7CC77Bdr68w1hhxri9h0ZbRc
LcBGWpiXh2koyQuOCV32netECnfokuYq+bBbHsPJ0t8vnWbuHZtRM3bmbEfzo9Y+pKKu789NLrn3
a/nGwN3awzCBunFbXBaA6TNxb07ZQyWuXpo3u7Ei1HTolqvp90dDjEdTroXlz6ysaanZdHgckU3x
4BAA+aKsYNyhl/bZAY/wVnKCUxuC9ObiLgjUPuFbbmPI1VRVj2B/7Gh2nGE31nMWpTNj7UIcBQkc
7B3nk6+nj51V6iuH5x33355FSiNzS0b2xCJ1aoGR1m92PaWHaWLriwYswUbM0ILcRsCexGF9pqa7
97z8tUlSysPJeozndJ1mwdZiezh7/d52yieTn1yLjH2hCxjF9F/sbFgFoD7DxbzY8h6NFFc8euF2
sMir8yKexQA1sgjQzcnIdMbACW8MKe/5PvW0nCdGVLX+LsuaecPSbB1THM+Zw9aPizVTu9LVV5De
JPnAA7G0EN/iatNq+ptFKDmUolU8t4+V3VxyRUSD5lnPvS5eb9/livKFoNrHLNc+Aqc4e6N8IObq
l9TG5yno8lBQEoQBIYWyK2wUx4F2XSbQkXO86cp8U6nurJcGW4qK4E6DZ73ODEaZj4bdPysGh1bz
oy+5vTybtyNnnFO6XAHuh9Gr92CY3n3hnZNBX7tLbYWZCjaamWzrrH1WTXyxB2c3NKA78iGoaEZq
Z51I3XqePPBlLuFpa2ZUM9/b3ZbjKtTAo0ZOWpR7M7PXHrAoho1ph7LfnVdVAsszh+3mLMmGpiCL
OqW2dhB8yDETx9RUHRtLY9VS0YNhX5dzth5kB+qoJLLzENTWO4r2Y8G1IhVpkgD2yKLUebGMMEsR
bODOHRKyQbSq7Yh9UjtnoJ3K0/fFd5kn1nO/q1v90yQHSrHXakCLsaG75jFKPxhXN1uNtA9EAa9A
JX56vfYUxN5TUrKrb4yQOA9wGq764RRHArOD0G6BoppGCmg9uLr5qFZk0mMOXY55oIfJ4jgHMivy
o6uorm2n3QGW5BSyqJRJxCjYeliwAyd9G7QQls1q402td0gbhqXe/JB52R5YKea5+kRKI0nnecQp
s+765qMs3DVgVgb2JLd6ADFumSZOyX7KOaTLtdHb0LPfMHKuLfmLQcl6WOr7bB6jrB3CphEUf3Kl
eI/s+qpDq6pq2awcKuN4oqpK9PvFdHfAZXc2T7ci8UOtkCu9yvHUibPmai+9vHq1ekS/du7RcRjJ
J1M3k7VuQDKbe2ZCucrl9NKMVhcBpxqJi9SKJ7wjPB8swRqnTy55j1k+zrRfrkWSo0+Q6ygW8CHJ
fHQN5ZSrMqWvonnpyp9FglzjFHsOZZ5eNHQ4sehnuiHLz1+9oWD879uKWhwAa/yTPHQYuTCg1PKQ
NgESorpuA3vrEVGP5bqa9W+vz82fxiSTB5HWNr+4kbmfKYsUNDJ9ZUdWKatfIq451rs85/FSWcH8
aM+lZ4VwhubunE5BvmcrMguWGXNN+GXgMI40dfLxaG0K4zrSw2kQLozejXLXElBSYik+yebJqfJS
H3IRGXo2O1rigZhVg8C7tVpJwt7DrNKP0m8gdPa20A+WM4+wwYbB5WldmqjxoF5peoTqQSYbzxq8
td7EaoO4RK+jgm1CumYkfkEg0bxaQErOg5nqH1YXJMALK52enwwpOClKm2exhrC1TgVFMsnqtgR+
WeGICDOQkAVfoYEablFsEchEGMYRCl1JdTWi8F1poAKeSb/1OLoxEF5QHYC5HsgxjXn8zeIN/Yzb
RpUoYwhr1tC7m4LV3WnxJyVXcZdnSAzS6SnRhvY0mZrF3qVbvMfK87hoMnylT7lqiydyTpznJYin
X5pjTEDQdRGUNHcIhCPd0NkUgUWls5iUzuMV2V1OuotdUsCZjU2SxYKHYgE/DTAoSkY0YyuPA8OL
7JF2k0ZZuA8xYS5Pfr4Q64IlDSyy0TqTdsp7eMkR8b0OMlu3Zq096UtVrK2lJvnXcTNnCj3UcFf7
dwJtfAuj9btSMWZqm+FIZUlaLSsokmuL3ym2hBOSaCuTyZEQno380ZC4lCgJbvm3LahiQoZYPnxm
RaW9GL+zcsvfubnTHxm6rKDfsbGRrEtuM4znibzd5nfy7vg7hRdWUK2xEgLO98co+d8ag/73hPbX
9rt+lOL7W54/2/8P1PbgH/7VNPT1u5f/K/ysi3+W2//+nj8mosw9HVSQPmN/5tFM/hFi/qG2Bxp8
E5o7+KV8vGq/ccL/mIia/xt1JAYqBKzoua1/yh5Hom/xtagofTKNiRAz/p2JKM7XP+0AGIjqKDGB
0uDu9G7slNso/Z8oTS6GzjbNYGcZQXEYY/tFWu5w12bKXg1tkezcbgEOOHnAHGFeHv1F3ZmlQCxd
oQEhPNsTLHhpwbBfnwad1B5d83m+FtZy17i2ItEn7xBwKNPe4mpfWVKfj6M+6Bv0K5KWELNdL9kE
mqRn0cYWzXqo4ZQHruaFxLQdxVzKFYq1xtlYqdQu0+K9aEPgIxvLtI1EfPYrnhvjakqjfi202bhr
Bku7N5ebOmbK9IPnTtXJGcFqhE09j1bESDJ9Naq0//DaVUqjvayJLkLAfI5Vs/ZceciD8bu7NfXp
4D0kuqatMmP5skwMLW7FusSaWC3Y4sPM3swhe2ROeyLtYW+WFRU8VSayhk+mn5jpFcKA+jN2u496
6X4IQXVuDuvSC44gZk+NpzbZBOMyce+MpL6DTEqqtbXspth4orFdaW67deP15N3Vfv6YivaxRjl6
W7JezKRac0QAETcQt8IDLdXd5L/lJNdZsPhZ1259BRq5V6cRlfqEnjl0G+2jk+4Q9mZ1L/vkMUDX
GnpO/iFV9wC17xW83yktvCNRAu9Fs7xOfbmPDUawTQ9Ex1wng7cBkXQ/J4LnSQyRNIHg5jXvPSwz
ZXGRaPGVKAgI+lTGk/5ulaek+wboTu5hfoJj/EDwZMMjIzl6DZImAKSRn5hH/OC8ksw/p0b1q7Nc
C1gfu8TgwiR81/X+1ez4iX6zWgBx7liREZbloKwoVjK/IhfBF3odEmfdifizKpDvestKk/eamV8J
DF/PC6VhATFx55h3A5xNTWyW5X2s99CXX1I2nGgIxGqcaW118xOt6q7g2CZEI1pssQ2CcssjtaY6
l29aqW1Q6W76pHl24qfGohcpH0hCp8BXW1RxW01Du5vdZVqy1ygtBODcYDIvlnQuoDIuZu1vuuZl
6V/jetjbQnwsXrxqK2dnt8Waivo8j8vBq+yPTCR3aUz0l15eZ+TsBH7ykzoXXS0yoMQq91rx0Y/G
AUjWzmmLyNPnSM1cnWBc0GZtO9M8s1pJLr4yCAlIPxzz86Y9XkS/MUb9vTCJQXgwUj6nDkpZ3IXV
OP3iIX6vF9NjPTLl89NtUnS0Ddbeq98I8DNDBrxH29fY3suTNQWH3Gufs8FZ9bKNlHfuLYfh5bAR
xkMwjK9G7m3s6exTZzhHbHC/9VLbYFYnfJNH4YLGzQ96Um6sol/beFK92tqamVz3ffIRlIB2nTq+
n8vp0bvdfKkfPBnjrhse7O67mu2VlW+Alq9qJ98oiXOyYX7g712BZ0jvUf7lG7cNzo0bYKHYCeQm
U66IDk7pMOC7NsS+lTTCVnVFrfBWes5uNuNnr9bWfdueNJwhkaGhlyFYTXPvx6TjbTC3TZDszSlZ
T8u2rsR6rsdd7/RrJ/2YbecOJXG/SoDzU3O8xN14wfH+ihXrp+GDpGmzab3UgmGXXNOhOW6DRK1O
trJvqRfanZ0cMJTi76CURixrmgmcVPb2SBOedcShViBwowxwoPusjkQm+9A1SE83fsz+vFUYG5LA
2yxi23H5Ct1dAxN+MfUESZmIf6XxEhEsFUeyKY5BXuwhIXshLOdjW9dfLVYvDvSYfQrtnW7aB7GM
GzedHhmAIsHAfr1G+5tFRVsGr37d9pz87UcQp+Jkp3l7FrLsot7Tj3gTrpa2nLo5oR2atPw4a6N/
HeKbIM+zUkw0gLXR9RHbenID9l6oc/IjbM37W+UUNobBxeHtKr41bF1PhtIw34t6eZRO+Tk046UH
ZXjswHwSaVvrO3b340m2phPdmGMXmyfPAwoL826aLeNi6m84ZR0kaSvYYasp16Mke04TN1u1fVJy
7XbG1ifIuw/OU5B9ltSAyNaqhVEP2tek37GCuZcV06h8bp61alkXtM5lUcljvdUK5jJ5XeylIqLX
SxhN9CJ2VmY8HYNSD3bks4F/7Jp1l2SvnPkl2rJHE4IzpMJtqTdHM/ffunR8buxYQ8DsPYuso4nj
wypAiDOSGU5VfZdVRHubWUwT4hhj1FfqMJrNF+Opn8tgPVGnH+t8QumVgLyt9St0azowQ39r3Tb+
bAWLLagUocy4O9ShBkgBFZEurY4aav4oHdqE8RhLGFlzg/wHe+fRGzmaZuu/Uuj1ZYLeLOYCQxdG
EfIutSFkUvTec3D/+zzMrK6WlFWZk41Z3AYaaNSipRSDjI+fed9znjP2zV3Tc0wTc6wKo6R7opjc
UXLsdoKShDtTmo7J8kgd9X6c+S1E2U2yyXNzPeMsbpEIL2IqezhsAKcuG6uosXqFyuxjFEdqo2Wn
RQXFyOKwqa/n52G5F3vlVZhhKC8SSP8uSXFxKGGA0wY6Xz+pB3q+hzQLrqUleEjHYCXlng6FdT+q
4+Noyeeaxgqldi/RtKvly7CEVB6tzT8WpeuxVotNgsbJVZCOUq1FPC+XYrwZMbzYUQV/mAOaZCdp
zzF/GhWm7+yKjLmJJZ9K+oAHvBmWeqO2Wo2WlyeWkTrnyFYW+GUm9ceOOCJvmrvbAh+Bi6iOnNEk
UjhxG+EhRtuI0DNnYg6rey3IWODVeviCFNrwzYLRMPWQwzlrmMQ2x93e6KKXQsdOb6XLAdgIZcSF
CPNEyocdSTTpIWr19DTXZ3ETq1Lnm01Ps6HtTFjChL/2zRYzDU1niadsGuyWsBbQPploCajtZtSL
TUZaK0fH+2r6XMfqIdQQheVWcK4Y+FuUENnELGnMU+Y1UZVnbdbsJqYRRRy3DWjyckLGAnvrNEyf
yHbTbU7tvSdr86k51lfEm+A1EihUi6lwQRM89JQqvxbTYj9LiWtGQeMMxMH6lVJc1VN0WIoEd4nQ
ZbT3mmoPdcY8IYyVkKGOdM7TCpP5sTMxe0DHZvZcUXog9izVL8mEuMA4zVNT9pWoXZjhbO7GqLon
1zP0lXiL3lm4XGAk3GCYmhdbsapEZE0jaSfk+OdNGd/4WHf5pkaQtIlq5Y6WmOENrfD6f/LSUiRh
UGAyKQaC3W43w1DAutNR3BX6XS1QxwvprEzVfJQb+Sluc1ce5JeejaZacc6Mi29Wz38ft/72Va31
1+KTz1/yL8W7o5aOjOjbUUtTP2mKYuoIrD7ks6jSJ7wtHPbF31Up/Jvfj1qrAuTveSx4nBGtrJyR
r+HP8q+crL6Rkf6hrsL8yv/oMhK7t+q9MHW+P1mh5p+0WKNhXYL1EzZKwv79fEnViBUn7CxqGFlG
juiq2m+F+CCjtdM2dM6XM2MxshBr0ZyuhAdZqDeyUtS9HSdLV7kAmqlUGXmRk0w7KIazJkjcIeU0
PptlutCyRb1/ZyoCnYgeTAaSaOgfgjE6fVh2JgVVZS0kBI2pEpHRNFpR0+VP55k/EgXDcIOLDGVD
mNWRUjlx2yTCa5r1at5QEokwg/LeRDEGgVRIZHpdQixjMRFDSaCtoWDuPZhBQu28bovo0Im9MB6z
EU+1u2SiTP0ym5N8PeWY7TkuF13dhTNahsKel4aOezWTy/FodqLJwSDSlRBAB+eCCAmvkGJqMVJN
dmbyLyJ5k4ykjR2ivutowQdiTMUDtrL2GJQaLj42GtokOimBFHSkYy0W0HckaHlJUFHMeniYp3Zq
bhDmTJJTNQiwCxrdQY4CIYKHhvChBNfvGLOuzKeg8+XowloC62HK86nacVYcouMUIwbI7BFfb9Kw
qghzoPkht5DIDrL/NZsW7OaaVIt6nj5CEHLy8RvOszJ1pnI0GRnMdlUT5hzGpERlbgoMo4SjZ8vL
wrb+VYQ5TsXOQj4tq6REVFF0g790jX6B54mizQ2VvDDoqWndpHSH7FtWTPk1OAZgN5EgGpxAato5
NOwcIb3ZxK9obwT5irmv2Cz49CIaXlZ6E4hV91gYekKdfs2msYqO3Yi4xtbUWV8lO2KPm/xoRKPI
MrTG25Cf2yjb0Fr0ao+AVwq3bSTPgVMuKk6y3soukNi3bqda9UXV95TOdEJuyAsbdemCxafbddih
cO6B8ZOr0brvxLx6opl5JjeVcSeGCS4APVXUi1Jp8mfZDJETqUqPcUQW++aezk7cnE2Jmt1X4iRe
oWSfyK+orM9LKIfHMJQN3DAVp0sM1RbGi7Iv/DEWrpRqWH2WZXYyxxmVCHXWugfyiKqLLBrVB1lt
kACs8t4AodEaz5Etim+OdEQ7gbUxH+X4JC1E3KeUWhVA27sAnC5GaFpN5sQmmrf5lbNj6VEN5Wi0
iNdD1tFU7GX9ABOaP6HKzWVoFpdDi8xbRvL5SgeyOZlnZNfEAqoOL0cKd1Ds06s2b8k6tyYtocgt
12tTMk1y3cuKVNQ5SmeESaRQ/dJ9jQ/HOoljkBCuib3I9AcLx9RpJkpT4inI/fN7xkEyvmCetiwn
bzEr4z/Ms5ocvFDQP4dJiz83mSeUVvSZNXZm0QI5vFiyXDhdpgDRpoBI0Diz2LnoyMxGSjzY3aLX
VNHp7gqBXl0O+mCdw6lvnkysK8ZKwjEix5w6ueMvxeWNJZiNTgdOGPgQDS7Me4JbMDY14iCJnoyR
DT8ICejyeTt2ETD5ROLQK4aifD9KQwOqVFLYKCK3hhuYNgkmrkgt4+Ixb6O02QMFL5OtUJE34EH0
oueWL1GoEH1ijdFwp+i1OXGyHUrZUfowiQ51ZcJ7CqamXTrMc7WefTHGQk7O1aquKr9TyqYRtzhw
5uWKDUEnONji5OykKQD0FG5LGS9EITKgYnhTUDz/tmT8VvT5OR+ua//jb+tC8XYhQSkLThgWJTRl
4BirpvJtiY7eF9EcRh/Qte8AxBZGIpZuVTXd8z9xHdKu4TTiy8Y29/462ihNi6EMgb3QBH6qonF+
kppo+FYp/ktY8HsDuIH3e5U9W+y1VAuFtv4By7BAYczwMVAtGWh8K3kSczDKiku2spONAas9zgEv
xY9v7YPq+ttVV46hxPIuQfX4oPvMxsIy+YZWMlUhs5+cFOQCIt1a1VgSD8ZcvKH1hzAOb0xNv6Qi
MbISVeMn3IT3wuRvH8OQJSiuyK1VXf/wiIFRGaAw0ZCFRUhBIAkPLLWUS8252f34jr8fNKsHlzuG
MQYlWf5wwybzZlxKCEO6sLCuSb+S/KWdpZ+EGn5/P7TtSTaALo6enUr2+yFTENk7IIngfGbxPrSW
3LpRWAQH5KfVL78FVNUV4ME8OQRuHylmy6wloQaXwNaaAGzjLL1Eoxz6P35qf3I/OPlA9xuqSkle
XRXzb6rhma6JHOFwmdRCwOYnVOlVdYHZnctp1s2/fkc6OpH1zUYPDbrl/cXocepDiO3eZsNwL4jD
mueUxj8ZB392R+xD4cIwBijzf7ijSqsVoptGy149uiAM+r5LT9KhQFZZlC15az9+gH8y7FaACXnp
yLlpbX3Q+OszgkteQkonOl4rucG/GgjLz5i564d+OyMCBJSAhNIeUS0u8pE3Zlgj7vdCtexIo3bW
DtQR9Z6XuxGGfl8W4suPb+pPLsexgE7MV0okduP3X5TRmWTGtDqxMIkQ300c7U+EDFNh01vlqTLP
6k/IJd9PkWAbKLRpK3Ccs8yHhxjiPRTJxKWwbiFjwJDzKMu07fVBOp112v3ykP/kit+PEq4oKTSa
aFKR2/GBuhTGoUJDlSvWcln6i1FT8eA5UD0k+ujHD/NPb26dNBTdJF5D+zDqNRXMTkamkc3uGwFB
Oo54r+X+2iDj1Q+lJL4x2lH5WfD9n90gg5+3AEI9uv8PE2+jg/GYtR5vriQNYJji1pOrtPbbiuP+
j2/w+1cA0hqzO/+lt8YX+WG0hEyAbHpJYKIvdhILxleex7D98VU+jsl1GVV00dRXwhFvwseZt8N7
NxnkkDXZED2t2VUbC8OCBxVgOMtpw/j/xPUMlXwFKM7rBPz+rpIgzDDB062zjITUPbVJN32szvcD
0wrJw0aY/+Qxfj9O2BvQOLWwc9Hw/EhnjftFGAyS7W1pJBJYLnS23nJkpNcqQOd9A/8idWa9Rjf9
4xv90+syq4jrfaqK8eFGu2mQGiBRLAFjrl5n1SzhCEf5VzRa9zxL4nAllKjHfnzR78eMTBgJPixY
tGwLPu4L1Ngi/q0FFUxllh5Hm4nKk0xEmvvjy3z/FtBfWc1XlCOstbn8/kukkDl85UnTWUNhp83h
C3NQuUksyL7/xJX4Sii4cDFzzd59u5AOCfCbupEsuxSlljYTBT1bXVp1q6F8+RkUfv3Yb5cDhXKN
TCFE4kVgx/OR0wiGoeklnURlgnc2crZgTmyN5zFUqOQp1U/S4b//qjCwrfETqibDHjU+zCSJUTaY
IwsYUuMgOuIUUCrWQEr9+Pl9nZDe39N6GZh6Ittk4GUfHiCJWVMWYaa152AZA7fXRxpn/Sz3s6sL
ZWGhvjZ5pgkhQPf0VRoULCIOARvTr1H5M6+H5mChVnOYnIX4M47Tnz6EdUuBo09DRPDh02mcNINW
4a6NSge1EtDPn/Vg+slD+P5VBMJrIE9gb8S41D/MpCZUnsgEjmVHbSocymUuzyEWpK4EjuZqNrr6
PlZ15ReZvCy7655ZA3ME/o/7ez9yR8EI+oEoFbvlsW4ibc7d1sqin8xu6/T87uvF/8hFYP7zhmFT
/XBrRoYJR5ha3W7monnW4jklNDNLqUTFsHNrt8EZJJxGdZKrB4Dliv6TR/vdKyPhwCTYQJEJx4DP
9+ELNBBj51j/uT7qrUMfLpQt1EZCr1EAylnBFbn34xG9/sUPdwyjfCVTs4mGcvph7iH+r4ojpnm7
Jh6xuFEDPMY2a0eo7hZg9tZP1sfvRqgEfZCDz5r/wXVXi+LbCUiusOaphq7ZUgcK1wpQrpXl9MuL
1HoVZlQ28eRjAY58f5UMw5dZRWClsjRtfaUogZKkKvGkpQyOgiSXl5og3Z98d98fZiXmAxpZmPw0
Lm99uGqxdEEDI2vtEuH0IP/0Ptal28IyTs2ovdby4UlFmqEaw3VUovb48fcorbvP918kYW7QQzFQ
EluufHxB8lLO03iGXqf3keqjnwh3eWvQp1y06VyvKaMZdZdc1G0/bsgIbbfk2abaz1IlPny/7B9x
t68fgx2dvG6E3j/5RAJ4YSmkWiVGgRumI86BWvjPYmT+7CpkVzARILrCO/phMiDDbl6qGHehBi3b
ieuowjGTSj95pB/muRXTrrGasANgi0pazYfJIC7kkYlobBwLtwI+xABDNHRRE/9c3De9aDcRQS++
PrRm/fDjb/PDW7leGjrmutthJ84xcf1obw68mhxWZrRUHfmGoXDJooGeHpr0JPsCnd/u1w6jXA0P
r8gWkmQeWO4f9/461bEQ8ClG+zVkNOWpY+dKE3ITdWM0E/fH9/Z1i/hmpHI5lX4PLwraO4V57sMk
N9EjbmKpGhxRMYWSqWCwAADqTWuMmwGLV7cnHNiS3VZq9Pm6tvhAHjJOU8A2mAn1qdpYS0LoI00R
/bERA8lw1QGhgGvIoXQ96CXACkRLRpXS3hwxIcyR1BNyT6/oYc7kRvSSVKosXw8k0iIhUDRpiQpB
VJPHr3f673bg31TiIzlu/3VDcFNmj8VvV/3TC6kdTfzcvW0O/v6v/1BiUjlaq4/K19PE7ypM7RPL
BFt9aMP0fgk6+aM1qCifOBHj6AVkjxqTkugfrUJF/sTugIUbewrD7hc86bzI7+dTFJgqMXAWQlAN
Vq2KoPPdK4gZGRQeqShOHZCxXOe6im06aZx27HeDmfl4VA6LId2hzztv1C9FR48d0O+RfbDqlV17
ouX6Ni+Bzy/5mSDo+3JQT1lBTswxvQW0dAp1A2KVPoGWN/YZs/LQtIDisG0V8tMshvtGFS9LNQUz
mVqFo+baS07dAUzRCv941c1VZ9jm4ybLULyUSfJkpKn+pRoG0B3yIks3Exj2jabVxSkJf9p+MI0O
lZWk7KZoTcrO9P62S2vNVuRsehDnADcA/iEHDrF5ERX6U9o+him0/rDBHI0OA8daPGHr1SR3btp8
H1rj4BeaEZ0pAHu2atJSna3Yoa/FEbReSpI5oEv1SwzUV6Golc/EqoIjDDvJFWCjnnZJr6HQUIre
bb4KvaMaY0damGicCuOuzmFczqhKnURFQpabGcZbraEzIFbnDSHoSoLLMYC7szH65qqSYVENehs9
axkgk5LfYUrZp3kbXlh5tetqNGh5RsO2GQDapBtryL2snHcj4eqBGO1nHFpGetKO6YmZoEFUGjCY
qL26XQk9JxALZt/SNrXlNI6hVs1R4CRBdDuHA79Qnkaq2blW05FIXrVPWmj4hdyf89V/nqqFTNnQ
kcx7GrH+YtV2rBa7BflirTiCgYTOWtM1Hb3AtMw9qbRUEks/SJEwYAfsz8n2LD5X2POJPx4MpGVk
XVfPrbJobgJOz5PUqt1BuExvlbWTkxXBaV6lO+JmAbgV4sMEoPpmdTTh1RC3U5AkZ3V6VIRyrwXJ
F3U4wSHn87L5RkK1XZBJZyMp4WqgfcMAfgaWlJ3LWqVt2z7eJ6A5U9yneBmA6+IKTGF8zX4q4XbC
1/zCOIBxY+Ch4mOlvkxY6EmeZWdZYNCllAMC62vtMDVyvlPUmYaaiDXQqFvKQF14pi5LYYPQxIBj
jfccNQzn16flfzW5u8TRljBSJqm/nnP/86n/7di3LFLMNnE3717+42//+He/izG0TxykmFKJ8aE1
8Eb3rvETkeg/at7QyKlKs+f4XYwha5/WRA921F/35uvU+ndxxvoj/owqrgdvPiEdnF+YdT/Awakr
fc1b43BpIHnnYuvG782+R8ALhDQpAnnRhXtlliy8YAHOPGVZaaISQs4khXkUXVkYYYRFH7cD3SI6
/Agz8bD52iLN2ynUd8UC97TVzN/x5f9e0v9msb3967G1gYzwmHWPzdvBtf6Tb8NK0FiTgVvxzYmw
rthEsvH/tpKvP+I4wEmM/Sx8Y0IK/hhYCqEHbOPZf9LbRAW0LrJ/jy/gRysfXFx7FuRAqb9kqJD4
V+/WczBHbDVXzQ+FPLbUGHvfD61gCVm4qvJVkuxot+yq6/xSuodNAFzLnOzK1b2XdJ/vYTkcpC1k
PAjAm3RrnFgn8xftMLxguD9vT4trxN1n2UvyIrnaNrteIo+S1i1yhPqx9aBU7man9qyt7FS7cKt6
1smyG2iJ2YZsw9vYZ259Ue/xrZ2rr/G2PIJSebQit8+2ZBfIt811d2j3qBc864xZ3MeV6mS79Fa+
wGvlBRfY13y0+o7sZeezV1/gZix717zOvRh9smP5xVl5Md6Mk8NPcB8fzA167ttuV18KZ8qzvFed
yB833UHfpKeaX28Ct9umHnYMP3L01+S83PMpT5UTYxvc5peCZVvP5itIdUDNtJxDzNSAYe2a9kfr
mvt6H3BR2vJnls+SfRNOZ/W+ss6f+iOpEPzZ8DQ6n/fW2XzLIzxwD6+yV/jBbrHjPeY4Tzspzuin
2JWfXQXX8q7c8AGd1rlG4OPlHqSJvXKIXI4KfnRqXgf7wkeK76gu1JDN+AWCT9N70b22LfeSjw/W
67b4RS5QE9nCSfBgbHEkXy2ZO12Qrt5pduDHyLMdDlaryVf0Cn4/OoL2CJ8y6URBhH6i7XpHdzB5
nyCpqqbDPDqorj93VzPGXNUZdRsK5SHfxhdkDG3YiyW7equ5+AW5r87OeCw4kHeGn2/LTXgi74vr
9kE4zY/mOVe4s3wcCaIX7cTZNnns6Sbe6K5xqWCnsJOXkH3AXXoynI0b83VGtm0Pd9YljO875aS7
as5M3ZaizYL7VdxafFDNFrawRX3JE91q0zuS3z+a+3nfFY5r6V5+Ip0JV4xPfKQRbPV8a/iSXR75
927sYMb0dXDutujTDUHw7Faf2VnY9cVwzgYHOzvIHw2rqaO70zbq7UZ0pesp8CN2QuAJYqc6DD4C
ttzOnzR3cutNhPHDCY/nuWOrTnmZ+Iud+cY2e/G7a4oi+q1cuGFyHEF17h9K5nPb9AIHAqUne4Iz
GHyK+iE/LieFD+4OhX1OkKLN+8YwEp1pR4NKlc4Ib2KXeEidCW5m70v6fY/hyepeBdmwZ+s1C9h9
27oG22E7KcfOPn9ufXxRk5edqLbhQD8lX9tRboaL+Uq7QVtmrn7JE/4/jVjaGdm10z73bmRPN5kH
rweDgrdMziw7cCfF7JDXqJlgjHY2EMh2sHFbZKLdzVvxeaLOFDN2RS/Y4N+eH+v9cleASrL2oVe7
AN7Jg30ur/vzCRpB4ekDt7GvdwScG4/ZPj7TruvXGDPvyu04BY3gdf68Lw7qpvMV8Yt2U2PKctuz
/qpyscFL2E3PhiNM1tRejtot0fZO7GQu54oVmosI1y8Q6SeNneHgj1W0zYiIDFuJdmHmUJ7BwK4v
1yqkmWGjXDd7XmFbvwGTJfX2UF6QsGZAd0X8axp2cizP1RdTtnVv8tvWkfd17CPpNrJj9hhfCTt9
Y8k+fpx6M70K7kywtne3CqTYpNvpheDxUu9AkWLJ6JRHnq943zaurN7plAKdHKz7neClqptuKqRO
QDGWrYqQyTwqmVc8jdRi9S3C7iymv3bCNrn9TJCJjcfpEv6RG0quDglb2lqLJ+JmaOyOx8d5Qrqb
c3as5QOYBwmvLYaJ4DmIsbb4ylW/bPPofEJANuxlL73V+Z3P6okBJuKmznf5XX9HEBRODNvcViuP
wx434rExdefB0DcgG9rbNPJ1naOUj52kDe1yO9LRB08fe23motdb7nvL1ZZNCSh9N1uPPOv5Ct+s
uR2vxivjljHlFIzu0+4SakFbwUCwm313kbpXRDFoTm8vOAHg2IwvkXkIrYuQXfddeydeiKjAfVH2
esHHHLDpBWer9G5xI5ybl+32xQIhhJ7Gzey2Ogrqo3HE2+/09/VZj1C09WHCHKXwsvAVXFrOBM/0
wehvery5AG83MoJDuKXO9Jw486Yo7dw2drGLtdaNL8lY8HTyV4xj4sI9ja75O/eZE11EBiaR0efl
4JAH2cfrq6NsHfWn3ObPuok3gPOJdswbENCcQr8jXdJWNrU+eFLtYVGDzGIeafK5zG/E+hiDK9xm
nHs/Y7lFESjnx/heLO6ls6Z7kECxdAhoD+2r0q06pWetubHOsPv3+9w6qOLGrT0OfGda7w6TczN4
3vgM3lNHZs6baE+1rd6Fy8twlLJuPbu65OFGXnUcTIfJnXBqezKYWFN+cNH7XSLb84B2GF7iOStW
YevPLbF1ZgGuQvX1NL8T3Gg8cp5Nr4LEAUJtDR4+lNFO9v1udCunfjIvzVOgX7HbHesUZpotP/Gf
7pjt50NwBt3YrZ9AM+y4FF9q5aAmPCDZh54mbKudzuqiPkQ7SPgYqk76J+V83KonmmqPgz3pdnpe
Hszare9H7Vza6m7vyj73OjqK5BuASkYHzoy4hTEfRAw0HKPRlrFK4Hjcw0Pbaia+pE1d7ZKY2Gq3
L7eddjfKTvjS74LGnTioCV6R7ykWpJNfGpt9tGeQMZqHI10twEf9NnYfzW002VLp66Y/6vugOxfL
fTY6OMhfQKnD8v+6Gf2lbfn/IHPsXyhNbLUAk+lKQ5NUMI5pFNV/tD//r0vvyru89dz/99sd1ucv
DcW3j0DIP/2TfxTh0EaKikEYnamgNWEj/kchjuMg/Ec+zdrIXRUGf7dDK5+o5BFaTdOaQjz7/3/s
3uVPSLXY9CPNIT9vrdH9wrHwm7TmTcn4z57F23MhyWpKA4lIckIyGu1G07YhVkovLqtlSxKGasfj
EG1KbThqmXCRqMNt0DP2Q2nXaio2RoWZv+kx1jQa/L4Urnrq9lZ7mtZt9mCaU+AMAlAywsGQIsqh
vKEwd6c0uLTiLCkxxlBqM5tZPRNxAHlJvLwSt/JZFdgIzYARDgK5E0CHWPCy/BIkCCpGRPsXfQcc
1hhKdVdJGdS5DgDRTMrEaFkRS5gVw4kZyqa+bGQqe9HEGSDuYdPPKOjtzJBg1wEnLCfDAylzbAHO
+9aAnzqJqnM1VmZHM2mgEdN9XarKY9TEp0WuX4oRsnON10wBAejwy6clPp2ljG87K77ASXXgLHaM
YnmDsn/x8rTtcWKb2H40ZXTNhPgVTYbR1BhEaok9O/ZWPOIRekVxjoU5xA6EcfyQ98thXkTM4ypN
mHwwe3sUxS9tlD22gX4aRlPLsQGXtqKC1zcnchambqSu1Zo7zFQ91oE5PBSVBgd8IGK9TU+UKgTh
WVhXaZDtSgtbohwum7wrpy9NW0N4NlvwnOHa15t3nYQ9EOI+bLnHKph2QYrbQHYRDpMCRYlUtcAa
GmdFnL32c0NTs4IGqhc5EnWjqc50osXCPhNVO0kgUCngv3IYJ127k2f25lkjqKdFk4I4EfGhg4Yz
7B6whxeI07ZsJeNqlJ6MYk6AZ7Xxfo6jqyiUF8qDRQ6MtGvIjOU77ssluSMz/iaPjA1ZyTzlHut4
XUzlORzK8tA143i+rH6UQRiF/VK0n9s2sjZ5xYgzsuehUGofJTM4VDnwVG0w9hQgE+qlU3HSSjPp
qCILzDDdYPPFtZfSX3XkqnYmGW4My1wlZ1vLyM/SpL2m4eFROXLRrrMjfEVB72NTdcA5bWqLG2x7
hYiNyBuq2I7CaleGOFXnB9xmdtrXLiETTounqyPkoUH3MOQcgULCTsTPA5VaK5k8rck9gUMhUDU7
KFiHEo2XA8W5mW2M5lyMps24OvlRF5+mPdBrHQGdwuqpHcEeeoEJCkkQpDMiEmUb0ponGo1TDMOm
ufn1FeMvyRjruvP/Wbok0+5fV2f+M3t6LN7Tf/n9b1O7LFHxM5jcJTgSq+yHut63qV2yPsm6imYX
1S40M2R4f0ztAIOZ6wnzlRHbImV7O7Vbn2iHMOuLkrLqY/nRL0zt76syaK5XpRxiAAtVL6Loj3qA
uq/jGjcLVKEkGmjXYVNmx5cIHkh3fOBvHsr5t/XirWIfEcy7IhCXQ16FzJ3WDlgNRAIf6ou1lidq
OKekjzWleg/1PH4SAczUlDP68mgKat/5o1kgJCtzeXxqFSLgQOjL4CgSDEdg8zLkEZjqk7MpmMPM
C6OWvb2FCedC7ZHYulFHAp8TKFZ+0qpdXjp5UY27oRcLmOYWZmg2aaJ5nwYh8mwVX9JEy0Im2gbk
OOkLhpzkt1rUMIcQhqVcpHpTnltjPvBZQO9QF4+NwVG7DIStoJrxfRNUOH6rmr2oQYnUclqVjB6b
iMuKILum4P/p0kB+sBTBqJ15NqLbFnmT5IhSxkZ8KnIs7JomYJdZhE7JXVrhggEooBpOwyYr74iX
z0/KsUouQygXyTZRZnVwMhxPPS9oTW6EOGCGs4W+rs+HgR6sJ3WzNHxJjLTm8EqP9SEsLe2MZBq8
OjPrwD2WcvxDQ5PJcGMzeUQZthT1rYjVId4KbQ7Wb6HHf2GkXZG7xSwTQ2lWQv0ZBURwF1tTVro0
7oAoa4XYcpAQF5Yg/K/jgyrG7apIlMw7eR4mxZ4Bfj7l+RyPfqnOLJc97D3AiRQfB+oHlnQxCmGu
bNVOazXXWKT+glg7gghIm8o7TCixiVrfUAcRbIDeg4YcG/OEUVvhyG9m6xqpMDtp0nSBAYU4jvDy
Cob+EEFhkTF3yeqjkLegrVfEcOjp6Rw1kO7m+nweu+EpaUZ4y721dEzXcT+x/1fbgWMJYaw3qqhh
syUBCrdQXS/RBgbRLDrlOM43XQV0mPtX8RTrqj6cDUEElKEdSIFygqjUXLxjtKDgoE0bhSb3l7gS
y8JT8QW5qTwanCoaiFiOzFn2BUNXQvJbNovXBIC2sSsSLbF4ZJa14lYSm9aLpGwgH2pclyp5juTE
VlhKKESmxvjAYs9RKph0pYXd0HCgCGvgjbaKNI6qG0J3TtJzq2Y7HUxzRKFHFp5MwmNATAmEua6j
jo0dAU4R32wUQNtKzblVOERmADFJPKuvlEZjclCaiU2XpExqhhkJ0akTAGnALV+PExxNC39bXacd
CSua3KTesCjgqGshbmVbpKhAdoiUtlS8LH18tfqESLTRzHib+RjXmjKN9VaPo9bw6DKrEKHJecNw
L86ENhh51km+bI39NS1v0uGZuigLYX0FAUjQjILzcjJP84kEdI/MrPoFg2MPpoJII0LNa6ucvcaI
u8dKN7FwjWII5AJ6a/Ywzh2FaLmvOGAFcWwQ8bOEypdR0UhsSSoQif5UNW25WSIpJnBPWMLrKBur
0ZOnoil8La47CGoLCo5+yEUKXnOLQLyE4ss2sol6DFDtshD6oWf6w6ILDS2TpJHPOsyst0bcitdV
NhSXIQ5LrFxIl881C6q6t9TAg10tVYzc/V9cft+uvv/3X61TR+PjBwt18YId7V2Hjt//tlBLnwzy
ZTlNrdJSWimrwuv3hZpzFgct1kk6gDThVm3X72ewdaHG08HabqwdOmW1+vzeQeFHKjrG9Q+x0mF1
/qWFem01vtWXoa0lg5oxj7gbpwj+ovf9E9mCgoRSJrGDoBSfYsDl5+pUErLDRtpZRGrALcvFLugM
82YgrmQb9LVwE9TVoVbEcINyx7M6MDj8TgKtjR3eaNrqMMW3U8OCEmuq6aF3NH0MagW5QsNzLjYP
CyhHdxDmi4ARCg0wz7ypJzxikct0l+lr0m1LZYrkl+ahkeIHcro+VyP746JUCFAObkQ9Uvyim6NN
UDcnkpkLK2DmptLJGcPQ8SVgEaxLeHMkBLhiNuZ39TwMXlvPxl6WS/JH5W72pFwyvESg1tNJU/es
CuIlHyU/kqMIgHRsAAlx2imAm6DcnOWzcDFjPyckEefpwgxuxay9oz64gVDSeBi7k66RBH8O+4KE
arLnurGBtl4qL7DvAjdGdWWnWr4B+zxcJ1l1qYTVS5AKd+oQyDzpWHsVQAeZZCleB2mjkkc4bsl2
y7ZoRWqnyqtlv8D1++ZH+d8us/zlvvrdi/0vVIxZG95//VKT2Mfm+7fH4uW37Zdm+RKWA3bWt43S
9d///pKze8avhGGO1NA1MO4fu3GSOGTSNHiNCcPgzeXf/P0l18h/hzyHqhPlHA1UZoZ/vOS0VTGf
YlFgB71KXX9hN4568sNbvsr/Vvkxs9DaJdWYTt4WWqae83g+qCQTo0Zip0uYlmAHeWYeJXEBgmiB
FvrcTT3ZPAsKF/KYGlg5/83emSzHjWxn+F28NhxAYl54U0BxFkdRJLVBaERiRiIxP70/qB2+ZJGX
dN+dI9wRvemWIgtADifPP9GnTedmR7jFlB/lZuissQPP9FvaT9a9ph2R46a71m7UVB1pvvOK9SgC
bHI7iEPoqfNdUargtPVKnD/EOIcz3t4VSvDZS3R3iU1tncShXszfVK0ET/UjrPY92VjlRlQ0yi+G
qzcJoke7IMJxyneoOTAd8UVvuvuMTfVLaDjZQ5fK4qILh9DakcFNbMMkKfSwbNlw1HWuTnGUHMBZ
XYIh2BCEdWJlI54Dqg7Ns2AJpu4TmRYBLQmhu/NgnEhrhAvm7VP4R+dYgYd3ZhVan7IFPyPPQ6a7
s+tgvJyGJL/MSKBTEdGQ1BxUBhUA1YBpTV/Qv+fXF49JmnagcWTVA7BygkdZQT71zlyRjCKApeLe
4e9Ds8iY+t9a1lVyXjq8d/rvRmjGYZWFWWxPZRfs1ahR8WKgbiYXiJCyEd6UmdBgN8uQjJQOI2af
OL+vE3A+6FXvYwpFjgXmW/3kot8jQPCTkWvvq9FV1BCDX48/msL0fxhOuy4RJp/qHA/MuYyhcpJo
mORBuLODSmI/j2/ovY/LKEAJhrPASmaBG05Q9Zewjk1jJ4JxLglhSZhl+PJMxMuhVbnwijb5Kroh
WciCzsQX0RnmaZFv1xhrKbuTyvNxC+Dl08VZi5qSyqqc7B7RGlUh66K9z/0q/V5LD8+qIWnQaKiq
Wh+qoLPSXYXDA/DTQu4yQ5smN76ihmuHN4l7TUApTmVN63sirolmmY84TkRy7nkDsawE73b+Pkg8
6zzHjSPdtR3pFLs2z6W1pcH0d+PqbEYG/iB29oLFLLFduFBjmTF8J7h1uvS9tfhOgm1/OXsexjtE
W1kX61QKsRtcL7nrwy6l/1Nrbi5lkhNT3Kkys2Mry6rHacR+fG8Q0kITDW+gNGnW6wUDeowtisn/
qlN42NGKF/4aOXWFLgoLD3lnhAK13pAtwY8sH42HgOszlyFjNL7xk5abGh4W5nRLF0Ck8UbXiIYM
3lubFK31yYY/P0e2QQBkjH9wSgZOCpXdVdgw7gq4tp/FJKsxMuy1CyLXoPtz1glvgCwJN4QU6sLP
1SVn4mxHkHicnyZdVIIMqFyvC8iMD9lcih9hUnW/8ANX1p46nNe2FDe6nqbHCsPYR1xJilt7kvZy
zB2kniM9y3Y6Jro4IOjYSoLbZERogC+HpR1cq2ag4tlavOqIoMcO13OiC6FUBOV0E2ZkTRJHU+He
2wOt2UP7wKVj/UGhTy7ogEUJojXLbBFa2tTW+Dmgu+gJKjrrUSKKOFC183NqC+fJ6rlRxDrruGqJ
AE9t8kA5uTPVkB0xyVSWOAUW4Y3WtljipMV5JcKTuE934+zbCjHgUINwOcmtyRbGV0mwkSNHJh/2
hioStKzLgh1FN/dquWC1uqxrv51/rcZU3qA4WogJNo2eNEYImhd+M8wsM6EMhUt3Mf3glDC2mFlF
K9A1yWMwwrXpIpYANw7wvFLuDezBHnQjoFyHboahSb/QpNy1E6YpF2iRFyzSZ5t7KFGANAJyiFTV
ZZV29Q/YZBv+NU3DTRLKmtag27i3wlc0feeCwDqYezhIYXbKWbD2K27Z3GthKGY67IozPyjkHPkt
CS2RzCB57WpztcQuIPRiicI2dNnRU8840f6MCz8xMzi/SKxCvgAzlP6xhCbsnNR2GtwZZYENXOW1
pXtkBKZ5ycSCQenBvWxvVJZ4eexrPhJU09T6jQugICIS54/8bm3XsjzDK8Iw7r3Q4I9LjqsQUEv1
1t4XiIrP09BN23hqLZJEBo7sr+Hkc6+1iP8cdoXvYwtmDIa4NL1ivW0abRAYauBJGiEon7+Tn1k+
eDihDCdNk/jnibNBizX5oD96mU1XI19Pnbs1iT67MbyS5lCP+85gOe0y2tkFoYlSfiAn2E7t5/AJ
ASKIerkewJiGZHfoOoA9P33ZIAOI73N9XRkpDKjB82N8M9O9yGs3LuHgny/I1v5quf2tivF/Vw7+
X7vnebzkf14Tnna/IMD/fF4Ebn/hryIQStx2l+NGt2lLUEFsEoi/rnrkBFAgBtwEqQ2hq+H78T9l
IAxN7n4kSQaoNPirz5qyrrVBccB3WFj8/aYsveJn0wVFH9JeesKWs/kje/6hkMlKWTx6IZ1KCfHk
We56FGK9us/Xyjhm4v53L4BiP/3VvNGWPWB9/jUev3yjo6K+8w5zAQuBfXGNDRdgeAFJyEjQD7Wg
cFjkCHhA3tgfh3RHQe3I1JHScx9zV4Hb9E5z2uoattM0384YrZ5l5QDrYBDFPi91/VGCJV/l8L0g
VOCToQuwIC5u7+0ZOxXnKajJ3MYirJm+qobMC4k9Owk7Sn2gZn39BbZwPRR5fGguBOJgJGvQlNu6
BZILpaLvOHvHOFFifJcHzVd/Dt0POuPcOg6ejNsIQC3qLa4SXLVfPlkmyAonOqyLRAHWTxIQNLyC
HZ6icPk0TDUZMLYR/NUD+qff/Y2HpAZmNBoUKObsA/8GCrdKlw67dG37RmSU9LxbXRRxNyzqxG6M
388W4BvT7A+W8I9dcJtmzC20wSwsH+GGedDB6HWHNW9GY8xZawlvJyvGe2kVIFWNWevHHCGz3DGB
cKHy2fzjZO28O8U94advNmW44yzPYeMvnQVri5hYund44OcRz7DOcW5lxr0Ore6HnCDcq8zlhG3F
GtzlVWOpk/cf5q13xwTZAJ0A3d+hkBsXUqt05QbzjWZwURM9flzpGV5iilU3cWDe/v3xXk99gBqu
hdsE2S6g273x2dR3c6pjU9KYwRtOnRscbPhq5+a+U+RBvT/U9hlefiZikZHWwBc2+dc++Ewwu+dA
V00bTQuyE6Sk+UkQkPH3/igHeklmA1usxZ4J8BTie2EezD5oycbmmN5GJhbEFKBhvoUjBt8J+rH2
xeYl4BYJpmXSXfduSSOIZCZCKQXQ9vu/5NXa21A2wLfNagYzKvvg1aa+1xmDu+luxsTG5JcJiuWv
e17OXUulOduxDUpx+v6g24J+8ZIZ1BY0E/mHeuCVG8bUjSrrjAYTBTsn+Y2Up4SoIpAlbvZaeClK
vD6ISzLe/4UXL1zBJoqW2w6AMV5OJWupbNcgkh0iEpCzaSXU6rkUu8SoxEVnpFY0YWx0mXudOB/G
ZoaR4EO+S8T8wf7z1otnjkEV56VvUbsHP2RIjJ64oDYihIEkX8pfXK8kqnZN4gShPWerGXQfrNvX
7x3oEfMAtltEuthtvRzTq2kB1wr8iVyU9ph0SBWt9CjO6hzmb+I35As2No6/CDI/+OJvTPito8Np
jssiSQUoNV4sYSwDfUW/o4kaz8+jEAva836ATGzXKT3YvitiotggohkFxBqv63CVd6qY4Oz0+P25
92ovwVIDgQnlyibNprp++UPmPCgqytGG79zB30WiGbnEQuPMGFQfnGuv9hKGAtjefF8wRKAZ/nKo
clKj6F2fII86KE5UiS7Mtc3lg83x9SjMIpYT3jI+5Vd48ECLJaUzzFMdKdPs8EivstvZUN4H0/X1
a4N9xWXZITCP0vCwKuutaQ6IFKujtiWpbJRVcSydYtmZYy0+eKDXK4MzxQ3tzWxrc3o5WBko6kY5
2AxldNxPkK45uBRnAXzyHK5quCK9jcpUFx94PLxeHBxoGJA7YBXshYdeBMBphq7F2EQaU9GjxTXs
87lM6ovRmpYL3QtzVzWkgHn9R7shRCEmwov90OdYo9ym+jGxXTh0TFtdryfhE6t+bfgaVUPe1EB2
yPdgerYyLiydHZP5y+VdDyjrPbu0H1Eah+eNSge+gVPZ+aWzBKPLRTyvcW3AhH2MhOFlZ0aeess+
88nt3Cny837ZlXIfFVaf1SlWn/KT1FWqd3MhsH9uJVflQqe5ve8Wq/7C+usnDLUCmDMSj8AS9zMX
skzRNXrv1704a+0uvcmTkLub9j2s551A0tTB6iBh26QTdTsPa3vV6tH8poLFoSqxYDftlrDL5l22
6PC2X13mkN3X0MHAPGC/j+SRBbvZ6dWXEHvEbt+QOjLB6MzGI8V5Qt+1a1F+rHmiCEgYWgNC9ex+
oWIHr6WUUo9lu+rrYtBuQ2uMJiF9Audmzc0JCvCUmlzzseG4yOaqfGqavqURkJnqe0L78h6FN0ER
laTxNNn2bOwqP+kdfLjdeYgnjDF/0DUSTw4m9OU1DrC2H8tlS7ycmmIxYITNwL1VQucOAUG27ele
Z+KXSeOd+ESL9tKe3AvoxlYrt7TidpKffDpi9/Au/IV48nFa8AcuLZLRartY9ssyEaWJu0JAmDGB
cLt1LKRP/lMaZCfD2Bp+nLlF1mELmuQLwYvQqCdYWGEkZwkLeICj+KQnQpx2Y2suOlp0O7r7RY/d
18q0JJKBlB5aVs5hvpej3yS4fTkm9ENhcRqtUrWXbR0QOVWJOncQSxILC9tgdZwjbff9dJT3KDNx
LPQhpeCy4crYsLysinD7qb9M0CNTzlFyX2NSF/CsrKYGrofnmPUDYYXrFHdhZzyVCIbljgkONIco
d52i0C+Ixq2GYYuSyeeHrp3oljRBiO+xvZjT0zSuzCISMOdvfutCfCSUVl1LVy8wu8K+DWhCBmiv
jhxHrZdE3aFKwcyPy0Q+zOWxHDzVI7EmOCAa+0YPsbekyYm3rIt3NOQTIgO88uB4O9A6rkUZptm+
GHusAJNEkqZMcuX0KZvK4ve4kiAHy3ksCelzp2tvwyQpj1cb+TCprZfE7A60+ZjX0xFNVPrvbq/K
q7YS9r2J6Tzy7UC0p7Kyqy1YAIocoRvheBR685TH9Mi979J0189FCwtvh7eRRpzs1tlPfxwsqB+W
7p+KYEBaIsu5QazRYd4WkZmQoXQinU7s8ImYTzdTl5B1Obv1PssDYyZFQpq/eeWUWn3fumu8LhNd
q0JCJOps+kX7fiiXkIyVFb4BaLw3RFiBGeeyDyzIpEQuVjEiX4DGSma078VYs8qli3W85xbkaI5D
PRCu4nh0v/uqdIAhUrqIcbX0ZgpgYkC0q43ShUYBifB7bruTvesMlV33BvjMrh/01NOeqkx8GoLG
e8Qdtugw5C87/GcbMe39UimEvKMKfw7WwI9NCHT7XPfFclPBhzWPx9ZLYVK01Ulrmsnttp6dY2+p
lRexM41PAAvhg4YISUZ5ikXmbljqiVRS9jU8qNsq/BUGvVy5HJrTuZotTF1lsAhnJ6XKmHWToGmg
07S5y/oB/lA2NI3BFBWaXILeXegKIHgHre68rcnMbuDNNWwHOL7NvejXTcgFFvDT7eEr9dyF0f+N
2u1PgSmS2EpN6Ua9PXJL6P2FtnZeNMOtV2c1dpR9PRPpOeLmvCsDf4SSSsDIeCq1Sq4KhAGaRZ+H
VoRSHuDBc7ft2ZJTTkszsUn1K1P7AZ+R4DMJkWZPWJEYvoarr0rC6giK3VuTQdaybGBLyaJyuz1O
45tGWg4Kqgeckl296uIXufThJ1Zi+1WOS/PDy4WeYpdW78CO70+k84lqPJ/HyVjOuSzLK5PUM8R/
Xt2JHVuy+3MlayWPMqMVXwcwsRRSbthe5b2y0QLVROaRuWKZn6whINRPcn0vjkbP1bTVAVaC33zO
qb6d+gKDgASMExJP5SwLkyoVPzerunXXMW/i2a38e20Y5ddVQlqLpWHNiKAA/0yiHAOnj8pehijQ
sUN+5O5XkOjnr+4V6Sxb17j1q+YkGQmZ3mXmMuIxIG1tcrR280VbBNB4LVIVf4xBmJf7ZGEx7GCi
QQ3OWoGuYwpmbuZk1mAgEFRN53KIGbi9kkNnnCpCksjUUPPq7ZTV2E0kW0NI9EtrfZF7kzb3tMcy
2snYJbGZ+6uEc6VqwzgWTlMgqocXGKsuKw3Sx5PkfqHvoqO5VpD7cJooHzi0enbeyW33LS0QGeVt
sn73ilrLPTN0uasGE13ITHpfuoNH16ZHq9fYiFsa00njoS/JmZkrr0EaWBXYBxQ9puPxgh37aZVo
b935VeF/D/yksDkDQC02/hXbuiU73F34tuKi8aTAyaLcHoGeSPdFOaqRcUZqXbHLJCbqhE4vLMqU
jIldr5v10fbWlvXklCbuBItv/65Io0EBJlssshry9XA0M8r6CRqJkUdF2QSAEakkPmLy26+4yxFC
u6aLc+sA4KHFzOz8gtqqw80bHOeHr3zzl2fUduybFFDEZYzJ73QMGn/XB4KEVnDR5KHjJk1qmW23
Lum1RXKRBYP9016nHsfttflaDYt7heE3/gprYXfXZWGIT0YzYwIP7+zJ90j+CjKgk8jNkh4TBjC5
PRtMcVTlHQcLOoGjwk+b06wB6Qj9Jp9AtOqR2L/GGH41bbY+ua50PhuNM52DfGQpPVLdyX3tD/pp
0pvOTEk85KsEC5NPjl07+iRf3elhAhppI16c+Qk+v4CpnQfDw0iR9A1Ci7ZOpVqLz0lTC/ZVKHkb
Qaxc9olT9upCuX7+6LgJ3YpQ1fpIqGLkHdYFWql0pM7FTS5jYZkEApxh0I7VRDPQe4qD7c9EHLrL
72SoKooiy24RPo2qopeRj9bd2iwJcvtqWR9Ug4VdrGeCQnL8lgHKipmb6sAUCmm2zmF3O5NkDNsG
dPWzmlp2ZoFZmovWDsdXdLtWqol0rZN+jumJJd8GYXc/NbnAn1F4mwQIW4Nod2ZObFklt8YO6L77
yKT1P4PttWecc6m/Cyt/NmJrDgjlpRxUYQyp0wObK5sMk58p6K2dKUjlPkqAh5N9bpVIAkJZZvLM
JIHzVGlzzo7JjLEzDNyFeDQW2EaExBmtHSljBfNbWiEvhDTtLWitEN9pELQDaHCXhfAFqvw7NuTQ
QSF4kjWgPNei6Vup7NxZzLncd2UZ3pqD8sITRwtkqsJ09V2f8BcBOeV0T3IZEdzmCAEIPi6JEI0r
brnxhD/bylw+W35P9NqYZ+Tv1iYwf8xHA1fHtD55SspxhL9gblRouyTa9yQLp/pGZ0TixCVOIRkn
lbSvlNSOFSWkOhCZMqXs7yT+TfdZ7Q24qcuFOg1/FZSygkIANqAbGtddnlKieUrUp2OTsiXZhlH8
dAqTgm/tl/ZmsRIktKUlxrMWJhM58MOI+IyKgLzm2c+3Mo10B7XH+z8I4zps1+vcSLqS6sBvf+Ji
gdC6sQRJwUmm1wXd5GidBqnnnYB86+O5CMQeCvYWvgpYe9LQguDLDMN4PS+S6jwZdUtDdtZOEZtC
L1eGN43QFwQNmRskSoDaySqnipNktX45lIgoTowOqTY6KvICUkXXfK6SqkbsOhWa6IlGTicNcRJ7
CNnZTO5wCdTgD2p46jp/IWhnNHmnCZvpLxWkEBacwcLeJS/WOg78KoOMXpE1e+SNg/RjbGTBKEi9
XrqoF0XNXML5+htOKSWSnqTgahzC7iiiurPwDoN+iURS6cI+8sd5Zh/YUrQ630QsZFjdDN63bi04
YzHNGydLFhfrKgWYvAYDAEa59GSpTUr1n3x7ge6Whhv0XKA5hpUpKSTpxzakhrjkESWGPf7yUscm
vAQMvaYaJjiX9Ke1O5lhqZWx7OyE6KYRQiG083H+nAfVBA+4KaDaUuufYoyF8nbkonyq6pEJByPG
uR1GvF3RelkPo2USKjCwNG2qezV/Tci9xQY2MNXRqqgHAQ9acUQQU99xgeOo3reGM98kkMrRsHiF
/3khhBqpYhNYkLqbYYWWApSiI7diz8Ei1KAraebjfOssNTvbmjnWddqs7q/e6inrVSJJ2Lar6ndo
9/pHIdNgJph4bZ/cOodKLf08pamVZH0XkezVVjeDruzHoVsyaO2OJLwXyiT6+KwLLQoq+ONlnDak
OewlZy7R0HZuqjjR7foAz9eZz0U3g0XpfLYvrbJ2S3zLaIdHJZjxydot3OZmpj0xS6XvJHtNzYuY
OKsqlASdgPUwryTbGfPSfTEWQTAIH9+6KjsLQoc7ohMqB52vcWtq9wzWFz5TIh8lD16H8iIkzhBR
QeNNVJUBG/JuwmLvM1QdL4grYs1+qNIKP8153ROy1kCmUarzVlIZ2vJp8rv5ZkoT41cebOKBxXCT
4sweoY1ESAoErCIq109ruu0pU5JP1p46abuoFAEuD1w6g2OhfP0U+nWpT8ylzk57W88/w3CBloE7
PiI7HRjkcKytRUshJGvhuzPYJh8MI0BysaD8R7MKSmwASwLb9n6y8kKVZfhclZUJzwyKv8I+iACy
I05EeEw0Do38qA9dNKSOShoKZqf4trKK3XgxhuqiBL/mw8kxuxTO6PzOEeb90pmAkZX5PhmEM2m/
u5m4uC9i9d17AT8cslVS4Rrfyjq/WigWQrQQutRRrWp52vUExuy83HN+q0IjfXN84sqfltolGzXY
qODxqMl0pjdBCFjXpHCpB6uidCRXbjlt1Fw4XBk90z0ac9XOUZPpvDzmZC3LuJ9Is9hJGKEBEv/O
OJ+dDLo316GcvScbuScbAcclJVz7oxcyh3HdpNNlYRfr17nvcQTJFhJCCSX6ilyN3h+8WwgNciFe
/SxVCopJyMnZR8bUduoM474lPeLG2H4jAwNKCesf44K2bxD8DwTdBJeOVZt3dZb7yx6KeEuboerM
n/0coODtw+2a3NgyuS21bkidtsqN99BZ+b3bT84jiRD+fFr1yvmFqGK9VUi1cAEpyRnkNpWSHU0k
CEnJjZsE9F8UN5BNr2ecF2zC/OeiCe5xe61C0tEcqyHtfmBLkawC8h4tBosmB5H16WSPwUVIXDRv
fJTy1IZhhPLQkYqStB7s7wTiAFuIxtH1KcZCLk4FbZefachhLbtvk8DIbUpyrlUyY7Vb96EVHvkT
LbedznMAnTL0Kgh53lDFXWWqS8AvaQDnVYt7rPpVf0l83V2pzKY5bRYtdl9L6dXOEbZXtJTrSnQ/
s4VCEzqf66Eenc3hplpTQ8ZeWhSPID7cTLOpD+3TjsXMGdNAs96bJPiqM5lrSkncXblf7lxtuTCE
OWzwNeQO019NeeN+zyxgGlw0F4PDsB7yByH7OgSIdzqcDaqkRPqSLtizdI2Bn5lFo+83qBnGdJT2
eseyrr5zxM0X2qo8GW8tSUnBgYES8z4nCBHEy92nOEbVsdM3VYhawEr8LeEmuVbQubke4HOnzuif
kAFZ2ItG58OFMlLa8dYLI1snGF4jPQVoYa3uNxpPRnlPiIhV3EHsJtR7GgwnskYfZQghxlyO7GBw
SEkd5bT3iMr6zvmL7Cokr/DTjC7KPa0a3ENPczJuqIB8r3H3pFcwKXPs4q/KJp8f/92takKze4OP
Sxfxuh3VejsFaX/57zApl9WrSFt0ylrgv8ChfUKYeVodvQ9jvGqS+zSLbRtUGY9QIbytX/8MEvVU
p/GAbhRIueHQLBjqC8PAfUEjfLpUlZHgAODpDwCN1ygOo0IQxqLYI6/E9Ddg+Nmoo5elOh2gk5ew
T5udSzoVnn5ld9w5Kt+bCJGxgcOVo6QVHGc1jqF2uQWbNK7zd/EIfgmQpQmO5YAVHJqjG26gGzt1
W7iHgzjL1GAdL1kw33lmv34Akb4CWLahcIkMrQ18BrB9+dCrG4zWzM0lWkmIOZvhJ6CiDdwPcKk3
RwmhvtiQsxFEbh/82avVrtSW8qn07RSdbNk3xl3dEFn0/rR5Pcom6Oc+4WzhFa8cxOkd0oXdkNdB
oUCu7UTAewF0EH/784B9bW/MxvEKs8wDmLWWZQJ7sm+imT90QvpYd4bEgRZhv2QfDPXGSqBkgbFO
gwy8TRzARUuR0PVQG25teunZuuopMtIyP4cKSj91JWwEe57/dvH7p+yRtxAbmwY1FqEb5vaHyf7s
a9kVQZIWhwEdbi5xw0iBPuXKQ9Nef1eJtcQaiDVKCv+jlJM/XIdDrAgWBMkjeDNY8BRezhOTDBra
ivlWtYjJ2qUw0uUOOLU/Fc3yYLWmfWHMgjaZhzSva7vhvAGYgRu7Bm28Gmn7EaL+1qvAStdiFbp+
IA7BK1ejkOeeQdSrX7S3hYaWLUb6atO8/hrGabyoDFtHes0h7Rv9eDo6HZpwR89RQWwzTkZZe9Sm
mJ/4ja+uTbUmtx4xqBQBtffBpvlq9gesrm1t+QImm9g4cc/XGOx9k9yeoYl8Mc+fy3CW8WKbxcnf
XGOMsrkHwi7ADhs48eUobjLr1msR3zoV5kF14z/CZW1v/oVBfGt7Csha4jBxYBxYV+ZQcomxC+dk
slR5Pa5N8AEUa22z6cVs254FvhLW7OjCYKq8fJbBnruxqpMaUHRwLmFm03Nlg7mgzDZ2GjRgZ4Wd
eeRpR94MpsijVQ+F4tKfC6xa8/qkcsnEC/Rs3OOPEXx7/yX8SUM6/HkhPrzCx2DPfJWChlgjEwn3
ITRH7m8zS9XT0Kpbb1qbcwKx87NSL8jD3IFOiD/5w6cgcIiI84fp0iNgctc4M51TjOYf3v9dr5YE
bw0HdowHsZreEkZfvjU0HgsO9BL5dWtVR2mT0dgaLQI1K684W9X4Ky3r6shawp/vj/vG1yITYdsY
XJtWZ3CwN3AJIY3LYlIUKFdolAXUjwlt18msPuIDHPjNbwwmSEMYG8JIhIoOcPbyGWnwjsaqYPWq
ogJTbUszriD576sS8BjnETMa0yy8RL3kX7ohErcyXI0P1vMmPTycnliwQ+fY6INbRfTyR5ThQrXd
gwwgAsfITRAsXULxQYyOs1fJZz+1ljk8o60zf2uNXny1w/l313sWVB+6RkoY8qoIdL2XSvnX8E7X
GYsn5d1JaOm7tO1gV3dDO4tILblLGyMzAxpY5kck1DcmjAvnlVCLAMI37qMvn4N+6mK2kPMjZTnD
LzfN0BdQPu/d3q1vVz8xHiwwlk8zSY0fbN/bZzpYQWQhbAUBJEgXz5yXI0vH7FuThkpUMfL3KUjM
YxPy6y2EHfNWLeFHS+ONLRgHV2wXAvdP0sTBhlIDuApTigobNWXdwmcbrpbasT94qjcWAkpRgVM3
Nv3wlQ82ergcWW6FILA1H/bOxMWEHSvNrjAWsK7eX3MHoSx/FgLnic3HgzUImfpgDs6967DDdFXU
9ZbEEa8quYcsw7k1GkBYfQpmN5kWTX2TtZKJ9ribqi9WllxQqSTnYlQfbD6v37BvseVQHPwpvA7j
CdpSpQVC7CpyDCs/dnBpBuMkYPb9x349b2DnQFihhmQbgBj0ct6EIl3ICe8ghJRz9lBvufZjF04n
NVTdS4JKP8q7fP1FGQ8PKDYaMsJwcn05HiY+m2SQ8RxRZ0eawLAjOvGYQTba/NuTh6HwouK8Q/gI
Xe7lUBkt0VLNLVKtYehO3Y2JRPTLfOpmQf7BUG98q42MBqV+o0NCi3s5VFiAaPklM2Yss+YIz3bn
WI6W8cEob36rEAU1XEuPevzggQJLmsU88UAJACOfye3Oa/pBUT/jxph4xUcxZG9+q2fjHexm/qzM
LEBEFo3dsN4pLxh3MMpzvBqrj+i6bw1lc9Zx0NouotaD7aQLdTIZFo/GXo2gmzCtSBNHfG5sETLv
z/i3huKgI9ESoh3N2e0tPyv5UzG1szUCaOVt75yO+Jrs7LmyLhuzN+L3h9pszQ52ZXjw3CrInKSt
hAzy5ViVW4Mc93AKaqIivyuvgRHr5MF16wkbS66m87A9dYb7QqzA3LpbjrZy/9rDwT7CZ1hVO5Ke
g7iHZA420rcqRlHxUULJ68m7/UgmlQV5jQAF++WPNLElCduBTdabizaerSQh5VqER++/i9evnSAk
VA+IgimqCbZ5OQpNe0jaSPojAQ/jWKIGPlXKQ+JbuOqDoV7dJAm55dBA2vInce0Phf/ZF8YAxSuR
IJTgs2tdxEAq/pc5AH5crE0mbOKJlkZjsPz9KpacMtpcW5gM3Ng/5gfPxs0ClXKLcmnWtyXejHWa
avr7Vn8yWsk5L7655ePrM6b6eilG7PKXwm+OWy9JYjrXJq2ppm5+ljKkY/Z3Xz5kZ8/j19GXoNN8
sLzSkMhWs4dw0IlguDMwDfk0mHQPZGp8RIl//fJDLmTMJXj+7FH+wXdWVWFykc9wvTTC8KsQhG2N
ANZzPJmOESd+R2t9kcsHK+31HCbjYwsOtdgdTdpJL2dX3gLRqBZGcqMcfR9M9nKLptzrPtiBtx//
ssqiqrOJ3jWR2AuEoS+Had3EbYJihutOr/UMrTf8tYGWJ8Qy7L8hqgEhjlMwnRJMsZkSgY+//yHf
eE7aMZTJju+a3H63//9sihV6tUJR0a2jhg73YTPke/SQ6d37o7xeqwS50gSg6CKV949E7PkobJAd
hAQ8mFVij7f9Mt4ggKge3ZJz5v2R3noePMDwFSGihcl5sEEuKjWyyRjhephhcpS0WFT5Zth+fn+U
N66/EMTRKUDTp80jDiNQ16ZFkVMOeTSTfLTPxeaUg8fdHPtLkscZUVt7QjGW2BE9SFO5DPvZm370
rg6OW+hNR+DjcAXzhdgR5CT/wqRiWm23L4K5uTm8/KYwWRIqLg16i2fQlYYyFdUFkMaqUcDS63e4
h3tJTaiGWmJTeR9sW68+Aa+FScOOjK6JD3GwN7AxdsngErCb52NxL40QIyKdVB885OsrPmU1tREd
iE2vQbH58ikLpMeaw1hGJiyGBfq1lMf5lMDRq0u6+l5RBCdhHkCSsaCn7Su5fnMsOR4XMPH2Rjb0
yFtL/16Cv8R/Zsf/q0v/bZvn/1xdCojcHPj9bX/hL3WpCP6DI8wUJuqpDSD4h+GfwGJo6yRR5lIt
bB3of2hL8SXhiGcS006g4Nk0mIDNvfzPf3P9/yBpCbtMOots1CCMf8di5GA2UadwUwu28UFNEBhs
GRLPd6hVtILAqNyKa7pV5yQePrapp48NKDMX/bqEZxl5uefbmXFMI8U/trsFNNeHYNoCovoYaTfJ
cFbXaX7/7BVe/3UWPHcHfFnx/flh2OzCXadvx831cDH76NLzqXTMmJuHOq/7oYI6oyd+KMsMkwNI
m+8P+HL5bgOyq/lcqHwXCRKBmi/fhGNOXUavlrZrm+Bj1AXdWWcb/Zf3R3nZ2KAoN112TYpmbKK4
Ux32D50hAfGlNI8zezAv5mS1CSlQGQbphi3ua9xu79NBiet2meRHO4fNE/zj0N3G5srjoUcAs9me
9OAJk8DmuuPP6X+xd149biRLm/4ve58H5c0tWUXT3WqjkVot3RRGGqm89/Xr90nNWUAs8iPRu7eL
gzMYjEumqcjIiNf4+mKl38K8zO7a2aasg7wu7UCMnxB3tUYg1kmOL4NTQCiIem2fG4r1SGyxnjr0
U75eX5DVlfLvryJno9RCZZDMSv7qP25iuzJCVw/CwAsmXeyko+MBqGcLSV8UAJbcJfqYTOMTHa32
vpptxM1h+Bwsa1C+oBnCAVTdF3AIQEUahNFueQ6v2gv//XnUfFECQgiZlO/05zmLDV6+QfAGcUJn
16Wu7imJ0fw9IfZwsOdUBUKK1/HGop6xV9WEpmtjIm81WeV9hYDtDQ/y9WfBHso6EQ4sUHPIDler
ZS0WwCwJcTTBCoEEA93oV02ETHiliLfIdOf3lXN+LwAFMYKQg9wZWqOrUwOsMoOHV8e+W5fZju4i
3ikpooJ/NQ1mHAhPQM9DJuRXzRZsaKN3j3NlYgsChO9OBJEAzT/dyt5Oc+Pfv4mjLNNjk8hAqel0
U6YWRJOWWSjUwjF+aTrkhwCjDp4RBhMVl6Hd2k3u3lj6dYDQVfTgUO0mKkmK77qFp/WVjj9rnPil
HYR7R2+H/QIV9cZ6XxgFdXFqH7yrpfmtPAB/fA4FcoBuTAvPn9KWBbW6xNpmvZ5/vP7Zna0gpC4p
cEU/EiU7ctTVMDFhIk0S1M+sOftQapFxLOgygSwhi9ovfWztE5Fbz9dHtU7zfjaOYbnvmBoVHp36
4OmwnVG4JsUQwyvzRQQHEZnil6FKDclyrqNdPqpAXFFmQmhlFM2MvnNRgmtullEbt46D4ZsnuBtR
CsLZ7a9U1CQ/pQ6ASjKrTCymUMLZNMZcfWxgECFeayzTxyQxwweZoT8l+O291FSwTL/qaFVs6jlo
H8JFR9sb8zvkXACEBh8iJyinfc9k9q2SaOUjy2ji7TBEk98VerWDmztAs5k0MJuh26K2Z0Vq9xpV
k/WoiHwsdkOklXeckwQku01Suk0N1AmwKk3LcaP1dvZX68SYlDgqks1eMfbVcMy0wSpeJqD9hwp4
prPXVTzwEBwdsm+daQLNc/U5e51cLQ6QhBViADGCBiVueUjFIhA02t/hQzWNJ3KUZKy+PraVG/w1
xkH9mhkJSJK8Kdp/s77/sfN76SQRjnTwD2QrBKfTLc1Ay1G11hBr1XLhlXEW7GF+Wr5VA+TRl2x4
jDKn8K8fJPmBn1xl8hxBvEQBkf8WdlWng45BEPaI8JlerjeWv2i5i4h3VSFfWtwygb4wP3ICBtNV
/kcR+XQo1GlTUieXofgq7tWZ7l4QRem20ivjjnM+4zYisu31+V0aVEVzBP1/BB5pnJ4OmoXhEExL
anlq6XYf0nkCR29nnqGiSargvb21OoxTr495YU0prUmLXTJB+vjy7/8RedCsjwSUACYa454hFarx
oXBwI6lD+3B9qLNbjOoCxXKeKbIGQCJ0OlSbGIgw9IjittaUe9xazVEpYqT8FXf5oOb5dGM8mWSv
z4tD14NqoGqQV5ur85LZZl32cAS93IKdh2ic+8tB8ut7HC3xpz7NtTcYoph+KmWjQnVswC8pgT1V
eyU1dXu7VE65tyRy0OP7Up7rEKqiR819PrYFnKwbn9SFnXBk74QkkUIueMbT5Qmg+YyiKwHJIXX3
0PeSOFgFytaq2lus+0tDkY9KWVKLqKyvTveAPSkcBmDWagRGG1ff+JgI4QC7w+b8+qZf2gPAWXyx
EqxBe/p0VogUt06CUKkHryx4AGncbhZy1mrjtLGF6h0QFWwt3ld7/33joKeAwAjIA+nGvVrL0nVj
OJ+L7fV2iqlTZCCUBZAdisak7a9P8PxU84IA30PxQWpKOquiVjQtdgaH1AKz7BheYgSdXy89bgUJ
vWCsALIbBG3500+DIAUHcBVgz1BtwbbvdEGDCO90MJOWV2IovmvF3D243LA3DuOlWYGrMxiJ6E4L
7XSUOgbWBzoF3TBrxg5Njfu9nkf9IwaV5dZK61s6NPwnz+dFZLAIf+yXRrZ7OmKWukgZaoXioTUk
dC+JpwJrItUY3B11Z7cARwoelgp+VN21U72Em37sYFoFGDAMG7QHEwiNjtv4LSoquM1ZVv4JpnRS
AFjWAyyAQTJuy3YijVDyJTiAphxeydoxzsGTNfsRB+W8j2J9/NXmMX67MKS0XW333NyZHo39rhy5
W+GPmmGIPU8dPwJxbr5NiULaImwjfy6rxsVz3myzr3WCXBD64SGyz4nS9D+jUqqZQCSDLTTqyNoH
JenX1oXF0/GkTup7HmnKD6OpJkT/LDX/3PZ9/Tllt3+lURs8Ir0BQHwYlgDPqqZTIE7Vosi3aW3n
GLi1KtYppjKV383S6II7185MuYjB/GyK2IaQDuUi2LXY02N/gjn3oyGaKdskordByqcLDnSii+17
HVeqFP/bcPqpdTVElSi08r+tqqtzVH8r7ROPheELWOI5hGE2quFDn+lTCNFunr4HQ2NJnyvHQO8b
wUWDcm7RfYFMXVS7btF5xwGbzrNdGtctqtwRyN19PNkmqdOkd/qGH0VAmvCZ+bHMrfgI6ylB/rAO
JKlZkrs3cAgsYwcyir9CSmj+kHyBX5Y2jMwrjcN+18Rj+DGbs6DaahCknhpLVK+kbl2HqlWMQHw8
LIWDa3OtSU9pgVvYmAo93MSllkxQ+6EvIyDQduiKdtJDw9ILxX7Ilinoj0Aeu89ZCZJ3C20anXkd
U+C7ToOwgEme4350kRZx9zUF0HsFpgLWXwDk5m3lukCr3RhFvE0MOwubOwi0W7LPsdzMYOUh2IbC
HuXe8g+ifRQvGBvr/WPvwM+BCtjYnxKlEJUXl6mDORe0yaMwi+gfrdTcdJ+UOpaO3YjKQZrUxTHW
CzD9A7LPL4O1aJ8YSMm2KFSWr+NULB851yia4j81/KxLoDr7tJz4tVrOJbcxnaB+slAVvYXbO38J
kEDIirVD9QA5vFWwRJ1AzVCi0rwaGve+Rhjf4wrWPvSWGH3SDixjlHH07GBsKE3c6l2uQAryWgDa
IRGzVOZcnrarKmqBJEKt5aXmVejDFxs1X2oPAwQ4ejOQ07wzq11vVCEJCgqOVdu4T65R2k8aG+45
Zj8+VCqeCdfvj/O7WKKIedaSpZCJmaurqhOIu4pctbwaTdYNaPz0WSBUv6kjN3u5PtRZ3Y/5y/K9
1DEHJ2SvUww3LfUeWoUOn8Iaj1M5zN5M1+xBdsvvZ2tq/0ZRq4AUB/lNbSBd8QAptzM8Vj7nIAIK
MBOoQI/trv+w8ySBtgwAJp6/AJkBcp/G/jiD1Ksmhe0pTdk9KP3ojhtAPmJXOlW3CVKreAUzOfrX
Rz2v8gD34USQb/H2dig3ng67JHipm9FowRQdwscqJuBTBqyOBVIRcFWsfrfo3C2WSO1nTAPsY7bA
Y4IWGOMmWi352/XfQ6t+fQdSMEZ2kOYUEq1AyuQ6/ZGMQ0WboI/hUFEvQ39n4CVh7lKLZyGaqAHS
BBDWpGMUiIzHEMWCdKtVHB/IeAokFM7wP8NMzRRxmMI+Tilsz22e0Q7YYFFuKH7dkF9updJydeTJ
TKwr3GC6CyvHxWgK7GS1rULdfE17RTloVooKXaHWAyKfrdoctAQ3og23ZIYXBLCiAaMnguR2nE3r
C4ZQBQoL86xC9ks1HSPJro8f4X1GIPA0lZZs7qRKCxhUYGFfTASZLq/H6ahbWWPB/2zGzw4cOORx
DYlkq4wxPKrsw5te6dBq9BFtDq+pc2fmH0YF4UcdlthP5HOvOHfZTNcJ1jS6qgBqMT3PSmOnx7b2
ZOpV+9laxqXbqdhQPPXEXX0bgH0Ld0YyA9CNJ6v51NqUEvxeA8lwGB1NLF5nKh8gplvFM1pkiKxM
SMeq2zJSste6D3U0RRCZ2tMQp+AVVW1beDUMItwq4g4JjGmWLGS9r7tnZCjMf5LSKcSeezHLf+bD
rHSf4oVw9XlxI1Ojo1tGuRS1Q8xNh1rf33Fxt8cFjuejRNEOD7WduMY21YMFhSiULYxjMnZ1s5+j
Lo130G4a9YVecb8TCHrVCEY5SrCZgJ8gngIWFDpQ1kZPUhrCgsqSjJ+UcIJFZUU0HNjNUJLX+0bA
DIortYb+FSjartGV9kcUBOMLF3X4A/a/gdFZGpvfSXotuIfo6GigR0X1BiiFi7KAyPeV9yRi5FnS
4L0YQRYOjs48xigGtXBIPQPG+N7E8yfZxGkrDH+so+5T2+IJBo5kzvbdXDqtPxa5/amsRxv1tSab
dlUMG3xb2joaKEobpKnfialXdkvBMYX2muL8EYGPeEqgP2jb1MTeACJoh+lzoXUtCj5zq2xE4obO
pmzifPYWvj5116C5+LlD5zD3g3E0Se/EUP0cZ7eMDpVR9fgOgz3pIeOk2FBmfQPJo84i8yFZGkwL
wNo6GvwoOY49i/ZQTAYWvWY506MzjNbaVwF2KptugZricQin6mFqAwXJw4IDSB9EfLfGxLY3hZu3
ttcsgIkPpZFGb6E5jQeRuw7CxoE7KZ6tIne0FLP1te/6GTucPpA0xZRmgje3kF433QSZX75ahTQZ
UuaaI1VM30ZBIdHTp2x6WwSCwNBXOWkb+snlvm4mmdmEzpsoBcYJ8L/cwgOcibTMULXK5x7dCIRx
OFR302IkP027FS9hC6t6U2Xx8B25xkbZYmSjfE1rV3wCiowUBlmleMk7HQWTmDLNX3zqQeeN1pB9
TRPHehs0t/9kqkn6a4QB+6EJK6j+oq2QfcB5Z/msuRVm0J1tiw16T2BrkrQzUChrIpSa+c763Efm
osz8rFbpeVKBw3qIh3XXbBxrQjkhCGbbRPt8QjJSNpp8zYAN5mmBlBPS+0x9ykiqUZCAuJvvUaLU
vw15lNrbLK3nO0TlkULqTXhXRyHqofB7OPx0ooCL/YCbH47+iL3NdG/DNh12Cy/L52Cqx7cpLyyD
dnPhfE77ECppXau6p2XDlHCfL+EHFZVpwOKprWJRnuF641Vjq0HNSnO7vkNGVTcPXCz0sHG0gCAO
rFCJj1Vv13jyDnn8mBdNPYKxlKw53ckc1W+scMGfSbWCl6oqy1eE0ABPxC5sRl/ThvYfXQjimYO7
0BMA2zSkpF/0w7ZjYeGQNQmkVDGlyuvYCRfJIb7KZu8uFDi3sWZEr0qg6WA5F9hzuNlU8x70b1mD
R0lpX4VOmabYiHSF5TnAZOb94rrhL32uU+swlr34wk43WMpqOsqidTSSZpthhoAZAL9YkpxV9w1t
U3xf6zBBMdZJKA1kSJxFvpv21uchwPJkG/Zl9k+sLgp0amGnXzolrF9qSCCRB1y4eKjnGI4rGh4G
/kW9gZUkyjYRBkpGJxp/1AuEnRunnL6HllYiSE7e/Bao9fK9iQQK7FFZcIt2g57iE6zhxDghxUGP
CfIKhtL4D9l+QJ8BKi9iBk4ns7O+7NW3vAGycogK3QrhySPG4SVBPBrIqGK/t5lymgf/Vgj/f7P9
f9nkOv9zs30XF2spZ/kv/Nts19X/kMIBbHFptAO4lK+Kf5WcNeU/dGxARiqA81A2loY5//XzsJX/
ADEjkhm00/i3JeT7/zTb3f9ACqPNziNF16E6q+9ptq/zewVqCgRJ2dXH/A9k0GlOp+v00dzCjHxr
insETTNnvOsgHn92S707/rEoz+ftc5mw/lkbgvsBgoA8mmcE67DuE9LxyNKuo6RKlml8J3C2Fh+T
hXgB3jnYjIsCHggSVsgPFNn7lAMpJ8rBqeAA3zNoC6w1YxHG6ZIC+IlfGyK+L0QKxtutdQ+7nBJu
L0N3TpDfcd9NN55QKxbGf4eWrXXSeINfsMqbp7FPELHSIh99qfyvuZkF7+FqfATui7VG7uqoRcw5
+jthamswxFJri+MbT/Hry78ihv73d2BvyPuSVeAHne41yNyKxqkd+V0bxzRfyuhuSczuwElcdsFS
l79yF3YKghFIgZVxmu4MKxwfLIRHbzAcz5567AaVO9kopfYK2G517JZAbXK092JIKCL5kBSFhUh2
VLtHS4l6zDkQu38WY+tEO0Gw++pm0JY7PcYDo8drItrYytw80N9SXC9xU+eWDeSlLbNRBKWUSY+Z
D21VF57oNLSzNSd+7YzxR0MZJn/JkV+xoPfjtBu1e1hLzT3CSMWuxTvOI99vb1BaL+0XGObfgp6U
wYkRp/vl0Ikkv3WQ+zOaCZJ5ZdC7arLHuG/FEbQLHvFmSMo8h036kEYp6n4TRZ+/bSu7VQA9DxM2
UrwUyiEUc3LW9Fq8gHq3oOuE0W+i/UPtI91Nid3hNtgE++vHVG79Kkr8OZS5mnUVRAGKAHHqa0rd
DpvZFv1dLYLgm5nP8zPJkX3jeX9hbnJ1idCo2rs8bE+XuWtQCdHSLvE15EPQG8n6PXCjcodFyK26
tfzSV3NzFBip9GYhSFhrykth5ppQOoVjNVaB16WSr7yYJONkaigzmn/bqWHfqJWfgVn41hiUZqHk
MFBRWC1oImYRUzBNfAs/sl2fp/Nz0hII80x030ilo52JkeqOr8DdNnWna5tCykyPmPk8p5Sj9ir9
ftLL3jU/L8OEVsP1DT9ff6IAzDAA5IBuKbydrj/BCrARKZTflp22L5AUQe8uHvd6bQQ3hjo/W7LJ
T/TTuQRA6a7CDu14XNRKI/H1yMSbhnfbJuCHfQprPOQW2w5vACcuTY1mCO0ll7oWBl2nU8unkieT
hWBnaqBFxSVg7oNemY5Wpbj++1cRFJXB3LhkSRpOh0KMj1CKfofvDC7KKU2VYeAYZbtpnG7xqs86
l3SAQYtBgSM5oSzorC601GjtWImQHdRSFxuY3BDzXTmMExJbWYCW5gi1auNQh3hUy2Z+6FOj+hCK
LkIyJ3AB5aj9l7g33Oc6nnHxabXKL0U3Wb6R9/qNm+b8i+PsK3AgqV1puP2u7jx71DD8DYCuBJVa
7mjJ2Bu1D7MdMQ7QlNUpu64AxvH+vUBRGjQ5bT62flVHRikSL4piTv24LanfEzKRmwQnFqHYoovv
/0+DrUGJtaMtgDmlNhGNtvvYGV6yKLMOYsG19/pIstZ7Gr1YS3iBHC5a8b99R/6s/zkWyLKAP/h6
mRhcgK7xITEW5wak6UK8Oh1mtXqjWcWNipCRnwZ1dhdJ56JQD+MDCpuq7+gJ7l61XfYUfnnASdS+
NKGTaH2bysSdEqX1i5BucCUAlgdznO3n68twKYiACeSSojsNfnZVph/s2JmHqMQ5lnz2oKOFC3DH
sf7q4XZ8GUctOFwf70KyxIJISxE8P2nhruX/S6Wik1ioqb+Ytf29o6v8cx7sStsO8BrJFVt3fOuG
qHjGxMd5cTqUxo9AcAws6t10oUemBcrfqPBaCohAw7wFtrm0HsC+AW7JiGCsnUHG0OWoRQNE2L4b
/5qXEXc6/KXEKzE2vS+subzxjrjwTZPCwiMjooITXqfyNFZ1iOJT7iehmuSQYrk2Yk0+vG3+DOXf
qUG/sHBv9CfkuVsdfzibkoUL/pn/r85lGqmIjOdd7qccuo0j5sCvQVvtgOWWT6aKCNGiqdlW1cMJ
Z0BbvXEMLtwlDM/z4Xc0Q8TpNMBr9VznmF7kvuYUyAe5CuppFXLkmT5P749fADwkOBzJDg7c6po0
S3LirBu5ke1SeG05tPdJ19qbvBqxKbt+ui9tJiBvbhEQwGgxrBpMNnVCFM3SzHeDZto4hers0gzA
z8KrAXu7AMxbP5rvnyAGPdzMCJKAvVkPOujtEgxVHPpR00cf28CWhqrLfN+nSrO7Pj+5LatTAxSC
tYQwxfvzjBpBQ14dNZryQZ/ox0lFZTLItN4zowiUNS8cSvxdflyi9Nf7B8Y66ne6I8n358d1xJBQ
Fx5WHdNbhoL4WxFp6N6R+1CG6nFrcpz0c1a1ya3n04WIQIJAowiVA8l8We1pZiBZRak+9IXhRk9w
nX8twGl2iI4VGzrBtzpll4ZjNOoYRAPS+FVABnjB+yRQhRdmbvQhVGf7S7os1WsdFdlHGI/ajZW9
OB4oELwWJF5+/UKpLVHrmhiFV01di7OOSrveIKkMhwWBXlws37uRrrQAA6JEzGM/5c/5o+2W2GaI
18IQ+QvdLfny7e66tM38JVP6vYia5zRCqi0y6xsZ5W/Pt9Ojy8AwDwAaYhzrrrE8MW1/hGeVyKf7
SYHRyvL+qevRcN/YHTCYjZ1M7gu6w0XhTyHfNjAXLFK2lGhnbCJtazqiBtqgWWoq0b2mTGG/aSKl
+ScrAzCzo564r3aiY3BX5sBcUN+z2k1ZqkiCRnWhSOU8U3meR5emGQ55hfDiUFe+odycOEjozo6v
Vm5o3IhHF9IPVKRwMiLQQouAuXa63I3Rm1qxjLFfd0ASsmqqECMxKi+bpgTLeTXYDks3+IUCjAf1
Vp2/JkCn0O7bYVGrbkWaz/foVVu+0MQtjuKFmgC/jZMONweuFVzb01+nxWMSjwjF+dUSadvOXLSP
oBaVbaqp5kGRGpPA5lEzyGjIafgw7ud+ElDOLPcG0Ov8OsLkm7449CGINtr6VZmDA6aGbcKtU4E6
h/QWtl25hMd8qIwbN9+lLQF/IN/LpJ30glcfeOt2WaeizeK38yCwWZz15m7QKxwVaPepG1frEB5s
JwVYQh0OP4SIYLCM0+h4lrU4d8hZIIa25MpuQARwl8AyuVVbO7/FJJXe4kYByMlbVj/dFpwFsqjq
wsjP8CmCp6ql3hDFzUNlVo6voUa5wdDmVkZwfrXIcjKrQk4OWmINOA5bZ1CMMaAfr83TZ6wju20S
68oBuiXNiwZ69NsoLR2X3L61++dPgdOhVxHeEhAoRIQNkAJ8/Zg5Ul+rKebd9ch3aVWB/ZLlQUSz
eKmdrmpoaCXNawJQXOrW0VzSZtun44DTLlL7DaaU/jTRkLk+6IXaH/IVyK/Bmuetg7nN6agaiqSZ
WhqRP+Ru+aLNYXWgLQac3hTLR3eIeTzKJD8tDOJBCY2TksYtMPIZFkhBBYLYQ51IUsBg2Jz+CLcK
eMLIH1HGuf5kGFN4wLejebSyrntha4cvdoO7oEm0OXZxmB+RQiwfxrQQd5DEtQ8mlsC3lAXPE2Ck
71TYfaTekKPW96xq8dZsbCpHpOSV305NgXmsPe7iyUFcGcWFhy7J832HN73fU5z1bmyMxpxX9xGu
59R0AeFIhcNVBtyrUziIgPFbq253Ay/sXY7w1IPbRCO6f9p0X87YKmxDNUu+t8CYP2B6YDfeEkQG
FYZKv3ExXwqBSMmQceh4g1FXP90jcBf1UDfwnrowng/q0I+7KXRenRC58+tTv7jyHIjf9UlAtavT
wFsvx0pl4kNIU/MwN4bxFcGQasdF1rYb/LiCLbAk/UDfPnoMhkn7en38S5EGADEEYqmdgxfdaqZ6
XFlRRgqSGZT/5jr4CX6v/4QJb3+wqyg5alaMyGTThH9fH/hSnMHVnsaJxMXx+DkdOF+iyR4XljhT
qnFfFG52bwfUwa+PIpdvfbBoxAG0ki06SKyno1gITVPywF2hrwrFj5UCDlmLkahb2uEnvSnyGyWO
S9sJOprUGK6BZHeejieWFtP4nPGWWJvv1LHrtu1gqBunLNEJLAJUjzdWp6rPDajUvZIj3nnjQF2K
rOD6LNgcmJQiEHT6C9AkXpQkEjHC2nO8HzT7e4S8+JM1xr90ESMGaem/rq/xpSPEVSX9C6lCA8Q+
HTFC3Ft6k8U+FtCj5yyBRd46270H/sr64kYW5shCdV5aNJNvfT6XPlRLJtGUR9HtWt/Ose0Uqe2m
se8kBX51eal7yLNEB3hoxo2YcOko/TnU6mLE2XnKhz6PMdGmq+9YDZ5SILTw1Cm6XUsL7sbRvbiR
PG9wCyb/wBXzdFkpvIjYVWFCBhlZcbOAva2ARGz7CdOkGLmOTT5n4/76Xl5aT4aiV0IiyhFaBWID
DbYx0Jjkgk7/NmlEjFivo+94t483DuqlAECAJbpCoQNzuFrPtE9SlySKRiFltx2iZ8tursLEvz6h
3z2edQRAVYMyMdRDinqr0wlcpu4MltBHX7m5m7Um2NHApqEm4ro6ZE74MChJ8xU6T/XRNkp159ZV
96uDSrHXgNEcSAlHTx8q3U+FSr8KdwPPQIDUh7tZ3QjGl7acviANe1R9KGmvck0bODa8DaR8F5T9
t6LGm7tqTMzgEHTaDliQ7o3c0v+6sUKyS7RaIRACKElYDiQw1IVPD9o82SUsdyxQcs0tHjSt/6J3
8fI6B2LZipkTrvZ1dmjQd9g6S3ccLG18uP4TLsyb1jXYAQOejrRXPv0FAs0ofJT0yNfiovcNZUJf
aGrig6sLw4MpEu+VpZxuLPalBxeFG42qG5gFC47Y6aitXpph1PD26M2q+6IEUlh+sCMb5fpCGjMh
trmoRv5B7brhUagFtnAoLiY7PHJool1fgQvfHb8FDTsqrcSy9TuoR6dlyhEn9wsrVHYoo89PeEnh
/goO+EbnSh749Xaj1EvZGdoQyejqE++z3G2FXoY+5W6l9nPAil/13Mql/r+i7oswSn+KKEvukMuP
BbmxNvc3inSX9pu6IDtHtgf/eB3agLp3U19GPm0o477oS/0IxyU+ZqH6qxamvhmiod9dX+EL4ZtS
GfMm90ZUaQ3VQB59EiCX6dyA/9rrSTgckSdxjrZiZQdk16PX6+NduBXxspRCgPJqBF5+errsyQiq
wiwYD0CDjwhpsePiF9vIa3/0lTE9pKDKblwZF04RlwVfELUy8ml3daJBdU7JVNBf4TYG52eM5j7T
lXinT2b6cn16Z8vJ2wXLTGTHWEq0QVZD1fTcFh71IOeEgezOpLSwGQmXhSGEJwJMNK6Pd/61cla5
mdAcoqgLm2CVyakKBmY4lgkvMvr2SGkC7XodaITUv3Gf4lSdjx3EWr9ViuIAIyr6EiVu7td5nt34
gC5Mnaa2hk01vSKaj6to1QLXHZSOohXOV9XWUNAvRWsI/wynbG7pzJ9dknLWcOeh5svK0FqZNKkJ
WyHsGw+i+KAAKc1naztXlR69NwD9Hgj4hxwIarWc9B+lyLBLqftIKb0ZkPO2pxGxDVQg+NFspTe+
/vMrmXcOp5TzCSMHUcTVhVMqKkBiWree0TfV3mxQxm6QQ/kAOC76Wbc0chMtMe4nZZq+Ah3rngxA
719zpTJ3YTvAlSjcCW+hODzUtVN8rQu7eUgxQfg5oHh445yffcbyt5IM0RWnM4Qx7um6uCFIXhgQ
SKDBC7zThB59Xwal/6qmYYiyp9k0X0u8O3ynyW/pRp59zXJoCOdI80BQ0ZTViccSBxIbFBhP6br5
iLeI9qkVrrmTfps37sILxwzAIdkYyG+Hft9q96fFTa3RELKzOod3fQZFg6p7/Hr9G740Ct2t3709
jAzM1c2zBGNpwFcTHn7e5dFd6v6+r6pbLfoLo9B0oiGj6eR8qBad7thS9ckiEAjD9LG2DrMrQWcA
UY7vnovxu3bF2/03C/d0lBhAP3szBp4bds6hqHGtcYaiufHmuHAEeFbxSkYHjab0migEmr2nktXJ
HlaMX3DU6bvBBLzdVP0tOcmzoSiMA2GUXQ8Un3iTn07IqmwHb3aEB8J5avzJ0OMvabQUFOPy8Mf1
tTv7poD4U/kjgvLMoIW2Gmo0sDvKQhx9wiZR7xoV46QGUyOScUQA2gjCyByYn7BK1LzrA1+YI4rE
PG549PNRI2Z1EuSargcMBgnSG1Mnfsow8/LgWjh4qmjOjfNxYSjkFHBiZVkpOK6hZ1WohE7YqoC5
lQncTDeUFY3B2b7v3QRP4evzurCg9PtoBALjQw98DSMYLAsJy2h0Pdwtcb6qE2e6bwKgPHAbWvvv
vmirL2aYJtveyPABuj74pZlSPEIYAz06co/VbqYBzKFcTQOv6ZxvcUDpMg/huTgBeJXrI12aJn5P
lPe4f8+1gRY9MWAn4C+bTJrVb1pg/x6luuij0cMk2eZTZNwZuVt8CYMquREhL80SrT1AIZQEeajI
v//H/RibAySewXK9DHdHDB9s29eHzvR0FZmH69M8C2CWwnOfKjGdfvr07ipzDACh6kUWuF47uupx
UpbhrhdWe2NCZ1mMbDYBQUXejzeHuXZwcSYVYyzAH57r5sWdlUGrnma9eAS0pR1CnB3ff0xQv2Rq
yCwDFV8D9EwQBk3ZaBiXxXhO2VGb+HTPxcEtK/PGPXNpaoDuAcvRNT4HzKVjjLmj6B0Pv1r3riuT
/JDQvJW26KTrnjF2Q3y4vmfnVX2W0yU/YNu4Qvnz0/PRFxTGJFbQsztKQWinIjm0gQyu+uUcDh/h
2Y64w2c4P8617jQ4DgrnTriLCrkuNXwXl1e0LJX48/XfdeHY8rOkVCTvAdqeq49zEI3eMn+Hiz0q
viHlGgweai/zfnam5QZ66sJYYALkukM6kKqdp0sA/z+YpwLbdlSHwCGUGLPnRR5sIj3XdtendSES
/Ab/SQ8dtgyixMnXiK0ilk4dEstNO+S7KFF7iPOwPbeOgrlkpDfDq9MvL62blz+vj3xxkuwlUFPw
UMTa05Hxv0oqZ2aSS9Kpm3oI6kMF9hdPyKG+dabkgp281Km/KaTibB1vZWc9SxhryOeEeP25OVjL
2sAotjHycZ+Ohnq0nDrfzfoQ7GsDTKZmJ/MudI3i/fcYYnREIikpibSsXI8/4l6yQOuqOtXxZgiO
m2EZjbusUFXPLAbj7frSXtpU4DTU6HjioUK02tQQ8jX2RCh8aIYNZSyenS0O7+YOE25oTshq8azV
io2RpOm7gcqstAnyDGEa+ZmsuTINyrJUjNFJDPLqZ77Y4z7UGZl2y3Kj1HXp/JDLU2EFOASCVAb/
P9azNtx6RuLDIfGAx7lYtBuHtISMObo3du48CkoZPVnJJdwCaFw9H0aAevCRE8dLcgCFJVocnjk2
xsbJSusBceBbGfH5zBgPdSUZakh41ii23irTGccOG8/D9mcTONlh6OOnqTam/fVzcmkgaiqA7WmC
QTFZhdqS957ZVSZqVSBjDkpITC3AbHi1fesiuTgSb6/fH7tCl+F0s4rZ1acxQyLBwhR3w1k0D2Gd
T9uxaMT/xaS4s3jtSwVuZBJOh0rUKplVGOleBFfySJ8hBe445Nu4c29V3y7NioRUXgjcx9RvToeC
lyVropXl6UESIV9vROgrixZYg2b5794quAW8xjSSYZpi8pP/47RXoqbkvGSWZ9b0EjZ9H6iHSivK
J7y6x+/Xx7pw3mW9jb6+nBYQtdOxeiUwsS6FD1oN9htQ2ulpCNUezy1otOTo5o3ofJ6lgRb9LRkE
p032F06Hy+wirAsVDQcX2WWkxAasGe0sfm+ticDPVv2L1OLLWk3KzQ19pvxsUX6gdZnDQGebmvYY
JF15gA1BH+P6Kson0OmdczrgaloGKmPsI+dQTXFoUg3h+BQ5ajR6FuMxHvXYb92iurGW8otdDwoQ
AmUQ9o8vepU5IHATTGhpW15f5NYH9JgQADHm7OBMEWaG1FGxT5vsI4wk45gX8/h6fc6XTg5cTeoe
pBKKtkYd8wzsccg1LE9MS7AdVUwm0DLK8YVXhgMYYPW9ACs2VUf2g14H1RCA96dHZywHvjx95gNU
GvNrEnTC2oh6NO+c3CnfXdiTgyGlCphLttvXFcSaB2qqt0xuKjL6OWM4HTO7nA/AKpMbze9LZ4dv
wqZ/hlw4HNfTeRUYe6H/XVveqMQdJCT4RiQMrYcve/ORCzx5zqA3v/+akywcefFw71ApPR20C8Ug
hd6QsZnb9ECfqPMQkWr5Q6Nuhy55nz2NPKBoCDIMJhUmZZl1lms4xGYtZpJVl1f/m7Pz2o0b6br2
FRXAHE7Z7CBZlmWP7bF9QjgNc868+u8pv8D/qymiCXkw45MBvLuKVbt2WHut02DZNShIQ9y5Shnt
5Lsva97SlpyfovZLdWbtY9BNyqiLclAsQ7gToul9ZhzQPg/uDSDO8ITW4tPUEBgpgDcuk9rAth4j
YjOTYeykb1vujsPDzwEGB4HRKu4lX0XcfNBZdjUndGvN0S/tSN+JjrZOkFQxlAhI0pa1FIeo28hc
msFE6j50fDKq1IOJbPCMYh5OVmAOfhsX9s7T+zLulGhHOsN0aQg+1/gFo3YaYP8WuXw15dDnaSDW
x8k6LQntmm6uRj9Mh+HOjdI9Z7vleGQmAVUkiDQq79dnd855G5taN33TifJ3KbPEEJchVR57dJgH
qEuoMr5OuuF/55cUlYYvuRq0d6sAtDRmkbf6LLlMUYqetVIc7KxTdoaz5Lu09ujPrazeLSQ47biJ
F0p8hdIfYSgZoDlwl0McDnsQny1TlOcBERBoaLT2rjdx1GvFWWLVpEyugwhTggV9FAYAisqMj7cf
ipcAQvaL6WayTsnapK7hPcuUZaHTKabfWFGv+NOUao4XonX9JdXjIrlL0ggC8151s8MM9g/evNQe
vzpyBPL2L9m6jvTAGLmXXAGECNeLjgu9L1WVEqqpM0IxdJ39Nsqd5d/bVrbeZRki0jcFME1oem0l
4l1JGa+3/GFk7NDDuZtvmbaD9HjsRhEdjDrqf0xFnRWHBILN+0Gg6L5TAt9yCcQFcq6fKXt3Pa/N
u5hVqeSmzVy40YpuWk6WPYyND/yqOreaGv+HgjUgzttL37qaYIT+x2oAMnm1wXpill2IKjHfeFHw
uU1/UCMXrXJ70KEF0gKxRyawZRGAGghjhfcT+Mf1ZhelNsUWGkh+USrWU6sIxRtL/HgIi/+xi5kA
3Vni1hmSAGOmyqC5J/29Ngihc9A3ccfXnVAOnY2wfBzdKfh2eyO3ricUpRYZNkhmvuG1lToLDXvW
eS+BNuoQvYbOcciQx4PAxf1429TWDlKxhGAcYRRwm6scStfKXB9GHLkVBQzmmkJjHFckHhSdut9M
+bzzJr7gcZOxwHODq0AOIk0oQOEY97s6Hd6o8LP4em+gyNU7UPzUtXsw3DE9KWrrvK2r9JszQh9t
uUF4sGAp23nGtn4N77NUo6GRA3h/dVstNDUL1yLZWuqi/haDlW0OoqnEeIiFmf8uR+ixjxHq9Ixg
pWouOMVx/lDpsaAQAcHjdJmXrn01skXSxZoyBJUxqLqWoChbvVedidh+ZtTxOHXUQrvGepin0n69
T7yytLpAdYIIqdVgSRXqv1WTFudpEdZOqrJxnDFCiCLbwSxo9dqos+S8yyYSssbMLkYzE25mwei3
YbwXcm2aAtuIxhKTEaQL1zdnMYty6HuF71kknZfSZbmv0vrjokPm9eqLg4OntQJ1Bx5hnX+NiVsy
QE9FwG6M7pSNmn1SgLxdHKcwjrqZJDv2Nnw6SBxaHPg5Wutrjcw+EU6lI/4BsxHjN3Fr64dZLZRL
lDh1dMigdvpkKxH4+79YJpNkDiUWBg/WtVt1dDt7gsgMFZnFeQDZMj9RniC5TJfg0WjMZedGbjyf
tBtp3cuKjkOP7PoDJvXcFEa4kHqhcUyNpVyOZtPDxcONKA4wgOfnJpyhVI2N9gDrZr9jf3Obn9mX
B+xZ9SUZ+q5acIj+aBjLRUtFemwzzbnvGqD9Oojygzkne6MEG9E0bV1mK4hOaDusYwYHgr/CmDLb
T8q2ukSQgR7SUgFPULvRpQ3a7E5XU3gB+0Lbuf9byyUmIo7H1fAAyP//bLlzUjWZjVtBmxCdBl4i
FCL7WD/Ec9k8LmlfX3qm0fzbZ2rrkhKeUDCj/8nHXj0BADhSHmkuaeJQGCRZyP0uK5IHHOmr2Uzw
pJRIJDyHWgXp/PX68hnNnGGm7rlYsAkug9kdZrh8TgNdhJ2t3HhJr0ytvNw8WOpgZjZc3wtb6dSJ
esnUQPXmCqZJk0DodHsXXw7CSxgAm/XnOaUKuopF7DCSCkAW6WUQiN/1aCF2UAfQgwZLlFfoI7V2
f0jmYXhT6oLhr3SOQ+hixwaNMaP5N3an9HFoewuNdGF/uf3j5DVd5TKcKClwKms19hqo7EAqB1Wv
avthHvQPTR78HMO63iljbJwjXhRe7z8FKMr11x/XUOq+ssfe9oORIb/AFMkZWU+4JWJ7b255a7Ov
bK1KJvEMrXkfQDJkzY1doiC02KovrGL+qUVu+zuup059x6yAncOFF6dfIck1Qiha61Qc0sgSjmfT
WbCP+dTDXlcJq3n1IyvpiOgDUaLm7Vv7ENsVSh8AiPGtRHT3SLNMh6yJ1WM01s5Oovry45JY8Bgx
80RBh3D/et9Fv6SKk2TIJwtTexwTa7lDBKrbeXleOkUKzAQMMtGXMcoqMhVWp0eLSMhRic9OzlSV
dwRilHTSbJqZfayKj+04SsZG1drJn14eLGlaRl50Zekirm5W0zGoQhPP9IOOR6BVtQp2ono6zV2W
vtoXYoo+GZ6fhI284novgzrI9CSr0WZxi+xtGiXKZQkg0SR5+Xz7Sm4uimRCziwhx7IunEgY9gQD
C1/NFR2Y6V5SLrVEtJO6J/P48lXh7yc0IlwgWHkxP6CUJejxLDDgBi+SS9jGX3Fl3cme4IeHsx6S
/jrdG1p46X6vbBqrb1bPAnqPFpujieqO4oTxAdR9fYinKjrF6bin8rh1CZ6tcX08l8ntRto42KtF
eVxsrT6FJP87t3pzVTzQsshOyrkmqVsae9GLwATRD2f+YXRrdD+qwfLKdJkuwnLC8+1DsmmPMo3U
l8Vz66t4YByh+4SYyfAjJYEtYG6dk6PBZFTnFC9DJH//5pLTkaQcQ3gJBvv6+PddDjHtoHNSUic/
KSY0f0GElg6D5tFB03rnIISVnbVGT3Yej62VyvlNwi2aXy+SEqtpE4RIXQMK7C68NMlECiq64tJM
SnOnzuLr7Y3dKIMxvEq3nNcaj0IedL3Suhm0GmC56WvQmN6BtCnvA7NbgGKPcFOZWX8M2rCGHjwS
Pxy9+KJSRdrxNVtLBq8q52QsyX+28tu8pChq2xOpd2Wnx9pMbHQUHGHetXBR3M0i3UP4bLkcyt6E
YDTTyQ1Wa+4rd4xoZpt+33LzF4fB786q5mMTlN9vb+/m0thgCkGSiWidHdVZbPV1RRkDarHqqAxx
wVgKVF+9NWVvSlULd07P9uckRUdDBtcN9cX159QGQleUrExfDQfllOcWBNphr3maG1d3mQitgzqP
xjvYzlpEwuIMDmw33HmH5dtwHWSxYqpeskykAMuSLupZ8K4BCe3oMZrE0XZA4hnyR6eofuSI9kMb
gXChM7G8rxntvjC4I7qd87S9CbK2i/CgjEVXBypL+ywNtZ7v23QudeSm1T6Mpp7ddVRJfuq9EL/M
GcKFzI6NJw1RrPOEAvJeTW7zlAFukFNxUC+sx3GtuNWnJURpbIKF+JKXafQVmbx/wmxRT7dP2aYl
WV2ARA3d8/X0E2OqFAMCQpK8c/QPwdwj/WQIyN+pb+zs7ZYpYnp5S6k20iy//ra1YoWzUDClzcZ8
ieEUQNAhaU5znO291pumpAcGI0qwvh6uDythtGOMZ0pIwg4R49VfljRN/MAa4p+3N1CeyPWJlfgT
4g9wL5D9Xq8qyzqkyk3V8EPXbb5rfcwbY0R7U6AbzgCWHcCuoEElRGm1d82idmpPS95Pxqg5Wn1j
f3WmZngQlvah68N5Z1Eb+wc7lATyMotGwXZlTsvGaVCFYfjZXDELllq2z310vouyH/e6X5u2mAEB
z4vJF/xQzJqORl7EHAvGQBhX1uz7zjR+6O6Sfrr9qTbCb95kUjjycwlMXH2qrqB9aNvEU1lf6cap
N/XwPUIMKQjNfml0WIqdWMqJi3vGesed07/lWdDLIrcF9s5/6zgEZn2tamfiglGxk9OInOvbNu4M
Xzii+5ilGbwKdtJKaUfVvC+SoUIgHsqz21uwtdnyUnCKpALNGlQ8lcHsNBMRcyeMTjnUWlzdJw4z
JoAQqnbHt2wdWkm7+r/iHmXS66tBX1oblSAn3UldQq2E1oI3mmN3avphSH1zqV+tZkN8R3r1/03K
I/Ds/ZiieXC6Gd0w1xi6u1bNp2OnRs67QI33SDI3TxOzfbDmIsRJCHRtSp9KJcpqUsapLNBGIeWq
z7yf3dFMHYQDqHOnn4LJbj4La1R3Qq8t29AZOLI/xIO5xvPS4BjLGoeBommsPrgulCmhpuYH12r0
I6XN8diH+fc4rLKdT7p1fjg8PE20WSmuyff7+f4u3TJQnjX8orGVsx1HmTdkunEup3k5vv6oMlPO
ZNifaWRrtb+FAfXJYlGNtsruV2Gn5lNuZe2ZuRdzZ1Fb5xSlOfTIaRpBH7vKswSlbQjxSnR4cK7+
0A7G0zA1zC/OClPBk/3j9sI28BxMu0J6g/g0g0kApVebCHI4ySRAhtpW9B1Vj+ouqhPzzRRoxQ+X
Wu3Hmfk8H4FnGLHEaL7P53CCiSZud2BlGyUgfgnuUFb85eJXHjF2B623GkI+h4zBE42YH6oS9PrS
qF+raqmozFvxm9powrsiANPpKrnCIbMqSpwphGFhRj/U1PegidIxrN5UXCTDCMwgga1bz6EFpWn2
wcjznQooV8CIoMykhLrXhsQMw8RsGoyUe2zcGw/5ldGVt6oyWBADSrxyVGdA60Vrzwg9mzvPwNZZ
kyAeZHyltvW6ipgHiDmPY2z5caV97u3YPC8dMAFTSR7UQCne3z5qG+G0LDPJQjgGKfFcn7RZaCMT
cqrlK0GpSrkYzWtya3yM1SG/hEo1HcNkVDw9ov43Bnn8dNv8lrcwEbbXgQwx6rHGAptuMtjAZwBl
xTBaBm3cen2jhQczjorz35gCBQFinLhlnTgsUH61hsToVmU0XeBVL45k/fW7RDX2gvPNT8hQCVUn
989Y5vWmmkFa5VCQ0soeY/o5Rai9q/tR9eHty3yrQr7wL5b2zN7qYMLmWLUjZPW+Wwm00Bk+OVBd
XI6ucPa6NptLo3EuuZdoOK6zH8eZ46mlqOeH8H+8oVaRTV5SV1noZUU9vEWA6dVMpDzYFNQYxMMN
MTEjj9CzBwUh0T6IOir+THXbh7yPNa8OkNV0k+DVQ9QrU3Lxz0zVrRv3LAmgwzKiUKP2vd/WxfD6
DJaiNbNURAayMiLdzDMrbTuoTcKF8nXhttCQuw7y5oHq3mdaqJzNiAAwQx/7TRkv1XfNndo9mfqt
O0+iQDAttQ0YLlj9ALSH2ggWdh8OEWf0khS8hT4M7u8cqaxjUnDfLX0QJyHCzFedeI8SYOvSI8JB
L4ynFDqe1ZtSGtAkE+BJD9cXs+dWVY6sZOTo/0xLnASH25djc7Vy0IjdhshijY1kcjQrzABrWqtO
HsKN/bsFpk0/6mCusuI4h7NRhA92pVpvF3Pa69dsBWJ0Cyh307aiKLQ6U3QD1aI3ceeqG+WJp4zF
115JxD+qGXQnbeTjpkPVHZq8bXcc3mY+IUn/qX6RPGnrOuNkt73STACFXLVffg7G1J0oxpcXpxzc
Sw2V2oMtysaTpQ6gqUx8UFap9joaW4+mlDrgS/PNrfVckC5a5uJnesvUsd7VWQBRZhiMSH/d/spb
fomOJxSwks6C6dLrM50lsISgY0vLXmn/M7JWPUVVlXhTZnRHKhV7I/ebq/rzkICOpF+zPsJF5sRB
BziyNZrksEx0n6xl3iu9bB1dGQFQb2Oum2DwelEibN106kl8ay2c9IPomvltk0F4eZphRIu9ttXC
6shFh3iVFFkN/d7Opr8AM/I8A3enUQP7D2Qe1z8DjmAUUFRKboG6hF8UXhpvGMfiXpRov5fhZKM5
0lcnxSnRx82z8qJXfbADhd/6vs9/w9ppKkmNHB/gzXim0SyWqHlQ21y7pL2aegp4+Mvt87T1gfFQ
NhNtjCm9GFa2+smwbCQIfaMsx0tpdtrFRargn9tWtjwhpQaofZmywc7q4R4jypc0HU2U96r4Z9DV
Ru45eTbEnjsEwx6sZcsVOYasxzNkA6HRag/V3ka4ciF+FXrSMGRqutp9FY9ZdHAiHSGmTo2ZKiis
Lgm9Dj5p1/+L1RI3wFOKM4DI8PocGc04ZKJtKC2Yo3Oq8na+LECWmGaYxp28RW7cOj/gWMppImgx
AJRdm0rH2SoW+jf+Yip5iJ5d5x5sMRd+B5TzGEPR6qeITO84oU2rf7rDGj2WF4emLqArymX3NrWy
8q600o8lQ2dnBU6GNwLFyDdFyE19/aZShKMQLEEf+L/rlZYGyeif4lhUTj1ChcrySR3i7sLA6a6T
3boUMqCl/q6r1OHWH1Bjyi20IRvLmqQ8lZWSvh1RTt25elvHVGZsQKEkw+x6RUPWGD3MwqYfIcr3
n1m0xeg3cNGf57gwUP5U4/sO2jXQQtm4M5iydR9xtWDs+Y+Lt3qsjT7UIpO5N3/qo+GujTLNC9iN
+7AJ99hHtk0xwUAEBL3WmmbKVWtgezCJ+dDIIRZpd9/bKRiQ0hy7nQBowxL5JDpyUlxZoqOvT0gz
TqprpMA97T42DlDFBPfD6JiZZ1i9fn71aYSGnQ74Hw3tF1DENlSHCWkQy+/mMPY7QxUwtTrz2ygl
u7xtauNFwBQQJ44Ivbb1KK5lMA+lJ9RIQlQcfyeIP3g6ar7f+qa2wdTme/jUjceYlpf0nxDfElbJ
Y/ssbLfVMY0VC5eiSqncd2MulI9V4GZIbIxtNaKIW2XOaXIag6HFxc7QrBznL7fXvHEB/wgkUQkH
IUIGdv0bnCzUCZap/PSGlXwa3H45tkxp/r5tZevAUNhnupPCCi2F1XvfLGSv0B+a/pzP7gPTGO63
LEl+ouQ87lz1LUtMCVF2IFXGha32NCvdFvXByUCaM2ouulNbT0VIYGMpu7Rum6Z4EBy6hzSx1oWs
WaG4PDEe5ttDtRxDN4juUlSIiZjCeCdW2fhKsk3hQh3PPQCsdf2VLKvpGSZFXGjQ4+kUxZl9Ruk5
3LnWG+eRWAzPTwNLcv6ssjijd0CVyMeGDLk7jlXpHOcRfVp7SpEmGcb8pyvaH0aQmne9GbweYwjK
BfUDChzMlhBNXK+xcewsKCm0QnPSVu/QT4Ka1+3Ho6aOe2HL1nbCPyIbW+hoqWtgEk9RZ6oLraa4
0dSLUw/9sQ5TY2c7t60Y8Be4RChkp9cLCuq0q2joGsQFZXEhQNEeHMboXn/gJbRdEu8xf0BSeG0l
dTsU2Gq6KyHKaycRDwu5/qC8Hezk+6svscUUDC6fxxrO/NV6CilUDwUNdfjWMB4VhLAv0xzFB6Tq
k52t2zqJEPtBUgBZOiHIylReoO1rt8SVhZqpnh4ida0GIrqIyP6iiywyPMRWlEvTT/AMmy3R7euX
Cssg05Z4Ztmovt5UIi6msApidYaClTPznJ9Ko6SQGenL/Pm2qa1Tgg0kWZkaopa4KpcqQZHmOfwB
vlE3reSfn+GZqF0t21nS1pY+t6NdLymttLFmKo7LPbf9Vxvdy7tldmrGHZPsVNtLdx7yyjxGokRF
fWz3dD82nCXUJWQ+wJWpQq99S5dU1ti1vADLWGQP6LaLf2wFUQ4zUD/e3tAtS2hryqCSQZQX3HXT
stBDiTXacX2aXpDGdT9ELTk77LnWzp7Ku7XKCVgPnCFElhIMKL/tswd8cieEHVs6f9BPZL/c3lDu
zU5Jv4fAG+6hOssfzUkf/uLC06Kgm+vSrjDX7bAW0ESWQKvpz0mKAnxHi2Qogu7igjvwb2+ldLnr
9Uk4O3UWCCA5oqv16WrVLDpjk3U3kdqkQd+dY+jE30S6HZyazqyeIJEX/7lKulfk2YjFLB472kTA
rJhDXpluNK0aRBTR6Uw15hpL2j+FvaQeb4R+hGiz2Qkzt5ZK0EdlQ06kAei5XqqIrW5GTZdrmGrm
3QDNj6dNQeMXetjKTqPmlV3RHOOo64+3N3nLATDpSE9EkrZBxHtteWA4oV64ej726oM7TVHuKW5R
73jvLTNEtrJyR/ntBbVXnRtJnFeyC5/mxvcSyYVzlanzTqCydSOIICQ3K70KVnS9mCZiqiQMICdb
jPqpzFPzXLW5ONuVKMBvm9UhCUS5cyE2V8ZzxDmFueeF7lZX6cjJx6yMHmHmjxqj6MPi/rr9lbYW
xmME+Rtk71Tn1l+pFJFLXwmKGU2hAVOOnQdjZ3sgWm+9OEPpvS/jfse/bKxMPn4S/8sU/gsiXxiw
lVKZBbMQZt9LaSSletNM8bSD0942IwHGJABgDFdri6NQ1CKjeo9cgfhdzWb2Sa3svd76phV6yCDB
cScgGK6PRpTrtChSxvjtyhIXKxRz4tV9b+ycwI13DkJvKeVHjQ1w2WoxRj6UStLTlDPtxHgsVPEj
gNMX/nr9PgOf9a5rhm/KhOQD2MO9as3G0wPBI50lyV8PL+FqiWoFRCIPQsnEFrpviraGXtZIrclr
1Mmwdw7HpjFoeeWQF2/Qus9aw1rdGLFs+pBTPSlBZx81M6d5rPRVOR1vH/9NY+wmX4+xXSLA6483
tGE461Zq+2Vd/cY51v+gR4rqwRLvpQFbx4TRVtZDQAtsaGXJaEVBHBHQ3cjr5gRBybh481LNex3O
LRwCnhAaDVkKl/QL10tSzTFjqRgq7UA5Kg0cltWsRQ9DVbTHeLaHS1Yy0edn46L7tRWjwjgNofY0
QNd/iinXh4dmzOrO68ds2YssNk8xEGNqK0jAUGVY/Tj4/8XSM/ij8b5+S5uovy+6seq9euqDE5vi
uJDVwE7n1bqSxgcrzat6JwjfeILBwfBg/CnuMgB//RvKpGYAPm1AYJANvM3HvAdmVCle0ljTqRm1
3ah7w8eC0YdOBbwm9bJ11K3GZtDrFDqo5kbOXdmV4jybfXOwOHz/QiI4HbQwbv/iZJO8S3AaMf0L
Cg4lsVpb5IAN09aaP2sjAreumvXfclKbv7ix1KmpzDmIuwGhut7QBgB0Bqk07kGDr9sLtMD+L9Wy
vDj3daMYp9tXdusiwdvLnKtU1wGkcG1tQEUjCUOOUARwO33KnAoSa6O2578Y4SD1hKIBYBGnZO0b
elhhBLkU82NL9c5uVOdnDevPf7dXs3UYoUSQY89/6tKr1YSd5TZBgLdTqBG/gdxefQqYEjxEsdYX
3jjFe/nSlsczQKXLSgRFnDX9FerOoQuYEE4Et7FOeg68Lkm7/tQXwR4r+aYpajuE2DRGqRRcfyla
1oOKuAaD3QJFsrbT00sz1MOxdKI9lNOWX6Fx/f9Mre603hh22dQuXG86swudRf/CmrqvHaKbED1P
rjcu6nKMjKbz8sSudnooW0cSEB8UaeAEcb2rtLrsElMzaYP5RmuY71OmUU64lW4nHtzaTrIygiZK
mnxC6WaeZ2UZ2fSYgLlI57C5zMGMKDvQxQdYxsfT7VO5+YgwaywH7P4kt6tPl4QlWPo6tPxWgWz1
oNVj8M6liztdaBL1/4mOfvlhqEMc9RRSWn60lhBBFRQ3ytqzZkv9Ctp/OmtFPf4aO0OUOz9wa8cZ
dwcowNwT+dTqe7cMOWWqLnsCRl59mkvwHwCA/wJQgww9BTVgUDJb1K93PIyqwElVhur7Rg2OttF+
L5VaXEJ1+RsXKkcmCSNBJ1E6v7ZEfD6ZowZsEmpiBC6svIH7IFNUNExTilc7ZAGbJ4nCnarCuUWO
Jv//s5OkDcVUqalkpDPr6JtL0fCSZIr2MQ0yawfCs/X2SSYU6ghwE8C6em1KYeYi6nKJoGHS9KiR
//po0bTvp8Z5Gu1xuhdWJD7dPr3y71yl96S8gK4IY4DurAuU6lxEBsM2XMemix4ms7I9vGtVeLXb
Kn7VDnuAuU2DRCVkUX/QI6v9DJBecPJygu0O2XWoQVT3R23Dxjy0OpoZpb7XO9rc1D+cyBwMafd6
U6HOEe6s0HwLETh8zPTO/KSKvD8Ni57BhlLHyqGDDm8vtNy8dM/MrpyCyeBrh5ITTnZUtEMTZxU9
smpv5m97M3meQMLQ8Fj3BHLdElokKR4Ksg7ST1OdKafBPn1g6iUeDiSKMKPfPjFbF0LyaKt/Ejgc
yvWGpk3aDgCA6GZGhvXYzrl+DEfDfps6TrwTfW5tIjBRJgaIlWjbrkyFCqojE50p3+zjNPJyBYiX
B4vCbtK2dUgociHFRBzLnNDK0Fz3olBzxt/boUT/o7S65RSoY10dJ62g75G5ztHt6+7L7a3ceolt
4LGIu4KlIl293soeuE+YkmgxZmYH58Tpuu9LkwDTiGL9jakL62QBqTjANt8wFmu4O/5mgzUceBSh
lOQspXiyTsdhd7MKsnSg7trYm6Q2avlkRgj4eeixq41v6b31ERiRWDyDDGfyRlDzo1f1jlEcrMGM
G8+caW97QtHynRd865MAVcczyZAPHbrrvYFOm++cydirzPQHUN/hiVQ69d1OKRJvsWvVhzqo3NmS
TasgPPgHZwgU9doq8/jD2HeEmImuyEpjqf9O0il5A8vj8ljGlOUYxNzjH90C5uN+VcmHp8gRyNU5
oEOF6hTEe34ELuwElVt7aIsmeoIixj5EIIy/uiD5HgqePcQiFIuoIYj/dVo4um4fyK0LJ4eUOBQA
s4x1qKDZkTWgwsOmD1FwJnOAx07R95LKbSsM6UM0TJl1PQ8lpgyAb0/WbY1LcqdrY/ZgJabY8VPS
w65fNsl6wxmirQ7y4/pTTonQ9UZmC+6YtVRjLOucTOl0HhNtuet6u/TKAH58K6mU8+1d3KDCko10
Rq3IVADyrZNYu1ehq61SB6tp/6Q5QjkEWT5/hjR+7I+CufD+nKa6VnmD6YwPiKCmEL3JD55P5pNR
q8keOHfrXJM4kVQTwVDfW4UWZVBDANHaNlFMMP/QJ0WLgYQ5yLhoFfy398AhpguUpXscRFt2SQip
llLYpvm/usXoCat6uEgthCDvk0dRtZmfhK14TNuk/QnZSm8/KVFo/M16ZY6hKVR2pJ7k9ccnyorN
dmS9YxC45luts+33GoKGynttqrWndO6aY2vW+k5ys/EeMwaAwwKaK8d45cl/FiwaVTMnTJ5Br26r
ybtM4/qqS57/ahvx72IOxY65jfcDyQOSU0Q0VEkffG1uTsu0pibFOet16ymbm8CfGD/9ZgWFPh/m
wTXeQGujfnQLKSm/iD0S6q3lUqj5M47AMf+TGT1b7pw1odAyw5Et2qDyxADBgZdSWP22NL0roytn
+bVzt2R+uLrW5OLABCQHmvnibjX5DDVL09n+1FbR57YetLM9puETMzrWrzjtc2+2uqr0YlP80Ge9
8+Hv13bc5IZr4TcA2YHxFwz4ugveWgkSDNNMJdQulnNjVbAQMLV2CRYbNW+LAT2G1+38lDZ5suPV
NqIvEjl6/ZLlgfHe1cHuc9MCTo3pOY/nD3VXOZ+Zb3Xu1MV1/tvZavl3vdhqENZ0OmQfZ42jyXUK
IBE0KP7gVskjEYH7O2ikDkOeicX1GtvujE9xyM/xCiVpy2NMbwmSxTaP8GyNVu3tu7w+L38QH566
Ae/kuoFsiT7K+zSGmjew5wwZnC5/oIis74QeW2aolUlgCP+iX3B9rWqzzJUy5oipQRSV/hyXQOjq
bMn+ub3BW9eHzQX2BciA/HIVbJh9mXSuDlcZGLA0PKh9Un9UWi3wOtIUCF/CD7ftba6LeReoHRC8
xj1er0vV02J2HMLp2JmLL4AOlF+21e9BXjZXJeFQIJBZ05oRu60KQ5lt6J3yZRkfjTKh9QEtt18L
u3sPj8Xejdh4YiAsMLiG1DdAT6xuROnQ+kuSyfarsRfZQYGMozjpZtSFh2jp8/BcqiDaj4YSR//e
3s9NyxSpyWRt+cfqcbMqx5zdlqzBEWnycTaC8CNPAwdTqyye+VylXFiKeccDbDkf2j2SU4Z24ItK
YT2VmRHj7Rj5surpHDrTHJ8oDLS+muiiPsWxHv2OmtiNDkUAz8GO79tyQFS7KGmBIAfwttpua1EL
eL+plRutWtNuUorwq1uk7uwZU703ZbN1lihdAQICOYumwuqGtK7ZE64RSHVZlJ5Q3ky9wJrrhyIM
fixk8Ttbu/VBYfyiwEyQRP9p9Z46+jhqtHUdZl71hyXQm0vRK+/MuajP7gyIvenrPfzntkkSXOgB
iPzXgyxBJqycoiBSQlCOgXAaa6bjO2eGtBGAZGkl+RsEk8wdRPKWVckUBKiCbeWaXnsCLXNQgYsU
Wks6NYlcROIozLC7C5fE/WEhbnJAJmqX6GXraz6zug6LLRiGITijGyHmVnlyYQU7Tbkyf5sLo1IO
BDmj5vW9RvHCiq1HofXGqYbG0Ve7cbEgawL2aEWK/oltbP8Jk3J+RFOge7p9qbecJHxbUvgIdUBe
9+ut0cUctiWgeD+awuVcukXw2PZTdb5tZesWQeMt77HDK7NOgZo5UFKT3o+PIAKI5rwwDkpqKT7R
Wnd6vSmmM6gq0lajHi6/yrMgTVUQbXI7YlLVHdCVFonhJZS9zhBSxTv3Z2vvAClIrCP8pi+ENHKL
cKxIHeaXkiw9oU4lTplmDzuHd2vv5EDWH+gmGAL5K54taEpStLF1WVrL599A8sKL1izfqP/ugUq2
DJE4Ej9pUmx4LbpXKWpfZTV4NdHQMAtSfTwYBRxPaUhc/+qPhGYR0wm06siS1v2zYkmTbJBgx5Ih
0TcQ5KdHDRz6gdHFv3DgRHNENmwhOcqa38DQUoOZdsD0SxwH0NT36amknP5jgU7+9W8F1TQHVByN
B1oDqy8VDrAIjAz2EuDY1ZlifnS0Y1gO2kTdK/Nu1bLI9ORcjkSvQIxzfSrIeCI1TSrbzxKlPKta
LQ4xapPHeQh7r6CwfJhSuz62zjB7wRwyXper9TlapsKLlH6+awsz28HUbPg7Gl2ImkpGcJq+q+dk
doqs0QqWr/Rx7XcUzPyxVAmNNSs+mGO/x0C7aQ9OEGZ2LIal13ErTzZ6aTUAjWgUAgSpai7HuZn0
z7Me6JcgarSdAHbjgjBOQ1UBXXOmttd6GX2rQ4U4EACJsRp/J0kZ3o1EAkeUHesdSM+frs4q9qdc
ZMhKsCpz3tVmpmMWANvjyRJqOViHsmNrH4XatOWhpqf+PkmF9V+stU3vC9xp4C0E1bC/wGFVMz+Y
TIM3m6SGPvIpjCKPrV19IAxW7WO0NLnitaa7PFUjKMdDtWjDp4SpiMJbwoyJd+Z3osbLCOOjQ26I
4jHJJAOJovSd5oUhqiG/SnVSTC/M4LU4RcTzIQO49UD1rq6b99lS9b+1qcmE11UW/GbzXCj1QWm6
cj7oUZ2+H5eyr87Q6+nKMalaTfhWkzf/JIlm/lzq0voQ5aH7oYmCZvFb6Mf2GgnydlzvruzbqWSl
4CD4UwYMz3yq0UNGYqoDsARHq7609YyATmx259o0i7Nrw9VZuQS2XRKoPIfKx9ve7+XBldZ5nQiB
JPHK6onqUUAKqlTe3TYI305u1bUeiaf51jKH1jiMkeb8+guLYIvQBIPMmBf4er3pzLlRbYaYHRzy
owX64zBbevmk2lF1bKvO2fGELwMuKqrkKDDKslLKF9f2SteMtHmgtdch9wanSdSddM3pDiVSASTP
6nxKmKPa2daX1xOjtIUgHGfcF3jGtVE3TcJcx+v5Vmtln7sl1qg6DuZjAHZ4502Wnnx9fqSwNiVG
ysZgP69NhUkvxjkgtYy4jIc8FsG7MFHMner81jl5bkX+imenNJ71KS4s6uQVEtv3WV30D1A5kfO1
GazFOnxIf/PZaDwB6GPyhmfz2mDgqJkY8fAkr113LLUlOwAtn85Z0oD4ZOr1LkGY8tWxgOSmB4Yp
4W+yMXRtlGnO/+Psy3bktrlun0iA5uFWQ1VXt9t2e4qdG8FDQlISJVIUNT39v+gP58ClEkroJEBy
4SAsUuTm5t5r8AJwfNCMGqj6EPqsTHU58veTPKSn7O0QSIOBZQGZUhQiNo+5TupBWQGOvfZbqJf4
o8ygLxmmUIs5UjreOwEwTjZCKUCU4aq+nhVeFkYIA8AuMsBCuR2DJEPuUH6GYrt4DtcpSMOYH1Hd
9zbMb5Y56qPoA2zTKrZKr19dLCUDfHA6zw7rX8YmdgtoB8ghk14LfYL7kWV3nkZVBLciFLriTSS1
oe8xqBj4TymZe4Eh7JiDuyjf8AW0Hw9+HGfoFHTn/zIonuSGsIuq6Ob4+UPMoIkEuItq7A5k/uFv
nSDvppY1ZNZST1ndOkcT3a4tWNCGGoPUDsxvhO3N3oHoDBiLdb0WqLm2uaoJ3MzLlmaCizl3ebIe
VOW2V9Tv8ZC0ggyA+Inc9XoDlbVK7GVkazHVQ/9iukvnqp7033W5yEdgBuOzqIj9ksiuzFxHQvPn
/hrvzRdTxu1oFHhuomkkNG3dcMZ8I/p3VPXzCwPNPA396cI9Ov1zf7S92aK+A3tMxG/AiTerK/A0
XSnaSAUpXR9OzpI+VqK125NQi/xoW2IoHGfpv5V6bt4Mc+z+fX/83dmiMQxjAZDjkMFfrzacAK2x
V+NaoEARQ4oiqHOfDs1zqB0ntRZ9JMB6IytiPi8EAqFPhhoeevHmB/0R2ye4Lo6lDxJlPbTOwzqt
0S/zKDsrPTiFv/Apt4TlFnqR9pPv1PQjBVbtICvYhkP8BpydCCgASN8Cfrq5MGf0LxQ+8lr4TbLk
E7ATWRVUTVaBpVTcX9/dobCT8D4AKgsV+uvprhPhbof2SAGtFP3Wp419GlpbfB7n9ojpuDMUjgsO
Kd6X6C1vUYzrwIJYKbh/AM4Yfgg9jqfBVFdPvLYO1m8b+7B+qJhAoQp3CcBEWxfZkVQWMBvELtwm
pLllr9ADnBfrB0Fa/7aC9KSXtj5XB1nB3vxCPNKRmuIvXJvXS+kJsINauI8VkbKjrIQqTVqi33mR
1aEN4d4uBYwI5wKQCbAStzMsB0wxcKy1GBPD95ijeUFhoAofOHoe3xavbn6u8RJBnDdwT84qYhvi
OFBoPIhFOwtt9FENTxfAmBu2BoxAdNwPll0M9fTFIr71GKCGBpHWdjnRdRRQgQRr62DQnXVG/mqK
SBBGBCPF/PkfJ3TlQePaDXEKPE+cs0OIdaLBzD7MePke3Gc70Q+PKbQQAA5A7XdLquMtiu5OWDtF
6ci4iPGPc+xAiJpxdymkJ/SbJIZkIsw52rzTMN947eE0QhvgDcLg3MSBzeH0rG62raB1ih5WJ/nM
Cf1KkqbPF7Kul/tD3cZZw3fGo8s4TaBusQl7jPdVD18Rp+DAIGURb/Sjtt31UYhEpF6vhs/3x7td
WceGaQGw4IgHhqVy/RHjuAefEOLpxQwmWNrb0/igouGnp0X9PnA68WSpxHm08aXTVbRNfn/02y30
W+4S2SbI+Sh3b241t2xK0vnjVEAtvn2yGP2XB5K8j1Rtn+6PtDNPZCdQp0KVAw5gW5WqJdRLvMQI
RXPvzkUHJ8EPEORfLiRoUfBeBvXUERhdWm7V5X41JQflit/kjD8fROh9IdZCrAU7FTjVLfpES/Tg
VTsuRVi71Dt7YVnbKV58LtTMQ0KfFYoRSQbXLvdnLBw1nUw3sMqYPVQvDZ5O/F0Pc84qpS5JRDYE
DPY+hmqyPA3I1cWTDvmAGhbEq9ilUVXZp1LGqHTVkS7PDZ9acfDpbkMOmhPoBaODhbmhW3G9cdAH
lw4ZOpz+Mu7Ofh/PhSNss3iomzREMETDsgv/uf8Z90fFCXSNvOKNvxHvG2hc2xiVce2ewbObzsOi
57fJ0g7/9jOe7Xxs6ff7g+7sUuCLY6MBCmVtFCaupxpOVpsscFgogqYEtaeevEsUtHMxqzg82Ka7
Q0VopcWQIbRRubweCqA+rw+HyC6YEv5ZAPWcIQZbGXQl+cEH3PYNzY5E9ow3CcYBFGczFISXedvR
2i54GNeZx6rlHJYxS20rDt8lZWIVIeufUL/vi9cvJ/I5ZHdA1N3yQSeYqi0CCL+ihc5pBiOn5uzQ
CB5vTkAOjt3O/YzThgvaXFHo32x9GQQiOmAyFTIQkGkuANJ9W9akP/EWvY7anuXD0A/94+wBCZ+2
fSUzgCyHg/nuhHSceLzegYPHu2gbYllEQhApe2wfG5bXleb6kY0V/dkD/PWmkxB7ObiYdwY0qipG
2BdQIADjrzeRFxPielIuhfbn7hPpKlS4CWkvDMZwhYUn6MF4t4fScBvRUELmgl7p1n+jDlGPQ9Pd
LuKQkSerjTWAa14JQQYaqlPXzOOnRUXup/vb6Hb/Itkx3nkR8h50Lk3E/yP98PXgxbTDsmpAizJT
2IIhvdV+oW3fPoFM8qPtDM4ssA4agrdHFLEAXSYsLj4nnp/X43o1krqlx43pBip5qYcaDdqaNY+s
bujBEd1Z2KuhNkeUzNqv6g7RIIkrDugaVCsbEsTv7N6bTmspROZ463CQgezOD4AiG3xtIzC2QYWA
s+JJKvA1nc6vvgJuzX9FAe6TifLk4GTcDoX3JIKc0YkDm3mbPU8iJMGglr7QyPuyBYWi59WlH3wR
Wa+Oq4BGYLsAzo1jCIjy9UeDhAYLVb8C5Ff2Tcah1HnqVOynEbOsD/f35W2mYVAYiDU480bYYnNb
CAaJRPDVMFTk6ouYxiG1op6fnLlCMQT7MV1aeOVBOgf09+X1vqsQH7J9aNii8gMEDFh411OdNF87
OFyrwl6ZvAztHH6hY+SlKBY5bzt3aDMkSeqhbYR+wSW6ngYQKPMRcIMmIzM6HgfRYe8jA9DumLzW
ALg30SiG0HNfQjG94GKdINnC7c9ojqDr5cRHRm235yV2cG/iSYuggJLpZuuGY1hyby3bggRem0HY
8tcUiuSxGgdVdKO3fqDLcKSwdhuGzJjILE3+avLL6+W2m6iUDZK7orZKYlyh3TS0xuV5qRudM+MO
KJfFPSWKHhnM3oZ5KGFAdh9fG5Q2NHCvR16BZiS8dbuia2iAzNVxLqKK57OlYY24IlF6ub+x91YX
z0vEeqQMBtF6PV5TtWU3OH5XBHyKC2ZHdQZpMFbEq/Ifqr7+C9XMo5b73hxRVAS93EhkIvBej1kj
aUfKZ3dF2c1uVkWSAmdEcZjsucpIF4evDn44OX+Mt4kTUxCppGNOV8y+YKkrRfTcLUN7tmMRHuQm
u1NDkQueDbg48Ta4nlpn1UqUauoKX/pjChFQFBFaYb2rIZcBteLk9RU8TA3PH4j0IhEBR+h6vKVT
DcUbBUs51+Qhrrt/xrqDKXEPqcpeB8nBSu6di9+oAlhDIG/eRlzlhr1Xx7otoHwWfCHo+GdJxFje
wQ8sV9KJngPV11ldefzgVjETuX5qoUkHzX5MBopvaC1cT9QHv7lpwNMpaEnVO3DSlzchH+uDKtMN
wABx9o9hgAi5HoYI4S3OErQF2voM6s4DyT2/V2/ikryUcCp+pBGnBQUcOusJyFi0wmr7k57ewFtu
QFo/+wfUxL0dhf4QUj9QhyC1v/nCfSygnTVEUJxfl6mQ1SCLVcHb3JbrdIrpcFSz3B0vQYoAQrQp
lW52sNIh7E1Bvyl6N65/cXuMvgrXnexsXBSvU8q68ef9ELQ/Ih4tuMFNYXETgsJKDXim49POUvlp
j9peoVkpT46/EIDO4yMa+87dBZmhwJTVIByCZ+71Nx4WH9Df0G8Lh8duDk/kOIvXpL0IIYeD/bQX
XU2ZFJcJmkVQQL4eKtbdDCmSGB8vpsmzPy1TLtsu+lgqPr2BABhi3qIBfru/oDujQnkLbSkorRo5
p82CjihGRvPodQVUc9Wlm0frgY9AynZI+DPdhU5WoVt1MKg5gJsDakQsIFz4u0O1VX6sAMyt1qSR
xeBEIyoafvlct/6vYPR0DluV6ZEGLvltXPOkJqc5OCU7U4aUEwpOuE3wot+qWyroEa2TBzEzZyp1
1kowBKaEQCDdHetPUdg7GfPdI/PHG0oXbmnoEOHJ7RlN25uFbltU1kJPxDkwwiIs0ElZIRMsx+AH
cmP/QgavXAoOK7l3fAZk+GmphvJr0hEm8jm0rIO7Z7sG5teY6AiBKUAAYex2vdkWH+1OXrux8Z1c
LpXSulh7WRXB0Cv006BqWnb8iIC1jcsYFLk3XFJRuQEkYKsdAnVYK6B1U+YRpe0XrHb719IfssG3
m+v3KAAgAbGLEuoNSM8pE9TARl5CAod7b1zL8r/xJFF56RF9mfuxOSlPBOnAWPfUjvFBgNoGDDM6
lPBNjdg3egNm4f94lHpaB3CK95OcaLG+oa336BF7fBQTitX3T+7eSMiIULcBEMFQX65HmvvOmyBG
EecCr54pDVqUpNI4lvKb3a7tAZxjdzBgcQxj+jedaTOYTIJpXV0g24O1Vplfhn02oTNaZZ67Lp/u
z2xvnxjO7f8bbHN/q2TVi6WBKO8HIQB5jvtzBJjM+T+MYl6DaI4gLdq2FNpw8ZxyNIhbcGhOLlPB
A42H6MP9UXYXDoAQdKhxT2D/Xy9cNAl4rgI3n0PokL+UE/kMPJw+LXDpPZjPTanLbD0jjwlsDx6g
N60oKFxEbiU8UFWBUkVB1Gv+ln6bZLhE9JPoqZPJEira0KWFbWY/xu+RKL0Wvf77N/zGcwDbhJrp
JiOYhOQsVsDnQzGSPc5u7aS2I8MLhK4X2Hla66M1+NPBzblNCjAosi9wPQBgR0jfsqaHsPKpzSoE
s1DonNu9mrKqRSQtS7c/W3jSHnzUvQGRQpvmIgqnUGa4/qhgtJSshuQTOtAlqE4SJFIst5vHa2g9
OlWd5K/eRBgNMCpIgSLV2moyjKQRlfYTqAgPTvcQCT4+Un8JTxGy9oO13NmvsDnDLQXyt+GTbKbW
lmOTtFMc56U7tbnjCTuVKEefpA8+33+YFVJVVPFBegJUc7OKc4hXQDNiVpWcLlSQHwJkgBdH4SF0
f6SdKwEUZijcQEUK1ijbJGeorNGBFwxkA/omfFlGt/8L/WCWJTRoP+EZGz615Uoym0wlat4TORh+
J57BZRqnEu0SyNBtQVXuSBhrHSCd5FJWn7x6UU9TXB9lcnujoMeO2gduV9RbN5GGwqcommfEs4SD
xSx9K/nm1ok4uAj2tj5gaDhvYO8aZNH1RxMhfHl7SLDkQz/xj0PP6YWRasx8peMHB2277PWfDghQ
06EAexpyHdfjaZiNRmuApmujRn3mcSh+yUC476H+7tIUoOf6FI5x+1yGWv7VRoocWbDcPPNMdDHq
mIbVisN3U2ZmUxKiyJvkINrb5DQFfZmVUjc/ACu3P/dUtKfKIZPKBxH6M8xt1FDA+DD5iFYuh052
wqIvLCHjwabaO6gRntUwETBvoRs5hBLNvaFdEyi+rt4J3Jkljb0yuEh0Aw8O6k6yiKMDTCzc4tDn
28JGfWLHFWQoknyVUBhAlBPJy0J17KQBCfRbUSmv0DKYf9z/9LsrD6gTMM6m7Q80x/W3R4z1YgVq
dd50lH2upEsfIFQl3klKwjNeRd2UerNrvNOFTVJiB+1nNsC9HYj/cUVp19bdDzvg5RF+Zmc9cNBQ
0AQ2CDfPtrLREL/RupRJHvdOlw5Yt4dVYUC6oMgpnKFjaQ+H19P95dj54IjLcBsxxU1TwblejUDI
mtTo5OcgU654KXhQYw+CEabC83pw3+zESxROgOwI4RmD/W9+yh9J7BQAqe5w3G8Ts/oC3tvAPIRK
gEJdD9mAJ8IlbNrPvuRNwVcoWd6f6E4gwzYDexJxDI/SbfeqI2qowoQmOcCK3kMPT3e8Eyd6EFj2
lhM3HSQ9jJwM3gTXc/THcPXKGncqCPLf26Alnwn24BMsU49IUDshE2ArAxE0CrhI0q5HkkySueVY
wxGotayTkKzpoK2aRasyvt6yeri/fnvjgQ6PyxvPTLBQN/eqzSTvbU8lwKkMHIz0+pNSRJ4t2bWZ
aJqjNvLv7t6fr3lsEFi/mu4fRPpRdNrMT42kxkfqk1y3tD0xykYIMkcqk64rHhdlrQ9UxmPaw1oy
NZa/KYNk7nPjYdsmkwofdBD+gqiem80hCujw4Xut/cP/fiDQUahZw+Bvm2i4GrjUJGkSUCqZh+1M
wpee+00K0GJZ3F/7vV2FSPX/h9qsRYNbU/EWQ02NzS+VE3E07Dz2PoDgxMEh3TkmyPOR7oIyiF7v
NgpRQnU1Qd8jl35Nzv7aot27Wt3BMdnZTHgfQS0SIgOQ59rqZhDAfQcBs1BovFr4ru0akzQiyimE
P4GzNMThv/dXcFs2NuEG2IffxTYbMIjN4w9d17UMQ4hUlXDd/ezEqEVFZfNsCbZ8XVD6ewtJhSFt
V9YczHTn0yFDQ4nvNzoHlKLrYwr9OO4mU4CZGv+CmLo8TdBIf+sTyQ8qULtzNAJLGNCYBZpF/yO+
0mVB2dQlZT5CWucfkC8gr0Ytu5XQkJbV1yUg7tuot8pLL4f+dH99d6cJc2FDiwPCZEt0MUY3XgQl
ECT4lftFLsAYLXFQNmnSjUckor2xEPcM8ALKx8DxXs+zqyJvCecQkSHmbgpX1PixquvHeAW16fWz
QtHFvALRT0aqdj0SbBlmvDNFCd0zJq0CpR7AEvXIO53RemTLwRW199YG4MG4hEDXx+g0XY9nBwym
xDEt82nsUKpMeDB8C91Kw/0rtlNrrUHnKcMv6yAbOLNwP2tbJQ427E4AwG8wcAvQ000R/vo30JL4
IIG1mLMD8SfoPsvPUvVH3dudZAeVfbSGUbj7zeu7HgUXp9WFUEOGoQ23qyLmtAOrLjAy3U7uQ0Io
OFmOcl7rkYowgIIJ9ijKGcg4tyqLttvVNfPtMl+dPvgW2FP4qZrIp1fvmqtBNl8xqWi7CgeDzJ4q
QTfBYXM7Sk5cTtO/94e6kYD634QMvxa67VA63ISXWvGyjjxt4hrhP3U0NJ9dt16/O1bIHhdrrs9y
8qovxK3mDMA6QR9V3Hc8HWxA4Mdx6Y62j5nc5tpGioCaCcq/QIJvWxvWRD3tr06Za+pUZxRu5xOs
8rq0lKVMG3mkobK3j4yCGF6npj+/fa/EizMGsBbAcC6hZZ32IBrpFMWxdbygTxa/n0fUqN4COKGO
MpSdMATYHlJ2nBTUa256yK0/J+BnWHlc+oAjQfL+I5ONhHVWvfgHydfeWKY7DulwgzbZ1vssK2qm
yRvg2d44XaZqaaMIzGQxOZxd7m+pvQ/451Cb8++AUh93arJy2nIvb+ZEnyBEOp4SSw9Zi+fZwXj7
U0MUx6Vh8rxNxuwkspxksFjQv5Hoj5eO/8tl81/c0eGX+zPbe/mZYhd6BMZO7gZZPkaUDI6LL7Yk
3fJ99SAFmnp2/11LCBHPbuh+NA92KPg2NIVcRnSB0omfShuYWIX6EaqPvszv/6a91TYwV1TgPJBT
txbiXjlYTWTZVq6iBMQt8A3HdxIebWkLVYcLyLr6tQ7tJmJEBsmDdyZe+lt4x9IIadlLZ6EMXg/I
oSPYbOlRFHDBersmAf8PwRB1DsgOoXSLOtLm8zJdoo3gVFjzuOUPFdfwkYnBemHGBfv+Wu7tpAjc
HpxJYIdvWp1Ixut6qhALQRUvPzdV9xWwleTkROS/7FkgL0GJQO8NmdYm6jpJtXIWzla+zm70dRnp
S+/3U86Ye0RZNv+nbTgFpgIQemCBgDg1c/4jp1siWoslwf6oZ1flovZVWlrz0crt7UIUgEFIwsLF
N2rxeFyuqO/gDPrh0p9jNU1/ARRYplYz1CdSgyZ9/0vtzgqVYBAvABWGMPD1rCw70stkpBh13dn5
HFXyRS8VYOj3h7ndEHjCAEMAIBMoXDcVFXuFGmFrVaQIaNj91fSADWeiXbqXmq5CHeRNO4MhXwL9
CZcR/rXdE/PgzjDf7EixOnzNvCFJzjac67IxcqeDRN+kndebAppkMFwAJMOoq28hIgIiA+Bd+DhT
kxf9AGeNnFsx2SqFe6S+UKB3HxwZ6CBdAz+Z09JbpoNTffsB8QsMZQbMld9ctusPCKsTl04ysXJn
npqneeDOY9VCIv/+97vdlmYUQ6w1jPYbNrs3Douq+oYAcUN45liMf4NsaFMVVArrk+W0zM3vj7j7
EZGRQunYIEG2JapyEbBjqgeCAlSfXKqVlVCAkH5B0dl49ZWOyf0xlJn8HydbL2TqEr8nRd/VTT4E
7fBGlHgwuSQsP9yf1e7XCiFQj03jIvvdlA9gKODGFdWkUHMM+2lHqY82SY6UdPfWDv0kE+tNOWTL
ZtLST9qQQsq1Y31ypoH4STgZTyyCLfT9+eyOhMgB7D1yzBuoRV96q+fNJQFLk5FL6JT2h1Yw3qU2
Q/H29WMB32+IuLg1cYddfyYnZpU9D5aVy9DWOQWU7kEtai5C4Ple3SSDnop5buIbQQRgK/foc0/Q
xRqoKYLwh5V45KF3JGymgvkIKrO3I3AhA8r7uzSx9Xyxw4k4nXZpASLqUAxqdox8nTzdX7vdUVDQ
NhV+wKS35NMuHlgc0Z4WZRIOsI+b5HPdx+vBKDtRwuBGUVdGYdlQQ6+/0DgndEJLnxXo75M3Azx0
Tp41RYXkvDkDhhS+f/WswPxA+QpdP5AvtshcIM5rJ5QBBarFn97BNIe8hZmzdxD7bh82howE7wpw
5wxya1Nu9S2LSK9PWNE5pZfp3huzEChhMOwr671bEVYwZM4HF8vOUl4NugkUpOaSjDRi2BFwx17n
dXpoldIXxTxJ0ljMwwEDcmeHQDsZTAtcZWhAb1069OQq1yWI6FwpL8OnTC5QciT5/S+2U1cxOnvG
pAM6dNjymy1SdUZoAvraxWqvFnZjrLI56suiQyTJwspyL2PbkvMAPugjvjh8s916Ku7/iJ2gBbo3
3h0RNFWNp+n1Nk3+Z4lH6mIJBM2btRvP8WCVZ6g0J19fPxRe1ojDuJsBYNh8xkah6QZGQFWUNu8v
YrZYujpizVQfxwfb1NTaNqmIselChRO8UvQLzZ//cYuBxufyjjawxxjj5THCtfkCu5H6POAmfSdt
U3YYu4Yhx+PQS7g/zZ3dirEBB8LfsDjaflUI40YOCXhdWMQKC2+dO+OP5WSexAXuiulIAXTvC/45
3iZrlaTkS+BjPFCEVRZXU5fFxO+fXO01B4/indOPmo4BngDMiFTOvV7WeOKD3XhJVbgrtb/PHG39
2W+qF8n8qE0b1P/+xsuOn+8v6O4E8ThEMxBR54Y2q/uuCyqIbRQyAFoS/13zAIiI85hITQ8muDcU
4qdRKUKfGU+o6wnayjxEZIJvN7EpL0nFvrhWL889pJUPhtpbS+Q94FmjJA5klolBf2zRrudNr9Bj
LODn0IIbK7sTsWF8QpfRf7dOdXcOQU84SLn29uafg5r5/zFoNASeBeMPnIvIFo/hQJxMsKZ77LRm
j/E4vFb2BifdIHjMWwqUeZD1r8fzKUR86pI2Bah5z5xPuM81PSP1Cs8lWMlZl8RHOcTeuuJ+QhPd
3Bl4yV0PObqLHcpkYjDuZnDKABrShXlrUOZgXgc07RCCzqyPX99hhSozWD+ATxhnnu2pD2ubWIm7
4I5qlS7GHoYNVhINbwYd/Hr9cQDs0rABjUDz1hnaqjogEUubFSDKBw8VRKozNns6E52l/sPJg3w9
oF8AhNyiLl1d9mMkFSuanpF3AWmbC9Djy8MyekcN/9srF29HAEmRjxnUUrj5bLqK0Qlfo6oABK19
D7Br98Yf5JGd7+3+x6p5qOgBPucblMX15oCixFhqQ5ny4HML+r8+hbEGEb2zf8iFeQcXvEnCr28h
tImhko7nB8rOEO2+Hk05a5swAex11FJ+lmsTnwSx3gW6lmlEx+lBJUMD1byhPHv+fNS2uT0IwICh
9A5dQEOr3NbgqYZdoTODC1aXZQD5vnF5hM9E99FP9AAdYamAlUz6l9duTqhQuih3AZEMrattezyu
q8hv40QVeP6MWV0rdYY1spXBN+61tu/osoH+gQcQxgOifyupNZcJHa1k5AVokLCGrTSBdjhRbdKl
bhhVBxjy24wCo/1mfxgNAMTrzbdMEMjCvoaiZunJxwlgs3yFmkPmRoAK8bj9wEvPuwCe8nB/QffG
BdzZKP6D9gYXrutx2x7szcEF9sSrePQ82k31bgpheUQm6yPl7nBuKxcTXrCV7w98exVCThw9Rjgy
4wUDJYfrgZndryMWtilI308XZ6zXixtpXQF13dhHziu7s4xRVAF1EuLsW9G3wZtlqNXcFApMCXQq
tKPSSHH7VOvlXS0n+alN+JLVY3iEeNubJrok/3NJwUW1+a7+PLoovVt1IQIb+SAfvbMs1/nS9jY/
2EK7Q4GKASoI4heOyPWKwvoPUZQps6Kxhy4Y2GKB1ZN3vhTtwTHcW09AikD9BTgS6IJt5JFV0lRW
1xR1DHYkiIPqLKyxAx/Ydb6MnnDPixvoHCSQI2/22wiLSoGJsBgYr9+tqn9py16C5Y/9qn12ChJq
n4StHOjN0uATvE/mz/e3KZ63Jim7DrNIMgzlFlU55G5bRWQ1TorU5QxfBPgUjV6Kt45D0knAoy5V
1OGQgyvtkmalNy8Ieth9MtdEdn5uzZWbE1hszak3rHOYysqSHx30PkqoRHuyS6dp8i8c+HwJOXnZ
iDQCV+jf3sJ9X7SLT34sEVhMWZTMCU9Vl0gJUiz8TlLhRwMMTuGVOWULW3CTuZwyjMPoPD2ALtEK
5LOD9/fY1JJf5rGMp9wdtDdkWuC/xEA1VGwpBxY6nXpRP9hBzVXGBXG/MgiD9/kw0OUtVCtIddZE
W38HS5A8tCGpVerMjMVnglkXrmbg5A3drN0MlS+qCt/EsjyBl2curEqBfql6B8AkLOHFVh3hKbRU
ILs4JVBlSRV0yZ4Vo/6/FXRd+6yF+vQ/0bRU9aXm3fCu9Mnk576/eJ8iXlX2xQJSB2iSES/LdOlQ
Hj2XS9x8HIkDfUVGSHSu/QEOoioWyS/ftdRPQLhqU3AcmkddDZH/JGTMaDq54ThlpW+Nl1p40nkb
L6H9pg7tyXui80q+4NXhvowrm763nDXfIIbdfwdQRwC6w5r+b0Uhj/lYqgBQsDKwwu9OhGdL1kfx
RE52jxeMcuzlHS6yXpxx/bMXW4HVnNXlKB98aFtB8HpgYZON7shlPkqoX6c2ZBZouvLe+imtttKo
H4nSBXZwWi9SeE2fJpBLEJmlbff94AGz9LCuZTNlQ6O9qJi9qEV/AeaccEfwZ8AJFfSI4hTqPMMX
h6ryrbPUA8t74Q9fK2rNBlNbRySL57F5lngJ/eNWyDNTJsA8eBgBG/1h64nWmexmz3t2Nalg3EUa
iIEGcd3q3GEd/2vsk7LLlmQdH3tFBpFD56C7jF4b+nAvK0H+FatuPzcjgViXkuU8ZOUg8Q1II2F5
BkCG/4+P9A9YJPCT+zTUZP4rLGVdPnIM9hPcHI9nsJsAgAmvceQbQPQsPyZIRj3VrQx/QbIL92Sd
lKsoOIdyYVFDiakuvEh371XiWVGq7KS3UxIO9KRQRI/Sqgz0vy5qqr+onUyPU1DWzdm2VvfTEHHi
ZlbXhgprUtrIfeHJdsK2hWJN5RO2ZJFoEgI9fYupE6Hj3OcT5w47LfbYdpAxdmueQTatW15WVq1h
0Uwk5JAQ68I3fTPpOEWpy/5OJrtF9x6w3cvkuTUuWlHXP0cJr8904dx6ot5IfkA9ZvkYDC6qNn41
L07WoHHwRikADDKwgpn/045YEr1faigKClT4x9yP5AB5AF/MMlvL1avafK47QU8LkN4UXwOP+qwl
I6A1WocwnwYAJ/nmC8vxX0p39uAqogagD9MhmqbmMrqOgCagpSQdUjBggu9cw/TpJKKw6f4FFAmQ
4R7iGXYh8Hp4p51K223mN7T0M/yIsnskEJOuUxYNdHpLamcdU6BtpjdRX1s+ZJs7QBcnq++rr4Hl
A74xO2074ShZ0QVaPf2YasdWKouaslSfxtn3lnPXE12nk7UG/8A3lDxD5S+kHgSjneU9qZFkZXJS
lqnfTTNBQtzw+nsColqfQqNaV+8GmGvEfdrJiDof6hjFhmwNK/ZZaMdK0shnYw2rQGcErgJqRdBI
EtYE4KWahy6npPG8NF7ows6JN+q/goCUYRrVJHYf5tVCjoisIqInvrDZOa0rFDtOCzT03TcLtIH4
P+PqkPKj19NWfejKzv+4AvYOs4jEH7q3QeW67HmIob/5q7FKp32CaEJC30b23LhfIZLnxs/xKGon
Rw3P+iAEFQ0CAvFDAEaV12ReOLte5i91xc4KqP5/kibSb4KpnoYH6SDcnCIBXdqHJOokHg5MUwn5
K9mtWRtWIT4isxTcMsJpOHu0nKoTXMmhasHLSP9DHWZ7z1PI+b8z64IVtJ1wkAhqrXafK742n4U1
D+VjSMCfzkXI4g+Rth1eoFPH+xMMDbt/Qx21IYBddPkM/96xyTTSTfaGDmwOTwl+j5evOoF7nb84
gjzaYTnG6dxIiz00lg8Jfx1DBQgyTko9eT4LyPdlGLsq79tgXXO/aYRI7UHV7gclWUvfYwPKOgsH
r7Fkxm1st7cRcj0I2bMI9JVmadzkHIo6lGnV+94ALjSJog9ATVi2zEKleXnqBmbN+Qh1WQibqbpf
1KnBZOSzUARIW5vpeuAZtDEmL2W9Dp9QkB35QzKuUXJiNl8QNq1Zo05Xwp/PL2Ii2fCLeSv5NnhB
pTLSyjgqOh14n5vInvo3FXFjBihhNJGPgI6HVd76IexnII2sPfAiYpfqdYYEUqJW5CMxxf35PEaC
W6AwwL87IRD4o3Pyr+M11H7XNP/H3Hk1x42k6fqvTPQ9euHNxs5cAIWqoiclyt4gZNjwCZMJ++vP
A3XPWbHIVZ3eq9MRLYWiigSQSPOZ1xj6+MEAMZXFRbXC855pZjrW3hX16u976U7VBnp1+xi5V4Q3
pEqBbuyn2li6j3qKaKgWZgCdyr0mtRGZMGHjX39QRVG2oQ2Ov3giLEVPlZN5nb522PF1B1rdk3p0
Nb1fItl2GbsiMqTGbvJEA/o+W0vOPGsZApa80Vj7wh+8Dghg37dhA85rCr3Va/XPQe4XTbhpYFko
ls9tQCUS6nrE7iWmMPWtuY1mPBYocWNf5UW6WbIDKB1Hr61Io5Zr6DXI/ixjkt0No1svcTYkS3Zj
zm1z1WtVVezyvquujaDU6mONXrgeGVOVfh0L3iHScX5ZgdkHbhUVeWdSiKnUgE2XljjLLhvqYL5U
NptcuJrptEZzNcuPCzIpd6NYApDYvTcn0SDyQQ8TuFEXc7rFNbLMFZvbaKoPw5gFAxYlbmqFxayW
OzEqRyO91c00WthS3wdTj90TXj3VHUrqbLk16KtsZ7AVlKEz2GZ+n+uK5Mmwy7oOy1TlwQ7qxeB0
7GHKtKPeNtd6T5ujKXdKm4S5X5KKdL1El6zaWday3MlZ9FZkULDLwyZzZxsBdVWNEVVt12QyrmN6
m0LByb7LulBzFTVjUoKFp+4nIqfyCYGNAr3OkAXhF/uqmZ3lGi8naV9IO7PMYyXmfD460lDtIdUS
xb0DXKkX7Dj6OnAfu3Zxu5IQaJBJAPi989LQLhwR3HR2U6mbtsjsgXtrocyGprcuth8utqd1HwlQ
u/aD17VNcpfUQcoeqBO5TzioOuXQXo2TuVIsN2eljkbi1rcpwJB053Vlpi7sxJdpv+MPLX/qs7R2
qK0LOe5GZCpF7Gplz3spfKIzNofaDtPeoD2P0IjMwyXAizycx8FvjpR+Wm2Hnr81vcGL2X5n8NvW
wwryIw1nzez7uGYdtHtTX/wvjbu2SWgoUKHHTqb4HpCs5jK2giQZryY7kI/eSiE1tr3Jg50jUtwU
Ckeq/q5VlaaHs+v9YAEo/G08NogsLCpHshNpKIHfzHmmIXPI0TLujD7Jvzmz5y+sl8L5bE6J00WT
F6QPkpjE3IHxsI+aq6NwtlQBvT0SmkzhZGIkJq5ptrxm/iXawSpgxoYBLZA7aQXNfBCSz4Sf2eWu
BIv9B34rOGC2dGLf5PY0f1JTXdx2lUUhOi/h41+XbWUTf3RJ6lAxnYbumOkyhaTSwHY1kywZd65R
WlmM0pldxUE7Gu+cMvP6UNkLeDmI5+IO+w+4qVpl90EEMcK872aYEyEMrkAdSLq67+uq6qtg8P32
ONfV9BHlweCmWAJMeoYRbDzRg8FPuGOwyGNeentZWtqdsMXAFpxZ/sWAm+n3Ej9Y8eBPg3nHxLR6
UoZUewuawsMDrK7KSwAVyTu71moZluQRb5IySfWdnffNI49lZ1deJlIuk/v63awtgREJzVA3gTvr
JgGvXJMrt5ntD1IniuVRkkUdi8VtrJ20HARAyNfWD7hwsOKtYFjsg+wxo7zo/K7ywrnm/ez8Junv
iqXrvbAcihQlhmZktHXOuit9MvVvwk5Lzlk0Hr/i82V+15oUoclFBcXNrDpONn8Y9TysRrafmKVg
fyyqTom4g3DvR7VynCrKgwYh+SUvhgOLTq2hkebGhd+bW51q8lNE1KxKRsGsj2Zk2Wrw4tIajesm
Z44i5e0kdVjIaq0jyr6JOAaTbQv0C1Djjh2z0C7JJ7R07za9+y0bNFBE69jXORn0WpWcMC1nyGqJ
QN4SiQ0iTIV0jL3kBIC3T5vjSS3NjHHhiLjSoXTK5Ktah4JcYSgsJ4YH4LphYwKEsshsUxhEmbml
U5q7vLWkbxBvIuBx1ZqS3w2mTq/QUxbCjcp1qQ7rkExzKPLaKt4Mo6F/w9LRHaK080qxr52Z9d+T
PBes39yVnAuu8a30girdNY5BkF8mrjBI4R2wGg2V0TlSbmXi14o1dxkakPKmMJvFaEdVA4qZ8tRI
GdedJoDvmrCh93TS/TJmQz/HHNup5GCuOiM0Ar2zD03hmGUs5q4Y48Hx0FTJGxVEmhiThRdMLeWY
FW5ThEbfD37k2mnW385J1d7WaG6pEP2dwL9JSHOPY1VbH4B8JUPYTLKRuLQE1tsiAztNPSlfd1m1
nQ3WYOKCqus9Yb1ZUHmL5sEb3ri2hEo6uJldXIqOFmYIodx+xORRLkfZFsGHlfjxuuhT4zPGEqK6
XnMUzThT166NJlFZD6bAeP2+EG77pbC1SuxXotonuvJVGlXc4h8NRB12kmX1bqaanlZIlKjy42I2
A+NpaXkTApk2FYogTR6E0t/kD8zcJmIRq/u5FfOYXlZS4ArpTr49RvD3HNpxtlN7aEXNkmmKezhH
mCur4HYQ0+JRwKHAcockbDmEUBjkg5nWybqf9Ll5qst5GSPfmQOiqTlxqAIZdvZ1y0g43Nixpz3p
7vidg8DIEVEUObJ11cCAuP5MFaubsSanHrDu6rTRgitbZeYd0GrjrWgDPYv0cRku6JlmZE2eVzwI
21nGsDWRRgtdtKjt0Hcq+c5I7PyrafX2k5pVQPc7aZvDrNA1i0jZSMVtsl+HJRh0l6W/jjJUwkel
M2/aKmE/N5Yn9n6/icp+mD5bja5VjP2Q0lZWpX9Xb3qVALWy+ltjT2o62HUgux1jisuKm7rmm2Rt
TCOc59WqQ61BS/5gVcQCIWPcf2n1QgxhMbrDHIL8aB49v1HXDkSEJhTMhLu+KaoPOfJuT3nmJEci
WW1C9bYuiD2ke1FOa/dxGiGghG0XUCQQVldTkcdHld6wp7SagLE0LlVe5fnBqs2UalpPET3EK3JG
mitI2eaKqZ/yCxfv8zai89RlcaN0MgG9bsxbVXsLJkLZMPY8uG0cGQyRYglk2W3M7xjf4pBHk6+o
ra7cpcvUMOuDrJ8JA1T7lYKLpxOLpPObguBdYFWE4lFYTK7+3aF5noZZW1Q+TKhKfq1hmrlh2/fk
rHM/+7d93zfo09aF8dbSdONzUGWTEc2qN7+pKmgeCib8GjmdOV76S9p6kaaIQC7cAZVjqpFOc4nv
XeBHWqHsfbaQ14YL8fsUloY/u7HXJpNGgDbVC5tTm39EFaj60AVG+VEWOqUHqS+ps1dJO32VY9a8
CYqGiqUMXGnunNZxPyXZXDFoFJtWWteW/jW3S+t6AmQ3RXqmYb21emP63Z8a4sGB3Il9wHT0T66V
tZS00jEldJo6ee0iCaeRqJfrNR7OaxaNwQrqywwa99GQhX1hlmP5UTgIfcWZdNwnwq2F1ah17lvp
oXa4y/Sl/EDRtvhqVM4ywDJrxi8G7FmTssJKDOTiZp9B9xjAkOGD3nxdDPDfoVLB/B54aK0i9F5c
ZineRGacto1B9JTU5G6tnMdDnZg1GKTKsY+dl6d6WJXNQk3EH7RsVyb9tmNjzXvXVcacUitz/G9z
1smnEcaZDIXv4yVjKcrxkYf60RvIsV4VLbLrvumSXTdmWjlPC9vye0DozfvckSbVh9whgki0hg20
qrq2j7y81KZ4tQwcqRqv4K7LXuo+RQj6gWgUBqO2mwO3245Cv71ox4mtYBqs/C7QUvQxXU9Nu3JE
jTIa7ZxDaCIhejIUQRRsUeFc1EONjTBpjv1eFUCDbp2SxDDiwFYey0PVqLKrrJoRhEX18kLP89m8
F7bHHFpHTCyjbJqcOxqr6FtZQ5b7x576Ltld49rZpUWRsYpVVlSXrTWP477WNRWERq07czS4Y2tE
Pl4b9EZm2x1DU7reF+AdPa9lSQaTko1AWs+gqHwICmOyopTOCeI8ZVZeVZiuaTdWQZa/G61Aa0Nf
WdRtgtSxwVOUlkFUPvoNVXBZdG+nUS/z3dDYswpVHQzZHdX69LMyUQCHn1Oqe1U7hgrdVbh3tWir
9KLilH/TNNkIFyIj+I+hzDdDKGHHSVjyM+GqMBq7j7AkMA5KDkUVd8tYv+2VR6o6zB7BfELU0YMF
coObBlVtNEqVmm4hClInCuAxr6E5uJxrTuV4HcGztZZhLaeuDQ2qjW9NMWnZMZBF8Yl4iDxQS1oP
kfKAogzM0VqyIdH1fkiF1XzKfTt5Nyzz5G5VZMTmFZ0IP5oKMppoldK59ETZjlGddrTdAlS4m3Am
QKsPc+3480VDpe4T3kv2Q6p5ZR51nPZBmLL2q50+GcYQ2kMy3KTW7KGoRfHFCNExocImfEf7NJNe
3GWrox67cSnvm7IluBJ+4z+yrHhJrZ+UV82UkN3Dv/LNN3qgaflFaaYW6F/Vii2vcEe+o41XMqXD
shgVEhBS2eSENklEMRLFLQ5Z5S7xR0CBmA63RUQnyjnY6WhiHCVKu+GIdJsHdg9x34hqLjgVoGft
+sQxYsvphEUdazRuCN9GlhJ0Lce/7ltqpNc9ORs6g8iEHZ1pHh+cyVg+D2JQ+WWgJNtgOkjzKGs3
86Jps1OJmsTxn7TOMe5SthqWcJuqMq68OXiHeI9BHTYX3qcl6cAxToHymWDJ4L0tZS8KnC1cmH+i
7lsvzAM0cEIfl7bskE/mYOx1n3oAp1uXgukUVZ1Qz3PSMrR6b5BbGOsfqoby3W4uOuNxsO3qnZMO
9i0WtwtuXT1y3FGTzssB5INN58kSRYvCqBag1hVk2cdeDYk8grZNcdoJqm9LDuUi7FaQq5TsPb3e
+31S6bErAudOqIHFkc0FbRs3tWcKm8Sa+m50s/bBoxH2h212Y4GqMYEQOzt11tBPa6AP1Zo6Xytb
FV8xxwNNuSK+c0zxhSyvGzGQaZocAaQurjdfUnpDvbtPPZk/CGujzzmib87gWF9BRdJBtH8Y3COl
ib7Y8zaprBTiAlhtYJYpllsrkXNUSrayVOKclRgl5S2C/Iu6ktMu08ZgP9TFOQHlVwTsuAnQkBs8
fRNXO4GjMPkUPP6sBsud9Fc0By13q+ZYtzIrpnGHeDqhXZYihR2Oa8aBIBXb8Y68x7xDOoWS6a/b
nC/hMfQ4wVBhVkaJDiLu80FRptHUWYehJ0RqcU1O3Tx2Vp2fAdq+0qGGqI3c5EYZQTz6dOgXW9Ko
WOtYT9GLo3E4sSJd5yoVa3b4uw8E2Ac6vw0eh7D0tE+c0Z/sqjQQcVCNQThk7XRF20E/03J/BQOz
0U8RIgB/g7/i1q3+Ce/W1Lw4f655INmzKGuvemrWrn90Ehfi6Yp5Xa9189tfP9pro0jHwTHA9W6G
A9vnP12UAvEEVMqv4zXrpqjxZ+toB02yl1kjzoAIX10sIOw2xjlgjRecAw3XsxXAvIjtLH3fDqB3
rXGUEa01cY3bRnI0UUXco2wp3zfW2kdVZTbnZENfzk0m5U/3cDI3U1NLrUkFPO+MShDxTSWuM60y
/z6mYTNcR5KZXj9qKafYTA/f44XiRMy1qBNIvfhK4RZn2XW0v9Id4XwuyjH7BIzmnE7ya6AGBniT
6cPdGbXZ528UDuTKhlSIWFT2cJ17HbDJJetp7CPZpzQ6ur+eQa9eD70dF6g0OirmBu/4aQblLSR8
reqRmtWrJaZ0PkWOVrr70aE7Nmzau7++3isUVF6hA/IBbIrH3ru94p8uCCEz1RenEnFSV212US5c
KWpMJ7leJre47WdLvZGSfpnAwAZz5ok2rlVqqxua9ujHaVM7l/VQmh9+fV+vziwkzNBoQ3HcPdW6
G4Rj5QlikjEuyuVnbYBBrqHnHP76Kq+ONk7aALbBypAkP3/4bJgVKZkJkGwlKc8DrbkrjYlWMWnX
Tc8xf2Yvf2VTws6FjRY1Jyq2pzj4zO06ZyRGj3E+DS7MYVB7+owOZSxgXnqinIfV65vx7z7lZm6A
hB/CPIglm6d6pGtXGjZhpIilaJMnzynK93CgltvWmNeLxYZ/e+YxX+5NP64IhToAT4189Mk+mNVz
0OdL1sSeowrUdh370a4Caln+6kU5sO5IVEzvZVHU0QwPTEMNJOXX7/YFEGq7B2RRXQCzQCFPUdaq
H+2iWDQmtu65aFat/mVpb8S2kQK4qFJz7+utHxVdNfxd7TiuDCmDIUfQgRs4mVX0tSyVFBIBcqy1
j4Pq0hhkiAzbZcIAarTP6YC/mMXb9eBn4T3PPvUibOIEXdJlrRsMbszii5+5bbXzyGu+roiqdpG5
9uesM17MY664MY03HxQgVaeaCnMd0JUD2A1zZcR0znPl3ZiBFsnx2rkCa+DdAmjwzmwJLw7X7aIg
3z0EmIDWnppu58MofFTfmnhofREGwQoVklYi0MDqXIjy2vNtxzdX2QAEL5XVNdOmbSHi3NOrLnS0
uquP6IMZfmitujoQyZefBYN7+PWc/bEwngHaeEZ0g0HNs1DRBzqZOs0IsgN8Thtr0MTeKPJKilQB
tt9VMVmooSFK+57iWxF3bep/AIIsaP+MSXqdAYuiRwDGKs4AWLzNMiPxw8qkA/m/2E1gR20xIn2B
F1xfYk9rzNykif22EUeN6lYM1BiX+4BiTLYu492vx+S12U2BE3g94dx2DD/fo9OgU7VN2h23U7dE
zlJl+1nL7CvE6UpEropzNNiXCia8A07DjeQGh4G/nl+wdWtak7Vq42SyqQPryXpPcJHOVwkuVXfe
4q4q7pfM+qQ007stdFHfu+bYJ2Hdr/ZDK8G5//0hR06T7ZuTKkChZpuuP53Ro2q7UYqkjbG6reNA
Nu2RQkgWo8Bl7D3gB2f271dWmoGwB04UuP5AZDqJtygfWCLVJ4a8sPLj0KuvzuKmsY80zv7XL/fF
MU84Bw2ePAsFN9D/J1da7SSzU5P2RUGwLENXz60nJPHOKRm+PAu2+YPcFq/U3rKC5wOYTpizYPDV
xaVo9T2QGxSkLUu79NcKbUUHwESXeNYFGcM5GaqX6eTGDAGPy04CIwx9z+eXxuY8aLzJ6mKL1iCA
2BKQhOdlO4Vw1Ri3g+1eqGYaYjMjzrFV0N5l3SA/kiGdc9Z9+VZxQLTAsBuOwUo6FdIuJ9JIHYAE
egB+ctTmaf4jgKRzPymnG87M2FevRVxJFk8FHinH509NMuwDeeZafqersJotlHWNYg3nZSnjX0+h
1y4FjzLAMdwABXwqpCYGp21W3+lifZH2jilWXZhJ/a40uuLM7vxysm6rELYlgsEoU57uRPQuLCCn
Aa9yLlcZUqYFo5nJtE3PjN4L9ghzBuF4g+HD8ovz4PnoQRDrJnsosIvql/dSuY8ahIfdOhYydlxM
pleLepC3gQE6rSvPLMnXxpNHpPaxqftw4D6/uGx0a8lWnnLSqmDf0zK5AB2UH8t+bc9c6uUx+8P6
D3ty1j+xxMlzQjQwWuAqfewVjtpXre7eL0ROse4lLUAXciSH3lfQn6l1vLomPRpZ/77uCfLfdLtM
L/FRBdLFnjB1Y3pR176xN0Ur9wLLyR2Khv1FXQQBJ4zq3652738RGFOf29lfGWwSPQSAiAkphpyS
ZlY7RVm4FD0+H4MbAQrXL70aNm7XB+fYca/MXqYs0xdxZpdXezLYNQ4IGfl5Hy90OXdUm9RVQ735
899ejZvYwsYV5ULUXZ7PHsRGDc7Hro8x5hKHdlyyGHs6M5yFMZ85pV4GBvCJyWjI3iCNscU+v1SD
RF7qdyarpKv62K8w4kylJZ5mFlXozwjinFmWr14Qn2edZzDhGJ8cw5k/GwA0vJ62D7qNEwTqXVU6
32nvQwBwyurM6nhtbrB5IiKGWgw445OzEcvlDKOXRiKJkFpRLhw9RL9QjxYG9cyKeG1uOHi1Qi7k
dEDs9/lQgl/25irAEqNntB+MCZuvXeAW8Lh+PTteuw5RNXkDIi0u0mHPr4MJXJuVZYrWrvL9OEjU
LVyMc+Zor43bDytMlpUHp/DkIgMJrZYmUx9PWYAuLNX7feoN684RrPNfP88rGxh+XZsxBaEFD3ay
kUjDUWM/t1i+2dbm7YumXpJLQCdjPt8gMO9GQz7+bQ1Ipj1UIuqLWwXWO7Unw08ra8dikrFRk7kH
/dQfYYrct4s0zhx4r4wk+4Dub37JxE+nCgEGREIxBULGfoG3x1TiY1fAFI4mny7Yr0fylZnBMCIE
5G1yBHAIn88MubG8iZ9kXOHYck9byAtt5Yxn5vkrK5hjzSAwoWoaOKcGnq5A42tebeZ5VS5xkTXZ
UdAMw1CBPhyl5P9FGAQHlHIw8rFshqekUzORllEtg4qbDJL3oM9e2AnCwKLO5j+LDv/xbf7P9Km5
/zNJlP/6L/79rWkXGtSZOvnnv+7aJ/FW9U9P6uZL+1/bj/7frz7/wX/d5N/6RjZ/qNNvPfshfv9f
1999UV+e/SMWKlfLw/DUL2+eJIXHHxfgTrdv/r9++I+nH7/lcWmf/vnbt2YQavttNBjEb399dPH9
n7/5rKr/+PnX//XZ7ZeaH9t/6Zunf1zI6ov4Lk9/7OmLVP/8TXN/N9ltkIk2yex8pOR/+8f09OMT
73f2820Bw6eG6LhVP0XTq+yfv7nm7/QN4PwjJcFmRcD32z9kM/z4yOAjG+VuIk4XFS9UWP99e8/e
03+/t3+Iob5vcqHkP3/7Iaz/3zk/OSOqw9R6qaNvlFbOledTH7c0BLIGYUe5l8sHWQTGBSpMj8CC
8xhBzOSCWhqHwLDSgG415wCqI78tksq8zAsAbgY6b5j2ZW9TvYRxlGe3/gT7nH5++TAb3v1Pg/vX
3f98t9bzLe/Pu2VcWKbQsdFN32LXn3LRyW+TotGEFSGMKN8nZKAeHJzef2ytxgU/Z+N1SsniwkTv
go4AMPw3GVBBDAO8wriA5IFhJ+oL9b4AxXm0oEABm65UQ0FnKLLQyaEXhNTtnlBHUbc6UPXbooOU
1y52mVFzLtaHzDUhUjWr85bONbw0bQYBF7qNo77R/fA+d0tTf8zQGyugA2vlPYA5PcorrzUjQeP0
cwB77VxsYDxPMbdx4X+TwApTiI02e3IUqKlaAal1MO0akGoA/6+zshmvR4CY8phNQMWyNvcsGJm4
auepCVZY9tkERcSjLZOKHLQCX4grfcmMGISd+ZB3UF8BSDtg423rnODtD/mr5/MOwiRqVfRUdY+i
wskd04iV2A44RtRbgGaVSKoLvXE2SJMv+rDPnexSN9vkHch6B2rRQMnfXdN+78G3hnqRdp4WTpa+
vNc7S71P6rbNoyEpJ7BriczejMB1HsBdD/i3rwvYM+KWNqIRAUVssubi81pAqwZFXqF7jy6fHzpq
AqTPvMi+c7FyjKiV4vWkT8KPhkUt1W7ulgn9+qC9HFxtPYxdusSJ1g4desRLOUNdyB49MSUfB8so
Ilrg9RuVe+2XQecJCmeF87kG7XAUc5qBDKt97VNmDv1xMXz5XRI3hMDmUcUemrpfduMKNoQyoXYP
ya29a+qlysNAGfnDr9fUtqH9RGP9MXeIviyXvJJOB4/6fE1psCD7RNeMiDpBfui9BBMtr2BwrMpP
8mhOe3Q7JsDXoSZcPxZGGuCJM9hvKApWTqRpvBmJG6Hdj/e5V3hQWCzdAO2RIsxY+VZ3B/kpoDcI
utYJ4UAWN8HSUq/t1gQxrMlol5shaY5tJvop7JEgN0LdJvqb5ZBGkzFeL4lEbMKpBpsf0hQIlAVp
jwy+wxchtOF9NTar2pclOqENUPkbgZkpFEK3LN4qrBegCCVLH1k6mhXQStOm5KEW+Aj2pC3XoPxD
o7VbCObJ0iDQgOe0pUs8M6VZXyEjLG/gCjou3pNme7tqs04Rf8oum2kCQ5LPqip3a2V311m9YQcH
mDj3ueneadKfdwKUSHbsygdz6HRYXGu216mX72mFeB/cpXYkqGYne9v7MzwLL9eu9CYdEPdz2rsC
IchPblfN10ihVW/MNfDPJTGvbBtbez8gyCffdk97M5W5wmo1lAn+m8mVLz00V6K/2w4TAogJlosT
GZDEhtTzTIP8RwPkdP1T3qaQQWsTu7Ntp/9pJweN54P/KcxImi1et1o7fyqoYV31jnkl/bG6ACbe
HbDeqFmCWYTjbwtUd8hutAABwqBlqkxSP+fA9kPp7eS2UBrfzOxJU0nwTsJ3Y7ab2a+gUqLkgouB
7Y2HopUQqnNvCNdiE1NrLXJlaDGhM2olSz+t3qVNoqImgxvnWqN+GJDkwxgvLS6AwsHUHSFe9eCH
dkDH5xp9f+sbQUEXddI5Z+vhbaHq6QNw+1QZN28PkuHn47oMNqTmDCpBotnFtSuKZYbtZS7imJTA
hhPiuqgo+uCjXtWaioqyvyvb9g/43nA5SiejYu9Ng1eEuCyY/FnX+p29lbMAMLcAfvN+3gP0BD1l
ANGMpokTJkwEAkKwVYd4yVd5C723AzW9gAtnMD8AYVsiA9nbeEK9jTXT6u1V0y/Ld1OHIAx8COae
7LW7IpnuVrfXgI26Xv5oKpcGhF4G/V3N4v40GcZaRHnRzjfDWnG818N8ZRV28sbBifa2FjnTV19A
M/f06QGSX4Hgh5umTYF/RbHZLiLignwvMdo59iXblQ2Y6KOp/OxtlRTGxzpHnzvMzWwco1Uzy8Mq
Rz0URbYymhZkUw/6y85YpLtLfhwf5MJ89uv9+LWzHOwIezE6MVusc5KMDIUtSoP/QKLmySOQL/vo
TW7LCeKKg1R4fkAtwpYZGPUV9h750dCpDJXp2h3yYWj2Va1DezSKfdZluLfWNqzuCnBy2y7nupzW
K7MNDTmO6a1loSO/+ny2yXRcgHfqnB1jXX7oOsu/0sBbW6lt7EXhuntmkXUAR41PQOamUd91n7qx
nC4DfyoOJvVM5pltRUoDlSpQhr6A9tldUSMG+p0WewPu0LtuWZ2dXJUXp2673LdZocVBHzqfSrid
YLPd7AAtrz4CqTmn0vFym9o6qAAvKPcRIQONeP6AWp4nPvVQHtAozfumNfyoadbpA1yx4LqvSy82
mm7mvNqBVhyDOY9dF04qdWEo5YP7XedMO7fGTyqInNjcVEBFnw0KqQ10i57fVOvXidDd2ogMYRf3
SKCNsbb0Q2R4KBb4RnXMexGEyv/ogmYjvL+chyn4W/WhH/cAWm6T+UGcZoMUPL+HPIfjh8QpJKR2
+ubktnscg9HYg65fzzS0f3iqPdvSbCaWBwKHYyLY0pTnl5rlUmiVjpKdTOfqfqy94D0P1kUalIcD
WlHa5xxLwDJCr7C9l6aQnxvPSt/TQYa3l8ymDEfH0a5QHM9VCPPG+Fo2wzFYVZqHXWWPbrgu9AlA
QayHApkNEULPLItDzV55Y7qEQ70l7TbslwALkbLpvwhoBVVoYAJ06aXB7Me2VZxpPP4opJw8NR1Y
+rA0MCA6nRbgSNngXYlOjyZCnp2YcTWiSSmup8xfQfPaNv4b8FU4lNJChXKy75oN3LHDhYivOkV/
06erdXALlf4x0DV1I3cxtK/plEuURmB/AYR4rHsELcOqHaEKLrXff+ns1X9PvODsRy1tVGhUJeG2
A9l9oqVrxHAW7HBjYu9squdRATvpzqrX9vuEmM13PajzTyleoh8r6jVXFi3Kr5OyiatbUEDXZWe6
DQQQSNDwThoUH7LywlgVTe5aeOiNmP6n2hyrjy00f5DIzTvSsdE4tJlsDrZRcCU9Qb1amvmfs/lv
1S/+x6rEs0rGL6sc/x/WLwJWy/9cvzhQrvn29HPhYvv+n4ULM/idFjvNOrp14C2Asfy7cGEEv9OW
3URsKU54fIUN6K/ChW38jtrepmFIszPAOIEN86/ChWX/TiWZVGMLNzncaH3/ncLF86OHHdmnOkJx
2qMG71GLPC0FVGMuNNfR8FBemstkdtc7GG8ZrcVAoRPZD7cwY8eHNrW0g4K1fMyZ5MefBuuVesS2
0f73Gv3zHjxq1hTzAF2+OB1mbCytuu82GjakoGbVu1vP0PorygX+7teX2gLP00sxrjwtBRugTSfx
8lxr0hmBxoe91+ILaXYQeEQny3Mi8T9qnc8uhMAm2bcLIG3rcZ3utqVCEMjXeaYGwhq8/2Y+gmwk
M6zU6N5OaO3YdAK6wqKYmPsq0pfa1S46b1i+Oc5S3PTL5DwmiBYsO8vtqRHj1xo8losxG8dpFGT8
3aSsNUwbZGdI1kdJ/uiNZRnrWgfAEhF3WIRd6baf5tx04qb1RB7PlWHJOO3U9B2JCC+W85SKcCxK
2UQZbnJ6aC4QyuPVH5IR/qnbXvVC2eu+14hso2HKvCzu9bW1L8my5Dlo3Yu3QzkKoA5a4vyJN+5J
mDBbJmZsmp5GIDW+ud1MJZ7k4Iwg9ik+B8G5rYCIwSnJuoMM6nYXP+VMXYdAcK7BTty8wY5aak9X
SzLb0cJieReMVh8bmrOo0Nea4hikhnE3+XUa5T2+UKWhcO1FwDlSfmuE08hkOlNFP6lvc3tgV2iG
AzzDSvSFPVRvlgqFDW5vlXietxKtKkqGeKV0Xa/HGcJgj79eE+bpHsAVqXX9H87OYzluZOu6T4QI
eDMFUFUsOpEUjaQJoikDm7CJhHn6b0H3HzSLDFb0P9Hgtq5QABJpztl77U2nCTueNubJVnkWs5OT
6K6FZqPyJ0NgAYkyfRUXaVN1P4G9tCtWXSVePDNroUT4anxFcuXmO6PISXX0JspMJq4ZsVelcJ2o
6m2tiIqqXf7xk9XMDq1ZAugAMYPnQm/bzv/vz2xL64EnSN+Lvc3JZz2udSHLtWbg6OJp7St5yMEI
EUFs37Rm8Ovz53U6XfG4AtsjtJYJGDCjfjJ+NLaF1WpROMOfl9wk9mofEPEAlNAS60yv42/z6d/T
yHYtCgr2Rm5HA3+ql8vqpNRcvElhrXIdcWDVBvle8YHvnNLQlovOx/ESJgG+vnBx7PT36vTBHXUZ
34uQFxnQP6pUh0XiaoV/NCj2PA3B7N25hZc5nL87ywx1qUon1m0AArEOWOEWR60/RtLJA7JyPZHP
0ZQrddc4bW+HypqpGinTlFpERUlfokmoTgubtDbvMBMlwRf+o3s/rYvzOjs+J0xbau1lU3OwwD44
MFGBY+AImuaZfkvBbskuFIes6fD5a/obMnr67DhWwZajNgrr/OQ9lX7Qmds5OLSzBtedYbaiD31z
BtAEjst5qpuq/waIIjDCFYHGYVVQmLChecGXGR8TZcJxTL9By+lf+yZIvhGW6N65XeHeea4iuBZv
bWnuK5g1v8CZUcXqAEv98/lNGNvIPb0JRsAW0kg6nXsqwpFVjzTSwcKGqb0Qe2epFRvCpInTYKDd
VWceFRQsJwcEQDIebAOCCVhCmsBdgr+/LqoQ+rpLFdgfnyy3teJJY9mJhSyN7MxXuD3Qd7+VrAHA
k8xfHGTfTqwJEbM2J4iUcog1xQbtjcgZYMJ+/khOhDXMj4jJ6Z5SW6IdR6Ld26u0QIzSpGvSyKD6
F1Wynh76tU8hkk/etXDEFJl9rcetlWKar323v/v8+qfC6P/9AOKeECbzZVI7fvsDkIAplVVtGkmR
La+da+Wxg3z31nay9Im6I6AWTgoQxqYKk5hmaXMe050az/yO9+sEv4D2O7M2GntkWm9/htcBxRtt
tjJato77DBvmNYcBUEFLXVJwr43/GJzy975ptJEVRh+OstXp6rzWSlHSTSNzw5aQeONeSLcD8TUP
dAakdy7k6f1wQqTFzMf5jWLiO62wZOhktAwoXlediltD1RGG/nPL7YdX2XQMBKeAmj/VZRJFFkBn
4a5IhbUvhknvY9TE3pkt7odX+dtqRL3H6D0ZtJNfw4UJuBcKlghgtbKLNeAO8edD86OrUEFCT0AZ
mm/jZGSKhGkaJzIMxE4D1EVnYOdIXGf/H1eBXs0sTr8Mq9nbgeekglCOjRbhtWOl6PhY1cUkx/nh
88twYjqZTajMcCYxtwYuGqGTR6abc+64ghcDV23aN9Zs7Vv+6qGkZnjks16eAc1QrSlr68wNnqqH
GekWBxHrbz2fP05j1JlJrK5PmMgAf1o7Xa7NIxCXcV9lS71r1mCJmlKu0SrHej/aP6FYPLIRImo9
yc9l2m5z5ts5FdkB5gvESpuu4rRI5VB3Ad455tvDbv8Bewp2wLLbi8Be/p/64I344N9t4b9D/e21
OLBwGuVZG2yi3JN9oAsfdNZtoA8NltVnvvYAs30xKi/i9GDbkVvnk7fPJ12/dPoy90K/KpJrYRF4
wVlhzJ5bOXnJF8G/8jDbI/1iBESOthcjPaZ47MeVSXHN4bgF1lDUoa0WhRvWKJMhHPD3puBTdAVB
1W54jlURkJyu99jvfAVk6vPR9f65blRtlNF4bdkanOatzH2bTUtiYgFWbK3r1DIiLZXjBU7Rc5GO
7ydqthCEBKBwQwf6XoEDO3u2DUnwmWj131OzyGtNphDCzOBP09XyzL7n/Z2BsrfRIHB+QODvb//9
X8cbwvaEtU5cbsEuExa0hOpQysIINXip3pnHeFJEhcJEuxxkPgllXFAnpPft1QSkIbscigSbQr+G
re7Vl9If2ssV5sk+WWt9P1WW9ywqLOnjEPRH3Sr1uDSc8oyM6/10AULY5Pj4V7H4LhLQUn6uSHlP
Qo8W9QuQuOGQz73fhF2/dY9GK1mPVaU75GwI58w2/f0jdxFybSJ7Dq7vz63lYhsCYmcSSrL0omLl
bD9Au4sAwJ574KdTPFEvYNn/culx0ATvTjoJUtNBI7wXsvBPCtdanHhmemYI/V3K/z0TcNigNr0Z
Q7gxpOYnY6gonQb8mN5G7SoUHWsa/gfI6ZSJ1DLDiHCt0rEuVh0829GjT5bwfGttiWc1G06cFn6Q
R5Xo/CrSy4EuWtvX3XUny6AFcTgr757JAIA11ipHp+Cs5S8KpR1V2H6dmrt07MoWtJ0AbPvfvnru
i2MuqQto4bbknpMtDN3K1uhojUSFt5a36Vqo/TJn2jXog+bMM3z/oggDpS3OAR7JPjGIbz8MqExt
KlYNlPAg5MWsaYR1K6M6c0N/5/+3bwp1KWUTm6V4OyecvKklo44zVr2MUEZ23xE+FAUwwkkrOPI5
0xdVOMKP9ECNX+VQQ5uqlcZUkFXZ8M2qQEhGC9lZYQlzar9khPsgMF5BHuaIxoTkwKkaDXFOlssq
6uxJEFdai3qKW7IlLCQgVk0voE5lFo1rkZzbcb7barPBpxxBKYG+OprWUwM43WO5dvRZwS8XjwbY
yn+GaXTZ4ubepT3YLMazYz7Mrcgfk0x1167ZWmc6CO/f45auxOSGpnHLQTHfvsdRVJ6qEpDQU6Kq
fZ7g4DHy9ZyF94OrsDH860/GdYjz/O1VUgXmc2pqGRkdwKIWPeJRJUrffT787W18vx0tNIEQwxEM
wKY6cE7GfyabPB/hQEcCXGaPlXOCHy69sv/KMbOl32kbWGbn4aH1cnBeRTk/tbNrTYe+DVpAZFg3
IE9obI1oMujTheetRXsoE3gm0LwCq7osAUyn+75Q4gfpI9McZZVJpHmAAqqks+Z5T1S0lYyXNmlv
9VSnw6b6LrnJM0O+NBBp8nBKFjB3sObnm7XsoZ/nM86laJhU9b0YkIocnVmfRZTUnXoVrbX+hIKZ
N6ExbnjGXgWQsNOyjuFHwsX7/Am+W++2eEA01pu9jz/B2b99UeWqOAYZcx+xMZteOk8Ef8bco1fY
Jf7jmFtl3JtDM++CPMheE7g+cc2CAXJ1XMdzettT3ze2rm1H4W2yZc6CbN3e/hjg+FB8a2g/lvlQ
JmEEM1ABcWPfeu62t2X87cChtkbJHEcAoYWMn7dXahdsY6kGp9QLGme8Ria3itBFzs57QZNRAo1V
aR31xIcsuxboThG7IwmRd/qYmo9n3sG7UcysaiLZZIvKTUMTePtj5iFLkmWj04LYBGOdOPQwGC9T
EEBPycc/g+cM84HlqmrjXM/NKxoaBjUwghb8CBtT/kxHxLZYrbXxzE7g/fjgt1lb0Y5dEQ3v4ORU
Lgy63J1WNlE62/O4N5Y82c1Qd/84LXl+x7wLKhNkjt4E+3VBuRT6ypfjzgYcfNXCzDq34v1vv3fy
6lgdeFYMW/J5TsM5RjEaMk0FPGezAGtsJqtDOTGoVmM/V5ND0hLmr3urTooe4JA/fS9kLQEqlp72
XeSL/iTHxnyxQVd/FeWCyyWoq6dqNNcqJr17eoEcPj9SuUoe8VaKMrb6xbgxq8winp3nk4fgxLVH
OwEWftcMMCBQnGhuw3JiFf4lJCDnBtan9aPMDe2PsHpa0sp0NoSSnyTPG3OSiaetvSNI2+Ane2m/
hUFpz+iK/BU4bSoay4r8IPPsMGP3RB8Eytvr1hG+TGiXQFs1EcyAu3K037nZTcDApZ3sbJjLkN06
p2mJdZjltymY0nVfQxP90TnMNlSqjWwKR72i/m26vaf2Rrc4Pzua30xgvk/7FvZ872I3WkCNlk1Q
2bHEBKlHg8Paej0rvcqPPgFvPxxQXlulLqufbXoazFOpix4/SMmPCJU5TTnsPuhwB1NlfnFRgOCr
w1mVwFeFSfUgTlBdPg01ecqHHEDsw2g1/VOCihOWLx07RJgZRKewScbytpxz+WyxgLSxImfgNzJB
+cPPluIaTmQ2RalOCkLsirX+qc9uvTPFIpYjgp88ZaJq3CHui66/CoCBwllpGu13JwGtRH1er88a
MgIzBJxPwOHgmPRDyrpSSWgOlZ/vAYWjFWKr4L1CL5/vlykJ7h1vxDUPx8tU1IzH8R9pMH7QPhVr
Glmyr/4RTt0u8H/X9aYmJwNZ6KjLW8pL9bcMhMUL0OESGujSG33UjnTx9giRTE7/rtZkoAopNF+h
zy8i6VmJuMF9F8zxPJvuSEk7ob+/jELcBqIb/N1aW+wc9KoZ+9txtMSCA6jaJMhLAsff8VBkhIXf
dTLqk4Fb1d01MHZmg+EsbqyAlUUMoweJxtGojzfmJCjOlj2RyO7ouuBrKcd/8azFo2ln1cI7KKjT
LtpZjVXS6fpSRgv9grgrC4PWHawOAyOgtG22YfDCUEgi4NnoC9vDq1cIiobU48LRVy/Ul3wqYxu5
wZVG0G+31xDPzPtZJPIRrLyihyOK7FvTtxDmpnVVP0RCRHXkenOX7QF1JjdTgpbwOlmL7AkudtY/
j0pfQBda7UR8V2mPQ9SJMgWGm/n1CG2rLeiROpzGo6w0qH2o2Q36K6rf7VOeO2hXQN5bfJOr2d7D
9eUwz/5s+T0r37sq28GsDsh51WMp6n6IEPo6Iz9H1N+lMrIUsa43XKcwhNkeKKEdjdzxvldpNn6b
W7Dj4bb/gvroFJIP25COgFgelI+jvrj2Vbm40gxb6dfXamqD7FCV7EMRtzH3Qoq0F9oYg07GuTGP
83ckogueSwxtd/ls60DsvX60L9u2MvVLCDFCXulp6tCFLUZrj4LRKkJQifVDbvpJc5wg77sxX3Bg
XYF38whq1H2oXAnYbyPuBhkcpEZGRCgAOU77wZ2rMcpgk/UxjYXmZqmI/I3mqQgWzuIjHL+cILgD
DjjD22dFOy2RT+bBL+IU1nRX+8mw19zOuwQRpl2bFuXDaAFQ98pJC2FhgtLgrkpVG8T0gNgik7Fg
/kwz2/Yiq9U0H8oVO5PQoF9zQz6JvyO/YrYipoki2BEKXM/0Pusi2Y/E6bZHPZNkDUlfifZC10X+
JKVpZxiuBE0fL7HwPDOFTxDSAoIiN5EWWvIFoi0xMYh9zdiWRIXs7aBHnJKYnUW3uR2HX3mgb/xi
c7L6ELab1C/mrtS7XWc59YO3dsvvqvbyau9JaX2z5UJWwphaLB7TkAfgmmcTNFHpklVZNf2qYiGW
Biy38qCdypUUiRg/n73eETaRvY5e5U/XTsCidyF9fVDYMSe6PnnAQRauaDEmMdkZTVyCXYa4Nubr
nxXLw9fZ1DjWmqmTBuFM6EZoLGucav5BFWP3ddULBx2gcUNdCoUP5HCvH6gsCP1WoFXTvPRVa71X
AU++TukhFckcCz73UHNncpe1UJTjY517d7OsH33FmKFjGa71l7wDCWiXR86Qu6ksf+t5AbfcPjpK
j3wazwimbxPI46MMqhhUYywYy74DJ9Gdg4OXuV+LTrwMLO52O1wtyEK/NhhLpkVdOW71WnhG6PTN
zWp8b8bHMoWRY/2ETxkKwzva/AvDku8rsqEhsu1ZWb09cUhlnNu9wVN1cTNYvUNEDrcBAjOxfqQZ
K1fdUsduE/3LiJ5MgPjLxoeEnPYspGAxX9B5uEInzd/F7gD0CtRgNejiLk28OdY75JXe8DhCIdDR
lRmjaG6SqWLahUBKpu+9PVdHSQoFdyjwSfUv7DceB62k2ki4yQ+99voLffEOzbL+cDNn1w3BTWo6
V7z/B8sUT47WXDi5WsJSmg9+m97Dvjs65ZOfYgMAuDlCJoHykKdXjDIJkOJP2aWXHrt3mPZbbIp8
Mtot7sREKzpP68Fas+MwWz79yumrwJ83Kc3YAqKOvW49JUPxj9HXUSdNJ67wCdaTuU9o+YQcZvaY
8r7BpL8zMipxGb0avdG/mrmMgyAB6u87VLO12OM2t7wO8yCb7KuVoXVGxB1rKi1C2OS7TqtSfsad
K5xvyphetO6bhZYy1Yqfhax+Dckkwnmob8xiviY/aBeg9PYD8SWp5jGqNONYpIb1w8958fNSR+RY
z5dGVsdpslxNRFxkaxFPpv6rYQDtumolNuPHRNd+cpYvU+q8VHxPIYr8GA7pRUrcwcNE3J2ivOU2
Kd/6tNP95pdtlBfLrG4pBxwcGEnIVwsKBbL/TkhUs3k476q8v2gcRkWR6pG+jq98+F8aiPXHZqlh
wnhMcQQhPYzwwMLEkj/LsUQzl2uEXcE1BS0czt7G+6xvJtnq172eeHsWZv8lY+jYR31ybhBWXJCS
cKEngNv8tr8uFW1nz7/uHOCVkpyRsLK0W7cogd64Fo1V4hIS9jGHbCh/ceTNCDvrfxemeJx847vX
YzIZhn8U2XVtOLStpx+ndOa05UhbTwDBN8l1CaD82a0t7YeJXuSXMKt0ibDDLGOoswchSWIo0AtU
eD7uA79FEO5wVGQPyQYriOWwdA9wjrvgCMrBbKB+L4sXoc8zsHtgAcwBFFS5FZWmXL8VqzCSaIvG
qWOVtDhC+kyVt57fucZuIcPlpbK2tWUAG8/P82z3dzAlLvFqRTMprKaNTqZIatO+aDUjtgcj/5IE
SE8jgoCIjMpQ4HjR6G+iJFJByteZLverrjcdQULWsOJLEWqhbN8UiPeR8iLMXXC/adFkWp3iZCG6
y0XHBbLT114aIUVg4lw1v2yskLs2/hG6Xd9De50fbHdSxb4k4InkgbropwihZJIgFFknP+563/+V
YSj7IW1FMtRsNd29p/i44q4ilynqifBh+pKaE00toSqhoiZ0KUFnoqUnXaKKW3LOxoj8iR69vLcm
Dfvjsumioaoof9h91xExweLysKWfrKyDwMA14i/XMp+MEDcrdomxcxVioGmEqWbYM9sQZzb6n+1g
z/wV4bsPAdhTQXSC6xJtw3IyY3RriDPxVGssUKrbyQ4FhK0/SwKCk0+tV06YdhXo25aU2TG2JiJq
WEawTvEUS/C/GQUvddVRXrHCxVDWg1Wh/7jtmGDLSGePRhbZZKVXQdETT2DpE1B1pY3On6LueH1N
N6YvtvIdK3S8Kns1AvjRO7eU/bMmsQI1CzFi6BXGhWZkMnbc9jro6F/NobjxfLHZxAqp9ejhN4A0
4elrE03OhIi19TrB2Ana4Q4yL4iJfDbWp6pAIhWjxEievW6oX2Hbmia2t9r4B8sTmHoC1dovNkXy
m3KxDHEUahVsy0gzdqK829p8WT0GxZ7NJvR4wKvBQmZCGqCQHTqUCpRz9WtqIdK/oORR9lHqBvlD
ORmYi7qqefFA797id+DmF03ylLc0oq22PE0+sQCkTiP90DbZ3Eqjikw5dudjmZg/mLzNIEqMlZWd
kAa2b66+8r/4cqPgd0mbHgus4N/SubZUrBW5B4peuIjrZtMaX3U7be70vrD4sDGth9C7xPNUVmQB
FNXW60V9gz2lImyUHglcyW9FgHQHrbQv6oict+m4+Yu3HZIurnLpkotjUcgyYqdI8nstHcYgpiJG
Fzd3idVK3ClYUSsvrnXhrL267S3hE0/U19Mr5wwAg761SrlvVdncGF6XdaEltOy15f/wzcWeLViD
fbOLOxrvpA6LxmcPMWhN6PG05Z2RVPU/AGtp/alRMwlQSZobhEkjXh6lUU/T2Hj/1Ng43+cGOURh
7QnDP4jBLirOSxiwIrad7Yi1w/zrU+MotpfraHhhb5M+vtcavLtYuJQx7NoVSflF2iJovLPstm9j
b1rHnxRndBn7wgq+uulU3/HPqu+VgVUmLBEofc3gjXDQ5iBZhv7QyT9GVycPXVMM32XvGimxJtvc
VFA04BDU2hmcQ46h6qaYZHbR93VWEdYN5J3QQpsdrZvAhsK7mlP2wNC2tOQB2tockk4iix2cjPzF
IDrmJQkQxIZEC/Lflrbs6Wq54ssWbjTx9VdsKLU2bbuwplTghS2x9UtoSTFd572WlTu1gMYiwooj
e4TonO9FsQ04+imHGo4SbY1Sqlv1X5On516syDV8aVq7kdTcSKyKXHfMLleCwOxo1ibpxwBX+DlQ
92eDKFDhYt9wropBUD/pFUYQyIsY4Til0u1w/JtKH/ORD9cYf+azquuwNkgdwUbFznHQNVjJ1UjK
GUOemDH8pICiuZNi/unXC3O/jyWTnW05j8/saDXIBZgLibpZnZlVJXOyu2Wp08dUd4enZoAch4hT
TPaOigVjoiskCzcxmynwPm3x5D7D1A1GyZiDI2OunENXzC144qlcQL06TmYcnMbXLw2JVjSGIEmA
SOFm/hBPa5DeZd7SDJGJyZielCwXciiUw1lkCBqMI6utyStEEJa9A+3MaG8z5d3odqGlO8PovO9d
DUcgRBuNyYf5zNyrtte/j26//jYX1b4maWIPx3XuvBs5AaQOrSlN7pcsD8xDtfTyq8ZOoouqIWeI
Jf1G6ytsL+0OHKK3Chcuyd9GNRoMhqzLl3gaqD6FsMrG14qJC61Y1Sx5bM9dkOM1GAe4IHIkD65S
PV6FYR0BNrjjuuwoo7YY5zQX52iT1MU95QBbv1xYuno+5XQdDmSkrHE52OkXSc0bqJuesLnJUmVp
0HHqymFcsX7FDVkTd04PTv/GHaiJhmWQW3lULCtwl1FbSW/KeqP6JiSp54bOIsP6NIJWGK2WFVyj
jD1jNloP9uo2P4oyENbOm5WIlkpbu4uRELaf1B/dG9hK8pbMQcZUyZ7YpdDYT//4U9ndqDSgyITA
8K86wCYL7PPi8LtGCiAApnkdaz+QNcTXb2vDZrEaTVLkZRQMdXE1i2m+4XB8xkvz0UUsj3x6dCKk
Zb+zN6qAnnLN6ZSjZw6HggeFHT0709F+J1SGLkoUL4wa8iZBFJwKbUzNynpKPW3UF2l7sxjErEzJ
YL/UM5UoM6uMKwJfrC9WTVmbWnu90yqB0430z4Xd8SW+IidehoGjns2m6vPnfNry/t9vw9yJYtsN
MBW9fc4z8XK1YDscLVv5yqz7bO80yQOBJ/OZptWJk2/TbyKy28KQTR8nBe6lt5dCL1GYJAaCV58n
/ELL0Ht/goaAK0c08Okt1cTOtsFrClfuXc8KIjmW6Xfcb5jH0FA7ofKkfg2AZ9mNc1lf+lKn3lVQ
dGh6M3n6/MGcoCD+93M51qItB3O+tWTf/tyZznhl4KWONDsTF3nR0SH1gmE/94N5HPOs32eVlscF
E86ly4+H+JmPl7mevJByRsgq25cHSlQpBxtLv/EHctYwVdkkqbQ+NMjZOEd6/WA0ozNn9BDATGf8
VGLKrpC8rAVVjo0p+PdQV8Fr1hoy+vy5fHAVE5M4FJWN9fROzadbxDcVxGdHUib5NYVdGWNaUPvP
r/JO9MsWk+YQ7Q4UUwA49U0m8i/1CwcPUH3ASSK/NOuw9c0AJtnS/3KEadIByYKbeq5Jvurh8JPf
495081Z7F6awycAyZg2DrkrjcjaI79Kl55Pvqq1XFP2yy6ryhsMw+85X212mHckKbvz5z3//VfHr
IVAg7EDJQlPv7a/PG3Pwa70j6c9ebF44jlQraTLaCcN/lcxvXxWHP8zgOhIo3KFvL9VOlTFJAqiQ
eDTeviHZOUqDhu/ZdKG86Pm5r3ibeN+0oVxodCiuNhAWYs5T4tGoEwtfGnMTuU6ibgsW511j25Db
hNMfEeo4+25c9YfJw/1PqayJLU/1B/rT4u7zZ3wqx+LGEUvgMfHANaDgP/k+dWMRs0etOnKMUf4m
QTvB7jLVe5caG2X32j0jBHn/Tm2UpTQqKfbQPD3VK88JkUb9wvkpGPv6i2sP9TfhKu96ssvizLr0
0aVYLbZlY3u1p5oTX8uoK0wUpiljNzYWbJ1Im4Q6OMFqwTnr6vsPmgMtjxE2NAQSbu7tALIhbloW
CxPGGOxTwDntOBMsA5+/rY+mU7xujFCWADBdpw33ppwKH4IpOppZJk5EXEby4iM6S3amqlesVaVl
jBGLyDzcGetIRrvhIAohdUZDdOiVs8YesFXdrblSKw97DCpfSPdwH9VQDBp7f7GOId2H9HlVujud
mfU+eCMYwUzkArx7hJUnD4kgqJziRdYifcB9bc6zdpvXRn2dGKP7/PmTej+u+ed91G/sGHALnCLT
OpX0xuKT/tdOpbrI+nI9atDFjp1FP7K02uLMXPXR9Zht0bvhryCS7UR8UCRN0o6cAeHFLM5hIsM+
pCXQ73Cv+l/yFRvRmS3HqfAf6TnLBt11Nl2IguztWf9ralfSmDxjYJ2qUGpzCjCTr4XpdzdebxBK
P5SU1cZUfoUDA1dB1GV1rrf/XhbnItJB5Qe0jcGIZfHtL7A5gUuksYKs41r8ygojuIL8RChY2mmO
TWJZOWmIYueedN+61H/1QWoP16L10zm0+Ayhr6RkxuyE1vovrlHUxMMn/UDRU3i0RHy9STTOjYtB
Vb2waREkfZX99MBJOwgKSfbdEZQ+uEfanWTrOEtXfrfYTIBZy8tlvinzhDI13XqbEmvekpvmJdLf
IugL3YvHsgWQVhKGd5NJD/oHAAHvqzGuiLfQxJHWZS21qV/xyrcDKmolomxMnRohYof0eRwDkken
hII6CbEvZLvlKkzGYvgz1Ct5a1xkvEAWMoNrKXE6RgRNub/xchpFCHlv7mKbQ3DwonrZoJE0peNF
wcYqiud6TOBzu1P+XZp1953qh7xLORTqMau8fM5GSVF2aYoW4TAlP3PfDAjDrldrYddnpjZOJjZc
RhbDaieVEap59a3PS0SpTe94BbUtjtwXE9VlDQNfNmpRvioJEdUPftmw+h/SBfnXrjXq9ftcoP4P
NbnWZAQtEwVR0xu6BKekIikz4TQZLj6t73DBlEmOoz09mXajNBrBBT3HTrlGB4HG4PA8oZQht33W
IJ1X2kDMFxZM49auajQhS73OaYyAvIJxNGb1V+ID0GJlFCmvubvij06uF2ARz1RDPIx2/kcbRQfX
Ye6plaZz9lik1mqEJcGgV7mqyEZtyT8kWtum4SKhuxA1UXvVqzHAF8mlox4/n27eT/9kTbOAGnz/
JJecCtMJg80DkWdYfJx52NHaN3fuhJvs86t8MMlwBOJ7Z9fggxo4+ebbpG5thqiIBOzMW4uwrbg2
u/4ytXT6FxbP/fPrvZP+M8lgX+KKvGYu+5dk8a9JhrREPfNt9kFGrD2sF863ai8OycX6p7qcJP3O
M/f3wfLG9Xh6GF18PtpTUHlT1Go0x7qN4h/Hh98Px+Mh3EUXUxjfT+GZ3cH7N/b2UidrEa0nofeK
S83Dyww8jTLaubv54HW9uZvtJ/zr6S0pU5C+3c3V/nHPrRwOhz9fr+7P3MgJXmg7Ym13gigUbzyx
LvbJ4bOZ9HTg0yEtcTc8zdddtNypC+eq2pOkFzXREM8HpBpHuuRpvN5p++D756Pk/arOtbFrc5Dh
J7yzoFHX6PFKg0qzqeKBxVL+MTDzdt/L1T9zr+9f2v8uYTFAONqc+sjbZLS0vgPWtXRm+jKga2bH
TADzf78hdnOchQEibklEb9+b2QkanPAq2WTl1WOX1s7DYhc0A0tC9j6/1HtNLzYIoCuMd7wQHMdP
TmirO81ErXUg0RZ3vJyRmkS9ohfQod8g0c/S0x8wlaa4wFSxL2ozG+PcbN0z5KyPXiFOcwJV4A5z
+j39Fa1GwZ0XSbXakDs6ddPRLurnoM/0M8/2ozdILZ1RQkUKbPHJYMV/VTQuRLeo0PLpiL53xaq4
Wucmru3Y8vZ8hRDSx5sH4nTD7JhvXyEqGd9U3gZcW4UaD96a2iJcW8p1oTWTjmOOS//cyDIlFbIU
+nfwUf5XAaf660yiy4uddsGvRBjkEGTVJupw6EnJkFTTYJ82nfzv5QAIDDjhPGY9CrinJvyhoPWE
hmcroQ3UZDenpNe057I4PnooqDo9A2MKL/sUKDDqwWAstGRocStxTUS0d59ZatjBbCieeoanhUxg
Hs6MrQ/eOExR3gY7f3b9p2Y/H6gi8e6UB51sdI5B57XxQvrpmXH10Ye0FToCPJn4QMAxv33juVHR
3LLSMirgF8GsnMtijlK7KzjPCHcIOMq3mblLCCjGn9Ws6HP9olJXQbvow5mv+oPPycSSi84HjPLm
Vnv7W7S8HIy/OmAOmkXsmxRgkXcuB9/ss/jzCeSD2Z/yEXMIumn2Hq6/LUL/WmTSQAkEnsi8wGKy
Oa2W7HVhy9SHAq3RkQp9vpNr1e5mwqaiusv7WOEMwoLREllU9t5V4Q/zjaT6ErVoq/LQGFL9Gp88
ask+aGNiWeWllSYaxVOySIWig/L5LXzwtKgNbkk/PnpUPoO3d2ChMZ2NzMgjc/C8fd0jOEQYBSWR
HeDnV/pokCBH5iOjxIed0jh5WPh1lcN2n9nWWjmrrwpdFr7p9otGyee+UHZ6NNesvycZwD0iM6fN
qNXB7ee/4u/Z82Ry2up+nIGZbSmHnPyK1p0R3PgcP2ZZugPh3O164zREOUdDMrSx5md/+jmzdoQW
6wfNnPJ7Zgf71+zPUCEpQvNHF8RDI/ABN5V97FeMoAbKk+6QKBCBIZKQWeFTorNcAGHcKX2T94mu
eJ4Xoz7zUD+YVaDjo4Onbcbq7J3cTWJ0GISNhSHeWGQ74CD9SstShRbV752hT8ETRITszDP8YMxg
UTZ8xNgs0e/ssFUjURxPLJuQOJBtjEZxPYwdOjo/088cdDlTMwBP3hc9FDoPsIwxMZ1u7uk8l5kA
EBfOHfKa0DEUWeFZxnFGFRVqM101NNQHW0fbhua7fMzLNdjpqdXd19kQoA+w4oU01Ot+rPOCzTvE
KeJ81+JxJVDb+z/OzmvHbaxr01dEDHMY/PgOSEpVquxKDieE7Soz57yvfh76GwxalCCipw/cMGwX
0w5rrzeBdWWQOvuF1LurkzFrr9AAK7onB6Vm3IT45P1U01L5WZFF8KtEoJPvpG5WHwZI7mQyF4aJ
7jgAcERZ1uYYfSilDFFtmvK3Oc5zCrMKBzIXcbH01EXKmHhK72QPiFvNb1JaWLfk5xoQpwN5ekhr
AV1/sGvlAXZ42Pn6QLa2Z3V19dmbfUmKb66W8Ktnq21g90pV5lZ9Yr72naF8xZ61+qbBFicOtrKq
+Vmy7CLY43Gs9r6V19JNN1YgkgAGyY3jRETd6+C9z5kcYgGGfF8LIPCMuCLS/pSMx5J8M+aB3qmp
OxghPBNEOzeAc7Awccqt73EgjmsfIk4V+PNst8wmexwdXABk7nrpu9goYTTJ2udBDrXPySFOeRQO
MPdMpwCxIZk8kV0Z0neAR4gVP9qhYYRuO7d4DjrtOD/05pxq+1ka4KZnqVljhZGFyXsT5OHsg0k3
P03yTOGws/skOytDH+aaWcFPdYpJqD4a9eYOvpQt+Zlo5MjFaa/D1FXqsBwj/RSCC6OrQvWrV8Pk
2VMnuis8HOAVwm0Xpa8AFtyMTh7MflXZwxuGLHCtJGCy2scvtjpkRmDld/k04FmVAwu7KY3VD1oE
ZLjXrRxnftqZ0f3Qxya2qIjG7rPamdWrFmYWDLhJhhMNI9X+jGi08G15tDurktVqRySVw1id0taA
tzgMcCanWs7caZRKmAw6Ydq7meSRDxpFU3rTqHOjYqoLC8foq1nyoZJPxs6WRvG9mkKMkzt5GGM/
BhWCO4ABHTl2RQyDVp0WF086WDQxRsMJH+VuJisl0gOtQCXZzHBtVEDMXSmb2W9WFBpsNdnvkivG
5VWTCjp0V1IcdvkOV8Wp2gu0lTXJagShXweoyWyI2C0el4DMtdjn5oj7Xl+Ug3ktEGXRrWkVIloG
QlQmBFpaDrYWldqtGCS980lHm380jRIMN4Zadb1HgmVm4T+5QEP4TFfk0WtOhKq5LnR6TE3mGF4d
kTp/NQ9Tg5EhjI3qwe4LKJMOtOrkOs2DEXZLJVmqnzaxVRxENcDuDZm+OPk39vgSEg+NAfpAg9uN
m3i8w+XO/DqwYf2MUNU0u5RNEh5W7hCPDB+0UnZSaPbao9OnmGuRnx6inYjDj7iTi9dxyab2rVYx
yju9HVkoG7lnsCQmXZ6dPeg9HO4mCH7ppBi+E1KpEjoyjtZnTemE0G1o03FXQE29G5W4lL8PNsgr
hoUgewgKAuc7PMYAQs+QPBGupb1JVNrPUT7SM5DH1FjIpGSSS3Ym4FkYnXKT9DlJ56lshh8zyvo3
aBHl++W99kwHA9kRsjCqQpLGsGM8Li6gNtGab8fMG4YmkZ8RQOWV1/aKstizGwEqAykkMAps+7sU
aeaNNKABvnI4AOwq5CFU5KGINzavlQHocmJfAAmLxCUE94uA7PimysjuGzyeMygcrf42A2vD7DBk
49YsC2Kr21zXf5M8W2Ek3w9sDWaoZI6rxiPckV7W8p9GJM/fdFyhZ2+eo+Ln5Zd2prOLAd/ShqFw
X85qq+MgcsjZUgZ4vEpqJMUdbVboYG2rIFjJUD61fmrZw0dgB1bj1nPbfRhTYGe7Ai//zusSbfiJ
VKh5IrxXLGxTjILZpboKVaoixFWmplqOSM9AJmPV5D1dEQaVHkw7sGs3Ihgu9eu+rtqNSvnMOYRn
QSiHjhsEZf1Qho5TOKaSsYdew/ZIhlUfcklOPy6/u78D6rhY4GejLePNcbRHiHj8bU0bF3DRcRms
oHbC7/zKy+61AxYxvuYX+/reeVCupOf0erqO9phG7Z0r7HV3yq7cGzukRm5xP1/bO9gsW6PutGY6
vrPVVGgqq8e/mDtLXcvN/E/s8nafsJrcl3Qf+0i7NgrDM+q/4wsuN/SPo0kJ9DTGywVz99eze/ju
7b58ufy2tx5pVXvGcwh7dOIKktW5an0XYnqGq/Tli5wOHEwxwHbMxRSS0mD1GEpH9umsU7hVgNE7
qx7YWzRnSyt55lE4+XNqpN1Kure+epSkhTAZ4RflpYQlH4zOkPdmMuVPbVVu5WadQke4TLLw4BFn
4I6x7sGkRoHCAp8fKNQlJLOwAeGoBrP8NQbCvMmHCVkRphntay014XhtJKG0NTRODw24NBnggAaN
XhPx9fHQKIQIe5SSiFbTFDA/7VLtvgja4aOZm/GJqroKvCFXnZ6D81z9LlpmFE6Dlf4iRZPZwe/S
pp2GB7d0MJS0f45MWuKuXeMP6BXII/Td5TFw5uRocZfAiTj8LAF2q0FA66/uJwd8L1s4M9j7iRdb
y3uvtor0pR36GUKtrPwWqYh/RBz29+iL1K1syXMzCrEIDQ4VE00WmdVRua+w4gnxkqHJMToShrf0
orwMdWAEjZ/ay4sG0aDUmGvniz3nXYEvupjGHfmr9c9WFOmvjdey7ASr1Q4iEkJajp2seWt7lSHD
5i8F9fOMpsOms+pKV8U29TZU9ekm0SrroNi1TEhlPD91STS9wbtBnqOk0qNVBESO0crZgeHO15yn
0r2jBOYVyLZ+3wHX+5dvdplB63vFphCCFnMME4XVrivjDzbTPuZe+zjc93WQ48KDiz4eAKFHmEO7
8XLOrBsOLix0vMiOo3+y+lhDPyZWHkyZZ4INPcDara7rbp6uLz/VuZHpWEvvEGMSGJprpFvUYe4k
YZx5cZzR4gmmFm8CJTQkyKuTJELoji3205bZISbL5KGYiaSJu+8hWcobW8zpGyYhgOEA0RCPCFCj
41ktrGyaiSxCd9o7/bdYKe1dm3XzuyEM7QamZvx2+dnP8JsooWCWKXQgUIKtvTqdvgBP1Gh+FY3d
BnsOuECUXSrJfxJ7FMTJNo7529QqMoUHWHFPBrqFP2ZKmoEPeg1UbGmlfo/jw9iADms4ggjootQ6
5aLAgr1T/wyzJvyii9n61YymPO16pL6bKMDp4s9z4IyyeK5huL2e13XQlBqu2SQ/DI70mbWYKbBC
K1/qhE5BHWX6PfVGjdRBH/wuMZJDYFsj7vCIXF1plvInQSjXNb5NNIhEYG10cM8MMYpB+mZ8VgYy
BlzH33VOGkcNI9DNNi3hqGpBJA33cxlOHe4qlvYnnqX2ue3H8L2hrwoLvpFU8liacsul/sx7Uuki
L9Q8lZVi/b1bVW6TaVahzU2Ocd0huUKJ1em3IAhblM4Tr8mFDQYdDJ8xeBacBVYrvqrFMwoUXBtb
kZh7ebK7m0KY2YuBvceLgs9M7zL9wys2hd7FIb99zDQjvG0Vs7q2imY4QMotHlKnc9w0rsuDJJEQ
oXD6Sjf6p6drMG0wmuvASDJl+7oD3EVQFDpcMb1ZG+Xv2tR2iAllsjATvLWsVopQ1g7VAdqqvmUe
fLqNc+mF+mFTroNirQ4KvRxojdBIe6qsZphZyLHG2aeQPhHCTVlZ+bUdT4+dHMa3QSI6QHirdn4N
yTC+OfLQyrsBSrWNpK1o74o4KgpftLllutkww8DAal/RNjaB00UZjptF8xVAiwSA9RJltYMQESul
p6V2dkcvI/RNpZn/Pz6JDUGHLKrFWWGNIDo1B/V+QJxkh+XwkpIkgTmkYn5MFC9PXVtPHImDtnML
KrENh55TGxQYaJRU4HWMBRaJ9QEE1nsmjXbqBQ4ObgZOQLetmQxehxjrD/zCZDc5ZTDt0STPj5kD
I85NAq1+Q8dgXsV5G3ypU9FsdYnP3Rb8AU1fYumYweuiMyT0FpSxzDw6Jonu52iAXkriEVwrdTT4
22ryS28MlD+5yiLWFMprn8rptMOxyToEdV4hyQvbLYL8mQUFFACHSKz+YCevT+LSBMEyhVviiaQX
LzldmB3dQoPEC/DCy5vVmUtxfgDjwC4Hz/U1+kZQgoY/S9B6pYMTRYNvA9lDcXpfjuYWovI36Oy4
1Fl4diQq/F0Q4BkfL9hR0LcBQS2dN1WZPj+iFSRkHUg0OURKWD0gCScFi9BN1FtSSUK335CPej+2
jvY1TRq6NGUuotcaFqHixnIfPWl2GcKxsvhDX7ekRQKYCIIqrGT+KlQNH2yHWsdAnJPL1oM9dJq5
71rJ/AGpVfmK1Ur7NUOj+a5Iym/VqeR3dHfyj8Zsb4Aqs70Y6nTYCWeIcTAphIyZZK2zuZDiEF6V
idXKpJB22pfWaWUDTpcMoairGf9up8XojxAh4bUiZVC2PakagBgHKY8Gd6qc4FMZUUlepZkzKfsI
ok7v4r2P4U1Z5A6aTTkcJnr6RSq8IVM7mr6QYN/joFFr1E3h9Gs0eX1uMk7dBHN0EF+NecILQckR
avHPY4l6oTMJHEeDOP3JVNaTKx1uzoy81MxetdA0t05wp+suYBnuQ4u16d8wj+Pvi+YdkZZOT5T3
GRxoZ+m+3jjjvkoN9Rr3khBh49RuLGp/0bHVqKKXBs6zOLktIOvxVdNx6kXbUIc4M5o6AxLYHcnS
2pNIZJP27GSZfoucEyqeNFyPQFw+qGx/lWm5+qWRHbGHOqYfQpRaHOvk2rkjnMfYKEG10xqUrRrG
J0wsVkFqw9VNVqOsxtHCuDOSUvHp8wyFbzPWP/uxquhX1brR7aJJ1p5nBDGvs13G6s5WiKDzWtho
P9O6xJsGdXxswl6McSlxqjJ5jeJgFm5PdgF1GHK9e00ZEgvWPBklvmJgZ4HemEMf0KI2Gr5e97Fz
jTbeMj00oHPs2bGjfcRiRFMp0jR5bGYz+N12Rd/vQ8ecH3FwqW/YBMlXUgNN+uw69CxbG/ZSqa0+
4dKYWnz/lophXclpRpBLPViDZ2FXsLNkJ/XZjDOQyIUrC1PYho4JKqNRsT+WlJZ32WBOV0oUII+8
vB6eGcOgarDOF2soCMGrohIeY2gHZk1inpB6vy617oNWrOI3eRiQS6UMoFnRFk33ZBG2IJ1AC6H7
CllbX6/3QUvGUI39iNdkUn4IrKS9QZ5H/VJZW7XqaQHJtWwVmz4ZwgU9jtVIZE8FTmFh8QgCJtMp
mKT6A8BCeY2DKPkh6T0VpBHiEA+2Or5AliVwgt6kcR+pQvloVOWP2fSym8+aeDVqa/6MzLb7AjAg
vl7+Eqf9aCghULgMjXWPAfn3Sf7RqKPs76y2qiuPcB3buhJhV4/EWxC6sdeVeo7vlQQdiV8pVYGR
QSOCEZ+DaQTetPuIvhh+jsIr6ezPbp/EffmYD5W2cQj5qxQ6GrrcJKg9uL1DkhnD93hiF8wHvp6G
1pnc1J8TPeM/s5FDy3VyNfhqGQJnXmsy599hlSTvg5DxOULBTXlTQJrXvVBBredlVlbDhFXGPDzI
Q4XwYezxSjxgRknt7iyHRt3phkeIxLgUUZ4RjRbqFYxh3GXSwccDya52qp6BHtkS5MsrRyuFvlGl
njZ6LDJy6M4t9nLoe9eCMt3qCmtMoQG1Q64fhkQBdNFqfW9H1kCbJbN9zACHXU+byIt6QAQHCS3a
O5DmjbFxsmIsd4LzJPI4urnKWsDVsXdqGZpXLpN/t0FCXdVoryJVugnjULlSh2kP1+Zgzfhg1iIH
U8u2Vq2/a/bq03MPJuwoQ9f5/0oIFLB0lq213IPajg9jCOERi2TV/G6Guh24bUhsGdwRagdLBm0K
sYcZZYW8FCgPTwu3xG+jQhzGIrCuyfKU7x0dEDKgbXbXjEa/j4ugxlBnmq6yWiP6JKCxB5omI+FP
s51JoPueKR7u8rpBUN929d4u8EIo5Q7j8tJWb+2m6d4vv/jTlUqF0YltEWdd6P3yqpeSJBhTto5B
PdM6wSvmssOuK3trn81y/fzvL8WLXTSFcCqhxxzPLFxs0qaLUdL1+gjanJnTvurQgENfLze6VX/Z
XsefknMX7E3mMbEIfM3ja3Wk2oZ1nbCHFgKH3HoklFZCvpI3yrBDkmz5ZekUAF9YLbkDxxsf8fZE
VA8Tk7i8xfRpWjzsKF1hRyaGJ1dZfxBlhn58LOuvqgbRP7b5nnao6E95lEuP4FDKU+hYRLEkcXWt
kyK7n9K8z/BhKOSDZs71oSBc5I6Y5WqLPXI6f+hOQUzj3ULUBYI8fmBlrmaCNQG8Ums2P+WoyAof
6yXpKQ1gk+zZqAfpKiOWFrkxzbP4moMxnpVjVgFk8B7RB2MKWOtUTPlwPdlJ/WUI7epKKQyj8qdR
l68JEERnUBMVnGNBkhnvaldpvy+PkZPdGsiAjCC2MyYh7ZDVbk052IhIpFj7JEP8oPTB9Fj11nhw
hJpCGHXokIh4a/E5e1Eap0yDRWGyNigmm6OLdcKWIMeO3ZOsBfoNNrA/OkbXT5FO4lXv7GqDYnyK
GPOklLjw9hBZ4SO62mfiEuNDenwFjIi0vCYNQbmuGsp5F86KcxOkeukJfuFwIWFEOC+GNmRh43DR
Kw3qhUTa6vqftCy4IUYIzSQofpRLq5VA03GgHDMMPo2Ya9WA/VcL8XVjZp4pV1T835fHZrs5te02
wrgqHB0bjgmf/xc8RfPElYPENv0E9PlmjkZIC/nUzsM+IrwXI9ohGuHv9PX0RmnRFjsMb/poJ/UV
FBkR2nPg0krEDZWTKJyKKKpotlwelec+1qKGINJwKbDUv4lB/6hc6DOkKYAVPPe5se/aOA/fZrXO
PNSc0aFzWsMP0lx/KHFWe5p1mJ8YyUx3ZjO0e7ym5u+Xb+fMmk3Lh5Y/Dcq/iUjHc70X8Tji5EbU
ctwn380kxyc8NIMfcuhQXF2+1mlTlu4VWyJfCggNBEA7vtiMlwBTg4UldIJpF8XmDeK6PZ1q8qyD
tqAvHH9nWOLtZGMhkWdXG9dfFq7VSq6a0P11lrYlmm+9ImQpHFfcZwjOTvKXxKipnLChgb7O1lgR
a/x1BtN8JBCm3yltpV+JuACgknL1tR2NeaM8PDNJOEUAvPML02TdXZGaoVYKLSq8VIGXE5qScW3g
rb81Sc594aV3o1CGQCNd+19buohI8nVgbnDaJQPJbp/VWW2+dYg/ifSKS/1FrdQu25V5XlwBfxKc
pNnc1jTKbeS2Wkro9qyzt6WFTBYtzs1Zvbv8Zc68CrZx0nhIwobwsMadot6W4dTyYUKDFmOHD+ut
mdbG4fJVzrwJrsGbxosAsvNaOIzaaLb0mHSf2cYESgwxOXlZArccf4SNWX7ugWBtcFrTCRSAKXw8
0u3SAS52WAAJUHBudezzQpxuCvFy+YnOXcZGV+LQ30BXuX5vBFNg4NZxDC4FnFm71Z1bTGq2grjO
vDdaoLTLGT4LbXbZ8/6xYpVRqdpdTKMzUcICMzi53WmSntfQdYWyMSlOPTPgFnLYZ9fgQiD9q8K5
MfD+iQDTobuMnBaWIw2FVvFY5DiaZqWCSaDQhG8XpXWvagQtpmUheUGoO4/gipLfywPVceN0XyZI
YFvNiDOvAsI+NwikDYC33tiUanYiVGcFtqBNQBI6BNRPVYTmr4U5Zd/PASXkIUHF/FAlml7uuqwY
nvlJoJwWAy7Ay0nOW9e2JookTWXvchvIyFtkhTPjAs3ywk6HE7X4i6++WBjTOYTP5NHHaA69iixf
aFub/Gl/HJjJ5rSHLzWNe37U8VUIeXGgi/aNV8gNDv/YytK9FL2vEh8IwzaOfQtXr4ekbKOHEtvc
zMfuPPqOa+5XoUiab9LJ3lrtztSuS9774lFgUlKsk3+KoWxgtupYKJXW+KXSu8WNrk7/YOcs9vo4
E3jcZDspyT87jts7fXKqq1Gh13x5Yp42HpFScBheRgk80pOj/4Q9QwugT7h9b8pwqrNsB7aVPDW0
hp+LUHT48uJOmgzzDC1+/Eht9Ys64tJjN4P+p5FrXEbgqu3MuhQHJdXqjZrxtE5F8w2Xb4mUZjte
Bwngc+sYVcFnkyRIsF1b2veYqTq3mTYRiYQ27krKRnsD6DlzUVz3mduIJohb0VfDUlTF0Bo9tktt
IFjm8cC6Vwa0cPVUzl4dSIVfggxuVR0n7VUyehkSJN0wYdG7rqrjITJTVe/b2puavP0eMWxeSnhR
3+xq1B+wesQTDfs356dpRrjL0nNRFa8wcL1Cmhxk72bURb9a7F0eYA+oC83Imr/3amF+3RgyZ97O
wkqBdANdhwJp+fN/LLM19Ic6Mara0weYzyztpPxlii6+2WoT5uxSav6r0pP5SZHC6euMC92iO9dz
2w+qztjFEPXV65JdPNk1VK43TZCkn9gx5pgbJROuzpfv98xrZXxD6KFspMu1vt0y61upk7nd0sq7
fRNIwZ0U5drbZFr9V7zz040Re7r0YsFhKgq8HaoB3PmPXw8B3OAuNl17RZJHisYwegg7mhs99MmN
3fvcpXBvWWAvjr9IDI8vhaE3PUGN5s2Asn2Hd6LjVnYyuDOWthtvcTkJHZekkPRkXFWoSxdeyPKW
//HR1dacJ1QoNfwTPYMTKNTnjMn4S2hqeCM58owBMAbYFClJJn2rVMPZWKnOPCuTYhHwUajQR129
Vty8MrwOZTxblKbehe3g+IVepK6jD+FG/XVK0rVggEFBWYpIgMX10ccuEng9+nKtIC1sr4KN/Vk0
6AyXAFTMbdNJ4+Ssoq509pMVGOPOYmUS11VmYqYvSXhgulRwZNCiJpKwts3BJs3cjkIPQ7xGPYST
KHDaDvt654RqHfgS1qk/KjMpGneAVu8QkEDdvbHCnJm4AMSL6nwJXWPcHH/DqnbgTuRB5aWTEb1T
gfa3i3z2ziCV8BlOieznIkm+XJ5+p1s85RHkTo77nGYgRx5f1A5p7BHVgntLXQa7imakqyWj/O/L
MS4DKgCHFAEY/JLjy0xKP6IMdNCcx7OKfGE2v5iTQFuPUEW4MdDsAV9NRJJ6Vd9UslEzaBNyhZce
MGaSuBNRSi0sR2kvWhW20uW3cLoI6RCpaFOBoC1WBquZamc6cFUlI+sh2uCHmUWIEXAl8mcTS1e3
y8zo6vIFz9SniIDlxTzOBAbiwHL8QiTCN2YCDhpPjWx5wBTadHziHAwHtx5FOF4SjYgLIqJmZVcP
NWvfK329BDTVWYa5aGCFbtFm1o9IztPHOGh7vCr77H3jLpfPcrysMMwW5i8OD4sLwuq9sOiHQyeR
sZqXtbbDYM7cqzKMChYR6wfVcZSgDG5s8p/1+sbIpnHftGQx4i8fPsNyNW8BpLeob6c+cGBmfCm+
EpUdB9/VUpNLhYL1sIpnD7k+FdpJ2/qdVlHyPTIq8VmmoMB7h+ZMsEsrBCi7oez7F1pWebkPApvw
hAw4BZUolpVfpabTPuA4t7pvt0KRvUlA6lfAH35vvMrTipI6ko4B44zgNggKxx98rKG2yY0s4ZUy
EDQytBlA02xMBxXsdAfXV0fSGE17pTHHh9qxOsMf5Er7wA3Z3F++l9O1elk3YZH9rQ8A6Y5vpcKN
l5obH8o2rH6iUVZunV77jWao29hrTxcXLrQYdtA1BV+zlz//x64kRVackx/KhZox8BQlTQB8gS0u
P865q8BrYpRiyrMA38dXadUgieqOw0/aRgyKobB3U4n18+WrnL40dPVgBWgOGXvs6MdXUYcSRwtT
Sb04KhtvoUnuMcEMb1rV+Lh8pdPnAR7AS4lNDsyRmuj4SjXn5MV1nozYtChuHd2goz+2m0ZsZx7I
QUSKcpVqiKJ2tfJ3JFFpSh2gxR1T5z6upvEzhB7iNy2OTSND82uYdYmLHpf45F4ggFH6wcd4tfbC
ogH1xFjnNgtjLOHT3trY409vDiqXQh2LAwvK7jUGBKqgBEGWITzV648gzVS8L1vtObHT7sflt30G
cMTBA7yJ6n7R6K8npobxD0tIKrm4EnZMP6GkbqKo7Q2Uz2Q3JhNR9RJ7mgcHVvUDM2pf+7YJ3ymc
1X/tEQHQh3YepomCRR5sseNPnxQcBEdwIrY7OBi6LKaDqYbp1ul2+bTHyzpVosOxG17/Eqy8Gsuh
1M9BWuPBWKhN+uZQBLixDTqD6zLMFV1O6Ejglp92Q/+hcaz0MfEYfl1+76dfGD40aguAMLBtlPzH
j4qEGa0jWxZiBzPeRzNHRZoZPfb89dZbPdNh4Bk5D7GTobngosfXIriPNTcnutCOSpKAjDJb+vRx
1im3Q2kU+PRGhvEnK4UVu0sRcz/PbM9eIOtQpnQiaonqkgeAENHaieVdfhHn7o7XsFTNf/n5649e
zFowKm2e02XpKb8GzBivVHS/rx0cy1cc3ZubRB7k2As15CoQc8IrLLqf7cJGPzJzoDiEGp4LG7d1
ugrB/IVZD7RAScTMOH5nZE5kkdSlOckrfQajTc8PJk7c/3YrglkNmRn+Or8uA+L4KsqUdDJHwMID
kZJ+VVlc3oKkC9B+Q95oup08EJdaRHDLIk6zfP1AWF/pVQHbyXNG0viGRAuvOLP/644tsATsV3Nx
wcDscW1UVQQSKYUjPu7oEqpraFbYdje25V8eM8vkOJrA1OuLLw2Dhhl80uiOM0tMAba3XmYX01ud
xtqbhh3Zu6W18gH2s+mGptxcTzizewaW9v/+q+maqQM+8cmWU+fxVzOCkKQdyPeeObI49JJTXFV2
j3h4ao2Nr3ZyKIILwomWz0Z43RJ5e3wp+gV5JLXYiKhqie1W7haqQjrVTUSlrHVbZqiQk07fLIcv
lGj8R4m0JgTZI4u8XRMHwhmdyIixx2/Po40mw0Ap1NHxjHQiPmLKtfDR7HPy62ZoZD+zhv6Ya5ea
/hGHMAGvIiMcf4pOm28Bj/urGidU1cNWR4UxnxdsMWFlzAj/Qb8FNB1HIKZWM6icIlT6Z5gPZodu
pJaNF9Iket1FcgBZiz4owVuRMjevUaB2hqeHI4YTQTdicmc145zf6JYKObNgwfNQYmPEJocSiczd
SGLMruj0NPYjs1QfWskJEnxAhva2x+0J9/sisj/zaB6uzWrKJHKOEoEPPmxShNKD2TwsrlQJhoYj
WYtO02uRB44v/UyseLx1Igh/iOBjjWZ7GJKd3Y+W9KPEIPFraAUqcXjN/K23Wu0jTErpRyXHRuGi
c49Kt1dTy2Hd7aUHonIlgtb1scIskIqkvhsWsx6/GjrMPVGH4caXygIXIqguiXQQchRfTTr+QVd5
aEbCrcGgMCEtK4T+xMfJvtSqzo+cqAEeEKHYt4r0W92Ve5kcK2lGu/XYRTqLgoJFIoS8fCIRqc9m
09z1Rk3MVJYILJwxreUzTUSmJ3tw1Or7kJe5it95KzAZ65LpFb6uqvsWhgJvRDDkhd87HVklcG4b
yy1hoNc+UhcgBkOZsV5q0elW7jhX/bsg2fAVI3Rw5aSqu2KfMUpCyIDVVO4c4hPLG1EtardKFDn9
/x5rWeIJaKb7A6bbg8soMw0fS2XQqKYxCbiaigpbPA6P6uSbi0gN2bLIPhLRTkwiLO1VN5xs5bum
wDhxQ8cgYAgGVf/eO7mQsRUcqOpo/KY2GWZj+QEvop9eHLmv31Pd0OH1wYJihHDqu6MhLytep7Rw
qWMKlghClDY8yR1ui14RWc0ilLcx4cjnqFqyz1MMJJhPkRsGo/WGu0dSelrk2A8VMRZ3Gm+TH2eF
S56cNuhiJxA4EoVbixECebbkEzAQrYVvl5JlVpakatCVZcm7vMSeUgMX26ZF1EU3RlmOF8crT4tT
lFMNtMxy3CQQkTmFz7zJD7U52jAghOmraTJc4bOreZpNYBdqUZonNswoBW6ISx0d71gihufLN3Zm
H6MVqaE6/K9V92pjhkckwMd1HM/lyn4si2x6aVvZ2Xr85cesthgOqgt4tsg5IEcePz6NEDXHezL3
pBHMYRT7QHfIIpZfjdDYW4XxDpPnLrGFl8/krc46hIg6lB+bfNjoHZ0UihCa0erCv0ZPolC0Ht+I
olZ2N6pohwJtDn455DH4RSna29okWujfvlqGIt19DP0pkOnLHF9q1Osxo/5bQgMq66rSsuBP1Vr/
OjUAOG0Bc+hhIgthdB1fRXdmw2qBcgit7NL9qIf6axy34cbZ+8xrg9SyOMBZtJhA71ZXMSfOmBX9
kSYYUmIyGrEnWWwxHLU2TlCnAxJ21IKUwaE5w0RpNBBpizxsz7CZFGlszfugghZ7+ducEl74IiRS
AsbhTbhw3I8fqCeRvE1igtQd/D8IKirom3hCTgXEbY2gesI3h+iNqYyPi5TM49daozyB2T0mi8V7
3R96rc+GjXly5uGZJLDxaKjQ6V/DF21UZ3ozjLh7NIW5Qwlo71IF052Nhz8tS1j0KUpoTtKjPBkz
kP6sWC2X2KUxJkxgitIXLF06D3V4vQc3NR7o1TlflEkjALsw0KWpUhdhXFYZT5aSJW9TX5NbRrvc
edUyx3Tpc4///lVgqQ4o5yz+D1Tbxx8oEFPSJClIjhMSMiLLHUWwg0Tl8qs4LX151YqydEcWaGU9
DHRoWaLPaEIoNfJED2ZNtGe6shHFsf5FTMb8BoMQ8ygCYN2cjvfh8vXPfHCe7m/nlrKUM9LxU6Zq
3RLLSePWyhTC5Jx+fJCzTNkY7WdmL9wi8pT4b+m9rtYIo0/NYUyUaom6aTDGgWSHLKO+zgK92Bpb
y3c5XulhfCyDC54EBMeTBICgLNnOaw4T1iA/RWTGvCfCmd/62IiuVRFkT32vpF/CIIwJr1DNr/qQ
Gq/1wGH58qv9e9I9uROaXtAAltyW9QiKwKXkIIaIZ2IrFt/MgZC/RWnf/eIoEkP3QijfumM9FvYt
hmDauzLWSXQzmPGceTlBXS8BQM2bkpZE/xVpL7uZWvaHubOmaJdhNfobN1n4pCo93tvMmat2L8Qo
f6TdSCAqZStN9aTK8z92MDaqX4Yl/cRYF+bb5ec8/bjgLLAaARqURbu9GkJdYk6VAsvQwyc38aks
dOwJE/Wbgmhk41KnxyfE6Bi5cnaCrIQR0PFoNeggI2jpuJSmxepNI6vCdquk1B9sDdzs2uJ/MMNH
o95KEzlzZcQm4Ks0eWgfrNm/ZlPP2MEQKzSpY/deJNheE6vR7jWr1n6oUTrt9aBO3y+/2dNlku4Z
WQ58R9ZL+S9y+I+GsyaUlhGEm6stWhijwWgYXzHzMu7bIBZUMumWAvnUIW/xycW9lP4FoCef9fgF
pxx55ExHTJGmSv2S24J4ZAVxp7avQ7vXDnOohQ0JbZr0HKkOOkE7rbIXyyl6wsi6LHqKx4DDTllJ
GHopEEhfUgy9fY0Y0RamATa4B4Cf+nfZFs1zJMYSFNCI4u9kNTmYlpLD9dSieSbhsQBHIghL6l2t
l5JsV4Vlmt5NQWpKLkGQNYqtvmqQgdlSrvimDnfG5xSm/5GsuS2uE5KgdZdFFQPcuiGiNBbp/K2R
GitaOI1Bfz2FVCluwVl9SxB1MiEgVDDtl77Jkgu1rjUbgzhSogtJJRNte0efv0esQHSyjk7BvzxC
FpbG0RJDx8JeaKp8NEwHnGV5/8cICVFb2XI89LS0rew+VZGELfZczTWpJPU1B+4QAYWlPgRlijHg
5WufbB1cm9Wc4oV2H7D1aqwg+ZJCVJRYpyAKu4GIQDC46mj/3aD+1+/pf4ef5dN/H6b9z//w+98l
kTVxGHWr3/7nsfosXrrm87O7/1n9z/JP/99fPf6H/7mPf5McWv7p1n/r6B/x8//v9f8Pc+exXTeS
relXqVXjRja8GdQEOI5GtJIoaYJFmYT3CCACT38/8FZ36RyyeVo96lWTrGSSAAKBiB3//s3meXw+
+j9gBtmo7sWvXj38GkQ5vlyAO13/y//bH/7j18tf+ajaX//6J7Ey9bj+tYR8nn/++0cXP//1T4rz
3wZ8/fv//uHNc8XvRX3zPGbPr37j1/Mw8svBX+B+8HZxsgFnZar98x/zr5efWH+xka9VC3wC3syK
MdUgAum//mm7fzlQaVwIB7Cs+EfWz6ERLz8y/1o54yBFLAB4xEOI/V9PfvSO/vPO/lGL6q7J6nHg
Dx9PS1YqsEn+kEtHeLWDPanWhYNqEovMFBCIGL3GhcPk171+Zqu3Tj60l8vQ77MYAgxYOdgdz/5y
NgmairFbJZlAPLjmoH/uXF3T2eW6/oFIiOwhbV2Coq2awPt6rBEIT3pAAGjuk1sfAVqgRlf15HOq
V2vCt2uW2pVTu9XHtFBldVU4SKcJetCdm2Ce6A8Dr2uEIAuZN1vLnPw5xMZT+1rFhvE4lxl6tYIs
wb2aPXhKaTUGj1mDDoqmt6NvCKHMr7oC05zIHgr/lhUVY6TfJsm/X8XvQ3+yZ6xjwhEXFjf1Biey
UxcZOiG1AyEULCwm7hDPW2/xH+36U+Iw1f7nyTv//ULrXvvb0vPqQieDv6RsEfPAhXBwfFItKa6l
H7oWsuvZ2lKghWhZLkfMqd6/7OlGzIxeDw0wbkmOW51cj995kmVismodsZiispoQeWzB9klZjr14
ZxPzjqxt9M4sda+6autV6RysHiIrnHpqzd9R3sXBLGPMIUWwCv+zbVF6SEtUZd51MB/qcPBcjr+F
uWxo3zZ7qex2U/KdnDkIWyfjjnqHYyNfPTYuYPJQj48HYFT4XbilpAvtiLTboNRwPgCMmjLMLNlZ
IY6OIKYK1vONnySz3NhDWX3ostzJDslUBiSUj0K/RiQ0QryNe/WUNXP8YHeFuNdEE6jLtjdIpZyK
NdvVRjqs9ja+5u2u611YiqOvlXUo5pKk7L5xPkvNmuawsoipY7/1nO/rIqPv9Mow8A7ubVeRR5qr
hzaZACYRileIllHe78C6BoDSqcSMJ3CGHPKHXnRnNsiTJeJltDjLEiGEq/GaNng8WmDiZPwqQVY9
kD5KT7f7rGJNfW+lec4r5GVf/+2LeLkWvjoUaxxzHKStx9eq0LW6CWf6kMY69hjB6LuRP4jx2iIw
6S4fia1CbKBFg2fqN1qhtVs0A/098vbl0GP1DNNt1sS1Y6UNUdM9FqlWnm9kYdO3fv8jOlkkXu4U
ZAhEjClkAkIc36lPflRB0GjC2qfN+yoPkLsPC/F9Tau3D0hi52b7/hVf0VyYtpxukT+uKCStj5Nq
QaQEy4xqwtaP7+vBKT3/V2xW9fRNtX1Sh8Bv2IV3eloe0EkHeji7RexvM2cQz1ZvFZ/G1ZQnmrRY
XXRLVlThjBjbwWK2mj6lmg3HSIkgO7fFnGxk60CtCSa4OZFSwbpzwipY1DTmsc0r5et46Cxc6TAU
qPna3x+dV4vaStOCGUBnEt8o8IDj96GmBhfaBSrJYuPyQRrOuMXW97HTlvGuNClT21aOZ9bvV7oj
no0Pgx4yQRGr+8TJJHCAFDRTVFqow6dE+YEtQr53gm6VNDSi/Wq3alnCefASC36hLKf9QHQgm4pr
5R/ff/43hhlR8iqPXtEQuqfHz2+raY21bPAAtriYO1rLjmZ6fG4OvnkZOFYIQ0wLc8+TpbNySmiY
Tgu1Zpn0i9Itmm1RIBuPUiv2ijBLbPvbNMvyIjahFOMFhR5tKqr0B8BjdtOUPolwAtUC8mRMR/8f
hoCqDcoEcBCN3eMhUA2Jb6lFlFNXpuPGIVjwgvIm+fOrrGAjEDha1nU3O75Km/Ra0wW9Fia5Md55
zVyFtJisp/ef5fRUwsxaSTh8NdjW0Fg9+dY9hETGIhlnw0qrneYOxR5GU3WIO2u5kW6RHCxbkFtZ
efHF+1d+Y3Ok5uT0Cn6L3sE6+V5NIqAdzIexb8eHEz+qJsX2g/mm3ee2CjaYqTQfMEXRvnhqzcec
2+QcA/UVFXJ9eFRHNOZX3If7OB7iIel0YfvrjjNnVoQjVrnpc8iPWeHmDxr7JirUMdkPwsJZzGv7
K5Qf4lAYrtwspTdeGuWsPjgJLuYjHL5zAO8bK/+KN1JDAKZ7ILzHd4clNS6JmZ9Aqu6N28J1xX0C
+2vtri7TtV8abb97/5W8NRnYDNeFjSrq1V4ja5lZtYUpC+tshep1WK5sTMe/16j7IdFZwyYjm+4D
GkP15f0rv7Gq4m9DuQE+tSJTJ5MhwJm0chqa3xYuxJuyt5iQyKc2xNf1GfQ6F4YwTjZn1rI3rsoE
BLABLGJVPe2HYNXdT6XElqnTqyzU5y75Ok9VZ2x7a4ZU4CApBUWalnPBKS+K+5PyA0IBQJFLnbqe
/o5fbY+QYxZuh9m8WmyfSdcMh0HrTGPvunV3mdRN7CCo1FttS0vUuMTt35ourUpof6txDRyfK/QD
h27S9b8zWIjJgRAj34iSghjZSNBVpSUaqOU7VkGLeQhEN8T4nkBFAjy2uxJmarzMO6P0/Y9+YldT
SKjsIA6GLRx1MZgVBAFZLUMdDZbbN1cDkejOTjV0AKyEunPTkUvxyfSlRfClZuI+lZYiIA+joQcu
6twVIfYmOFaVOLzjgymLoA+VFA5ejtV8Lu3mlVaJb4STMNgbH/MqRDjZk6xAK4WjL3zHgTlexck8
b9FPTxY1bZNCWapFlFeFviGlbr4mJ7G5CpTUb4Igtw8K76ELX4n2Ike6c9ONunk7WTPHzPdn+Bsb
2qowg+JB+xRu88lyrkwnGWgTJZGp1+5PukQztgrddKYj9saiCm2T7WJV0UOzPalO7KCXirdP9ZW2
GHKhLMDxbHah2RE5nW38uFHXKO4sd+OTyxhlhaefOfS9+Zywc+DdYg+KifPx1B7nQmRKgfy5uWZ8
MUw1RDlOlmcsHt4q4DlQoQaGqsqCdSpZ4BhX6ZyewRNax93Z5dzQ7BcY08R2tVOOwEpDVW1w0di6
uXfMPtv5nczuzGEJLtqsINuiUn39GVU9FHgd97PASO0kVPnZhsrrRZUvnWgzwEWTNUY/GRAV6EU2
knxJIKjHRoFgGtN2PX9qmzm5WVRggNTmT3LU3TMb7Ku+JQ1HatW1hOfKYI8nezvNuSBoUiJmka04
h9JMnNt6CpoLXSXOIVgwq/Wyyf0byMcCiUwGyH75fNM3gjjzOu3OKYVezwxuhzYdW9lao7/c7m8A
qDJUbBKIo4WY/fWbqoFVUSlYSe9/Z2+cXmCIcbazcK/ByePUAsqdbFnHBjGoEgrEppMJwW69kikn
3sncV0Rs3s0c+0ln1+kc9/lMRh+JpxsUco29K9FxbzHyImIVeXuqR1lT3pve4u3JcQKlThPj+/s3
vK71x3sB9/tyCKXtBhn6ZOubi6xqxhGQYJ6b7zY7QRuWujZGmSOL8czgvN7wwHfpTjAnTHjep62R
pLIbgtYZmwWTiVux9GWGosL61Cnd/ZQ1q2iZGIkzD/jmPFy9grEUYW3BT+N4SRgqwLdeIkAgwvyT
R/NlR6eE1dks9DoqVYHNDFwvI9I4V63pcXYdWoM/pciRMlQpjtueofa9NeScpUE7ARr4Ok6239pq
JCQxagzZ4HKYdBIoSmvnvgnnTMZniqq3JiR58DA7cPrBPcI9+Qyt1AUhCBh0s9asBzFLhT9BLjtK
jkBPg+LQmBomwqsf0XxIshhxNkYG+GOmpT/2EW0nWRJoZmd7z11S+YUkHMzkUAaN+W3QER+2Q0BP
4pBy3NQ4vD8531i8cP0FjAEmoYNwajhRaQlmIoJ79yZjvp/yPD80vgrCBiOMfdPb5QeTBF5cD0z7
nOzh9VbGWgHg8YKZM3AnW1luLD34BO0g4cMtjUCnl89jXo2k6WpTpt0Tlj5c93niOL90a14+ysnI
+837j//GwZubgKBPD5NDEnvN8dRVThHLdkLhIew6+0jT19kA6AZxSFTS9KWFzU3sraHyT908yCh3
cAU/xC1uV+/fxxtj4ZAwBDSGSwxEkpMplKlWL90kwS0xMZavYqaRuxsa0/iQTdqw7Oc26JOtzLrp
Ig6UlV20nCfaT+/fwxvL96qKAK2m5/1ahqK0GCdQL0tAq+0uZDoQMKKSc0eQNz5N11xbxh6mgeuk
Ox7w2icHx8drNJy9IGlDhzZ7RFHpVaHWuPKPaxWMSwCOABmQIpJieHyxvJkKHZmyFvYWQEaY4ZbO
aTQT55bdN4YOWJMxQ1LPfhycvL4C92rHSNavCNOzixSKLAk8ZXYGbn6V5Mt+j50uYjnAQnp8p8cZ
r8wmZWOlG8rAzcK+XWaSq6fBusiyZvjmVhj+XpAwFGxUaZQr3Tdvw0RLfpqzEMhLx/LZFwYAGsru
v6ssISFKdzMR8cesNd/OzHD8wezt8Y/nFcUAeyBoAHSTU5YdWKLjK3KUwxJi6DYbA6zG9NY+s5Ct
r/JklwUWBCDkfUNKc9ZX9FvxUVYdOEfCVTT639Gw6iozczA+WU3qXVOzDmdWfXPdtk8vCErGa1gD
B6HKH1+wSwttoPDVQmr+Omxlpz2ZJk0AaxnEPullEmYEFVzT/CuipMTlcMRcKw+z2TI3bZEtF2KG
p+wUfnVwBz/ZdX5vhgHn4YtGs67xS8S+Ox+H/kxh/dZUhRcC7ZK5ChX4ZKqaSyON1ou1sOFgxBG0
zw6a0v+U7rjOVFqi7Cer8gQt/PHgpGOvCafkHAud0rnsFyeFhd2P2/dn1ltriYMwDwdVwNpXm9dC
FrQ9YwFKtEAcbHrpEu7UBtZqSlARffnnF8OYaTVXoKdHMvnxI8nF0au+VFrYklt4nZEGetEMgEd2
kwRnCvu33hGfOP52LChsCyfvCEMjiEgQ4MPF8fEzN/rhohwr+/79B3qjVoTMAu8VlcdLS+b4gQqC
AnvktEzgzBsjyvp+1ywjfeLhQQ746U3Zn5oooYCDYIhPLCyJF6v44ys6aGNbiJIJdKsWxqAt21tn
1OSZGf56VsAJwvQFWu/LAfWkGjVwHQbNYB8jwqXc6ZoXkw64GN7W8NJk//4Yvn5Ta9gPrZSVNcj+
crIIiBy7Lg0eRbTSqjfwX7owgTx4Zm17o8IEsiOQDiU9kx0twPHAFSpVWROviSrToP3oMZMMEeAk
l2SWzgeR21k45GX/oBdJfjNXaXfl5PjIgC8jA0kIPytyF+p4L34Ucx08SsgRH2xzyT8Peh2fo3e/
MfzwSWnDIzVdOxonZV05NVZWBUyrgSiJsMPKE/3IOAc0YGPz6/vD/3oKgwzg2IZxGNU3zL7jcbGd
GPzDAA0ZdA/lc01/T2luFdVWL9etr08eM38enTOnrFcEfiby0XVPnhH9hZAN9pgRyYDx1umt57xt
MUk1csLJqtzf17P+aRqkY4SeGt3bYCqeqyJYkEgg99jFnnTCpQ+mL+8PB/scD3y8KXFjay+J0whk
h1PlbeUqmsgBlryunnbt/aAWTfukt0tZXuLQ4uSPSz2R9GEmifE3wZ5ZH/VZ7MIU7Me8vXfaqcZr
rtf0m9rF83KXpwJHCmBb/zGD92IfePGlt8+SxPycO73CwMCTPf3pCXM46uLA2QZQAFXU6IthhpQl
qRX6bZxrkY9dOAX0EPTF5YT3mLOhf4UbPDRBlCPOshj5ZpSFxUFgdvVfg9M4DyLgDBUt8yzuAaRy
aCNJX/+YGiMbrkbhrPmJTmsXxGJY0om4S0U+5Mz0vi490E322rVdOzYm8SlwQNST5SI93Aa9QVpx
Ei+orUmba6/ACTsVQdyHG1MsxfxDmiToofURsucXA+caJsvokg0zKmomZAv38FLmX71ewiQZ5Ngp
TNt1MWyTvoi9UE1xLra6EJRVejOoJ4di4SE2RB3O0rO6vZXaY8Ki1NhtNA6WqWCGTcH9bCDt26Zd
01jRMFHxG/6MwarfcnAO9XHCiLipTeurRx7mz2FoS3Mjncm+TOKpwXrMmaZ93dak1xp664XggT2l
B5mT8POGcfnRWaJ9cpHyZHlvkRzexib6Fsmxz6RiDfvZItHbqCyv2jl1ju+pmfejDZ2gt4PQMGL/
ATEruCm67XbeZ35qk3SAt7q1T/usfKgQNH8ZoGZ8kaq6tzqRX/SZ2xtbP676X91gGj+KqWue4kBb
7rC1awoEbqPz058lHFncvPPupqWFUG1qE1FqZGtTM1zGFsfEqDLdirZ4kowfjUl44M7eYHyuiRFi
36895o6Xt4GMsPBvDXKu5uIqdtdUbRsLyzLsDaRzhIPO6t41Yu1Z713FccDwtacxU/6PvO1ttHJ+
kj5adaWMSMkBHboez7Yb2cXsfVO17/WYtTTLnefWexzfkQjMo7vUWz3Lqi9dV+LUWsR5PUWen4xG
yExPIMM7bvyIatM0yV9JjOuZ3IIyzKU+3kwqK78XeTXflLY3fi961eQX3mzkFx2av3Cppcv8NIzh
scnz1Ai7PsucEOxVsaBb0rhCodR7W8cVJnHBVtOmO9eQurtNAz3Pty78D9LI4xiePEHJaU0qcAbp
ce7a+NmWi4YXMWEmKkoW8tsj5l+FKUib7iV+W24YeIvz6ExaMuIQ6PUgp96MH7At/b7c5yKfftZD
nn/rusFAWdjqmKw1Rg3kAajVfi6rvG42ZTeg9dboTH4XHpmghP1lvYhaDKaXaKiwKtgTgksoTTtj
ULOVsK2rq0zvSL7oAqiuB21yivU7VERo9EOThZWhrCsV00pf6WHT34Xh1R8NwWkTrZ8ziwg7nvkS
8rvnbRYzndEXzlX2qwkM4gc8XYu/uHXSXNdom2fIUXHwTUfb8cWGFM4SsQBuhyBZqwNro6GIzjju
4YYciOpWK6vGjrTUHD/qEJ+/iBWSEFgDDeTp1g2Uh9Es001KzvBnvZsJ2J1SZ7hdDEeholwc86s3
pfFdxqqND/aQiQfggOU+UAkMnhpyiAqzbrHUHk4COzaKJHu67Hw7a3nlvUGIp1EHt/XQlD/GwUin
zZwv89Zpc8R6SabN90ufOd+7qRxu9RkVS9jak/597kTprR5DhQ4K3ul5NLBTkUibFX+L3tGfVK6b
RBvbQ3IPf4s8Rg2ah0vMzewwxK2vL2HTLK69MenBPMx4LreRISeZR3gaeJe46Y39xu5sRJFijN2N
Y0/dfBVropIbPc/Kj4k1d/4eRMv+aJgjq57bFfmD7nfpd45sAOZxbPvPZOEWT5kS46NtTnI54EVq
ImL0gDFXffz4hMdz/LL8VKzqLBS9R8p3iO04Yai+pcV/N8gznhD3WcWjay3lFxbvwL/Wsc8j+aht
mx+jGxfpgYiGDuLhrLDVH93yk1/ir76L+UzlnZtkRK0qOG3mrTHV9bAjJx7Hgk63MMdE1Z0qLErp
eITQR6prEiz7a5ID/es5kRo+dUkHA743bGS9S72aYGtVjpdnGrtoCrNGmM9gvzXhrfmcXMV9MVSX
Ijfx3o/xkNzkQWbcjCUSz3B0rME4mGRZsFRYcXFLgzruN/CHYIGRg0SKSwoOmUMZYuncoKbwPgit
yNwQlrGknaopJM1Y+OOOKukWPVZdFz/Q+IwtHhovk13qj0az9Xor/TT7S2/u48Hc9zkWbCWPeZnM
fGtK62lgsqRhByn8rCXaWmBwtWmYfeqQ+It2M7hBmkaJqN3vXYrJGj8zu1uj5fa3hkjTgzOmfhr6
zBgi86TRjeGS9su81/FVeShw28l2LAMZFYRXY4dUddZUhlPpxT8SFtjPCwf3n7bm4TnbIFinxejO
5t3omk0e2UQrm1u2pY5IATpJxNYHJTS6YXQ0AkMWZ/H31Wz7X0xvfRrNZeMI6VF4d9Iw6LtKPS75
13WXYsEQewQ3o4rVNq2uNbeJsoMsyqQz6nsSIOfkIIwp+DKZvsgu8q6XHwgK8omVTcsmuClro9pU
pNwEJDCtDKHBqe1b1K2KfGaEnnOYwHojhanVFzcsikVgiGc4foU+duziXWdrWR56KQAn9mZ+Ka7j
zAt+Or03fwWxtAnNzmPvMfCXfCJHPC/RgnYdgcWWA5W2moOBGT3ZeD0Zzmw9K1myV6bUeVqUVFIn
OJ160whzzWepjUVgtmCcuXnjDiK41fJxfGjjNL1xcSe9TVPDU5c11sIfTQVVl93fkA993QdJKKfc
xiVigrkY5WpQ3yj4/DYk5t7MN7E+s0noRlZMKGqlwu/ImYb7RJXm14Kkb1apRRX2phCud1MSHRAF
tpjpXKf6Bm1C8Hc+uNqzMOlf6otKHdiOhGlFBpsm/ph1Uu/MjCJpZ1nKID21n8mbMTXYLMgkzJ0n
g7J7cAdd5htnNKfkge8jxRNsTGLkew4rUVgkmv91VkVaXhJmUZdXJcl/U+hnQuVXeAH0EFNKvezJ
NSjz4qLAW+KDwNrJiFqvE06kUUR0oQmdoP/g4AFFukFXFdW2c0rCtjrR1ePe1JTw955ZZ+0ltvKF
CQ6Y98lOi3Un3wdTb8NyEmokDF3IT2Wv5Y8k5QRy29M7IMF70Gwn9DDB+aQ3OC0T4+JMpEUZBb7h
3RgkxVY6eaE2YgqKJyhQyK3joNE/O5WXfHQaWZmXJpKky0Z6xrJxipY8+SJQlNZMlbveK9Ienqmf
H4g4m/NLnzzNDzUwGS0p7HDKEIqGqDczRrBjOEmvFNvBHbyVc9YFUGSyRR7qwqdEswLJvFaO5l0X
UjeqrVcSMnddNmRfhxRTgnol1QI89wnAejAqb/Z3DXXxz2kaE2+3yDIpyYtxzPpgCgfmct346d+T
l8fcG9XJB+Ix9BsnNpf14pAWNunsmz/YLuVnPiZHkjWnyvvGmh2wkba6a400jS9aM+6/6m1Q38LG
LkhA0Odu38xTgS0fIWgiHFpjklFCNb/tRULHHOx/uGYtGafIaXVVXfeL0JLtosdGv21HSe6g25DO
bc9UAaGuHHPZlYPyhl3vVgVSLkhoDl+YKFiSEF4IgggU1X8b1zLqQeFcJyxEybJvz+nyGWJ8d+PA
VbcOKT4XbYifelHdF3NatFtfL+MJf8+p68LY6LCkgLJgK0y3Fb//P5KlL3AOhL7TOFRTIVUhhknj
pHUR3ZXBPINwvtHWA9LAJWqVD8BjOdUsFyVCtsmc2QOU08I7Hn+K1OZsp1KYUb4RMw6+A+A869+H
XvSXqT4Nl2Ur41+uK9M/R3UwZNQ9mwbjygFdG1m/4bsEXOh1X/UJDUwz3bdaMfzyijpGpWkn6Znz
/WssmVP0qg2nDYIg/pTK4Vgx5bQ18uAcxUKsyYfNPOTD37VmOiEtbvP5/XP7Gzw1YrVWEhjMKKDr
U7gU8x2zaG1gJLJRxvWkV7NRaktAIlwpf8YpkVquU7MEGlX3qdD89rZTgb0VjjnhS78gpU/joO3C
UiNupcBryD4zIm8BLdifrXAu1BPCgo5HH06m3rgDxmGKgBoYUykH0kDmLS4fvnY3tvArRN2oMzNw
facnaAaoAsSt1SoZ0PUEyfMSdke+KK5qNeJKkwb2CMWYY2eIe/lu8NDhZb4llqhr5Dknq9fXZvKv
xFRPJ8KJ9sXxE5sEABR+zbX7JVeXTTH7B2KDhq+DWT9TBsd3sgIcGDTtj0UVDgbEcDnoj9HApit4
fGGZaYQfzQ6FjDaLS8471aWlx912AfRMw1qVX2h8n4tjfz3j4brCtqENCxMVzfnxRbXeCMplgatp
Jbl1iWyFk8FC8dM4WXrND84GHbxGCVlYSGOi9QwrApTl5IJ6JmTXwn0ctKbZNSOqwsQmF3aR1Jjs
aW5sbDxps1PSjAWjLDSUwiHczfQh0Lt6t8DKvTSkoLdnZ0EazaZNVfz+Z/nGoLANsgJCNAH1PyXx
zfnkt6kpE4qQ1g3nAoBcb67T3NrpnfHz/Wu90YiGcI1ZFWRBmIOvEqdnTS8rWXvwnaamuXYknfFo
SC2TI23qqHRjpVh2RWNgJ09ikVoChoSLSojpBKaEZ+5lfdvH3x0vBowedTh8eyQ2xy8HOp3jJiuL
xIzVWF025uL6UZ9m9mNl9POD1nXGNxlPS7mp2X3wMrVM6iuEFf5PTdOD5sx7eANu9RFG0jEgZhYS
s3my+mSWr7UveoUp781tVy425HTqjHYp/PsqbcC2q7TdJ03nh3lHBFIprG7XiXg69Hk+fZ2AAbei
HeLN+wP1eoKs90XnCd4TcpZTbnVvysBSIxMkL6tyIxdYDB4Bx9sk8bVDuXTnKIav1ySorLQbViOR
lWB18l5GbdI75iMN83r2nxRdKlra41BQRKwng0RRZOcFKKNFht6fejBwIIHcgyKAGeHSQTx5CSw8
CIUDnHe6rik3I4e07Rz057QpbwwpM49PAUUM8shXZDrXzRdjZRem9mJ/LKBO3/Uk9+1IphguEFup
c/Kb1wsRGwt9MD4UmMnsvcdzvQCe0DSHnU10fXLr4Ja0qfPai+xxHs5MlzcuhTDYQtW5iteQ6R9f
aqrM3hgxrYb3I5bNMg5rajDA4NLF8kxf6g2qAFdgslDmvri4rffyW7mUeIjMplRnr5ZpdeWKun1K
7apsaSnWGOlPiZzDWJuH6yrQ9MO8mH+bU9Zs4FHqUTuCGwsPdyi7h0fZCW3ZgtTEO1fYCMpBaudL
UiPOGRe/OTymhUUO+y2iiJMKbwokdM+ErwnMKv9F42i6MprZ2GH9tFy8/+G+XlHoSfOuiScDsPYo
KI+HZ0IcV2Bwl0b0qPXqtsf9wcejchh/QRcve3hbMHfNIlmqy1zaGKRht5VOzx3uAuO2X/quivwK
4tfGonNh3rdpkASH9+/xhRdxtArDlsBTEic16lC0Wif3aI36EJf6kkYLXUH1lGQSd68Z2UYQlaDW
cpNokyr3rlGn836UJr4asIgGWMGFF28kcVwSKbrb07Fgid91bdcg8cOtZqaqbOCL0wDSbnBiNfvd
VHQjEUd2nJmhiRCpDaUgWPmycqz+g6iyoSAoJJHbIdFTeaGJWKf1oBVS3QzSFOaZD+Wll37y6IiC
1tY3I4Ch4slaE8cVp9YmpviiutvPWqfJTan7xTcgCKvZLL4gQgDc0Cs2hbLLdsfOuqbsoWX8gKBH
KixbGuKMiYH2Hgfh5da3kjbDo5Xl6gf5yoCGeWAvTeSOvPqQIkx8y6vGBGkgARhTKpmlA03FLH18
/6WuK/Tpg7GOrs6K/A+36eN51xHXUFB2ppGmc94jl9SL2l7NZ+iPr88TazQePpTYHvgUk6u2/Pev
n5HyM4OctygXcXudVyKQ+6FWQ7opK7vfZ4uvLZ9UH9dA3FldHXo/xyIhE22zmVoam1FKSKe2SeSI
BBvAIza3ky/z5Qyh6fVoIHaDE0u7EgMRciiPb9MF4jYk3byIBo7cJ2Kgy8U5b/unY86HzjLoo+Za
v6STyQQ04uR8rGBJqZeAhcMbiKaF0MIzs3Yd1ON3CzlktQ5aXc3Xc8vx02j8e3PAcTaa2zbdkCtn
hFiDkGBcjXWzzxOJZ3lvkC02SHu47J2scHbvP+mr+gBlAOOJFhsOFCFSJ7Nr1uvJ6hbuwDYbbTfY
ehN6KMyuadImE0jeKLe40Qd7k/bg3fuXfrVvc+lgdb7gqgicT1UBOOz3gtRu2qpzt0QzYpMPq+3/
A4uOcY9TSBW9f703ps56GMUXBWMhTukngx3zlcOgBXMZ20K/kKX9UyGuP/NGXwh1x690VWtzIFo1
mWtdfvxKYw7EY6kmvKDcynkq/B5ZeRqsAH9P1ZBu86FIis1Aqsi0RrrXxK0jGVUthLAZiAkeRmNN
t002iB+abZRjaNNHvPKE3YgDDYbyyfJc+T3WUsE60AyA64M5Lw/Q2Myb0vNGb2fOmUcI+tJYQwj8
7H3D3yfQtqIgqnyz8E2RhG1oWKB3+lBxQnK8Rtw2qsVXAY9OnVZ/rWmPhMrm8S+/tLrpgFDGTXbV
LK1gSzs2Rr0LMbjcFBrcgM1oE0O0BX+u7E1QJIm9Y6OXnMLYqZ7MGFH1pm9b896mp9R8bECB1JU0
iwViuZzGbgvTWnJMGWRphHU7kh5VTMnwZYGVZWxSnEnlJk/TZmJEge/3Y7EEVBSL1dxqWuyN+E4S
PbAZ+FjuE/hWFpG0Y/sjQPESH1IT9cvXlo7zheO1I1TONF36/14t/sjj5P/oXHLkdvKuE8r/lx4n
rFj/21XilcfJQdTJc6+OPU74jf/2ODHNvzh04BIFz9/nKPabx4n7F8pA/j0nEw7JOJr8x+PE/wtQ
AdckZKe4wYMr/MfjxPkL5xMo13zFQF5kj/2JxwnRNyfV4yoixiZpNaNYr4Sz5vGn2oDRijoISG7y
tW/U00ZXPqaEOB3omDoHy1xD9cZK3/kDjUkzvpmcVD94FeapuZdaO+yanagAhN7kRfUppve2w7Ic
iM3LYSbPsx7GdWPt2APnLQis9aG1zPGANOl5Nei883KvvXQXXEjHpvFDp3S/EvT9c/L2lYif+8Ek
vLD1xRU2DssdgEgH9B5bkdnX6ZWZadq2zQa4yYkvg0tK5OROJg0Q9+iYewySLsYWeQs85ztHC77l
qqa72y5wEOW1Zsgi1MxR26cuJgaxMLTdpGnWB+mudrda19M5rpdmE/sxOcdlXO1TfSgepJtQHoog
9z8mHKC3OsfIbcfp57Oc/PhgObltbKwhA+TvoQebG4jC+sdWMyvBI2ofWx+WFy5SXc1mk0xPxUCN
XGbYBYcZFe3BFz3J0b6XlKHshL5ctF6gfRT8F+twtuNMIyO1tkIfHX1byyWm+QeX8yrTCJbGf9NI
I0PnE/cSVhylsrnaJINjy1BL6+YLnsD72mu0bcpS943UWjosmN8OMFtsbQjdySse7WSyMYVtFmg5
wqcxovQ8CbYaD4oJfZxp17CJhzCeykoRfZdl23jk1dn/xdyZbceNZFn2i5ALMwyvGHx2zhQpvWBR
Q8IwwzADX1/bM6u7Q4rI0Kp66meJBOEOmNm995x9MpdZOYIHmlGjQWhh0AoDyNnomW8TDkdchCuk
1kKth6Utv1mr9aMpNyQnmxuXjb3+k645HX+pjeRO5bm6ztt2NtpHIz1g865ASMAQa9SN2FEMNeO4
Efi7J8f1fTVkf1441H5oo36GzRFskAagfffWflPocMRqP69pUx/7yfmmFAFomvZ58baj6SVfmyK9
L7ptXy/6oTKqp873uIFy4FulL/AwQun70UvXDrpm626nDxDbqbRBDOsL9YAREQbQIhqZzmYuyv1o
VP4De0EkECMsThevycFnK7qkrVXthaGpqHa6rxi1Dltt6R+Lr9kcN2WX0hg2saxkk14fOTD5zBWZ
UgflaK6fcIPx6yy90HZET5YXhIxdDGjksVclqoS5FS+r6qvHZUXDXU9IEIxp1g6gpac7v8MjwGHA
olHooVJ15XouarRNS7pHu2oeGbimcQ40LS5Bwr0yvCZtwRmyy9jSq+iUnhzdvkyPZlKK90lrrOs8
Nahg8rGdQn1oX8lg+uwBVyYjkH0uHNhzgnFyvYjsBC1UhJnldv7ezlWD71QZez+3RFTZaMmwNr9O
VIV3DCpT0gyZDRa3AVdDbRUslpNdPDV9W0tgEsHa8Xcl+SrDcdVZKnp9EmFjI1KlkAuGjGRCv9Ql
vjRDJ6iwca9MItKnrW+Xi9NTrGOFrS+F9N3PeIaeUaR4ZIbkz5msT1prsVBB6T7NrGpPC2mPEUaR
+jhbN56vvwc7iNpjWIOkMKnzr3XlT7G1eO5ZjLO6VjfVuv/cdJUfIyzpIbwi2LAJJ9xyCkMNS0gx
mfrOEWlznyj9Muqzu6eZuRytzfOeMsxYwW2FPrUs+zx+dho7ReVd1dCXQeayxKYaqoUinmcAlJM4
wD2++ka2V6Leg+hncXCno6itazLwqvXzNxwrFuJkzMnIPoJqRK2EQWWKak9enPYR3MgY+H0Xb6Nf
xESGeOEiCveSdE7EpPiHErQxuZ3TtHZV6NczkeaybCFpM8vVe/epaqvs0a83Bzh2wWSYGJ/d4lqQ
qZf0ludTzA/gMfMDIJ/2xdE7UuyWCH5ABnEHzvdYfSJ5dgs6xrSF45zqqYy32vi8GjqrhPDOVFB2
qDekAuGg8o8M4nXac272IqulTIK61oejciqmxZgB6lzESE7aUGe0Bd5f2GtkTt7rUtf8epFpMWMS
vgPS8sJm7CWff301+zlDPlcmB9vZ3NBav0OCQmIxttWe9205ZNb2Nk2jycbgwKBb1fjm+FU0Wc3k
IIXpZ55ff3rIOyQF6ZhiAx/aOJ+GLB42B5fkvJxkwgDSKyuUZG0VINy8WxnDD1aqPRgoAR4SBUe/
JQS1gnAlEnkujIY/TC8ir88etKT9PFtLxjxVrrFrquzdSZHB2VnFTbLwhB6yItNDZWOOPDxWP0z3
rtYjc1lVRJ0eM7e27mgMW9C8rO3q58byaUrVcCjL7SjmvNg7xM/xeOhjJM12PNEdj41SZ/R6WUXv
BjkYzC6QojX2yeqbgVR9E7TsvjDjD7fWepBX7fvUr2agDe1z1XfiVFNSILtiy8TOkRznLuv3zVgl
LN/dDL69foQ+E9PLGk6pVe+rpi8PZLjppwHT/8tg3IH4JsNgm5BFleRpSjvX4wZH9aXPP28Coeaq
J54X5M3wBG3EOSToeaJu0N5kX8iIh9A4eEr3H8YCRyGsPJLMbGFDas2Zwqamv9NrTsMht+Du3XlO
FKhgvQuIacz5aaQNlqgoEsYrAKj6Hlz8q5Vne6xQsbIJ+IDcSLa9vPfT6ntnehGxLWwZMvlW8lkg
+Rk+I9vi/+bLjEkRpJe7Zcm70qb5KRXseUmuO4TbrcZ+8+VyIWqR2eXkqi/EGE0QcrcuiT3OYFmc
s9zQtckO1ZZaoZxbxHcNT9OSjjtW9LdZDbt1MPZrpp23Nr8sxXtasVfm7/5Q3rlOybyzj+2l2Tt5
zssmrSfaXrAL3pZmfa5z5zEtvvoVuhi/JAcKLH+nRUZx9RMSXq1j0Yzv5si+OvXRNDT3eKgOqpqw
4cCMk2oRMZh/1kVreMJOop9UTSPdYLyXkU3r5umbjSMRBL37pCY5HOTMiEN01kNDs5I811ibLD0e
pqmPs3Zvzf6uccuTnb2vytmNut/tofZ/FEt5r/dmVLbmM8XTe6vLk2OPd/1g33eNehh4YLY5Q/3V
+U3UYyOKceN1cUIQBtZ356hxYiUDcc2iZGIiBlkkvStlethaBD0MC0Nd3JIZqvqLKBBFy0x80YrZ
jPuex0UM7AxTA4dF8a4tQaGj8mUTa4Kp6JMYBaiDsMk1D3NR74nR/rypFokOCR9hsiQPytOyg+3W
BpEcCVkIi/2MjwPVrr6OsWdl6qnt+F2uatNvmdZ9kXLKY9Ms2ay7wjk7Y1Pv/ZFQDa9eQ7jDCQHI
8lqt2g/pe9fOmXm4EF9bqvu+Sv9K3DzjZRn5g9wVN8SssuzYyro+tG5/lqcIB28Ev0MP01ZF2Y1m
oi1yfS+Nge8xn6p3HrSKeXj7Vhbz3Sjcb/WoP1dUMHdM2n5wMGtPDTapd4BWj5U+8FehpZqlDFzt
2a6MR0GM2i41p+Te6OcnJY0nGqL7jsWgb9bbh2jtRmep9ysXOuh62nwA1Mqf8e4uxyz/MSIWNSux
Y4BWX7eSAw+ujXC0UU3ptqyuYirg+Letf1+VBayCrVJPvFMPoiq/IwGOGxtPaqNV+nFaiyVGGoE8
aDItO+oYp16spJ+xrNpOrPT03PR9sYHi8J4HTUgdU9m6vqLY875ikBGhbObikmC0jG7t9UCt8JVc
JYZITmSmD40aI4N2AL0Dq0T329WBX2R4AV33Xl+3NU4KbBQylUcsgu2laQrzjiJpjIem+DwmyRMN
yOxz0smLx04/tJMfy5YDuCtLda5Iqd+xI3eIY/gbjYbeZzOP9gd6ZfNQzUx6yPDQjo1AsxgYyL+D
/Obi8/JZnWF8v2imzb4Pc6M6m345nTPCwXDy3DDknTOemrntnhe59fdTgv6Rnmv1oq1Ikl1PVUOQ
VnwcTFX9I7ulOmPTTncZTSUQk5ofW2SMjUS++F9Em6W7ITWbsGdN32+z3YRTlRPb0YspQA7ZRDSk
xxMxQiVtcvMDeI3/feX9mNCV5U91SdsyV0S1L94AME2Xn6UoLHhLqXFk8l6fqmbcDGBVY3fsutR4
XQx3izAdNzykfvfNTCa1K/r1XMOFKoO6MPzXjtZHPPkaEnR98E6AXmTUiGqNhdjWwKumNRz5qz6h
GUPpPSvHu18kS5I5G96h8Hr7MLpApSaI0NpBmEaCYH19m9fFiFKvRVYIGm+8z/0WNWexfJawhetI
YbTAc6ZWdYUUkNx3BSK2rvTW/cpKGQ+ttl2LsfcjY2vVfu036wudIHM3usN8Mm6ywFDYrMSElsDc
6FIklgXSx8mdo4EG026se3XqfV87+RMFMbyOV88o9Ld5Mo3QgXL/aeOk/QnnMcOODdsqq3u1NwRd
anRxY9hIrAY62sKNuBGlnxM19pFR10jovKS/lkA3owVf1r3yTcx6Xt79c7KGOVR+YV47a9hnRv20
+G9lLTUzGKpPHoOuD0NWZDp6SmMnT8yDecMqbrX65te9vZ/X1G+DZE3moMW5tvf0xbrk5HiFbm/Y
D6jyPxP26rw2k9EhPEU0OfCeva3mTWntuPUlQYa5T2TbkZ2kOddCqpe8c26OC9s5Mm6teFqrz0PF
85V0S7QSSHdyy7EMzJ4QWuJZxdm8vZFQdj4VRls8jpa+IEIojAjV0IOVIk1C6RjNVlVfGs9ZrhTm
y4OaDD8exvp9cvpkP6GTurRTMWCvIHOjK9P57DHNueRzkk9xVTgJMNUtR3m4bnclwnD2Wc76PeCE
PTvIJvFXiMm072ajS97F2KjD5KCjy6bE2fkNW44+e97BoyYMPU8awewSg4uD8aQZ3EsykTs0MUk/
khrhPlqpvx6UN1X7ZuW0G9Vqc95N5a+PAFPNJw5qzldLdMPdoo/ZyCHQmu8VazorkbS/azXWCKu6
5ZO1KlYMjB4r95tU4BXaB/hm31IMZ5UiAfNJNkMo3IM11F9X9vRTtQGZ85u2Ovher3Y+HXKOnTOR
I75ytEe47k6Q0l79hPIuizSV1t94IuEaiU47VKhfL9qYRbaWb085UU3vfPD5ebG84oed2AvMn87Z
i8IvXyBtsLDmKLGVvr2YgGEAYCTLJ1kZ/ns9D9Qts6k+L1NWH9fEyr90NtrRzU8Mlp0JhBRcsKo5
rKMRFQ38+GlU5feG7NosHJht9ixLxlaE3biOeqzJxiOLQljE19/4n4HtpsN5kFZqxq7QdGM/kJ9a
hPZia08Lh1rqOhxG77adagXn/3L8nEKsqAOpL81T7dbNQ8E97suGY2MIAq24rJY9YzeplXGPo0s/
ZlaFYnQVqpLU5dK4mktrvblZXt0tpblwejDoEgdlacsurOdkfh6Xet4ii0vKuFHunZ4Z5SetNexj
ZWjbU9X3VKaGV7bHzhKNHy0SIpicEQEEs2q8B3srnB/JKBkGciRmExPowOe+cOmNO7l3JgM82zcm
fFREClJEFKLmV/CWJFUtibYrSJE5sC61saM0K1qNzaNYaCiZcuhVs9cMJ70dyR6gmaGKs1vMjRZS
vftfU397qIikem0KaouqVv3Z7BK6NZRWAduc70UkH6VuKIXbRZlaZRYZ5dbvzUR8EER1nEafqKex
ITeAtNjQpgdwkiNUdats2mva5ssRpNFpySmYcu1cS+ul64zQVpgNoNjtBsqRMe2TR9C67cG+eWhV
3fQhcZFU7ht2UL/rolVs+86+thWW86xkh0zMR+7iaDrDu+16GEnsOB+FjEZXHUVXw5a8PQbvaiZ3
1zP2lU9wbAIoNRPBMN+lHF2fVuH1keNogUNyA6wW+C1s62T25qGTlWwxc1abEfaMKu4YlOjLp6J0
H8FVRmY17zBXvdh6FWcqmZgKHebyR9GzoU32HLiZ++RsffNCZTjt9UX8E9cHLiWd4nYSDs6z0cro
ikxqO7vSdU8+0RVhluc7oaff5lT+sIx1vdhZcXBWZw4RXhCZZmK3yezyE92LImjpKQZAQ2Xgi3Xv
LFm9d4R/xi5ArSids7Ccb6K/nemmTJIqLnxO8DqiAEpPmz3hsZCbFZKd+WM1OXx78NGe2IFjr12X
0MA0ePCQJCIfod9h0qyUNlJ0q7yvbgueg4ocI02+wts27MB1Oefpjviw2iLKchOqZh9XPk4dQRja
0hG+3JgqXNokGgsK7dR5chjI5LRQqplAtKz/bi7e/SaMK6laaOb91xrpZ6ghinsCMOfueEA/QLZY
we15bDCOcbn1rklXahOB/0JfeSpqhlnWjx6+sLnuSEPDS8ZMn1dpiUuLVDBXf7adJhbwtc3eOS9+
+sUTBwUmYlNojDz/ZdNubTFxNmbMKMz+QdIFndeeNzEhvpfiNWmdJ6UZKZFhDEMH7d4yrf3YLB+6
LK5pzh0P5kIp4Mb2unwhfiPg3LBbSo/NvbrLk0sn5RL0WXKay+6Jk+pdYdMfbko3j+tEfFaZM0fb
elvT06epHnEAZSQWYGc8rmsjAxzHUTZj5THtDY2+tq9zpmcFGsfAp4QJmk7ZR3b9Tzl8qISmYzQt
sBag7S5blJbm0aDup0aMGt0h8gZfFNMqzozOstHdti2eRkK8J+9EqwaDdeex/HTg9bW6OAzpcHJ9
YtHAYjuclggg0xhSOlO4iuYwezVW0uqwWg80HTn2z8uubdhNEpxq61zjBOOjoQc2nMqC+hbJbTCg
cw3LuV4O3doGgGLoYCHuCOn7Pcyi3PXFwLuGkGCYfBQP9NlolB2nFNiZNj9tlr4nHCBK3Y95FhR6
XcJm7n/3kHRaOWLjsvjRdgm9ensbrjrOy8euX6fIky1Lq5qKcMlJf8RLZEeNbWaHNkFfBperDaiD
Pkpz5LWRPN2NdnUrFrxyISRvmiLcqwkyC4aiJ6lUhFz5c9d9MgS2fN+/Z2AfqszfeQoH7DQWO7SE
N5ObRdBKdvEzETUTXMjZTiLgUP5sYFt8a40fyBo+OJzPQW+oLtZ68VDUVnJMneVM8iovvBq388Jo
1Ev0h2pQ19yh28oi/7XWl3sqkGM1z2/90l309c03+6daIaKjw4SYredIAHrhLc/yvaRMcVu+lBYd
SJl0p2wc2HAX7VUzryRFMc5A3a+PZ6iWgahQc4FzMnVgsdVlLeqjlokDScbpueP/zeMREw3cq4cq
XXfNtNe6i02fikOQfRIkXCblK32HoEhe1Xw3uawo3vZsmCNN/mGX+fuJvmg74OJdieGjybLoXphU
4so0JZDjOVdvLEUBZw5sQEw08Hh43VPGiXSx52h1sTZv1oPrvIqxDw3zs7N+LfpXJi0Ue5SD7Ac9
626zLeeOqEiv3fXivdc1RusGmonhoN8OC0N9N2j03JDLFDVrGvXk26L1Riia8rzpoxe0mb+89PaK
IY18kNhkUBOWpniZmJjv6sV8sr1xvaq+ow4xceVsww978U4V5F/bHO9LSrydj2X5ZLeMGTi/RJoU
xrlJ5pe27e8UoYydym5Pdc1XJv2KopFgRek128XGHnfjFUf56B2kThnKrBq3hnjMN9uNXW2dW+6B
+m5107NpjF9qx0LJrnWjd7UqPJ2EpR3E4KwX2ll2+YjV+wdbEN0Pj5OMLccLKkI8lMVtJR9WcZ/k
w7LH24IEvqDxwfLLMOM9SdOJ1I+tfwQA4Gn1HQEDQYkb9Kblde8zMlyOBG/Qwh2f7YLusEtZoxRb
x7IZ0Zak78NgrxdvdnacrRnVwaBq18B3XA8eVHMxzYetY6c190VWrKTrLP4OQcgcG4v3gqEkEr51
1nP9vm0/zd1Eh7t6KTQv6KchIhNG4JQzmA3Yu7liuFZv/2qammt6ymYM0k4pkh2t8PyAbQ1Cx7i1
V1tf3COW3mumOzRz20jq8qmlkUubBVGJX/uPFWZuahln4Wc5iml03HUL30xS0VPy8Y80N+OyXjDi
6HFF00POy2uanHPTGQ/ltKbUIYnCCtZ0j4bvvedZmh37ntAGo8vwvCI9PGVeEUo+hZDJv3eFC3Cs
sga32k5ZJFcipPva8GOBY5b6XpuKJFyRRy0Bn7FxqOmt7g1/dnH7+d2hcTMOQDyEXtYEW4rE3HK1
zw5nw8LX5IHDwxDfgmsC5gdluPjTslOCwxGOM52DhRiHu5RD88t6iw/F9sM51Kueltz/wG64N8wJ
k7fI9lDu3tZSu6OV8ErgywHP0sFoxeNGlmM06CMdK3+iu++cNikeLY51Y8+YFulyIAcriys1vFaK
2A9UH6G1DTbN34x0UtgwV6MfzNix5ynGLftPyRE62HLRHbam+CrXhBOiw341FZyrUOV85OLD29Sj
h+SIlgOvk75eAWy/CipFjfb7PrM4NaUwp3bU8tjPlXOsEBSGeWvLsGvVcwIlGJmW2MpTT3Lz3u/l
t1IwxZM3Pg07Yao/b0Ie640JfENgaqivPG3kgxI9wdOdNJGeFhfNQy9NLcAModJqeXKn/ESLLdnN
zbTuJ4WBGOhbGaa2tW+2LZRux/9Z0em543zMGqWFW7npr2kljGCZ3Tv4uJxu3NYPbxUKBmt89zU8
iYkxa5iJ27RNPbLTZgEJYFkIJ9fdq3r+0Y60KEaXfNCksIzd1qd52BGzFKcEt94VpXWf5fNAKCXP
bDeI6jh0bXVKlcV60y5jlIwdYUi95R1cY/iSyK3d0bAwo7lLZKT11W7RjGdevocuo1VDH4uUMMRE
sdoGxrobnbBEL5Z3t+T4SLbuTKXWqfNc6vl3t7Ph1SrZnTaSeTFdjjYdvNXcZaC7sPTpTpxtY4b9
TM5HtTj9UXMFmbZ1VYRN0d2Od7kBuiEfw5uDKLKWpcddh9BBz2i+jlmt4i4lmmzJ3rSKMx0S+b0x
ITcwrbkM3Y7ogUG07ykjoweTciMSNKOexGLXMW2jPDRVqUUzVO2rtdnMK5qJ4Kj8RmHy8+d17F5W
L/lcjrq2s7vNv3A0BM0yMPXOsNaRf3kTHerutaEAzkTXnTU4LUd8cvkrrFZx6cfWOXYj/WzkX3SY
V/3BvI2Rt7a8b1yz3mf+0HwfMAUeFrPTL6ZK/a/r3GtvTVEv75lebzCZxpW+Z0r3v1JfDK12KXW2
u9aV96s0nzSAFzRl+QNEszXPi7Jmmp9MLBCXBvWisFob/veitSLpT3XsmZ0KaUNz+MkKH3UCR4aK
szjW+Nwuj3YJE8MzZ/cpzWwzqrz21fU5z+SmQFhgJ1PcL2I7pLW/vgwLvC0B3PYV7+q1MvTsC0MU
4rSxfAYGvuLK5TMka2I/ZVl79IBFhkQf4kNFxJJAcw0sLJ00oeCsVFaMsrA6ymE1os6as2Mj8x2C
ruLW9bo2Sdndg075SJy+jFE9sKL1m9mHs+TYgBuij/y2O/n6ZU31j4HugdSMnYZGdLDqW2+KtwcR
/gIjZLSsgBHsc6/3474py+aAX9/6txj0fyS8+ltJ1U/iq/8o0fr/UXh1M/v8Z+HV8duP8qP+/pPw
6vYT/xZeaQYZUvSRdV03eQlMZE7/J12K1vc/0CfqBGMSPnOTQqKC/O94Kdf7B9kNNvh7nZ/ykIX+
X+mVa/2DOAC4m/wMQi5QXP8T6dXPzkAH/i7kJaw5yMLgbaG/+Fl3tXYrsXhjM8Uek8SuQYKx5mph
nr/wfK1bGZZ6+zty6M9i09s1b/EcJq8/76HQjV+0XqPrSBbmtqfl22cfzKfrnTEbj7UQ08M067/D
Pf0sLfv35UjTZfyB7A247i8q0EEfiGyzVB/X6Oj3vc16hielhG/Rur9RnP7lpUirMdjUCaT1fnGj
JGMJScUoAAkZGrocz78Z4ceVcR/s4iL+w2P28G8d639Ojfrv+/JBNt9YcwaY3J+/ur7qGjh5TU+2
TVfcSRS8+4yt74tiusMkaXajrjQZ1Zru2F1tOGi/uf5ffY03zZ5OyoPlc78/X5+9O3GJgyeEFJzG
ub3JvxkUIVfexpx6T7N+4yP7y+vdTMRkMKMU/PV+fUp904RmFG9JwrRtU+rqLtZ01mchzn6p/a8u
R5OT2ThEV+sXibJCdT87xBvErad5EfgUFdEPMJlaC+cw+6I8/P3X+Ve3B/wLXxEkct7827//wfLT
r21WZ/OKVEssLsMs13jQ59K/Vmaq7mfTan9zf78+q9iUSc/Gt3xbgWDz//L1lQ6NR7tAwFVTYz1A
Fcl36ByxGED5+fz3t/ZL5hdQ8V+u9Yuy3Wd3zWumw/EIluVY4GeCqUlSLuj1OtDSdORIbj6QaDM9
2pBCzn4z27cRmGX+L26aBxZg4o3TCwT/5w95zlf0giRFxatf1dHqaXDpfZmdac7PX//+pm/Px/8T
n//rnk2coPCRzVvc0a9eEeEYbepsUsWOvMGBMionZzOW52FtSryhw/wt5QerWKYwRP7+0uhyf7k0
AltE7+h2YSW5/i/LUGsUPgPAtIqrT1ms3dlmOL5r+3GNtue/v9Cf7vEWTeNg8uEFwVho32T+f3hm
bVGUdp37MuZYhhyWOvGecQBaDM9Dvlr5qXeEG2fFsgOp/5uv8i+uzYdMCib+E1yc/4oM/sO1p8y1
Mq2hT2WXU3bGzKUf0MosFyERJKnU+D5DaTum0K9+s+796dM1MADhRHF4jgQb8e3F+sOFUcXVhKFK
QjrKujtwEfo1TF1PK5R2tAyEcqBLnPZqQoZipVTGf/+Z//llMkxOBVgD2c/YQX+NXmIS6mMH6GXc
A8nZmSkzDCshvNhqyQqKzdKlqWOttD7dYRCHhIk4086Umbls0t/sd3/+Dmx46ejHcXndIKS/bkFl
DZJsUG28kLONdDv/ntnA75Qr671BDhvj6NrfzYb+Owz1X19Y6AAlbvGY/i/fQTKPfZ4Ybcvt9tPB
mSvC1Rn67jfiAe7SfLRfl3V6crf5d0jqP62aBoZyzLu4M7G9s8v//OXrK+mUTEWAL+Wij7SFLD9d
EMOH8FP/DTLjL+5REPPjE5ZA2wSmwM+XQluRDxNUubgmJOEyS0SUvWtOx7byUUn2pgHPqxfPte9k
v3nC/3xlzp6CkyFpqNiunNsb8Icn3Jpnb+n1uYqtCnJLUmjN51QvPrWrbR2sRktP9sBTjqjQf/z7
Z/vXPdA2OOoafJ2OpXuY9n95npinaiW/H9WpYmyZzwCn9c2xzgCoUWD72vHvL/dLMA3Lx22nNW8h
zUhvXEb1P98oJkPTV3mvRdTc2wc1G9QCUw7QZoAVHcQCISzRPEQQ7ZTLS7r52dVDnf91YJocq6ws
AvyG9rGd2/5Fs7vpAAxo/s2XcfsbftpHeMfJUGEPMQjro174+W9EO9jJPGFk4rbAurSJxqpNm+fg
2mV+QDU1hSxGw/43nwyuuV+va0LMJP/0duDiiPkneodI1JCWhhvdWqhVqDtTt30xAKuU/7SpptUd
OLN6uVQQL/RzOmS5hU4w39w91gyr3LfbbOb7BThk+dxniNZBpqaYKiN9TMzsy5iMOgk/Fl/RcyLH
ymeoikQagVjjQLBYatkf4NjXzpfJXJv6QPtpKyLkKZ020Jci2DquvDLZTkJaVXkYLUMnsMds+2FH
xHVZ3Vlopj966HDuWzL0Mr0C1OvaKGmsFbktacuw2bRh+Ep/dDVPmkynT9vaI3rBewXAsOZZz5BN
Kuxc1jLSvVwsnoPKLAo7XiyCvYFyNijrLMkwt2o4Ge5q31j1l1HM9o+ibUAtOTW2gHRB7CBoGjvh
OPnpK9WRTi+uGm5DknaGzABRs37YpMWgQZPK16O2rFzaDlurXRSrAO6Ioeo/fHuy2p10OmImfc4U
R5WiEqcLPFHWbx7yObpizH8U5vGg25zkCyFGajqlnbYgI1o6724RoCeimUKICSXgo3Zf+EkLGHOR
AHilbWkNEqWyZuI+8X+JLDBvhK6V9LU+M/uPG8LHiG1PG+ijYoshnoWIyVAbOmRzeZ8vH+igp7ux
8dx5N2tDMt1P03IjMY6tHHeQNg3040aLh5miQQP9lDkXY4MrJ/l9cJBE7t3R1m7+CbFhqPdmR3jt
EZ7AMIbcd0a3HgoTEQ4iA5WfdFt98QxdAtSSeqtOMtW1WIfUq+07xxnSnbFpEAdqM6vs0BlWOIgo
4t07j+hWm1bZoLKoBdGZx76YuglGlUkQrZJSmLvZXbzilNk5Qiaprf2OXd9K4pwTHfCOqlrmyFgl
gxK9p/+HyXwkJUXl6YBLgSxOzCcKrnO5GM149A2a1jtzbZMfKKdmyG06AaZEhXZzDP0w9cPC26YX
Cy9xEmSgiGVUzcDokfprSRWBQm3QQTK+i+1uMGpUD5Zd72ymXS9WnWZ8Dd2A23rtk2FnbdnQPJFe
rpWRMZiE8umAYWPTKZbqjB4wq/aVmQ/ifmiY+DLZavo7tMdWelbgFZ7RzmvQGxqfkZqOvlk8t0Pd
XdqNLlvsM6zhCnQ8RTTk08h8qVoxS9Yys7p9txrI1usxb/ajYycPdtn11YGDQ45IroVHHuqqV5yC
qxbWXc2+B/doyQd2GBqnr0bvJ5/Y0PDTbFKHOm35CdrpJaG1BvXWxWFUlpbFXM8cmeSka/PVTXs2
KY6nmh14s79mu1rP1fSAPibXH01JqkBMh6N8vIk7tL3V6O2OGBy0DmXWNQMfhz76D2vrKv+Bqofe
d9tnVntFB7U8I3A0ipNf6eMl6wzZxSaTwW8Lg5s5HJZxSiJHNMmxzhZEtgtHtjwEAYl1H56eidyn
1A2skQ74BRiZQJKj2q/GNa7ws6H9RLNB3g6L+fd8MPUtTjdhXrWS6idiyiQPE7lUPkp9od8PNIWT
HB2+pMlMDGLiSKC5DpWTxL0yhHqJ2zvEUm90b6mWuczn2x6pHtQ0xjxCeYO8H1sDhxS081ae4Oi2
w7FpZl5zZEe+91/snUlz3MiWpf9KW+2RhsEBOMy6ehEDIoKzghRFaQMTRSbmefZf3x+Yr6oVwXyk
5a4XtchnlvlMigjA4bh+7znf8YntRowSmtk4+vZcYVzJcs++6T02tK/pkIqBGgSZ+i7pgB8dhV3b
w0ZkOlkv82zL11wfArrBDufjbewsmEqHPKHVlLRDvu6sSt13UK8YtBTG5CsUJAXdfxdHA0J8PDQQ
6QihW+gkwapicq0faH8nt8VcEfiIHyu0bntd9I+u3rj6PtT7EZ50GD0Ecnaecjww82oo2pbgcZYN
8Y9MtZHFYMtdRVNaecDVexFvCBQS9dZxpzEl6o5RF/Fr2O9gsseV4r0zjliq5rj4moaBPW/joEju
nCYpAGjX0UyvOafJuq1qmd9PpZzZQGfHuHeLIvzVegNaQepCmmYOY/7XdKaMPIDcKudDynMe+kQ0
zulOwalrD8JLJSOTyOWdDkmW15GMw9c8TGsgvFKPwx0SOPerB8WAsd9opByt5BzAYc+h9qD2Un2/
qrJ5N7VdceEgbMZ4XwbdPQTMBJZ8pI2XqhUQWAFPZsgrYdyoHeleaIqK0tWemlapP4vcmpDiJrDn
9r0K5Lpte5OpSxEhKiF8jYkA3aM89llSbEshwPlr5TVji9ou0F6NyO6+4L6ZqwNcQDRZloskNTEq
HZtXkqAmjzTdvED4J9DeI1LPNhbowtoPKNwTsnAtIIBUZ7yJFvTYIi8C8L+R46KsjByrIDA7H7R+
FcYUHTwfs/k8RkQK6VHrPdsRZGE/mgowQlgAa3+uGtiRU5mjbEi9WD2D4dOqNSHMKaQNZ8RCySDV
ua3NesbiVjqDvXX1lOF56MxVt+6CEWdSHrUXUVm+hIKyYmu5pXtjWW5L3z9Pf/ZhFl20dlToGzWW
YpFw2cWzPWSkNmrIM695C7YDDqvZfS5F3RIHUjMxXE+9yaiaOCQY1XOadwyFyNHSr+KuttttMjft
tTBi9RC6U/09m5ktrhBEy+Z+diEc7yoMs/XaDY3wRetD6ey0XhrR17xR6S3jj2yExGkq5rYgIqlH
tSz9NWNkPDRO2DvbwAkw/MEX9x5mlrXA96LbNqqUpfOi0rTZNM6Q/gqCBDNJBfQV/KlEdHZRDtNS
51qUPq4A+rsaKeEuZ7fvs0MuJtT1o/LSC70zpu9jNZv7CmrFgvhCVLfOuOH5ppqLQtsOiEa+hpM7
+KZgc9mOTPleg04fMcHg1Rk3dNa8u4neQbRX7mDQgYIVgoBIQwgActqdsw0Vk7woC63T16rRwy+o
n7lbrWTkgn9eNca1Yzht62d9hQ9LNZYXYl+QzNBEZhThznC0yN1MwrKqS81oi5hNdkBtZSOGW+fT
xO6VOU0h9kR8MifzeKD1lamGOfLNPqzmizrMvMexrMgvlM9Uk8K6JgZqGUBHuJGsDj1irHD92VP1
DShG/FiIWIWrsCkBDHSV2ybk94jpq4aIcCuGWD4UKlkGVXUAPiSi/n4ZKUTpBjmR+VBoQ/iAnqgt
KfCz/Jsii7B6QRyPaVF0yvJBxk75dQH6H80II3oo+0g2U6rbsO6uWnQBVwhe7Op2sJv6IglwlviV
W1TsYngMx4PCc+VCGJ7zvdJyB+kahlj4g4O1OBztwSkIfSlLRDQAZ8BmjzUB50wcs8aPgk7Lb5pB
HyJfMm6CFuG0Q7+vxhoLMR4kKM0EJo4WxmEh8kNWSZUDsh0JbqT7NmJKsmHsT1HRyEtK3i7eJw2B
uStgCGDFlSm7n95MnPGK0Rv+hhhl3SV0B73dpWGTU9nIINyXfWeBCG+rGTvSFFl7bbRKXuuoSXsC
v4z2WbN641dFOit1UYgoUsV2Y23GnhE34ZsiJ/ODucsDkOt4XjnkLGjrrGNgtlLIWlE5iTCbcAP0
ue/ayHo09OjMrBvJgnW9esTAIxRfLzIjj79QV+0SL0+Vuza7VA7baQ5kTy+1Sr4kdceeaNYGrNSW
F+MeN3g14Pr2+MxiNuVLFwt3ZnnO0y8tEqh8uGvsfK4Yu3gTVXMyLdDpkooziusYkVoJW7QetEW+
lrljtxlzUw9WzQLKsYo4+TmkNIN2LTEqKMR6r7iOs8CD0F65sbUqByv7ltBYKcg0anhCYwnenVbV
aB4IeOkoOwWlLuWkIfDxQOoWmJpyFzmGrGuPGaMci7WZpEQMFN5UFxTCRZMcpDLcnc4U2UMHltrd
LXpWCVUV1AOKBtFqVCEjmcERbJVww0yjmrfzrKFLqbGifBt4d02bqMFC0osJLahmVBnmZRTTcF9T
6syLKYPvszUp9ZDyU72uBqJ27qK8dx/CSW8vXOaz6ITHgIOeo0+jXwpb07dAlKghzcUCT3GmdWKD
mKPYWl6T7QutNYdVD57wMaUp4tK5rMjTTiqMrLvSQBi9NrmsLEx30Sai86mcbYWx6CUZaT9eCK1o
9cskrlvrRcpu3gsSPPttksXFs0SJIfw+mPJfCauUJ0X0Pe+KwrWqTToy94OSzJtuA2SlSFetIPt3
cbGpnet1KERQ2IaoH4m0xKpfTIlfmD2z+2rsyoM2k3K/H9xc+8U1xU1huwUOyabi7LsqssG7mMtp
PnKK7XmBK9wApH7ylBmaOSW3mgIH3Ji5V6yMOlSXtS2xKPa1pY1A+10gCVkylcd0gCWGr9v2CBvo
uR8rUFJjw1ReqNuyATvP7quPX4eEOoE/jjKIr4TugMS94FFzMrshW4Q26gqwOOJngV9yXQC5r9BA
QMLaFKGi9I2mIL/qaR7gFGaw9jXN9ZhlEgq2Pxq8/YpzTGyuzCzjdDbx2DZ7L7MQ9Kmxo6SLqgIq
D351KhYDh8NEee5IvyXg2G840vUbNzMJ0sQ0H93bOQ4ZBKex/jWTOVrMOizltp/bAdlB0EKMmGut
vWhj2/MOkkAD8hRzHU4v6uPJ76qo8Xt4Ykikps60t4YFJnplE8CGeoODERxwa3RrFGepAtXitASK
hSgMUCIUxrPTT9HoQyx372U7FFex6Ija0PNIBusoSiYqvHL2JlARsjM3lhvz1rNoi4S3DKOcB9Gr
eUTzBr5CQMUSbGxm560oCnIXjRyNi0stz+YSdR2Er1WcadG4LecOIVk1dNUNXr1+PoB/GUN/afrU
27hFBIWpz5So6urIRR5QRmpY48cpxS5PnAgDQOg5W65oENxL4NXLARWs6LpPctH6dqWq5rZ3tDZ+
zWLCHqFx9ezVm55fxZDHJI9j2+czcHjGoql3qBM3nFcNViu4yIQPYIZIhF5vM/AY6g0BmdN3AyRA
rHWvHuohgC9Vyn5+lDpuSN82gvEQlAVOP22ioFtPRIL+UGal7ScQ0vnKCRPeSXpc9a8ibdVVqPWK
bQRrwXgVKxI4kfKZKHWztGyNTUzZMV2R1JgjkC7cHo2Y0TL1LiXbMBybMtAOlTQBQluEn3wJ9AnQ
Vsnbo70tNN7gK9tC5Y600o1Q8vEiI18sMd1wD3qWeWidal7tZ9TGw8YpPTfeKK2BrR4AjaY0E6Hl
D/1s1xvNmvI/Raa515VnKtPH98Et0RsBHEEMtbNxOGIhpg9pTJOUQ5NyxTJov7u0w+RW4ipCHN6O
A9APrxuBZSDe/SGVS4U2iUhzvk4q722O3qZxMfUqlOuEAfUXdyYuAP+daOa13QOI2BCO3eFfk3hj
rzxnMn+VeQOHg604adDplfBDJmOxjvJnGkzDdpwY66nkZY4dBjiXz9sKH/jQEWDLkKsKv+pUYAS5
FEODRL9rIRASmtcxgVOjjHZAnCO4H7kEphHW2tisVa5rqEHnIHK3KXLklqNFY4Y4W1NJpA6l5yEl
/zvaJMnYX9NLcBGaTcEYo2S24RPBS2iQ/0szN7FsxIjzGfPFPyez7W8iiloe1NJyFn79QL4P3Q3g
/RHRcLgbMYM+GnnMWT0wpukKjxWOBYy+7pUSWpeuE6cK/ozZeZ/zzpFfGw0U2JpYBkJGYzEwcVGy
au75SHu+QElXPpJe2EzoE6PgJZohd+wrb9bMfcRJkjdKawMpKaravaVCVPPeGeJ8uiO5Bt0Yg0kC
whMBNYQMh6Jh71GSuJgs6dqbpA0jXP8ILp9dI14AFlRmr9qcuc96V2OQVm1P12KS2AbawgFbkmV0
XS5LGjfR1ops+yoJGTDviWJQ8QEWif7Y8Mr5Jga8CquZHJWvmJf1l9o1JvOmqgtaZEMUd9ZGF/zB
g8rGcFdWdej42GcS9IqhycyaXhlqTCV+MS/cVbxuzPUQWrA48OvGu761OMOWDYX9Cn2dunNQsh7m
ZE5fLAy6Hm8GzXhm++jrIzV05OzbYHaJMXEpIDb0GVLWO8exaIudmmqE1hAhPpyR65ew1YJpzakZ
1T0dMn1rtxYdm9ZV3GihHO1Hy9GQA7OH/3Lnzmj0LmOF6XNF7AJOAW+kiEJnWJFFjXXb4ngKyn8/
62AIqj6uko1uZRPtRKuZfdgr9BroPWIYr3LT5eiaqgESAjl8T7mVasQqWbyN/cEY9OfeE7whaGEy
DbORodwnADkk+SET2kFTdLgKjSQbWbEeB8lLB+ClH9Y9Vm2X8IOFqOd2yPGt5ZnFnDZc8GLKU5+1
IPdlWWUTZCMrvc0sNVHHlB0hyUnYmsHOJA7L8qPE6zVOZQ6nqIF28Q+2Oux6rIfwJk298NXVwgj5
qd4miNK0IuGW1W4/7lDPezqx4zwO614Q6bDW6lkrGd6D06C7NXj9lnE6bAdu47rs0SLujdriPIXE
Lci29dB5QC+anijT0KkRKuaZ22AFH8rv5GUI5TvBMB6LxQeLMkeRDtKGEioAQRrTwejyhp5D7eT5
Pm3p4/EJLfsQxJjqMcSHbxy8gU3/noZN421zJcjGwKRmCX9QvQ35JOwiOtVeSV5bakRzjEq/5eTO
TmGQoSDKEqeyid1j7QR9zcEF467FRGAYsh2LrrvVSw7EBtkQHA1jYzEaKuJhRFABIZhV1NK5lWqx
lmghRmUavPlNVPURrajIVo/0cpieSR1KRqQC+ho6juinVtR0Gkwn+tZ7/WCv7cQhRbvjHELuIEaT
YjWTTcDdpmsM33OYBzqSEHteEjYsmkqumHd4hlA5urasd2Pa1F+5OkaFSyWLLitGVd7KHVR36ZaU
QCtg5/aODYGTzDCqieimPJPlBtUkbnROfBWy1gpxK+xnpwmYt5huuaey0CktVN0b/mRUdN4LymdO
NDKRE6JMhZzAULnhrhl8Dv1Vl8bzrRZD+fbJrbVbn41+KK9gpuRyJxVY+P006DlVTdhJzL123HS+
aVT1d/q5KScgRVbfJhyKej+7LBf4i6RX77TazB46ODv53rZDXAFof4jj4/j3PaWbK9aBprdfHKux
y0tyP8Jrrn0HnU4G2m0At4+MDl4KwbpKIzK1MHkW9J/bQFzFcxCaK8cG24XDCPDJli5XpFYdPNcl
jMjE9lqbebBkzS92d9Ly0iOMjYhTCBTSnxGYG3K8isAlEne0hscpBse5UQor9KSYBm2qTjZPWlhy
3J7pOwQQj8i52kjXLtpNMo9RsqqAYvT7jvXxo5kbg+PQ0BbFdZeAI1hBxzd/mUMVLX64Qv5y0tp8
EHgPMKDR6+1BBE04mpPQTP1wjqxXt20AUs1Yqb45WC93eK5oJXqBhha4csmz4AXpBECdIryYoKCo
WpExjU+IG4bnaRzpkwQxGm+tHetsl4PgZjqCSVTg9eXvB+OScf7vvSxztmVRRtBkNSZcOwAH8UXq
uIi1vVDVcp+3s330OBkl7KO9095FnJQN2kHkU9HgVkfba5Noiyy9jHezQDpzTfXHiQVO0hBcCpA2
wTFmPtFuMHjr45+1hi0Gnu/ktu5Xxi2evclmRpG7ElSFdanNUxJ9MXNwDjf9NA3zrUwIkjuWZpO6
VwLMT/fDTj0L0wvZjtDd4qS9M+w0RxArjMr5TFP1bn7NhBYphAP+XwrAt2eaKpFXs8OhcdpYQTwe
pg7PiI4Qf8smZ/m4eP6FuP9Hott/K6U9Edx+KM39/1F0a6Gs+Pei28u4iZ9/dvGJ6nb5I/+lurX1
PxBNADxEoIRNeBFPjK9t95//gbrgj4WvaqN6RYGOOuq/RbfiDzajRdYjUQbQzvlNdKsZxh9LSin/
mYHIondy/onq9iybhY9w0I8sNHGg7Asm/Wyh4OQQuhV2w90sQLyEJY82feOXIYvHl7pO3QNZW/am
dAoQSLpg1zDaHCOaIzim9cYnCoM3BexvEoM3ASe4dmaqgqULKPVUYkC/MssB/aR3Y1aB59GsC0PP
s0cQf+CU8OpDpCsKcsqM3K88SEhVZNBBNbw9zNEfVoIzp2tBFdW5bB+YjTe7oRH1wRkt/bqbCNEu
Bu8JmUDzifroTfF5/r0RwAJkd6G/oxo5/d5TEnS9O2jJHRrlQ1bou6JgJJUZrb5B65x+gWMU0pYC
YdCZg3dXSCP0AzPNdmNlj5d9Gza/+nxoH6ssuLGni9wwXn9blHd/fZXfJbrm8g3OvqFNP508EBMR
D82L0284lIRUTSnfMIdmdWR/GP5ksIQjpHHIWkWgealLBdUdGMTa6BGi1MpNyYGk3yK9bBNho7oF
xzF+IfawvXEhQTKxp4c3aiP+XD0vfMzXGT2KUL+tu54z24SjxhklzKrJCz4BPr/tX7//HPgtBqpt
NKNAih3jXBMS94nbpBon/tRyFjSJ3lhiNTPt9aXMA4IMI1hTdqSOra0FxuXQ6c+11mGcaykk1vGA
xhW4RraDEZDAP2+7G7tLO3h6YArWNXqHXzkxZ8xhHI/lnmk7bbKRRsBXfAV/bXJQ6wv3obLvrcFb
zWUrrzDfdTulRK4TsNUY3TpQnPC0Kisvp9nSeaFXdDsdt148NtpwYyXK/KaAwj+QbsnhoKTsYkJY
RcWPALjnhpDDV+5XbayyDk3Oqo+kd+NyOQpoRnH1JLpp3AYh884LysLmk/WyPGi/XV/XAX2K8tek
woLDjLTxdLnojIvbELXMPSEKAHiVwaFKVuLm41V5vvu8+5gzEZvAMcnsOirvOwXxChRGtMtUQ5Ov
LWEmori7Jo7rBysQ2E8S5o9FoBcPntU/QHx6+vi7WGfyJtdxgTYhMGIvRpxP1/n0Jwt3nBJrdqqj
IuR721vOdFMq290Ah5BXvUHrk00cBNcUaWt7GI0/Z6/UFtVRdgkvk9RX3sQXAhsw1sLlmiV0mOPZ
7W45KRcthxbrhTewszPFuM/DkWelcdpLDkEGCqpOrENQFfYKsy+JH136DcvmdB0i67ttJEMoN4Iv
Z1etfudlo3Hkn6WTn9SPYVzK/ceX4lzYicQPfgAGEdIzFsn5m1rtN9ndNDtW0HFAOVYWmYazwv0M
SxlnsiJMJh6dCwfSZdglfjyW93XurD/5/Herj5qF+pYaEOWw457HWOGw6xxYneIYKFFf2CjfuLoj
KBvOVsypsv2oB/F9rMHJHmOOF6jHBQ2wjtNxQBQ1g+rsKk3n8fbj7/W3X8vVDROvy6K4PBPAxZ1t
9lY7WcfSmMk/BgFGI1d8IgU826i59vx2XsQIzqQJfX+RRP527ecoDQJoIBYmMGntHOJXGEE0hx6C
zce/5qxE5INsh0cbRTwDSFwbZx9k6uhGhZWWR2K/MDDTb21XdQMvEMD/9EiIwfTJW3L5C0/2FMlG
rZsmP2/BKxvL5f3tlzVRPfSZARsvFO1Wp0SecH13ufMyYCdt4hzMipN/8pl/s5RpVJAQRalk0ox5
Exf+9qEJY3eUW0N1JNhxmRzfRxj6FA6VfGqfXVjiynO3zBsw4UR/crL7RL74/jcTNWSSDiKQzZri
XHsP7l20kRin44iwb4MQe/6SxpgO3KEbbzHfPvOV0CbIfth/fHffruZvVxshqU5dB42X6p/F+u4E
UPRt1adWcyvGQt3oFb05zSgvRhTsCSwUZCNZGyviBYnNUmkefBMoDxHdpPW+7mX/k9dReZeAAvnk
ihiUtb8vA7YWwN+sPaoQFNOYH06XQTrEPNlUxLdOp+YvvcS4nNejuc7zNrhXqDrw8nBACqCe0RO4
dNuJOeA0vsiU7NfaLeJ9T9HiRyWsMqUjXcl11lFtO7weoFl/4mBYDHOnX9dF2U917OGYE7D7zx4T
zcwSQ0uVdluUBIfDN9BoNRj2tWeBVC1KP+yQ6KFUC5iCfXwLz9YOSULoJUiAeIv0cznNnV6oICwY
pEFau51J8WOi5zC1ZdfPRm1CdGPYflkrQi7rf6gsf/tcC7GhsFyLIsA7+8VGlhDLABH/FitovGlb
jF2a26K+8GT3ydU9e+dK7H4UGGwGJooHwsrO3v/9PBqdCyj7bs507cYdtauCATh6F94zJVqIaBbT
94+v6lmmCZJ5HFtUwpgceb3gNTxbfzlHLjovjTrimMGwkINqt5jPYKO3GjipmVqYLGF+IHjePcyt
8yvQCV4t3cK40BF4IBjTBj/IE7kj8YcO5Mdf721//3/P7dvXo0JH/GcwaHIJXTq96/YUJQXvr/mY
F93X0kgZS/ZNvJNy9q76wbLXZsiEVO/1CL7BPMKEi9ubuO+bTRpn46UL/HirJpFArmFALGm3LnQ5
iSu3aKPvYmjTg6mKtUxi2B+xU93Q5FDXjFDrVTeJp57huZ9a/XRhtWB4Pv5xZ5vSXz9u8ass7zf+
59zqRdK3bunhoI6QtZ21Z8X9pTWONL7UpPpVHQnNzyA9XiTyuc/h+kYIsT3yUr+wiL6ac9Ay7oG7
9uvjr3X6oPGtlvOvRzgpIVkWy+LsQbNs8DR9MBvHpEutF+xoxT4qandd52B5o1ibvsu8bHwj0D+r
dJabeXKz+WSH16LE4GAJ+nqnN1snmbC0i9I4xoGbMSMm2n6aPeOTN/1pSbH8PpeNC6eibpDtCPb/
9FMCLHyjUcvmyBY37BrL/ob81d3AufrMqnj6PP/1ScvFxJZCteu+5TH99ra1nEawrZTN0WYE82SX
Rg/nzYOTAlJjnBhORR7Un4/v3vtFxbudQpFuCS1RXKDLC+e3D5V1RY5oaffHhLME+NfIvHPqAnUg
qq77hM1nG83z+NjjPEAjzXxERooThiNIHxZTuI+LMdmkidt+ttOcvumWq7F8seUZJoMKP8nZo4zn
p7BaOEdHjI8UILFp/IhN0V+iwlUHAgeCyyDNoPq5kB5NvQK7PvQJrQMYxwXNiohTmJ8x0dot1PSL
rO2ey1C+igLQXlfMwyd7sTh90/31dU2uIXMgnWVy7kEx8e8YGtLvY2OCjVH1iFi/dPRw59YDYx5k
7Tyk+U64jfA92U/HYSA5mtQXFf1wIk2u+Tvbg2Go6Cqw2hDMtt4923WX72wvDi7zsCpfCbQGf9EM
8BjqML70IIhsSVU012lle1eRKYutYMx105T6Dz1N60c2hkas6IohgMwiXndqbG4i5IhHhASSqRKC
w55m/wXysHoTWRAa4j6PDp+ssfdbBN0xj/fVsjezxM4eVOlMPU4IsuatgLBYby4ZUsy1uLCJTrtw
4tK+avVI7oexv7MBjnyDquR9D+bhiayf3Gfn7RhP2fAhbQbcs5fON7Mm4JZYRvH88Vc9Levf7qJD
MALf0sTJT817+jQkJI33CpLLMZtFt/dm8hCsGAVuOWU25FRbbT/+vPePPNU87EIuDpW9ZS3f57en
L+kyMj7toDpyzNCfiCJgakDjA+AObZi5cw6e3fwz8+zbb6Shio7X1j0qe++sbMgZi6VoXOtjORmQ
rNDkbCJwR2seZ/2TV9bfXE6UQ1AJmAGwAN519pjDOQJy4lHmslxpSRLelAnC+zhKi4usBxL78eV8
/3keDl2QCpgFiMf0zhovbu5EETVIeZQt0OKxGiHSBAzzZr0atoaWVNcff967hU09DsFBYCSVtKed
s+XSth3SF4TnR54rZ6+MpkKTFA2+gyKH4RBz8qTKy0PDdPqTU/5bD+nk5bd0GZhuOG9HQk4rpytn
cnqnShx+aowV5ftUx9NzZVTqsSvsG7O2rR1tW91PY91E9BjbfmoDdMkirCqVgShRK0wmiGD7ntJF
RjM5LbMUbZxWXrxz+Gs30/QDWT0cM9k2+wJL0boWffOtz4bwW+/Oq6zwcErMZexbNeKLFV3Bcc8A
vL9EzfyJhfLdK3j5rS7N/qXSsNEGnP5WyHhzPg4soxDlOFYIZmA52+cy0Jr3H9/Rdw/k2Uctd/y3
BzLo50IFBhuArEjm0bL2qSoUBqDR+9ZF9ZMJH/+TNfvW+Di7k5xSONvTRnhzpZ5+JOl7YCNnmR1Z
qjo6H6n1a+wS5ZNT1hD3eoTYqCWKbTOad3Wjhg1bRHmj5+h6myaP0GURJLnSpNKB4MxbLa8yMmm6
xvcSFfsVAsVj2cbNZW1NTKYX1a7SutflWLF1CGDB4NGgTF4pqMOXtVQbSPzlBZlhn/3Qs8MgG49k
3sLuz263cEretTC0mVRD2adHTQ3bjt3wypinmRRAfMVFTrikN4n7CE50ueozL1mJ6fHjm/tue1i+
gGA6xNfgTXTeT8jGgd582qTHSQuY3iKoEq/QwkafYr37Oo95uvv4A88aKH/9ZInakYEMgyKOwqf3
Vsdi3pG0lh2B8zsXpE35FiddGz4oMgej2YdaKW7QVDFtRt+yimuUy3Y0fdYWe1/l8cu9tykaCnrO
5GcbVd+ge0B9lYEoRUOBIyjapcItgUQGiFP69tUE5bI3Q0IYgoGEZt7JdNMHblOQ2l+GoJE/ETZ+
cjveP9ZM8TjCLnNW2hry7OL06BqICbOLoxHb8pvrMilRoxOTVaMZXz6+EWezsbcbQTeegyHnZfon
540I+DWLhUSUx6rFXlHKKA0h4OFuCu02tLZItsKLfrHjGZInrMZR7JNb218w5ieCxAC4ZQuNwa8s
SDkh8wEuXYa4g99AF65rFCRTij1I8DaEqMBDY/zxD1iq3dNNwgC2s3TiFhAFXbnThSQM0ltQo5ZH
IXMHOlaBDMD6NGrRWC75u49ZzvUm0Zkc6s6atOwGtjTHoTwOWvgaD+5+jOU3MMPoCmM73Pc2tl3Y
78EXS4vrlUbQ2c6xF3cZTR4YQ+Qsffyz/+4Bkuz5LuYUChbOP6e/O1CMxGKvKI9awZE7TzNvm85m
chFXzgP1n7ou5tsW6/elW0P3zkcSHT87iJxV9jRxWKaE+1LFsEbBNZx+hRBuuql15fjFoG+w7eHi
bESq/5nbboJ5uW12oe5KH1pXv81pZeX58Enn/OwkxBeQFiQZlq/FbNeyzq6BlYQp0zy9OVbdgJBR
jcTYtcljkeg/w7bS1mgxxCZBLbJWljF8UmicLby/PhwkCGdgVgXz7tNfr2cw4xynao/hFL+Y2iyu
aIbnDx/fZvvdNV5q3+Ua8yNdm6fx9FMcuxlUNTr9kdaq3FkCabNiKr3idpSgKi1MG0nllJeGGZZ+
B3ye1KJxhLceBQ8OAfTHtJTqJyTB9KaQpNhaRho8kZIUfg/JD95hhMACFE29X1hz78uus/2oN5WP
BjBHq99P+26E3JgX4W0QjPRN+wGueOSmO9eIngYny3fW5HpbfY6aGweIG2fMUQOyNXuXSk3ldTRB
YXdDN3kAC2ytdBg8fmS23iqoB7Eia/NHXfvlfDnMxBcNrqivQv/ja/hGVfjt2SVGSOgsecmtoivC
2+b0GuYD0mxrstSx9mIS8eS4xpqiX+ABhftZ5spczvT4qpLYHHdBSGRfGLXf055+cZOl8XNV5t31
UDXVFxl1qJ2iqPU11EurIZHOZVX0Eq5uOd7a0eytvcEuNjZgQkywYBGvrSEwN20TZntVK/2Tn/Zu
DZL5Sh+XRgCAGMY6Z6vDykHwIxXWj5wdOnygk/aliKPg7p9fQEYs8CPw7i8otbML6MT6iNisMY59
Nm1KgrLC2d1qNMqJyvGl0d3DlcfJJXYx2146FthVizsj3xXh4yIkLzBPWPO1HI0VXp1tSCxW0z2k
ZAlJosGw3KFK41RgjY8QxT/bKP/m7tOVNQwKZAJ5Ycqd1cjQK0NEep08Ehmfb1yCCNeNLCnthTll
BzRLwASyuQ2ZXpQ2MZaMCdGeJ+W1qFtguoLOzoCseF0lo1rXw7jwUH8Nnlvt7N72LmrG2V8GnQED
MQbZSwoxHZowhMLYHMKNDSLpOjHNcV8mXvbJu/ttlna6sJd6jTMkaCIJ5uOseDESMWZRZGjHKbVm
P7DKjtFweJepYbpTaqiuGy3yHltnBrM5gkAe3dm+AZmg1iUKOHCQsV9DKK1XtTLR5bGlJEyPJmeD
YTfbfLyIzmoaHkIHPr4NcAWVyEJ8OX0IXTIi2hEe+7HUNINGc+lhxlJ4gzVT++So8rcfRb+QeSfm
Xp6N048K5xFHBBqPo5kn2DkGNH8eYohtyvI6fvyrzuvHv34Wv8vkcE35rJ+VapPdGaPqKuuI8KLf
pyI0NiADcPdY+iXn31XUlPEhk2m4mw3vsfMwknrQhDddHIJFN3g6wAd8Uj46/L7TZcEc2aGY8yw0
YuwLp78fjz3DO0yixzga/6SWrgpzNzjBlwzrzid39W8/ipcwN5TGECOt04/CUha5NhqE42TkXzVP
B/NdxLg5NJ3U0DIcPkuOX6q5s5/mLHQodAQus53zWTmWKVa8Kryj11vwETS8iUaI6rbAn5BhYU+N
p2k0iYQgbnKP6Vt7kfYgFXLWCaOEw5HjrppBaiHl+qbpbnAgWLU64InVGLuVyfzJE3p2aGZ10Ptg
qsSUeBlSn/c+x2HK6Seq5F5ZUbHRlDn+sozKwuGYEQiAj//QFDDFPlmTS+VxepF4y6EWo99KVc+c
+PSmDNWgPGPI63sM784BsiygtMIBAZxr823ToQIp+sn6ybaMTa/0mluVRxFactX9dbv+R775H8DJ
frsp78KqL16b9nU+EW8uf+Bf4k3zj6VepMtEXUdLFVXif4k3NfMPk3oSKBb19AJlZOv6FzFVeH+w
hmgR0C5Hpcbo/b+JqfxfhmNBuHQZjwBQYt7zf/436tjwlVSHbIncbc/+/UTTd7p8GAgLD+GG6y3k
KKZp71qvQY/ivREwdim5TXoiZWuSC1NWW8SckE2yski/08vq9xzvFTq1DjvfqjYAm+jjOL206Uhs
UEPYLo2E9AGWWd6sanq2T8FIVkMwNQ0vSy9vvo+19lMgIP/1dq3/Z9mx7Ljr/141fPGz+F/X/5e9
M2luG0mj7X/pPRxAYl68xQMJUhw02bJkeYOQB2GegUwAv/4dsNxdtqrbFf3WveiI6lCpKJIAMvO7
9577Mn+vfr3y+J0fV577jvmSvaqCPtvg1Tf8ryvPf7cieilJ5zhtMpVe9a4fl55rcH3p63piYdlE
S+WK6UmgJ//nH67+Di8X1/EfV+Sby+x3l92FLPfnU4tGKB1E2eoYwljCbu2tOyu14qZvNZIGJY3M
zga0SHzIpGEBhXPzq6SIiErFMgXl21GLcNPG9pie9AW4d0CzIftr0gBE3ePIhC0PeoLwWzKocglQ
RMjaMEVJn6RNaBfev6s+F2TN3R37+WkB5KLTmzcZOkHKTMTgd0xbDuzfFz1oRGPewWeYXo1TC+CC
dCAjDsaC/kiEbL9gOWmDymqql2wZFkIjUTZ+GMDKDe6ssb1Je/2jQm0DUpH65UlpqP1bE+LSrl+A
dTBvzhUoya5Pjsqxs69C0Rhrw1jaZGKKj81kTUQfnGZ8BKtqlMSG23bf062+w5lkFPvKHx585K9i
NxLGHSsyqP3oGHeWjgd7g9M72aPbGC+CfpmZBlowNXRYi5epyYbPlSebK1ik5DwHkkj/uw2H+fAN
j/0qcv7n2/D8Msj05Zd7cP2FP+5B4b1jr4hbBHkEv4KzDtz+cO4L/Z2/2iLZnTHypimXZeHHHWh7
75hRrt4mh+mTba6O1x93oG2/YwDksP9n2cDcwX37X9yF2PR+2TwwCqTijhgAr84jgldaV4ef5vz5
5M5YTjN0fNuuXkt/8J+rEtjHto7HfQHM63teSeLOpMS954jq0DH05nG6XtlX1s6AAvPogG5pEFe1
jk6YjMByOMNI2mdLQ8quQ9meGJrlLg3IBJP7oLYKih0j8qTPEVIHcAGuf+q0ptE1Nt0oRcs0KScF
SgXgPAZogfUOj0skTuZAOG+TqyR/4FPDZ03KdfrKMLPT9hhyhiFYGq9nlElXOcFypXCteNR5QZay
05YW0zbFlZJYOnz9KYJaF5VF9sksPMqJLGftK+rntmtC00ywSptSM1+KdGonxoyOtQoDVqdfCZVr
RyJHc2D3armTflS9QijRjjlBKrpw2+k9ylt3H9m5G291EPfTrjRF8UKzjDc+zQb3bGCOuk8pTDnf
2GKmOo7kKHX0MwmFcAK6cfCpPC0plPWo7q4gFRJfAsSwa6nY+tQlcZNsc79qXqa87wgrcKaiNwur
zLDl0c0YI5EaXDsPvNW3TmnQehZQIHRXNql97Y4OJJe2pQx9S9hwfE3sOH2MLV6GUghYOZuqhxAN
rRKRKSh0pV0bJO2XI2Sf+OPcWJ0JaUXR4Z1SFhdUY2KTXfWwPm3T2BgHsCN9/DhQm8bBu6z9dt9J
D+O6mzldhxZYq+GYEp0dCLKySoRVkaz9Yrmh035FZv2gMKqNm1hmxrdx9M2j2WilFyASwCSQWGxu
+qJJxL4VvB2+XpOcskVfkb1rFsmcuhRjA4NwpCUoJ7VkUTFUAjcbepeaMqLUTXcl69Ggytlr/WBy
O5NOUCG3Y60x5YDlh/V+tlrAZbrox9UsRb40rSv+Bum21NKMjjt/MRnXf7LoOeOa8erpi9XoBTQK
a4AfPloWhXsD1I9oM4wRl1I3pwvQK2jR505Hctkmad/eW5pLvZOx6Nj2Czv/piKIQBuWKedjubIK
wtyjBYyvKs7yUCrsewBE/U8D/SF5AM/FYaFw168eUZ6GbNMfuzaciK4+WXObO1eyGONX3cvVvK/Y
lDlbwHlpfjvpuU61pi+qdltNzbwn1Aav0oiEiclLdMljtMR+v8msLGKm2zUAJrLBXB4bqjnQN2cK
0zcDNJUGdkNHF1xCaDjZaTk9gJuSCSMraabA9hADzkBTqk4LININnycMsk8RHRsRpqGFKpcGQbO/
NrFk4iU1c7fcA8XMymNdupV1iGNSFAe8zSUk7yKzvA0tF7QQYYRPs9tZaaNOg5mxQEDoF75zA8sO
VZVdxPy3K3y64ufUjdWWerWVMuWxo9g0vk9/UkvN63SErxA9QEHhTtaXWiXbtEnlvcewyDimmkXD
xdTRWPVhQjDBclOZFk178FzB6BTG1GyRIPtPHRcCY82ao19QdiZ8ODFnkB/Z+cwQAxonowMlaIj8
NrdpntjRPVgaOh2TSIOtJSjXVucRHiWFPpLmspvc9NPXwQGDGiS5Tyqkmmg9D8w0NxmXOov+yHzc
92gJbrKveT+5A2RHYOhbF5Jp/MUC3PWZYH78TUIU+tYlpV6ESTVawCJGjokbCU38sRrW+rSG50jY
OQZtRJ6w8ifKkJ0B0U0SIOk8J35yS9G3ZBb01A2rxh6eKoLQsCmtzgIAPk00ZQEDBXVn25lHl2cN
Kiikr9aJ7wXoJw6tTRWWMEu/+NLAbdop6kA3k6PGcdt4NnNY4D7mwwI3gupI3RjrbaG7WkuPiexy
utv06DiAkjFxxc79U2sV/RdT5YxkKSjvXcy9tUYRrmHV9FkNGj3YnT163paGcDJlbuKgyY9QrLYd
hvHsoOma+8qec1pbGyOTQbrkKX6IgIKYoa0MnldpBECQyykHl+VZrRt6vgSb6jVNCeEzmfyUz8dR
wxVsLe9TygJg7DWOVV86napcHh6Zo287QbH7kZj0sFwlad75FFU3w9e+I+kWTAPyjGZE0UPvel5/
VXres+YioJGKypY9BerOcYk69YWO8vg0osWQ4u7HCJ6UAMJZT/VDZ3nDNYH+8nUl1Hh7yi7nq0ED
87uhfRhIVGY3r5MGQCgo4LmzmKgCcgEFz6xkqsiILrfUgn/m8e06gcsl+skeLEM9aJnhvV88Z3jy
WqOncTqdxjt8aVgl8iVSTzmAINCN1kifJ1+QvXehs/Q0u8/MVeeoBYUKu7TedS3GCaIW2US0F5FK
bDluwLs0Brm3usL+UDNXjrelzOsoTGxiycTV2ajjXtP9Z9mUkDIsP0pe8n4ko143mV7AdvPrfudF
IKY3splMK+BxtLzyfmR3ijR4v/s5k551jlZm5nauEhAIHqCJ26RLGAHZuTGBvYn9pgj0riKnXuPE
bKGMUG69sRFQUtBbVNpt/rcr/rErXsXz/7wrvnspXsZfNsXrv//HptgwrXcuXe8WXnjLYLzHnPFH
nNXk8Ik/jv0yu1FEiD8nIuyJiZnQsIKBChjdalr4sScW7xiTrL4q8NcXTfu/2hP/OnN0yRMAnuOQ
y7nZ8tgRrz//aUfM/jMqwSnM9D6WA43JLpe45c2cF+HjyYaCtsacQ4u+4fCnz+fHZObnSQwfx09z
vPWFsZOTGEP241RAkvbXF9abGEufoTqQ/wwvpZNRBayJ6sqYMPT+/qU4Wvz1pTh4rH4b5ATvzXQe
wiQIUAUIt478gjIp6ewmG8fB71/l0iny5xn/8o4wA7N7tzmcWnzbv76jNO45XBftePYgKnHbecmu
1+3iozs78jggM+0gFhoiHDr8FoPIwDKy004KYDa+ekkphg6V1TvOdhFtt2eeyq7RMYBTAzN0xW3L
NppaUEtvn+s0v+Z6AyRaDfP8kWRK/wThSJEKSrRn2hsowF1aH9DBlMkb2WlUDbtDrp7zvB5fBLn7
oxbpHg/2Sm2FnEZcETweqgDc5PTZXwytDn7/4fybrwCpl2wEVmYHYMKbqS0noVIYSh/OOejYteiO
w8M4lX/zRf86sL98AyY3DVcV/6P65c034GQAbnq4+meqOx4l9C6gQa1q9qYT9dvfvyH3370jhojo
kz4aOTfir992zxExtZuoP0eQi1uwUCImRB2ZO+rai/FrnO0aYQd+3gOxQAe0QY/JlerHWjuMW6+7
E+NLrmeHtK2/x5oVJsqDDH5LVg538I3d+3Q9r3xEE/n10bPL7QjSRIH3UhioujuZQu+EePw+0rE0
6Z+t9CmTR9axoqJ6LqaZUw/jXISZCQMuAyPHrpMl10gaLrqnPrrNamJV+QBo4pyRxJyy+9mB7Pk4
4wdT6XsmZLvCOEbs8RrjpnRnSJE7E4aTkIp/fFmblr1GgMrCXPR32XBzvSPf3EqMfE3h4aFY+zre
nNPpyVuhxkZ/xnVi7Pm/O8er9F2WV9/TvMYNnBvpWVCguaOmpN4ng0wejDy/SWkq2dlRom2JxDun
umMnU0JTM4bxkyHETlrfpWF0GzbYjOJk1d1nGAXuoqzG8ZvRXqul1LUlgKqNfmIrpIxvBXvBQ+7a
kl4b6V5jbGUipmHR69qi+mDmTnOAran4lqp5zynt72zUgjXgr58FA5V1ZkLG9q1fKs+wuWejM5zt
3jPp1k3THY8gGFUNm36rMuWrv8YEcMBKNnml+SnuK3GozNXlpEjWyogZXmoQ27O7MdponmXCWpYQ
m+wVHcLz5WoiJLJ1R7BmlgVU9vd3yhsD4B93JQI+Jixhr47w9a79aYnRODPDzDKGczlzQM2GmLIR
sHT7gUqKsAdHuS+8OT8pbyKjZYxPbibm/e//hn+z2JhcTgwFiM8hL7y5nlRlST0X+XjWPNyQIPuz
E9YljgI2cNH/j5diNUXIwzSkv10FONa0LSe08ey3eLjBghohvQP6czLK5O8+2X/3DCIwggrKaI0J
9/rznz7Z0uz9mAFAfzaFG12X2K3pwijNe0VS8sSHYQZ0qHsbV3X5OWHkAA4LC6KbtPbtPNKaK4as
v6HP9O+cu2+qOdavnCnf2odFEYhNyd0b60av5lo0rChnXWgPcReJsOckESD4M2XJerjKIF9BO8ae
t/EH81PUpuY2r2jWbJaiPIxOlV3Rz7kw9i5U0JZp9fT7b+mv2x4m/azSTPeZUtKX8usnZ0Vx4ggG
d+d6ArhfVl0dJvlUHJ2lq/YugeJD1i/OmeN99TfXx1++M6QsUlyk5tkjEKNdb/efvrM25uiHr7c6
zXnvhe6cN9sYKu5/u95SiIKZBYs6tpY1lf7rqzTSb5jNZdap1KHPkbnjY3crbff7T/Ev6y3xK7yJ
eP1XCzOtRr++ihPrzlLMcjmVFDeTgulgketGwM4VKCJ5mMur/U/5+sf6yPzPZ4v/W37v0q+oXx9e
yvrll0PGvwbvmuF479hbsWKSXwaJ8OfkXUM5YcDuM3pGrl9hK1xyP0bvKxmHmwAtnUkI2U6Wl3+d
MzSDhkuGRWv8jRE8aZX/iprz67WClRMz46reco9jlflLoK4bfCxxtnQ/iIWu3ngmhGKrmYgP6JcD
hd794afP6O6PzcLP54uLyfrPPQTv00HWQ9MTbDyR/N66N4Rm0lS91PLB9WcTb7McCrxPBsbexe/Z
gSlLnO0Wur/eWuYVtpKY3ZkmASJbcQJ2G41sGlOC36YnrYOZmkiTzfhcenasAiodrfedNRefY83M
9zHhgVstA2cTmn2ZwkWU2ctk5bG+MeoVXOcMoFUsqzradUIo8tEdvckNdKxJYTO15fPv3/uvy90f
b51nr70mVIj7vJU5wPWWZCckNjQBaDb1RLIdZ/MTSVz7b5agXwWV9ZVcY23nhKWMJwlq1q9PAH/Q
i86kSP2hctPhJi1i4+CCg6R2aHCx8hNfO40qFn/z3HmzpfjjZdHySWqx3yem+ebxZuKspGRoKh/o
1DB2Ih3dbTH43dYyZ+A7tsgRdFS+cYbkXLnT19npp4fff8RvtmV//AmwIIxV5XJI6b15jut6jI1A
lOWD2VbiJm7JG08eQN/OLm9ql7ccmzmpG82Ld4m+3FN8QJWM4kIkopeHeW9zEMw1tXeKLn/OUXWY
w7sp0zOro5b71epKPC1L110XHbaq3//xb68POFjoaUQW8Rnh3Fkl75/XoHgZTbPwU+1Dpj85go54
7Sjyv7s03t7w64uA2uIFSCwxuXtzacgYwTuNc+2Dk5R7J/0+lM2ep8B+yh4v7+Z/68I/4PX+9MX+
xYhDyUQyvlRv1Vh+54ca67wjPWARHyBcDK9k9Vf8qcYSK2CdoAMSv/8a0funGuvASsMosT7BBJf5
z2qs+Y7dO1kEHirrD+z/Rox9k80ACePzwMMjtFZm8Se8HQBZkV0w7LebretGjb9tKkbbgV5Z4oV7
ZuAOhi36hPglHzpSaQX4x42+pAC2FuCvRjgbCU44SPXlSfZZ2YRLX1KDZWJ21jikxkMVjmm7gsPi
bMbVPRm44Lre+bs4C7cMd8ufC80qKvMWmABgvnZwKr8NmdB6ZLqQoYFEKwolrpa4TUbYmdQRHFvV
4dRw8yL9looOg3mpt99TNCZnE7cKLCMqTFzA/k/XEa+9tMlWCrDLAFTTOyeySnODFak4TcIwsy1N
MMN7PaZ2K6B60EkPkz17+a41SwHg1fOK+Aqo9tRe9WLA96p0XcPyoeIYKjAc0U/RqPSjKmWXBl6v
KPo0u4x0mR+r8tGaUxYkv+d5vkmWtoNpWg/F18ZLSoBBtJvAMyuosdkovaakqEsH2QbZRDaaZjgn
s8NKedAH0lnmCdSUlcYpsa27GyvX6IdJu7i5S8yBknu/yQH69670ml0fRwpSCV/yGXHHu3e8gtR7
7JpKhpmR+oo2zr4vAog3Rn/l+LGmdlS0dWdombN3RMSPmr3RA90OHLBk37zUbY/t4tunrPPKTZ5l
VXcobNk9Z9SyWwGQc5MPSWvbLvASo3LhKfjLVduN8bO9qOFOJgPM/WISMOxRK+QNGG6EDH2skMyE
tmhOaBQu/k8wuXhrtDlmdubQiXNbptJENPWr5Vs0UOkVlMxuXlsUkZ43UagHoxglNRVmIr7HUKhQ
EvMuDYdZy26MZMjELUuaOLfKURa03Zo7QPEXl2bcUWvnZrRQ2LpaHnIzNtV714kHjJ89BW67qbX7
W7b4PiRbBW4tqE0pzK1J/vPs9RjuKHusV3JsOZa0qnWW/VjVwvuaXgQAsv+IAdlFGED31duNcREM
kot44FyEBEoMERX8VV9YLlKDdpEdlosEoV3kiOkiTbQXleIiWNC1gnihX4QMrkREjeIicFhSJS/q
InuwH/WfZ+rB+Jm1LPT2XUSS2GgUPXeZbX0QiCi4DZFTtIu0Qv+TGgMzKpBc0LqQX+j0RIrBG1Uc
uP4QaDjr2nvtItsUFwmHshn1xGwFYacrvfGOXh/GZJqEmB2tGpBhTot6MEWffcouIlHqTeqzRdHB
hMVPaxhKYBwQG7uqnOQwX6QmH773q7bqT+NFilpWVapsas/b0wVWvFb2PFzj66gfHIQslB0kLXmR
twpu4pO+al7lqn7ZFyEsposMbLv3PFxksiWZo4d51c7yROPqgyY+fKWcvPEPPmUHC/f3KrqJiwDX
X8Q4F9TKl3lE5Ntrfet98kemjVfJRcTzL4KefxH3erp8QvqDkPyyi/xn2JEiwKZFrhnmF4lw7hrk
QgwvSIc0obuv/UVQJK9JwdMfMqPmDkbYX+RHveuQIjlLIEsmuogaMHSrXLn4cY90uaqYtNf1T3YV
I22aq8q50oLzfXkRPwnfDfVWFjGiKCuSeIBNy808X2TTaomRUBOVIKcK7P1f8kjUVRhNRZgxf4nv
a9Po89Dg9aAGqlWcTSeV1dAR2JrDg+ai2QJeH55yHq0MVAWdDYjRI6q4ZicuZOFUKvOku2UZ9unk
H2mWVBhKnCh/ghODjQ2ukqQMhy26HTRjEb9PfLrzoD2mCKhG73GO9/W5afHcAM0PrNaP0mCCp2wD
JzRHEXTO1CeB4xipcccpwWI3WKZM2nXDKAFvIGxTpDFKy90NOfT6HU6f+Cbtlna40mD3t8HoKtc7
l1hkioDOE/UiMC08eGZv0QdW5M43MfrWBBuskPJM5ZkqvzkpJQoJ97gTeAiz9EEiUcVB0Ql/OWIk
LCB5ZFC2to2o5hMSPfhP5enTS04XwXU6DQ2OlEhBgrcEeRGuanqFIp9HVp06OI5GfxAf/NQZThCH
54/JbBbIKn1f3dd97d26SS7uRTT1r7gLoHXJaup2ec6ALuDuZeQc9b1bBL2fC587DA8P4vbgdGHB
g3tkwUri26x0WSpqZVekVLi6AF5HsXH2mqF/wV6So9GPfl+TrcFOsOmaZqBCYXCHj6nlouhPtCun
m1669nwFSHnR+U+lY7vzZjl8bhM9A+6MnSULRJKnUxgpO/8KWJ8Cgkp6Yxa0dR9lWypgrIc0mvm3
i3KQ3nHgFBVvLO6POwelRA/sWAP+2qoZ0L8mKNwK2NHIJIi5xLauUj0GoTGlS0Lalp2fRVf7dwqT
+sNUUr1Mo4KK7uYOdzGGpqRAtm7pYgj/tz3+p1PR/N32+ENRy5f87e6YX/mxOxbvbPpxGV7B+rFI
OfKTf1KG2TczrFj1Wh46l8j6j90xbnRCN+uoi+QJMzybX/qhy1ruO2BEhotXkUQjLsr/alyyKlZv
9pUEfnEqcmGsI8o1C/vrKa3v55z6LKiRUccG73l9XONq83Wph5o0lnzTYHvtA0bpKf04pl188zJ8
YMtI+4Aca0K8+Qyz348MSJqF8PZLZGafZ5lWh0gJVESwDQGlrv6nmM3MY5lBiur05QFkRB3QHT1u
+6kpH9ja2nsl/Wkzm27+vRia7CStPPmkgNW/z7psi9E2Ppfeol1Bwp1Ct5PVV8GGkq7aST7C3Leh
N9jafdQM2rnJXD8OPLdvd7aryitBuJJiAac7WkOFteRRrl62+HORuDuaBr6qrLrz87vEemyiqLyv
F9nSKVLKw8KS4YzK+gZLvPxg8fy+VVSGjNsOa86N2xj2l3iWYk3GLfduljifqlnH3YZ/qNwLGh2v
qOVy7jPSVNQROMMx0zt0UxvgcGMyNLfpqaKVCNPzmNHEXlvc6E3h7DqmnqE/1u2VUnb0iSYD64ay
YwOjxranWXYvOXjv4LbrAbbzhUbc7OPoNhrGO4roZMgMfDqbbaNOJXboXS3zAZdRnJxpPoj2ERZu
p7e/Grk9bgd8OneVa0/X0iyrc5QLA0cK+P/aSu88szG2g6kz3oX2fq9y/1Fg6dlMne6dxrLnLRRj
QaVO3x9rGiu2DZAwKhmard5Z3zhjOYe0s2XgOdWDZmvQ+ZKmwxY+THuE9Oo8CWoxbWLIT2oBtoR/
G8qv0zsfs9R+bvXYvqMiGD2pdc1zHSfNHmUK7RLmGjiUqrf2c9V+jbKmCtRcmlcswUwZkjIKzc6s
X8by0aEAjiK3rLt3tFFcK04HG+kPr40vZuj8zWjcljOwmMqph+uJvytkx0VHZ7Xop2Wyqc2qraF4
78XVuJmkLK/cPK72chkZpcwU/8phGh4N5arHSfLByXzWn8x++WhjXlzX/PhE8Wh7JOIqd8LW1DYu
6k3T4PorW6Ej/rXrmaxjZRGTUMdI0RLtmIn1mTAnLnXysBSeNfo1pcJTSNJyoamxFaE1O6u66rW0
AWFKxa2flcSjsum5EhO9SZwDbuvKpW9T4rffymF+0vmVzTJRVnAozaEMerCKsJIG9wpMMXV2re3e
dj5M083Afpp6wmXeUD88s2cs55DTD0WYk3CPo6854JMXnG5pGn0sm5grOuvnk5Ci3VFn1H0drKoO
hsYA+NHFxkdKjLoD8FSm9rRSUBxYNMbB0Dtzhw3zWbmDjsWgyjYldSthEWcgQW1DBjqMnW9cPS9+
ptF9RjvFMVF1vTV7et2yGXSvrqx60zdLtU+siX/S63g3Lc7nxUvoY9JnzQ/ZYHGyElkC1qVtTyX9
FwcWYlZVt6WVY1mcfLtYLk+gXLMDqqPJE6qm+1CmqTzq5F03NDhnIUc1ecJrUp4iYVHqpAz/wclU
e+LkRNMXZ1A+Jm3mhBgJ7TAqQTUq9cBXuEStl4S+anZqdLD6U4wubPTNzqYV5+SJRnzQUgHfvbDO
Yqmv0TbTZ+F47/s6pwSlH8OmzsWNa2nNOUni5KDl8YdlXuawcZzbhADaxnM7uqq4pdm+TmwjIZFs
C9qjArvFvdzNbg6hHRa4ACS7jWuVnyN8RBs9ttwvVo6zY0KFpsfFcj9QkZtDd9djSGiRHWajQhdj
ITp3pW9xTwwx7oCZp2/dSJ3Sbf0uNrIvqbiyLK0PZ1fstNFiWH3lOGVCnRV7Qzyou6lpvyA7W/WO
4+p5TkbCKG0JoazSUu09FkeIlt7cBKoxD0wrQ4ZKNM3Ibgx06lfAJ8omTDoj2slGdYeuED0zBPWk
5XYW6nq5YX6+qfTItoMCIZLkMRsnsMOGq21NkctTDJsbuY9o8jhUpEeX/oPlpbeoAxSH2RLd0MzL
m5FanjuQOPGTHg1NCJjhM0ZL5vOx7d3RnWzuOqcKUxl9qmz30IrVszgL/6gsH060dyRmPHxwl2xn
JPm415R7cId2N8SafqKsj1bbmVx8qMdOijDRwidV2nEy/Vczy+4YJuchjY4R6Zj4RfexkWqGMm5o
DWyOlpO2FOqxa+06b/nKTIRdY899mjnNwOaSKYrDvk/LdcqcReTYnOd7vv25ee1E/kyTJHFNrRQP
cPoRIgoQbyDKvxMXAskEg+BKWhHZeqHZz6mTemdQ52TTsWRz0rBOsom9sMaEX1DfZ3HsAAtbs5Qf
Ms9td/GSt2yYx+uJFu2ji+m5M417brKd4SQMxwUO3cBdbgyAdLdjkQe+QwdTWAtpHqj3wrfPjhsT
ovSK/SQ5UO8cqgMopquTV19G8qNtmM1VYSm1dxdTvyG8+pkwnQkYI3YPTq/MAwn6V5kUxc5LfCBZ
k197H/ImsjYVEMBN36bxSfN6bd8Pbm8FukvdaqRF9vsWr/xN7I/NHYgdN2CWN+9JqZcgEnN9j3/b
OY7LsCrenrNr27HBkQkznubw+aClnGcn1TOA6TLtI02nHN1rurHnOWO1A5o+DoGeWstHP04pN/e8
pv+O4w3ckz+3Ytuxm9+4rBOcNm03cLXBOkIi8THWaMMjOejxjjZ0nOHDrL5VjVnnhAit+IRtM74u
s9wLKbzfxEqeXVGYO6t0ruwRJhe9uO1BH+Zm51JqaGW0GTa19S3H0LVzWLIPhW6WZzBIMhx7DnRQ
242AMEHhBjS3OKFuatHtlM32FRUTVG1qAnRe4cWfe21ZeS0H2EvMCeeT405BDhTUafUdAsDGbOx2
k3PuBqJMg1911fnZaYRMB7Ofh7fSgGTgpLm2Gwht8Wwea9lAD+TcujULmnFBRZypUbR2bV/tcyCn
ix8197N03PsxcsrdVCoOsvH8FcvxIWJcsvQcb6f5bh5O6QB5gLYYk8YAN4ufiXDgPgacoafVjRfT
qtlr82mwNUqouJD3o909gW+9li4Eg7Wpx9GJU85rsVzHubGkXZY50EbLpbYXMDyMmnJlvbgqNetQ
zMta06NvW9//mpAd30KFzQPuEXgf7PvI1fn7BAfTmKsvrfZ5aGi+5x41pmuPpWxrLl0ZdP78nlb0
917Ucfbnk4S3DVM5s87ZmH+UMc1vTlE/eAlWHM9l1xXXJw9e4D6tbn0oIRvw9/s+nikNo3uPsRoA
hmHWS8oy5bfOEApWAdZlXasYVRctjBNvG7vswXGHlwdNRF9r6T/aznEW1OOx9Q4qk/o2qLnvu8jh
PciT2a51xHzOUTGAHHF50CQu62NhMJVkuhg0frRsZgv+SWw85Jp7ZeCRpm63n2+jZPhGmSmME2rJ
8rl0QuUmj4PF7EcfaZ+tPzD0/QaY6jXK21DpGVDXvA0a2e27lB3LnM8MFu30HlwKnYtNWZ41nfC1
Kdn8jkCe53nwt/SPHC0UsITKEwC1Yxr2iv11wZcfOLntfcB/s+FEIEkMmLQgyaeE2AveHwN25Rzv
KKu7iW2YDYxhN27NsLw2i4/V2unFqOWRAsVjNm3lxDN1tsvhfoozOv/iAyGU+mi02URFaqyexPro
pM/Nb75og/kgl0qj8hfjmMbd7LHZaSh2nqfxquvah8ZORWgMgFLK1N5MWZHdUBDeHTWjsq9m6kwJ
d7CkfKJOj+F1qYnXYsnszwW1n1OtbZK5PLLjX/WHIWxjJhMoH5tiam5yLkXOF1OytQsrDSiEZXxu
t273XTJ63sVjy5yj5UqHhL4zW3cJZz0jBppW2o3qCLEPjvGFd3csNO0aTdfZuk4vb3WZex8HzyGR
wyDixu3siI3R4oWt5nTkUMZ223mdHeTl2D8ZWa9AUcvb0qAXLFmKei+HVjtpNrNld/HL69aPnY/0
mlMjDvZnL2q3Dofm/WxO/Nk+DzsoMPjm+kyA/qDLMhte0NODwvfI2SDJ6M589hTDvxnPqiVu6ig9
NlgbSbVW6bH3KIyS2fPcDfVtRiUAldXymFfr0wnBgNLfOITEc5MiVp56S1IOz1Dkmn3JahKArIKb
bcd9dw1O5XOu49+1puW69yMWPajJB5kVw1W/qOwwtt4dywDNN0t0GujaDYu6nZ6syOBs0arv1Ugd
M3EPugOH6EjMiM1+p6lAxZKOu7ab9nViXhNYej+0RbbjJOlwOzcW90n6qZDEMJayj4OSxrVbqZP6
pqY55oDu83zTQPQn2vClSFOHqFbM+ypMd+c78Y4CwwerALau5zzOfedVGv4HUefvWRHBO6TMtzT3
4EFghMzp0G67jhRHino3sA7nTaRoT0tJCQSL4u9sfFJpaljuSzjQFMAWLyImkyiSWYPJ67CJ8IY0
1FOKyJCr9hUneUJExUZRKKdX0bHK62KrAVEIY6+Jw9huyifC0yEWDuPY2zZVh2PDSuzxcM3cR2FQ
UV749pFI36YtVuQsPZOE1aYD7Enq7BYerGQC38uZGNdi29eF54Y8wKItbZEOtXg2OkfkEoBch9lk
H6470IehTMXXQVDdrA+35NCiO0r67oWdnhj6PWOPpu6+YgdUUjDnAaxjZ5IZ+8TQn6yctHRhVezN
PRGFbUejdd7Vj1SvUXCaJPq1+f/IO4/dSK41W7/KRc9DCG8Gtwfh0jOZNMkiJwGSxQrvd9in7y9L
LfWpc3GE1h010IAkqAzJJDNix97/WutbJjISm96CahS7+bLTctn3WjvxQxwWDnVFyfneGL4PCABc
xXMz07XpFPZuqaTs223geTKsfoDiy2TaHVe0sqxZLKgSq7rpwOZUnIjyYq9mZfQNrqH2si49GUkz
lQ4p1aZenBiTn8VDjRgTrxuK8CDCAFx8VgfusajsNbhA5gyOjm7B7H4ZFWJyQPq82SmNlxLXG93T
TvotybAwDCurtHtz3JX8d1nuzBYiTi0X5lNTDp/D3Jc7mD7lvq1VAyowAalxYXtMEz3m3xiBX02s
+iilur6rBmH5lqitC6Xj6K15Le9Y9dKnyjCzkFOedOesC09eS1gEpyO9vxOaWoEMlKX3KcrFZRBO
5QldGD+kknNfvi7Kidrw+Yn2m2orx4UBsdeA4tVykzL4zNqXdJzlrZDXfMfNOJ65oVSd6BghQ7NR
sOgyy44eUSIkuCGMkAOzqdqHqauzt6E3ZU5fnbGlzirjKuulB1KW68HmOOCpPef6rqmMQCv1mWdL
ZIexHMkbGzacL+q0CC3FApNDx0FycchYbaaOzKdDReOhoACWcoLe/EDwsA7K0DP/z+qUvj3UFE/v
R77o2nMjjrglgqFdeYzPlV6mQWMvkQZ7s6GyMFbncHK0LmyHyT7k+WzLXjlOPTsbK13dZLYGT5DH
OdtJ0wajZQOLq6J+PBSpYb6aSymfqLsU3jIahW+1ebvPY0fyu1Lpd2qFJlumeRRCm8yeiY69t8zv
LsSY3w2JCWCtW9KmdZJuZ0Sx5hcO4+kpYbnKWwbnvIV6ACCS3V/tm/HgoxSfSnYofiozposAaqPa
jGL1SB1S27SGeTnyYpMnjItAD+k1aeZB+W4Mlr1no+/4EuidbSpRFmg0TbMhayeT3jW016odvKyi
EVeuyt6VYo2dJfM06f6GcXY8fS6TPZWP6baTdOezlutmS4BT+miIA4aiVoeN2SU0WgrqHZ7tRRiP
tIp+ZZLDamWRNqyqWHtY4X2TSYHKOM1dfC9FjBh42ku+UkJxa615vJ+Vqb3oamMR2FWLF2c00qc4
iaw7WZ6TTa322kM0xKwBhSIxvCQUAyRHKa5Va96hKEm8grma8IZP0fSYF8AVPGRMyWF7paIaUZhc
3hGH1F40I1FOs92WiZvGOiewOsogsVatciauNZHpipf8SNyiI1ysS9nGInx5H8sUs+tMbRgL0CH5
OtU6YPIUyOK3iccWwWyWhMcEPT33DJBbCmMm2qQDanjFodAy83eb6N+yzvxlueAvNYT/sqzw9vU+
62bp0jgRcDH+8+vfDCu//CKoBMeiy/DVLQ9fyIbijzD/7W/+d//w/3z9/CxPS/P1f//tsx4qcfts
VDb9CgbRsbT8a0/lMf36TMRX1Yuv9P/9uN8FAkb9pBltB2THT5ebiYPpd4HA+Y0wESIAk5HflQNG
838IBNZvqoXpRsaAAR5JsfCF/ZdAcGuTY06k/PTcYJb74/v/Tz/jXyFFflK0/9F2AjHhZtqEZsDX
+V2J+EcT1wC2jtNRC1tOLTt/MDG5rEI/MxLDOUC3XhgbhXaXYPp3hX6bUM4r3INqyX1ZHswnK9eE
zyoxnNaaYS0lyJ4q4g9JT7/ZJaMwFWmaNcE401w6+TnCLk0Px5EWAImY50tuTnjdClvd5Q22G5vH
o0BhzLC8AT5X3TaNWrSJsiZxXzS+XtO8O5dFROXusD5LZc3OC3firskoEMW2Ct00tiua6Ar9DMKD
581Y0pwoJ/eSROzclic0MmUaXU3L0o2oqiR0lCrZRHTSP+jtoPt/XzV7qkv++Xk1/3l1/3zH/utX
//KW+Mc74t83X/Xde/nV//On+h9533CV/8V9M8xf5QerVvyLD/nm+/z9pjHp52QoI8s37xg3gvan
58xAHkPNIrx4MwPeTGd/3jS3vs+bIdHCXXaLTtxQYn/cNNxreNkxnZGAIVeAu+pv3DTaLWv5i1lL
4U5BUePOZhRgI/79KqotjZHE2hDrrgrFHTLFvASijCvXqYvus20ax5tpFN4mWalckM5QQFpJCzI5
A06j8JQcc4BjfYSFCl6FujGJNl7ZWHwY/UqVoTJxwEePcp1YvKel+d5Y0RXs8+tK1i1pOQ3YRvqD
VNmTvFSTayYFQeHkNirstIaCiqNIoC5aS/xgSfZ3SneoLdabdjevreU2UO5Rr7BlqGohHSpngTyV
RB/t7EyvQqEkgQbj9HGe0oXiaUTrFUTtSShsVUxzqRhBsPUcIUawEtc532ffuIzq19COFSzKdamf
2Ts528ic5qPTsYWBFJr5vSARoS3PdhW9xRxA9wRpLkmkgRPCwkF+wxjbTUYJ1n6QUPZyiA602ytv
2A8vRLTmDXaPT3rBi70jiswt2d/NSnSwk7ljwqjZYVWXH0Y6aZtU4JViENqGPJgjatzZkcgwLD3e
HDCOCIm44eLBYzAk8y3Z75MwVXecUgEHNxH7eUbT6YX91oAk9YBdqB81ZA6ihp1lbDHrdoef3Rdk
sFWyUdZzdcNYMBVYTsUiJPRUApYZc2noCtA7lmLdlbZ0nCjAZGfctXdTvSC52Rm+PdpRfKASD6gb
MLNxlGNgZHuupuqpMPqMF9oxvks5/rRszz2j6a7aooKMwbfGf27Kq9M+a9lCY0/MEU8ejKs51E/y
GNmAjebVL5Lxiq9BhLmynIyJvq6J3didGoFgRpSyoS+x8BYJvYmptGzTiJOKHpWAoZTxRUwcLHW1
feyVlsl1P56EztwTMmgdyB3I0rRZwoaKeeP2CjK7eI+aW4GYgiVe6G6GFcVr2+RuHaPC7yP1Q15i
kz1wRsy+qcNGl18HU1tZwiVXKRNaYQztUCAXuDEFFqjUUAJGzmBFtZ6luHomaB/mN+OgOsOS7o2X
gol6KCJzDhfa0AMxQrOom7nzOpVzXakN3dPUyFtbSyy3i/Tv8WQwJ6mmF7PXCZHVzBqTnsBYwVY/
cLrhFaPlU0P/4iPExnGbxpkWYBPfgJk2/UVX92pvb1H2cZJFjck5xFJnXjmInLTGKgrZh7FOM/c7
xq4OdQ7dKx4VHTnTVrCKWNE2GxArO4HyNMINHoW2owzQ3pIt2DRGlaH6quWLLLoPYcq5r1T14Ne3
NyFOtImCnXYJ09F+k4f40x7bZ/RcwmFMTX27gIjS85rc0lmdDVwIkwMIr7MYi7vGmRNv1flB1711
yAdGSfhD1+MMzWJPzA/vEMkHPzNqBog3jEatpPhbUIETppIcPlQZHEH+wiioCOmQwxnQT4+akb2m
6RQIIoS+zbx/Q41X4UdJQxBbwUnH2qhu9B46RG3Yq+eUbYK7lQhKaEu0vnbMqIBoeAJMN1IvyEcj
JbqFOl7i3ZSZTdj0UC5WbzxZVWX7UFEKf8C0O7orq7+vKMsBnXPHNKnjViOJncG9dNWc6qiB4w1W
jYNaobFmUqp41bs+rfMD2vku0hqGv4XV+VEJ1sehyo6wrLhz4uWji6Z8I4nVtD0jir4nMUW7bcO/
qfXsOCQdMdxy+cWRcFN2IFTRfoxReSzGnFu0jk04HK0WRlH7QusDovOUbMGNxUHZyh8rY/FNYZkE
F4ssCiM8W0B+Z7eWhuWQWZLhTxgkuH14PQoGv22UWl95N+AAKBif2tp4mtX5e415EA5z4WpTX++0
GNKIBTXw/2NP/79y52Kw1f7XO5dTXXzHD/TLtuX2Eb9vWzR2IPi3yUHpskGC6k8vkGpi+OE3HY1c
OduQfwhP6fZvpOtotVA0Sud+bk3+3LUYvyFM3c4OFMTcEP5/i9Fwy3L+07aFIIWl4S8n3U5FEcfS
X7ctFHFqHVVvqS+b42GcpHIKdGatlyxvpdGdRqWVEFk4E0Ozd+XMUgJ0m9GzmLufc10usy3WPbkP
uyG1a+aDiVBRgi3tRcS1E0j2+F0DJ+MKkbWh3CeIgWQz/bifjaussCrXXXPo9Dr6loGi3rAxyh5W
ED4+6KKTAal2U+Rxv5d7GyW0lH6ozTSfFHN5xOPxHVl+1EJGDg2GGkcgXCv9MCo8BdtV3ycs1SAn
1OF5rcv4TjeI6luxNsn3Rloj2yjxreo0kyOV1aedJPFZj6mcPOWrUiThNFTmNm8XjssacaC1nN4Q
9+n+FSqbHJeoGVRBh/5bK1RGR96yvM5gvBbKVtTYQD1KV7DmnVkvp1FtrwKKbLdRac17YBAVr8E4
G9HgJZJFc0c6pzsFFT1ygVX0MFZafIq9eFbLRH2x40E/0qeD4D85Cn8YLxjZtcop+G7byhu0IXGr
HDzSNL4X+WKQRatltL62ss7FWBada80RGOd8js59UjYfNg4PpP/bc6Ix9S0iWXTGQ5uM+y52jGej
5PyJ378tpQDK6PzkSIpx6fWCsbwAGv4p81TyzYU3h4qftt9HyDzsrnI1CwrZYZQ9DNPwbpRWcWSq
ZuxHPdYllAmjY0KtZ0FrNyOmyI4oLDxrtrtd9YYkysMxzpXaNbrbPs+UjMMocoONVSedRd6Yw25y
ovGAtcvo4DTpz9HtxQ+m6Ym45yyKq60NOlU1Hxbnvo7rmHksFfN+LozsTe36xLuBtHBJqKd8nBcG
kU2bgtdy0u0Mh8fLOHl6y6rzjktz6utVaboxZqbtyK3oqjLjx7bPYfH0qROC2uhdHVR92JfDYa7t
l9jEbwxWFgOoXAOAqqZQwhoaGp3ux+1ygvKvsTXTzaC2Mp8uKWPjSFHEAbhi+G9bXoV1tWNUqi/4
1uxenbxWMtHD1Is5xxZ54sbXOlVzi5yiiJzhEv5ZgOmQMSPfqNZXRE8VwhpXQ7Iuy6bRNcNv9TEE
405EUFHNcIygy61I4D4wrnTHVv44IVY4+WUqKmOH4b3EfcGoW7vN6qtIiL3d6nFgaoO0FxD73DR3
HuH1dxucaFRUDoXKaHAWW2MurnCJPF2oq0tukEaJRkfbkDqmWPCT0RX7JvZn8yYlFvFIcsW6DQYX
ZPr63C8YM+boSNU6nCIi5qGsy6DrOvR1nX724tmRq/R5qot0N1GmiZ0c9kluHscWA39lAyGJOxXE
rmUAftPSH2u2liATp4+1scywGLtnDI1YplvrsljJt9gZi1PdCq6Qcm069Cy4b8M8XxKmufdVuyy7
uMzZQC1ymJqm+SFGCBeYATmFSKCn3UYS21ay5atVatyBVWU8wxgsR0y6lofAgEOY2+2HAUTpJuko
WAaGcVZpGpfryTfzrPLYdY5h04MrmaL0boUlTe0ebUq5y8lGT6BDjsXzsja0y6hD32B0xM53rlCH
hZIfMahGR3OZcP/3pRHEOk4Krcw9jOGXdZTWC4ES28Ow8DVMTb0vEA22kpKam0IGMu4uqtlsm9ha
7hRqSt81AJKHFt9h0RSJp1qNjROmHupTOuG/cCsu+KvRkMj2M6nIHymJpQVYAqmmsfBocYinunW1
VlcCHPnZhQuFirtVqK+6vNi7mos7mKdWv5R9zxC8FA2G56Jrro1URCyUiawZIeYveGwleFXXVjmU
qZKd9HAFYW8FU4d8Bp2+cBvujRBPk7JD8mT8vc5YzpPltsUvqCB2RW++k0qKwrUp9EBNkFitmgb7
yMb7vwIIQ/3HFZMEvaEMslcwLWJz5ZQbeWywiY9zxIOP4M2YW+pd0zrNESmi9xLOHw/xKOlHxKko
wCnLoXmc4iM+rc6POx1uHgPXGzreQqHloKxT7zda6Zu5rNa5nQcnlI0yP8VGHuGe5GrjNjz1efdt
WnZjwSs3zG5L/2CQ1GZ6Qiq9r4e2DjqZvxsVBOGBU8JFgTfBFRh1nafVc+4XAMWwTtKdaQ+m6qtx
Zoqw4loVOvDGVkgvVRRL+0Tu63sStEaoZEt0v/asZ6lWBfTE+OrAqUwz62PaGlyrZXUuR2IQnQ5p
b2jw9o0YqsbJl4uCx50k+YRg42ChViuAjjjjK2uzsBoIJMhZ33qSIvZmT5whMnnuWMZjOscfqb1o
HmY6adtbTrcxZmIcymqMuCIW+h0COJT3DoWS3pI0d6Zt3Wuy0+y1Qhe7YZb0x6xof/S5grap1MdG
GuvPZR2wwStt6Q3ZnWXPyaatQTUaXHkPrcQ37aJiPFYjYtiKmn+kvVkKrV7FCGZm5RHKn3zPqTrb
cyAedkXBD14t4/acVWVzLxUyr70vlQ/FZgpaV9EYyjV0NSfTT6nlAA5e6ldVaZMtZ0aux0G9dhKo
G71ueH6lGZbAXje4JZJoO9BmzNrStJeW2dcj2n58XUgwDByaPHWahDfXU3SXNjnaNPMemBTD5ArT
fBjn5vYpB3q0LDpnTFFqsEi74mPUGC40s9TtWzHJXqv3/akykqNGqQlRmYbqxSR5T6SueZTlMXvM
86k5wHvSuO+rdYfFku2Skk0nzRjKgJ+Hgc5kvhaAlje8SUxSq0VhySaDd4z0pnEbed7XyIlHjO0S
zzDT2ZkIOrSmrsVnP6k6qvsigxCcnpvaumZxFRLenvajAj61N5zq3hqjOSBGgfafVNbzNDnTGUed
fWZO9axQm+FaGrYafUXi4bH+IC0ROnM81ttadupDx7LyaGPrOawNp/K0jnF+qhg9esBFVvraarrE
/IS7w9ikS9ockHeqRyFor2Z8ZKCpYpo4NEpa1r7o8gmRr2J2bJp18X4rY0j9unPe146SPGWS05Ot
rva0EwxKApBX6/sEvRR659IPb4j0xoNJLQK58Lm+lqWh3y8DbE8zoffUMKxnBj7GVuNpfoAXw0Rl
TuQL0TCGF02fJE8Dno/XyUzGH/kcVwG5E0QhRDnMMI6U31Hq2m5XgmI/GoXejZEo4SFvmUxHkrME
CX/8vbSGdo/9NPlBQPIrK2HvVHQdbTvgpCHikDjK8WQ+CM0Q4BuNydOtpl78cSortFGdWrGCPrLt
oo/ESlbUoJMgfSX5ZmFYT1lxe8OziUVQ1ugBXCDa+mPvOPSmqpoRCIPjghvRvbmLDBvDjzC0vdUn
d3M6dFvTZmWUHKlifRJr2Iy5drd2rfoJzcjgFTEXr8Ta/+AegcOqk/wK0xYLPRtLR9+b3fwyMxvA
+p9/CYO1uS408ypa2IRcf839ZIuPzBrj3RyzXcismvyBatZ+KzF3Y7M4PDdM9EKMnq8W88xAVRza
mcaRWYn9HI9I27q8A2+yN8yRYVhtRZtE7ZtNMw1+tebHcsDNHC9y/1QN8WMrqOqpkxPPO1egpcv9
gPYord6w9nd2QQMp8UprE6uW465RYm7mqr+vbHlAMVzfa1sCW9DjsxK4ghoVN67RlZGvs6ck6wo2
uVWVAGsH+2vVCnqd1E7ZbdiCpLuKsVqXac0m68d+Vyd6vuc6LnEpa9O2HQGkK/z9g4QBjJ1PoYTS
olT+IFv2JYmLKiBTJYUl5oJTjS/eXVKnJ/JfOdvUpEac0CUAzllhkUvmqzFR6sNWJ3bnfARjxJYu
WZXPfMarG43qBXMj+NF2GYJ5Rgg2C/SeKWhlYwlldhsYT3Bdk8za5330Q8mafUvAcxdxiPCkhfwE
md9oR7W8jUsz7vwyH4u9yPvcJaLk7AcSmWGepZJfJ4i861o13kx5YFBYU4qlXdpLM9e3hky0HdH+
j3FN9Fg3sHjlcveh0EnvKjhvDMCuQUdTja+uuJ3bQUNv7jJ8XdzPPfsGvF6LmN5Jx2UnatW0Myvx
SyXa7rHKjGijCpWd1oLzwlr0LZHR2ecv8UAvRMudU1THhqMeLj5BY3JMzBlTJunq+X7obefGgn8q
ElXhina2HQbBWhu8yZ53aFUJQ+JsDltSFIL1xNEk6D+QjDmBjZiQCBTQmxTj+TYSbddpcx9Oq8QC
Wg+ZbyRYMBun+pBaU/BTllLfmiv7SBdldLbt5dUGgbBFgd4z7iEzoAU88ondnoyl67fgocHa0iuH
qq3Vm0g3vZWYQWBIyhp24P62M1t+QKtOt8UX9Mw0cPDKVpq2Ti9C20mS50LKizcnPqU2MgAOrsnm
K+GKr3Km1MLsVS/KEqJoTvTAM34MIT4fEcq3c9+MPG2irRPzllARBfRZClqyQ4ZSPRttxiOOORp7
lHZbMw4N5GkI584JJ5O/x9EaZnq+hF2uXYsso5ggm/Idc7bhIA2CxIQwKkwZqCTo+anVATkngjJb
WajmVhJgyK7COMGoUjrFUxVL2BzZ5sMu2Xa0UTLMFqgPVSUChWlnOmU9UCG7gFTd5X67ULUmwRbb
rNkAvk7nxbPm71Si8BqRBQDeuK1HOTW2KykP+HZINqpS3WPW7Lb5OljbpBT1dsn6aAsDR7ByQ7NW
l5r9psVeeQ2wsyy7bM5vBN1UIFxm3+dEu+/1sOzN7D42sEdOGAC2eS++dY0ieVqpvbV8b36h5ACo
WRqOTnkexq+Js6oracbET1vZORkmVTzzbK6/5eY4e2b5lmdw2FaV1FYxMcUZ8YhW5vdalG+SpY58
CCdhtRyecyImCCA5eUvdX4zTNDh3qW2+aLP9EcVOGizk5X36pQ8CIZgSt/k0LdHsOfhcXRP4uqRm
RFkruis1+Guu1GQE/rkhfHxT8yFTZhECzMRYqtoN4bGSI8SAcrDGdKboxo29N3aNtw6AbjnXlodE
lqEkG+JCjBsPiBjvlFW8WipeJqeFJx1VeFBsaeRUSYLKSYkWyBix8jrtPWO0L7w7fchP4VbMqQRD
ksdBYa+71TSCHMlwaylCMD+AMt0zAGM7kSjbpK7xXVgLEXjmYd+4I+5uGIUaL6dQMe1OBF3ZUTYa
BlPbYlwjWgpOq9HLyh6V4mo7ee6PYz/dq8ytWPFordBvlqDIML02wcwnt8u6w8Irua1aUkBYzphf
EontTN9xUDGznhFx7Oj4oMm/yT2209amGBB63iy1YAT6c9lM57gYOPXx3LTbW462nLwosqY9601M
PHT+Oao7jDdVzBnMAKI8GxRHe0o19ZQwr3EJRgy+xLzPXZd28USi2IGy1PrWLo3GU8fygfoCl/uE
hA2Oc72Z8i0+qrPjNBABe7v5aNSsA+7fpHd0YiRbScp+iLoQXtbKGaQELD6OsTKjQGX3ZkO26bJj
yaywRLjlXL2NycRRI+NHlwpd2iu4ffdEGLD19tKnIiusVXq90oaF9lA1OITTmnRdrWDSTo1VI0qt
9DAoUcCGVMznaJUd3yF8eDt05Ce28bcTqfbIlXux7SFc8kicsAFKjD7iMYgkvM7lnAFnJBpuNdFp
Kswgqo1PzAUbI5MeSk7k21akDwhkjB5lqm4hOBzUYtktZXyhCg/4Y4k3l2JkLMVXzJXf5VLkoVLU
mt+h0nnkpidXb7oq0Cjg4hhn3iyfi1/3L2a66PQ5Zo8zVZj+apb3rb18FDgKjQTnFKFl2UsSlXLF
Bgx7ppZPbWP9cAYrbAEw0Mp1V5fzMVasbS9X+1af3u2Sh8O6TONmiecxSOZM9sZkKP1cX6uwrFgm
gL3Sv7Iqr5oiVRtdle77xH4rFlXi4s+Yzkw1fjaSETQRZCxc3lq1jJaG5cfYMuaIddTsvJzelyK6
ZQHgjndIITbBdH9o2SOpc7RuynrBDGJr6IYoZOEwxu+FVoRTMqOR6O2+65C1MpTQUSdCCamXI0uC
vFPK8QWsPg9KW3olnPAGGeWeEbTud1aR+mM8hKUi+QsEF/yopSdl4iKJ8coAAvxfQ8CQDtuS/omY
+xfAiUshBA+mNY82+VKdxYj32npZ6voHZHtWHTCjbpSU945ZpR5buOIepo0UakrREixjrkK3n888
mDzS0m/qhh4JE7hkaC4Kpwn2cklHa47UHeRUnIaCbJ+St1+zKq5x14dzpr4vZd4TzbE5GOkqA8HU
2mLBZYjHyIsKyLL1wdmvt5bEM/UYb4z6P4BPlaSn2BvC7fgcrQaT3rw2PiZiwbaazSQSVQ6fHPBJ
pYpwIU2OQ8bYkTiavVXpKKqnlCCR2ziob3Z+IP+PMPNpVqefPVgWk6Z2MANMM7HVzQojYJK7OB0j
uLxm0T5Lk/yW62ybohmkfKE1Vw5oIHQoa+B1ZXcUGT/Wq/4mRPVpVbMfKw6Qfg0fnbKkI+naJAIp
Qm3vqFnfKUWiq1I0pCmSLOym8kylYuHPMWkohtOplyrVReIDGeCqkd/k5YZsyp4GDYah5tLgq8YA
X1XZ4k76HJPtWxQynrnBrjyXPW2VYq54O3V7KeK6aaXvelRbKOUGAAN7HgjbEEk06wxOSsXgJFHh
Nag6D32NI3iEebVpf1BSj96YgMnoSwzzZcREMZal7cDQlJPjuejQFfVYKO5qAzyh+UAj1AJAuc9u
WYzFaZnlSj+sbNxJbf6Fc5Mnh3Ifzfmus4b32F7oTV21a2qptadryXnJKpeCye0wY7zrueVWpZ09
WUytV/PkP+fkVbaU1PF7NPKSYOQetspkAfZlO4HDsIpka214Bj4Pz5rzB8YTZNxYc/RmR7mIeU2G
7sB564OD9LRJ5eM4jxtiUvfYCZ/nfCHeNca3SXG0h4jt9sXXoqSfQPf3iTF+G4j7Ke17qjovYF3e
iImZ11J0NTCl1dorMo+dWo92ok0ynKwozBCw800OqsJtgY37vQVp2143szCvdHB+CKFc86xPtkhJ
Pj8tm+QET/76y2ZL1QDtjLUi99VueRMwlNwyU79xasSOPKuGL7Wr7TLPyn0RV53Hte9Pprbvzeaz
4SmITyKf9+Cq000OVGqnt5PqcqowtqYykdkeG9ql2Pi1ZXdZBolRfPFkT9rFbqRvhobVu8mlOlBl
gSbRsPPBXPw9kUV7ikaJ92F4s+t69OzxJrfaUe1ZSZQHSUqmsJMWUN+rjQQr6d2BSfphLpyDrjlH
Kg0UL7VWut6w/6t14ri1xYOwtMgKuaXUflnrNC9uRONphwsOGF3m9lF+mQeBDKMrrjLET3Wk35eD
fj9nFJMqpC/HXsa4Cbi0Ko2zqBHuK8p4XCAtOg8ac3HTSZRbm92FK2U9kbOUbZkxKZdxwCxcYvPW
piTzYUb4RsQOScblw9MFQTrpLQIxJlQM2e6dh4TRBCPtqT4Xbf/xUxj9W67Q/56x7S+9o/8T3W23
BvW/0oir98/6V4mYD/hdIrZ+47qg1wqqnQndQdHQaH+3g/InlFHic0bt/akEgyP8ww6q/UZ7KH0M
FvVWtLfYwNn+cLbxR7B7wf5bOmssk6C/42yD0ParRKzKNu2KINugDt/6tNV/crZZCWf9aFxGdqwX
RryxPxwuhr94a5h4mT9uCc8we2DZfCRhvJ+Cyi836cY6r0u4svZOi3u4xlRnlLW30TYiGHFAfcOj
tR9A1vhZOH1btqiEgdhP8ZaEmjz4bGD7u2sf9G65JX4f2OHaHeGZkEMLyD2q5VWGskACEc+FW7NR
ccvTaDw0qTvywvCrhaNvK8EcRpMbvxn+4F0GXsUFLHXg+MUm2ZlBskn93CXcedEmj5TRcEgJn7jX
wU2O8p16KXYy3w5HvVDdN0dzo24a33g9SH7BJ5F80iLbbl8E6kcaRsGwvVKV9QiIyL19Bc6Y1plE
jnaMQi0NUoicD+Orehq8wb1EXh8oZ/AuhnvdX65Xxz0dbr9YvO5Y7PrgTffIvrjdsTsyf9vnhHDd
Azsk91v49BS7HwAXjpAdgvIBmoabX9smI6vjMVQ/yBsmyLwdKd4axx2ulCozMuBzW+5b6j7xs3Kz
nfAFvzf71qfj0inksRB+dK9gkh+EDyrriNfmbnEyL30mQ/1A5CjdZFgaB0qArIp15NJ+rht512zF
4SbGMf3VQrLwBh93NC7pfew1m347uMpZrEhiZJfKQD0j1wz9nn9M+zxZ9923NSx820+P8Y7r4DoH
pFx8863YwzDSGrbRPnI9G4HpvvWL4p5grNR7+aX50Ce0Fnf4as4KbTlfRthehg0la774ZHfV5e6B
YBi9Y8buDSS3IcG+8RfeazYp69d4MiB+bW5tMBsOjS8V5wSoA88EjkERWSeYKGrQvTFhLPw82eHE
SXb3VbJ77eZd8mNgYzy4ZA+zkFzZQd6RWTx2r8vbhFTF0B8Blx12u010kpQxDy1fmTat7FvHXg7G
8QV8vlHcOZfMlfxmY780p+SonrTH7jhthmfTupc+nI96lX3ZTiFWuGxy+B95n98l/n+wd569kZtp
l/5FNEg+jF8ZKidlqb8QpW6JOWf++r3oGb9jD7ADeIFdbBp47IYtdVeVSD53OOc60hVTjZtIZ3Lq
ZRfuNv5gWd/k/N1y+XWjUis6WOzGk7mnNIPhrqzxtGS4MFA5ixY3vBMbTv/NApMKDTEaIOXqub9H
iaOfuisjuaYkNuxArlAZ7YQXHKJbsk9OyDf67+CB39L7xHfj3G6nA6+/duUnaMw8AkpUEazh3iki
q2dW0lDuY7rqb+OHcaaP3zIOtNA5ujBsD+lG4gJbVa7M5n8Sj8U1oGw9hjbQ/YDGb4BvLU43OMbo
SZiu3rnqavIm3pRbSl//4bFMDp7kn8nGQQ3o4OzdaUBMXGRk6LN+8sYIe9pEm35zm3dgoNwwPYKI
49NBh8cg+CKuwYu0Sb31DpbFy/wWpR7oqfaT10XxWrjVu85zw3SHd5aBt/A4/TIwP35Jn0x/KQJo
MVuxqaedTlD7W00VOT/Tkym7+VxsNHcz+6sBzen2i3cF+XD8lBzWM6zBj8mv9GIcwLUYd9QnTvoV
QAtj8uVaH9knA4Fmp37cwrN9JyuJsXFyUx/FLbbRcqLN+1jmfecqD+KsflinqunAKDog637Ke2U5
W1d/cc2t9R44eDlPLOKd6lO97cXj1nSVS/QtLtZtcNnZPYnDpd6j2tmwcZCRA6d7Nozaq9bwhprL
2t3vUo/Hsn+/RztGOPZedp6iXXk7JL5w33zCuZ3L7Pk6Glz/J0tHL3TbX+qJXzmyp70X9w/Bw5yB
fOHMm87vvXET3ZmvO5RyjuJO/uRnO91d/PF0UTeKe6Eefm0jT7suB96CEw9uvi9PWAt961ruZb4E
G4BTOYOLRRVxHl+DLMhwsot+GD1eEH+9nRQXv125oyayBXYZNz0bH+leI/vqG0gEv8y+P8zt76/i
0r3SxTGw2SJzfTXBeaI6cFjft6f6BAcS6a9DZTp8J+qh9UDUMPvEMLlBz9fzj87P9/zyZG8HFHc6
R1V3gCMSXLPcQyJDrMS86T2+h/HuNtM3UuaBqJi4POWz9jNkuVjpG+GHN337QSog7wHQBo5jBLZb
rkrP3AJL8O7i/kKyxuHJ3X1LuOs89Wgcrc0L2B96SRelhH7Hk7dvODfNs3JJEa/cYj6iflN7JJRs
1/93vvRgEjD3gzOWl29u6fjC5+Ke5m5rb9sTL8p6RxF6GU/s+Q1coE50tusfM/idX/TeJlGIId7G
a+A/2B6rJIBlW9QaQ7jTwHVwHma8ZOLDBDWstamknRh2+LQ7mRyzg2FL/3MkiP8H2SLUVff33y8c
V9TY17+BeH//ln+UjgquCAvNFeWjbDC0VJDv/aN0VMRvwoSyTnGIu0ETCn6FP0pH6L0mGjzcFAbG
CMvEL/FH6aj/ppGfpMtYk2CpU+z9ndJRkddsqr+4IkjGUC1Z489HAGmT2fBv8sKW3mTquV6ZA6av
fUZqdY8GBmX4onPQZ0KLR+avuh2jTYjqRzlqlhGFgMKMxlYmhrcRVJUIqVUU7SJLhyMStlFzbSKT
VKkIkd4n0/QISi2k3EulRMO8k7OA/pb0ilpFpa1iG6TBRbevdRw7zG6iQ5sErdNDFNEqu1W3Bay+
l5AVR+lXWtkh/svJ23H0IbYe8cQnTwAxmc0OzboQ7Wt54reZDM7SvEis81Ksi7HYMA1S3epSQ4WO
pjJw0ikf4QiLIL32YQtbq9VFy4jZCDBopPRnl7KCqosCA189YyI2SyohosdRM4sa55Kl3hU4qEyZ
imTN3ilsHLW1osXMB8O1MR5CNADwGCL7hOe8OQnDyk/ppKgz0L8wgluo4m50AhXcgjMtLcFvUz8I
9UpSKUKpTMrQCAW1mXasXoruPQlDBZ2eanB3I30xB69ekuldXbT6URQT1U0Nb2Ri6JFyNvZrkCPL
r+Y9D3Xtw1RC/dUMAZymtV1fAyMeSP2irWRc0YhI2lTIdsiMnJKLwAsTDz3DMZ66AZTcdbzbwbSC
QlViegnbY0lNIiSRo1OAXIliqa6kqxm859MN8ucxQK0NWseLGOPzKvBYooKIkX3DveVZOsfqJs6m
uxUVD7JyKgdqPGt5WyIkImq5dJcliT07RGREddipuQkDJf9cJPXFCmKgLnnvVkp91efcZe95VkjL
NPLlOvX9s8zOklzo16z9SipK0/A1g0Cu1cy9Q/k97qmeOfyLxbr2WG8zaUIzF+yVQZLdURPbIGrf
63T1hjBLI1C00eoHJhcUOxbx2HaxrfOZpNUSKsABgQ+UH0rOyVA3eaNGjhVEW5SQp8ViUawKzABk
H/hJQMIaKBv12dYN8WRkS/kzkdu9mLjmrHEC6WJmUkKVrjwHg5l5zBj8YZTNp1SPgQBWHfccnmNd
89HoS+8GtHgH49u3mjZnwwJUBMnmWKzek2Fsx+cWh0gDLbsPYHMh0ruYkAO0EJrOUO87+9SosdeO
zSOZQ34sFkhb9put3OX5MhM+mnI6IE4a5TcDZRdcnbcs1fy84QcJa0SFWkkHs2Qy4Qj24sfglYyc
LX+fOzYQjISQw275YWjDQ7B0T8JEZEm+GziyVZLvIdZiOXbJDJ31JfWpGV5bW8KRr3maPW1SiEys
tHAIyZtphCBDWk+IEwp+x6ZOVqZx4tmrTlQudrpgr63xWhjg78qufOqllyj7CXvgKJAuhvO7aiTA
vXAggS+V42McZBtwzFjAd6DVfkYGMakhZS1yEOix7fARafgRQ+Rf0RNC3ud6KsiX0uxPSbLvXGrH
IZ/XcdGAUlbNPQlRpq318K3rZ2ABA9yztcOA221a1UM+mRsmlZFTGyMPquLd6LoT7ETHmg1wtFOy
QWWn7jsaoqFYtprUTR7wWD9p9WsfS1sjGL8Y7Edk/rJve4BSQ1ybmNcRZHqLNQtwaYaDITovsgAd
SLwcRX6ab5RYT5l09dMjiwtvrAcy4UpyWZLhPCfGRSzpm2ro2xLhlWuq8JfSfq8v1lMOV46t2AaT
Bvi1qxzHBzsDUZhJ9HJcvUObXeQs/rQjqikFBSrRZgiZBUlYpE4Ps72pTeOQDo2xWQJu1/ZdDMqP
Op92ZpEnT6ulQ4OaB9b8oTJjmNUnncFnmFrbasiep9K8mAV4aiedTRagFVt/BraPqjTuSQH1lfYm
QT8GUvQ4GsOpqdNDAYZkQKJCoEfzlJnLmVA23Odot0TzCLPPHpvN0JgvXZV6FX0XrQMD+e00poh8
q3E6hsvJBAPbSPimlCS+Lkl9WhL5lAGO1WgPyxFJRo3ilBbTkE46a2E7u2RoRAXdYIQeOC2xSrUF
O40hhKwAIEVOOhP1MLgDZA22DRFtaNRNUlekM1XMZwpgsu4CtKxXg28U9uC60l08msGxKOzmnutw
7+TB2iF8vpoDA4hltfqnw/Cigb5yIrBvOoKgMPUR01EhjkQqNNulY9yQaVss6g7n6tJd404/tcHP
JpNZ9uNjL8pNB/MjparUk8lHh4SoU90uaf+5osKBEN6UsnFUsWy0cdroZIeq+uei7u2luJrT1WIM
vbQ3OVe9UT5qFs2faD2linY21LEUTq8W3cXSCZbMwBtcNHXXNCAuG6S8OctEHJJUpZna+8KGRFv6
d9xXxx6BsCNIY5vp1+cOF1EHcBHLwcbM9/WIISg0nkctQ2E/gkJUzZNUZG6cVte8Xx+2pchf+kb/
sBZ6x9r4WZsSZoHuc2n6zdhK5WejzUy7XwcZTpmuachWFea4luW37PZEhlY4aMp3ZHij18bybUas
5c3LzVb2eW8zuE24yUpPKiO3k1vfMvOdyBeegvE9Npq7ytLIkdvrYqlntZuQG9OGKOWC6kKDnhKe
VpYDIxl7hzEKbKtNdxG/N5LJzys9hWOtPBCyTLf8KstdK7H8snWkWElDNgwIPaljGm67HKDTDmYa
d6rOTn/JdqS5tEFoHZtl2hujfsbs+K1zrKVwYb2pRmalxewexl25nqUp/nPrqjRvWp4TatO/MuQ8
hGXOsmS2H7rgZoXm25Ske9BZG2KPnWn6tBQEOVo5HWtywxK9d6UQ+aaID4kdPic9wyx1ogUEqtdr
XexS+EGzKmCsJ/Ib25efTVl5cVIBV2ovfbd6FLmTSqL0iCxwFqTEwu5/hbg4mefHZ4wjh7FKbwhf
DPL1cHSOs/KsGyzHMHbNe9FpAOxb/RSKYA+tI4xz11iaHeVWdEl4b0QRw8bc9soA+RBWWCJwWCr+
kvwq2ehyWBteCJePpRnP3OmeGzSmA29wfsqSENmP7tbpD5GsmPziowrpLSGBWTi+xPxDAPGKF6Y2
y/AQt4mfwJ0o0g9kTNRrKikI8aW2AGlEp6zjKDAKRvRoSpRfvRHuVB7wKOHRglPQ5qTQJwknne4y
K3ZNRhQ64YZ6rhCnbKBam252j3oPdaeAzgffiXO5fDXQ2CXxx1K9RUk7I1aM82ssKZxRLFIMDS0c
PNC0BBQ3tzwtysuY96bF7hYbXy2MgwWe0tHQRO5ilakCpsB54I3Ox9gy35tafxqBwbzp9LvQOXdU
JbtGx58DXCUzcJeAtAxpCDAceXmBHJ68bSK1l5mFO9WjnIFu53CdYNKMvJBpKf112SUbBpcnOvFZ
Xl4UxfQXEWobq8HFIJoHpIUGi1um1Quq+bFC1dzV4lyl6uvAFIcwprmEsHTMq45tWuHZGSLSRNtk
GGOmyTeikzncJ5alEKgCAMN8HFtwZqL4CvRhjwgPVOJB78ojiRbh+wApoB0mjB81qpLIyWf0do2k
+p2mPWU2xVYX7o2u3SrZ2H9pusVzp6u8Ouv8Uk/YuyzYSvCq+CKkw0jpZ8gqYFzcZu+iVqiBi1uM
WKqoWSzHY13vUVK4tpp4DS8B5buseQXWI4gs4mk1rKDRh6tGoHvn5hP0sJrXVyb63UTVgF8H+X0x
za49mr9ao/FmSX7W0eDYC1wcp446TvEM+YcJSa5feSuL2X7CzkKSJ351/TA+FMwbBfmyc6Bt5jA4
aOaKOPxRNwdMyG4AYzUfjokVnWdF38Vzrz8ULGLl5RhL6lduUsEgNJ0aTJkBpVBh00LIsNh67qAg
WHYqYCpTriEvJf5a76gYe1ezdh+pm7FOnuOJH5Se76Ppc8ymXZaIcxI1W7NimJHp26H5CuXC18n8
M4KfQTReOzyyeL7cJMPb22duWBbH0Mw2RmM7SVTg3XpszV2eP/JabYcy2c0j/RVMP4eL+aDaOe2Z
4pZqcU4YnfSWudPAby3Dt2DQNDD6Y2l5HkKZaN5Rv2h5vyUt0uvH5qYgnUlysLGWwBdF8qfXKhJR
qNFd6RH/yGv+aqOkqCgGNGAQNJEpScyZArYIC0IqUz+Zk/5jmuEPh4m5m+oq2KfgWuAJSlfb7Cl9
ZMdUkvfMfMyswcsiMsEIWzJJIWEynDV3AQuwNi2CamI3Tw9K0tyCQDb9AfWD7GTQCQ5F1nhwjs+i
ahh190QPGDOdeIO0WCGEBN+58CB2Y6RL5UtA+VO03shCQ+BLaOvkHC6I06bcr1Ghbwf491DcTDLh
+/FHZPE8V4tmt1Aq5rTFoXxPCU7ZJSKTMWqtWoSe8kcUzyp3OkJqf24U2xsVxEIRJN4Mkz9hEjZ0
e+7BLo53sd63O1tvB6fRsydI2EHtGxI3MIJtDRaQ4i05fmRlPTdke/5lrjrTkkz5A/kl3VE1e+Fm
KEi/JNtq/FiRTmla/6yhYwtIqPz4py1JWhHGiGj26hr2pkBJAugWCn9FNAAL3wmJbA2JPAMI3W8U
A3BIP4mjvsDo6TGbtda515q3YmY/xb53tsrYWZDEcsohs7Hbex4O0L9UpCxKbfvNkrlzgs+pYI4H
GflWryweJHBTTBYcmOYKwmNjACk9dYGGb8rAX0idqhUylO3qoWq3fVQZ/gByyy73xtx/ox9ef3b9
BkAZv0mixRQwapOwGabkmV4j2w5at8us9iOuayRKcR9033gpAzTh45gQNmHLTQAFRbdyJ0HRaHnE
b8iGgxQXMVe/2HzTDLKAelqZtWtf5vRSmdrlvP8CW2QeZaV9keF5oRCrwWD2qtXH+5ya9T0IFGzM
oT4B0zJKQ0H8UdfVdcinCg0wVm6S52tOn467NXZGRakkqA6zebNti76ADCM+ULXO7fdxobPYNp0O
ibEprS7grS7QfaNKbtbKry+B/BpqmSC8s9QbfHuDlyOZqczbTPtf/3+1/Y8wBHUdKv6HCSX5kec7
1Mi/rLd//6Z/ziiJQ1DwKtsas0BmUOsk8p8zSpX9tqbL/I+AKwKR/gVu0QRh9JigQRCtY0j++a8Z
5RoWto4VVXA/JkZP7e/MKH8PZP0T7YgXyhKdxbsBvgWTyUqI+TPtqEPerpKMxIrU5A4pjCne2taM
dqJoLa+cGZOrkfAJYhqu0qBvlTrea0lXbWQ1fc4S1Ucq8USpRds+RfWpKfVXAejTETmKeRjEmR/Z
aDKbARy6kbGOzgAve209lJsoTajUpOArU0f0aoNIUJUq0Ixl89tklR0PNooOu3gzQ8wqw4T52OiV
p8GQceeGPNqlVWiV8zV6S2XZ74v6R088oaN0BgMELXjOB/X69y/z/xcZACgg/tNN8Hrvfg9SRaw6
/1nl8fu3/ddtQHm3UopkizhL1fjLbaDpeO9VEo25EbgC/5jUK7+tIg7c/szrFQW00L/ugvU/cRPw
9ZZirgKQv3UXrBqOv9wF+GtUQPzsCYABcDv+211QSWqIS0Bhyoa6qX+ItYeguwOtoLJEKr+b5a05
PXEGJPbuusmrRzu+qiL0g0j1GJU5EqGSAtaFZFPwNM9F/Yp2UCfCZ3yRl0tU33p8FMnWZuYPuIdQ
gtl6MMqflnkJp5MZPOrK0//aC/V/Q40RNr//dA2eywLu3FfY/PVBvH7TP65AVf5NAMESsmyQtmib
64X2zwcxwAnCbBkBWPw3SzP/dAmK30DLCdBamPuEra33wR/LIuU3aOq2AruCx6fK9ufvXIJ8/b9f
gyxjiH01ca8ouiC88a/XIFEhqt6jBnQzgb2CTqGRO7cfOo2ddDRNWC26avpBbdfx1B1mZHNhMrAH
noqsC3eZoiaGX+Gt9Icc4JIP9s04tS3+Oj+JGQB5JErLz5q6pIjxjMb8lQprtN02xyRy0tVu9EZa
i9yrsR+zK9KaL1MDrsLw1DY3OeRIuNwBboE+iLLFqQGxX7VCS3hezwHYRQ1v7UuG0t2Bo7QE7Inq
BUpQr1kksSxMF7WxEi95LrGNKOJ+0umKFoqteWp+0CwZZ02EFmOn1mxfhFbbMfLKsmF4HcAYZgpd
0pugF84o7ZWc0llB9AyDXJKppyVBYpmmfRk1zj5X0ZryoJGRmrhSVMZY/q3Y+ujII4dGJjrgBEFi
mhUkGomR9KjrmElsOT1YclX1F4BVoH3NepWANBmjTXvBMbfTZjV8zui0D2iiGVm0WUY2Gqy//JIa
CxusiI/7Q8o6/a1tBXrnuZ/Lo7lMAxiGviwnt7MRs/sY9HxlVDGp1slcdW4l5+v0ZFSHm2xVtU70
Sj28QD7IVCdi/IC1Xw8mAiSDNgkdhg+8iUqb0++017XzpE/pNRw08akXgDC2OSHKDAbKHjZT2ed2
c57DXDmQ5EHLPGa9srNzlEVA4aaHUiORyy8AqO3VVAFUQH6ggb1VanDxlQiK7d4mri6M0hMiz/it
Vir71VA7Wff7QMb02PdMFnHNSryXrEOXkus2egope+UCx5feDwauVwumfOZLQcFAsA10AklxoDbN
JZ2K5rZ0zXKEu2RNnh2XhHiwcaitvUTI0GuuZgqXv67gWxlHY8Up13XCwATKrRtK4V02AjxiUjsq
L5ohDfeY2PaFaKVuXHm7WGSdlEENvjc9ZLVS0V7SxlVm8yHLCwSqpeunMzG6LDygf7ACSsu0e0xD
4g/GZJb5M+x111gQj4CEGeTtPi/IFEbbmhgMi3Gw52yN+vTW2gUaAwtnGo2YTPaAS0YpIc2d2miT
C8ietjaSWv4EXeJR4uScjRerkMBYKLXWXbVkKCW/msYBqe4kx1+RukTlHijrcLalNjwgj1R2rBMS
QodgauUeduMmP5SaqPawpHICn3IFpoINy7VwFTzPjLF7cZ6DUfZCu54eTPZrumOPtcSFGWu5Tpvf
yg95LMvFvhLSdMpFwig7KmR21WptK9pzl5sdFkmVSfn/gIrh/04ZLL39fzqinr6az7/Gpv3+Df88
nsRvnExkO9s2THCIjIhd/+t4goULDwmFu23oFoqJPwok4zfI7XQBiGQNUEp/ljKov6kCKKMN1wh9
xFpv/Q2+I8ixlYT0lxKJH7UQFuvPVcqAUfSvx1Mcg8EwQw4AshCHQxylkj8AnThQi5d3USr9m9og
bGAPxnx1xtBhr/h+tWuuVhsEpxgoxGdQVygzE0I1wOtFDF2XZaP3i3bCX8waLOJkfmdw1G6rLCii
o27inbfVLjuNZRt/j6EmM9WPdRYnnXQBFtI8cvvXFwUyOHzEsb/JzD7Ok9FXry32CNSTEYM0vdc9
dcJYmXYxLllblV4wrpHS2MlkGygz9JMxJg5jkaf6wdJn7UlrqmULajn5LE2rxyccj3shlmI3VcQi
jPO4YPw29B1sBfW0RMril+2Sb3SDh2XZjmdVZ1iOvZlQ0MdMCWJ3UZUnHprIjWwDDkHHUNBmuHK3
LbzIcolUN+gRzcagb2Ce/IJLz2sPGTRh/asy89CAGNnqKBUShSNQGNFBFdnVCF/GuXyUGHbtolAf
bz1H8Sa3xxDtZDiOb0UzzCdIcSGvvu++CBLQtnGW5TtlUSHpUCdg7xnnT7Qn8pOG9X4vzdpzuRTj
RxrYws1DTdqyHvLGSFwSFbwAJpviIchLFbqtVb2MhTz7DGUMOCPS8BzGZIc0Bs0YFptsPET1CJ6I
mNbXTkw8WcYom/Dt1fbV7qOffZ37SpKj4qXEJ86J5a7EtNApzI6peDRE27wW3YNAMMFuL5S2VdAP
XlVpV5BNmqeW3c3EISoNGA1ggKK0htIuT7DYWQdMGs4UXH6Xup9ew4pH9jwB1WEnZwpcbSmy5ClN
z+CvqoNFwoTb5Uu0ERopp6W+HLuBBY2EroZnJcbWz0htUHj37AaLfHgZcEs22GL76AQBCv1Xh0Bj
ZHXboFMjVs0zU2tv1Wb/2ptJelQiazwGFp8OdMyFiW4O9oXsto08MN8Kk8ZL4sIf619qzcipt5fR
EWo47clcDrQVBQRN3a+JwwCRP3rWiihSoyA4AMfwJ7J9z41NakhMKppntBaQdoH+MZSsnwolzqas
GW05bWRa3qAo/W2m29aMcGtYhe3OJtpgUsNwYrNkT3SB2A9RJtyklRwoOtVRigW5cV2yg1Pj+qAO
9lfTKHtpsthxJ91RYefpsKNQ0GCY0zmC24ETnbARlTN7GMk0VHvyxihXPFJUyLzW0qOoYuWAGzZy
JklmE0eQYicKwURPiEtbVpd2sLQHBBydk5r1z1ZqXswBS4ZiMVBX8YcRlsgQnggDPnNt8U1Tuk8V
ouDWiJPHZo0hTWaBlJCFkqpNsTth3Ef/Z6DdkDV2sdwIzR2qM5uUyALSPAMYHFDDpF0QXoG1kU2c
RB9qlsuIHJXxtTcEuQFl3T/1qn7usN26SSR5RVUAfxiJMBLfSR7vGy2Kz0Y4aa9pAY2qyq5di0PK
mtkdN5YWeWIcfxbAPZywlsWrPuGC6xsrPto13ruYsQtm0He7juUNQLHFk0mkDfDQGl1cEjeBFUDh
bvIYqpqnOI6rV23mxE/K5mcWJQ96ofe3uMXpZWtnksL3lP2vpanmkNQTrsmuegqi+FdB3gIIjYs+
ZNXFjKMI6xtsoRzfVZTFyUGvMMiGvdHsoR0Nr7WU52eiOSXScJByqEuN9mLK0p9isJtTHOayM07Z
8k3sK9ZdkY1+mRnhEYgqs9nU4HHX4mR2kiJBXgzy/dBVSrZpkwkxeZRxP9XkI2mQWbbNjFkwIp96
M0VgaonliNheR6g2gcK6KQtkX87F5zJq7BjHQHUrrZi2oaZaR2QJy9EepAg6pqn+iEtSYT0z6pTL
YOTNtSU1hcXFA7SeqvCzDLldqC1ncHFuYFvkJxeKEf0yJARScJiS91CPZ6Jf2ubLTnP9a+LHRh6D
/aAMCdUdoqJPPLLWfYZawyg+OPJGYIBnyAPCOtxbHEU+2YLKvrFC5vRm/AsbmOlpZY1Gp1OKV+Ag
w2Ol5tlrO+cAOo1lHzVyCuNVxRJYDoyFIQOpLTJB412adLQNrIrW9m82i5cgZ2c7JoskyJ8ILkOd
/hzX1UMbdyi2JCROcpSF4ISYs98rMlfYZklq+xqTMo0FWQkiGf5RKDZTmq2+1aKuH4vFMCQkD2ji
tu1M6pMlTdIH/ubiRPmRwhqtCvNZk9FJOXFR9QhfYKjQGxW3Turx0dtpeSJuT/JaLUHPoMa5ipEh
HNDlJW04ukrQqC8kSow3AgR4DMQgwT572Rqh9hZDsMM+Wr3ixdGfMYyzfyO7HhJpmxWGvevKQLrX
RJA+DqraPEnQZh8xz7VPlCKg6cbCYJ/at8iDwgAMj6gRSvHQKm19uoLAJvaqbhFrpcRJ6cGSvpSa
8loCUkf9gwfdriZxiJdmuvN5IKVcjLr8Aj0G8WiO+u+QL5q9DJoE0LUJdhvJFDwhh3D1vDbilhbY
sm0Ezi28GpUlc20R6Ik7icy7wH5KsJu2iXypm+BRSk1O4jJwgTiw3rezFwMz8XfcjMZmFuCh2hnB
9C8ilDxJNredRpZUvHzKKug6E6daFKOcSe1gvhIWF5ystO/cIUHEowx3a5Awz+Y8KFiQSNXnWi4e
BZ3gLQ/bjuHBwtbDikwAfn15r4eADUzYV+vle9brfmub3KMA+zzVJhuenCf9RVN6sjvHUZzljMex
DLBnUyBGZWa9+Ipstg9DohgvDbfTKsCb6qcEUS2QJs2+RWHR3uOm111EgbYbZGrt9wuSlDxJrH2k
G4CiBNVf2FXNprNH48tg1zojNXrJCPzgw0HjV8m99kuf9cin9mo5QRvs7g1FWlsrR51tyZOekrWI
6x+I3WRsx3IhWiZSPs1EfqXVJ7K21YtLaSOvC5Oap3oZTB9ZEO/kud6q3Je6BFLFKrdqYPKUtAs8
Mqomv8b8jLEg0PMfOYSKryGZqVKWkf0kG5itHEDVdoiyCn+BRLwD626uKlKDpJr0kxBp8ahXRFBq
mhrdFEb5H3WzQkMgd72ERiauY9+1OyMDHd4aE/L+cdK2tNBYngs7wOrI+GBJhXgZCU6lFChq61vk
meBW1WuMWBXlbFmGnk5SeaRkDpCH6xweINGUMHS2+mjSsGrGDjMvBGApym5h2USHpVQbyCQd9gFm
CVcZY2fux0te+abak/URBr3PJkPfF2r80C+z+aaLyL6MS824B0AFHo5BKV9My2hLSBltT6AoWa2o
EqNYSL6G3CuB90eeDKGsP8Y53QkJApMSPDFgiq0F9kWIbNgLu6XeEv07JOicrGCfZIPynULx2lV5
dDRj0QHijKFeV0hU6yaedykpYKT8VP0evIj6VltK7hLUzIJMUks7Iz3EWDfvdWuRyx7Hfs9+cnbp
jVpnyPTgFPYtNJ9FTkKbVNNAOdCYd62vAYAOHHMwU+5STaI4U+ewJbqH6zwu5+pHM+HSqZC/hqx/
3kdUYFwfczzmHhd+SNwD+hWqKAUfoBQpntoWwRHDelA4fdpogPtg2vgNc4HRB3Vm52yjbenZxj27
MONgrUH1XQDWIuhlV7V1x3akhaKqVUv/NjbATVGkocfRjIZdoxn3MjCXlOWo2sasIJckE4qXjXLA
Bydbr0rXYs+NSpAc5O48z0aIibqzw/RxSkS+lazA3ITFUnoymBo0RQb8fYoD1R0qC6DHTO4mQ8d0
fs5GkwRokeRXnv/gDUMKubZrZH/J8vgKOyJm1q2j0VoZLohI0/Jbldrlnpar2CQ0xs1U1s8D47sQ
Zmsz4k+k0CBSGHRBoqiuGtTiggVcX2bjhCovxFvf5Bet6ZtDUlTZM/BDwYOJpo4DhLAMUlr8MQu1
H3w6RC2iY/YiJp9u2UrjplqlAkHbf1RC1r3M6gh+sXvwNCAVl32fBzzy2BYX17kntXWKetIJqtBe
8UiUKkIaDgqHMyw5Y9lmUi57VlNKx5EcZ1caV+1Fa8nHgJPPz4NG7Atk+rtE15DvJHUB297sc8LK
KtSGlbV4PR5iThBl9iozn3f8Kw5UuaFp2bZjqryxMEdIRsP6KNc2rie1hNTAXHIYZyDBeYgyDRu+
wUyM5qumLYomNL95p81XIhYFybwwS4xUko6D4VXt0xIJAp20A9pd5E2r817TfvT2LzGFexWT39CP
9j7OY2pchZWaPD6WdHzwCUb7YEcCH2SAcpzrI3U7Yt3eeaEfEF10gDPlGwBX24G+1t2NVPsak4hg
Z/yQS8aOLf9v7J3HkuzImaVfhdbrBg3a4YvehBYZkVpuYHkz80ILB+BQTz8fiuR0kWbTZtzNondV
LF6REYD7L875zryTgXMZ1WggUgBy0Ir4N8g13kmz9tfoamkYiAnairR4HYNa3Iwu+rgWbRAhaNiY
ivDS5IJ1fpfn18ZxFyJxjj1+GoNwQ1/sXUxExKuafyszb3zupkoBsmQKCqOeh3gUIdUhEqISmYdB
1dsi/bxxdUlkpFWeGWOvgSXgUi+9x2YujJ0RVvNeWd57H8bBGwdhRrxn9uH6JeFOlVEH/NBoIl7M
cpq3tV15e776ahParXfowuxp6OkQOdpQvqSSVIOMhp61ZV0+VGFogICYIaXjHxD5PpJmiqkeTuYa
5Gm4sUI/3fML1XaW42OSzl8LyIOs0Q7NVJnqTdrX4Z0SDG8zJV6cBLPDSnhhenRlqn+lvYX73eo8
mB0K/H497iKmyase6P9ViF4+2JKVARyL4KJojALdXZKsyG89pjbkWiaEuU7a3/kdyCCvCVaDUPWG
OKVq7bTTBbJXvpIeBaYC+a7kV6oDDF4TS90ib7ejYZ+R+9ibzFfYKQP1rD3jsTFAvNiKCNTYat+7
zh8ONJU8r96iupHgmVXv9wf4uQvCgAtpiK6hZbmn3pvmW2vMP2bXBKTt9OLQ9TSgNC/mmnh1Kufk
ahsNHlT6ZVHze9hBsveo0KFsgEhiuGJv0wiTtW9tam+i4DHh+0Qdf3rfWp9J1yzUEvsj9UAHlUOy
Tmen2dQ9IDXJXGnLt+dQETMDDvoCl12AoKvK53tLl4/KUkdVcyQZHoJqh+041goLP27k3nDfQv4L
HzP7l2FDmnFNIHDt2CS/xogpEWOuE0mGH6Ltzx3lurKsfD80XMZVZj1yV7SkAev6VAjwFWaJE00P
LqnT9nwUYXmwfZAcnkvic9PdqVJuJ8avaEYmGJo9W5XBXzUWLKwamOcxZt63Vp3X7y3AzPck5yX7
PAynnRzqaQNF6XWQnsbTikaqTII36XKqlFW6z0I9g3oOLxn1+KEOGWijzEWFVbTPQ5HunCa9IWD1
uw6g1poVIvSIn2s/jcl8Avf1BqO1AWQrnroQw7OXV9SxA5AvsA/9NWdesJ496CGuao+06LiRBejF
0MV+lLuRv6sgtC467mmrC/teNkBhUnhsv2jffmH5AfY7FPaxzglztgFDZioMyTrykJcS3Vlk4IXB
20JX7PHhQGz11vGI0cHgesYOhBXU5x+qGDsCONPbrEZBSIQBhDlY3lmSRJvU9c0LcQpwfZz0eQyd
q9lG5iFoNEmRihEPknJaen/C7dsX8VdiZiVqTKI1PyMnwVoQl4+1PX52DmpaNmfNKiOPnL4NTXpS
s6OzUqYYTdcclY/Fvy5DpM6W8WD76hQpSbvpwz2tHCRAORM9M8MskoLoaKZRHfyqwu3kme8WF8+t
WwSk+eL76KdN2llL1HB2Blb4qhsrPRi+mex8r0lurADZuau3AycKISY+Gziek/LgjDzl4A+hynfB
PYWHufU10IvFm1BYgo2LkqdxcjhGKhpMvRAaKQF/xxRlP8EUfzlJ5UMCntiRRUGz4ogiLcMMplul
nIMKeDmpp5K90qWBE6l78ABW+7Nu11PodQ+IgYFwIOOEB32c7aJg5cB+r7FuTKO+90t/34AC/B0g
NXQTIEX1/N4MlBNJT4MxFyDVZwYWbD6TZm/47hvhptGHlH1ErioiXju/qfv4S3AprrTD5yYoyd6s
gg++JzjUz3HYWn1/X43p2e7anVsDgoedAzR5dJgZJOua5JxNJMryyc2KeD+647mN2oCLYxp28+R8
qgwkV9jdWOGH6HmunDH5gZicsFXkCXR7hpVkpltNTY3ueWV39rQvNk3gZOc59u/Hnq8Ln8Q2bGNK
pwK6TzfPIOVrrtosZZE440wPIWwXT4kvj1bGyq/K6fvyPGW3OUK3RAtODsqzHzu/kfBYN2TSLMG/
nrMj/7O50boycO18mKp/MwBoSsJZUFWqb6EWOXHb5dDBjHprz0vK0lAjsXWH8hf3bEpFn60HxwHZ
V47vJJjVm5iEPlK6fxqXwF5/vDKEXoks/9ItJrjU86HyssMj5d7BFx2l0LHj+cZStvdEKHB0NfAA
9Jn7auj0c8k6P8j+oosZGmgdfWHmINsE6+DNMLXjRqdjvmP+TdmCi0P0N1ZingfNZTK28CsySBdz
7V+Lwr/EetrKOJv59OoY5a4972zPN98Tdg0BkJytrsP24OBVG40fIpBann813qH22A4WNrHs9zS/
aPO9r2D+cDfOWQ6gw8l+Jo9UtDqngOzwmvszdD+dme3K7wrs23n82qa5cYwMf+Z5vBGc5k+m4SKR
coz8O9bo3ovSMU/CbuZ7xpkOcPBFkmw2YDxrozxRjoY3A29WYpTYbcJrZ/jDnjCE5JIjX1rX7fg8
ABAkFvIcRxFnvwYvHYxsC1kZvNlucdDwQ7ZwdOKzmxEkzsc/7gztHULt8hfFT/jUSPxtfFT6TcP0
kbA6JgwoJKpAry0wjBdhSkiP1TwSBBpvhsA+RdZ8zHgT95QkX76RbMMsOpuNvda6/y7D6upaPJS0
R9+SPYxdKbjyuXk2qmiPp4NPbE63hQ04TvpbIwcamlrVxjXj+eTD0l2HCdnsszD3egytczx6eltZ
tfs6USitVIBcFK8NltcYqwqkB4xFYRUcxrBFUWZ2WBvdur23+9Q4JmwM1MrN4ZONfsfVHbg/LVlF
E9MVaxy/0LJFO1G743vGy04DQjbU8DhF0I8SHkKMcvleJ9kR99G2W4BRSPUT8V5ngHcbfqX29Ska
4ukCFS/a1T2mQMTdXSLW5sREhbE4/ij6u0LfaeHsIII8NpqAmqaMio+2g2cQGsy+hgfdeXjNw4Fb
uWmfS6omGMxk+DUKG4cnxGnsWVuUQcO4PxFfYw6IFGY5OQmtsU+F8s6Nz03FEKw5u9AqokFPLHoZ
ICjBiyCVe1YMZh1uvQQMtylmPBnkkLJohvg64J6cbSwDuheVtYz/6ss4NyCwzH5mbjJwqPRM5xCc
txcGpL8rGJVrI1QcvNgPEfW2VgsfzvRRaRsGwGOuScQy0WEKumZDsfYktOEcOgMwswFEnwQDi7rH
tYJhM8ZDt/KbSl5Q9JG8oMGZ71Jg3JysKTxbZaXiGRm3twanKdco8ctjz/68WM/Kj+MNKOfyEloL
op47KNqaqgv2KYxmNuPZBILWkncps/dfhqlAm/UBTh6zQmsl1MCMf67MT7fSQOr9TUjW7lG2Tvxq
ex05vZJjvh+V3vWuSo/2KMN1iJ96O1n9Iwn14Q9fLrGxZUD+oQgwWhcZBhvE1OZ3TG0DFCLM459K
xeA2NROxQAO5n/kgv7zWNW/iXJioQmd/75fd8FaJcXzBXSfW4A+xg2V1fsJwAxgQtxDj0MR5t13X
ujAS8vZpQ6GpOQhvsa4+F3MX3oyZLO/j1vZ/9WargHjQJ2w8adSbSTsEyUM8y1ZZ2s/XUsHRz7uF
tDhCI0otTD7ToOs3LWZ5IsCGGKVkwFAV5EjlSRi7lGMDd3guPyPV3LkJ+wMSB9AXeWqJ+krFlQcC
Kbdkn8AXZlaPlH31WSeF925XE1gIXNnDyyjT9ERytsWcKXRvJ0QtZNLJwTxJiHhngnjnR+xyyY2f
WyN1R4nbrBvt6Fbk1MM5QVB7NNfByhBN8ArPrvnuvVZvijCodlVIavXQmPOORGiAxo7mWlzCYhGv
PLhZUEGfrdu30vamG+mZ1blK5vC7sRmdMAMqIwvud9e4PNVF+T0IBtluIpxNPbfPnWFBGGmNaP7W
CcYsgq/CPaNS51yNL8BGjU8xdiGdkd+BVTL1fQvncRPMIzu5MiFWAsX+2m9lc27DFkgPWcwQYslr
hhJHOA4CoXXbUxdR4yncu0nYDwcT0e3ZirRYTyPwaAuC41fNB3CacSgeGDF041r0FVYsxpdwNUdz
+58uL3JTBExv5xSGeNHL8hzOrcdcc17cMYQG5RjFOGLc5u7flwre1j8A4Zufn+7yWf9rmuY/RW7+
P4Ub/x8qBi0P+9n/JMg4Qvf7S/UbAfc/Z9X+7df9TZdhuH9FRyGgN1h/aPMQcf9DmMF/ChgqQS8z
ORERxZj8aX+XZnjuX11LyABOgeMG/p+1q/wntIQQzTxBBKdNztW/I81AFvInXQaibeTjEjsfDZnP
6WEuuo2vz4ekjNr/+g/rPxvC8OwZAOaqoMhgUPE5NhhMeU2CFUHd3r2I0n0wyphIGgxhf/q07v6m
/vhLqYu7Kik7fjvvnzWLf/zhlmUH3LWew49i/gvfwrQNWdgDU9SKMKE1vlvRH8rZbNZl6kfHVplk
pLDd6E4FVvl7Mp4IZdaJRQ7L0J5aSuV4YS5DsaWDQYvoZ/m5G/gfTc986wHNsvOIlXnm02Wb6giL
lXPGW2YV49cwGFDKQxMYVtGa4TbCEvba4Kaa8GMX3aEAg/CdWP0wMid0ekj7Pae8ayTgBeC918wz
mukmDGN5j2st+ehmFz94ZLB4YrM/jC/Lyhd3jfdpkL4DsYN9AotnBvHxcifPBCqK6vfUWd4l8PCq
/69ICnH48ZtnUvrW/0gLvFZNF/NOfv18k1b8+WdB+d9/7X8rphwcFFhfBKGnaHr/8WIi9UWp66ON
Mh0bVa/kz/uHZMoGDAM8ASuojYyJl/O/Bb0mgl7bFQGKKsddxFT/hmJKLNF2f3oxQRDaWDgQpvOS
m4xjFrnxn19MbN/KpqfKYbNUuM7NKbZuyEb5Seoryk5wI8gRcZ0yMAk+rLZ+i2Pj6PuD/zkbxgSU
pfn2IqRJqDTvXJ/x3Kr1vQqTtFhRAiOwle9OZIDGyKx9EFr31tRuHE/d8dK+1R4imWro4t9eyXCL
UpSav1klHlX22F6r/LfjYNqv85akAVMmjx3ZJLdzzN1+JEeseMxiL6vZ1XlsoIENc9VLRKcPlWq2
VCmbLIBF7ae30UjTCdl8ZY2VvZsCY77E1L6XpFjy2VwGArGJKrIrn/OqeVHFfOnQ3FhDHO2Z/bNI
NnYprt4iYfmoqxI+l4D/PVaVf+uxR7qIaNqbZXYsJKV0Fx51kz93kYPb0YWDnbhfTscHSB4Q4pMi
Sm/bSv1IyRywQHBMPb3k8eDeV/qGodt3nFjf4JUPtYeAOTWLV9GbW+5cYBRqhhoQBQjBSvfRgQ+9
0rgUp6Ixdvk4vDaoi6ZoflJZ/QPMpb9hKfiUVeJ9LsTJK9gXOan9XY4F9ZgTb8bJuC+T8FyVEidz
E00gvHPoOEUur2y23E0XlszN6mQz1D9hY27a+ndlNrukE+0PmGdzo8KYVVOrLiRkrqy8iJ8cH9WD
4wLSE9rDH9aojTfa5bcoGLL5QyoeYjt/ipuHHIo/sG0McV2iGDaPsBRy2T4J2/nsQK/kbsp+BrVS
CpdmU1jklKDIAyZZzfXKCyaG6UlzbRu7uxVsyDb9RPWbFPRHxGTV/FUjcpJ1dIgbkOFxmm2JOhHr
QOG6ZOUB2sbMLUAQ6IFHCw8/QnwFY9ag8ivRLptKM7If4o8p4Ylm+0Ko1SDuqJG37NYD8tCMgDk0
Wit+4K1lz3j3HLPjLSjcTVGREFzVxa8Efexgze0hg04SJsEV79KtRqa8smwI4MpjaqjDw5BGNHAj
iSqJ366bgvNdMwIw7QpdH/mpbkdT2swlju6iCfmx+tB/tzEGCoj0yYoGE4G6HTV6H473cSXu05bB
KlcAIgNSo1p9nkIgSuh2G5P0AFekT76LEXiT5eoXy3QUR9WMP94z3Hcg9zQalbsdlfHIlLDHdmxo
PL4y6xC1oZdYG0Zx58GdjcP3ClNnSAgUye3p/Koze0McBX7tgnZW25vWEPHVi+f7NnenQxhY4W3a
HChPEAFr+Pol6UGyQYpXVD8GxCCM4AY6PYQgjiM/IgHZkzfX8gyW3sk7oCcOqYghGl8KMzwTIg33
PcmBNg2GO04HX0z1gXCf4c6ho92TxRdtilble6e3HpFobLU0VyOIqnL0za3ZiN/u7FykXUXXLJ0/
4aeKa1x76ACqa5BF3NjoAdY+eSgu+SdjKk9hj5TIdg5mioE5Laj79awM0iUQ19HpouzKBpzlKKYg
zOCzjJwjAnYmToP+UqiXtGtku7rx9r5UQASowFdVYQX8U/014WDbBLrtVrn50zfJCabCHXkI7iED
iL5mnCuJZUKRgj/a7s1bfBob1zLOGKjX3TKBlXrl4UWApQoSxcGMa8jxw1Ks3jHeAnZ3AvLwapAK
9uLqZS0LmLMdXoN0vkkHQgX1DB6WJLTTGDJBJ63LXMSpczo9MF7la82Mg1+mILaNKDmXFdguf8Ri
mrdoDzMmfCxO6dYAQkoxf5gZEipHfExFcR7NKLk2YLi2wiO5lAv43UrExuuA4+do1CZ3/JKRucpc
wJKo+QNET+SjFBsvZ5SOWe8Qde1doplzOAhY17XuQTyRe6pmvHgfERlMqxhXwkX4ewBjb2MsmCmP
80Gx74rN9jNQwb5T/dNoLeyd8dWoZE8XP75Pur+w8EL6RnxEEqnNHBvyEokBh4VbEmsTdJs5WZSD
sMk3ncJU7ZVl+YX2yWDXwZi3AbWfzMiYACHdC6QxBJ71zAWs31bvdOdQlfYGcdsXYdXksEcvQzSl
F4fl/UeiQPUQJfpawopYVWN45/dPhhe5J429gBXalJzIhRbQAlR3Fwwx07HY35mJjEB0R+VxlIJv
kfw9wnbktnS5Cn1f3bKg5nf7lXsIS9g/vQvJwF+IdxaQLIMSFmzBvO06ExiJ3QokPMk1seo7y2jP
jNJ/RzVJE6ZPQGtJ2BNYg5A6UgLhTdlxs+f6qhPW/ElN8oBhxs+R6Ky98v2vid37Ti6yZOhj6j5y
uVH1H6plq0PZmy1SZiesjed8kTfr0jL+KPUJrxYJBmueNOnG9Qu7t+4CaFvfeaYB3z8p1BWjf/Mw
xqlxjTBtHqseU0A0BDF2aETXnT+Vd+oPJXZsRO1eyk68EXcSA3JaRNtWS8Y9aPb4tbY9cZSLuFvN
s/NLLoLvnGuEkiJDVYYaHLUr67tFIC5EqV8Jgao+G2W4J+UgeVEWw7h2aYTHpSUOluY4Kpc+2Vxa
5tZO8wey/mxQOUbCki3YpHY5AZNtvAP5F/VOJuzYV05ctb/hqElS3/FDuCwXPn03HfE0td4JRguD
Lkhi59mZPolI674zuaSUpIV6kpphBAcFx+6ICoFsSRj96XBvRnO8HcwCQfI4hGh3A9c6qqkT7GTU
onZB9HExh7g+o2FAUuIp8xZ7SXyKeKs51xuWeV6RqIvZ+uO6zHP07p9eMMKwk1xOZdHlW7xGt4Ud
69sxDbxs2yhfJYzxG4geozRObU0cy4judG/NMQPU1HeH62ImguSLpkvOSXQymFpAdEhYSFVpiPUl
TLxqi4XcfyM2e7yNM/XZsT0B1NENvwbPNuh07GpPBugyoS6dISXbqvQf/LSeT7YI1UOCgXxHM+a9
ZwC5qhWnIgi8xCAJFFfVGSy2z0bxijANYVa7c8KNzx2Gw7+3Rsa/XfGF34wMLPJ6Mv8sJlCqpZ0f
y67vnqHTYbQaNl4wfKRFfiYpi4s6H45YCNJbrQswDh1QEx3VHEreHx8sti3UuKFNQBdalJsqZoU1
x7Cpyb1bDQ0uJfBlDHOqe1FV+lzn89bN2wftdAxOPWsbtDy3BDrt5lgP+yHNv9FeMfYmY/MZvvdL
GxL/5EAOhLAGsVmTf+LADyRuU56ryCp3Ck3ArSGrS1UEB3wSzyrLaFpzqR5HoMRZ79/L+DzYvIRQ
LErwO2gSytK8um2M7k3WuyIY7xSsPLO5WFVGHTqEG5VQ4yewitatY1TPHqS8iDmua09HBI+r2hS7
Oq+X/LvkYYiQOWCFYv3P3K1Iwpd5JnVX1B0ajMkvTmLUrOx0Je/HCHGXb4d7NzO3gRe/OH6jbgQe
11WNZixd6XJ6o6l445I+p37NTqbzDnbwW/mevBV2xvq9ann0+f9+GiV6gJFNOpT9lonUtGn87gt5
ynzS8mnMCAIdjB0ynXYrx3ZgVgy/LvG2sf5DvILwaUbWn7Wvoyxj8p4CdE7QyqS8s5FnbExamqIC
mhgMJ9ERmuGpMPmRgyupgdKLIvGVHI0XK1bGjROQbuMl81YPIcqz6OK1zw4yDXaN/cUE/TS588kh
HnM9E5e7IoboUXro+GV3mhRdhqhKiDHylIP6AyrXMQ7+yTV6lmEcP9g7JWz157OVGyuqMTh9AY+R
7mS5bZo425H6iGTdK08u6ZAld5cRIZTgJd7Wfgvlrhm5GPgtjBHUU+NbpHf415ZkT5xpty3cQkDl
/DVlR2YOlrosQbHSTAopx/+O9P42PMAc5WLf/dOYavPZff7lp8T2Ol0/i5//+o9z1Vb9P5mA/+8v
+vvcwPrr4rJyZBCYzIywBf5pboBDCGIrvFbbwuz0T0bgxf/kmH8YhH3Px4X1ZyOw8B3p4LViiu/+
W/M8CE3/Qo21mRuChSAKyvUYHEhC7v9pcpCnITFpfkZcpamaB285kg3dRkewQOibZ1rkKt/EJYrn
iFg1nBYtGGev/o6q/KOfnJOtu0/qaLmFq4iUCZ8pz33vsGPB4Mmu12E5TenCSoYLwW4/o2QcdpPg
7rCmiRUka15DEbKV0hs6ZfgywEKNfGrYsi1IrHESULSTsR7oeaZFSmdG1q2tx7vCJMym7xfNqmFd
giaxH5vhVAXWic1AdCL25XlMuh/7j7sLu9a1tJe8DjZfm1DD7/ctthyUDTDm4/CXJQdosepaIqod
RfaGz433rojOGIiIgS700aoRzPUyI4WXxb726wfbJCULXqzeCD3mB0KTr3TR9jE08rMQ1Q1OjLNg
pHRJmIxqSqpyDgkLm/DgTrKq4JWlt6kx5VtUEuG2qdq7wnCMk8uFrZvpkPaGt3ctp9zLtNgGWbsX
lbCQQYHkqSMaW5u4TmjqRKmCNGrpBXCGppJifnScxygarwriqHSrB/A8W6VreN3sa+fmmIxUB7Vz
DMzopjedbZDom4HLb1To4wuWDkW60AXrpxzy37pU4lm25JkmIVk+QlZrhgZQBX1rj2762R7tHT2X
cehmyE2T6+bbFP0iHlTWvQ5/mYGNfMOWRsz7eqllsjK2j/ECUkzb+VjG4WPBSIWoFRJ4s9lZYwLe
lC3kN89ttimeOlGIYj1pAvGC7GgwDcBEcFCef0nyYJdk6b7EQb2J3Ay5b9aea1hCQx3i70odSYLz
EjInCJu16EKysiPcqVfrhjUOdfNPEkAndutwO/cZBbei3daJ2Iep/updRmhLzWa1MJkyG8Zoke1d
hfqqQmxl2h2Coxluu+rTtUmVl5vTB3Y4+EEKSh4cPySsL0ab3RW+vqXqBFjUP+GnAAFP4MHIssam
2LK7btum1j6pQZwmqLo3gxv8UnmxH4OMoXBJZJhplThvBnIZUl2dBmEeQqt7GHv7aDr+DfHUR+wk
CC0n+plMoxSsXSfd8fy8EHh/pUSkN9L+gxWU/CBDdWMkhFaVjTpko1OvCYLaTnMWLQxj6lzISkWH
oiW1CxDN0WNdZruorqCrhq8D+i0+ig7WJFbzOf5ybeNlKkt1AgsHj879moX4bNruHNkIZkz8zjhK
nuxlK6X95JFZ4nEU1o3Dcg10C4xQdbD/WF5Ni4OO8Avfum3Kei+y8V4aSBRhG95U+fgcq/Q+UjZ5
xM6jsqP7miUYpSTG6QZEEdsxwsWe7BSqRphZO2bue9+ciU3K5atTsRvFU+i24ee87NRmR903qC1r
cuq6uj7MKXN9M5VsT80D8JnFAYPwoa6+RZcD9vy2c65es60eB0JSaWtMlMds7ppG97ug5JBYzBHe
stbLh6ZECeFC22j6o3BFsavHF8eMzmFUbeAf8AE3PFN2aT/xLxBBtSDtkQTT2X7nEQ1pwu1rISAt
pwqHvsWBowwy+3y9CxEi3arUKo9+4+38Sj8plo6I2G57sjXXzUjMRoV2qzO7YhNaprcfJBXmXMfP
gTFQMRODm8lX6oBNYFeXHqf3JuiTQ3Eeso30X2T5THQvdSP8ffbKAL7ZihPh1Ccdh/9MLUG3Xoz2
S9Y0+06GmzaYvipq7c5FyS4n5e6SVqaHllXs1kIyvSyKPLiKZjo2PPQlJW/inx1fXJYs+Ard9Nrh
1cUKMm9Yujx7orwTCwANLQpvCa4b2HcdiK7WOXpavyfCe3DzmTkLplLHv7Nd/aqXxW7oMEoKIzhz
BapppnfXeFoIP3P/3VZE+zpRQVpMld7rsf8olvXw0NJ/N03w3AzlvawxW0wkEq59r/gccBjAWWzu
K0Uk2MxMyPY4csXUvw6af2td0iDMskooPSXtDZkFUMlOg1necRSMpFQNr/6yoe7H+KV1y19+5N/I
Un1Nrn0XFfkbx/mxCc1j3st5lZN0kVr6xWz0wdYET4W6OVI48jaz36XStqElorjg7qBW9ZFYKqev
kI2MJzq3X4ZvYKmL6fNnMeAB7C6THXzlPeoqplWMexrnhfB1sYl9MIhhWt+Og8vNhBTTiuTvwQpw
A9lAuEtlkQBSJtE2FXB5KxV9jIP5FqT5aXaLfVOhMuFywzYmxRekiXOl69vEMWEblEaNpAUvgeRk
WImofCXxXO38KLlLnOmlMI2f3gIzJofu6E7WQzf5CcZdcQiluB9EdoEDf1fk6pOh8IM9o0MP0HfC
LcGniUeoa8czNjhygDNB+i9QA2PRHBDmeegEU2EN2WJg9sHSzP4G3XvH1/nMwdUAnKsPmUNB3ofE
oALceBADWbmBYRI5mnJkTD56WT3+jJH12IVABDtjkdPWV66ObJXX2FemEH4ea/miIzFN2dUuMab7
vGGYNLSB2rlVdmcF7qmog/ukyjweXQ3Yp2dKOLtsKZMh+tWOAQEX0rh13OyrtYMThkOCUss5vVDR
ZBw2Ft+hFCgVvHRNZDfejWHaVjEI/TqpHpK6eLOcBXsu8wOkZFAjMqu3gEC2gdUjXKPs6vSNneds
PtrfhnQO1azyVYxRtKjGrdEE5z6I52NRF7xbg7l3XXK6nchiRA1y8ZLU7z66ET3TL6EjmbL+2Hnm
NevkPu4GtZHdPK6ENXM8kJhcTLt8EZ8gwzx6EeNHK5s/Ej/4NVkgkUWkg5X2zNtJgCBCaFmFfE++
RcSRX+F0HVK+kuyztd347Ezjma1UvLZl/+BgQ4BEV+ydOgDHOrU8zqVzg8kb2qBROyupEcWMVdHv
gdYhlCm8T2zyRBElwyVnD7ztfcYLZFPvC1xDa7dHYwpU/xmy3nFS5RcScdIXZXIB12GtrWKABNkl
B98ph53VxS4zrOzJAGVto4Xfc5Bp4mZdtN4j2p2oQouJ3o4pC4JGEp1ZOQU5mpjOc29UASRmajk1
Uus09U24jsPodVgEQfOknD1OBZuxEB6kAgrALvbo+JC5IJaKUdoS6MDPHYCfrq6lIIigRtSOqrbe
tVN35Zw7905/w0lOGI+dXERQfgrkGfTxLm7YRaWUTNRbxCxrE0ui0XW0x1lCfmg6YhBsse5PjrvN
veC5s6cHXyfvwzxd7CKB2JN+Ci26VSMwXyP76bd2zA7P61qH6STBQr6qKQVCHE5muTBEIvFTO6Tc
ci4iJs6m24EbF9HTosLGDhAS7tMPt4btgIBRzn03LgI6xhJDs9iNGaUGI1xtxIePxTCi9O7Ohe1A
McbyRsrBdy1c6yzG4XGug+cWNnpjBL+H2ZVrfxF25fUOe+Yu9iGBz15Bro50eLUMsUUry5IkqDDm
l9m47gm63rRmxaEzDe9TF621K8JVLAeSzcwQ8icnflf3RElMiyksfBgmyDFKo4GUTfqZjfrGshji
O4vybLaHq49ogxxKLLlOvEwio/KQmSgMMqXvefro1EP7u1PVcxiWREMytC2cbc3weO2iakNQATIx
V08lQJltNjnn1p7eDIGg2CDrc8WY48kmVgLz1BNOutsgmx/aUp95hgu+1uHJCpb1iOX9alG6diYe
h8gYT04KRNobzi5x5hGCjVXfwfA1hLedUgoq5Gp3fY6JEkn6D+rKS1FSDM91jjA7lbeR1xUIF3uE
3lVGcCYP5IQwFeQQaZAMnqERk45pMDip5bFro9+hE8NcFc4251ZJDeb1YQuUQxXDaxag/MgRK2oj
23qNPBou2elm0BV7gnr1KYv9K/YSAu2ZenIW7aIsvTDsZwcj8ZjEi6iNU8fEcmVCVj+4gegRRJiL
olfikDBjbzFyDmtZJfowabaANcfqaYo7c9uF4B8ctPQz1p1QuTi0mV2pRH72msK1zTsKXLlEnHmn
WrOHKvPW2CW4MihTsIt7CavKTvKoth0ydeb6u8DFUmsO01ubk3+BFuUudpE9ToCjTdQBa5MBk9MV
uJCTl0CVJBIEgAsrR/wf6s5jS26kPdO3oqM9NEAAAbPQLNJWlmMVPXuDwya7EfDe7nVlurF5UP3r
VyUKyjzNlWbR5GHTBBAI85nXUJyJv5sFu9FCzmPrzC2nyuvnFhlhYCc3lZlVh0iju6nh/TqWVfLU
TZhEhgqLKvzcw+dKRb8bQk13VitvU2kG267kSBxM7WjlQXVEcQB8oU066gT6o6nSJ6Xk90ZWyOE7
EdBfLD7KKj9oQFrzecQeYI5TbuLJfQTLS7zV8I9ABqq0cq+7+VcBro/EL6AJr6id4UecET2Pv9l4
faVp+Int+gPowTt62uQXFeK87lj99AowfNqkPtjZj9FMvthmlR4qMz1YxNZksDA5xyHu942WpIc4
nozflIHfsqsKRF8NjFNALtPpBr14L/CsMFRBDGfwt9LQ1qm7qA/N3JEBvoENeOLuwOvoO3vUSCA8
ivhY6aZWuCvse6AAXyMFUYRYIYGrmxkoNYTZxwmGOmkIxd7Kgdzn0K/FPivsfrr5fkIIFoOOG988
+VbzhA0qZ3MBSJVGneri97b5zsuicltSv9kIB0zjWJ+KYryFV39r6xS9IadDBoY3QsH1ztNp2Bmi
+prhyssxTSvIasEZ2hqCy4B9nhv969CX/kkU1iEjyZ1S82Rn0AMtt/wydMiV+OX0GeMFohhIUpze
CKY/giWqsEczIfzKbe45Ry9LKZUiDR37wJCb8HHK87uw1h8Ajj00hGDKzj7BhfyYFvIDLPnPRm/c
1EphiWzUQLwtOJvjR8oIaHZ49RPKlwaRiSAKEn2yT8Q3P0flva2nimS3/RpFj3ReP1WpRNtJ1TG8
ofFnNdFIqUlNLSIwv5/TeIrdcdFChJLK2PqTja9LMWyTCjqUbma3qBzAIEW6CllihVwnAgmN6Dea
/8MUX3oOxG4qn8NuVMcuSL7epbb3QOP9oevAfw5gGfTOf6eqLjlJ17/NGKdKR3OLAM4ftVPeF6h0
2zqc07l1oUsKz3giWA6ICjv8OqVw+Z9k8R3I3XZo4gzJ5u7QFMQkdH9xSQRiDErzlDagEFpnI/38
Pdr6IO9D5OmQGf0wmo52p/ctTo5yjA9l1xHrO/rj6Fgf89ilIExxNuUPbEagITfxNIeU+8TMf0ps
ranBTo8wjxDloRHQVsWNbhs4v3loFHQ3dlV/BF5QHbLxu5yVw0vHOcXDn1EynCIqCWmmvyuLdnqU
kwNmRftp8ERfLKgauo6XWDnlN20TI47PW7i4hj6O6I9twAFuEfPGQbLEMK0JEU5NZqnJwvONgxMj
AkMfmDQLlIRtW9s+b7WjQZ3PpOq+heuNAFwWij8r1QdM2YytEY1/FHCu8f10tVtZO9Gd3ZgICRmU
AXoRxzvL16Zt3cpfUJb8H0GgZ1DRi6DS/4VwUccidEDq0aXyC4fQtC7Xmf/zP5Lv2c9/AUPKT/Vr
lNrqP/TP2rNh6MgBuyj+GlI3/4lZMzxwpiZYTgGOEqFUG4Gtf2DWbH0WoXSljfKWca6DKj3MzIRh
oFBoStua9Sn/Bmhtljl9pfGl6xKhsXl8EHKOZwhq3K8ha1YVl0bYhaT++eBtmrbtqRzYt2VU4VRl
2cPhVV1+BT66Nhx1bmYa0QBDztP9erjGLi1XemraRaRb+yLnRu1mlnhFv5UCnHD+aouw6II/8pXx
5n9v+XoIbHmYEjJb4HbPx4trU3ql5MpyNH7oe6N5QPaofdITWlpjjR89Dpdjc/KQTzl4pL03l993
IaH2Mr0e4yK0LGfI4gItG6dAX90CirmNZvmp1Evs3SOZHC+PsugezKMIHZaOZTs6wMA3o1TANgTy
CDtR9BmN8jo/4KtQbFM9HPeXh1qZUOIslyVDiDkDkM8ntCrqyMV6B6ImPkI3jadN+1SWHrFIntwY
ITeP5Pn2Ta9NM0Mmv/KmsyTe8oMK+jSIaEM3knLZKLFcpMpKSamqRKQCSSa4B3SwXdOk5Mpmg7mA
ikgJbYfTGZvgh9RSSJPyjVtESLVSfRjsHjpkHFvxp6nHdW0bdBCpd2mrBU8ogYw/Q791fugFCMUr
a9FY+0yzPaCgxyMd25jho69w25FHHzqF80BWUnh7W6XVtmybYO9FrvaUDsC3B1178DPfAAQd4aaJ
rOOJxZ3d1LkGtdtTIf1aSvAa7PPT5e8KPPbNvJoo2+LuYto6E3v+bEPoNlmBIcVOM8gN+tIpjgH4
KYo23TasCb3KEPZ9VYrh9vLAKyeCQAfdQFIVSUNkcM8Hxgwrg5OEa5qPrsLBaRDKKJFG2GXd8FPv
6r+usv/xPHjzCXg3RPeEQYttRuIvELp1mveeFg9YroR4AWei8p7I9AB8Ccp5l1/szdafh7KMeZHa
rqCnd/5iCADUpVEDp8RHzoTKEQU3hacHny6PMj/w2QHHKALgsj5LWHtQsM5HmfwCrRCFNt7Q4Acw
Gg32eBZpATxhEEbVtJ0mp91fHvPNJ5vHtGiichLo6NEvPplmtHXUVZHcdbnfP/VZUj50FmRDL64g
0mRG/fHyeC9Ck29eUnK+Yf4uUExeCFGmcTtYpc2AYRqPVASzGKxYEOKr54a7Zoy/1ThD3rV22XxI
2VU3KZ2rvSaz+Mppvv4grB4HQPms67+4LUl9U8QqNL4pRmI31CnKB1jdJlIlCLylNCfp2mI0FdTY
ZpIGl6cqnn23kOS49iSr34D4QIekQtf4paH86ixBwYJ2C03lndDoesSuj+AdcE5EBkao0BH6Sb2V
HR13zmGcxL8D7QQeNh7Fsevx5wbV92iWZXVHWm/uuLeaK9/s7bqka49yKSURVxqGXGw0uygKBW9N
4poN2sUOdf+YWygvWGgwAN0qNkBNg+PldbIypkcHH5dXuDmEW4sx29LKME6z9F3bJu9tbCGfsbhK
3yeF/S1vQuq4ZeKqK+/55j6CcmBxAc+8AsHJvth/lh0GOJkaOgq9ZXkHmk4j+0HyKOc0/air4Ueu
sT48t/TRn8vTK2fMy/Y+3xkMP58wzLRpmy9XzutlIHKFQY3LB9Vx9el6pDpkWlibIbWsXZ2YLbag
mrEPXVwofZGnuyay8uOoo5NE1iH3cqgFsHTYlFXPBR7nRbu30V/dUL5Pd5c/z+pUce2xbyQigNI6
P6rGMS8o8eD1TouAHlGvVSTO1GQh7Re7OA9PZeBuU/hbhIjx3eWx58/wZp6QsTUAbRAiuYul0XGd
Qy/kM8nUTe5RwlDbGMGIOzcV3wIDg6OA++9j1sbDlbNyPuXfDOyxHrngpGvri3ippmskmhL6Lg5J
8d41icrarMOOjmTz8iuuTS93G+gRzBZM+Fnn04ugmtdkTqvvQhftJ8MqnJvMz35MuvVkU9GlcUMx
EsS9g1ZBceUSX9t5r8Z2F0L2ZY4cdTkxNuivBi+rgghmcNx9YBjqKIUAfSvwK7r8wm+PQG5xE+oO
pikSxePFC7etUyNrwnbP0RDdlZxm9zivZKc4Q8s000N5ZQ2tfUoJ1scmWGHgF1+VV3uNXoidlFgW
7Kw0c2ZWWnz0Y/t3h0j1WqQ4X2jLVQPeiKxR1wXbe7FcNVQH8opLH3E3TJ/DOIBNnnU0hWq6gN4I
bLGELg42oct2g4ZaXuTRwc50wJGX59iYN+WbJ4FqZevuzIY050l59dLS0ukSK2zuKhf+Pupgcgul
HZR9Fid7Jy/cd1qLwSjYHGs/ZRT16UADUhlr9c6MQSpRtRhucxLk05UHm6/a5YPZ7GdIVzAriQrO
H0yNrRVG4LN2naTvrUCzVNjEgi4S2BxOgDjGtEc0JwRXKn3cNyqITF7FCZgZZn9lk6+tRNuRnCvG
HEM7i89lJlWFpn9r7AKRIPXoROHBnwICeAnnwyjs6NPll1/bbq/HW7x7g61qaVU9+nMJHIIgKxDa
tYvwJho159mFwPqI9FxzZbutnS8c/bblUtbi9F4EYXbbKYSnDGOXRjaJC14CN3Y6PmgNwlUSK9t9
JsF6t1WrAdlv4uPlVzbW5hiTNvpwzpyA2ouF6IYTmY/L7sPQzj5BUC3uDV2z8VcFY6nB3N9LGu6I
95MKQjqoYEz4wyN/bIKy7dHGNIvi0BWJfbJr7JjRoI2uTNDaE0L+hYLI8cD8LIJD4dh2ncRoEGeY
0v3ReYm+TZyk2eJ8BNaucu0rq+7tnQa2TdowldmZFIvm53m1NXtKWji+OgaaDArECm0bYMbZcPLh
AIHGMR4A42yT2gg+X/4Ub48Exp2jAwkAkpxt8SWQlrapeZKkylGE7xE+y7eda7pXPvjb5cYoIDYt
E1blTDY+fztRagXSWNJAX086Ty7kja1ntvFWJVZz8uMRHECuUhDV/k93cN0rZ/3bbzmPTphPcDfH
VYtv2XZR2uc6c+tpyiNalmKn6K59SkDsofgbaVdO/Lc7WoBAdZhMiji2FIvNBeZaesjbipnwpvZl
qbyNREORoD6NdvDmAkQ7Quvm739Iqo5zmE5ORUnifIpNX1RpNA+qZ1b/EBC57eoY+fnLo8zL4fyg
Zr8aOvkie4OrcxEbtLTOXLqo8NnISPaGzIFaoU1HvxfxxF8Zypn9oV6CgkVEgKFFiN4zL6SKaNwZ
KSSdYdKbXZv//UImtzMVWmmYQGAEIODzuasDxE+sBOJfh6nNoU/i31XnY0lrNxS/RshMv/BmGAVg
PsRY5ixI8HqvTzbm752E/1RGqN7UJdmn8KBGCmSlrgy1kuQKMko+l+24qPcu97fQipLbA/Gkutfb
XecW7hYLpvRgNvq4dbVs2DUBSDwuivCryxU924EDR60qeeVJ1o4AW1qc93MBRVqLgwbd8bgyZYc1
JIH5offzbs8p3u8Mvfo+9jjfT5C+n0ZZ9odGaXr6C3vSMSgaCgosHECL4TvuFGAesQHFREQ3Li6V
g4DeRCty1hlFfQ4o3eWvvHbqcMNSVyBd4EhfnAJaYDQFnB1mFLD4Po5s/BxNJP71Qn3wY5SbLg+3
dujQJpeeSyGeSsLikHPHmNYR9pS7dgzDk6kP/j5NfLTi2uxZzlwmrGnUlUldu7SYS5vSmE4gvQyi
Q9sAeexb8+UxIn2KCOetQBz8mJtW9UwzotvQGMAos0Q45vLbrk6u7cw3ik4OugwYS2W2liwisYsK
oAM54O592hsZoNRc7fmY1/bR2rk38w0M+AWWyy12vmX7ZoisXmN2TYyc9mba0qmWmToYDlvr8quZ
K1+STIEoACA7hYhlm8P0dQEEMmTL1trwUDQlIA4NhmcVAiMuVYV5VgFeLDt5ieGBd9O9e7R0Pulu
oR2QT8uBnPTY0wU9TgJcextloKgzoR1gTkN00xPVHvUkx2XaDD/pfgBplx7zJwHu4C4sECaSDYKS
me72Rx/CNhruHr2BmnqUho7/KYyUc0rFVN3J3gXW6oDoC0yjPVyeBWN1FkyBoZqrc2pYi0MyDlO9
CJQgJYBYdZ96Y4siIJ4KYWqXpwH4686b6uaA+5F18EGrHtANRLwqioEX1+gjRyWGWvhMVNuu6tCT
RQt+rwCsXXnOlYVhIFLxz8dcXB1gB0U8DWwB1afxzi5E/UwVJmeoYLqyw1fWPEOhE2gyJ5ShFzOC
BnsVFwVJUs86vYXZ9BEnrvhzQ7Nsr9xpCv/+HqPVqXPRk5NRaVskJo6DmEo/B21e2/nP9OObm9r3
5KFqsT6xyj6+8n6rU0kTSs42RYy8GE8LMtdrbM3Y1ZURPEQjVt4aNWQE1ZHzvLy61oYi3NUJ7xG/
oSl7vp0nrginLWt9l4b1cGpAoh3NtsR/eZajuTzUS+S+CJmgFFk6Jk86QaacP+uryL6u/Ypvg5VX
i05Nt1WTqb3HEgIkgDFF4efQEg9kSOrGsKL3fTx0Oyi04Y3pa95jmJTF18KAq12KP6K2Nh6qwYPF
mdYWKAOFECprv1G1eVsUg4d+Vq6ovc3O8LFe7bTBa/pt7xgDUmvpQP/H94teIsfndyhQaNmEOG5Z
OJ8h6gqov8qXt6iDo7dgaKkLjWKq+6fBC6tbL8mwuQC71H4oHQoyG2qyWF8S8c/Qm0S9SxKRYMkd
CPu7TMwBW0BpGt2ul3lSHg1EOuVBOahOwMU3ALNKbO2ARDpx883zkxhGeN7S9IAueiyt0PuiKdP9
4vZND3lKtI9OZo9fU5HCIuDArA6FbHNB8NKILyk5VYJqrsS5BxJ1bUJPjJrfepD+H/RRGgdITvy1
2kgsdNKc4ps3hsClWyLJTT/5e0pOwFwzYxizbWObMJZTUDk/A9mGyYZGgK+jQ29x9iD4VX9xcVDB
Kq6qu0+XF8naekTSkp1GWZOrdLFGAtwm3VSyHk1cCk5AVtEKqdW4rwfk3i4P9QICeLMeSYLo9tge
tZbFMZLCjikLw0eDcApxTK87MDwbAMIet2dvGF9jEjNE24VJexsiZPSoTBPoM2Wb8GsGouxPIPPp
fdxP9k8X1PUzWmvo/jpO/U1Z0nuGwhKivsf183up1c6noQitn605VvaV+GrtguBgAuUwZ8zUgc/3
lSxL3xVdQ8Ww5TjMCr2GxI8vxSDdd9JqtPtp4vtfnrzVW4k0ATQXQAsij8VxL9DDATPdIfnixc7O
9Bp5p6cKJebAu8fLr4WgDq0L/FR58MbA2Ffm6G0BPspbIHVsN5t1n/hg0oHDywMe4A2U6NY7Xn7M
talBqNyacRIE3AiUnR05k1sPAjqDvvODNAd8jqYpdXwE95sGIWA/7u+7yLnyOVaKi2IGvuhk8ERK
YtnE6lsLkzYEvDERQnRvg5CAtkfepILp2BU/0iTi2xRmFIMex3gLOsgQfOoid/g8jqn/oS+Bx24g
k2vv9M4orvVv58WwWPSCjqPOsqcCYZqLGQHlVtRZOlDvwrjh4ITjb3XRWtvBRYbZq6X4+x9ACLpI
6EGiD4cF8vkH4MnQ5kwn5qLWwYk7QwmKX0fX2Ff2E54ns2sP2/vyV185RLAMpKzLwqQQsMwAqsnt
SrzXSDjKMKBWm9c4GXjgjAGSXxnqpWSynE+T6gYAKKJwfj5/QbCvuMKGvCAoGMRCRxCHvsvadnrA
jqYm/J2TI07l9ROJXereQXzJDlo5RsirY6Z6+cVXUsuXpI68DhDzm75ZVONS4cuEGCzzSnYm/B3E
v6fbIswwxdH7DK4GwFPwe4BbZXStlvoWCmKztrjfmQnAD5xJ55PRO5EUjaKYakLB+ZkabfhhsiaJ
5GQfQ+iU5nPcuJS1Y7idLq4/H4qpqBA+mPXNld1vUDDGsD20SWRqfbxyZK2tfCQKXxA2IBiWS3Ea
0MxHfhRTl7Q0sOSJHqxqOGLRoW6TIBqvRDvGuaIgYoY2oBiSJAIrsm1PLA5I6KsmGuOUUobaL3b0
ygQ4VgxjQj2lZR2aPQZ7OVAfq/lcaUAga6u70uWYR1gsTWA51GwFFRaKVYu6kZCwiiEI4OU1b250
pgWyB524+dtrziTuZ0KRAHaEOU/7q6jOdnC9qZMe+/DENp7zUeAYEkAqS7pmOIDwynYI+FanDDne
U1v2yZVbfK2uQzFDWpiGehD5ltAtOkQq6SDIoHNPIc6fhmmX6TmyJn4aHyxsc3a53ga4AJZf4SDT
K2zan42hiStbb23tm0wDGZpJ+45b5HwecIBz9LClShcCUt4kZWLftXo3+0wY6aHp3PFmLtNTihxc
ZBuRDZdOhKy5T4oZ9fasapkAkw3le7foiyuTtHINkkoIeiRUtsljFvsy9LoJdL8pdqMDL0VNwniq
uNlPaCWxKk0YCuM0XasUrA1KWwPgI3uA8u/iZEToBQiUjYlSgElCVcWPZptNhxDXypuknZy7sbmy
3l+QZssFTxDKwTeHQ+AXzj9BZHmzaSMjer0J4RaQ/UEAp9/1KZIhylHm3F/EchJaw3FCNmNmqgwf
Y6/6nswock1iYHB5c6ycOSaGHhSiZ1lTYwkOSHBabnP0VsA/h/i9OXZ71LriU11U2F+lKPlfHm7l
4iMtxkKXrJEZWEJF4oDCl4mH4y40cEGJCkkG0xKG2V7rXlvva+cbOF3KMx4wWw7U88mWbLwk8BJz
R/+4uUORkX6JaqJtPxhItXcQK/Ie3a+o0qhUow19KuAPHC6/7+qmAyYEbNIFMEKZ6Pwh8soKq9jw
md/Y9E9lAnXRbMfqtvJyNOdKGAhor6OIRiEVFgpMuMMErAyLlQwvyhFhCR0jjX0PUxhmE899+fHW
dgAlQRfZTooUHMTnTxdlZY26N1M0FX15aCY57YY0dja6kcLsmCUvJ+/bLwwJPGmGzbDfrfmRXp3G
kRHmAw4QnMaTah4zo8eDya8AvmAOt2MKR7VpeuhKl0ddW+Zc+Rx8XP+AzxdroUkm16rh9+yg4AIH
8ZC6cgp/wB8Y3yR0q7wrO31tnVPHdwyaWeC7lwGeLPo2S9oQvCOgQOS0siPYtHHXOGZ25c3WPiHR
FChOckTuGHE+n4FXY08KFm5XaoFz71j4fHbBNFsaDumuhMl6h52K+QuDgpmhITKDoKzllRqBAQ4D
q7F2EN36PV6NR/zl44NnGALAQv4RSM7Hyx9wbUIBmKEYQkkNFPLiAw5Gl0RZFdFwD5wEPRQLx/q6
RI6hDqcrZ9QKuAtkLOEIAQk9CHcZh4WmCiQCahh8xLr5mx2gEiB1766NAryki5YTJPXCvSIjOiLt
ILYD1Vq8n0f94Mq2ubMiRE9BnBengjByn01GAqqWYvCYqytn3Eo4zZPSRnA8mDMccucfPwrqII7r
BkkDbXToPQffs9aoblVVlRC84vi2lVO3MXKFpKigEHP5m8yX8vI2A4zqWchhc6ktSyGIRWZtkCN9
EbgjLsZNDgyh1jsoRHVxtMl2H/QUnU53GE+XB15bDB5oQ5YgNBLwqeevrXpqPtJPGFghN1bpbgBt
FpEHwvTmV4ZCaQ7RYXOG+8+P8uq4sjAQUn7JSq99zBxcvUPZTIlx75ZIUV1+q5fHfjOfHtIU9Boh
Fswiy6/HUm4CnWCgvJZj5PpoFG0L+rue9h62TcrNygfMeqPbcih/0CAVhAoSPQ3sC47JJADwtbhI
afrRq2v4rJlJ5M4BZySVjjCrq4PESfq7gAvoGNipDvva79FBLa0rb7F2HqHGTHYH3H7uPp+/xFhp
yRSgszg3t4eDQoBmb2ZWeVs6ZbVtg7rj/kXx5vLUreUyRFMIwKOtOKMHFseDqY1tnNU9U4d57V3M
ybVJfYAZg5OHu4oG6s5MrM9tihl3nmN+0uUov11+hpVFyeEEIM4FDKtz45+/uKK95McOK6XQEGgw
gN++K1znWzhANb880vrbSo+DkM4T4PPFULVlekPkCwsfvw6QK2ZHFFqHP+Osdw92nDdHJJnarZ6O
5Lm2pm0HLqgr+2Itq5kTaWJ1mz4ACNzz141V6/R6alAL9jv/WHZWsO1FI3eZj8+V7Dr0rLjn9z01
uFNimlAqEQrbttTz/z5khAcB508+a709A0PMALVG1y3UPd32LvYC64SBdPZUoFWBGl52rT619p2B
VcyNFlL0NxW7XCVSBgEayRq1TmRptfgUKaxRW3LcK9Hj6lA0keZeksDaYLGX6sAZs15U1g7WPjtW
Ks45iZAywsbXvud8ZC7OnhfC2z+GWt4kWZ+M9CRYvdFsEaND/N2LGvWLKyvXXBtmLjbMMA5oBYtV
4+CMWqNmglpSNuJ1SY1jC4Yl3tQAvU91F3Mk4ah20gOEv1wUMlBupuwYtoAI8dhSeMOgF3Dlmeaz
4c2rWxIOF71cYoxF7qmGqi6H+Tax6VCAZwWgpsyCRFhU5UFgav4j9EcLrcpseujzIp/Nh9Qx6hux
/6Un4QaAVEKsszzFcGboWmSGLNQjJvcGY1xj62DatOlkDz2w9qYnPO20+7yhKYSKrAdM1fNRp8Rg
/PKTrITLMGhsKAR07UkLFxesHAEtVTmbW0UF5OW0RO+3xWtUcatzc8TySri8VqTkjqUeiFwgSeiy
ElSY0pflAGmn0J8snO03Mht+C7QeZ1CoulTD0wlav4zdfYi99ENfKe8QDnX8WVW9evcLLw/hBSTO
XCRf7jpEZ1Ctz2u2woQNhefjVlsnZbkrayc/SOW0yZUVuHJl0qGgHD8D9DlTxflRWuB5mDQlSnuk
fphI9ggE1cUUYwaQfyuyNto1qiuvjPkCu1iues4UhDuYdQ9C6/mgCM4HvYarOtJxk9zrMGzoUuK7
w/FWbchqEL7xIFajme7tECgR26RNUdnErOhuylT2IJuiOKF9lt67Fhw/l/7BAassbUcfGlUSS2Q3
vZIjou49OgdWkh9LmaptNpjuQWlO+S6BLXhQYSaAZzjX6klrJyeFRVtgS8PZuQS/aWOXF2hXmjsd
Q5/bNMl6TBiRuHDC8lrssRIFo2M5c5nnJvWbBGyy0JVrEWEHQpiGO1TKvZ1Qyj6iNoYVatJQwcVV
+1S1U3PlNF3bpQTeEDtd6vvWssMF78hzKwvtntZ16iNiH/VTYGuzrFHkk4ro+i9sDMsDaW/SroKJ
tbiOkN11QmGhga1qZ9yKcECcLEcMWRa+gfS4ad9c3ohrM/tqPGuR3ZiFPkkFahhST4uATldh8a2p
e6Auzam2+vixrZC6Rkmzerw88Pwiy70xV6j4D94KXZrzvaFkRAdKB94A4jb+05WZe4uiDOH/NCKu
hd70Q8rC3YalExz6yLuGmFrBXOONAiOUI5GS9RvySoRpdWuN+ABPFgg4u8t+mkNJzuHI+ljOKOrC
cfuNPyJUiYCXOLgNlXOIwPp9Lexq06M+9dCXhfmoBwgFd8SsHy5P0Gr0B/UDCDSHNg+4mCGj1nDM
ZtRdVmIJi9JpYu3zFBcgBL8PfVVM6KaW7pckiO2DqVG6JIhM3um+qq7cmWufCm6iR6OXgAI+1vmn
knFjILMEmwkfQWeD1Fa8TbXYOrmTH9zarW0f2876NhEgHsKR2taVY3TtnHk9/LxFX6WHqZLViDUr
PZShtj75JPywMahsoWyif7oy52vbHXztDCgCksEWPB9LqyotjUked1PUehvdz8NvPpnYbZ54w0lh
r4dfq5qeZgWAY2814gZr0vK7j1D6pk5xcNRl186y0s6276vksQvj7MqGXcPDzcUAHg4+hgUc+PwR
wy7SPalycE9xIHa9GFH37nX4y5bMTy2skPeBK+p7xM4yAq1oPAZ6pk6Fy2U3ZL58T+7yMxXRB4/k
8RYopIR1MFh3Vq+qe7I+tOQTGwB6ZPvI35g4F/dxc6/ayfiGwqwLJqhDJy53CB9knB8HrwOlIoLs
3qfpeEB2wD0gIW3eSzq8t7IV5aFNRLsXBtJKlz/WGnSDT0yXhaoBzZ9lPM00WJnRgkLkTmyflYI1
64WGA7Y38Lfw/M37rmidW5GO5QNmg8UBZaD+bgobe4ttzfQud7BhpmGDGW7pOLsWHZTPZW+Ld0Fb
ZEfTjjIDvdTxjykGrCo751qrYm1hQ6kw5igI5u8SskHRqTdEikZm4/PoY6oweNXt+EgTobpyrayF
PxBI6L8AgiAJWewh5Lk7t+3oS41pjNciEIyNFrXpY1FEWLMPbbYbIds+XP5Aq+/H+WVQ6nPAXyxW
KqR/cteWvod0kvZgdjL93PfOdwN41JVsfW0k0AzzN7VI1pfUdyN1SN40RqoqJCBBgN/6XieeYse8
Fg+sjkT7mCYj4CrADOe7D+pICfOVa6NvkuIk0gylp87w98LptSvre/WK8iDeEvNQfEQv5XwsVnxt
TbF4KeO7J5pWGDoFXwcbtVl8JosjVYA/Qjsebp2e/pYh/WeN6OmTn9L3Kjo3wytT9ptZChIkRH/6
+x8X0P4sMkPBmA14/nBTSdUQWBsrysoBw9llcnBqgrNQueWVzGVl8RJm0lPlZJYoGyzC6HSUFFtx
lt9VddCccMwKjtLIqy0oWPjdeAlvR+1qa2vlQ8NNhPgJYYXCx5JA4ll14GaFJ3Z273r7IrASgEty
wMLXu1ZhXvvQQEfoENEktDwy9/O5NPBL+guUAC8nvwkhA2wKrQ7uqwSd8c4viHZxANk4NcKQOMmi
PDzo8b2FJOHWLzDD1vuo2eEwYz7UXYZ6qWfnny9/7XmKF9HaHIGQqUp6fVTfzp+QlNmY+aiAsDEO
21vO7CqicIS+PMrKnJ+NsvjQSAVHvZ6zptpcabdKocxlQfi/iRWSepeHWqvvUdiGq+0itEJDfHHT
Jz3JfUOBFYgAilaBE3dI0LZPIjXsIwRmvCpIFO8JUqP3XmYWJ4Cl6ZV1/VK/W84qu5umPC0ewtHF
+9aIyHj+SMes86rsONpAWzska3e9NU03iZYbCNGaFR5bFmghrcJdRGXlRrmzHoWLiDmcpPqI2QaN
CC8AWYoezI5wVx4wm3LvwWy6zxWwdvDwZv5HIZrgbsL/5hh32F+HdfHb5Sld+3owveg70q/QX1wK
X8dpejvSkx6RXBiqKuQThhHCvs0Pra/q4y+MROqAShQNQD7h+Wo0GhMcyQziUXmQf0ATsT9WraKS
b5r9X+tk1uv6b5Wl+kVk6kdejFUYqGbxy//7/5vy17w7/89/6Wa9MZQ44oubzSJfrzW+5r/yl6QX
tT+sXmEee9Rdiale+IH9H3Xz7/+qOeLfoKlyG80UHgFtiTDiH6JervlviCbNxXIXDQgoVvxWnbeN
wmbVw6DCMDje5vz5bxpRnucinMVUoSk0zxc96EVjeRfkdjPSVoz6h3JoS4h3rTvE6MdhZkp9Q9SB
ycLH/xRlClxZetc/9Ri5lJ99t0uLKxnsAuI5PwsdCId+KzQYWvvLFhkbLarn8OeB+NcWEZJ8umpu
kfzttU9N6hT2AzTxmtCubyIqWsdgRMj/C25BLiqtbkg/vknj/KS5Hg6ZXhea7nOtZeF05aZ+M2Uz
Qceee4hQdWbltfPd0g264w/STB40oSeYDXgtPBq8a8z+C93FcNyl2KBHx77CG3DTGbaqoNrQYf7y
apU9/XWsvXbXXXsMoMl8OX1eQ8svZ45ljr5MkjykAdrBv1dmh4utMNMo3pgwzJ1DC63IxnwwCwrv
LtK7pLkNmiF3f7/8HIuTf1b3QbGILiMdJKhm4O/O58OPmoiiXe/dpkjLKOPWzpsY3/emTT39rgiD
SXxswrhHRaQcNag/mYqLUyTIhwY/08crd97a4xBB0QenXk//c3n5D54M/D4yndsiFU723AamGlFV
nZ3I8Gfz6sw6BBO53lynR7YMI/XO0mo6zjFy4M85AkzjzeUZmifgv68ltDy4GMEbwDOnbkkhalET
Sswx7AffdE4tpO983OVBWQXHqAng6m7qABeQYaMnyVgL/BllGv0pm0pD3/TyU7wg788eg9IwZVNQ
M9Q/zDfYycbUpgps73TyR09l/m8OHiThrINRe7JEAFsLC2wOUAuIw0enjaBtb5UF09hCl9MpUIyK
276M/tStQerbbMyjaNz2GgVfscXpCNPavRjgcN0FjaPZ39UwuPW+ghVLQbVrnDL+nuJrOb+jp+Xx
d1oG/Ni0RdC4u8tvulwCVL+oD9NQpIiKUiPsrvMVqckIoGjY43UPIQSylpMCZsxPpqxjnjKtjUxL
tlNQdvPvJV1iYuhaNmXiHEA+eZm2FVU1S2RdfqzFMoAIBHYdxh2RN0fcG85/Ic1whFnSHdImggen
ofVS3GrGFCTbRgX246DYvRsrUJp7xLMkC67tjPOAQvIA8JlILRDFQ4AI/MP5tOAn1uNTgHipQSWs
eRjciRJcigLpT0v0evKAlHDdPOHLw//GzqP5rIK4QB88S9CWawAe9/cBKUlx1Dn4Rizh9GH6NtUJ
9hOXZ2rOnl+tVPhZpCcwICw2MAnRsh/voNMOvHtEHKvQbPeA1KlQIEVUXT/MlngfYNp0w5VN+mbR
0BMmASXLwsiJRGyJDGkgFmlOr9pDm0+6+whXO7Q/+REFnXeWqnsUxI02Dz6Q91vljVNlfvJQVtLC
v1ikRPJXFstCvJDD1OY4ndFRIB0luf48R6+qdL6I+rg3k/owwcZ95+YtFrutEeJEAdkKN5tgUN2z
XUwVEmaqNEAjRu1zGlU1HS/Xmb7BF/TtPzwtsh9Erf8/5s6suW4kac9/ZcL36MC+RNi+wFm5iqIo
SuINQpymgMJa2Av49X6KpGfE0xrR7c8XjpgIDZs8B0ChKisr811KY0fmT6HR9gsH4uYsHTTXyW3r
jZOKwfh7e5O+eaowsH84X8I3Oj3VWziLzFHTd/siGcPpYzGrPEhwS1XOwVvVYN+vi7+qD5NcRfNj
nroGWeUi9J5+P41OOnTPY8jqZ8Yj/INA6mlpD7CXabSsc9puyAqpwrE+jjOliE2eTm2Ku20KfQ2L
a8uTl6UY8vQCB6MU6qdKlDpUrZG4P0psnubmvQh1uhQZICCMJlkfFWDClf327WaRO+ZYlst9ZlPh
PJc9hZxNWrb5yIEjk9UWJ53FOZQtPl6bIsnGFjFjD95FmbtlcOe6TaJwfUoX+alsysL7QHHIKz4w
s6v+nVPV8728XY10U2G3UCSFPmmfbqiQn3GPGMJxL/ug+jwEYMN32JFMHdTfXhbnlWVh6EK2ih8J
Mv1YxPiLheeThPL4JVgcVImqxKk2iE7PiJv0XrYPZmtUuzSx0H12W3pz2sq3PxuSNfiOXIdQ5wpB
hts5MFuUwwUd9Dj1Jv9ciHpwm3iSysgxEA7Svos7lbafAmcekQ2XLlcI6oZPYaK8Dt9/P6HeFk6e
5xOnW/oHusXBotQR/qc1mZK/dDL0+r2y1kV8NEHo53GJ2bZ34/Dy2jOxeuIyMI3q8//FhcFHUUTX
8gan5YIhbFLoiSi0DXVV0Bb0+vbgIceX7c2qbsdzF828kgTdGoZ3Cp0nWaZeyWjRap6u1qn5S68i
qFGSttEixckVkcJPeL4HXyLVVU9rVQ/Rt2AJKJoPSiJ9ULEVw9hOOiD3f/vxSVeoEtLYYjc4lQxr
nDJ1DQib+1KYOHW1o7LGjeFZ+L9Iz0rnjzgOhFtcStK/B7d/fuOAdIhiOpVk7E+2TKtVcg5DOewB
vODg205JlfzoWdMInWK1iYt6aPXNDpxQ995+9Bbi8XJpMF8MOjsgRY2TDaDBPrRWmCDsA29EFJiu
mNLnH9wpOzmi7GUaOW0Vyp2YN1tBUh76yUDEh80y6S8a02Rw/v5bADBJt5iaISntSRqb90i819nc
Ewea2rsswkg+lWEVXba2YcinqVP++Roq6ga/v+5p3gSGCLlXpHA1nRpk8slArLI2ZeexE3puiXj9
ourwroMJfzdLbOU3BV3DctOlNmXTdPSNfPf7y58eS1kClMLBbZJMunTlT8UgoKGJzl5lvy+WoYxG
NLTaaTfBsgu2bk4XCCyQieZ6bkuwjW3oGR8aUB4XzTysmFwQhz5MyNfT+yzaro+tpX9XJeCvcUkP
D2RAF0KE5gS+jUtjF47SSDLuUNAw3BaFHy5fV2UZZxEK8v1XYy4cscWj6T0mxq/GhqM6CDatV00F
42RO4IwdjGjMQZp25vZuTAccyHIWU7LxrcoHQ+zW6ksRDU4fQ8yBvIPO1KVvpfZHs/JXGNuLBUTs
0muK7LuNDkD4zub1i6wOxT8Q0dRBoVXgmPl2aGQ2ras7JxAFxFr8c3IytJK9pcblYrErPIqFZ+ff
BC/+1lms/KykSD1tHKta34OR/TWQEkjgKVtaIYoQfnIjeA9OUsqq26eRnxnM5SoUXVw2tnFW241F
v2r2tEsFoj2zPE/tBKE+F0zZ7TuzmULUSW5NRknHinOoni2nYSVC7QgNboM2ot+soO2L0Vl3+QSL
L0YIDu/soE+mx6adqyA28HH4VhfkQfulLOurQgVrfmDO15/nygrG90KeHoO3mQZkVl25B1JFqfj0
3rKmGltcJUGwIUWF6sSE/qZhApVoTe3HN3vV53HI689GEy5y6xlDZ8dp7tUHq5mrp05g3f5OzDvB
1ROFOTDRqKc3TB+MctxJ8FEmoByMfNt9OPcOMAWsOj4nUY8fJC1UlI1WFbqHsfTFYziX6gqWWgU5
xDc5vtfoc4WkcAPDNxGc202jAsEJr86X3VDgFoapSGXux9GOkvfu+y+7h5b6DZ7fNGSZv0Cl0DZE
d9lAvMCdfWjR26CiQP95hLiUwSnsl+B2UEqqPwcnrYvv+GqH2Q1ledV98woLw2i7Ap/8Wvx9U/v9
uWR1AsHQo0keDkAF3CuLkg7N29XoYpRlOH4l9jg9NRh+qL4cOWcbdhuKD3ZShv75OPaGwe6+kBfe
l80aTLfrPCa+h6tos+bDXrlu3Xz6/aqwdZx6M/MoqLLTQuzkbQNAOIljtZ+tE225ZOcZdYd1mcOJ
jsqnkwLvLGKI5557bOwlW3H5C4BkfK9Ne6Z6gNKE3yOK6/GfclNS0cgLE1JeOinvCLLfGy6lmGf3
fIFo1XlxYqAtc3SjPjf/9P0QvEvc9qEyqnc2rb/sCDTxqTGwYVLRR5vrZKCXFXxHn5rRDrJ+qPZY
MJnNhTHUSbcrwrkTmHclaB5uxmBt6nfAzaAm3o4mAHpE1Yi3uFEw9di9375mtOKUQzDJD4tsFb5V
yEysDFY0G4p/0BxPGwDeRjRP6kE4kxtMZwXbAcaSy5rXH3xAA8O3+blmlDs9NafMnWbmiTVmukhG
I6ZR4cYwVWrmR1MOqRoPyI/j9Xi0C2L3vapVk/9wAmmUd6nZrN63vGU/TmKqpP4n/CCxAeAGzHYJ
N1bFUQxL23VKEszXZVqv987CFaB2FaXLq+nXPEqiXZU3ncniLga+Fhe4LjeGjQDhwZ/MVWO2cm+W
Y1tGB3PMCz6+LB3MbCCZhb504oGUCNE8b5M+3FYBzhY4EHGuGqOdiEo9dbKqpj4ls1DXxJCEwmUN
2ZG078UhzQ3EeWIq+LWvbqsp8Ge1lTBXloexwnbui9Wki4X1uE9xiSA+1fy8U6bfJs4hmQwjV5s0
jOwKFm1Zu5jIZMgmlpuqrZGmAa1pFH0ee0XCyG3HKdK/k4Xf+9edJzL93zjeWd4xrKoIE+DCHVaA
ZAGDrcoPRuX72I7iY5ja5iFvB/Sbz6TvJknexgZKWp5+P4KT3cVs2KywG9OayJ6vX+8WgCMtgf26
qoAaXK5Gz8NfkXM3TrorLrTrfbJQagkAs2WW4cV57fWszgS4L4/MNCrn5sJUPTVGD1ouBnuJZ3M0
3adjbqXjudWMDhMvoyrK0CsnNxlz03BzBjbDZH7kxN/hevXMtQSzsqY9K7zwZf4jSvOc9yRf134z
Z7z0oq+QsdsmNcBrzCRefmoWgAveEfGHiqf37TZq7m1EXuEe90653k+y7obryE/SHz6tgf4zmoaz
/C6m2lSX0lK4SsQcJUekU1pr1eZlYo4y3uVYGPqiEGnYpiAe1sF3t/Va46O1CF3BBGan31YHm6QA
DFKb3mffpvC6l2KZ5u2IFMR47yP/yi2XL/eaudRvvwdNUuPd2uUFKcdHac9GER0GMA891nfjSntv
a6HMzKoYYHszhd0hpXAUh2Ha+tdRtIrIObPnRVdMixkmdHRuunU0lFd2EyVOnAiv65e4qsqygZhs
+Y2gHxvM/c3k5ZMPg1SYAxJ5KUxqddlOxoDnHpW/tc23beQZ0yHtPIeokEFNjrwNdgGBdzcvVYdN
Vmfh3CqGhgiEd9hQKAwv7bVxHtbG0Lecs5ZIelXjr8W6yeU0VyPycQ3PuA9a0bC0IF16061ZypQY
X3ttsd5LpL0Za5zB8/Ue/LP+M7dl8lCpAQ9myZvQEitTsARZxH+0aJxKZ4eUY+Eb1yVe2+J2lYne
QkQNM/CYJ+nAZAs8qD7i4CWT/qeYVM1w9riC5j9eVpkDVJQPuRyeWbf2GuUTMg8O9sVRTLFRFt9H
9De5Ty8TC2uFEKNfunDhoRLWmo65mne5k3+1jASf6Gh13elhIvQ5SKSg1x4dc1eJ5LaebO16ULDj
zdgjILXyZCrMQ5hHaarXhfIksTOlkYBwjygGf7I3spr0bjenoRFuxpwa4scI2x9xL+3RLA5WS9E4
jDHGsfBccJ1myT8RAafo1lqcld8EhbMi2pKR7jaXScsZqN28vieU42jHxPy1SWiv1MSG//LAIsO0
YEK5wpqjq3EZWvp/pSvHfwaDSscvmDILRFc9Z6YxCFG1VmYctg0wvZ01y1Hu3JQ59GfTWa1xZXVd
XdR72oZh93HoI0AQvlQ+0PXMGFEM6cfVuCiGMZ2ybVjmTnWcUtpm1x1lV3pZSVIM+a4rDWPGCFSK
JL3HrtbmhpO8olD7uiScxONFvfY0GD+cwGOrtlP1WaxBg3XICvCmKbb20ul1NA/july0UTvwQ9Kk
uuczpoHeKsMptJaLIYCI/R02pZ6GCFu23hl+6R7ERUxdquh2aN2ej9J6UbxTqvS6rzHPCZZmceUN
cAI2SU3JeCSwrINPKRlhlUtnnIS4ZMLWeE7Aa7Niyyqp3PRMkzA8D6CvsKDdOafrC3tC6Bgn+8Fm
m3PYiwxjW4PmKamivmxsJBeemg6ZdPq0p0zZWdlNCTtlflzXXu/Xr7mSayU6XL/u5UWZJySYtTHr
dZQti8P3s/Z1h+h1+801HIE7ednSbHAlLM3OcnW69JJ4eYOv96sJhws+Fgy+DuLV2Og1Ya6W3ovz
VuhNtZ57vX/WIAN5XSXewXqo3EAv/dddD6AMfj4b+ruJsP93rw63Zh03Ax9PSAzqoDYFG5NRx1/X
e2kSgdN//uYBA0jQYY3S8yH1Ft14qkNkmYxNXpokMUM1p3wV9tO8p03n5yxZLPGyPr1dzGQtu8+5
kbSGv5nNomn3eC8Wkujs9jOrsg2NlGjrvuSl9MeRAaToMUf1su1Zg6Fznif83FwMQ9sRIJThNnwg
oGXAHmIOHk2vjZn0OqewXra+Iqj0vCGv0UtP1K5vqN0E8l9HoJcrBAWoVmTRF4oO5q4Spd5APeTV
CkibjpIpJ0MfcNFAIuH57fC5sDtDlvcd+BGGIUqEYeYPmZ3oUW/XALwIpgaqTJqKczjQ9M66His7
7IiN06CnudNYelvua9wX5b5x6oo/WabC4qWbRaSfgoy6ZCAlU9o9SnNyVuvGbssKG1gMn5zO+pDW
XsFQNGLygMTH02zw7XUMpJrcT+AfOD2PVJ0F+voZIJ7kQRh+35b3r2mBJQoxPMp+CcfPi+E4LEZs
awZdqC45km7catBhWGQBlKetI12dEzoaITGgBOQ69FCRsmTbFyNEoO6IhXbB63jNPYTd4dK0aS1X
P2SVRWTEn+au9afbLsTawsGBsaoTGEWl/kJUukcexxvHhkUEmsBQpFYxrFkbv8qYgNGgIocER6Rn
hWfWunkpWkff2utXBBXJbnPWyaHh1jynH/jLJesrlghWVw1fYzUCHLYm8rbddIXbhp7Pdd/oV4dy
t15Fr4AQmVU+t+VUDnmAI6bny4GG4CsLSh+0S7y2qfMfcM5wgdqS4cPu1zNEP2ZedgMmnGg4FPZF
Waa9gGZuisKsdoZjBOk1eT8ercFkdPXXKEvC9imIuN5mxJbYHQ5R0Mv6qytLk75+m6O0rc0Vq05O
R0vhlIttR+nhyN25ZJ7bnFZP8QVsXQuBF1rrCsYlaylzNrHo+2i8aYp1Xb60deNUKNR12YqZXd0V
NmnY1PJmnKtsgAvTx0XkNaKI1waNE4ymxRxm5WeVLjb/VGtXtf4G99RyVEAoExVEcTtOldq1iiZT
FAPtLPHUKEom1A3f61G6yCAj1H8iozENiORn9pq0MWNTBNYl0jZNLm9DQDkmAoRmOXnDBzdC5mY8
SKyUINkNIvU+WhYFq+FYRL2+PtSJUOW71mj0T25pSfeI/HlRGbvKtsfqg+wnYYZH1SIYtZ6HwTLU
Dv34NcMacu27QiSI9WODbu3pDSYLe2SdN/lR9Y3JvWVtDTJBxJFaLbo/lZPVRodmZK0nysz01hEP
KPt0m7xkza8hWwo7AhZDbmOURGLf1zGedk5k4TUb5kv+ve+ll2HKmSCPYO0GjkPVp7xCezYjOJep
h1UbbMsvuV2EvNkZeUh/iMdotTAVGKxy9mPPCLAhRlpSetLchIGYBzQeV4t544uk620a65bwrmxv
1Olq1XT62Oa8bHK5Yp8pN3a+LDyC8/IntZm6ISzPajWGcksrVh/KOID0hIyXs6nX1fq7XFS1louu
9li9OVyxVd0kiXL7PZM2YktnopBMrs/HkzzKn/eFks9cjNLRe72zUBZxsJHVJ13bTfXuDct0GoHf
L3bSqD2F3yQX16/hAhBGzY4wSqmjPolf0llq09DFhHHQVz0us7ecE5PJiv3CRYFiU1hCn1e6YNKh
fekNnWPmYaU3YBytWanEq4DIjkqBnQwPKAwhP7P1m+I5J00A/LfxK17CBC5NTpIiB4zs3zwG7Bn9
ZPKEyExMjKldSw0WyStD1tO+GN28K46+L7MlPESgytQORcW6/egMTmvzrkeGjajBrPHMpLDZVy2p
NCXmZRuv/VwRIxfPfx6Xl2OM0fep1YKS9vt62/XhlG3oEA1ENnONmGWbNYtWPuU0gLiOkIJ1FBXk
rRyQXhLnIY0o2XSGowE5NUoV/EH1EvKGDHIK6NWXzTWRhuCFFKFhlCKu04qKStwk4cocli+ZjxgS
HfOcxdSpgh2mOqgOL+l6mlT6ONjQrdEHigXnZvr1ji41WErpnS4cxcgGEfaWTrTMFu3jZlcKI8ou
Zrkki/2wGJGa1wOq/6NC4MzlHP/JdNuhSbc1IhvpExIFQ/Ipmpa2OK4iM5J1M+XG5CCQzfyp3NjN
WnfZpJQorA5bwLAInygTmHdtk7TqIZvRuVLbLOU1HtxqEgDxpzRZ7mVSVDMqf6uzHlI5OOsd72Rt
jUPfRJ4S5wuF5hatgqJZi3uF04H5zU4qq97ZE7wZg+JyNGO4klpj38kYSd+xuRVVu/p5LEpHhEfq
3oZgI1uXpdgN0Ga+W0mp7DOjHtr8MR/QZ86xtwkOtaOitj5HE2fyz9ZhMqZPFR255MOUCr0u+zrN
GXTVkuD9SNYpT6Ot36PIvnWBrPicWRCR8I5LQ8Qatn0lTfSc2CbdRFzpoxma1ZYa6poaGSNH8oh+
QL936Dda5aWXtf36+Hries2ySQN01vNSJHg5rxjYJDOZ3DHjVJlGkgQ+QOzUwMG4GQHQwVWtAyZl
/3JQT3neZvsy/+Eg6G+zX1aVWlbKjTPVI6aHAHxZfH85chfJqlPN1zz3dUnArtdpdWtWOgs3nKE1
v1E2kI/ttIiADour3/t+dZBAQ3sjGCtpQ0JK5omgbYfMsG02TK/piE6tRd7qaNEXa5dfDpTI8g+N
HWawJSrDbKrzYFr9wt8uqdIhg5quPgcZHBC4fORKxeIvmgopl5haBkdJ2RZWSwo6WlEBODLhDTfI
l0kcP7eFGK30B3GpJHStcrGiXdEqocSGU9lc3rGk/EzbdyydOce9B1IE+2/seq55gXK+TosmRBhO
mM6KmxqWscjtgr5U/RNOvmP/RC4x5giRQNy6xwLIZBr23TLkj0NuIOMUDwHYnoL9wu/cEaUHU5+n
xDJr3BPc+Xp5wNtMl79U3Uj/KQdCIvJD0lcTf+cupg6CZqp0/G7QbbWY5c/Fo4BeftMBnQLhmMeF
IfVw1K0yCaQdGQO5USs8fpj6sPOv8Z/RO4GybLxm9q8xjBUXUp7I+gmLd1NYrVUgtuolUR5bHpIl
1U1LK5IX5r/sQ6PpVNxO+ZLOd6ajTxv4ZerwFVkruahn2CwK5Ij6ysVE83WT1kUnhr0p9BwoLI8y
iD/bo98dFs8EukjRNJT2Ze01evKJ1mx430jUT7xou3d0QaP1Zd9zMTp7gOdV4EwwwH1PJUxM9Qoe
pAhcRtQ8Koxotg0CQ1EUo01bwMZYXmoAlVlTMcHNmEM0QtGsn6SGsedvImvAdzccpsn8skpBxR2g
pfSvAyFthg3hv3S+S11rnO5e91Szls/F0xmg57JLgkQuj4mbtta4cwBz6UFDTpGxnumL8Nik3HqY
kkwZRGbDZJU3MR/t5YYtUO+anWUvA7um41IM3gSGXTEYpuisfoiRHyzHeqciZLWRoZRI8s0Xr2UA
mrE606AAURAcutdaHnVYModhCPSyfz0splPSc6SoRr9agZUgjKJwsWwnxQQepsVfDkHrTCFp8rKg
Tbzpem/W1aG0pyJ2FPj58l7A8vso3VIaDdFALNB74p8adhOUNEu1MPyYQ1nFq+sAcPAIqeHrBL8S
Ne9dNI7+wchqjyOACMRUDe1meamoiWIKnEvGvZHX5UC972kVZWqSe1lqvXYze57yjROFs7Jf4GR/
izRw11T877+/MQZ/SzP4n4en5vp79dT/9o/+ozn5m2+GsvB6dxrv/+aHXT2IYfk4PnXL7VM/lsPP
zID/01/+4+n5W+4W+fQ//ts/m7Ee9Leloql/ZhFQQ/ypj/UX5sGn78Cd/nEjnrru6R/abPxKtONT
+YvveKUieP4fqEO4GssAg5BOK03qVyoCvwKph+kgyopIEIBXeyUiuMEfurqKfllIA1u76P2LiOD6
f9DJC8AmhjAh+bj9d9zFT1tWkP98C6zeMx8K7OBJ00gjYTghWinV0enKtavLNMMFu620EMOuSYp3
0LAB9/2m5afJhoh7cz2UFj3vFCRcO2bfUY1ODwk5IgUycJPLfVd8GGSVxdAe9fk6unOLNtpk3nyP
pOHVIB/tlkKbl26KQcVhIvbeUAMadO+jxsAX+qLNp/uwCfejXRwd2V5XUXtY/+QAgTg3GXWwyB3a
P2Fcj87HesG3ZJ2DM9mI7/ncnxlpf5G02a5C4MoMsye/VWQ2Y/mgSiOMsWa4BPPfbbhxEJzTsMux
FEhCTs9ZNn9vneiuot0Qo//WXdjdamym2f0zaLuvOYlQjNpDf5Cj9TFzwayWERWXMqW+RNvinvbr
HSTn+2IJ77LVvF+oj8eiC6/RxFs2DVq+tRj3jTSOEkLsO61q2LmnbwKYKB1hJpdpQWg4hUa4xugg
TTBlh4x7PAaz+MJc27d9dRmIoaWejJp+vmIBU1pDtgmyW6r9CHok4T6c8kNW8htAitnRy3lzg+U8
eLPw49Fsd24dokyK/IdbreeUx/ZmY34am/IBMvkPV7qbxQsuRt84ZwvnvA/0LBYq/5OG4Nkcufdh
BnPQStSws8eGWgRnHEtGG/1/8tQrtn2eyY2r0scK+slRBJiMg6GEdOYEj6vVP1VFZOwSXVVrp9DY
FWZabkmZP/LA145bPwjTPjYI9sGZww+q9wQqzqhOZW4fbcp6bbYm7h9XKzKyR/JXTtpuFkd0VjeR
yH+EVO1BzXaEcK/9WsrqIWoqvAaS82EEbjPnyfkyBXsr4/LVUDyaXhcdAGKmu8mq0dPWtyV6Jgzw
xUM54TyAHcvnyPigpHOzriGajGHzMC/+dZZSWu8H8SfFGLZZ7mTVArA1buN0YMz7KpvkjYtePr0+
9lI1c0Kyg3GLueGfwFTzTVM84sFcUQFyyTnleO021peqN6iUzA+Tv9z36FzSa/ARt6yyx3kNztYw
lxsayRKoqZCbPvGv+xX11awbdlVd3hjR+mWdGSfb4x0B/o2pjn0cB3lTABHc5AvPU0RrtJlDzzlg
KErz0Lrs1DicU7leWqRDqyD8CkJ405QjSoCTD+hBjHToV3Oj3G+BOSE3jtY3HbUsdhrxmPRquQiN
Uu7S0TZ20eIW51lD/kGcSeN1cT/60MBzfxo3wjI4mfeqPBMUDW/d3Bn2VAYoUXuOOi8TqhZ9QVW5
RyeryHy1W1bqobXiFoxK6wazkxd1tGyMaBx2njn2d5zJFRmkA6di6PINQVxsKIE1ce0m53ln0kZT
7kHhHxQL14HFODmxXw3XSzAMNI2YmiVV0Dhbmey+N8aBtHazY22cPDoDyoMWRf2w0iXbUsfYAyg/
t9zitsy7m8Dk7WftcFNRh00R/22Ld4iOGkPzM/hCR37T1IQqj7qEd0qm91GWdtORSIyYIISMxjss
uX+kX+wwocp34v5fEGHPVwPUB6aLqyJl/xacMI2WZRhZkmJ4DezcTyMEMREQbuqvUM7WpLievZnM
bCICFv3Xn/bnm5dn+i0A5vnibKY+hl1sOadwtLqynAaiJYp+RfEIN7jZ+gayNIiG0WUm1jy/CKTM
8S25DPHBMNZg/3wL/69zqf+YJgH2+Rex8z9mXP8/5lKAVP4ziTN+KsX69Cb34u9f06Yw+AMkjcaB
wuGiFKSzo9e0KYz+QEZQcyiZvhCr/p03WSEfol6OHAVteZ1U/Stvsrw/gLdpMX+wRgjthn8nbeIK
Py8eLUinmaU2aCq+C2nDt9N5tEUK5BB3ksHIzsIs3Iq6O0/b9WXa/Efo1kl29nIZVHMiNCHgPD6r
hP8EfV/WFj3GdUGyyTAumsHEIewxcdD4odfnvufAfUp+ebkapisI9UKaQ+7r7UMhue2jP732h7DD
CAj+LLpF81dhBKhhAUDZdK7cKQI9R3Br2wFdA+v2YCUVzCBxhUXMmepuXT8r9oBnHrElvRt64/6n
+fGrpawH9qeo9XKPocs61qZ/1inZ3JrxxFQ0XMgflQDHCu9BOqRpUDW39Ig+ZVZ711r2ka7lrSxs
CqiYJaISom44QV6atjrjLNjH0kORKGtRUDdU9c5LO4W1Pd8jc+wZcEd2fyq6oCELiK20/QFuGFtb
uwCh6vZTnuUxOc45LcKvrhriULbpZs3VVZq5gxZvOSg64F02ehvTGL/RxHmY6/rTmtbHpqHziTrI
ezqCJzngy51yzNBS+tCe/RP5C0OToTEy6Q+pjW21rJYedAhKGw4Y4aKJgqPrW/RgunoiZTbfQZif
4NVeLo50FYhJJAzpUL2dbuaIZWyBhcuhJCuu/YR1ZHz7/XQ5XaYol1mgC5nPaLthBHpyCVgWwtX8
ukNlhhfj0h+FB26i8f/m7kYezXVA6GvhXwi5oX7Un9apP9ASyeusP3RR94TlmbzqAYXvoFDUNMaC
8lCEOdajS5lukcOmJ5t37yCMfQLbm4WhbwERE5PwB+j6LzI8Ho7nZVkY3aGgYXVZoEGx62DzAJBd
lv1A54UMZJiXLwK103jC9fBbWnguRoBjeGl6hcw2YGjFE8YOCM9HQRNuvMpRZ+viz0cKX5Xc+57R
P6guuUra6Fq2QXXlUQg/WMV0tuar3GaupUszFN4maR0gbnwAHz8ekNUzt3MafJiKZq/yNfmMrq4V
w/u6BF/vHLkN4MbdtFsg/e0TS6V37mBqG588AyuAhqKbNB+ohQU7/MSx9sSIaDN3AU0iM7ucC6Pc
QbA8G2gMU1lFwtgP0g3dQ+MLsJFib0ZpvUtd9ehWEG0tH0Q+Ijs7fzo69mzvnGmILr0o2/1+4j17
D/0cp/TrgIUXgY9Dp4i5/nZGgKkOy6nqO5DIYMrtPCuohs/ZhtBwi7nCpp7F7ZBFFPFUqOqtlNl4
COrOPctax3xCtPp+HJ35wzxiXd8wszfuWgWHvsKx0QQPtMHA9qqfvDjtqDOjmZYaX1THL2WXUuts
rfQhzTHKEfl4ZBNBHctpIWqY4Y/fP+evFhj6MoiMAePlbZ2UD5bUVB5c1I4A0hufS0iNV+na37Vj
+fT7C53G/efxZOt2tOU0EDG9U/60wma0lBE2GbqDNMviWLcraOWQE/rCiZOoVUK7x1Ow/JYzD+Lf
X/pXzwip3YV7o7UMTxk4pgOYSeI5eejpCTwBHL7i7GB9S9b6PXPG0+2eh0TeE/ulkLhK9+dkNJO1
94bSTORhrYMbb2yzWJbup5Q0g/bwjUjkn79/sl8Mqm9Te4JoaIZQ9/WT/zSoljEl9Yyr4MEchLvr
Ye9TU4yF5w/bRFpXbmFthvI9zZpfDCcX1XrQFuUm3ubbixpw/Usl5u5QpU6xjfz8EtE2YBSuqt95
caeHDh2WtYuTDoueZbNK3l6KQm0YtfB/DnYgn9KFBmpARy/ygBuB/dh6szqbx+FHa/b1pq+Kf/5+
dH/5oM9KXlo3DDOrt1f323AKuoh5A+MfYJh35WfDHgHhd57yF5MGyWdXk23RDON6by8TQYMYEiTn
D80Ky91e63vRlQixyjKGe3wnrTp6p3Z0ijR/GVeomHjMezRpvNN5A/IQg0CjPdhD5H3xodLbsj/L
RET0XcrbZVHZFsaBPPPn1N6Fdpd/C3u5mwcfWVx/Xs+yhT7C70f71y8bs2ROeTam8KfzygeHHtap
Vp9LzD18WaAg4fJdRv8EKlHGwaogY5vjjRfZlGlAYryT9f3yNcCP0WQ1ymlUZd+spSBxcq+bKTx6
c347RPjsVsul7dfXi50+5lTLtr9/Xv1aTzYYeJkhbGYONRySTpbR4hspO5DXIukfndtt84Ui6Dvv
+VePhGIFmxdHLWoEJ3sYcP2xTNa5BRCcuXt3mOqNbXSodlrL1xRq0PiuVpz+xr881L+veKqFmKKQ
obp64YqNTHZ5YkwfJFCLbVVP33tP2mrXBTXd8iYEHTf3R49UbvSLb0BbrktfHqPcUweEw79PlX2V
6i5dFzjqmAfi6fej/6u17cI+9VEZ0YfAk8R5QczCrKexPRRGfh9AQZqd9trLs4//tcucTKpiHDPf
H6f2AEjO3AK1gK2uim1izu+5fv8ifUT84d8PdDKdmrKLxAru6SDW9Z+wQ3bVZHwoR/9+qN5z9vvl
Sn3e52gAIAXy/Pufth345XbmlpCpcwcjkNq9LCAoxl1hXfehd2WG5ZlRlEdTuM0h8NLb3w/pr9YN
jGLUszXHl/+9XaezEtj2SqZYZdeYxPrh9NhXSn79r13lJCg3iC7YGZnZYQmnDbUCkLPvldR+sXmH
6FpBnSLwc3g7mRsqSqC0tI5ENExdTc38DYDYrdXnN0GWfDLbCq5cBOry98/1y3eHuh8jx1UR3D+J
CXiAwdyQAbKNMF2RmFPpbl1u6VKvZyog+CUi35h+bx3zunTOEsu9e+cGTih2z3sP+znPDdeKxFNP
5J8mT66WRNmq4v1J66H5X8yd13KkWNaFX+V/ATqwB7iFzCSNTMqUUd0QUhm89zz9/1FjWkrlKKN7
buZiJjqqW4WAwzF7r/WtKiVXOCGDkzwAJcg+jVXypJfRr1ZNc9x+SubA2l59/Cv8jh44maU4K0MR
xI9NB+XUfltEDK8E9ZhXGLXvzXX6E7fyfZ+PplOjiHN6dNVIPtK7aqi1fQY7wIPDvw4Req5Hzqkr
iinJXTP5IRr+fB80gmJ906eb0bYQtYpxVY1JsoOT7taE87p1Md/YRh9sUOA8NHXYHHDff4aKgGZy
NA7jaCdeS5j7qgJv6JkIYlxFI862HaRdWuXz1y6KONMF6AxzqUHwxxsT0jxRBVXoJSATpi6d0AXQ
kochTFMkaPqxrE3SKopwH9rGAPuUGCXS0K/BWrVXugytTJ2jddcGj2Of9piWtP1Yj1eBFWleElYV
gBMrdrNZ9OhX6LXo1BZ0J58bmglRusGX+SCiSd1MUiB2/qzdhqOGpaSI8nWYDPmTMtuqIxf+ocrq
wWtm0ImNZV31qOs3k4xcW5QdQgiUmI7etMo+qS1pKVT8ygzzJWowA+bTjthockwbG8dXURuHpQa9
I4Xor6/8QGPIKTOXRGf+8e2I9OMc/oc8lV475LE7D3PghEEIpyI6BnZ8z09d+AjPrMtEAtIZBoeG
IeSUuItZHxBHWJUegsTJLVMrcLtQXvtKsrfmPnKH9lI43buSFjtpMhfBMcAzomHwu/rw6qvTa/p9
SSMKNplIiysD4RiFr/ihIJvW6fPouSOO0BN9Yq9L27jLsuxnWbRX/Gr5daCWuuOXYbpT7BgMbDRO
tzRw8xddUrVNp4jGia0UxcvHn+mp7XWZKWi5M00wSxFR8ZtT8+p3nqwsgeUYlF5TEj1glvtulNr9
nIW3llYiGCH42/HjOYb3r/7qJetBr4dLFIUz+wSQM+wQoHkwY71j4QyVZradWbDaZO6S3cDW0yAu
3rxEgl8G2cmchIxgmQ+JMKTicHJ01PBZIFYfCyIEsm8iNjYcOC7ssM9szhZkIocN8mwEnLe345xq
Baquui+8ZFA/N0PduGGeYxYOt9RlImfZ/YhAuzMbo7nwKs8tdUBY2DMYBjKKd4sOcFxsD3Lhodzc
L8SitPQfUZsfpzA/GgUAiDzuL2Cfz2yIFiCWZSzHCWpGy0f4avQkVm3NcqtwtwlpEJM/P5BKsTYj
jGy6P1y42LlHSyOBevDS7XhX3egmrBkjZA8vNcQRpHXi6l3mJpo4lCYOYt180CrxgJ7+Qg/w3IOl
e7HQbcBAUq96e5MGYa2FpCul16NaVpp1qWJwSLEWETetrI1p6VMnyZePP8zfJ9KTsUqR0oCtuuCn
AV2+vWrSI5c2WNi8fraTHRjAK1hGNvO48aIlYwAgahKONWYvGPy2lJdWeZIclEn06B1nHotpV2uK
qtkmGKbZDWrNsJAUasZaKpju6/i7rpfUAqVmTS5M4+ZCMwC01A9mYryQUvJklmRwlLPySUs6w0Eg
eTObCfJaxL+OVYTPpaZmDlXjgFqjdaBO0zudnoSr2E7Cdd1UOOvMmsRLdAarPqoePn486vIdvXs8
lNI4REJ9MfWT78xIdVHCwoJK32RspkxJd9TlAFY2slPPhbHXp87clL68n5bdAeGb1TeMeBuUfvOD
TMhH24XN2iyynTEX8VoxC52HUeluHOlPwoK0HAeRvSkWH97Hv/qZhQnQIUpmAHLonU6DzUAr4h6s
S1YJAScLzMDsIMqD8d+MwZVV8la7yrIufDvv2lbMq8hY6AnZKM/p8p6cxdJ0NBDeGIVXD3q76cbR
dNWUCkTJukwJpCTPYc4yF1uivynTSHGB4DGVxLmMU0r7RELeyzi0n+GgIJOQ57sYD/V+rNKKlDxb
urBZOLMqLZsETQMTARcMRv3bwY+lL6jMTs892V58J/GjlvutgzMWMwqa1uWP+TWxPClp2dOIqbLt
oA7KpT3suzGmoOGkg8lDo1V1OqOOMZp03xpyT5qSQzrJN7IcYrCGkBGSbz/ZV0PEFtZqLh0z358f
oKaCtdIpchLYwlh5e/tGPZLH2EeFl3Yl9H7F9spwTkhXtVD0vtR++MAoJem2u0a49fHofLcWn1z6
5OhSNZESZjLxQmo7bTEL7UjZvBrK/sIbvnCZ05K41atpCHeTj8Dur4l2pbjaeGpxqd70bsFf7gZa
I6hiXiF4y7cPMoDk02mYRb1h1OudL6rikCr6JaLF+feFy3BpmeM2VJdl8tUyqM5WB4koJpNpTDZq
qz+EQr8RUfjS2/axCxAQ0dQ6VHif1c5af/zCzl980U0C8GHfqZ0sFCW56xwGAi5eSvtFvNf58Y8J
w7Azlc9VW+0CzH6uVT/iq99duPa7c+byfF9d++TGY0mKyOLg2gEiPMNO17VYOrUc+iZBSGv/WOnx
19GSHsemvCKp7K9OpcvlSfWhb0mFla7H2+ce5OYILtfOvd56CScV3XBwGKpbjDhbgKMXLrbcy5sV
5+RiJzWRWUKOnAxm7mXYlnpLdVBTrTAlUbW+lGB26VInw9bH0Qavwsq9Rs5J1c7cgNlP6e9xiLkf
v8HzV4JIzLKggE47mWk0vSsrQYa012E3WJdCgJuV4XQZ5jzdwPzr/85DpNVMYclasndOlqGMjiSS
Me5ssokri9QkcOo+LTd+nQH4HrX0wgg9e3+vrncyQswh6Ts146Vh7j2aynDd1NWusoCpqO32bzxK
5hnUwOyI3/VR4onqMMZxiE8IRp3S0m/spnDrNMOlkFxqpr/bky6D8bdSCykKPoOT99ZIag5AeLmv
CcmsEFhj8Gp0drtuqnkXp+gRJO3Txzf4flWmc089UPxuoaOVPfkC9FqW5NZfXh5BfgUpMqT4hi9t
hYUgKHeSnl1VYRU5weKkbM2HtL8UJHZm1XjzC5x8Fx2y2EEGZ+5VEbKbVGx1OhSpNdx/fKNnVg2G
DCc4StY0D07l3mklZjifPNxGUcI9e/PKCZLu0tBEcPV+RqFIiEB9AZ4BeVoG76tlowHCFxQJe1ih
St8AjvioMTOxYUfgpk2+bgY5vJvKER6cNn2fyDVc95T8VolKADl+nYdEqn5hn6icyFJ7NINxvWs7
6mtpVT4ksio25lxvJ7U5VIV2HY/qHcrTwokjMe56Jew3Q2RIqLWrwekgC2BitqHTqOUn6lPN1UQU
nQeZbtwEda4ffCwZi+SlQwIBICx3CWMiqSyQ7Rr5d4Irvs+sX0UvB9s6DY2rgpTvPpeOfadlh4Qr
raCdoA4e5L3SaWRL9RrUtKTd9IvTec6l9dDbybbHy+LlJnefZPOPsk30m8rXvwbUt0jGJX4Kn7Zj
Zm3vWbr0SYvT9IqX9M1IxfjQcjp2CzuYHVUr5+0YALWaJ9/EKlzkjmqk1W7opW4lSW3hqlV86OZx
W5Rp6tgZInYTQNJdGOuW1+Wmf6vrmYKvUUG1LtBY6AanJqG0S0Y2Ln1ffiqb7nGQfMnRcvXW9JVd
opRTSW9PNTZ1Uwr0Bqr5BEQXFIpBSldGQhEFP2m6nhJ5WIXJ7N+FvtG7YDDqPc1yy4WOQBZKLeNb
WYqHQ5gkP6VZq/ZCncobuWbrubBupi6o13bcGjiF1PjKMoKCdGJ9V8uhsQZJIe8GCN3ofOn9ZOmw
i3SlX+ea8qBNwbOfAYaNh4dI0YZ9pJgZyNq6cFsr+Z7raXnTz/ULx+yZ27ZXGvVzx9bn1tO0NF6T
2LId0BasdQRhrIEQVRahzxZKXeKosbLtS8u1MXiAfJ60NSYuY0XbWNtC/7yl8s67G3zE9NHYms7c
FcbXqQSnB94l7g6Ic8basTQfkDDhsG6sFsM6q8M9TLDmk4LIBfFxhW/UzFRPyQKxMme92OtdM2Jb
BfLuxsTaxkHxtbCadBNocYLCehjuMGf5nA61bic1/nUpJvnLIAUGIMMgOdZ+qUnYfmPTaezRge3m
XwlL0le+rg/fjLyOvZwH36xlVADahswdudr2oyJdC71KasrHtZEjxJ/wswICN+HeAn1o7rq8Uz1U
98niBE5cTPJAraUqhyxRloeMVsUOSNjaaBqohUUh+PHisym3WyUbimcDAuLOj417ztHJZ3qbsur0
KCB3VS/a51ArkZvDCvedfGqGn0YYqrqT6kNf7W21AkQqTVLsJnH3GE3K1qRgATQvdFt/XJOm7RIa
Ba82bMV+VI0nMxyVQyUr6O7K1HQG05xvEQXW7hBImw4KC6nPHSfkqunqldJxYsOY4aduPtu9l0Kw
YUqRhuFKDYLnVh7E2m9ZXzPNiLWVWgczrhXkZR6h9sgLOfbcmBkQp1IDCuVgRG0CYA2zirOwoOxp
BfXslrg20YwHlepJZjfEblmPprw246K8laS8vzYzu983Ct/MRolxt2VCah6iSVJ2BKPq2NozPfo+
Fv6tGVqNC7dFrItej9ye6LA7qZcFgJuCmWzC6nblx8OuH5obrHSD61f5D4PQDMMtwyhYl5U9165E
fFDl+KkvdkpjBA0K6Xq4MXLjPlnY0S0naJsqzCFJQuA2pa+vKml05US/Tbr4iFTxblD0TeiXX8o6
/lFPpeRAsjkYaXpjBTJYrmGvYzB1zEggvDfD0O1q5YsEogY+DRKMzoqpJKfpfkJm481NcbBEejfL
pEYA6szXcyOlK84fX4VqNisobO0mkZUvpsGKUS1UE5J6jtAJIIQgMffGsD1Ss/uRWYyLsZmGVT8E
OyXUB5cl5zOIfZ+4EvMXF+rcFClbW/UHv4w+5R1RytqXvp1RYtbdl0ZkX0KZMzkOEg7Jcnk/2O0D
zv9rKcsTJ2mLKysy14OkI3qq7vtWf9FN9ECDGNb+PNGUjrYBT0aZ7Dup9fnEPttd3TiSkNdYyTaW
1V3nItibVm44ij1AA6IWtZoqCqmiJrk0N1y/zX7GPQ/Q/hwWtluV9qc8jzbUuneFHv7yY9IssuY6
SMNDaHRrIBU/5TT/hP8IooAy7AldW4ql7OIForFYezAV6cDq7yocSqfI8Ciew0x8woKd8pmHX3qQ
Tlpigvob4sodkvyoavPWFswFY5Dm95LCl57M2Wetn5wBsIBiFLf0il3Rt8bio/ge9n7P7Brc6Eq2
0iPlSdKbOx0q3455xuks6xvf1Lekn1zTxHo+KvmLTcEvCLODXNeWF9j3whcbSRmt56xIrttMXNeg
Jty4ZzgOtbSdUn3f+oay1fiDUfOLYxyE6arSDQggMtAFo19HbEigC7TxSp9E6+rW7OlVc5/k488B
DvC+onePIYWARTF6oeij5usUjn10Z2R6Xhd3fmGO4RqNpNgEUTLvqWD++ngbdu5kuwjbsUPDVmbj
d3JY8Eff7KSJSlms1lcYsdEDovOzntThdlLlW9S4nwN92HZWdOlM/a5GR/mcIaLQj0AqQ9fq7c6s
yuGqMowKr2lqPFXWNm3hyEkPRTrckGB91Epp58t0VOH68Sp/gu/YT7V51yrmYW6eyTQAPH7hqPZ+
84tKVzDcKAotx4uTLf+gF1IQWF3uBX7vYoImRzx3JdSgHz/195tSsHQ0zWy0fCTmnCqlEvAytt+n
hGKq0H0i1ZFgDozzfY8lXQZBVlSXCqLvb0xGPaPLWB5pmNBKePuwdTms0AZTPRkMsbOU3mWzfQ3I
bvXxjZ05Ci7dLhyTdCA17bQCGsaRvBCDCq9vuj38NS8LJdSQ9UauLiZkLPXJk1oB16K6KxOvoxA9
f3JLhSCmD/ySBxiWDYC/EdOzmn9e4FwurnSaQpq+migtl9alvufyV39w6VN5JPAquGotT5NohEMQ
0T+w02XpL3cDyBjMcw19UHPf69ZfP2q/vufTbwbwk0QuYVh4mm8/KjVM9LzcdFV+o45/LU2Vs9ly
EKX0zxfK8QlR/tvHO85GMpY5ZSfS+5aN7R1HFLyg3YWAgTOzgGEoior1i+hLmjFvLwO2XREz7X2v
GzpH2F/UdKDlpG3BMqwTyfzL+njyqRa8NDPOb/z1yQcui85UCTjnO5iaPZjmfVb00ra2kpe5Likh
8ngJqdY+BVW4F+YlHeiZrxDmNp1rC0s1v8VJpSQJU7ICs4LXN2d0BNopAUmIka/uFP3Cl/h+ipGX
/Es2rWAq6TuffB1TCepprKvCg4BuHEojI8AmU3uaD0O0TQxEXHMzj2trbsXDx3PAmZP9qytj6X77
RkspZ24wuUmzsXZL99C3dO/jS5yZZpYaEK8RVjPao5O3GMzEo84R358xtYdcbC38tBwnDKFduNCZ
0bnY3qnboWglOXy511fVg0zYdegPzDFWUn9Vq/t6Sn5AQ1hXTXAwG3Hh6z43PLBCUkXHJUJP8mRF
nCVrrBN21x4tM7cG2FgXAM7HS0/vzAtazofkkZn6Yt4/+eTqKJ2hlvHJIUn4RkD3Grbu3ccv6Owl
aAlQrMedxUTy9rmNuJdl6F10DqPpWmRZ5ait9fjfXWMZJK/eTaCOYLttJqg4M1zajk5LkvnHlzjz
QggeYQKEYo2y+XeD9NUlUL0MJeWM3GttGV9/9KOHqBbK099Ynfn7Fz8gB1U0wyePqx+tbJQF18lN
QMFZ/NJrmI5Rjf+t+/nzOiePzNSDvjJKantIdSRnTvrVYFmPFRX9j5/b+df/53WWz+rVc5OGSUOD
x/1g8buTTdDQkPQuVLnPXgOw/W8/FeETJ8+sm0QtyGJmfTL9decTHQ9S72/cBrommwKiyWRzUost
rYk4k4LbICFrH7f5Vd/r248vcWYmo9SIqAMbocG9nEyWcm+jTrQp9xYzRAK/u14M8BXog9m+1M4/
+8BM+nNsazXlXZ9Oqf1U8Ppzb1wQZosRPIa08ddvB3UMYYe8fGj/y+/w6sUrdpGAvBO5hw7phpw/
AEdWv9GryJVj64IK6Nz9LJs/LHUmNg7zZDEVJIYbdiFzrVa+m5v7ADrBx3dz7vMni5tpH//umdwh
pS4EuVO8nCm7Wk6VC4YkM6ML2pdzl0GCQmqyCbP/fT4kAhIrgB3maSZEB2jExEO6AhDEx3ejntm1
slya7M7pnhAOcPJVztTCLR/4rEcR+raYqCYSGKqYTllWK7M0NlKMAo245LY2dgblHGJavKF5SgTc
O6FAfsrd5DucfPYQs6NX4IxV20uKcsV+eJ8P+kNezGvJTLa11jmKdtMbxoUF8sxy/OYOTtb9JmxQ
Atha7qWtRnX5pdVVL5aLa1Wv17paex8/sLNXM5CyYajk/ZyemQK7kyOzZDBH5C/L8y3cJdBIYLqK
X5F9qUl4bhCw0/j3xU6m5mzEvmdFXEyGd8Z64ISd6Zjiy9+5JfINl40hKsqTHQbRq21jjTzAkVRO
Phh3lEMvQPdesrcX5oX58/w9/Xm1ky+076k5lyB8PRB+G1ObPEP6HKoXtpvnL4KOQ13UceT8vJ1y
/N4E/VsiY7GkaS3ld7INVq6uLtzKuXmaHfu/r7KMlVcTW9qDhjOFSlsuhg5oH+bf/J9xrej/5e2c
DPEScXQ/aVyo14qVlX1P1SejUi9MBWdHNkolktI5QbPffHs3rHXkN8PTZR9A4PnwSxOVR8TzinKX
K1X2hUPX2Wf359VOvTRoF6KuGbhaoDfrETIjXD1nsgDgdn9ZfLrUlJbVFJkIfcXTwSAqudRkMTEY
ZFJpi2GTWeaFZ3d2vL26xMlIaLrAkntpZCQQdk9VmWjOVaj9rfGGYZfNJ4sbGv+3b4h+TuTT3cg5
p14boYxzg5Q5mVPxJRPk2ZfDAmex9MB2OD3mB/pkElTAKtrSchtNsZ4U8h5UgFHZhdX0/ZWorSmc
fhddHqHIy4N99QnlamnLccRWZyHMaFq1axo6JFV3G3Pw/niae7/ScSnsYkjFtd9O3beX6tUyVDos
b54vmRurmj4jf/BCJbyRktDLtCvatXncXrjo+4HBRamxQZVBqItW5u1FE8izIoMZSediXsvEJBbp
TdYMF4bf+0+XqxisR4JC5WK3fHsVmwycGZg3AyOe11hKaABmkKW+RL1KVUFceGdn74ljMxVRHMHv
lOsVpjIjqPieWilZgY3yUol+4TCuP35fZy6jUMnjg6V2SIHm5KboQqZJGE8ZGy0wqYV0xZ07VZdf
mIiWv+Zt2Y56O70z3cA2hIps+TVejUB5RuEbJVbmBY0MhNIq5fbRikV8SSV+7nbwk5m2idie+K2T
VTbIe9JkbTgWWaE/EH+zUgbjiLnlL2+AF3m9hheCczz6lJM5QpmTVEtNLUNBmtSuZaCRjCTjwnp0
ZrwZJOjxPx2NNBuht88MPjdpq+2ceao9rQ3iOzLZvoI0vFZhsBDv9/LxSLh0uZN74mg9kJQuZ141
TBtaEreEDDtLF8BeQMNF8/Q3LgdxBH4PxWpEIm/vLg8LWe1Fz+VKwHqW7ZHS5IW55qSRBZKpufDx
npmXFuoTdi2cEZz3TwYGaZ7hUMtZ5g1zBu01eCbsbo28Dy7YTTRN224yt1JwaeN/ZuJ9c1X17U12
okxmyMeZhxoBZvWMyg3iGNhWQrf+8SH/JbrUf4fhfMOXOg/9/B+kSxlMNf+ZLoVnrn3+v/vo+/Nr
wtTyM/8iTKl/UMnA2AxsAYcz5pk/CVPmH/gqoaKh0wYfwFTzTzCnovzBD6BKwMvDTEP79N+AKQP0
FHs7zP6L38iki/UvRunxH9MheNP/SH767U56PWtyuqY2YeC4gpXAQfhkwyNlc0fcu51shoIFwmH3
064JFKr3Eo7cwrXhm6+qMFVvamS7a0kS4QqBAJIdgkVeElQ6F77ZdxI5aiXglgyaTJCX4JKeTOMz
CZp60lvmehot5TFsLG1Xi8ZehUo5HHPSbbxeRPZVsaiCKqJVvuSqKd/lUT0/vnqL/3xUr3FuqDf5
dN48G9qmy/JIfUjlkZ+q12Hhpw1sPDj2sByc2cqIBxr7YpdPgXJQFftHWKejO9aEVLsWsdjeOBbN
wQp7c43KX76ajVw5Gggi3GnWtK+qLxleVQOCmiMFCVKebrqwJX4gwqh53ZrBuGmQ1mC+kO8ro/3u
E8ixLtK+u9KT2LpG4BneFM0k7znKtG5DZ9pyijqqjw2Os3szLGgUZaZxsLsSRjBSKjw22IB+aaMu
vCzp/EMKDf0aeaLpFl26ZNg2Hk6Ewo2krPMGTf8OOpictCL5xi+C5sgIpx9oFXI8FhKikkbX3MAM
7vU0PYx2oH9OW0H8upaNz4mih5sxvElTlCuVrH03peRJxPLNEJafhr41NxUdWVfNo2uyMdOvACBr
Ny2V8A5hbuiYKPEhsirGVU0qqiMr1bQemrq5nitjXmmDP26S0Gg+5UMOz9vOmx2ERXycqaLtSKgl
K2zUJwKA1DJB4aDdQuzXv6NaitYGQVDInuLvWWWNJQcTSb71O2lAUBIjWSs0P0TtJk8/8zlAW5XJ
YeoUfaK6bWQ0HTxS2OHP6VBF6R6+yZWkhJG/rW2FTLSZjUyxJftTdqX+c2nIX4XJ6yuDynaysBGo
MLIXaar3WhP+om+LjThs1yzrcD7h828DICxIx4r6EMuN2E6IelejSL/blk+pRiG0yy6GXTmNE4lR
Rnud61rrdUZUOv2kE+dnDAc5tsNPamQlJBa2EmGEuBn6GQttob1Ast40oyLvENBlK4qcmAI1NX00
Udo4eGevwjQst1I5/YiRgq0phWOIGCA7qdIgk2AU/lTicltM+VcCHhXEaX67JZUCUHsStySPGA8g
yDtHT6utKckIBU0rA0Np3mrokFJHsqxqJ7eyvKbTeO93tTo4dMtdMDfykSSXadx0lm+jMhP6MfCD
aTvNnf0JsCKvtCIAcC5lKXKqxo/2fiQrt4VIxmOkEZLuWpNZHmiQimOe5v1VjoRsGckYc9Yl8mjD
7VTY7atOIh7OtZshPBTMJitizCBgAg/HVdxNz5EsJ3dSJTzJWMbgnOiSeU2EEnEpg5kI/yDsvgxv
i55WtBuhkKJURjqNOjs+sXijM+I+sZywBGZ+JxfGOG9JapuKjWmM/Dr6UKYIwqzkdvA3oxEkX2G+
7qDYPspRaaxasg3oKXe+S+40TH1wp+5szDL/aVjuNX0w7qd4Bh9OhOdGrSCHOlJVA6Qt1GeS6JRn
Jjy0dwapa46foYXrccMQlJFMxrdM96WfMuHNd7bVyY9SjztW8zP8DL5vVj+kggiJQk2qjQSzzUnr
qXdquQwJWxlqpxpHFUxvAxfDkpHQ+VG4MtN29rQhzTrXGMNoa9nx/AXpV+cMo9x8miJhe5bdb1Wl
GbbqEJm/kpblYyUrVBiLvK8ewhzErFv3mTgMdUkqxFwqCEFipIw9W+2E3NCyX0UGtQOAoVSwKvQ+
xsRAq9V6IPtNjMl9zghjTmO4HrPRaD+HCbItZ+7hC286Q4p3smH6yefZHoT1GJPzbHloQut2diwi
ecqfs0VwGYK/WPFvIl2PN7bdUCiN21isKRMS/0m8iXFNJLntZqh1xWeT4JVH38yv1MlHi8ap/WgZ
Q107dRBb8Hl15eukzuuIiKYBE33dfR9S0usxXGi7WMsHgpBkwGIKatuitEuNFSseVvFoDOu4axTX
gj6x00qT3VrexRmjfSw2le2P+87X5nzR2CmPS56W71Q9cWsOEUrU9uR6HI+BEXzTRt/O3XqyZuaJ
3L+qEjP9RPkHaz7BI6rm5kUcf59M4yGqqaxA17PGI/j38ciQGY8mZtsrsg9Ckg3yUKrXTVMqj0vv
8lGK+I9sKzV2g4+Cp+qZMOSAYzURNt1DaNXDlqJ69hBMWfqgCunI9z7sQp7/dad39OtmX66vA8MM
4BBLClRdZJMDauNtlHUZLzFnf1x0kTfWPQO8n7N7Ifp+pVWwk504Na0rO9Z25aCB3dVAvT3Wc6U9
TQgNOjcbCQ14iBazYatMwSYo+phAiqpFJxoWVi0jrtPLazPUxZeSeWh0RFfE1+QWZK4UpGRK5aYB
PqzNgn5VdQQn8k+VN9RhRlJagi2tKJM7LScq2STfrkN0XYs7GpJKR7qcVBM2VeXWOqjK+TYXlYkE
HCqvIgicWROfmN5LebBWrTL5ZBSZEWyNqWAa6Mf2MZvMq1HvtQ2DUN5NkUUQwdxnazuFRL2S+6HA
fTp03eNEcOcxiOv5Lu8LjRAVTfYykc5XmVJKn7Gapy6ZXJ7kw3REYWjslWEeANAl1VM6E8gx+YX2
pLbF4BJtYm8Ln4TqIAnzx6aOq6egksU1LrXyOMGPu4ml2t6IQEevN402z5TvLiDreTOxbERocjVi
IkErmJAwERT6scasFcVf6dEl97Bj0DTJQ70O5to/zInVPsgqCYCu6GQynspU0nYhIa1Ir+NuQAxm
NpXDibR8spuRoNehepTzmLBUnRSSagnX4mOwnpNJZamT4iI89gmbVPTETbUZ5SjdTkMYfBJK3qOx
zlVxp9VVNzhzOmVfYnghCOzTzNgbIWmGPUnI6FfNgrVftFa9Enh7fRbUsN4bDQj+ldZozQ9CJ4NV
0op1ZdbJRpdi/1jPurUZSqNxFUXL74jpKq/JgFd/hBhy5dXvb1CdUwZLmAsogToq5qkNoXmzXB1i
n5AMK5jkrZpWhMdVyohcqU/3Y2SXT78niCCKuqvYtv2nOUVxnLa2f1MqVaaxg5P50vwkj3aTIoW6
y8gq1j6sZuHEPcHx+3nQOv1aLlL1sW4zQPJ9pD6mXaNHkcOTHe2VHVta++ADpv8R9T1TgRAD04zV
jkcAPE30KcQo27ATCYnlIEycb03DZ7fKrJoBT87LCAbQZ1cncnU8/l6WK7UB09Y3lf0rDwP7ykYm
/iNvZLsrHI2Ejscklnm2ylDIiMzrWiE2yVR6tLBV6+cuAL943GRBMB3rhlgflFvDV+o4WDIJJDoS
O4dsBkUroEStLZ+0Ym6ufVvpkVZW+nj8/YfsNBiQsaHx/wLhucbXMpRPwEPqflV0hhW5FLW4gUJH
LI2Dm91COJbie2hkyS+hJfoO+QI/pgvk/lYWAJYZRmU8wvoon5Djl18JEGF82maMo1hpBf9K9OUT
+b/ysWfn75VjxcWj1KrctqtsxWmI2JUesj4bDnXRgx7RZSYmEkj4U0vvgqMdAzH4/fgJw7VvdaP6
x1HlLx3Mz5+m3xy4/yP2+X/wzL00fP/zmXud/t/Dc9o/E/D6+tC9/NC/Dt3mHziOKWxSi9bQwSzW
oH9inW35DxRpHOvwsy4F5NfHbv0Pzp0LeAiz/qLT0f597Fa0P5ZBjs9PXvywHAZPjtkfHbtBCJ2c
LQGUs4UnD8BQZQPZ2HL2fFWtNPV5JD1XGJu49x87Gl8PySgVz2ot5m1LZmm6kX2jXXd2yRfV1MuU
2xMbe1UrWX1sg4Ko8shKVQfGPaOxUaW+BHFlTE+F0kwHIci5gOEfjLeBZfqhK0PLgIvSjqs8UnJ2
2Wn0zRdaft8IbcZwFhbKHcYgDp+2khzKIgu3ZhBgfDHUUTjZCADARG+2ygrTfKlbO16pBnGLeLh7
Ea/9Oq3X3aKZpJUha1/CSNJMDijJ9DWPG5KmweDL16HfAESo5ky6i4lpusuUzPhRRnmlrwgpVEun
ayqYel0d6WCBe7UiBVBvAowTc1pstZRjjOtzH+YqNSKTyGO+29apMlWUjoLV/KkuzPlqVJVkUyFe
+Ba1FFJcQmOBNqW6XuDnmMgZLIdAf04yY9r7aSavUisfvnEc8G2nbLSCv09fxfj/namxyh9Sns5o
dUjx41cqFwsTLyDDvh60t6mq1dz6qF0rNFrjNfgIeY/R28uHds8uQqxmYf2SA6N9DNSMmKeW7jbH
M8IuWOZU8LIINLNrJZXim7z8f/bOo7lSZkvX/6XnnMCbQU/2hu3kvUoTQuWAxCWQ2F/fDzq3u0uq
OqU4kxt3cCdffRFlQJBkrrVeV17bqG6/Y5cwoS4iQHYBiazZ/BB7kK7gaIX+kHDWxqD5ff1aT52O
OmQI0oOq8BXTZ/U85Y2kkK60Q1HmcqMkCSCqG9swFuaX0lZWEuKdoLF9apexs/o6DcNAoprlOxjM
MS5ohPGQG+1lR9920ca9BVsgsF+GNn1BmLFslaNlHvUyUSYeuaLJZijw7G5GhKcNNayVyROdQ7Ub
KZ4vKB0uZre/TFZ/Bi8vbXdb+lPHQ4FEgOs5nqqEM8038VqL5BWGVqtq7h78I//mKCzFnHkss70j
EUuwgHz/aVkMizmQoPyS8/2S1skOEbw8KEvFy6asfGymLBOBHvmnU5S0ik5bpA5iskLcDXiq7Cff
2SZEW27Iby6i0qp+uiMqFm0yhygh/PiHY+B+MXX9a1sRaU0u+vNozjdFjbWHTtDipjIYx6xJsbXQ
BBSL/sWdSklDSFRhZVhfG7ctt3bqkhlhYurgdYyCGpriTez4Gjkf/XzEjhSD4FR2uyro2nBEXjep
4KaLc/68MKr7vAl+MAqhza3NMiKU71o6Kg9raoNN3bFONUNLFiwH8fhdFEDvttQ8e9jAmdciaRvT
gVys7KUOdP25tc1ll5jjSP1GEuU+d82clt28qYkh3kpfAEMrI4vMSR+vlM1sqijdRyIqCmLhJ+sr
1BzX2QxGZz3TJjosoLjtMUT3c7ltKjLXaKdcuiXTuG57h68p12zW6mwR+1Xjc6LhoKiwp94aDTq9
1p2H7eJr5inB1z3KY7vYCNnbMLrN4NZjSLAhHtaI2tkOGEq1JKuS8LcjEbVOEIq4WryhkQwezWkd
xfhyZgPSlyGa4sK3QgsP5HsbJaITLk3mJ5c6WSU7e2bor1mZ1YUM4G9tIsTBhrxYXdNpo/Zqmu4J
dU98N83zaF/jpoDkx0DqlGrZ19yGEDPqc34KxnG6Lgrh3sEQdURojZQkeZa6IkwMJGILEWl3iQzi
ezV4y8HOFS1xq7owtz38snTZhYJdYwfTPduWMwM7pmI50ocJ7i7+HcJFmwdzv5qrAMMaMV0N1CXn
9VTImXQhqnJ+u8L1E7nRRrp4Hy0ksJ2YpU7XsxCozgXFxw+nX78wvAJIlyKYZBtMVfyzD2hFruPE
b55aPAj5gl3p3lWN1xnnhUcO3SdAiPH74WZxwupQHU1corz1FP31cDMRfswO8cy7IcXCOyGIrHH7
SFf5qczMk5tUPXV7jmzLpzv0MEqVeY+xDAYLdfOUV4BBrr90179UCH+Y577R034d5zorBgnmTgYJ
HSwulO/vyhKwwVIESbteS60tWXBPTjE+LvXobiR5yih6l3tjobvuq28Wi3HTFHWHWlW7zzP3khE+
JXktKC1XcXpQB6HtlOVGh/pqIVGnvO1/wv5eNggST+vi+fvtvzkOfrx9A5YyqCAeX1BW39++2xKN
nMQ2t097vQ+gsMNyvyDq+vUtLGj1qnKDmnD2btpIM9uTS24zb5o21tREuJfuiaArD0h1PmEF/gbq
8VhXEcFKOnYdj8CLdy/b1twgUHCfdl4h1RZVwWORltZGOTTLCZQDSw2Ht0fxf63cfVcU/ytA6//B
mhgI85c181ti3KGuvvfta/drRfz2V/67JKaCJZsAcZLPLzDRqTn/N+kEAAgmCroeQKBfI+IM8lEA
ZGx0BnCkfVgr/1sSm/8AFsHVh/L0rZS2/52a+PcFDh0Rktfa8Vl8pR+lBfBa+yLNXXc3zeMcUXJt
aKmdM6WLG0vrkOfiWNnHLtb8Pgdx88TgwD0tSWkeB4QzkUHK1lKV1q40sttfnuOfto51Db/79jAk
5NODQoPDB35KH1CyzOtGU9lDsl9GI/6yJsoz8y/zpNrSguZ7OXbJFDFSKo8cynpxTgOOfNPFp+qo
x9p8t2RkwzVW391r6dCtBpSdHdqaUR8Ygy7XplIGFkFJml2LelFrjGlsc1LWpYk5mdBV2Ndx/API
KUCfnba0BHEecwTaePL8/Ud9swr88KOuzBOsfqA24ODwAX8j1N1CCz7Fu5SW+H6qejXuSLxOEfYa
GAFkfYbwXVuOvoaXWav12ZfSkdqw6eaUODbiIbILTZniKkM9uWfA738H3DS2fSKjT+70t1PGgu4B
0r5ayvHLR7pj6jfmoAdZuhcjqdyi9MoH3wmiFjHcif5uvBoYjD5M6dTulnawr5ZA+kexeDAIa5X0
2xiP2aOK6+zMXeZx98ndreSCd8+RG4KiBO0XMSB96Ifn6NZAOf6EQ6LEi+uuVs3Eoab729EoykNJ
3OYjZcUV6EmMDpvGzoFE9wkj5p+2SR9ugl15dcHiPn7PFECtB6OpTSwKUVcrLrDRTaxTUvoyEnb+
nDB0D2ei67dMZtoQgM1mIl3npI4+LLRhMC0r4yxvFjPqvFE/1xxcpppx3FrDQpGdDPUtda90NrVG
mjwsH2ZFjnltZc64n2wj20rxMpOojrOsLh7xTyxW/CR/7OaWGshD+z6a9rbVxntGiPKiGUtqU+bp
AyaBfXafWmOqkeFlwtEeau8VspIB+pybxS7WSIbbMi+uQjfu04dSb4q93urn+OEs/gYoi6KqIvVs
g2HDcKzbINc2yaz0rYBk/NTHhJPA9YRnDGBqZ5tikMEuGPQoMMQ9muEp7DTLNLCAsb+NBJa8+Ebe
HLIGC9uOmVBouYmOrdoyeXzL1PfRWDhdvZFY1/7QtMLYEufr4K/C8x1VG+N7K+jSB2guj0z25k2c
EHeyYC/8EoAvXmrlqjREkbBXZh9HMm6zY+pM9UGzm+41RnAoiHA999Fz7Zp5KE99buIZYBEHh1Ft
eyy7+nKq8jLsCIEFDiM4sXYL99YAbgrloJGz564JjLNRnWMEmP4IVJEzoG6Go6HJO4s4iLBsh+eK
jnbHvGDc6/28PHtFLWGhucFV0QQtdMghAybrguBFjfEX5v3Xy6wPzXboHeu+punYAj3cZ+MkizD1
5+BekIzwMymkSM8mLXAvgawn8DjD2HgmE/JBQ4C7mQkJ3kFYmS4TM6Xv0FqzvHNn4KC5Mtw9qdCA
BJO6m0tZ73KvYcDYET4C5aJQG2jc92kqgjApjLnfYoM9bYqyJsAv4yVOZp3umLwaRxq07AeTEWcb
6BWJo6PPRK9eTSjHL0UaaD9Ia8LWYepS5oz1y5TSVbk1D3nBaSRyhRvvbTv4ps00B/EUMEQc26t4
Vl+NxjS3UyAdYqYtbVszKCdpcYgcDScRIhOaaBFVF2YspLKbzLNh0W7SRtwUsdNd5+Q1263bH4t8
sbZ8jfHO7mP1PS+ca8eIl/3YpJelTMZdCmUJIxPvmzaAo+E2sDpm+EyPspLElyDjjZlZuzVxBCfn
ODYw0ujMs2mI059WO3eX7DU6jWOfml/GBRua2sjdnRHXwyFboLNt66U1SNZJ5mOLHUekyeAHR3W3
wayB5PI+Hq/knC+7XGTqfi5ozIiCtq8bzDAr+hKsVIohlK2DVjczZuvcadq83DhVptNLedMLxiTB
V4uEyCOIn/vMtNl+wTfR3syBnZ3HJbOMbV+QR48pJxMNp1tuazNYLoHvSsxKLffKbyoMfOanpKP/
Yb9zzoGqkgO+dfFOk7X92FpLd5em8WmJi+VUl2V8k0/Mg1Q5rp427sFYPYsFSYuYjRqmOOSB0HLs
ZP2MyU+d9j9zvtEXE6WWj1OFWV4VDIcPq+p6twYib61ZYOU3EvKZLGKvWpxdGP1O8qmvAKpEOfK5
4RrQF3P/U3eW8bK22zZylrZaSLgtGK8kbi6ug67TtpDNn4Wcz9uYhFgywGlJLXxiwC+bU+qW2OLn
Vn42d1p+6S+J+5RBUSFkdpyqsxrB5c63sy9dwECr1dJbAimaSztJisMyFH26KcfqZHhM1Tx/DO7H
Cq0v+65x2wEHhbrZdTvXTSmhdMDDgMlZKkMnya6StLd2tZc91VBFs5DUlk6G5dDjVGlDTFbJoJkb
uzLavVgAzWtPtSfd6hBPQPvF5SIot7Ay62QDwgZMofAlz7oyJMApPZZGI55HYWQPel7pP2WyjBeB
WX6FVpudeU4gj0DWzv0EPhhWSWAejVH8DNzmri9WV+2gf17eKqo0kdUuRXF4kRCEdcwhN0PhkN5F
49FtVET+Xgm3vCkXRaRv7W/wMb7jmEpPljWB6mNhfySZfKebtTy57Xgu3O7Kmx0rQtN2KTOG+VpX
O9s8a9ujJ8s+nOzGOOTZ4p3ZCSGzA0yjvuixixrlBok6OoG2VdrNgIMrLgZzvLXItwcbytJdLOKv
FeZJYQqFgXRUtzgkc4KH9iCf2iapX42mkQ+ZKYoI5Ksm+3Vow7y3nT0tMUFohS1Qv9rT1sL85eDm
QcIHapvRFAzp0U4b78ZWfhqmS1PsygLg3HwDVv3WvupLAebU2KxvTr7hgONLflZT8T3MQYW/b+l9
n0wNy4vsoReoAow5vm6GQUYtsN3P2S4B+QBILkTsAfZPTrX1VDwy7sNV8weR8MVPL+nHy2ZokrCV
hClXTDSYElX69SQC2aHt1so6NHEaZfSnSeEduyGegNoTxfZloFzoN34yDTitJzWhdVpfdf5Zmw24
WFV+wjSjGWbdZkI0aAau9lOtl4yHp8K6mzOvZfKYxUWFKX7TpOGoZZVJQqzCHKlwjKDY99Iqv1Uc
TsVFM4jRO3NLC5mF4WMM/x3nICGhGjS6vtVZQPWhIj3HBtchSPdOVl55bsRFz/4UVFBtXEepS2x/
a/eQNN06tAR1SI66PjXuzhytdsSpaGbwquHJRMnjddbZQhrFhWGPyc++nZn3BGQ435k19dUly7yn
gWmxC5/SikiwbsLOZ+J5mGCvOJQC/I8UYGI4X9NfynAx5+7JNgrjoW9lvreHobiUlc+mOztk7GZl
8KrnyjowDrSiSvge6j9AKI8PVqZ5VDk9IXuYiilmsIjRrT61o36ZgQ6GLplx/bc8skwM5kJbTR8m
K2zNeqmjFFshfItqD+9EpZR48NAua9el3dv4TrnJdZ9m+W5gRBuxy+hn0AitC8slxroY6/iLB9+g
jZTp5TIcvKGeozTN2JuCVjCzmCSDv1jJ+KSVenzKTQ/Fumt31VFW7nhnDXZzMvse9zFTH0DXM5IW
W1gFX3kC1Gl9FUtqUOHe1k0dn9JsoDZbSuIPTPyMCMwavsrOzE79ohntto2z7No0Y+uplrr1Qq1t
RfyR5SsYxRKREV5hiaLV3g/w/tTbelln33nleNfGASPDunosm7YO4yB7ynhu6N1hE5jikhS5p25J
/e1iWxSsA+YqKAemyMy726EZrPO6mtX5MnoLVAwM4lSl50yM3aa6xfglEweB6amkiTXq6iDjIWZE
SoK0INu33VYEXDhMYB1xKlMVi8j2+qE8lwW+QU5M6vABHx8ctNJYdeZNtgRkPi5Zm38n2Lrf6JSX
39tEa850H4fNyjDLYyvN4jmFLFK7nYYbiZfhqebKe60mGjnDXOgkB6IQVoHhlTaI7Ejd6pG0LMdl
jefup43RTsPetRqHvG78qBROGHOFK5hZvY7j2H31IdM8E7jiHm2v6c67vJ2/F0J8mfKhO9XGYjab
tJYgRERLvLhZTQO8tHmC9k6ZrwIs5jibTXKhoKEesnjApKF1HqyuXXZjn1x0K8hhrHBH9YZ8kMtQ
v2pqxUPsFRqpiPHDScpNR7XFyBH0BLoGSAqMN/G9BF1hOi4u+X7LC/mGvfRvOIxkroEwakVnlhWo
mUFsMNx2wxIMZwDLKVdQB+AdfCdYoZ58BX1Sp1FXzQoE8STAhOw3fCh+w4qmFTaCEIXyEiSpXiGl
0qo1SA0r0BSskJPuqxsrToCUqtwfQl1U8VP+BlBpla/2js1H4019eTXX8vDGNys8jlTsfltwB9hi
/jBoW8y1yRtoWqpPXwsbKzG2RhtoG1tqPyCNTld5J46cu+xycaV+Zm9omfQGPzj0rq28sNWUi7lR
peqDesPZimKE2OjNOcFIhlq6o7Rld8Ez/1np2Vxtg9k5WHWnbysM31ryRTc+NJSxs9Kj5gQKikR5
M6qsCPPcf0qaZtnC2KCYtNrXpEtGuBx8X87AoDKeiptc5MbFhLPog28u6E3tFS5M3pDDIrBj6DxB
ucOza/rKjrLgOZOH/QwVjH6R6xWG3Ao5OpvApUftej89JmzAYUyCRB9i/crgCNrsCsqQXuhisRYE
KTOkFcnMhCceizEVW6eh5KT4Hs7rFfKkpMvP7BUGbdQ03pO3eCwmBebaFHcz/OGNWZRzFEuXZo5x
e/Ugl3oK08kbBoCmznGxkNOsOzXl2dNYYpsKJKuT/T1BYjtL8VPfmA27eTAbzuUkbHONWbKizsQd
ixMnhbOBzqdFkbGrM4JVbESbr3rfPsrC9S4JMRVfy7zszsoxGCOnyVNK1u6YAG7Zmp9/iTGidPZ6
IZJj0FriGzBd95RO/rjL3DF5pLAl3DfojXNZDuNrv3Tt1TI3XahbKFPXO8vTo1SZRURfZVE+QOP8
po/JgEf4LP1d2bresNU5DPCIA39ZRaghTMT6LBOm+PE2Pvn/I977Wf74z//4VveVaufbH0lWV+/m
tetY/1/zHq5fq9fync6AOMX/4Tx43j8AW0zftdE/ocJbLUb+e8Br/QMpKKMoBvFwbt5mv/9HahD8
w7XXTAaECLbLCGmdCOJLp9L//A/+PWQGaNdtC90CGcP/1oDX5PLvRmIQMhhCrf9hyEu1+QHBqAAP
OjuY7KhRaboj09S4M72ZQQiOL6HpTyaDkEEdBwxMrG1cAQkG0nUvHJb0uaXpeWj2TKigTg8o8KiT
FR73RB5OMJ+DPtP3bsq/k+D5i+3bVH0yGH2znfl1lsbd+wY5CRifwA3h/vnpfmFsANOjCosDKyo0
178u0zg7C4LSJH0ombNQVc6XWgAez/M66vHyKj1B4G02lsSAZFPbGOEJP612g57tgPfsaLKxb2xU
mZ+YoREJ4PYvXVrfOpQIz55u6xuVVcFLXHh6aAgL2qhJbb1tpnnaN1Y6nKWBPofxolRYBuj5FXKn
S30oM1KctQ7nIW3Y5b1v7pqpFmdtWU7/RGH+pXTk40x8fYcsJFe3STnHbubD83CQOqEiyK3IB1S8
L2TWoZHom+QsDtJ2M2dW/tzoizlt+nb4+sui/8M8/jeRCJ52wGDAFEQEucRKr/f2y7uA9V1i5NYZ
UT/ynwUS3YPC9yas/Wxi4IoBqkc4pdez96bD8KiRc3WaDfnt77fxEfniEGemiscOcArW1B9hzjrF
XRd3FwQzg0Xn2Dr1Rh+Ln5rnP9pmuRx5Dp8Fo32ceXNJH6s38lthNKHX+QBEwEePe9V4iqJbd7em
6z9Tnd52/qcZsb+/XS6EWw3GCI6BR8kqdvv1CUtI487iqsgmVBKSNRkf+7h21K5qTDucYEkCUvgm
LiPC+cRf5jfXwvWHRMPC+oIlxTHy4doxbzaRskcrEePlVcpGRr5b5aHfJV5U6O29rGIc9You7Izl
ETrqZ+7xf/rh1wdtBVBfwIs/POWOsDA6z1ZFtRM/63H9Sq/3LCzkGg3l5aiMXVV9Jsb9XWzEZ4Rt
A65eK9L0cUln8Bj1Cg4VQozOOWZZAmUw9+XD35fs7+uHAF42c8MECgGyXn//l9faT3bXkabdRh7c
hZDpG/PXWXUUojAe/n6pP7xGruWCHOLGBk749vu/XMtzxzFvOqddeR5nEIQeGsNhzkp4GcoLuVlE
GzX6zNTKKEJTdU+fXP73rxP1KEw+jkO82Hznwx7R2QuyLovLK8v83ub1uT61L56uXqykPxhxuauB
0xEOuSFl6Z2uBS+jIOfMWWCiZRNKrYTOHf1GRhLQl7/f2x/ewrtb+7DAFUayQ5xwa4y+TmYVXAe2
+sqrOfz9Mn/YJnkERDaCzbM9sV++f9uuBuGKNhPM0J7uPNXt/dp6LCz0C37fR50mAPnSC3+EEEWO
AGark//vejbgdmYSlutzdlKW4Bn2/hYyweyg7icWgd/UkWfLIByl1Xzyk65nzfuzeb0KZQV6yVXM
/uEs0umKylEfuIrwHpLZu1eFeqw4bdupi/7+UP+0rPiASB1ieyRb5wOLRNgFbvZO30bWItvDknjP
WY0ww2Suskel5axW8vPm79f8049nrZUdPlLEp35M6QhapOKT6LDBkf19EiCXcdMWfxzvNKTW979f
60+frYlO1TNAVXVs8T6ophtEU2Y8M7pmZA0spDXT1vGxrEtmzItSKcY9TcKwIdv4ucbvWW+k+cnb
/OO6tVbzJ8ysbIxMPnwf/RhrOrkrLWEo9kXAEX+WMcfbwfILp7n/MfNayPISWTjhq0TdepsNrfbJ
M//jTcAFZv8HTuAQ+vCimbfWjZlWjPCn+hk31NvZMC/wz7iXhnyktIOv6S6bxvlp435mTTVl+/8U
9n+qcdb96eOaRvi/ak+xV2FVv/9yMIore9rmFofVYY7EoJ0HOdl0dIFppJxq1+G3MuQM4dyGrn8K
FEb6qeUQiW1qkVKAK9WMTNHGdipuNNhWmDMgsq/08O83+vvihKwJbYSKhJskLfX9fep+5aULXAIO
LvshI5ngJAJ/7/kziowB0c/fr/b71slRgkELHAybNfox1woehtsrUQA5Od3wPc+zO/A6i1zFz8rb
N++D98+fj3yV/RKhZZLr/mFPEYKgyym39QiIj3mDfF5QD2znqrueCFNgAI2db9ISiNaU1WlKzIAg
XH08oMwJex30q2JmzFQA3WGVey/K9YeDGmE2y6o0oXhTTBhpetMOqy0YHmEbhodtKNUcDkg7tsiz
viWqOv396X1cU1hwwLagKWdhcyIY6+//ciT3jZ06Y5xPkeiwOO/YNVGmEJlOWM2rac3PokeVmGRF
uvv7dT+uEa4LPYxnyJbCav54Cox9lboybZaop3GLHKf0b6YEAa+/2DG4cvXZefCxmPrn9Zjk0vHS
wH7MSk1LJQZdtpBk6QrOaqE7N10Su5+s/I9HwXoVmygX8s1Y/dTK759mgfN4menlEpnxUoSLTL8u
U/aibHnelVAJ8NX45IJ/eH0W/ScMJHhaND7rDf3y+iY5pr5j5HNkIsN+lk1O2m/fIBowvhlF3m7K
AfmPqO3qk+v+Rs3iJ11rceAyrh+wK7+/MCCpEsr3p4icX9JKOP3M2rqPlQeBlfnfyQQ7Eo548Jef
qevfMS68cn2CAai8IDE9m+CtsB/S+pM9+uNmwG3RoLA3Yt2Fv6L7obiYqkR1Fd9gFDQg6fGU2EcZ
J2SkECNy/PsK/s0MgGv5cNLWxmv9fD4aEuaz1qsCjIe9Nym27VIl28SSoe2hBwawyqMFw4bQXYxX
vjD4DHO3pePUEOzaQBKFvynGTymhHzlGhBBySNIJolWB3+N8OCKY2bCfT4J4my7/WSB2TtZsD3gg
0H7hdPtiOR+rvj5zC4vBAz4yHvKGRn3/+6Nxbd7+rzvleht4P8GoRfKJ7+yHE6AvEOui7xwiuxit
746Mv+RDdjUinNzHnvqRj717j3bFSSDPBMltC/J9KIolLM0gvdH89pivcs9+yOvD1HokLSM9qTaV
hjIe4VeLHG+pbzytTa/kojlHSNnGMaiQO9YEEXxxysY51Naivyi5mPvYroN9n/Y9c4eqQQlSdttu
0jflLMuwIGPnsh6JP2oq3Ajmpty6Y2UeJ1t8RYHgnXAKtl47ZUy3qqy5SfIaCBOud5VpPjajNd3O
BbJcn1Csg+l2zmUDRLPJhqK+KjFg3KdB6UUp+dghxWgRhwms8Ysib+xLrHaYirh6659No5E/5F4t
nL30lLV88lH8vtdyMMLvhG/CYiX+8P23ujTCt/OiHSIm0M53H4LZg2nE1aFc9EenDT5zd/pNycQs
yvV8qKOG8U8D+vfXK7Ol8lO3GJDeJ/Fjb0iSIDLPCUtPj79hXOVmYYFkjrBMbbp1x3h8QhAq7tOi
9c4Sr3Z/DmJgLYhJO1Ml/LCNVmRofFEbYWYTrx92Tp7arU462DaAG75VHv+Q7nT6Xlq1cWl3qIj/
vqJ/q4H5mRjnwGlehy08xw/7nTaj03Z6puxJZd07if3Auvxae/Kl7+DsZ7BByIs9NB4JPbP27e8X
/32TJ53XgbSH7h0j84+uRYUzk+w2jnxNLfxST7bZdRtk/pUvJ9aOm8ZHSE7Jiq2C4f790hzI6+p4
/y2zv+Niji6N/+HwfP82UyNWCZp/FcWpIAUkF/BYDccvj2btI3uREplkneW4WwzJ5AErZk65cUut
vIqJH/o++Vn2lJCfQi+ZZceqc5Cbxk7MBAlqwxmGkfOz76bW0ZTDz6KfjEtBwMyZmRskuYwGnVND
JolNtj0wlerLadhp2Vxfw2v7UhnGpe4VxsE0a/tM+jWUxbF8WILy1aqgk2HVUh+trjOfWq/0XuY6
kFtZ1yvt0YL3EbfeQTpmc60K09tSOQS3+GjIy9E2Ox92aw+cB2RnHbWgaA+pL8z7enU6DwcNwJhz
7wCWjtRU6cZexC6Ul6n3iK6SJCplbPfPaVmPD8xtgii3Sf+J4rmGD9CIRGxxstWILLd0HkRZtvV5
1hXd1aSRAoSmYKjPiNCB9uh1w/Kq5b32Sp1t3Hej5bw6U9M3W41M4BriG4IgoQz5ZSqQ4C0QgoDR
+mIHe2jBbEPLrorYn2/Q3NbbQSKX0TrTY04uBOwu4i9fU7M3AOIsiLPJxncWJ5Lgf1bYNVVzSdSQ
IvimqeJtOovpAl5vHeJPmDQ7Qa56to01zXT3c6x4Fu7Y3ZdKtWIzJrr8AvVI7rqmrLONYWnBpZEZ
8gJjGqwt2qx68a0mPSNlCU/AOvHCIMECbrUpgF/hKRG1dQ44LhnrfqGmcDCPbLMRwNMRB/R33soJ
6clwq5vTnAtxMLMm/64nQ389z767nfMAu1pjxH6mnMRptlE/eCIji6haBIxWdDCdXrLUZktEqTSA
zXWt32g1YctqCFzUy52vnQxS135MapYdB7qeQHWk400iXzHm2mfO7KPDNtsGOkqMWmRuaYpJN16l
1bgvEl4jrdVZAKFac9CDKYhEnoLSChyLMBOxEBs32d72sx4ynpudUpEQitLCdNM1M2232RAMCDHH
Yj4t3pzceC7Fw+LI4Dy3MONYRHZngJieNw4yLiVb/bHFK/csc6UDnXHG66XVjTLSs6o/YTTfhE3l
Bo+5CIbdRAb9S9a7zWGp7KnZ2kuebqcctXxGbjLHazVfxNowbU1TU/5GLwPzNOJbtIX3FBmz36Mo
cjU+Moj1wpzkya694HEeBsjWsTPdthr1BVwRv7lo5yLe1UOxlcPs8USUcamqpNkuzMMuYneOpqYb
T3VueJdEEeNQm/hG6AaK9Dt8IdSGVGff3WBxrJ3UPDaXjivaOz6TL73XWhCoYZZq1PZ71ZreMVB5
cNL9TDssjsrCxdG8+yxXHjakcfA8GWK6nVJz+SYLXuaQjP5Osmne5syXL3pdqrAqcv8SAwv3wvPi
4aLtF++ryRH0Lag0Xl1cimfp5Ob+7Z2OXe5GxbRyeLIJmhutWn1myCCdDh5KrrArW1q/ORvURWyP
oFUgqca9AUJwOwPrH8i6R9SW6c2ZL5P5SsPPPrC66bovzekWrV12Fk+i3g0M9nemF2N3a/paBCTv
4uPr+GdQ3OxTXorX0Z2CfgMrRNvqGsyfwnVu3LLjJJRtEJkIBq4zWtTrKsljGJxlihrfXLTlStWL
dTEqT0A8MGqKRZHjsQ3ZOs8ga/bWhZs5A1mYxfhQaU3k1styl8Hau/QE65dLtMxN0Rm7Ikd72rYt
Ovq3I1ipCrhrwPSKxiBbU+diDvovBXLGS4hd8ovZt+IMnoD7HQpjtVXNWJ9Znsz2JeShqKyQbGyg
r+AEOPIgnmvd5h6Naagu8Qg5tComTamAj5D6ydUQ+O0O1nlzshknXmZ54d9oolq1yH1z20OSflna
LntyZ3u+qYL0rhpr7Ye7eDZ7D6waZmjGpTXrmBWJgZA8bIeuvbhLjaOWGP2M/Qv2NL3sVpkpthTe
lRSiReA3VP4twxR5WsrcJI7G5y9TR3gP8JumLJr0AB1s1SfDdKiqNrmB/T0FO08FfcgTHh1aNaMy
Qqa0YoLuSYTZ2EDL3kOm8nYpgfSggcC7RF81A3Yui0Gmq6yqG5lj7L71G5coVNE+FCg1t2nbulf1
GNc/hKFNTyuDmUt3w7gbjCl+Ii4jhW2jwX4eu6F+FkzHPejymguxC3PoXRe0eUo6ogrOlKd/J0hw
tSxTO5Vj/m0NTYOhVOxcQG8VTythep/FHgrFAu9XBNXZeM1wfHj5L/bOq7duJF3Xf6Vx7mkwB+Ds
A8yKkpZyst03hJyYyWIOv/48pba7tajVWqMZbGBvYOaiMYYtFVms8IU34GafPCVqFt0XYgg2WW5Y
yC0Nvd5s9EGvI05xZfqsmF1eriBEugLbrCk7sYKJ80ZNT3vPSG/ojxY/ptxIlojT5dqC+eof7MEY
r2GVUBUJ+mEJsb3IUKASxpkWxiV6L3m762x6MonYTpnTrwEKm0+9pzfokhvDg+97YtrgMRhe+oVp
fFfV6AvQF+cqaKzqmyJSgtQWR8GHAakgkJxSLEJoA1FNIlznYZp0uoeFpV5CoU5OvbjVKTw2wz15
EC6HIkl3XKnp53ZCKaiDHg26qwZKA0+7KoI7Nel25Ds1YFBFA+8e7NIqvsEKOF94HQLMysBm7SDK
n1J1dI217ZPgbLVGoc0tegJga8hvAS/qWwSUmlVIB/L3IZ6y6NGpp89jZIbqhks6D0hxZHBhdnyg
umB3hqF3Ng7Qa4lZTzIcYkg5yHm2+NZfp72Sw0Sw0HNbhHrJLYfyCUewaVRc7U5OH4E5QR+o730E
gZ6jIK8NEGgKhXVagL+ZFkOUlSfaEJ25POMF4Up9zUGaLpzGecwsGcdUqbfD1AGnq7i76bUg2nB1
xztERndqm8Eftku0mQjlrUytt05LPA/iTYMpmp60fZNxgILVIc3Dx013PuZ+tu5DelOt4mhcyPoP
nzV1Yln5tBBqZq2h8q4zpbU3IsyQPvFzV6qmfbLjFhZ8PfDIvWBAKwkfmaHkS1aGOeRTQN2J6wSX
pVcSXbveKYZu+OVkeg0L2rVPW1m8qcpw+GjbWXRWpwEnUOWPj6qaNjuwz5sGqx9oH0jUaJh6rgCn
4uU6FAAIBzc5VQ1jW7ZxtzTqHm3n4iQSw7gyg/iezZwuk2C6RJUdq09VJOt6NK4bG9G1BOLxjetr
yLdYA+Jbw4gpeBOF+VXSi/Fan0SdbapKhJcjIis7i4bhTSXtlSaIfZfTGF9xtwHVY2aIYEfijawi
HO1tr4ZnC9jL46C7sYaWXioKOedxHZW3vYGUi6tlX33kTXZpSiFpZbe2ez7Iv1CrJg6WJqo7C0jY
2jqEcwYgs3bX9ZBUwMHAXTtdOZyF/WBRlwraB37PrmN3nXV022TVXmueguxpdKDewgHuVwWrFgrL
SESG/N62NFOTONmPz/UW8ei+FnzDwC/XkZ9dAj7WLhWTtYmeFgQGPT/xa+QAw9rLF77umfx4/9XA
XmUNn3u8DNHNWlkEg6dqnxgPil+U52kejLddpEWnRpOo10Hrl9tOV0lyijZR7JWm9kO2omE6cHxq
47kz6WjGVub4YPdIKcZeEeMrLEFfiEPUS6fTYY6gUmZdGEGeGAvw1OBZC4VVP5G4LRD0LHf0SKJq
4Y0jShgoWrB52kmLxyUg6WTjhV24Dow6wGAVfxJQn8b0HZaJ6Fe4EmFcO2FRR5xeNvb16IcGS8et
it9jJw3uOiURp02M1uQm8Hs3WFGy6G5qQZK9jFV4B4jt9JddoQ8bZOMQRAxGn2OqqKbsvk1j5Tw1
TIvrfrIJAAqkBJjsTwJ8zarFQxOhAj69mpnDbS1i62nosh9KXFrmhvowWLVBrVZ6pDoIr4GBr0Gl
jCLd9qiPA3gdlLNgMuKNluTxLe7SGEWUmvcZZZ/8Y9YpQJClBlEh73wtzAlf0ohJnSCo2IvGKdxV
pxMJQvgjCYPsfKXaOVA4e4pO6kLPqahaYj2kSnk5ZN4y7yz0ARoVOG5tuVvUHKU9qX07NtO4zkBk
b3Bjdv1l3ST+uo8M56RDtWNtj6n4OrK8VmrgWBvfRUTcImqUmL8xhvTtj8q1leFRSo4gwAUCpmnM
SlsnU4ZQHpwZFfGNwl7Zlaud+XEj6IwBAxbUmxckOO6mnsCNxxFIpTJ1VnVvEdQZQwjO0+/BagfV
JtX5OPDOz0pvvJQmrI+TUL45eRw8dr0RfekaVd1MbZB9bZUMeAdaDcnSbPLbPm2Ds9oqwvNR6Tjb
TSQX0HEyFpbZIznR555255kAIZdisvA7k49U21QpuvTcbSpNLCwDo7fWA25cKV153rm4gBjEdE0j
lJNSJOUaPdX2TKWKjI2E559pk5FuA6VB5xrW6ypwBZtV4kz1IO93eFgjhCgq8hel9i4olE9ofE8V
OBGKnydW4w3dgogBk+S88Bvu1zJo7vVxssOFXWh9v0iysFwnfbqtKIlcoLLlLioDOTPIFdvJqAhv
A6NlFo3CPO0HFCICY7QXRWR0H009QR9TKED7/Tpl/eZQl6iw5Tsl87jvKn3VhfeTZYZniqoVCHuE
BIxoRdC+Edyn2NdURHe5QSIQ3wd95J/6mhqsckoSVCDGu6CO7LOxC+C+uV4wylpue+obWrfJjQxO
B7wKfGI5kry0yOqFqk5iyaRhjNU6aOcSu6/juE989AsdH3ta0XJHxbXmnFdJc9lioLHg2ll2UD++
BnTq4Yb4nz0dSsCY2lTCAOxdBybSWVRGTPgmqb3sfP/ccwCc2U3dbyY/9taGUpxOU8WVbSqfhio+
BQX9PdckNNeUSVyPLXATT/Z6mKTgl9l526qBcSOdyHu/nO67nB82whiBF6kXGqAHEqs0r8hVlnWH
j1TRByVlkHFix3rxWoSOsilUKJYCKRuMGLkRYnwSyyHpz92Y6phuwqLxpY5p6o9o2Rn5SnWSZA2l
2LnA6tpaImN6buRJtEZbAYGdUBvX7qjSwoiGC9T7A07A9NZHrmxhQXFgiTXEu8NWt9UHPsJTE8SP
TNTjaCUnvVltxwFhyRZeUMmNbK67KsD2JoI56YOYMzxClGn0rEXrAGPG93y4xoy7PtOQnjCmKUZ1
BNHTRWlacL8iCLHX7lQNN2ZUIhkrIKXcAk4uF2UQ6/gNx933yLMRhNHyj4jZaMXCTCAP1nBbNh4m
juvRbAKMP/12Gw+e+ZX95C1ieexDwtN3toUv6EJQLEKQD6t2HGTB7dnXGDhBKdU642OnGffuBDW2
zzJxaQHqW4Dy+hhlegTgdkzAe2nTLq/KdC34midRoWvLyDPIzLyuJhJCCTzVAvL5yPB+1+vpIa0D
Ukmydm5RdG2QBv5GcSJZll70oA9KCxgz7JbIfH5r/XjDaceSM0muqa3q15be6esIrZcLpOLcG8Nt
3csoRNxNE218AjYuuwwwjpYSPZey6h0u8r7FE95No0d/HAuu78S6bMJGv0jRXr1US6jFTRls1N74
5AYa1Lqc2MFHUuTCHqqMzdXbJ7YVm58cbRhOtLZeYrbJLyc0AN3XDF+8XhG3RYx6YGuTuviTNp1R
46Z/YBtUy6zBERu7LesTXN+yS6WMsWAOU++LU0D9A1iJNg4SuArVtBRAQbUMylzhpghVO3poKPIA
tncHX/9qTQ4XVKrZYPVJkHE9Uk0C4gCxQKG24ZNDTWRXsiduHL7BLujLfJerxuiu3Mmpv3v2GDJc
GNOWGJvmJI/H4MpxBNbX3MnfhjhW7kRlJD98kY3nQxqIz3VmJLdNo3ZwZFUqWg4uwquxh0vf4OVL
w7/WVwnFmrURhCyeIrBWRlW6bEW9+hTo9XivoYW9HaB9PdSTWdzwdaE9N20Unvg+gU8Qq/G5UwXp
mla92CEQ6qdr8h0IHtpo72B8BeTnjblsraFHNj8sppXO0BfITEV0sqr2NC6f4fsx0K0ajcQRugWw
wK659BJ8wYNuDK9bX8nuoBRXJ1VkEdW4Ccq06zLGMD5ZkB8Nt8iQITKAfh5VfjSnrKdgiihUgKj0
1l028JlaQoZ4h+4CuHvXSb94FffU5PSoWg2W5d2XdmgtSyMTyynNzMd8NIKPCqGNU4ze2k3KAoqT
bigrtyyl+uPANZFNircUsLkeoxrnosYZgjvO+FsqekvVJCWm5U9ocpdQfSRQszalXW4Ho4oBHLsQ
DLjAXBeRIg3TFk1jmbRe+nuTUXyoi8GhA6L8QN0JD6FQUOFGBWWaWnNNWfskpNOxHKI8Xyku+sNg
HDdemTSPESrJbN32a9VSrKnSvl4Vod0usVe8FUVJRdCHxVeG2CMnvPoCtiIi2ZqC9afjFetpQPE5
7ZLmNKSKvbK4ZL+rPld0Y2X6xpws6/s4aN4SXSBj1RLowQMnMOm9bhch/HouAaCn1OsVdFF1a1VN
XVEvzC5DNRHvumXIz51B+TEKpo5KHyXY+q5V0eCgfNVdiICDQld97T5pW2+ttgYOM52Vh0S5AYlR
7UJWsWtVWQBatVlMg3tTUtY6f064xzDvH4Iw184NAx1Ws0bzUh2L8MSNU8ygu97dRbV9hkZFGsLj
2YxuQ82qBNu+1Qu9vdNMLdt25thtKFanygIAdLw1utQ7MfsWIpaBiCQsDecpj6PkU6U19SN1NaQ6
+2gM4lWsh8Uu64b6m0+XYIdagHE6KJSJEWtPz8vJFtdekMRbNB9RSc2RfMrH8PHthov+uoMrIWS8
gu0g6wPOaL/d0tMJS0JVL9coQJlLhCe57zQM2BNq0qm4ypFxv7N4qgd6Lt+5ngha9Ex1gOoZqfVk
y3C6D1x765Sk+qmaPkCcLc7qYkKuLsqxwyGrOfLMBzrhFuc8gA4DkUQav7NnNqkw+b2RgN4sYvNh
jNCmCgcjJAkQCUJ7ALVqeeLobfEtNNhINU2DHRby5oVwc3SrdECfBEfHlEte980sByS2hjUC6aCm
zfqehpqXweQEeJdQ8q5BfNCPukH9leuoDCGboZiCvrKSHgMkyY7YfsfMAmgCR0K2QG3gCPuf0LEm
VnQTQfQvtPTMK+Bxj/bQxVCRnHsRG0/A0x9G8MRLt4o7UgQCdYuGwaIp3fw6nUQKatF6ovSQXNAF
dS/7yCxOnRINtUmKkmaTXgCfVWWTqtJoJkDkWtHs+FEBvl1Q0XaI1ATHgBroX/2qvMRaKltoQlvn
Ye9tMyhKS4v2/LmHOg4KBrAGHEQ0zmwP6YCmnQrSbtu+pxyDWE03dZ+rRJtWlY8lgBLXyKp5Wko0
k312oR5AJY01++vE3lmw9YqdOQXj97c3xSvkHTo7z5asHtgG7KTmyF1vLECM9sBFhWKNq74atx7G
YJdU4pNtWthUg0rbCe9bV4k4bpJvkWajKx9bfXKkH/oK2ACwQtdRb8HVSgNFPPu0ECJVEbVqsW5G
w76xUVCjV2H018/v+y6u099Ks/5TWlV7/+iwEOz/RDmrF8vilZjVP6r2C4jJ73kTNePpt//6P2B7
fupY2d4HWAnP+FvYOBr77k+ak6N+UCEMuGAD8U1yaZ//5aiif7A5siyAEUjScVTwC3/SnDQdiSsQ
DGBXPIm9B2/6Dm1XXZ5/Lw8EcEiAnV3sS0CeY8kqUUsvUFqKi8IL9hfOKu+17MaiDmUTBwQnPUYs
Ugqhz045tynGuEpwpo1lO20taJBLoUzJfVSL7kyN6CQFFeIZWG2ALxlK7QrRfNGuNDT3zqoCtylb
iZ1bvXfzu86t3WKj2+jM/HctzKvue9W01fffLp5E/dumzb89EUTn/3dv1f2//T+il/tzi8iPv/eH
9fNXv2m/S4pc3abNr88h/+U/+5c/1879EcKdwef5E5f7ahnSSYnqJnuqfzut06ccZNSLFSl/9I81
iabaB6CGSAmT7xlc5lwSfzDv5N9YBiJp3JQeSF55hvwk3imayrqDSKZqUDFMVLD4fT+XpPw7+bs0
6bQLHkP+xl+TcP3HYntLb/gZrPrXmnQ5Ri0OVWDd4ORYlM+KjS/WpGdMBN6hqVHikXA9aryku0rm
hCuBGUUReSWEaT+Lqg1cs3JjepR7KzV5yjqjP88qet1Ec+oXiLPiNIT9P1CFWXqdfuvBeI2XXRNX
l2Woe/coeU9fqQdrS0toIzpt5pgj7lFfFF2f/GGR9q6D8x9t3VRPafSU/0a34/tT+1vx47e7huWH
ocTXen/J/Y9cgSyVv19//2AnBO3Tbyy93xZP1Zf2296hyM/+OhS1D8BC5WnjcO5YfO9fK1CxtQ8s
P7A8rDROODTs/lyCiPtJfifri16pLbtNf65Azf6A/ZGBSjW/C2oFAtrvWYDzQJclCGiS/3DQQk6d
cz9bnW6HiKuRZCVz7qKhrWnwu2OxlIJ5XwzhoYBhdYm/6VUN9RHMlsZF04+liRJ06Jzqg1fSuKh8
PBMm86PrGjWKqM3Q5IuoUacvie6nW39CR2QB9fOYGfUzl/Gv7cPWAS0NtFEiiS1m5DliebF9FBU3
i7Gw+lXYWuMTPWr9LrGtkYqihxJaiCzfo9aR6hepH6HhkekrhPI22N2BewUVbp7i+uRFuHe4WkFl
RSNLbRXaE0FIXZl4/tLR3PG6bYz+k1Fpo7UoJ0O5pq08bRzcWta2k1btIqbg+GmiPqleBWlO11HN
AfvYcRye+3pOn3KUnbye2n20aCSLvyajPoYRYx3t3W5yKoinYMIyHyao2/3bTWvJDlPU7VZIm/vk
0qGzaAdVAXMLIfHFUv95ir104Jrjq+VQMLQcQJd0xXE72x8qKjJTgx+LcJ4zQkfJhXpWKz5IQo/G
sFP7zjZo85v/3HmvSOZ807eOnKCN0nTvnJH3xa+DBtFPLhO4zp4j75QXKqK28QEYvAVH2sZxVjWk
2dwvPzv3A5cfJ4wr+asy0/3roHER1sfX1+Oscbkp30cyf5U8INrPgQYnGQgj4Pz5Vp2yDiAEXiar
wsAzxFKBIwIzWI+i+Fp4zRc3cm/aEsHmUE/EWd0hjjOa1PhezNiBlfsKQEqAKmNQU3q4kpTOSVQm
2ALH7V1z1Rqqumvd7szNs+91HN8PSo1ggkIZmm7eosiLcwxJ+mMA1ldbh/EdZlnicqVh8myXchII
rYbuscpMsqQVZVCgOpjDXInMCgc8N6cmWxgKLqMkq46KHpJbKnh41Um/6dNcWSCbFiGcAc5DULyL
w5Vdtthm4XAFKlqIYvWfbfdq23G5/v22k7c7fhb1XoTJT/zcdpb3AdMJyI3waKAdunJv/dR24K/g
qLm6Z2Ao4VqWyWL4te2MD6Q8GoRq+OnQmGR96VfSY3yAPw60gb1scMG5zrvud4bfuxZ4KG51UMOc
1/B7vFn1BSn4Gvc9U1nGlnZOGzBoVjGNyPWUWH67ptZgVmvF15WJlng0RcuaqpCyDE2rahYZFfez
sBnrH9bUtfoS86D+O+KQKOBWhQmwF1k8gEGG1n+TooeLqhb2Q2Hl8UWFI5Lxx955V1T5z6Xj/3uz
HrlE/n4pLp/GjHj6j4xnb0HKn/u5IB2P0FF6mEDufk7C/1qQribXKuadf4WOfy5Ifoq8RmppkA9x
F/BTvxakx+3BYelp0LJtSXZ914Kc125g7UOQknwd+RQUkvaDh3zoeqz+QpBFNPe3NB6KKz0LUb7S
nI1WA1djPUWfkb3+5tI6v4ZvNwKTQg2n1LC6TDofkHLhnaigPCXNLzYQiXd1WhOTf12bdG21Lj5t
7e5zijHEVw9t1VN7MI8ZuOsyxnkZecrXwE/dpGYhnWnmMsJhmSJGaFTAAYyvENaTBwduE2I9Pc0K
ewjby3Ect2E5NmybUOQwDsWA3iWOaCchyOurAtDQNtUG+7xUBuNMRQgO2wf6bQsNkai7CiOH22ES
H9FYORK9vQqaOQvQcEFvnJostZW5ooEOdb6kNm1sakQ1Qyrc1b2LTvbnwiw7sYTUrC7tQWBlMpr5
rSj7h7CM1IscEOZlBCQUjyYjj687NROPcYm510KvPb9Z2Harovua9d9DvfNO87D5PBaVcYp1Z/eE
1hQ9XXek9Nu4bYGkHYTN1aDCVPAKsHso8QG5L1B9hnSZi80YRh9VO0U6nMzF7xbKaEk2L1Y2X/5z
wc0vOOmx9MapMivoyX/96ywxUabHH9mV/vA/A8dfwkXmByI5naiSvJFYRpb1f15uOuEmQqnYC5CM
SKEiDqe/zhKUjLBYgiqMR7tpvOcomZ8kqjyWoKJTjNEZZm6RXJRNk9QNFo517Y6bytCCVQSs/I8I
6G/ldOZ5lRyFENikB8Q9z1W6f15BtaAvDI1qq4jOWAwliB8dsCvKwYa3fjHvB6LTY0PJu/xFNhvH
Xs8VnqHmh6Sx1WjeCqgGjmUAsI/wjeWt//L04qVkcAFvUkXKgmrC/khIRKeYzcADBEYVrLTCUs7R
HqvLRdKEAudPT2zR/q03hDb15x7VMrKSP1fYgTc98OkoeulyVqnLEZrsj6/piDim+Clu7Va3F3Bw
gHr4xs/g9T2fjgOaBUy1FyOMeexTi7DW/KRst0CelN0UlxEa67qyqJrxWEp86IUQoGIdWuRZFBVn
L9RnrjIB+0Q9tINkb/iAH0LPWLx72mwK6MCLOLghgs3WYm60QtqGNVt6u4h/m41zR3aXH7kgDrwL
kYAjeWYoGlEd3X+X1umjKBVmsxVuY+7g2vg3I3KoR0YhZJ4vQb4LqSrnA8VPV26GF4u9aDD9LXq9
2QZ6Xp0CsAV7U6ruadqkzllAvrpsndBbQeQOjox86P24umXW+xyGzEZWY8XJmrxpthi2tEulMAUw
RCgwb3+r15sZ/SuEnkj2eFjwT/vv50xqEZWZLrb0iotlAdPyHIC2jZroVF29fygogxSQgeLBfZ8N
5XtUvGoxAPTSMuds0lvnNCtsCr+OdUxt7dBbkb8i6EK50mKx779VkwNTAPAuWOIqjZQaV61C0eON
MpE1vP1Wrz8TeNwXQ80CRQNFNbPJUoZqauOkAKu0A8h/7IWOjTI7iRDsbIWogG1kXFcLD+zCRVQE
ycnb73Jw2mg5IEZA4xIW8P60RVk8ZmUQ8C60ZU+sUO8XnmJFqxiSxurtoQ6+0F9DzU8ilOUbH1QZ
qmAj0BhsiaetHenf3x7kyPvML0W7NUpRTAAqRYyZM9pniAH3iraq6645cubJz7x/VbEMyIaREGK7
enPKL8omPpgst9jiEFFtgyazTiK1yTaRm33lNEyPfKmD04esjExPTJo/xv6XCgNlQlHBKbapEykb
hGzzZaI4ybs/EtIspA0WAZQUjpgd5GWnOHlGb3GbhM1jO3TJWnjmMauTVx9J1h24L0hUWLZc1fuv
UjSxHvmNmm5xEuuWthY234ywKWEvVfaxfOjVtD2P5VH+oBsPuWo2bdxWfkGkmG5FZw9PPij5BUlI
dExY4lnhbW81MI5MYB0CT1t2hWfvRKElC/MGUxE3CS+xuIrO87HG5yOxsnMk/dsrDXnhC8Xoy3NS
NP0qoTrysYVOGS81hW4ZZLfpwmmVkIBjiHfcAPVdjkzwEa28V6tWPieTTo5I2xFVkP3n9PU2siIk
d7dt0Hq/Q5SzwJMX5VYJTAfAeffu+MNgLMqrUpZPFlhnBwzM2i5HhS/d6prySH/DWKWqM7x31TKI
S+7OSCb/k6Wul1d2MuW+lUhHF2xQq42Tld3at7r2yNS9wl4RsckrUzXdZ+ECb3bwpyW1WYU2zLbm
Mz2JVNIsbAUrQpqWkMJgAIpuKfoKveMpG5CACr1tiSrjPSc5DGW9FneuFujndKmc8wx1QNQ1FLqc
yLDU05qqRLHpRQE8WB06cfP2wfh6H+g6yBgon+hvqmzw/SmCizEVXCLJNklHdwFztjiplNHdvD3K
q9gJDINBgkUZ20P+ZH7hK4Gntm7ZJlu/QtRjFLG2hGocbDB9jXaAOyvMu8fvzhQ2d28P/NyP3t9/
jIyaCDsdXAYlz/33M4STK67dxFsHdxcYBkNs3FnTaD0VohrpcbWO0y2oLQw3Yww7YlWKEc6iqCFW
nQvXY9uhjO79ngxu+XsQ2iOsSgQjoAG//Zyvtx+5BfGd6TFLdFLlBL4ILlsLNMcQYCw6IbGy6tP4
dyvMjUXeZCN+jUZ7ZLhD34NSrUqwp5JtyEbuy+FSWZGqVNxHElwCllmOQbAlU4+l3UT+1k6E+Xub
JPZWjHb+8PabHlpwLARCMWJ1m1N+f+hQr+KxDtt4O/iQSAFzoz5qsv7eHuV5a8++O2mH4xDJPoP5
ZuduHhVAY7Br3ZZxVeUgGrVxYQMHvq3rwTzDVcA4G0ctfJio42Bag+BPX3a+ueryZjgFw+W995o2
2AAyp6NUzgk+v9uiYtK0QtjQ0zM1YfGjZ1ZJH4O3X/vA5BooyGGZSSEflcTZaq+mcZhaTI3RrYE+
EOiZWGtxG/+bo8w+oRb5Y4tcB4jR0cnWCff5gq6xcuTMOLR12bkutZJn5WhzdjTBty3ddgQmj1HV
lQsa/i6MggqCOar5qRSxB84vytHEdVOxo/u0UFuINdKpyY1tFTC0XeT8X0//prOpfogBm9DV++cb
Lz/qShygqLvM5rspIkULfBfnuLYfEcZxp2szRRvi7VHki87XMlAwljKgAVL22Sj4pmlBTK9jG2Fs
dGbhNAuptg3XRO7dkU8rt8V8KDSYUeChw8rhMBsq7NNahysD3rfrfwyxc1VHJuZWjfMgxZBjV//y
9qu96rLCX6V8T9+W/UF1zJmdRKGrdTBkABgrTZlssxZENYp4NH1KUvgrTZv6rVLZzW6IVdi8VpBv
RGGE13xK6+Pbj/J6ltk5bBxqyPRZwd/uH0yaXqAMhJgtEWE63duuVDpx8QVH1D47chi8Pu33h5od
TqgnQOXAA22rE1ZvHPCzJxaKAdsh8oJz6CbmvzmevA5e3C6aWXcqlnPhliI2Mo+FML5FSTLAxrUh
PSKffGTrvqrWcQjpMraz6SIym7MDAjuFqvHUItwaOIidlIkKqzWCD4L349hpF0peQVd1RL7y/cb9
nCKQ+OPtb3loWTHFcHm4TkEMzVFCoZEoJQZ74TYo9fKm6tvi0QEhtWx939j1fOV16WTpNh3N5MwL
Sn+N7wNqqKI7fftBDi0qYKQIJD7Xp55Vkl7MfAiP2wvSKtyi1UUdj20HNU9yD21ohv/CUMgUozIq
Yc9zGXV/6CotKKDZVxXqCdMIfihB1WaZ6hAG3x7q0Po16NcRWrFfKCDur6dGEqba1Am2pRpiiRUO
/TqrLH8dw7lfjGEaH1lPr681Sq6yCyiV8zVuhP3xEkRZcTw0gm2CVzt8tU77oTp5fqQq9frsYxRi
BqrMOq8217Qsh1g0NU5TW7Xwu48ixaWsDQwNDRUseQbyspWosDl/eyoPvhorlOAAuh5VzP1XC6g1
EmrmwTY1VHE3FW1/E2pGf+QAOBAOQbIALeNQdCOanYNZFMUdYLbE+M6mZnaTTMn4NeBYwFnA8C/1
vnTO6tEJ1yatd+pjcb7scvzAEa3PYEEhkfD2Sz8zO/avGR6HsE5nf1JKncefCHhygMQZU214xVVC
BIfI8qRwg9bl0osT41Z1c6taWKNRfi9ijJbUbDRPkKyNLwTaAKcwPsNjd9+hTwHmh1QdWJqst+5/
igyNDCVSymBbCU8qfeTdMrM7xFmPvPwcwciVh+am1FqU0CKum/1xxt6Apo6F+7ZlPXwpdOGtU7QY
dh7MqJ2Ah3iKblt46gW1go6YEDcTfIljkeIrYNHzUwBEBNqD7CX1lv2nYC14re8oygY7wulT3lew
uVBDWUFvrJdl27iUgL1k1UxxfDlFTg6h1is+vT0VB2ackgNNXQojUiBvNhPo3cAkB1e0AbmY3Cg0
rdeuhxjE26PI3zJbbDTwOFrBPvKyc3VVue1CO++VDapkj0oz1BdRCDe0tAbOL+9IwnloMLYXDAFV
XoFzg2cjEsaUdI2yGeKk3ZCSQubrpAtnmrs7Tv3k9u2XOzSFdD1Awzqmpb5SEQ89JHkwEuTlDG9a
IQjZLyHJJ0es2Q+OQucUSBBzSJlgf7G0eU/g1FbKxmmLdCHsmFjQH46Vaw4cwAhykf7ixcH+mGPd
aHJA+C8Zpaus+DoYXYStarn3VTwM2qLsd1VRR0deTT76fHW8HHS2D4J0rNBoIXuJm8m8aETf7NBv
8LCJKswvjtH7JzVmtFtf+M7m3Z8OyBRS11gLUGWfd/uSXKGeEwXKxguQfFcByKMNJabt26MciEBY
jBCMmFq+oKQavIz9osTWeqtCQErL7HQ5VBOSkwUGbUWkHQNqHFgl3GNUcB2Sbnm27w+FaJeGGVbl
bcKwcx/cvpx2lWj6IyHVM/9u9sUIK/EfQiWU1HDe0sF8VK0m5IE2dmUMm8EuwgzP9rhY5NGgfgXc
leOLo0bf7NhNJ2QUuuArTH/tUp/UZOvYyBCM3LnXdWsgWaJNTqUt4NsqSzQTxUWYW+5qbNv+iIX2
K+VjzluwnFDPgTvLTG42OSpJje/4kbexklRcInBb4zqpGRX+qS5+m9lJjKnuuKCaOaJ4MpndwlPD
6GuCuOCtDvbtOhwdHTi2pk4QNPnkkPTNwsiXYx+0wfW7F40MnWU1inI/vYz9L1kmXmsrWutulC5H
IV0AOR97JV07FXYt/9ZQ87aj2iPhWDWDu3Fxbr7imqhPETXpL8ph8o98gwNb4eVbzZsYEIF93ykQ
VgkTt77Pk0o9ceidnJdh2/8rb2XQTEU2XHaCZhlQiyhe7NEd3rRqVWEjh3N1u0yMyrv13cxevz2F
B/YdQquSkMPxTFw1W1oKFZ9uQEZy06DJtVRCd1p72EUeeaXDozhE4fLOprC+vyZShh/jijVB5b5d
eDnujyLMs+Xb73IoLuFl/hpmtvQStETVIUWIwEA97rEcStrevmKea0L9gZyH9mT4uMcrqAEs1dbO
WmBcdfL+kxkmi1S45+AEny4v+RdZW482rG/Ck90oVaYsoMRgtI50wpFXPTihMLNs+gcmy2Q2odPk
JVqETNzGReN0y59wNcWO6uTtCT08CvVWCLAu9ffZ/eaO8eh3We5uKJL/CAfUMjQkFo60QA7uLBJt
2QEhUTNnDf2WIg75Jss9KlvzMgyV9BHHdmtbC/9Yye3YULP3KarMrQKbTYzoQbbTiLK3jdlPSwy0
j6nkHxoKSJi8PEmd2Fv7y0BH4kCCftwNrrfFydgg9DKMebTyeqRB3/+V6E4QB+CpQJo2m8Caphu1
TbZwgScNEVxRrYk6jlFuDgRYcNqxoUD4in6VPTuV/BwJq7yL+Ux9Z52VYxSdpaDVTkxbMxaR7la7
Lg/Fx7df7eCgRPjAmqTIvjPbTB32srhG284m7nqxlh2wtYeu6a5omumKsnFDq8GIjhz18pfOYwQP
HhvvSkLHuPufTlQe/qSopW6QXbQvs743Noig4k+Rts6FExrp+08M1NFkeZ/qPtmd3IUvTowOPUqh
NuzlpqjyFe5b6B0XfXnkCD4wlTQycbMBPQi4YL6XTdwcRrVjFA3lkzVyyViCkFOgn1PmS5SgyofS
wwvw7e93qHZAv4bKMw5YVGDmazMuMlF1zDTMYDPOaE3q9Y0eoPqBMk7ufm5TzkhTGPl1AJx+IyLZ
UesxOd3lSYDhCXHLkSc6sC8Bk2FBCSqT2Hl+cBpqa44j1kMbNBKiVSZ1d1TVl2RT71/5rvjWgSYH
9YcMgr7/XU1AmlWCaMxGgIG+6XorXJhB5x4JaQ+c0dTtiM1pd+CMIfGnL1cPprK9WnMAbRqHNdqq
cbaK2jp8/32DGR5lJgI6SpLzJmzQTnXsx4wiwM3j69g+TVWXb99eLYdeBUNFZPoo6pt0vPZfJXE6
ZDwzoPFRHU9rY5QqbBZsjn9hFMkMAIkic+jZhLnepMM8652N4aEY5yEpv+jdsD3yWf4/Z+e1JDcO
rOkXWkbQgO6WrGK1Ube6ZUe6YcjSexI0T78fe2MjVKw6zehzMXMxihEKIJBIZP7m2j4DjYLDzepM
Sd/6fC6GpuStFXd20HWzczOi6nsXKnHxDEm7Pbw+oWtD8QYEHLR27zji50MtUZkb4xzbQWuXKAJG
VnJUeIUEZayKnS90bahVdAWbVgAfbITzobJYk/YyIRUMYqE+LHlf3NSaXRwiBYf212d1rQxPG4ls
jq4nOJttoRhrLXDWwDwCrcWKEJVfT6+UI0Xq/2wFaTYlsj+XrjP4aFMRMzr9+9g3P1//DVenC8qE
jYITAh3n8+mGiPFh7uQihU20CirToaqXifLYNu648xHX1HRz6aw5EEwWpB+gWWxuOhMHTzi4sxV0
ta7cY0ukH+pIj/0q1LQHM9FLNGTL5tj2sXx2mi76X9xB3K8ojfD8JkXf5BARKuYKR88KcicXni3K
3pfEyp3ge/lNV1UcYu96reKWo28SdBzIS7TJGytQKld4Y5mEpYf0gv1bwd/qHsVUcai70EKKP60+
D6OQAUry3ZNIVwvX17/tRbDhpxA0gcqAXqJ5t/75P7fu0mj6lE1o9vaOWtwLK8nvLKl+fX2QlfB+
/lmpriGsRJ2S5zu3zeazjvWEzQG49kBY1TAfl2bQGm9sC+CXqhymwCm1+XdoZGRTjaogY1nb6K3N
7lLbnm1gT+KNGDxNh36siumEJKcrT9Lsyr/ViEWB5042t2ob1hJh47xBVWpG6/0jVt/qZ7ujbXeU
aPRiwmZq6D4roFR2wtwaLP/dtjBraAmsVzy9Mm6IzQmJZnesnUbKk42z4kPHa8EvSycR7NZFvakl
aYWa6sqf15d1u6ovo1IkQhbgxVhrE1xrM8oKXYMMYbVNh8VBDnOml6pXtt2e0+L6V20mSBTiMqKq
zzNo29SGcRGa6DBKsCCFG0ihx0/LImxktnXlKa6FGmSRcH70i5Pt0Ba2S0tVlJwJkiXoYmLPFv3n
xkps6uUiwQeI+S912d+LWteHoo2am8xyoptp6aYfb1vYlzGpPJMirgPbm/MZo0zZ6pLPKXJ0Sxfk
QFGRqxwfeN28E9/Xnf/vwlKBE4gw0C3XALtipcef/3P+TCdVIqNE2S7kGg1yjakNSO4fqAv0nmKV
7s5yrn/fdjxK+WxVscJc1HW5/xlPxyCzkHJASa80ulM16cutjBAR9IbkRW5vRNCPUH87cW/f02JH
oe71td0GnHXCa5FFJ9oQErYVzsZNcye08uaE1S2WZSYXnFeoE2Ksr49zuW9W6jsNBLKPtYO9ORzO
gIgEkbc+uU6Cd09d6vLXZMmVclCVya2jDcahAEd6en3Y7Zlcp8d2RXueYgFlDf18fcUqg23Rkjll
Mv+eO07qt3XzCaLjHkfpyjpSLoJwRYmM6tj2Qxq1MyqNNqNvS0p9W2BJ4M2RMt+8eTqoO61lV65/
ni6bC3GJRtWqZVudqPWMX0cjVG7JvVGQLRFV2vlilzOCVubS2HN4waug286XbtGy1g3ntDzFCgK+
wu40j2JMfnh9RpcHDsweQmy8OMgvLvg0ajWrCUUERMXRwj+4GuqaNNcQzEP7FEWL9s3bneHWbhaf
ij2/3e5T2tZZyUvvpFTSRadSjYI8m/agwFcmxcMVmQHX4GQRpS+WDgnl2KxOg5V9tYrF8NNM3CCm
hCOQosudJbzyofjIEI31FVoGoet8NFTCbJPMrDq1k7o8G301B6OrvhVWuz6wVtEGWH4wxlYpirNI
JULFlFqjVaemzsW7Ed7sF6NSm53vc3leV50Lym0aF4xJDD4fJZ9LhFp6AdVgUcMABhRlek2it10Y
3dv3N8RFoG6EX+pT21QrVc0myxRsY2WNgIwK/o8+/bAEr+/vax+H3Q2ARedBjGzV+YQUCtlmPuXQ
NMZR8/V66SEcoKv++ijXNtwq7EF3FjAmIKXzUdwJAm9Zu+UJW3Hnv3jutOMwu9Yxc2Xmt3YT7iRY
12b1wkvj1qA+v3WBzwetyBp9KU9DStfKsZXYL2Llf3FY2QhgO9jTlBFf0th/LsdpqEe9RHLjhLy3
eiw7JONVNI3fvuVoCEGYgCjAXbiV0jGEGqEdaaAaO8rihkdGcVxYNgCnvbsz1EUrgEPEw9Gm7LIK
4RHKz78TUpRJoaTcElRoe89JHUDKxld6tT/bOP9b5PI+HsqPiPTe10m70xa+8s3WqwPELoOvhMzz
scc2xILS5e7AuWT2Uw3F4Ngu96Z45QDz18MOAd0JsXDrq64TFjt8JhmlQvi77QmwaZc/J067F/Yu
UyeK/0h68F6yNWDXm6vdXRpLgQxRnYChxwEmdXjmdga+mnmXPiLqpvtot1U3wD6jD02+6yB/bTnp
6dPtgKQJRXv98382J5Reu26GpDrZlTvjGKCbAc3QfmfHXDnYdCC4gsHiovW0va9INArVlLCU4t7s
ntJFAeSNylfDSyYzMA7IVLkz4mWi5tCShEVkkTTx+DfO55VpRalI4vAp7+bmnvchr7+oEg+tli74
vsEW9gAYNO1ONL56NFyCF2EfmRRws+fjmlPUITQeE8KmhebUkCifo7bM7pxWF7+mSiQeovzGU5+U
7Z1OpvhlAOWz8yOuzB2pwRUOQrJI/3H9Gv9800QUozaoboHhkKvcpVOaPwiVmndn9vBHU10+gAh4
K8aAmABGb70dsLUkfG9iAoT3vh1rMqAW5NjNnCGyYCtRv5M5XtmuWHWTehOwSRIuQBNEawfd6+Kk
NjjoLTEWbwqVhePr99B6z5w/Z1C9opG67tX1O26eT7Ftl0OZj8UpbHoENpZafw9ftTxMXR8fwhrO
ZdrEilc1Q3R4feQrcQe9Ld4WqycpE918ur4Y9BS19+JU1HqDw1KMOp4xVwGSyuPOm+0C67d+MQrO
CP/Z8E1Ihs63Cf8V8NBYFyfFsn5pdfnOVPqHPnEPad4+6b28sUZ8GeAH3TZzc8iU9NgY0Q3+fV9f
n/OVb0pZmpyZQiTYhm35W0fVuey5tE7D0BIBEQZBIz5bdnbOlZWFA8xrf31JAX/exNnMdMpai5b8
pIxWexOORNJylF8VpZh3vuGVYMeC8upYcc4UwTfr2s+5UmYlIOYJO0WvswfnAIrFQ0YbA7U3t8T5
iiuRjs1KgkEes0nSjXDShr62s1PS1uphde/+JuS4/D8hzv9RAOFKSFkfUavi7SqSsc0yCxvvFEPL
spPpZtP3eNK747zgT1NNqXuXN1K7S2Wk7XFBL4TI18kxMwfoBEeRhON8i8aLm5YxvI0TkNQKt6Qh
y08FjJ0bO7eQ/EkjfAiLWX9etEI7wEmg5ay0eTB2gl6t6eR+VKMehdGlvZOFXPTe+GWrCjkoa17e
a6vj/JfNSs6lHZNfVUYlvVQJbewmygjoD1ZbIn3EYTcJdBUziLh4l5bjY9E4OFyZ0+83H55VrRJm
KJWctVR4/jvSthTSbOCnKVav3Q2d2wTzPMidgHjliK7vTLRlUbpFxG/zHSg1ToNZKulJNGMHItpq
78Le/PX6VK6cUAiN66cGDb2KxZxPpStznIdmK0XlU9aHKY4XnPXgSA3usDPSlRNKS4eNTJeSw7MF
XWNSoDtLOqcna1oyP0oIcZ0d8fVI/pevCOnuvQcvavNsF+hSGhCMFVHILLdzG7NcJrDenCWJ7kxj
QsepiJTk49hHmIS7E66nU9IeutzBCmee4/t2rlJ/sZJiZ+de+5So5qx8YnPtaa1//k9ysCZLk4bv
6UlTZYuifYExBODKHcj+tW9JZd4B/UrjHazO+SiOHUd5XKkpzNsqCvD5aA4uiJoDQlDqTmi6nNBL
AZfKgftSgtwEQHWOxWiHRXGCg6UgRDz97Eah3u7szfWBe54SMAr6euvFTHN7O6GyCQ13KOPihHmo
NfvjXCfNsyCXm4/wzMLOx4O0D49ZPDm4dMm6azyuVP39iqgHIxuOy0/Kv7n0O5DjOjUhGmKHWEzt
s9pl3UTwqOqfZmVH2PZAKQbrX4T9PXZOw3xwSVctvwBu/3vqjeTTWLTT7VwV81Gqevs+S8fW8BTN
6ERAU6MsTqM9Yw9hJLmsbhQi4Be1x6Tw1Jlzi16W5R7mUDO+NwaAExQJDFyxrUb9kYRj/keZxWof
0KOAi5uBq/6MG2XWjn0+hDdCMRfMF+qqWDyZ2aA3dREhs1W2drITcK7k0aw3Ty9CwQrF3RZaZ7VJ
017HmCxL6+WrbF3rW5Oaiu9oSvtcF7H2oCF8GQBR1O/sUg0PmpO9tSFLJstvoG4IdI9kevuG4Ama
67jEc+VYSxRMusRrsjY7rxf23nPl2iZeNxYNLQbUt6oHw5gNaoc12knH8+ZYzWF24A3e7eRAV0ch
u0R7aiWBveja/3P23dowy8Zt81OchcaNWYzyMYdat3P2r41CPgmtdlVkokl/fvZFlLGkC35veV19
UrHkO4Vhoexkr5cBBuGYfwbZvO9ifU7ibGaQLElpc6ZOdqrxGfPpne+RnK4OxUNydf7gib69/Mpo
Nc9tcWCVkboahzdhEAJYRRR57ndmdXkxMSvQOi81XZoUm7C5gNaZEavjA7V1edfVvQ6ftipUPx/w
BPXyctojvVwmdozInU5BZ31SbdPHNGwTt00Z0Ww648Gm6u+b82gf0IPHrA5xlkCmxttrVQxK/XXl
PQF32aZ1OMFTy3Tj/GTJZLyTlZHQj01qLmH05F8P3Fc2IwQTNjzvOTrEWzaNM41ywYAtO81JMT7k
hW79yBpbeXsVli702oOibUrh0thcQnZXgA/E5+s0m/r4qHdV9w1X9GLnFrrysThRZBG8LaBObuFI
XVGQ/0MlOaVVHvlx3Wi3CCpqkw+tWnsYZWIdZGs7O5C9q6OaXOY8mgD2b3N/WJGDNTdzdopgpwWN
MBpf66f00QozNagikX6xFtc8vf27MUcaQOjWU9bcFJxx4NDXwlR26mtN3iRuj7WPnbxVoIwIv5o5
UDQFFsKlvokiLKXQuqrPTuPSRO+mOswLr8LleCcirsd2kzycDbNu0n/i7tzHlpgQ3zuZvZPeWuS5
tjf1xS90ZXCKxQLrlKcuRIe5iJ07ow/FziG48gUNblJ0ckj8wPys9Y5/xke3F4tZ7HdPSylW/+xZ
9ScRNf4ksb2WnWhvlaKIvrz+Ba88kegiUjulIoSaGAn9+ahJNxdp3TRoWZgS8yQuGvcxqVus0MPO
+Dtis/ZLtqp9T1qFfb2aTjexougnbE/KB7XIwp0ddSWM0wQEHGM5gmx8i/wviJ0YIdbpCWo77olK
mh/LWVMPTWzEO+f0StBBk3BVNllNFwgM5zMvnHDGbo9HGVkF7sJxkx3LdNjLka5NyF7rU4KEdAUQ
no8iErVVsbzivZTFMLqXpQ5KNXUeDHPc6wRendDasF31gNf6yflQdoUDXGMyVNy43yPLKTGwifcI
X9d2KcAICMXcgWC1NodxmGJIL46Ow5sTJsDGm+lYY832TsQzOtKRZd0C+dx7mV2bGVViMi7K8HSi
N8lKGhbV4LJsiAuEOAI6+vhhklXz+fWzcOVepx3IJftSJHW3jy6kzUKhFzw4bTMZ32dR1D6VaYi+
yYA3qN+HhrkTca5Ny4XJSjcN3jRowvMPlmKO3ONqS+FEq5yTqYguWH3Bjq9P61qWzksScTOWDjTu
tvqQK2ohRSbTk5vL8U7FIfx2LLQEk/she4oiKNskMvktiPLkR9ctZhDFuJX5r/+KK+eApUVjDYUs
yiBbobUu7UA7LxFxxlnEF1dJcfFWEa5oQ7lHp7iyrBw2LDFW8QREjzdHbhiHccK3JMGWUy1/uIlg
d2JTfnh9QtdGIRujeYbDFWpAm7sv1Ucw3HOGWIyifW8KgJlGg1LB64NcWzWgHistiYuBUuVmh6C+
GGVlnJymLFJ8ynrSLzVr9grd6Hfmc3Uo8j0Ly4bVU2Jz/RTLWFptbccnLVa+NdEUHpJRf1KUNPxf
7ARK2rzTWbS10nI+J26/Ws42wjSVbUV+NXfq0ZgSPD/DN/NCyByg7ryU3uiHX+ixCBRXEFbQ0cAR
DfW/FgirUCLn+PpHupI4ID5FudWm777CV88nlLamLHQgfyf6gMhGwJ4Ik8CuM6s78k2n44i1w+yH
AGAWb8whefAYV8wdDtFF8OLtszoLrPc4nNjt23SFkPZRx/lCRLN6n8gUs17Aux6Zon0oijJ86yt1
HQ+w/VpaXTlYm5Ds9lqL5FWZnqRtF4GrjoPn4Le8s/8vDhkJJEkJuqorgJzS6fnSCgtVXR7cyUlz
x1+NMsiDqv1/f7X/sWz+wvA7y/zWUVYdhbVID/pos/XVqaWEnDTJSaGWgEVt0oEJUZC7y+PO+OAk
bvZojWl40EWrnOxUGxKvaPXiwdaRGYy6Lit8V5NDsHRR5+UNqq+tMU7HCTBhkJuKcmgTLHJjHOYU
3zaa+UmZE+vL65vw4viuc8DumhYN7zX6UucrVaAs2eo9KyXivusOTVMigl85Vp54EwntTrDQ1yU5
XzKoyhwoWuI2TeMtq0UkIksjZUSZRdfReIjmJj06ISXSO5XaSXjX2SvoNm8nqAXh1Pxulzl6dKsR
2yV7rhTPCTXnDtJ2+Tu2DOVUzfpUeF1kVg9JacvHOMNvYhjC5KFaRhtUK4ZSEoFpvzQWcdv3qXMq
pdreFKMwbptQ+QGqeo9Pf7n3mCLSDtApoV4R5c9XNNHUUgMZgZhTlZuPc9alXibqZOccXXEWQGmN
vGP1W2A9t+UeKzUiLU+H+BTqiesNix6otf4hbnqA7+6XbtDvhR0+ocSXe6IQAa/iWxdfGy8sWz8u
56eplJ9CSWdjVEfVa8c2aPLB8Gbkeipj2il9XK7JWpFauSkkmAAPNycF9rerCJqNgSjlLL2yEgU2
q8Og7Oyvy2jGOOsDAAAJ7M5tyhJlSGYgYOAERbgYHxM7LX9WlP0LevV58WGhirsz4LWJrbQOmpug
wfjn/GNnnT21A1dDELpSuXVT3l3GFOdvTfjAza1oh5Vbt3aPN1vKdBNYiTQ7oDi0460Y+uSwKu39
b+YCVoQEfa0GbDnhllH1S10wFwww44dIbUZs7rNk5/l0GXBIstCgWZ+NZNxbYmLs6JXMRpghfVM3
B6uJPelUf0oAKjvTubIX1mwOgB4iZ5QrNy+O3oj6Ku4cKyijaL4fm5wnuGHz9pDm+LmZrb1zf308
7poVfwgCfHOzJcLsi4YsKyhg93wfB4Q2rQIRqB7hzeNYaeZO5L6y9VYiHoBU7m3g0ZsztWRlr6Hr
ZQWO3uv3YWymR2pGU/DW++HlAboi2iGvIR1+vsEh77vIl62zMkAPxWBSbjpjntAIsvYI9dcWkLuI
wLki3YArnQ9lzA7Sg8YCxYXq792yNMZ7OdHvWN6ZLb6Vr8/rcvVW+UBkgOisE0S3yKw+MavKCBMj
aPXZ8uK2Xf0KFWMnxbvc7GsbjpYqxVAuu5fr8J/aTJWay8QweuA07s/FyrDVpE4btFBOdup41+az
aq+RHfMoBCV/vnh9I7FWHnU9aF0lByhvDociysM3ByLmA/iVnjSfievtfJTZiNQxilYz9znF2DYb
tM9Kpw2fXv82V1YNPDIIdWqDGE9sYWsuEpRxFY56gFdOGKBFkwRpbaofO90Md4a6smzcnSvJFvyB
pm25vYtADLlyJp28u7ntpDDvh8LeEwK8OggfB5A/dkD0Nc5XbWpCFYliBrHycqbabzt3yajsdZku
S3Jr1sGOJvVYYRXbqmopczRei0ILFqdsP7VxnyO0oiIr+awIEvsnLRy7zsvUOoOnFmLH6NVwq6Pb
aukWhKYWZD+Pi2XKvcB4OX2yoBd4IIDOlX9wPn01KvoxgVsRiMjK/uSALun/q81Op/gyelA2V6lk
r/RX2v6boohbzEWXm6XKItNfc5wZmfkofyfjpvbNIm93TvbV4aBz0pletcy3StpQs2C6FJEacGCW
27IWepBYaDNFcnWpUos9XdaLRWTl1gSA3IaADF7/fBFlmIhWlMIMhLRwOLK18qguYk/N8GJWjAJM
lFuZpxlsw00UqdUFAbrBMYNuTn4L2dt+280C+YD+l6KYxc7b89qcKFLwFLCMteyyCfgTnthd06pm
MNUi91Ghr48RZo87kf7anMCdkXQCnaZAsf6Kf2JwA1MxqRUhAhfn49Pk0gUQchlvu9oGNiriPRnO
C/H5F+ItLuWcxRdRic1OTAbaNgN6qUHahHQS60X2If4hXd76SyOAAwhR1zGlaR19927Jdfxi22j8
ghmHmR6Qnqtq35C6PvhOPPbaMa80xeDiaKreG8YeUHY+1vNek2sN3WcvM1oHPFzAskMIoTm/OaVD
SiaVao0I2iifvpaALo5zqVgHo4bKhm6S824CNuC9HukvY9bLqHiEUAFZyaSbC2WYnEW1I94n0RLn
j9Us3XsXsY97J3dwQGuwj/AyqxoPZlTjubmS8AIKgdWjqNLwpzSs4eb1H3RlS1LYAI8GcXoVc94c
swidBylSiPpuGYvHGRUhT83n7q3XKLNGMBSRE+qqq3fJ+ZakXNZjL9OjjtGL+Z0Ya4sqlq2//XgB
seA+wJ0c98htXb819ATxj0wEmKcuvilRwB4EO+z1Fbu2b1BRAKSokR+ilXw+F71UM9sYHSPA2KEK
/cLJp4PmQpTyWmtub3gSiVsqem9u/a6lbwhmkGJWO8ItwXzK7FnLDfI3hUaiBxgBwm7vtjtLeGVy
jk4PmwhPNCTwnk9uLMWgNoOqB2JV9nY1xjkitqYdwpH73EsIivgKWv2X19d0DbObs7iaM6ME/cLS
3Qr/WXMu0NucSRi0KfKGeco/peNkH7V6dihp4chZOaH6HDrz39cHXj/W5cBrswT2x6rKeT7fRrPR
LSf2kBUP3bGXxfCYoU1/Ow+WtnPSLqtnFIDQBlhfMMQc1CvOx8raIamHYdaCMlHhWbdxnfsosHXM
eqqV7BBScvsVi9Q8gNh2jjSpMSLFwV74Yqn6I5Jy7R3YjeWQznUbzITcuzyKsX2xe5R+FRpm7lAl
9w0HxItnvfCHRKu7naL0lXhBzxWALjGD5v2WceYizqXyabTANVvrRpmy1A/pmeycsaujoCCiM8LK
I9ksVVcIlQJKrwWK1b5vcc5+6sNU29l061+y+fbcjmvkZwSugc3dX3XUMid10IJEWQi4ifzp1oWO
2pi8nTue6a/vtKtTIh20aQhSCNjiwsvEiIewq7WgxwPFU3vDvs0WvKleH+XFIW47KarrXMaEQUr5
m0mV2AK1+VSrgVqapelDjm6/4SlGRZBCiPNTyYr4SxXraeJPBjJulBKnsQtySY3Si9JBhRXpaN3f
xpjC2mtR/Pxj2N3yYwxbmXkTFpniCBuiTXylFWbut0CskxM6ftxbuRiWGq1t1/phFrXrHoQxI2nG
v+DdVoYmE/Lv0Ci9JBXl92IMnd8uTb0/Gs/fT1I44+epVxIBYscQ33BtyCYPgrf5VUQd7AEYML3m
qRD2ALbqDui1XETq5Beo3H5wMqk6Pm4mdEagdlYf82TMvkVtM0W+IQpd+lKtltbXamcqV75M3nv8
8Nk8/h+nsu3Y6UqMV8M8tTwrAh/sqZVT/tz5NBfbDRY7hVL0sKCa0Rk+P/4WJivS0fM5mKk0ccv3
A9KKldNROTH3CF+Xm21NM1Y2sqBvf3ETDjy/Ri2t5yCpZOtHg3Dfx2Oc/37rjAACc1tQQSNzgCp+
PiPXyesFJJca8M60j/qU196kJDVuV9OeJNUlvYNnMYVfKAirdDJeIudjqebQZt3SLEHMy67xecQu
t9QgShKJokja26lNpYL0YZwOh3yIrC84qdQ/9Wos7oekDAd/zkdKviIrq19vXoVVsYpuErpNHL3N
iZumpk4reFiATxvdd2F4HuiGap5eN3vdhMvbisRjdTUBMMS33cp/Ec0jtzXjJWhDbTwi/SsCRXVG
AJByb8EvEwGGWqsRXMsrunqT0w9qr/ROZc7oiIY8orUmrJ+1RWAuLESkPKFEhqdQNBuIcr2+nJdb
lzILMnh0PhHRAH12/qHN3szjUEwck9Fd7rIq/Ouao7qT5rBr+GvO4yTD0F1HrRmeCfTp82Hqpezb
SXO7IKzGzL1p3H5WjoXAYP5ohPP0XZgNYGi1iozKs3rX+iITJ1VZh9ECStx0YXiIqynXDtIsUt1D
xVcRXtIbTeJp2qjFx8mtTf1IJjMJDMGn5tPkLlXsj2EypQCuEZm4wQeRAlxTuFMTRHkHud5EVPlY
5uFs3CxjXGf+1FE79rjCkHfBACGN/CSkivdYFwWuLvOS26lfmHr0XzNLR/FrR8bOwS1r5x2Yukjc
WFEDNNZuK9ers1H/pA5DE3lyLBRSqjCN5FFabZEdw6hIni0g0QXto8jp/ReV+kM4qNE66XbM/FVL
dm3aamF+MLTZwtU51Iv/krkPP0I8yJ+lE1m/m3BQPgKxUzMU3Grto91o2tfBGBzFm1onH/CmqigY
NF1lWqCc9fFB5JoO/Nmc3Pfl0Fah52Z2avrzXNlT0GEojTKzrSzVuwLZI5rESwUzRybKENFCdHhd
NrXjJo88Jgtcp6XWP1GI7yCwLLH6uZFOnvhZbcgMDY+lKLwlMYvQSwx0Q06NVccFlDQ9TA80N7UP
YmwT4zjmelffFHE7fDHM2PhBZ7dHbWSFsCetJR8tRYlzz4k4NZ/DpO7uk3jRl2Mj3DFeWW6Vceqr
uix9R82sQ+pMheMJMxJ/3Ta0TNR8zBmgnIgjA8uzWXsvR0KslyWj+gVjGdEGZFWRe2SrtM95pcgK
gwANLyht0XuKPFbs9p49p8pN19BO9VCoVELurWX+lnVZw6I5Cuc0HpQZa7C643Ep3ZoznCT0xtzQ
GH45oSl+KoPVo/RR2Mndwv/9U0bNzJdpHTLQccm6d5R7FiOoO2l8ktLNB7JKNe459dHo+pY+6Rau
YUP8tzQq8U43x+SJRiiyFEruJE85ufUHJ2pyklzXLuWhbxxaEGqq1b/aZcSUabDzkakpXVj5BLsR
nfTBkHdVnJk/MzAOdOqoZDKzwl3EMUqj+W/dZuZHfZSWjU68rtFS6615PIw2zxYfB1hKqPj5xASp
yhmWG0BDXeGHfaQ+SUuBdG+BP+DuGKPkWMHPvy0cZwLGkyb1X70yw+9IFzXfSge6pNfxxHvuqN4b
vu7yLoadoLUPnfXeltG7JqnDT2PdKH95/XWZ38ihK31UZO0/IyyIb2k66NqpdXMxB7o0iuI+twSL
PSZp+wuqlVniuhc7caAPcZZ4rSPTxxK4cOrbYnZ+1E0j/ySUi55ZnBDuA3to8lWEXP9UbjzYPox5
pfRGrEB/IKQ/fJrnUa1PFerP/Ffblf3BKDSj8gdkqUNvqbP0E7XQJPdVmnWaV6IS8LNzKdwc8Q/X
zcMwh2yQLDfD//jfEkBqw2h5WTSmsZ+YjX0ExWjxyDAV+0OvzEjgmWnmeIbW9U+5UaM2hk2oza7s
4lWJPnH5BF1px7VngK29d0c9bG5DtNVlwIly31uRcLA8m2Ya/UKr2sjrLJ0OaYKSn+1R5xs/kdwt
rccXHFMyQs24dypr/mAUqeqPqQHLeFRncdcsrsae1WJnvOv0sYamy3uu91GJjQqPCY4439lWd6+Y
VvIcWv1UHrIyN3GHkar4GMZh8WzFTWfxCSsNYzKr125MOhhPlWtBY7Lp+pAwosPTHDuBcYLi9iVo
viF5t6Do+qkRurYEll2bzV2Jd17jd4lEM3ju3MX1E5nF71YvGvaGGK0pqDhtMlimvipPckjrkspc
6ZQ3Wd1KMDBJAYB1qrr/cloSnR/TIj05YSQIuHWJOH3RjeY7Z2jhl+d6oz2qQLYsfyzS4UFrOgTK
ClwcT/hyEkVL7AGTOwyeox7XlHjUTqYliZkNtJdPbZbmv2JdGaOTmThTFPQyLZNTjhIXLzsydeOU
mKNL1l3HhKY0SurvDDBRg41JT+DSutpH7Dwy2uutQibQkomVwHCVOfMRl9e/LgXmp6d2kLZ6g1ut
HnsmXzHjwyQQhia3mEzPGEKn8iBq9v8VTqKiu5CqMH1KWyz/4beNZdtS9Pqzo2f5rTGAXvCSsakm
zzCQEzimdpR0NyHBWD3o0WAryMNV9scIOXPLc7mzHloOnX1n27WiIngu8tzT0zL/kydDi+oYkkff
aN+39xVitCHAMa2lJlvbvCzmpZ6fQndRJN42ZUEMb0Nz8uw0hQeeKqLkMyOwfZtPoelVvG9OQ2Or
/hL17+BQdU9yVEzuInK51NNxL+sCs64lS4B8BSZm0Wq4SYd7eBLJFKUe0LXoW2cqxeCbrQTNT38t
vVMHs/5dUS/kSWoOZuqlQiXDJg9W6kOelmTB4Tw3mhfVVpUc5tlW3g0FWqVUiMz4myF662GZmzE5
ESiN6VArOvdZrKWKZ7spjo9DIRriZZNOT+aQdt+KKswr36jsZCaWmhnMr1Grw8MC6CTzqnE05YED
k7vHqJD9j4Veygl97Nm5G+Mku2laro5DapOk/sjMzFqOSTZG2m1cKvF3W5WiPtSj1AafLltyU1np
cOynpAq6pIZIJoys0fxyrot3rGXKyzKpuspPFiWqfR3hvcclhzv7U8wT1eIh661PdWsaf2LXgq5r
dfmoHvPeQeC+ZLKDl2pc157qtISHvrK691nbNn/6hovuhDIi8DOjC2eeq4Td7k80Dg63kkqRuQzV
+atmTMUfuWg62UHTzuJTJpXxV9/+jvNAS4vlN67SzrcpX0oyuppS9hT2QE10MBGOp0jbag58N5Ne
Li6Xz83g9L/6IZdfKwS6c6+BgPwlmWz5m/cJ6V1tafXozXpHeieQPMw/runJczzMSnySeYyepYuV
l/SgJ0Auac1+GH0UPabYX6YFwpDqJvJT2+r219ox+/8yJ+mGR/QKyl/QmDPLdzrNbr0iVNpHe+qS
v2Zf6v/phqh5G4ow/Etg42rudEEhCUvYIvL4e8oPgyi1z5la2B9lM6ugegoFeXlgDPn/Je/MduNG
sjT8KoW6Hnq4L0BXX5DMTO1S2pIt+4aQZJlkcCeD69PPR9muktI1VnuAARozF40ul0tiJsmIOOc/
/9KEE9ucErIac++YKsqeNlmlTcf2wusEJXh9ezI0D1inJMhf3Vg6e6LAstyfkjpBCorj116tciMO
R0WWH+sosx4zxIUU0WLwbhRLTwwsCazisYs85bJs5/JcjNq0SQctmzel1hZrEkPa3xVF1TzMjURf
VkRRvVyPyOt4JdIpeVeNHkW7E2eaQ/oiqkd/iHBH5DtkM+rmsspuuGHZcDJg8/I+qZQ0R51RKfXF
0rSaEg4qaGvosN/XPiAcB5LIUsvZ1ZoGCItJRGyFeSz1lEalK8SlOtpzddOlbBpB1xrmEmaTCm+T
nUDucUVv66D0nFn6Ba/qRdm26h59vU1MhjqyvVF5lbNfA+sWvpYQ+Oq7vfBmP/NwMfSZKFrxke6R
UUd23dSmPtPput9k0o3fk37rfa4YmEEBdKZk8SVEvndZYxPpI21V+VQQp7JQSefJ21HnFPXTFGxt
as1o8fUEyo8/VXFV+UrE42Q5lnF5YkltSgi9GIyLArdffdfZffplkmVPZ61nUeiJqXDQq01r7yEM
TQZEXtR90GIQqpyMhGmlOEy4ybVw8sFk/5uV6T1xxPNw5LmLnDcFXSDZjqrdMF0nMJVjxtMVCzjW
7uutHS1pedQgTjjTWynnMDME2PeSe9k2SvWqwxXPsL6skdGUomPpWsdVX02fYY069UlhGnHrd4oT
ATbpcRFkaCZuDaNiJWXS4SCp2n7qLnUCiIujuO1zL2hHK81CbVqm96Uh+7sIPmUcZP2QdIE+yvou
9dI2DqBbOg+lWMhw7ctysX035/kFKZnclm8qsv0gVSZ98L4K9y6verwDEcaCoBWFFZ/hId8oG1Xa
mtgYXZ2QUsfJbPgTHPc4zG2hxqGyxAO3Z0lXs8E4W4rdoBfIL3RnECkhK/iS7Gwnx1tjtHsg5FhU
xniBCUY5Xg2dY98oDj44gTZKdm1VTZ2jQRp956uRCw6HES7ue4hdZsivIHuBFQ+NetR0uaF/zEk+
6S+UrqvdAM+l8jyZ46Y69rI5uSioE2y/z0qz9OlD5Uc8hORVq5Gn7k9LZYnAUyhGA1Y22rvF0vso
KGkzKgoWpuK+28yCql3k2Tvso3LD74fSI+Gz67vRt3GNLhmoeN24kzxud5d6xHYEbpwMyaleGt58
SmVELIRTa+5x3tQq1LoSg9ggF077Ltey/kuZsSOGYzY3b0fGXfuiz6j5RUx7eCqiLmfvQCJB3lhd
yeRMqZV28t25rQfCLosMi+90YsVNyVi1PlZC5h269i4JM9uqr6aJwJQjhTJgl2WMQzfVoEaf5ow7
HbaUdlngykbd131D0WiMaiU2Qz8o7XprnH4Pol55ocx62fnu4jWGL0qDGycNPa6pJ9Wqp4aZeJHA
eJjpw+SztNMsZeM5SYZWVlQgcf3BUVSZHmeokD66KpYJ4bLE7RIWXkm6eD7OmDZSQcmd7MFzcUGO
SAqVszM9FhgvnHSDRfM6LASA+QjdcBJS66aI2K7cYvDR6cfnHQLUKzep7b2uuGzZWhMX6mZ2m0j3
B5vqGWBYZA5ASZp4XKvP6sBLXA9EYBnVB3do8YrT60l+bgRDtCPkbtG2mhYvCu2yKx/6zmjV8D+M
ZKhqstDGbbY2xFWmUzw2yqRawX/UNi17U8AqYODgULLL0bh2apCn2MIhLsAWl6wwvCG8xAdWj02e
m5G/4zN7v2zG6YAOMUV3IVYDPR6OxLR0mCtjLqdtO5jnWGnanMYdiPEv416OA5cOq2MbQT6A4ktA
Ssy9MtSaOm5V5KSQf1E9ler8msv+jzMPsorJVEQ+x6iUF+7lVdhzuyTGB54wqF6cFyIprtrCy0+0
yDK2TeUar/gz/M28eyX7w4VdvRPwVzvAEZe0MRbLisftaBLyZ7GOi3bgdDOm9wreJ75bNmbQ4OHs
WwvFeyH2wqaKbn81ANFCN2Ss0j1jnV7B7nv5xVs5cKLHusR7SIxHY01kU4nJwS8/RK6CWQ40Zb6x
duirkOloamJjlFs0mkiqW6ejPCA85ucQ6Q8wMGaZDK2g4asrgeGQtwoulqdVPGAzHo3DuchJkAGN
tXaU03nw80v9gMa66xAOdg2KYxxTDi8lJ1nHy5AX20Y6XdAmZXrVTen4yiBhhchfgrGIaeBJYYIH
Ios/wsuHw4c3i47nwsPJmesMlHq2eJiiAbxN+YjYDGr3a3zyH24itl6quwrlEAwBoB6st7wn6lGq
Fo+qFFmgFUIJHahwARb9v6zKQ2bAe0EpwhKgoDlYA/rSWUtkyXlrElTjp7QquwV37lfeih8e1dNV
UHmgzWCWfRjPlIuiHHuzAbGvlWVD/bz4i1b9sqXXehX+t+aqM2E6pDDFhTM6mixnBg+T7VugWNtU
Eu+4dMo32+f/fKE36f75D/78UNVzSzCvPPjjPy+Hx1b27eNv53d199u2Lz/fybQq/7H+kj9/6OWv
+Od5+kBAX/VFHv5XL36IK337JOGdvHvxhw0RvXLe94/t/PYRQZB8ukD8WK3/5b/6l789Pv2W67l+
/OP3B6SPcv1tMR/+929/dfz5j99tXsv/fP7rv/3dxV3Bj4VVkZbpw13529vHur/P04fDn3286+Qf
vyu2+wY2Mg6Pq60LysGVxzA+Pv2Vo7/h4ELMyKRudYldaQdlRYv7x++a92aVykHIwVGASft6tHVV
//RXzhtYQfo66DdXxh88/++f8urryv36pLgp3/78W9kXV1Vayu6P3+GdHaxwBO44gaDX5hyAhXzI
XqmVXBezkY8b5juucyrAsOZtJXEs2mZZLq51MP9xg0cIiNQSdWLYdrAaGr/vmvy009RKDw0li6uT
zspn/kNPHXa9Bo4WkG6f3i29Dpi+5JXxGZiehKaMWXTh17XZ35SCxRI4IwQCX5exImgr07Y8ZsZU
2WHutO5NWmoV2CiWNtTD0pCzn5aumeF2Jhpc6p0ZTAaVmpudl3nRxX47jB7ZZL0TiYBh9hzvuko4
CrPozLjIdGm912wh64BoOzy7tWLCirVdOqfeRJUzPHq95YDpKOV03VKZF0eZ664AjWmbw0WTFPjw
RUNXN4HiJVjWeF70eTUO630kS7oZDjQi76B65vZ5qXW1F2QUjuejN3j9CemS+uzPdefSY7ZTUbCk
Fh0dxQiUi0cTKvZAo2Ftt1Jz0+KC91WOYYf76LtCgFodaWrerx3kAOeScczVYOFvHY7ks95pE0Zw
vmPz0wHUzKnbYISHuY9hR4oejGpajmE1yT75lMhSvaSRVGs/XdwK4JLDf7igNDXHXZeO7YeusAZG
Nx6U/mGjpLDFj5q6zq7pbjMzGFKvODPSZJh8xmXFeeQM6t3ouOKSJAPnHrNos/MjikaU/0QZTz7B
9aaGvmYWl7npyfd142VuYNSumvrlhDgvTCLFuF+cKZ79bhLLTcxUcQQrjybmWzbUnG0DBxuoU1mU
NJirDs5AW2MNTOJpYzl74QAL+GQ3DtZuUarGODHNJNFpNMZoCCokgEQWWVr3FiW+02wxnYvOa2uQ
egjK4jyuo/L8AvRHfysHkrzPhDno9lHdG3oWLubikkc8RVkRusWUY38dIRY8rTBXGY9LBeQqGPRZ
H+kKo06GnZzqOMhljL+I0DB1DLSh8cwtLpKJEvaFlWdhnRl5tFMa1zw37ULIIJYdBIiWuDRjN2nM
abZZOkOTS6quf9tpiUPvETnjg1aM0+DbbDmmD5aaDGelZCgC/RfbxITuZAo8wNnad/TWtQIlG5bj
3uw6/FXsUcVqxTYGLZRaieodwLjxQrfNqndYRkUA9aUSewHudxrqwRz/8Y+9pUQuYyQ8zX1rypQP
ssN11++sSXnfpsM4hmnhWO/dcVQ/eMwtI58+oXR44mswBiBfu9FSRkWGOzUPXtVge2YKlTiSUqQz
+HU73DtlNlwp0zRhWz3MBnM0SONfwI8wG58zqDC44Kxwtiwe5wgC5G6yl3kKljSLNH/wXMzFUtJG
2ETbIsjzidjzLIm7BwnnRAZjvrhndczc369Ew7JxknS6TvrMujCZJIPrlV6jhfCCiq2D5QnYVzw7
TBOqOj4ucr5tqEmJmrLHla4Iq5pI+ZBqpK5C3Wo9+H6apL8q2KhJsjFbwlCQtTEx8QhamjcAcM45
AwGtDhTHYo7hTSCiQTmk0wTRpRiNUz228IUoVPWh0KP+rmxNsFlrJHQOJWpumv5sL722m1CP3ZhC
lCAdhIC8s3gJa/ScSQrqH1v9B9UGn/NjifMIvJ95wscHTXkdpgOvrj+aCXNw1xzBXFIegQaFNY7v
4ygxz1WZWaOv9rpBOP2QeUUQT7ba+G6l4KdmDiQrbd3eyMQrbKgfTx0DKigGBeRfYwt06Clho4ha
Fktiq7jU2ibSI88HN3wtZeCJaf+8fMUTY9XeUdw5UFQIHH9ZvuqtmvTd1MLIwChIMhFpFTtQJYuh
7xdxngi1ZVwqok9jllin2sKAMTSRnm2f1QZ/c8oeVrQ23xLdAUI2LInpIA/KzKQzmrGxjWZjV4V2
AnI4fLRq0d00aWlSWPxZhvzNpVa+7stvjBUobFR0F+hWoPa+/MZlGXlal6c1VO0+LYLBnKxuk2kj
T9mTtaudtU0OASwpdHh0sJHUPuhElX5ztv2lCvG/rfZeVIj/Yh35b1ghro3Jn49mLUBfVIi7/u7z
Ize5fnxeGa4/870y1Cj/aETxVCFIaaVg/1kZ2tobnuJqAahS6SHT4b39Xhnab6B20bLQYsJX5cf+
qgytNy7iwlV2Qv+kYdfyK5UhH+zFi0RXCckYOQQOlnRGh3RFm5rHm42hD6dC+xC1+uJXxAuE40Rx
wHzylRbp6dc9f2/Xy8EjwycYg6QfhVZULcD/FGhhG5k2YzDLlRuK4PFTTLzfyTJ2SEDh+RCuZMVO
8pkcpro8qltDO1azRaq+raVq4qdOr39s9ZxZQRkpbzFYYZggtNnc6yV7XFganMCB4Cvv4DK2O8BR
lSO9cSFQN5AtZqD1PNf16wSeZB1MWNqn3oDMYSrU43lepi6wrUj24WxRSsT2nMSolWaG22SsZvsx
SVzGV94g9s9enb9Z1U/5qYe3hzBhXhJaCB4K78pz5YgSYb9Lucjt8fLmU9kW9Y09ImPZ2ArEUL3B
dNi3p8EhRqVUPvFPZrzVzZxBm0KRQI0sEng/i+AWOJNKrZjZYLFeV8U3oi5Akwmv6gLE94gPl3LR
fBswj6m/GHooPXB3Nlpla5+7YRBi2/eezQhBzAC9wmp8WdpHkyphKDlEbp+qKRydcTaUswrW9nZx
Fn6TM+o54/pCi/dGnGS3jHv9JcJaKPz5nfohHJwXae2D2WTJBueQOYCTFoLBa0jeHbShxfWHIdd8
iyFXQdYcgarEY4j6DA86ZafBo5Bab/lLH29kgvmdnmr6aalN0zs5qtYOuBxCVgebS83U9/Bz413R
TfnmlQ+8EtkPHi28bVzxqRk9ur0DBUYeO2Od6bkM2buZKCxudDRM3m3aRsy1TWwgif1ioDSpSVim
i0TTiwlanrXDK4Dg4ZHMjUNcwM3DumvFyQ5eMZlb1FVWLMNFSmND8Wdg1NI5rz2f9df88HVXG2Ho
9jDID2XqQjSNm2dChrgTrdVkO4UuBC/QOLMLOmlMRx4o6WZVhPnEEkQnuBboJNZjtKLlUfXa3f9x
m1vtCKGZY/5sEF6xPp1nkiwYZ6WjV+gAIQQ1Z3qV18cQC/UxSNYuJErGYq8SOK1vyoIZk9CXk5nD
/rTP2vLS0eXOGNyl3Ap+e+KPQxmdj33bvKanPKR8PulZsMVA50o16hz68U2SQVsbqV0IO0sPcy89
X7TyRFLVn/TupVyk/vW2/NLxfVk/lu9k+/goQXgOAZv/I0c4AMuz1frDGX50l8r0+fH99N9/O78d
7Q1QHiXsmhAChP7n6e2YIDSAPZxjECY4jFnR305vXX3DqAKRtw6PlgW3vv3fcR33DeYNDq81WBGh
CqiXfgHXOSwDObDxMYdC6zLA5v/4dM9f68VtDXKrEyirA52an1Ykb6T4pR5Xc2pGfqx7FSacg/II
R05e2lMbvybGWq/wfJ1//QTU99TfaNoPAyp00WQVvBNnEzPL37aNYQRmUmobhtO/KmFbXabX/ZOg
hnVbOCh5raZVooL5/qZg9h+q9WKFCWjQKxvXj3eUb0TQB8Aq8hd8il7e0cTNgbp609woQ6ZetgRx
dUxHKuxyBA2FudWLXB7hWaNc2HiYf4AspqfbZy/f31QBh9vASrzmfeLL0k3oTKRefgS4mvBvhI7O
Y01MrO3OPs/nyAunvCtojaEuGmqkHP38ol/NKV8+SWjfHKZ4igBJ8hEOLqsXUZOrrbVRy1rEfpWk
iXqsmDlkviXRa2/jTVobH8tWI4U98RowgEi1QEC8OqsuY6mYN/WijrM/QGM8K2ubMaU62M1dlkoP
qnAVx6AlNNSnjbbAnagF/p8chCVqVM9YpsxPk2ix4R2XMTkRLCq5a93EvFbdNU8ztSbd8VtHpOZn
kXRKE7gINMctRPzoJjFSccvDEm+d3DDv3azJBgRamiePCqEh9bUbz34bz176CQjKsveSGWxxY0JI
MHzPwhPoyO0V+2NszZF5YeRwPG8yc853qD6XgeTPTNMD7an9VmUxfCD4k6Zcm0yvvsDoRX8X2w5t
+7x28MtTMw9EQGNP806TXz01/OXa+0Oz0B4YOatkNq3QQPUEE0RPkAHiahh3zROUYBLeew6DFoCB
sB3ABkdAyvd7IS0qXTfPASR4KYxt+QRUgNwBWqy2+kWoP4EZBankSQgLOj4uW9AtVDkr9EEPXWxT
1+EkNvt5Gf086q0Ld0VMYmhUtOfFsmAZv2IqzoiuIyAFyn0onkAXDi4AGMonM4T1KXbqE0ADeAFY
Y7NQ+t2Y148Kk7N3yxOsM0wCorK+oj0N7nYJzOUVBOJ2DlclwFD1BBHlojJ7KLgWVba5okiRjIpg
webhqFXGwdlEdCT7XDrJmdfZ3m0bD8kjPHGIzoairlRsdzFgbA7Nru5yuXNMxT0tstkZToXimR8b
wO8rvTEqwFAoVifQD5zFd0Alz6fJc6HnLpq3H/BSaENIS4zl0UBC6MiqFDhId7pNBPQGzbNUzSUY
QFguJi3pm8AsiOQIPTrw1Ld0JXlfZ0Oyr/MsVzapWXv9EV7udhrkXR5viLWaxPti4KaVfkxEqH0C
VRGEvUaiXZ5MpoiWM9IwyASv9cJ7mzpe0wcJnAgRVF227AA4cHDQZ9dqwj4qjTxcemVZwi6p7OrI
HPP43hxmG2Gjl4tVG1C7diAHafqNV4mH2qlw/zLkouLPDi5aBXphK8alYFoaBTMJNXKTTV11gTZM
TkGKn9Fb8Nzqowui/YCzTQrBpFGiPUEC7mWSCQflj1XHN03v8I5DDeseHURbVx7iSjVATiH2c6rJ
eCMiNW9DPS1Et3UtxXpv4vP4qdWn8gvwM3w9r8mHTx0V8b2GoKxhc9HgSFvY/BEyZBK1fESXakWX
Q97OKhw/mAYBGu6+D0ReTZrPXp6Te6pOI5OBKmOdaI7wrmyIFjLUh5LGtiC3N9DKHhI/uGUFOSwt
9QtVCiPzbZf+IMz6WfLPDWO1MNGp7nxmwBoeC2pVm6E+MnJZYfHlY6PYChZCuSzvrLhCzaYnshLb
suiZx3mGgpS7GnQFPFGQ0hSmrpGQ8tO3s0bL1XkAcMqSx5dGjdNkYGTF4Ia2W5MO1A8GptzKqMJu
BZnNGVLWU5v7krUDJVZrEoipGipxAJ1UZ3MZ3Olu6lsFekbl1OpGnfDSD6RjKAvdqRnHm0a0xhgS
vqkmJ2ZE3R/UcLdXdo5b3rmxWVwtvL0QwbEGMHyjrZZLe1ZKLUAMHz0gKhSrOn/oP+axol43CpAk
KwIzDKzaHGzGWlWHHd4JonBCRB+tC3KJ5VFIWnvmhWNXWtfkDEjnqKwM0Yal7Q7VydhL3swpa+2b
HqRA+LVauqgE7C57TfJ7WPbjU027swINNnmuWJS8PNPcih0ILYG1UZre2ufdvoJncSKWvH5rOtyr
n5+hf3e1VVlG505BRlX48mpLhTTG7oS1SRGNXEHyW8JxVNztYOQmIKR8/PnlniRgz09se7XmYFyA
Jh2dGLEGL6/XtuXSsoWYm2GJ+33ipmXiJ1bvoFRovaX3LdhNbTAmgsmewK+1vIHHq0QhuLmEkeTB
Ngsb065npCEdIHFfdrCpYyPGPGIo5/Hc8GBthfhYdXPAkC2VjyUn32uRqj/Ct5gWogXjRGdKT0Le
QXOm2W7PCBu3y7wfFRi4neNp92YydBxES+bZp9RKk37ciILeiNFJ10IQX0mKDbt1/7UA/KWe6P86
pAlP9dmr9mM/9HjXfv7tuMvvys+/rf87fwir8i7//u+6l70Sv+trr+QYb/A0orsGmnyagVM8fx2C
MwPHO5j6HSMZME1SMP7slSASv8G9jMgAGFFr1b2GI35rlhTLeLN6ZQFzYm2yegyZv9Itrav9r/Xi
Yk+7Gtqs1AkAFVCJdf0+AwFsM2ZUCKXtWLH6YhvJmvB6Z/ikZGWL1os00t6ab8aqv3l28/6mnn+y
QXpxXcgtjEEAWgEe2Lm5Yc+v6xE4XldeJE6GrGuvarXzYE6PUfUBskpxl5eJ8pZ5XLUZnEjKY8lc
fAjQZSLWGOxsk5TVUG3MWmNob1txQPGuIXgrc23b0qzcYgMWJyFgWf1o9L0JNx//lPO5T4cvCdDB
9bwkzRdF9DszX6Y+iDRMlwREzXObXfsBjPGmNTUow9gxcRYvqa7ccgSgH4MWWlIW+LltwKBah97S
twhSARhWIvXSyVPx9U79b6y9n6EW/4ZDBGDvZy/NDyvu5K64g2byYl2tP/Edg7DfYPSg8/ISdfJt
UPCdXQLxBMsO1hzJyjZ+XH+hEJr7BjAJlA+yIZDj0+ThOwrhvHmiyLEGrNW8yvV+ZV3hO/FiZVks
JtyHWNowVXA+wFjn5RuuS8T0Xq2J7aKp+BdjC5feuanJtHJkUdLrVWW9ooCexpuuZjD3u7IZQiJe
h9nPVcQDAYYTZAQVRVdDiFU0k7B3OLjwPRLnDJqYUcCvXQn0k8HMt7dz5chJc97OsR/mm9LzlsiP
6qbXUX4N2YdaEsC1IXT2JImS4u2cC6MOoNDhSG3Hbo4AmPxhE1DfpDnM0cFRxhEIEW8WBxWjn8aW
8b4gr2idJZjGWR7p1W2TMwCAQGbzAXUjunTzqoT+nOHhRlxa74ldY3XaVTeqhXeUGMX03nYVBD2o
RZcGkajaF0HRjCYqqo7mBJq6e1EhD5kglGjTY6x5Ex1KU0w3msD0cNKyvAhUEseP+SMIO6WV9oEw
Mf0e4RXOTGQxpne9brej3+hZjNNfbOnpRvb6JDba0qvvobSaH7IuLdIj9KTevZM2zak5jpazwbZU
qQMVJYkJ/VnkIuxZ/9eahXw4wOozuwX2MiE/oI+lQ+oTHk5nuOK2djrKyzkB2fJhTHc64r8omn1H
wnULmOMrnxBIDBrEETSu2xjPhU1rtM5dpegupm9KKm8h0icPERMg16/sOrrUMatMfVIOWiMkpE9+
Qi9lGEzPdVx8alD15QxbIXGroM0POureIUy1TNAeVdKamH8r6afWVOrMVwqrM1FMesbj0PRTGnAc
TRVq5VZsu85Kbwc9MvKNHUOYUUyEY/4U6SNm20ibEdEp3hgFQ5SswZH9YO7tDh0SKbPJeGLOJuFq
XADPkFfqxnX//+t8WFcPJ9s6yWWlmtD6DqpUUXXoQ1AabOEMlpuUh0g7ib2bpDh+5VI/wls4hEG8
ZKpH2cgA4OVCzfs0j1u6oy16ySvFWQT8q5EYLKtVNkhH10owHc5q/vFKE+r4dfbwv7G//2u0w3/H
nX6dxf/38+Lzu5Yw3rTpH19s9usPfR8Yq29A4NZZMUAnvECLMuXbZs/AGCiaWt9hWAs9cOWofx8Y
m2/WaRgMPxW7c0YcfxZRmvmGZo+/AsCmKjM4V34BcX5KSnv+sq6+8bC3VwNCQHEq94M3qOtRVVRJ
CfjaIG3yHCc6ErDze99mcnpdDImJVjRzttNoLGES9+MHe+nMx8JOortacY56cyb7Vq+Fhy3epDdo
/ZRdSQ4snhaT8s6UGL8t4ITXqSAayBlFvuv1Efgzq8tPTd+p1xXmjo9dbe3j2GlsfzbUIcRcujkV
g55cdoUVnSDcSAK7ah3D1+fOvHBXXwOnQDuMyMfVPttFb92yQNqreTDoqxn5votrvUMeJwuLROfU
kO+EUuoMouv8C3w+tLjNrEkLZqKpvtfAkz4vAjGxP7JK9zD9ej82aonEdTJNwBV0MugFLTj3uRys
amsMHYqZSps3kREvt7YdYULEEXJegfh9iorG8b12RJRLkpWz7WcHolyGWOC48jL9c14N8a7JvC2K
kqs6GrUbhBz1Z4NJ4XtDAdlZpWjqkaMTXT4tNbhDXqPPoP1tjiFQ5Sqy48U8wZ0CO4B56kc/Qff+
8OxN/rtC92AfY75GGcJbi70708VDD3yEP5oJdluGlt15ITI99VidFfd/0KD9fxha4Vf97Pb/UDJe
wY6W1W9v04fq+U7y9FPfdxKL7WKdZFCZfW2t/tpJnDcMFtbcEbaSb6yU7zsJZSNsZSIGEDZYX3u1
v8pG1j1CRguKO6HZtvMrW8la0L4490BJ4DYzj4X57GIifFA1lukQ4yDbFRih2MqmXvoxNDvcMNDY
EQZAjhPwBLnIJ7PuvHPVHlFuVm5qQySQNxYVj3s7pQgEqUukCwdAKO6ZnSf3M6rCkyRpKBXK5lTr
sbFKlcG7jOHTnDT5LDfP7vvfvPaH8xrGtQQM8eozmTLp8w6O77E2tTTS0gIuVkQg5tx3YRGlVxZo
RUA2A7pRoY3+z695WDJQK7CRM8+GdA516NCfDR8IRLsMSjZRrWah4eVfdKf85KnFr1q0H17oYCrU
e9OSuhH4NYXyp1Yg4nQL7/rnX+bwPVivwbcBwlrfLhqCl0eK7A2QK0nxjRjQ9duxg2cr2/qVx/TU
hDw/ubgMdR857Iy5APOfnNuet/9JjQVZXRBy4fZeCH37tCq8D1Fq7by+vR3a/qbttI2T4XonFm1f
uNPVz7/nejT+8AEwdaTuQsZGgMfL72lXg+bVAtW2l1VnOcrzc0b6jZ8NmMowvn3Ng+wHXO3pCyM2
I0IQ9EE/lFwh5zXwWV6NkvpmDiDd3ycwf3Gccxc/yp3L0oN20lrmHveBL0zq3v386+Ie+eMX9kj6
YJpqaJQ0dJkvgA+jnBRzAXfepF59QsV5kSuLvjFt8SXu62WPpHOPRUG5K4baYLSX32Ow9IWc2bNa
l8JPiroLs5msiUpdki3OGuZVb7oXTYqo1CnOXMW+WET2ReV8L1MXuebMNG8eFXTFPXJmLaMQKJAK
XmUadGfG9J+HHG55q64E88jYL0Zm+OWSvrO05lMW2deda+6r1tq7Klc2HUhTxsjs0BL3Dm2P3ywt
fCOuxsSk9NeP4Xo2hNzSuR7xdvfrSdubfXwfAXTCDlY/urPw/GH9KyvTrXdqNMmNreMklSdue2R3
kx4kgkvlXVkDsMJEB6Vd9mZbuSExfp1fD8VZKvS96Gidnr6ZLszzeWjmU7NZ97xUIQtOGQkzcZrs
PM26W/zV+FYo5pdzjASCcRrdUMGAcONZ9kVjjEzWLPuj4nTlB0m3E+Ks4gUVzqa0NvgCWNlg8I06
b6dHlfDLpri3c+eCounCErI6yrpqOc+z3tvOlnttr80we/hy7tbmEDhJgvW1Eac4bGI4xMlzoVnl
WoJ51F0K7seLY+zrrLjPZuO9nup66DndbVQk+aZgcotDUjnfrM81csoz5gaun095ctl70QaBsQa0
5XaQhAo1HGpT2ZhJa/hmh9HLtN7kp9s4mcwlhIv1WwI//8bBOx4XMW7CjPZ3W2qlt5sT1Qvc1Lkg
M9TbWe0875qZXrRO0nuzxAPIyGS9VRHU+DHOOZtOwfFt7IzlqKqsfZXbFsoAXgVE6tbpyG1IsDzc
tthYbcTizedRDKerUYwstOjWA4ZPyChKjrimyb+4Y32rJ87x02eHFVbu1NI5LosFEcOEz+Ogf0HO
cY2JdL1NUE1jxsOXHJrkiz3HiHXiUSfJZ8b/SUPJAsonGS3OzVE25PvChv/hVpO+SQ0+d8bcaOtF
3S2CbDW0hJ3RNnuTn2MkFmqIjH0vSeOtIcp5RzXJW1PK28XiBVCs9IsSmyVxN+2tnJxsM7koqkeF
uTNVdIl56sTx6qU13lLa3tOwlEErQE8tGn46Ks/WRaMyRNiNmK4GIDMGAh5rj9sS4D0ltz8QIoee
JuJX93DA5iL7Yg0ssnwp7jH5ukhG7VyPxstG9a6LHnNfhpPZeYMIaU0Z93ZppHd+P5r7JUJG0HST
iwW7fVGWGPOVeepAV/QutNnY4ynZ+bod3xseN2auNK4RtbeWXp0BGdwqCndqdtIP4Bp9qI48MI35
EJ5TiXItUns+T5xk9s0MOYU1rEvUWR4G4imDyXWv1WXBN7ZQrlWdt3v9N0aMMK7L78uYJYsb6XWX
aMpm3XyldLKw6dpbUej7Nv0v9s5zt25sTdO30jfAAnP4u8kdtRUtb8v6Q1j2EXPOvPp5llw1R6LU
2u0GBujBDHAKp6pc0iIXV/jCG0o2LZR61HZY+LKPYBOGUZDfJNQx1MFA2gOFKU3nyJitejyUUTse
xgzTc9G2RbJGbmlz6uEVKgmz76LRGa8szONWRsNDytihXcpgHfDxstmiZfpktLSijQw1EDhBwUaq
aC/XfZH9zOZwn+h25DolO76J64faCpG67h7qrH4A+yzshLDvtcyaQ9lindghz13Y4XMaIQj5sk+l
0rrPUnne0vWEzwEv3K2LutiV+MisY+RIPNjVqmv30v04JSwuyTk4SVpubKzp7lDATk+Uv+Gfy348
bVPH/5dMycpTR01aSzo/5cvqbZpk2oor0/9Bl43MTIR9viOOxmpUjpqFfAgaKYay1ZoBZ3HDGq6V
lm9Je2y8sTUOQdrUyRoMirYXmcpqqFnaftU204qPIu2CCAWdtJZ+TGMQ3mh2pmLeUhS7TuXAT4zi
wST7Y9sAfDzqiMlulGBW75Q5glrTS1N90VsTJ62WSNmqDSUZldHQ4CeVTtplOo+MXNu0DaCVr+up
56TPtNs6JMmkMt+70EwSk7pZ3Hyr0zC8TqQ8XRu18QM+deLpStZ4g9PYHsos8gNZpnGBzmeJgJBc
flcke9zauT9dSik9Q2TewqcmkJK7SJZ+KBUKCRDlxPeLZeToUWmR1uqgqOt+qPRfwEcQQ1S03k0C
NkufkjriYZOuRzRxPBA29saqevmBXPxpHLmexeGEaPx40LiwwXXSw+3rh5drkbj1dhpqkJS0hd1G
Fvdi4tcXCI2gFmIbV/itRFD62AYlB4ZGfdBTM6O+0JVWcptmuAacED0WOSf4yxmRROaV3JT5FymP
n4K09A9lADygFcArjnhxp6T3WNODQTAt1Gw4j0foiC7wjeeuVG9KrbusC+unHqbfcyu5SBD1AfJB
lNCMqEkVeUZW3csqgkdsOJUjbtNFJN+FnMKvRS5rRZN+uhgrOTlOo0Wi4tu1V8iUidl0ezXpv8RN
n23UVO68djTGGwwXaYoPzXjIkeJ3iSgf7Fy8JuVSBmU/pkk1P3aRA3k1fIrQ4F0ldfQsmN6uUolN
KwKMl3ABnZ2HyUye8K8vubMaILv00M9UBd82xqg/GggEUDSiCUtWCLl4EadlpHr5OIfr1OasMi3p
fmAkDs34eYhqFSYWLkZgHaMz476wTt9ExCb+MTritcJ8nTRwESBSdm86ZDdhflv9dRhZXtuGB03v
b/0EGbpSAT0eINa9kuvUIx65NFvppFjVQ4wpo5XklJN17vNZ1wjZEMKW6wpxkWoT1/OXgILxKiBx
c8Om2fut/BOugYRmivSNbPeLUdbg0OxyU40G1aLgq9J0v2I13SmBBQyJZd2n/nNZQ9wLs+iAjCdh
WtqPV4bUJodsYi/nPgc3rZf9IGL3gYr6Sqw5IwZBlnPqxJpQNE05IZs2uZ5sEHGrGnETF0oHUSP9
NTcamtkd7ClbZWUyulI5a+tOUs94ob1LUF9A8hQTybGhSC0dlYrSAkQY2ZJnqgQhiAkQpCnmfraC
57jk9ORiff489H+xglp8WMzXoGNRgGBJLeH5aqflbeWnkpeLmeLj6HjBEdpqoROsm2b+3tkWDX1u
lSzVt71vX4lwUp050DOYGC7qMwTwMAdcETPJAyGQ+Mo1wcCkJU8YFiZexhmCeN9+inqvQX5mX6jp
c1XWD1pJpNPN5DWxdjvanPNOA4MvikqiIK59NYzSdd/CFtEJHUW4Kc1EDhlBeCOzOxG2TNZgtqZV
CFKCqI2k5SWm62vIvrNq39sNW0TifkqSWtopA18brMtVOfNfkkg9jLHS3BeOilhYMwgGRiBYpj7X
+O+bkZwrGLgYhkmW1uMYIjPiNDVQuaHkYEWLD7UebgXHmSQR2IEI56WhdyagwpVbLaoekHdr1wTP
/iHA8unx5fP9UZ3+vsj436eA8P8aTGL7r0KQ6Zvlr/ofWLsnIXm1zt+V3L78gF3/HxdR2zYvsIir
f/VR87b4xs//U3wD8oDJCFVyEMsQAkVV458yvvoX/sKKUJAWvkFAAv5dxof2r6D1hU4KUBh4yNQQ
/l18g6HFH8KfEmUz+Y96tuq7YgSjK1TxUA+nDQqC6O2ZH5fRBLIzkD1sQeJLs9CTOy3X5IltFag3
MUpxOJsX4cEoIiVYa0bRA4FufKTz8cXMaexK7UggMSg/CwQANjLtylMEdreAVGpMVyq2q6xvda44
24xMukAT/9EO+vEJKwCz9HJczF10NOp/YdfzN4YHNsLHcgfvRG9Q76ErKOxddMEIXSI9HLOgDD2M
sxegOvoD4TTleVRM6RjDwwOwLEEogvqu7CXM2r44VLQUAUGOHuaq3+s4c7S/L7o/2lD/T9SsBU/x
P29+3Rd58AbkAHPrf28YSmJ/iaoYVUAhwaSLztLfGwauoOhhUWCVMZiG7UAA83e1WlKMv8R/Te2V
MpdwlWUL/r1jJFX/SzEpfTtkfn++ZV5c4F5daggYAVESNqtIffB8y0vNSqLYACltfB3twjnqbYHB
aUw9EYGL4A48Qb9TEzm/1yMNiYoicUDl0kDaT7VUC1h37XXtLMwTlHo+U9tcbGYB8UAxgCIq6jM0
6Dga3hTaMvwmQNdL7VdfDmvPb/tuVZmVclOZPaQMQPybV5/tg5L3omL7ezxR76ayp6HstDg8wl4f
eliU/degyTv8aRBvA92rnClyK+LXvJlwXgv8JkVhiutoBYnA5lXFNvTLBOfmsP9aWomoczkkE3Vo
S1vMloc74PE29TO7PWb0Kjz0kXrq7XV38/m7LlrmdDo5HiHtyaJ6rLE83z5ElMQ6Cph2cUKuato1
7RR8xxkmRSjC7r5J4LK8vPD9W7Uq5FvEHDXv8+HfTwI9W0BrQHWAzYGFW4wvwQ1ERkhBD5F6nQt9
Fl8ZdbSR+m6Vq8Kweg9tWvVCowRyFY/6A5y1+MyHePe5bRXCLhwfarj0i0Rz+fV3yNtEmomH2hNu
I77rZCSFbQ3++/M3FS/y5muLUdi/oJksdtjScG6ELICO9Nie4NDXewzKUSwIO2NbxyRsnw+1dLPg
owr3KNHAFvJaL3I9r99oLvtBKfRpOk1KY3jB2MUboFLKFxny1AHn2zBcFSgvPzit9GAOtblNcT/Z
kSBG34gEsfZB7M78szD95Zno0HMpA4cVpghvZ1m3MhCuXT2cTE167Li01rWf7+LRuB1TaRVGpXYm
/Xo/4agLEVIQp3A+4tj1dkDVRkzRLNPpVIxxu4btS1dEHSwK72Rin0/4u6FALSi0+2CI0ZWA1PR2
qLYyJoSDiv6UdlmJdDxW77PTY9KA+9KZt1oks3QZhHsFLUXGAxMtqPivP21eVnEZ+kN36qQ824yW
Ix38zqxdvzaMu2Iy5bVi1dZKKrI/9F79PbKNhRZYVnhUS3/cGOWdUk/q8ZSpir5TWsymzaZIN7ox
hevP5/Pdgc9LGkhNGRZiH0Ic8e1LUp3K4SKo48nX/aPVJA9KD812tCJthQzF0+eDiXXwZmMyGPcn
dHRanSaT+nYwq6Qf2/d+d0rG0gGbhDuWC/+j2ZVThmxmJGHxktvnBAM/GJXIFP4kZy93zEsA++rw
r6msTijYy6c5yfwn2kQ/taiOthoA1Z3UNWhsTpL2/PmbimlbvKkIGkWDjpeF//f2TXkKve+dSj71
QQAGd/ATd+YX7P54FJVAkwiViALNycXtmSNeRYjpzycTnBXeJE27Qn7KP3NHv/SAFy/DvBk4BBmi
0b9UivNRzexh+pgnkvzLjCpuGciu3JY36K8fe2R7tO+tBfcu3oXpaZQh6sjTbkR7ywwIH8bT5y/9
wQkgIgUSGOIxonKxbV99zkoLoWEVmXmCs7pqkP+ei9HDBuG/89agUbkqgaPSdVyACqbEGuYeV4oT
rBs12g/pSruILu0vg77WbpkEeAQ/52kV/KJU7p9ruX70kq8HX+yUQrFSJ6sb85Q7l3p3tKyrIDzj
nPN+CHDAECXAdYDppa37dh57Lc/lVIrbb9oop9t0rrNNlgBDilMj+eN1yiJl4xNX0kng794OJQ0Z
Elu0+k7VYA5r1MTHlVkh/v75whAh/2LTqXjZASBmZRDBo2fyZmWARqxhJMrOCeGGIlmFadGiB5/m
vutjvld4fqHC+DCRDz8MaZptS4qEz1We0gAJlDFGWLzS9e+ga6GhKb4Z0gjGIeBXZuQl4mOtgg6d
r4dVQMMGKuo2NFJKtyhHp4NLT4BOaln1N3Vnovxtm60XTajnekMnFTL9gIq10uitL6+0PnSebTiB
5w6694cO7w9KH90iDdfYpfm0oSQVNi+DdcqbtFgjn6chfNYMZ26Md2GsQxrMDCvCWxJzp8W+ILVX
a9VunNPkc3airAV22W8LSz2oTjTsw0qfkH0d5Pkm9pOkWiMvlP2ZYTL3I7KYQvWW2EZB22aRpcyS
baFdKgUnY1Cd/TgClFHlJNlJQ5GvkzD54yzFQdUUmSTKOooqoExvF1ahU3xQ6jY5yXWQeBb8WtfM
ksT7fP2+n1hG4dfjXynDLRGordcHmzoq/hirTXIKuakDAQI0NjRk/V0y9MZNHvT1RYDmx16rRnU1
BUF55kD4cHyRltqcdxBNFm9ZTwbEDiTWTiCy8aVq++9SlasXEeDHlZlJ0PDG0QpXWiE9VCEWV5+/
/RJVw0fl9QHwYN/M6LZg77x+/TEdbCkMzfiUQkwcZGnL9VpfWFjsAdWfyvs4hPZtTn587DTiBrOa
0x1ASv3M2nq/idDNQXyLAFqoZuqLx4DtqhulxFdQYAMjpdbS8+2KZvv52344ikYFTgDgaFcsVvAw
B05VWayoomozSsQjfVmMuY//jVE4b0FkaIgRvGSEr67KdMis3LCT5ES7Q8EDJCw9kKbnjESX8Dvx
5YjlkBwHDyUivMWN3Pm4RPe9HJ8mKbFrehfNpWTUCvigxsC6FG5oSIdu5Uy6802wyS/TzMm+QluX
f8pOE7lkveNay/1nC7XKZwvLw2o1DhYq5NKcT89KIqlbfdTmhEZtPa1T6KePjZ8ort8rVbn6fM4+
2AW8DKbO4m1Euv52Gapj4Nia38GwnisAwzSd3NGn2NJIioKfraq7kl88Zbl6W/bTn9Ybf08l2hQ6
gSNfbZm6FRjBRyV59ylPEVBg7uJVi/navpaVdpNAjNlO2mjtBpx9N5UxGFdF7093oy9H0Mz98L+x
F6COgfoyTdWA8/Z2LkwqP86Q5fHJSWVr38h4vAwhYI7PZ1z8lrfhJcuH2OBlHEpsi1i5d6yxRtQ7
Os025nR+MiJE7ATZPsqyeY8TwXhmvGVRl0lGPpfSN6pFMmS6ZdhMA7NmudbNyRn676Vl1GhUqMZq
QLtyP4+a+aC0/UOvN4HXF0O8VzoZmrLcNxfwmpMzt+m7qgx1GJkIjDAT3iJqHYu3DxHFTIG9t6cA
ZZiKXm3bHEiUMvzkm3DLqm++MXH5BqMt4eYSBqcwquQzi/5dRVI8BXc54opUZ8h3F1+6gq+SJZrV
ipKB7XZp1X4jPA32OB9060HuhGtrIG31OsvBayXpE1jL6R612H/lDmLCU3s3GbVzpmD20i5+tTK4
C0QtA3lqdPQRN3aWAR1oqzyz/f7B4rY/AvWLH8ymwXwCjXsDlo0ljA4awJYC0zYZlxCyqgezmnQQ
LfGMwhI4vvSqyjv/MVRaeuZ49hiXphVqYBOGHouazEzNEgxMr9xn0CWRP5vC4ro1ESBeEYLLD2rg
dCAD2iG/R/1AkVcSknA39OSVW8ptSCpgjKLfq4CecLMyKlkCrRJUj0GUhj8LbtT7FN66BuKvyRHr
EswYXBrmGPsPw6/usJfKH/OsVk6T7QDZNzrUUmga+wDoEB4Of6gyer2uHSbORTGaOfiDOvjZZxp9
E86w4kmbp+K+UELtV2tJMJ1i2EdPWm+jt6Gao/6EnXl1q88ydkBlbgQyQsoywezMWjricRn+LB2k
TCGREpxrRjfjQeg49b3UFNNIJbZ0cF8PZ0SPi7CMv8t55v9ODf6oofFfa/992vb4n9gDFHXHT1oY
NeydXz9+86Lvi6cfwVv4vfjpfzqA8l86nT/8f2UI67TZ2J3/dACVF+FvQcSias/hSaDxD/xe+Uuj
Foc/Of1BKDaC0PlPBxBZKUrhOk0QLMQNlTrsHzB5FrEMkA8qymD8Kf+h0Yb0/9tbApJRMFYBzsfh
MHTbvgdaQqTYeq9m5+b3rn+tPG6Lzf7qMCAsJLUhxiDmRxuBy/ntMPUQKZI5JkgK+LF/H2kwCdcp
Hij1yh7q8HsS6pK0miKpMj15ikdlPfdRgiR0O47Xk5FH0wbpfiAgZslRvjaFwsJmijrEtDUT4eUm
lNXxWGp6d50Bi03XQAjGJx3vscMgARbcBmPWnuZGh1QD2k42vL5SJ9r1qdJ8n0GB3OAuFgQXjTn7
CBohF3lLeQRUdpd2detCq5pqpPkkqu6NTKt972Ny1u1j8FA3sdZgaVf35XjVI6Btrh0YOtJ2NKeK
ho+v50dOX0QRY2jUqAChv4xAiM7ruTLWus+DNZCUqmA8QXqF0SkiNYxRyzG7U6Wm+uCilhnVK13K
p2OHz6yGK3qt79U4QZ0OuMlMeK/2M8QJoxpWGSIqyUq4+BlukYT9CJS3mIRmSYdpDMScewjes+QV
5ElXIc5/4JkHA7kaXRoSvFpTf0NpAW9af9R929XbFJR4VKFP4upSol6hh6U+JYGNjkpmjvavz5fJ
YjEKGBDRG4ARCKLkUhq76HUWga9sq1o0ysCDNc6uGfHcc/Br33w+yvLW/j0MbRRQMFg3UqN9O8yU
+3brdI0ESTgf9klk3TW9onpFqzcXNoosmPv6/oUSF53Lto2Po4/X0+fPIK7kN/uBN6XxYFAIewnu
F1F3EJeoPWWl5FpG2FymY63toiZSOdvDksgR4b/PxxMztxyPQ4ZR2YocKovxWl1D0F2OsQejS+jq
qDF7aYtjap5bypkIbZlRiOklsGYcGjnM8dJ9paLuHjV2jJxQm0fStlKj5kGaeuzV0EVHPQDrKGMG
jR4bKO0YzU0BZ+1fAx4MyUaDoX1E7SO03RHBg+uq57m3PmRgh4u1j9x2aGnLw52rImwMHVp/Eyqk
6xHNlQuIe8ltiLEbtiVF/Tua/j9x1f1fS1rle71aVe+AL8DSWjy2/uOEtVqU/60M0rxBvrwmsOp/
qSA3wK5w4FvEf2z2f+49WKoqTGfqMQptIEoG/7737L8sQkaCe8hAUFyFCsw/9x4aB5RwuEkpA9JD
Akb4B/feYgMCdgQdAveNig1NZaLmxRkw13U5NvS6Gh03QB2lYzdvTNRvt106Pb+apg9uv8XmexkL
0B0qzRRfuLUX543cYJXXNzGSO7nREa8G8dqs5HLthM3p85Fe6r6v9vnvoTjZyEl0FFbe1WFmNBD8
iNfCt9zFqe2it095Ng6eMunJJqtR3Bv7fm8mvuT5cBAmawSRJt/AACgeM+25D+5QXYhRhIVdAZ8f
c04cKLRERVxcy9bhOeFI8erL5yU6Im0RcunvpJnQxsoM7E0dr5tAyc1NJbvagEQb5XuB/PQnT7LR
QPx8ll7KQG9GFfozqAyBObWQy3gRsnhdWkkjI+2mzPHKmHvSrorboOqfU9VJb1HHvBz8UEgUDMVl
GIHDHzVlrU+mc9nrKLYQm3lVGXtRZN+GCAbgLq65WoM7eFBdlv1plJJhEynKBGMIl/FphsloZIh5
gUB8nAwT1G9ZfKGZfDv2zbhudWD8UzjrbmfaITJ/0TYxUP/1M8rT2L5Obl2jb5wFpbAqSL814nYc
++hMsWmZVrMb0BKgYcoSFYzype8ZnONgiJIWsXi7G73aygxXm5JfSGtGq4h03Oua4CFrkSZUGv8o
+84hxdyGjCQwz9wfy67870dhn3Ax8kjEAoutWSSWDhfM8WQnQrRhAPA+laPA5qMPhrFpC3VFdtaR
6iWhgspb07bupCNxZVTfhp6y4+er5d1JIWbm349jLfp0jo6dcdLjGOgIaQlsSKgsaKA0te5UD+R3
n4+2CIFeXp51SbRMDZkylvjzV0sTI2L8MnG78CqAsytnaPt1UJr9mR3wAeQaBXZo2hjQCc2WJZwk
08spxVLP8aQUHep+bB81IP2uFXWXmYTxSBDP3jTa2qEMMYvwFeMwWSiEEWxaobFrMI1EdcNqtuaY
3ZWacHZM+x3BxC/cakjPncsuVfzLeZADV9K6jZ+r/bosoq2kSyb+9Y20cno4AFHvVqHztTaUa0JR
/QJwdOXNwHRXVRDCsIjQQ0KrDmuMrIXG49lK1O2xQcxwQC5qL5OsbW6H2VofmxpDef+HJMe/knz4
HlB5PtpwHCQnmNGclgnfHY6UJPraR8LvjuoYzSRw14wTrpMcRpnT52cVpxd5z8vnpJcFdIe6DAzr
xdEfjildsyTFnjHF8hKFzCIOkOXLjWLXGtI9hprFhSKH5gZ1eQyhA4+i5uilhi1En9IzhSIR5C2O
Paxt8FGkZEcb/6UF92ptUZNFc8/3bc9CUXUFO8bEuLUAV//TGVb0mmAahq18ZkF/OCiFKTAfNJco
3b1d0PI8IK6PAqaXBzd92zoI6fftSq+ryzmiN2Ej4MJq+/75LvrwOKPqScZJhZAjWWzqV6+aD2g1
99heeo3R7RtIB2t7IpJElHZV9JLjSk33aBWzBC/TepzkJLrIemMHoDs88/ov4svLSacfQSQkWrWq
tTjN/NaYi7ILANXUg+5OGabxvgzzLURY1ZUrqJIz0A63Csb64NfxCDestdeqJV2VRCUH2yRS7orV
CL1m9/kkvVCdl4/GuhQy1OQEwGXeTlKCCgxaQZw1TvZds6r0Op2upgRJocHcoMOmsHnkclvo2h49
59mEVYTHKKeFEXXrOCOFSALuKEVGaF+tqcOWzvcm0wyUTsMM3sNdpNYNvIvY2Y4OLgMS6DrXyk1X
s7uV38eXlT3YdDql72M0eYFT42qQ/DBlzHukidUBxSgZ4h34Cx+J1yB3uyISFXW6BoMZ/iCPlFfh
PG2aQpmPVnBdWTnkiQwFnzxoLiS56rwhk2KXToobBGPskZFbHqw3NECrFM6xfkab+qObwiKnE6cq
YZ4j4sBXi84Iq5JqpWV7Q+z0ntZJbiCMLdroKxzX+vcR/v8Tkr+NVYQtH1XQV0v6XULy9cunuQg/
+08NTgcdrGMfi5HKS53tVS5iINJu6Mi3o59JAV1U7v6pwdmg8DVHMFeIqDm6XtXgrL+AlgMr+x0u
keT+SS7y7s4X5xQtPmounJG0U96uGyJcdQgQhkYRoN+o0bSdbP/MhS+W3putvhhikf9zVCoOZGDf
G/GBUkuEtEsoXr3z5dX8f5DpvNsBL8NQsJQJbpGAWRz2LeWhoJVl3/PTYVPo2bEocAs3nBNn2P7z
oZbAppdUhwIpIlZUVun1Lg5Wx0BxXp4n37P7/oIOAWxswbHEY8uHyZ0nFPf7iwJTQNArhyibrtpJ
302BthOz6wzTVpbMM6//7q7j9UFw0BOWqewgrvX2Qyq436XFPKKOi5hjqaW7cAjwY+ouAvFhcTgM
0vFMl+/ckIszXFcDsIy41nuZHHzLJ4alHDrmnZt3MTzsYGWMzplc4aPl+votxVp7dcy1NhTuuuIt
SxT0YjSFQ/0c5miJJ/idnoP5Y2NYdJKWCym2pr7AyIWP6xc3s0yfxdZ3EmNRD780M/2yN7uLpsXn
vC1uZF0/czW+jx/4kpbo8AMn4GZcbslaNzoVVhdO2f1jqdfXc5t5U5Puktw52n50QAb3EBvO3eCA
Y8jsr2HTnrlMVLFYllsWgg+8IYFbecfXc/zJDrQ+Q5shCzbmHH9X6+xYQkvED+orlFKviIKV3A1r
LcAFUYEHb6vRwUYup1NgkMPrDhCOo4i5ZykcU6e7SAC79XKy68tBNKvONPzEfnv/vHwzEV6yLRd7
v6rL3NTDgk82mZdtw70roRejUkMdnC/Y2F9QHLnM5ebp83Pgo5ONFEZDwpJ8EQXht6sx8y023JCz
GvPhyamzm7Lo17UZ3n0+zEswtHw9AIUkpHQzuRYWh7QW2IpftxRxEqTHkvIm122YzDA1y7bALBw9
6V4/VEGwkRPpKI4Y5NHWMPeOyF4chzy9LfN5O8/GSopmb7SCWzMZ1hlKYq2E6ZCG+oQ8wd2O4eQD
NXXK6hoisGfOE66fGf5G2kHGo5PBJyM8k3Fj+/PBtyM9oawmJJ1wVXg7iXNo24nUWo6XK859aGU3
6thf0BW6NBvfS33To4OUrFSt38xRux/NMli1yQ9KAmuE6Q+xpgOkjr6PI04Cuo+wPH6M43XF8kP6
xS2nfqP7hgs1Ho1xVKitOtvlVr9JqXqHg7mb5/huqlmXdbFCDBTxHXzqlGkL4Hg3kjjSR/eCJtjm
GU1Wm0SSmZQhV/sqJyskG6UZniygcmNl7GpmNODfQw25Mqrq2s8eoVLT6mj28ZgdJ1XadGN4Nw3o
TpARAitEsi3pYzjv2dGx+rUP7MWp4u8wRrEBMlZ6Vtywy4/dFLgWqi/BmHqtmX6vpvYis+xfgyZt
mmbcVhGmFWF8mEf1gPTFykeUnxL5Lp+6jSHXP6CcHaI4v+mjIHOlsL6mJHZpB9O2N8OtMWAz2qRY
lPlfZqf6IZVE3GU9XqkD21a3T5kS3cEgv46q1PDKObnvp7JY1Xl6Ezv6DpX3tRSE6y5or21b2ndJ
9MuGNc1ltC2CaJ2WPVKf6rco5oua9ikW94KBg+XkrFvLNTsKfltDu0xqmyaRvxYHSWE+h8ytOHfF
XJdTSWdorVeP1FVh0eb8K834NQb6Lq/8jL7WuLPM8k6Js2Ptp142W1+kYbhII2lT59JR/K6C6mow
N9dOEh6s0F83bXoc++CQDS0Ne2PadpJ+jz31ug/Cg/CAE2obmTR/9TUa/wYLT5r3WtRftkGHbicK
BM64zVXnGONJBgriVpw6UiRvA0W7tNNwi94H4vfGLkggc3fh3ZBTptNKJ3epdz1NmbSJ7V78tcJE
hGuzoaWXOl8Mw/zapNAS2hrRDERXQZdkx7iSt2VnrLDexnym2TeYQci+7qYokUntsMmT+IAy83rA
cUIroPA3k1f67T7tDdSscGhomVh44lHQ3fm0+OyqvsZMdA0BxdNgEgVV5sEt8sqARWgNrUs7+WeT
ZwkaBJj6qPW+a/SD+NRhyj+bBFa2dJL6dj/owxpxh50MWj2thAuytNGDcdOHlr1qoFrnfbdvh+CO
4PiQTLOHTO7LGkAL5EDf83nCWKJSUdcJZ89Sgy9mGK71lNuFi9VU722lQxsoPhiIqgRMay0+jcii
6uh7A99dz2g8sk5Q1d4Ziv81U8+hfj465B0IFXSv0KpDeG5xPtWVmdqt6niaXV9bSP8G+bjtDPXM
ta+Ky2J5yJMMA0wXiFFF2IK/Dm1iX0/LCsCfNzjJc8gurk2wnGlxkxqT1yj6IZqyXZebWNgCramk
/AYT5Adxp8qG/y1EknbVUBHDS+KbRfqKM44bj5P3+VX0vkBKcIK4CBbzwHiAmS3CTIR6Q7AcNsU7
ZTKoksvpanLmn4Oh72JVO4z8v+QoB1RGnmbsTVAc2VpxTu2yOFet/DBOwllB9HG4NfAqejthqpEO
oHToN0xDeBe19r2ez09dMm1banSmRfartRf5UP2IrNatLA4LBJs+n44P18arR1jMxthnUtZQRfYM
bbyyqgB1kwLztsa6/3ycjxYHcE8d4XjIp6yRxSLs0yqS1FYTvZX0eynrYJEkVF6MXTs7L3sk7/21
ZU2UymMXpsPDVF/rjrTROIUcv95Lcr+pHedY1NEh69i2YXemVP1R2Mz9TS+FrobD3yzmwgymGid1
0U4pECme+nVYc/BI0jqGRmem/UaIC3WS81UKKEFlXG+fz9EH+Z+QkYRvAkuQWt9iiqTY0sJqlB0v
Ux7BS61tX/0ZEQel+bn074O8hy4g7C6BeeZvliOVOHckKbbWarzPOm1txqoXU2Us1WmrlTon8m81
hP+UTQ7d8v3hwJCQ5WAh8IZLfZTURN61jRgSkbN1wsXRGTSPamzCCXRrRQ1XVoUuDH8osk6hrtQh
xw85PtmJFYG5jqtXFNK1YT3pPdaO6s6Y0p1ppkdcHg/4gu+bNnig8IWqjrztsn5dDf06NjNv5Gey
sV9bREF1EFzaZnbMIulE8ezLmITruGqulSl2e9s5RgmXX2gc2rp3UTDHUjE6NBkyaXV8i7n8yqLQ
WZkxVc/8ESWbk5xWx5qHFj/fjhhmUQ9vS23XcttA4sfSGxChzh03hg8iGusYD8GWC6MK12Xa7vs8
uBxjIG9de61P/ronCpxQmVWQgbJJs8UuQRad+7C+ljkxnVTfiWAJvJHbJcFDoEuUOIXmVXzALPS5
t5OdRq6sd+Nd5cw3XY43fBL3G7MkRIyavUIcLCIti8u27Xtut3Tnh9I6lKU7Owm2hhJsue3Q6h5/
6mp7MQfjlTi/YXQcfPUxqvy7uUzXRLwXjYNFu4/WvAhF/N4+anGwT8dLM8wflS7Y+mgEVoV/khtC
cNM+UoZwp95Aeo0/m1u3KVkFTnQbEH1WRL1Wga5J6xwnS1+ldXgYsE0Tc9i31bWcBXcOHQCozlvx
c9FMYMiNKo/GDtH7S8nhr0H6MlTR88j8FXF3kdn3dT+R6Rmu7nSbVkYshgtfTWjF+MltUqQefM27
2XLWdUv8lKbeIE9bEcjoMVQanWKo6WuXjTSiPmJ99clHfKe9tvLpqo/6Cz3hwo/5pqy1wOnxPs2O
hom8TXY9W/FdXBN0N4+Ax9xqyG5Ezcj2CauMYauU2mHI+n05IdXDLdTqyDxHye08RW5QDBc5yWlh
JLc5CWvsoKcl1UwbPxxiKnuYy/CLqIWINWKOaGFxTIHp3Ig1KK5Y9Br3k4XSUjNvdTljvQ5rR2/3
Jqdr67M+bX2l1vO2Dg1XfJta6rA2M5EelL5YBRMkkXZG6Q4r+51SE8kN92zpr58fdu8vP4EeEG1K
QMn06t51BhU5Bkhr0BkMpC8iH1D17mImqhTLII/1XZQEXyxr3kb6tG18wkDNOZOWvjtweQSKloKW
jnYq2t5v799CruRa1kb6HIiz9nmLYowOfi3dTdnf6hWfHIDiTH0THYlijAkrG14d8Knl+yKaKOU5
Dj2ebsQHCY1DOnlgU8GM3Fny7GkzYTxOXbeobq+B123jSjlV4fhYVeFdOVVog2vqwS+lYx8OGxKZ
lTQOT6YeufYYmK5ekHJyNigxV9PUE6ljsXWMk+jQz2m3am0R5ojJJUmjo7TtImOnTCQFNIltddgO
ZueKYteMvRSOQePWLNEdHDDAxGt65/vdBcT+Q2Fpl0hjHgyN+pEV3ZF//C/2vrVHTlxr96+8f4AR
YMDmy5FeqorqTl/Snc51vqDOZQAbDAYbA7/+PPRM9nSR9JTC0ZbOlrY0H0ZJykUZL3t5refypkfo
1J29jSOsqMlmUBK2CdzykPxPwU1T5XJfArQHUeJ5Z4r8A2dzkUTRfCu9CSqgyw20wh5FfA3xP4ld
cK6vgy66sbr4KEl574jmTgN8nbAxO3QhLhUt9ktTU+yxWKvoiEx+9qbzMhDPI8B5nQP24adfryfc
qKXz4OCwhVNb8cb4OWBUbnURBPqz0xXfpjGCpiIjF5Fs71hkLgeEr4NSBGTf3ggu0D4asocmCnce
wRvIlXNdi/yDJrgR4uYoB9lC+m44YCd4lZf1EaJlrzL4t+kQl7oQx1WBy5ovcQduhhQoiXHX5/kb
pV2opaVE4KzT7Nrx4weB70TJ7N7LdOrO1bVyCThl7g3Dfbpy4sMSFz1k/IgMYGox7bHMXk247JMI
IYp7hgmHVLfFq5bbVHT5m2Wbhd7qO89CQFGb3dChxRS0zv5pcNBV0R8SCawMdhSGDKGqLrSPQ3Fe
FFXxFwbgNsX0g9+GyxEMSVMSf6WRzveGhZdegQ60LhS5QOufJRBLRavmD8Ar26Rv8XKDDOrSjoDO
6XhL2LQPdQjgp3wUgj2UnYE35IIUERdUN9fLxZtjU55xkWpd/bnoKgYVVQdcGmeeXqHRfq81fQ9X
hze9z94obM6H2NTYsFh9l/fZu+WKXXBYlYO4vXM6k3rY0UBl2Tnw/Wmz/BBVOCkbsHGsPbAWd+vG
OciWXrq4J0Nh9veoxDUe+XblgZcdYc+EWmh21XjkFUr+ryoave17ZCdqHm8FBVC9WajbXBGQYhn/
FMsBsrowHDRokVwtJ30n8zO58092Dkh0I2dGpxXZ07pWr1HeqqfepXsWW2RHmEwcvNESgoDHClQn
/nln/vHrFjVs5PxwQICJ+hpB4pYRjEqg/Al0g7la8pMCt2Ym5eOy0tvxHKnyJwcBNJ6AS4Oq9IL0
fkJbPKuIA/6/gM0s3TfY9CtcsLsSXFwxu5Cn0zuYlPzuTsWDZeK6LGoAPc1ujP9yjf839AP/XzS9
/n+E6i/CWS9D9SHd+Fh2305gissnvrcGGbzF4H1EIemC/3myR/oOU0T/b2nxQbCCgGyNmsDfrUH/
N/zLRaMDq4uh9IyL1neYog9rZ1wOF41xiCXgw7/SGiTre06EBAOXfVBoFlLpD0urmXzw8Vnt7dta
ex+KCE5CowbcJYE5BsBHYoSpaxzOu7ir1HuA/d2HLgiyy76M2FUYo1UOvb2PmQ2g8qoEMzsX8K0v
Te96xeKsZOuDrbw6sSEp0n5wLIDisznM0tVInUX0zpgclk0WOr+fRCXZDdBJ0TenzHkFt0imQN/1
OcAJguG0m6IonRisnCZTFykmBvh529jsE+29+eHZO7z7M+k4IRSsUpFlWlANgr0E6E4QUFg1/7oq
n2FS5Hv7flAZapuk2VdyaA9hT9R+hAv1ZQ+hvUPthPXx6Zv/DXH2+j8XCLzcbV8OqZ3pHr88njJe
lk/8HVKL8cfifYl2DAgviLbvIRVDimuBFy455F/w3u/ddoTUsj7RiAf0HwojSGW/hxR4MugCui5O
DgB6IB/zKyH1pCTwPI0FKhY9fShlAZMErPpatmqCMy2kvAGxh2yl83VWQ3ErOqvbq6HtXAgt+tG+
gZFz2rZBtJOz+2lmPr8CWJMC9DerbE7ySO0n1ngAIfYDuS9BbdnNXgsLrsD2stgFbd895N7QpYHM
YogC84ZeeEWMBiJcVYGyhf/v5YxyUXhoWINbS10eBg5i9Y0uyisBOWIIh5fzJxaoTqFNYXt6cHtc
1ViBjKXxAM4EMwTntx0MvM85yj4F7qUoRYw6M2cEidZXjCXUcMfBZECuA3sk3ubzmqiZC1j3aunv
HVO9Qo/d7gCyfO+WLeyBB9v+1xzqG3zY5On5g7X9cng9PH5+/OGff48t8htUgyhanQBv/gWd/x5b
+KsFTQ/YBV4Tog6F0u+xBbhKCO1xIMKBtv8T8Pw9tvBXHqCgC0gOWOhfNHN54pE8jy2chQvTDWJa
UHlhOFJPF4vH24jOGfP3swYHCjIsF0TJOGHG/uHPM2RQ36J32AMcZr/0uXcZeyXc5ecWUrk12zdz
d41d3L8BeBtFNRLchPrTf3fvH5cX3vw/LK8S8qUH0+tHXZr+dKHhg98XGvxYwSlGVoRNGZn7kpj8
vdBccPggBgOs2xO14/lCA1BqyYWfFhUSqr83cWiaYhFC2QT/gqFi8kv0jSf2+ulCW/gCANlAjo9h
WeP4eb4rofg5CS495EUqo7uJQvt+fMzHXF/IGCLqfQiEPkqtXfkB8L/lBho9+OFiTw1eA0cnGAWt
4CMkzXmazRSC4nl97Kr+zrNuok3j7BltHmAS6B4Jt/ewdN5pzqfdry/GfyTGojbzpWmnDj1P/X/+
c9OJf0bx3TYgCnzr5P/AFK98lI8/IxYtI/y5MAH3+g0yZGDSMhSh/hQB/XNdokjwG/4oAtQYKwI6
fTjI/tr/fPe3ZaUigwAPCYQkH4v5+/4HcVAcbSDfgmkQLKnkr+QWpxdPZDRYj4BPMABEANRGpnK6
Kj2YCDdjBvF34cDEEgamv1Ohgh2MN2iipJx3Rdef8xtfSnx/R8LynQthA3kwMHww5VvrsrU9o5LA
7+JuHgyqyq5EIVbV9eWzPeInCfeKNPn0NTC1IqD0QX0B6cDyGM/uuF7LEUi+B40kr5DXBa8vkBgA
qj4HaLwslIGi9/MbYcXlKNlDVKFCd+YJfphc7BvoaoVovkH26get4oYNZprnqbtjjR4ughY+eLYN
w9SNB7uL+hCC7LXrgxmQAzWgBv/SEQLt/gYQLeF1gI5E3XRlCiJuPO3lV/nQwg0kGoozM7UsptMX
ApA36gEELEi8EGCTTmcKLkUBx/YowQyWRRpJzpNw0V+wgJNczP4MCeUYVORdTNQt+EUFKlpwbiig
GlAH81c4YBVfJPqMtxxC9q/qDO2IIuPxReVTdAAsIcc2x7YF7YX2InDNnY0m+9EjPUsAy0JJtvdg
4KDR3In4+HDmFZz2x7EIsLQx/ag0Q6Jqoaec/jRZT2gqkqC6C2MBtJP0xh2dw/LatTjUcQV1dyZA
ITXIanso5OSmMq7G/T8/xI/Ti4IOrKxwkYANJniEp88Am1QL+CAXd1Zq/6qqwg889+WBoP6bTvR1
PMMDl0TdOZDUjwEAg9bF3W1JoKD0scZIaajdDJGs8ztLp2I3M+9DVZgR0rMhqHQcfOVSFw80C3lS
56JHv2Nwkn/+5St2H6YfBzLIclDPwj4Hht8qBgHOaqAyLOPXEETrARZyAtCEZvoG7gioDGa0OnrT
Q5Dz172PwvEkkXCVXZZ6xl/Qgqq5EkQVKRuq6R5QnwvIlxx96UhQgb2PuoLefgBZjjk+A1H9YYOC
8Tk2ZFRFIGYAjukS1892DqGD1o4oEb/uypg+TCF6mhrKWId/npxV7xuTg9EX2U1s4RBL+kEM04f5
U95A9ul1yevLMTeg4HtYpKyGQZAIeeoBzfOI1vDn0lBsW/CArg2jfx7pLzdJluA+2Y1RKAqhBrO8
H/BdnoxTn/1YR3QFQEaz/1qSzL0N2+Hancfq06BjdqchT9Uligjv2q95ECXcHT6HoYqKvWkpw8JR
ovkUhjdFH9tmp4UbmwNMef1LGXZ9klEeDBeFVstZEnS/z6Yj385M4g97LKjhEPmD4AQQ77igL5fB
Z4+fN8jhOhG7r4s6vO5Q6PnUE6wtDhVLMBG9aciTAc3cGzScmxsKAdcMzJQhu0RTGTk7kNZ+EkyF
9zsoJP0NSsKZTgYy5TcyQ6fvzLOeXkyXFw5DS9TgoBMA7Z0fxb7iUdS9HPRrFK/VG6Sl+miRDPa7
XHipA2+hLhkkvZIgD76rmxYTWHvNlJQDw1ar+NDvRCBbCGLWXL92KFFpISWaoE+P+e+oF/2Hudnj
Cgrrz3M3jZvHx05/O7n//vXB7zcN8hvuBLh9QnMVpZ+TCiz5zVsIoFCDQPV1SXP+ldLB1h5QMLbo
oIBY9ieH/HtKh7/CTonazpPcCu7Bv8AT/wl/C+q6MVixAeqwyDdXEaGbpuBTFhBwiaCt23nRkMSh
eh9C6adp32uYKyVZI98aOVnQifNgJ6qy2rVo8KB/wz/gDmZ3QVScA4E9AVz+3miWEwDZEAQsQGrB
IQiVmNNItRVwNjIcyL4V1ia6H+RF2LlXYK9/Bg/JObhV9jvUFjwoac53LRROhKQmCarm/TS70yXO
CsgpwQWzZe88r3MTC1A4msg34EtWYFPBKxjqIGGCe/ndPGf9nloKGyoxKBCSCU/3uQiqXcxmcLXh
C7aDi9LRh4FWxOBCDAebCVah7hV6adWfx/+/I57+Y+uvy9n28gX+f7v8m4R9+OPzu/vykb8CKiS/
IUlYtPKhgbgQi/6+usNcAStnsQH/64qEe9VfdyTH937DrTxY7kjwAsb2+vclyQnBklrKQ/DxRp8U
G+8vxdRpQoAvQjA9Rfvpkg2UabImg8tjXpkPgA98hpj0s4n4yS3lpZHxs54fWxXEsTQAvtUBEZPw
EppfQDJvG3o58J+diOU86UCNRBymmN65xLmr4FS+cexVOt0aOHVnAuaHLlzSb5rQH3fZVEV/RsyL
OckLk7LWYYH/KIUgIRMHb0hdtI9ha3cm53pp5CVFfzYnDXeBamWwR5pHObxCt8jsKzGdI5O9NPoq
X/SzbraSNhWY3x3dlQGo6JETfNj0Op/qSs8eHak7tQFa94A8iegil/rRQu1/47yEp/Mys74MFHWr
A+lVkuXzNZRULrY99zJZz547lOPItKurA7xK4/6xKrdFzrqOhtfWtrjNwukq7/3bPpTmC+GlO57J
i196l6vAzNiAvLY01QH6HpfQ/3wrwnMp90tDrwKTKgtqfQVvRA7Fiiug5bybjDm/dHf511b1hAV+
Pt2aBqaDVuKh8L+oNt9F+Tmo7AuPvTSVn7/ILIqykcJiDla2EnJmrIK0V32O6f/S4KvALIde9AHk
Kg5lC+qLP+QXYTu66aYl+OTz/GxOIuorXpSaH3qzkGdM8JVkf2XLv7pXrYHDEGtBgu4BlQkb3uoL
5Mzzy55DHnrTk6/FkYMqECOcq5C/fJzbHTmnOvvSbK/CPcMVaoJNZ3WwMKZEaqg4lLW8bXvJut4m
CSQqIAAsDmCuA/MLCd56GLc+OTldhIPwdKvKDv53NIcR7lhm8B80auN0r4K+kFU250C7HFhcYbOC
jx3I1N22M/OpDPBsFc7QlUWxaa4OFHA1IBFhSDxRrTc++upEjnxj6rnB6C2/7s3bpj3TTH1hqaxF
zyFkK/nsQJiw9Icb1PQ4uFvtGcboS2Ovgj4iM5ysZ4g2Acdy2Yi6fiyakJyBv780+OowVhEDuc0S
Dhh6JH7vIrd/Mik8Z9jw0vCrW8xcu6UqYQUP2l2ZzrYBQ9tzzrGHXhp8FZ9VMxkvdzExflXBQCCU
wI9H4Ltt2lTW0FvuBeiKc/BzoSQGppTd+cPXbSOv4kdCNdaBN3wJsJ+7h14f9G+B29829urU9LKQ
qpkofgCoOEjKrr+oad3utw2+ih49UD11HR5cAH4PJRCeVFzcbxkbYqWrLQtu07Uf4sE5hnWJfNfX
9d22oVcBJEdQzpjE0B3V9FIT+srtRrrp1AzWvGFRTUXQ9Ri8hqBRGO67YONTr0Jn7IO+q3HmHCZY
WBQ+NtiI8nPmaz8PHSjync52z5tucqMCy0SBwQt51eAADdR32+Z7+dJnW3iVOa0UpoYKHq+C6ph5
8RR+og103zZlb+hWnX4BBQUASkYVPxTgaDDnQ9GRjW9zFZoTdcyYQaXy0DjTK523XlL389tt07IK
zTYsuBko/Jd5bT87jrnOwlZt2qx+UE2HT7WBwSwBtZaM0Rvuju+CMP81x4LvyXKw7shkUpUliU15
yL3iBg5puPe4tt90cqLnf/ouY187blDW4BrZb11+yeTFptleC9f3pKjUkGPczMIPKXb2oxHblt+6
ZCh1hSulB5qUlQeYpScxfBW2PfQqLP088GAqAmqyW7JxD6XeT7jQnrPFeyHm0Qk/CUvYLOKxNbgb
pRbywJwetuh1tylJQSP5dHDpoE5Vehi8LT/F0LgtCndTyobO5OnIjgsyRU6CAqtvZEnXgv0YOV7z
S6Inf6/tVVC63A1byzB6lrfXCKB7H5bzG9/m+rjsbO4YB0E55o84lFFIBrdu29hr2bGKlZ419bJS
Kr85QErlfQ9vjG2xs7a4s0NZ+z6Y4AcKtQUeHv1m2z3wB44tKN3I76FwgbjRO3RDbWIiWLpvip51
cwuA7kAXA+a7ZsqFnCR8x/PYsdvW4dohFKAih0+OXxz8aagTdMShkDCWw3Hbs6+CMxwA7hgZRocY
wG0l7Dc1Q0lx29ir2ORZlw1+ga2wc8CrgxzWQcx9tnHSV+EZ5MwOqogKSN76HAKOrt55tSq2hSdd
haff5SZ3Jzw6cyCk195F7cdtc7KKza5ms85zWhxI6fCE23i4Hyxj20ZfE1Qc67dcFCBGZ9OMBk2W
5Gxbmry28wH1UlqhMDJXHIzXiwqoy00zsrT+nmdt3ZTFFi4aiB6ngXwh+Qy7VLlx7FUuC3bGVDnL
uSZs5+0LKP7vzFj/CS3+xdoSGtinDw5BB1I1DdjojYlB6ZuH/QAVo41PvorLoq+iunBAhW70NZTb
6mFb2hOtYpL6jYGtjgHVtZmu26q6mc+RpF445tcS0W7H5pHFGk8MozxYI2074NccKBlY0xc9uLbI
TC4jyLHBB2W/beWtYjFWGiKvkEo9kDmCWMwNmcozwgkvzEW4ulRWE3HtGOC4UQXnbyAS9E4aKbbt
TSE7XXdjDb85OuIVNlXw0LEbIFW3bR9rOZQxgNlPF+AgC6a3uTnIYtuiW6umelXgdN2ifAN1ry+T
NyfzTDamruEqCnUc5VrXWHZjm5ljJia1CIPl28Jw7YSL1rzo3XFZ1I3THWZ/kSGD/uam9bf29SI1
JVOjJAbPZftIWetdF+Hs9Buf3T9dJ1UcdQOPMbxRM0uGYjwCVXDO5fmlFb46IFvIMULfHPlrKDr1
Yc4aE6WEmnDcGEGr2IR1g4DKYIvcoeL3whsTzqaLTdO+BtM2Ay0gm4/4qWsP5rST3JU1lKG3Db4K
zkZFA+3sEpz1kQbT62n8i8nyq8fN2j144iQsoWuO3Uoy6AXO6giCPt9Wf1ibWYpa8D4i2GUn7bdT
SvN56hPKDQiB2+ZlFaadW0+4peELOieYr0RlvnLlB2+2Db4s0meFH9PO0Aq3LvYt721I+8Qbt/W6
g7V7rMkq3+JPkXwXsDIiWb+L4vqc0doLMbQWOaKqAUx3xOCVbQCavJmdcltWv9ZMrJivUcrEtiVY
f1cxx0uBFDrnuv7SY69Ck06z52fS0MMQ6+EaPnjyWqHfc9j0Lp/Ucp69y8htc1HrOUpLqITsuyGQ
l5NV4cbRV+EppMdxFOkoBUq7Psadni8zDbG8bc++SmUpbfXo6RI7YWaHHaH5dIB36bjx2VfJrHDY
PNm4i1IR9+aiA1M1HXHN33YYrT2S3Axmrp1UUcpMW9/GIUQiq4nrjc++ilAZZuWUZXmUFmJwkxDW
Vken8M4t92UG/sau/auYshYukzjoZOjwKK15w79AuBM2wz2Zk0Yp4HPbMtqW8ZPViRqJYtQtIMIp
zTrvCqe3m2Rlnu23rZ7VkdpMhT/aqcGvgLXjvQoUuYTCv9i2AZNV1LrIGdU4t1GqzWjuQ0eNF1VB
x7tNz77GBJUMYjZhIKPUGhbtIFvBPtaBMdvm/YkZ8WxP6Oq5GIWpolSCtn7hiILcDUrrbVfbtW0X
rA5j7Wusnkb4ixGLqG+sHzrbEpk1MMiRDlEu1OmxNg1rkhYWxTcuPBo2Pnx4evS5fRY4k4Phme81
qXKYt69Zvg2khm7y6ejUm8CMKrFoYNB7rxwInbYDs9tudj9AhAgqhzzHWxVlXb4ifTheZG60MeFY
O9mHrlfHMsd+Fgajehs20v+jaEq6LZrWpI1ygHf7CAMVEKMNTENc2lwYZH0b18wqVmO3J7RZdsua
TTodbRNBMHI+Z4jzwvm9RgrV8N+pC5uFaW4MzGRZFRwG5opt5cq1I1wAvB7vApywmgsf2g9EH/qg
3rgg13ie0qIgbwoHzx6qca9d6NuaKNwGWgMh5nS5R0KpntMaayYc/AukY2w3+5PYlmM/IcKf7WLj
rKKeGRfBBKWW10WY5/uZeOesYV56q6tQhbsPAxjJRmln5RvlhMErI4No25Vprf9ohJCtD3p+6urm
q+jb+JJo3mwcfHWq5jUkdd2ZhampwmifE2GOhQPbzk0n0xrXQ4wqZxGNkBCRbvG7Cipy5LQtt7Xk
nshdz96pCHhHqppEYAEx51hnAX3lTATC25sefg3vkYUTtzzocTQpM+0yRqakouM5DuYLS2YBZj+/
NmWRhlmTjMPU57W7q+UU7djMs23J8JqeNWRty4mPUA0E1CQzAE33XsvieuPUrGKVUROMA8GSBLOs
uOKyHHcupCy3ZcNrHyu/inU9CkSTKv0ocWtRpg4rztkBLIfzT/LVNcSHcb9s6tCPUlP0PQygVX8l
wnG4FI1i+20rZ1XnHaH9MWcttjIIWU0foeXb3cd1PJVnZv+lX+CfLp0yCCg68/gFHaiDtxDmljsU
sbD4FYXq5bafsMqHizZiWDRRmJJ2jC7jwsk/4hi3X7aNvjpj5VBKD/+FacRMedF6JT322ttWWoaL
/en81JSXPtTywnSeGT+OXVCn8RBlm04ScMxPR/dho+nh2AtTlpcUl8CMHoELqDbVl39wJKhCYXDB
xNKBeXJ0CHq/PADM7W+KLPhDnT57CDVVBVHPMJ2iwh4k6E07IlS8cfRVOgyWeRH1M27gTp/XFw1Y
qglsmOdNyTZZrEefb5jFwmOhZUXTKcReCUQhu4BaybZGGKRxTkf3dGYhgIWsz9V1+3Vse6jm5XJ6
u2W9QxLpdHQdimyA72OYauL7B9+xMTwNSropY4W50enog6uw8cFlO+V6gOY8BJu7b23e+NsQgKAK
nY4/0qiz4YTx+2mCEimbKT1mQ+Bs22vgjbIaHxaMEnqJYQo4hv7A3L68nqtmOJPhLPWfH/d7ssYa
Aek6lNGyKnsoW+a7Ch24XRw38eualGSfiX5ODFqV+bYgWEOQBnQouE8FTQnawfvFiPa2sR7fdNUH
XPx0qnBpm5nMUKDLK6USnwfFzoOGxmHTMmWrAI5GG41uiyR5AiDhHU71DnLic/CwbfRVAIdYMBNE
7vAiXDtcoauo07nT2+CBcBo+nRlI03RizEOYLgIh4+1k1/Rqhz2IZJv6aGQNSfLQdK9ybD2pqv35
vWFZ8EcXs201HLJYJD/f3YQkdhggvpbaYRwfBhl4r4M+r87EwDLFP4uBVQTXfuML6jBMve/pO3i2
eDtaV822E3ENS4JvllM4sqdprG2TXWbMax40Fuo5U4AXnn6NTHLA7mpdv47TsDMxGPN9lToT8p1N
y3LtAMBVYFjQNjEMXzi5ravavY57QT9uG30VsIEImSwKFqesB6HOMTR+l3et3VSbQ5XvdNX0LiiR
niFxSgPFF9nuOsnbcdi22dBVwMqsmQ1zohhqSuD/grJffyly0nzbNjOrgJ3AC4gH42PeI2d6D0CY
rhMO8OabbcOvjlxY2oq4pFOcOsJXeh/OVSR2cRZPmwpoUMw6nfrQlWBHsyZLJ7RkoD4NM3vX7ci2
nXityg0ha6t9KbO0Cj3YEC1ecE3I9X7T3KyRSlCejxtoKMbQetZOYmrXuWh1dU7G/IVwXaOVSohL
VGArZ0s5urqCXjaBfxLT28J1jViqK9DKcpi4pUWL3BjKkuRWSxNswxyQNQO/LLK4ZsWQpapx3YND
HP5Yy1p/3jbxq3jtSD/lBuosaWkBJ4wG7qfhgP7jttFX8UrHuMlQsHDSIq69dxGBkUBri/7rttFX
8Tq3AlJcGoLfWT2NBwPntKPVjrfxta7CtZZOB7mdKkvzvqogmD2JO0oE+bLt2VfBOo2NGJcmWwpf
G/+m8Bz1Flf0ardt9NXpOrtFrSMzOekAKfWPEPkWrzJo52+q6cJv+HSjCShvfWHaLJXz7EMci9+W
Wd1sqhORNZwJkk4eRF9sltLQaeEWMkL6ZYZR1KaJWUOaMkgrtY4YYFw1hO0BmH9+tD4U37eNvjpa
IeRn8nAOnVRLKAdfKrg8PZAsajfuwWtwU15rdEpzOMF5FBJLR9fa1tv5pnS3BdQa3sTh4u6pAM9f
uzrao4ScfSBBWW4LqDW+SYSwWOkLbDVm6tRVMU38EvZh5y5VL+zxa306nNM+nViIXXgy1aUP8vB7
Edn63I1weYU/yVfXiqNti5va1FgnZYUJ811mRvcIlptJhSoE5PAh5TtvC95wFbyAsMFRPhiddOqp
TZqc+CAYNf220ddwp7KJ3KrMZ2zJZDF7DHKIceGOvi39C9jp1lACSxU7dQ5zOBva4BUsT6N3DQoj
3bbEfo16KuJm0iNz1VHDfTSFZJO94G2/cXdYw5604wdNTaF51ogc/qbTIGQyN+X8x6btIVidtYEJ
i9IDAf1I47Hb6yLs93Uh+Latba3axovJiUq/do6BQXZZNJU9wpRwG7MLQq2nLzYrYidzSJgdwwlG
DrjnO9G3AFLQ2wpGa+yTC9JB0QudXwjfcSVMVtEWj0Q3bl31q+N26FXTZDDRuqBt4CaDP5hr3Yp8
46pcReyMomkJAanuojcaNlNtlcM3NyrqbfRlyGSfTr4wktTCMHVhRdjtWoa3KqFXsm3hPHkDPGta
KWhAuZnIwwtob8ZH4Afae0G03VY+XjuoNcJYrMvRuShV+2GyofxWUdt/2hRRZNmtnz16xwZu67Ju
LweoRf4eQhf6a6vlOfBm9LSt/GTXX6OghHH9Cd7C7SUciEh+FaJalHlHqgkJJUxeC3jcgeDTc0hQ
sYYG0CW1DjvCMG/Kvlkf+tJo0EnelUXi9k1r4BnozI6+cQIKR5ydIyZCUxo5Bf+s4MlZJ9R3x4nA
Uq+O/FdFY0RbQws+i2GDUw5EfHZG0oIXNgeR9T7R5SMjEshSzW9gb9VVryADX9Y3tIAP46swZ23+
yUijTJm0TT92D65Spmp3YtI64Al+RJZ/dnzr5VkiXL/hX2EMpiFCPMZmzOHiVVg1JAFk7LHomqnL
XjdewMfrWo9z1ME7d2B67wW1yN60AyqDNw36trOz58CM8jdUGeENiR1zd6T7qZ3C7n3VdTD2BOdA
tpcxg0VOkuuhHpr94FZVjd9fmFldzl0QgzTgOoX66LcVkbeLCL4qd7YLIn3dxIOvahi7jYx9rYPW
U7e0CJX7sdbV4Lv7watL3L4aSNnQbif9IodZI4Gf+ATbIoyp1L5XLPA+z5UbFjCPYIqX7W4iY+bW
CTDLPm2S2Eeq2KG0k8HuIc9s1tzySerwvsvDHiOw0HH8MKkgUh1Ohxy+WeFr3sOc9TaG9CqclXE3
afGDsqCZUt17uHfOjJXVPUShW+vvccDDNbcIp7C/6Q2pVJWU0Mca4Msb+rraabh+5BDlH+e8vSig
bOd8qomeepmUQBVSiP2PtRwb1EDGcBFmY63tDXyVOemgnG/qiZCriVcDymou7KvmJBslDfkRqlIV
RFTV3DshmiGSZVEJz6Y4aB8H0lv7zpQ+K96pLFRDB2UA6N2UEJbzRwgaOLAALy4jeARFv5e9X/E/
tEudmacAks8+TL8jBx/bRfBeGy/4iF/lHac66ysn4VAw8NzEkxTfe5AxYHKICdsY9ofb5wXhSclV
Bm6iYkY6H51ZG9g6d8VM5i/QIp6cr4FL4UEAFoVWEENt4/pAWqtGCeFFsQQYVTBaOoBP3sTjvpDN
EI9XQdkQr0s5BCi1PDhxoYm7Cw2B5SpMDsrafvNRbzBvWJ1PZb/Xjc6inTD5p2jsGnrgvWYqgfMZ
lnmnaKm/eD3m6KvivQ9r6lnW3vRKurKm1yCx9/4bptDv9BLcG6v7OoLrrfWEewdTtyr42tgB9k+Q
+Jq/+HPP9ySYKGR/vHx+GwjP5l9zOCQEx5zGBYX1AxkLld2MVaPFtdViCmBjOAZZDCdDU2BRiZtg
LmIYKENxZoQSoBVxV3zosTsEzaHj8Hgq9n4W2eZVBd+GQe0Bhcy52gfVFNkPkQOfh28jxGPbd1Ef
O5TDpgpFZDcxJNDzfeFlOI73FU4GT+4qSwWH25MC5EvBJhhtxjYd0Mfv/AvqDlC4OoLqCA/vpIbq
kPoD5LAWwrA5VFN0Cwg5xFMYnPsm5g8JNZyrT9COB3ohHZHMVTEMtgcBH7Yekup5nMxOoFxM+wSJ
q48httL4TedLG30ik6NzP4mHugvwbHawwR+V7khzXxY9Ux/HpoZnRRKMQWtuM5f746PNB15Bqm1y
2/JYZeHQQYFKtVCKgqU97DC81OYRBUxATB0R/rUYPHfw4C4uFRn2HcsIcASV7/Tex9HYyT3QQETB
Hwa+pk512Td53FQpheyzSOFW0He3auBGNokox2GG7SIk6h4KKDO4n/FaDSzf2MjCsk5wNNgYlpPa
p0BbNcCk4DNUjvYzJ00Huy3KR9frEgcGxL45CtVqR0H1p43y11FBHLX3dTi7l24ZaJwXNBoYjFiV
zb5OohqKe0Era143mQr9I+YmD75UMGn0wDBkIcvf4aA3HK5mEFHMF0XtWtpLpoJZjcCzM+vmcKLm
6IFDqXeQvt1RU5n8HdTSG33hdn5vP/aVDaSzU2FZwF++0qPSdgf9XXe4Nwr7zE3Pi2oRz3FLb+fB
HEXs82qOWZ30TePd0yLQJpHVVPoQRg3sWH1wMhPNzT1ye15N+w5iv7y9mmg704P1+na8QqfPCd3E
9+EKegRc2wumJENtDDZotdtM9f9l71uWLNW1JH+lree0gcRLg54A+x3vd+YEi8jIFEIgCYQQ8PXl
+1jfrqpjVXat77jHJ07kDrZYWsvdl/tX0i2xgJUkazzAyWYYY7iuugauPRLuDLy5bzMHf+6urpf4
E+ZjneqrbW6nyBfYvRkNMvEQNLy8w+mc2fteylarQxO2jcwPCikrebiLeBSIC9EqtOu9z2dJVMns
Svh2S7cN31UxRFM3QkAwrWEdVpoEPSLPVIovV5WDuQ7XxbTRwDyaKbd47bCZuZJht3mAfKqYxoSr
/L4bPP9RBzpBS7CME1l+R/jbt7pAqE07f8feM4jSFhsp5PYFyAJEvlzuacmDsPZDAS9Bnz+FLoJ0
lTMrZlYk3YqR/o+ot3kd9gbMEXtFBQyJKOZYID04JKlz6WFMzSzbQqmGrF/rsJnxUiMGNDy3Q7b5
F9Vtdr6Nw1VPYTkNUiQUvcWGIiALg/dxa14Xb3FASmKnLBpLeOpOQpfrQvrlDVW9DX66bEX4d9GS
HjoF3jLa/G5Zp8aXMXdU80OsaZNH5dClA7tJwiFHaKNzWsJIV0RGi+OqFoHsXzZHysxIsEF1evJB
Bp919CoDDNFpCpPuU82WKX3cQon8OniWiAQ5VmSauLLliGeC8LyIU6g80JLCO1U2XGOtKIsI7Z6Z
0rjKESzaJNNPpEfO/LdBaLc1kAP33q3FDDYekXbSwCmmCHzX0vdoZtdEyWHUGGCKOndbgMSqBj5P
0c5uyki8bysaQqS0dvHaXpJ0HtMnkLOUPYsNwYKwMI5JNACETQehAH8hYQD5jxuX5pzHMPx+6zaX
qF8ZEUgfLmJFl2goOgav2F8i4bgGCiLSTrzzldcj8sTzAL1PsZikHk69RbwOvGQpVOVvFhHToYRD
cdgEeIDpNOFo1avIEGor0MeSUsC2s0UdnJMgwl4HPGAcOqgRY3Eh+s7Up6ZxcIJHA7tEN+g54vyN
dqiNe7NFV6svtcEi7mPVVMr9MhA/yiK2Pa1/9BvT9hEfJUGRq5EqZC8+1JY8pH2cBwWDMi8qsl45
XQZMTlFXtvDeq590HS/jKVq6juy3GN8PGu5Zs9cpa5YRK4+Wrz+QsDFKV6xNQPupiJpQx7fBhnfi
MVxbiM8Kg5xfWPULniadQIntJtgwD6vmbYJbY1aIzgx9LGK5o8zy7LeVcDAzhYELMH6+b0GwHpMe
t9T7ttZZdl5ahO5+8Aj15Nem8cBgdz4l832jezrfLRC2NGdIoTKs22F89vl5Unac/kQGmUw7pFBl
iYPNddToYz3T1n1IA9uNZwpRYvM0+4A6XWgsKq9vUlg5HMHHNj4q8jDN9NsYgjP93vo8UtGOjvOS
+oKAJPQvkg0EDf3MkVpwWofWi+zYI0kNi6eiCVxfRLVxye/IyTbB/Sp5/+ZRRPB8gMiJBM9gCWp8
C3ifh+GybH23fYYQ7z2uGLWSm8wFSBadJxc+LNph6YQKGK6/CiHauS8xIY3JbSCZlD8I3KXaewkQ
guzHFu/hJ7cD3slSJjVLsJWFhA3sUEbx77nWAXtc4RCwYHjyiCE9qhBGPSeQ0Pn0ojsyNV8r4n3x
56PUy/U+86rr8bZ166RuebC2riC88eqDLmgjC4N8oPDUGm4QOh0ipfEwOyHlS5KYppfFLFfSHzsT
6wFVwNI3BzWWuXf1PMuDbacgGIo5VHnw0piBk9+ym7w74OYblkJBQBfB8ZtkOJVRS2wVTnMbItva
1exNGdXFqNl5YqpIuNy8LioGHomnvOElsFs2YanAIUF9fgysnwA9O1mrdjcnQyCrOZ+n7CngdiHn
ceZxdmyRAt9hFWFhHeJAN7nxot9QfV4WhDwnpVaj07hteI2ovrRFXnYY+iZ9gtdeP8uyVlk3IZMy
yl38BBgusft2mSUqoUewV7uPtywJD8b2OZK/jJ25rbCiHPsdjBoQv4HmM5vPWc6jdNdbx/m+pXhD
z/2m0nqXxFuLYTcT0YBQaxlezUidFvIi+hi+0QW+STmdwnVyeUUw73Z3M8RX9oRAQHCsadPpnhcO
nzA9ZoqL9G5J8pze9CEokSpJg9bgw2L9Kysoz7fwUo+p1L942uf2w2XREN1HHbpoDHBYUUrvubFy
3I0WgeQ3qSepOcX1MKHmR24OTyIeo+UGG6RwoCjSdorZT6kRLrbPxTarF4m3GLYO7RYNh5FiqLlP
ZxsbtFZ5mzUzECPC+ttOKrLdzSketOpKFywhYuGTFdHiyJVOa6FEWQdrxuC6SdKA/musAv0biZb0
QxQg8ZOfFtyIcG/p9QAVDHjjn/8aiPI3aG8gNd6reWyQSB4OF9Dr4R3yZf61BQBYr/9niIb0k8vQ
J22nRDe28DYaXtbc1I//2mf/G66XJds4KKr9aUhFdCZN175fO+Z/QnTBd/q/RP3/viXVJlRqHjTy
pJs6SfkuTjd4KkbxWJ8SaJGwugbDRV5NKQlw7NceOsYQntq/BZOYtVrNkzuBgzQBMEXrtS2I7GPj
WgTxuFJcRDnWD6vY9Tl+wJqY1wcyaGaKVhqSFTVScvgdlM1iPvNZRA2OtQUn1jqx/jMjnCtQ9l8A
XH9f1IJYep14u/gTyzA+7OeRTcvR1pH/o8MpkpWEico/44L/G4bm72tbyyBpMNvVnmb43gXnTmgW
JBUVUagrpjfAMEVSb3FSAU0IkCHawHFtLSCRiwJkeF/t5AvcGN7uomQKxv3S1XY8sh4ZcTfpXAey
NAobc24XTzJgDoDA2Cl7J0iXoiGbJuPyCW7J1prxHoJB7+5gEdBgeLBNPpyv+jLkcWW1xFS9E22A
MI9dt+g2q8jYrEh29qg75CBTTpbDzMfIv/TagtsounTum6WouxqGXJhmMb+vhwGZEgBiho3bpgzr
ddAV8XAd2vU8WOx8jvOFzXd9nnL4gUlvvRLVX6/E/3ew/x9XW/ppPX3/7/95XZ/77x3sC92JWXz+
R//66//wD/96JMUBnUPqA4KmEHp7rav/iJ5jV2v7NEO4aBrHyV9ZEf/wr8d/SrG+yOAKFSfX6Af8
xv+TCBEQ8r+QwUyQG/R/Myb+HzIhCKXX8vXvr2WK5LsIgSY0ThEZnCUAA/5z8YSn0Ug8ohl2sxsX
vqsxIffYpySjm29xZRL/Evw1nWHcx3UTNjpFKDRA2vUrgZ/8F+emzn5O0dTyHVCeYEJiUbrCLjON
OXWlWTeZFJMO1NOkWSP2aPMkllWmFvu+12z7pSn0tqrofujyiZXbYvxWJCNNhpsQ3XVuyp5mDcbC
yCS3vvWDQic7JpruZplsS1xu0zDY3TQPq3zrsH4rT/Ggx34fj5n/43sz/Wz5SLJ9DsK8EGuW7mAr
1FZAse8W2Bm8jK5XeKGAxYlW3wcwhN7J3nn8qHjDvKp/weIoqew86grb1V+wq6OXDbWFh7wumwy7
xc2EcXZTciiMgHvyFTY4wPf0Eka5uUiZ2DLjctpHKYaadWaXxCbdPZWKp1WT0TKj8aNdN1HJ0QyV
WD3fzdDr3m0SsaghNEWVzppHiBbSIm/Hu8QtzWlq1vHZzSbd5TPPT5isSRmtybSnCRJM+giLL0N2
jyFkPA1zcAZz8CcK1keayK1McN3sx0W8dm52Bwye2z5bW/0YdeSLtW1cjsASq7g2w6vpYbQvSa92
6K2/Ap7/BB5MC4SY6EMabr9o2gT3IXVmR4CtFvG4LZUEYVIQLeZnydzHipfgyRj8qWMeODAVvH6V
WHD7Cfdt5EyZ1OwCi8zZCY13GfEePV2Ourm8iGhpwm+/DfKNIGO2LQafufR5UGI9wRChpmc7zxP9
rucuz3AgdRCUlvaJJ3etoDHbG5FM0wEcYnhjyBbnO9bxoTk3SEp6DpZJRZiG12DuWtALAyzmKjpH
+epu8ylu0odsRcwR3OaAfyT5HxPyaV1veOYsIw+IYA88B4A1hZE42zExqkKXOw+HIenhrRDzzT3x
EHTGJdeA2HDZjNEzRiXymW1ZXsJWcjm6thkekSzNYMaFO0YghbSEicSGwX+qmzIVU/qBY0vLLXB5
oWmaAIEP++nYwP3kdqxb8wdQ+VQoJEQDD0fSxdkrvt45NLPW7rSpu8C+WVFj2yFrZV1KzBMl517c
RQt94Jmm1ZDSvsQW2SwK1qdNXMm6xSnO0ezOlx71Ij+TqFsNEAzAstvRAisroacILj7qwiOsl5YC
qAEt4yBYd6whpmhEPdgbi5EGTKXBSFZZtdQjpkxsaX4xAM7HLpmNK31TT1MRc14fXR3wYh3sazPq
5Gfg4cmV93ODzWUf+P3qTPMQ63Q9ZAGQAhZEbI/s3nAfD+NUwHfHlHmdpwXp467Avi180QGA1ZMa
TpG/xsK0w1bIBmsZTAn5KNptO1/XQ2MJ9Ji2+b0VRFzG2qiTgUgVa1GYPfNw9Fh1iccPjaC4i0ZY
XeX1lN/mm28/ObZhCrng2PN1w8OggJTj5PojW6MK7+EEm0ufH6yNGl7IMROXfJzzQ6jH/JAD6j2h
dw/L1iXXWDPDbiRgyzutEM2jWRse4RLaXnzjg0se0/hVJHCaA4NhC2thdL5u7ck2y/Ac4j0p/von
JVLInuO1zgvkbF0/FXvjIyoWUpWZSCt8Hfh3xTR+/PUNamvCo142WuXk+huCFH6ky4jUnb75lBro
4+Lj4Dzqxp94o5aXfMUjQe2t7yeog4C12g7xj0acEFk17W2c4u8bvN8DZmGHxMmtyAyjJwztyGNf
VnI/ZDNS3TqcHgFv2BLLVT/yem0///r3NUubd5+l3UFa/EQ4cHb31zNECNryEi79dMrHuFlueZc0
7yFevW9uk/xW0YZ+L+0UPtouaz9t1qnKIkn+Uzo6fkBGun0t/dxXfQb1YYE0d5Q+CPF/yChYTqCT
2EuGLYnncVPBmzANcC5oZ4sW6ZSY+VV+4yNoZ3uS+z/CB8iDBGZ7YdHGymhUzOTvNEnAapxMDRxd
Xp8xUv6ufaXu5jOsaU3bAIUII64LYG6kATZn3HSOEVs/FiZL5CnABPRiRULPS7bCKsmn97UOn4F5
Pq2pOi6KIusuR/xg4g+ksyekHu2JW4+O0i+TI207REhTlXOrzmEGcq8x+b2nAw56Hj3kfHufBdPX
VSdQqymAs62P7AHcMOaB2eEwARbei3EaC8at3EM6Yna1zimQVKBJORLTdlywsIAyNL5YCslK2ChX
prOgZaoyYGg84ccxxRG3Pu2jckVQbzZEpFzcOBe1X9/gRi3w/PWLJPVPN9a/EtjuVZEKnqPRD3e4
S1gJzkMdEWzaY+jwON0ZSjGSutlu3nJwnJNMXxedLBVpNvuxNmB7sjkLLqOYg4PVUO0pTN2H1DYn
8LcrCnec/1lCu9/W7BiCHO5hKo0rS2xPFoniFyBLB1vTavYpAqfWSN4TGWS3JkF6Ze4nXtpM5Je1
U2Ep5QTDppQB6mleawWGN/D1WvjBnjH0vw/TdjBgLYu0m9PDlMP9Y4jkLxGLFWzJldPSZAR9CSPK
ILZhxSwyJkYRZUUXrcfNBcPOJVm/C9kCqjBlZRD7fM9jfYrXmVRrm3Y3vAP8W0BiVmENMd+prkEZ
TLLgPCOLD7ShwwJn0B6wY5LuXGROoHRRq3VTwmFGfbYrqCVLJ/qIoBh64H6uSyC17KEHw/kUIX4S
jjFdWKm8y5/1mJEDlr/oUfY1WN+gE0vFeysqG0YZrFmyWMF0PmKPNacI3fI5comZJ3AMAVmAw9eI
u8323T3ron6PWg0JT7QCGQXFNb6Pa5wOUIEJd8pFxio0pEgJ5BrXSLqS6Zyx+huA+XpXA9K5xYDb
lVrGUZUb0z+KcNDlNgz8FOGS3tU9tj9x5aVTVceOHhAyj/Mazw0YOTXsx7AdX3ojYSPuA60rB/+L
n4qp4ACzsLFaEEBYbkh1OM1znyJYuUXU7DIEgJRyeUqUjS40bbOjR736XpwGu5i1wT1sxGccUy5v
IjZue9TF6DSnSAgssEC0lAZ706B6YhQZ7OzRFeQZOBdchxnZinYya8VF4AGfpw27EVvGq8wgxMwg
ze9WCz1WrZTA4MA/FWoJx2flhYRcAB1jmmNLy8hs/TmTYCrajghe8jHjT4iS81WWzNsOrB4YjkQn
8Gl27WEYmi4tGgjjdm4FxYflvqQI0alX9ebXB2gD2KOp7bWFXrCIIIM7DzXsL/xi+cA8knmmAfV/
DqftdV7WQ1rHU5HCPPQECulM/RpXqVzX35z06XdusvAQpBmYJy4rIWl8FC2QwqSu/WGB2z8uRDAj
EIshQNEI3El5W/9hfQ8Ze5dlBe7kj0l6exuNQj/GUrHSK/2GSA+5M024nNUomxeGlrHKSCJOKRir
kk5oQKfVpbt2xS/KM/UHN/rTRkbQIrjKCiTO383MPdVh3BSewGka1zKBhdGI26RmTf8IqliA2FlQ
1YYle8f29UuL1v4M6cV3xtyvsEvReyUBrZQ0MfjpCJcZJ1s6oVyqcT+T9iv1Lascbz+zbsPtt/W6
iNxwP+IdKyQyT4s1cbhpDfbV0GogzTFPSZHKsMO0Hm474LC3vVLk5qqoOagFkOkSds1bGMcRKC/W
5ReOla9Sw/oOrTIp2VWN4Rrt94tCHR0x2xU8UAZRyeQzB+F6RMOlPrHrh6LIuvNq4KgdNJod61iY
R6gzfOmibrhAEqjwNREkPnRsPrtw2cDHrM+rytNjPMBSWNCMFLP1XVV38Z1K0s+8s6+tisk+zOQG
xt0lZSTTYG+HOuVF2Em89Jt5QvpkX8IO5vql/qYizwoxpO4Bbq7LbpLDb8BLaHSHsYe/NfgvS2f1
TJrMPc6BmvSVXiLnLSCmTIa8xWFz9RvY9MAgHwW78R7dUrEaCHikGOMDyyAbAr3/Cys1spSpU2UM
h/XCjqQ+zbjqjh0NXqSmJxoAgKljHx4nKtL7WQ5QSEUbLKF6fo5YzKtOK4Yq0rAC+4bp3gQjKTtn
t4PHYyxwbVO1w5DOTzyJcZzRgVeT2MKnGlz5u0d+RjHXy+Oq3Ge0me5V+bGIkRf7ZAPavvCYkMMc
j/QH5iq7h7z0e0Am5RlYE2phNtyDELnfQn3XZ+rgc3RaiFk2JSgRdZJpv54iDftKHNwvuSCjGM/1
vUa4LlC8Ad8j2GXEo7GzBA5YjLWNyinha5V0CPSZSScPyURIWDCwETc+ntSTj/MJzj3tUK415AyS
yHA/s206ym6rd7Hi7DLXHO1Z8DNTjbvN2AyP9j6Yf9dtPr4BT+urvBdsHwc+wc6z5rgsTf1GgVXe
dbDMP2xpUt/6KMAVVudhBR1VBxgOPU+Nh5nCUhrZw1RV8PxL7oVupClTGNuWEG3422SCd7hCcPZt
QklfNr2b7loU5xKsG/Lw1h5h02RFyr1BbiQ4npCWcPP4VjHbqnZp5scFFrxwmcEcimYlLdZ4Aks1
D+4rbuIF7RtZqy5KYTfI+kaVSzB9NTMYZOR3CqxYQ8+QisTdgLP79ODLfiSbB+sE7u0skiHG+cci
IaCPj9V3HOmri0Q+8RK+qyAb/4ptfelsFj7yeYpvWmYALiw+QGPOthL6bn4RSj7O8LyGLi2le0W6
91w06TGPTVLB6yjDsu4wn/yc2yJvBo+ykYphn2JL4QF/ndhhdeEu3q7+kY765Hlr4x9jGm/FArMw
VzgTsweFgPadYMR+aZCepWpzPPQ+qmWRhOhEnFPgUUBgFwgg6o6AOsOLStur0ShmKHQb7DGm3fxs
c8Ixs7ctqYym61OjebTDLCyPWiUQkPDW3WBEnXY649lpbiJbudHLF816/UTVimsgRp29HcAqHXvo
aC5UJ/LOIUvte10k6ng/QN4jO/7cJzQsOqz57hYdBx8TOKCjZo4W3TVdqA/k8CMcYnMWLmhMwWW7
7KMBxWWC5e0biOdHULG3MYZ/3oQ/O1BArzngrFKSrNsbj95VsXo4bEvyKoYu2UnIHj4G0g03kpu8
oJEX74PJuhvXogmIou1zJBDltV29HiDo2G5iiEqRzh5duG+2m9oTD4jeLUcqlwndhMuKJscrB3cp
e4xVxHdJEPeFqfkvvVC7q9v6ax4gKunG/nbE+GU3q+/HbFGPWbqmf2ro8UFBcUiG0fE9BmMtDplw
myigLDA/lUq6Gzw6UWUQ2RyylbAqDBv7mKEZf3AYto5YyoNCFKBDCclPFxXJ4NIqSPGyXJ8RZB0M
Scn4QJvK8EKwqAqbNKm2ZoBBxwqH7SfsTC1HWFRkWHCKppIlvT8wlQUIQx+CD2bquAyTran0UPfP
YAyXkjcIEsDzH84G7dAe7AJ65Zb4CXNPQnAI6QIKVg6wO+5XMh80beEMO9XDnWxdfbcwaUs0tNCu
gMD8qVd8KNCDrQXOMaRHYob+aUNbDVPgKHhNJ4wnzbhMlcOi+UFdUYKQu3AftLhtVxme2BBOR3yu
5sQWgEnAGrrbeO7GA48n8afbRPepIJ3bgzHsjpnu7WEe+vWHNSg+IUfkO/QOUDGlZKCQom75Z55o
uWuNcsctmfJjapXer4BtPrrQrbsWAtCmEG6KvpkL1duUGwtFqXDsCaYz4f2wteEvxSaQmHM+lhNy
+H47wEmIm115pdt8Kdzaqj1zQGhIjUPJmsW8AYKqv5xq9V3dTlOppkyDUoQgkcMO/ZeAMIDyWN55
uIEd3WTR2CRs0T/XZYmfyIKUgXhplx85FJwoIXH+NQt41ZggnI8SF3dfwu8vfbKwLnyebY0irAcD
2uE6aKs1OOsl2qBcbaDHNLiEdIOpueC9CikygqP8VspcXCDYFF9U+m68Xjs8BXPZtw/TuCGMHCID
U6RWwP3XjtkdTaHfuPiNCXNoUmoh7Uh3AZlkFZvMUigoBC6dNpovkDkPYFPzCLMaH9i9WtrsCWib
vI0gov/sCCR1ECL1ohj9NpZzk8/vPTKxKsSMsl8jMLeXmKf1haUugI1kQPaEcX/WArJbRxV4fBg8
/XZGQxkXigc78PmB9Nly1nUP/AxELdJ7BtRGud2yiPHDDLzxps1k/Rjga0NTurIHsvQRAM40L7EA
ZG5NHdZn1Nb+rpER3fXJsNzj9ZiKbOXTN0MjZDT/ooR9QVX2HANcvQmUep+i+lnQDf3QHM4V1LVL
leGY5A357nvnSkLZz9S1u66DnGakPb8AXOxepigm6IJIFcrsNfVGlHkO0DBc+T6KJlr4OKRVhLdh
R1dSJWhkkV7c8LLpCCkQvbcHjbgeoLlFiTceDeZqzrPm0zOyEnBsrLydG05Q7rptP7cKSUwRIeeB
krnqpvWNK/ehBwZlbOJ2CCvfa0yjEHqE820UAUGs6/6IF3wrRBTUt2aaSIUgEHXJQpUdl6iDUpl4
tGtYZK04BKglaaf2lKbpdFwXux7WES4eIZNnPdbTLcakluNuj7/mrG0rbGAveNfII9WDPw4Qk8Uz
FSURlB/MuMW/YeI6PqfSBrtNQpjtYQOFTqFrSwrt0tE3yFMJYA8H4XBCdpitYK2bOXnrFQP2ClG3
L4YECtK8bT8c7BgrqAfDhxYyjVsxBFdR4+biHa4Udp9mgHiZmF960UVVZJEbH0C2UsAdEoqyhHb7
Ia2bx3kCehD6LKig573dODp62wG+dQ7RP8ym+lYBS9rDuRlzFMWQPWo8+zxMyjGNgjNcOvCX4Ti8
LGp9YgqtsphlXKDvRNc3gJ2/TlaENfNuSEJkyybLuXZkqWymzJ1v9Qla+3dj+e1sgm8zgwQOBIEk
aM3EXcgt9EqQYF5Tzkoe1tkRkvC0CnmO7i/Jv/LUjphW1AcgnqGcEV+OISpvTitUEqWpr317T/Z6
Af67uX4XwCT6cTYUB8BDFqWggLYYJ0rkBA5lF8xBIRnVebH4/L7By13GxIjd3Mr+lEPYPE0WFg36
A+LXpFjhdaPXIUeivXi3rdA7jA91kYIe2kM+aveJTAewGxvy5MR4G7f6ZUla3G8jMFlF0xvF5FjQ
EYwBLAj8bqDZstv6RSBc1ezTLga61xhb6BpKSjJK+pIF9odjgOkIBTjPg2zBjQkpCNZKynbNPRao
cnuJc/9qVyYAbulw35vwo80pR2mR8zF17EWnaLmGiS63pIGUCi5+44FRQ88mcU9ZasCOLN18h3VN
ToECgGNnehH7RK177AH8nBv2nNSARKChPqDSu0pOpEbtNfnJLTJ8QfvYHgT7Bdc6CvxOAYAO2Qv6
yHculnsMGhqCbt08C6e+V/A5dzLKwr2DD+htHETfWQ31DTNVKLYigv/IgQ2bOnr4xp1pvhxwY3ao
aTgSWST8Yb2OARBM7rvYfM9Tf2o0ea2HOq60DJ82aMPPLe/bm7HHZMuitiJMfabYIC/GHnNPJGZQ
WxAzniQcxIu1xvURqFzdbG17xpTEzz4LzYEE0a8uMi9cis9ZQFvBTRAdJXKmjj3rwCShYb3wiScH
ilYN+nc5Npir/dFiPWO3phu7Xyn5pv3cPWO3ZDnpYFjLpDHmkebYKoEHha44zBtLDO/jI4ex4kEp
9wObQr248dxXonlBSfenrvemoJ1bDwSLhVgy0PynWUxUOa1wxEPblui7TpNvW/w1ARxukvlAVX/q
/Pajd9GN5W6/0WUphsWdOwldtMMBFEkN0XbX/lh1/IjnfVpovEuw8kFx7gq6DuEOqOvBSvG82Lpa
WlB/g1P1g2jwQ7PrL+Ng1yqw5glM2xNdxr0jzckkeYXUIohHh3oXIUu12CDevsT1VCnXPDgWvQUc
r7pZTlJC37kN7lt2i6zqIPqyfXhK8DbMOBoH79pbE+angOTPUUq7co7782L5OUFKeBbTYmOSPCyt
jgrwaw6BOj6v0jA8dxqRWqwb0rdmVB/waED7q8yPYQkeEtmUcWSf46FZS7tFJw8mssG0uAPPaz7C
rb1r6qUI+qnCFVUtnXkNG6wPoYvdq5Te0chAfgEl9smxer3jtT7qCamuCGOMd6LvazCz4LpIICrP
l68NCRL/xt55LNmNZGn6VcZ6jzQ44HAHxqw3AK4MLRnkBhZkkNBa4+n7u5FVM8lqm+qpfW1omUlG
Xl7lfs4vz0bn5ufJwL8wDNEbeey27xhMUKoYQ7wks9+Mcb8r1uVrmZjzbtmiG4u1xZlIO+jaiLOB
71HhaRhcIpJiCIS92+pz7CbeVduLlA3PrvQXADEHs2yW+lU0zHeuNq/oOQAAZtXclWpI90ANzRvK
m+F+0TI7G1ma3ngGTb3FqDPQVNX5ha0O4CzpKekNIkutAlsCxGLzSpjJ/F22DOzUlBYhH/KqeE+V
w7bOXI3QDNoAf8LO7LtmtzDKkSD1odQkgzKNEwgZolYWb0Ntr3o43dLs4fOAnpJJ6p3NO6O0l+GL
sbm9GU1kJELddztnBEmOQTPSST+lqOiPE24FQtjGHzLPQR4gqcAs/HFMT7yDAdNgDag+VmE71x2H
huOcrbl8FKWaoDQw/Y7rq4yqc6vzwR9N816NW76zdFMEZdS+Fsl4P0/WC1RoTms0/L+hZBa2Iu5O
1datIWbBH13cChZzExV+purnsZ40AuXscdjUyY08ez+2dhSgTl79UW4PVrM1u7KbahSNuCKLtYCP
F1/JhO7RxzRZ4ADO99LMHxzeUa1z5aMzZXCN9WGFGPVdAFo78fqgLKI8XNzoFtvCo64ALXqNfWFI
Bp/b5zglBQHccbSvR+db74pv47QUQQenuJua9GLLGV7jevzhmUPYRh5UinJ2k4xTPsf2PfaMZl8X
9M4WhflDEUJ8NBR+Banh53SeaEYHi2TcrQ3HorjqhimMx1mdap19NWrIiLywGBWH286Y7YNMWrHf
+vbRjQQrt/M4KN3dxYtewi5a1HVXyzGMBuDtqeRW5vi0z26lAz3HdQgHnZyHKZV75Ig1VjLGduhz
wPSIJVSrugy62H0VXtbfIix3bpIhveqxRezQUR6RI99lhHwxTnDRRCwYXZbv0CrtYC6R++d2BwIE
g5tb2d1s6tSve9PyM03zxZym+X6EsN8lkkEhpwmMb92angoX0NpUlg4N1gK0TtO1Q93MtE1qhwHt
AbkTOKM2X4ksQhUXN5Jf6uSUTta7vQBj1OUN0vtyt1pVcWPGsmAA9YpASBYVvdpsN6WhK1BcFjvc
XHMG7mm/TnazFOV9HTfC/rlZTdSGUQt7jyyeOLaTXY86v1pwI66Iu/vCvoGTxXUgnCnvTj1FB+K6
bbrEaIAqWpioLjaMbO/03oz/upXde9YkBTj90G9fEqC65aEHSmr8FDByPvCbs3MzsH/WO6xQa3LP
/R51d51Rr7+2fHG7HVR7A15fUi11LEsHH1AaVUQR+AtUSR2UcVubYeZ0hrhG/cFAqFadfG2bOSYk
xpG6ebQgxZim+dzn6fXipPX4OHWRx+AaU4QejmiUqnMVJ96496C7Ae8db1RBY7eTecDM38E151ud
G1cx2Ot6Oy8RTy6KaiAtx5b9EGZuxraAb2oS6eJ3A1VEb1U7b+bZo3wH6122SDHsmHuUe5cinuBz
PJfUviEYXkOcQOnki9L17lFTuLdSi+9L69y7HVJxOU0qKFSVHoa8nx9dG1tpmzUtEsIoQjKXjvG3
MpubeyM3sIh0dA5bgWVylwZmJdwTQo/HbdLOcxnnb3Gn9ypLAMBFFFjlOO3j3L5355ICeIKqUOAQ
x7R28gHivD7Hhtu4AafhuL1KlNbur6nrrMvjT+rKq/qXuUFqPrfJ3oijH4kcxaEs9IE06kMzMQN3
xfXqpCKMMjGg7a9TqJBkg4RJQR21tYe8wOE18ZtVRi2EKMmu6VoP2Y8eltd2wy7dLfVVNFgsb4y9
V3O5Vn7pLdZV6SRJqC8vUuVUNtB3d+gMuz71aLYPs918rwz3NkFQzI7UnueGGY/tCK97iQOLryVF
UUbMOaqspgvMhG/IjJnmJeqxfRqLpW4KacoQ9HJFypBFJ2Pq5Jd1GbGAzduXZsg/aoaOcFi6Q9Zv
0VE3VMbHg0ezzeYgkG28D2t1s9NYj7c1nolDPc3PyZIuVxPI10PbulTYzxrjZGp+q4YqCdKk55ax
DfDobmuQgbOgVX4yZTU9RSy03rbt5QJPviQ9DRrJsqvQrrFUtRAR7XqGtLOP2uMS9Far2Ukxr4ci
LhRTgsbPmLEpE171gAhb+cop40BZHq1vIooxp2rvBiPvo6zc5ll7eESzcVMPaPq849zGOoRcaX9E
c5H7c+rFO6+ldSi2e3HsJzReNE2xS2QwtUmH7cjm2WMRswmZQjl84tsO7uq6Vylimo8W4gBwf6NT
Z563O9dazaDK8SpEjmH5c5R/zRX7Z59ytdVW9pRn0xKUePp20LBP21KWN14eQet6LdOgHgcvdMps
ea2lXTLMoJE6Q3gT3Zw2vPY+sCh2IFKvtnfkYdb3wiuc+mHwWA4tUH2xrwpMEvfuWmf9fjAT8+xk
ZfN9mzzwQH/iiV7Lgh75wCjklzwVKQxj3bygbHOuED2OGHYhOMetO2+XI8sf+gjbqNtU0GHVdYFc
MGhNMJfGa/pwvgw3oje2IzNH9ooEmSDHJZnPVh8tZw4wBms3KvKga/gc7Kqom5OgGwVTV1/NjXkW
Fh3ovj2Mi/vB0ofNahodb+cuUXXdeXlYy3Y+L3EtHw1H9Wd3LK1wSQx175XLuoeTyG6HNakek6b6
QeGidcOXuArysjAeaJt/sCjEOnXUBT1Bi+A6KH46XeaGhDSh/sXEUG9SPjQjYv8wFZERbirOItQ2
yTZcobL9RjnfC8zjGK7pthtb0zhlESuylaaPSw6RJ1ewKe7ho9vaxs+qRWNQezro1/qQWVUdLO02
nzgh9o6DjsjlS7IraeIc+ZDnMhROJLiZVX4Ta/Np8uD2TNzPMF+Nb8n5qpGDdbJsow8i07OCKZ33
m5vz2s9zn95rU06M8xV85JBoLEllHDoIBF6sZtC3sSo1JUY4G4I668xAU+dzEkm++n1idS9blr+S
DcnlPbYfLEDDIxI8VA71/JRw7FL8iBP+p9LyGYAo3Y/wLTD1j3FpJkHUeZr5e35mBM2wUXJO4Nqf
96Q7fdkIiAaeLeZz1Ju8NWKAE58V1jjPn7vZRIqzLt6QXceO42Ben/WLjTn2ppidYo+QIT0sKKkz
dECrV267C5TPY4NvudkGDj6qeleirx2uddJWcm8J4/toumoHTuSeLCx+t+64Sr51fMIigU5lxiAY
oOcy/T5z1NFGHTD7alhp+txycbvVw7fcaecbYgfyQ5H16w7XqryCjOxvsQXJi6Xno+LzGDaYga7a
DtmqX1bxT5WkKIXa3TwsexB9gh34pnntE45t5GyQFseyna61oUPhTcmxtBF02MMmGMZxfNS2mfJR
t3rmHw9phqJ3A6KhR/kD9X72RnEcoeSsdShCTDQBHmSXZyCevHi41WVzXVroXjGmTfumjBHY4qDC
3iz1uIs3r7nOss5AvpMlvoNSKaSUBzY1ngUBI1Htt6kbHXusrscR4I3ni/Ar9dbXUgx1UOgEOJ9X
Ke/TGFlvRrzBkj0avfFq4CmH38Js4DlEbA3zunHVO/c1tqGroiIHe4UxJ9ervzLyudojBj1C1WGt
F4zkdQ1QaeOsRPzgfiWvPwNBMX7YYn3amtHCNxxTNoURZ54zY29MDv7mdWM9dFzcXoDPp3nTPwU2
HDcQahoo5Ez5cIltO1W8WDf0SVVsIP8WxMdpXf1V344e/Z8p4g/j+l79Joj//IG/K+LVH9IVQmhL
XvIqhIO0/e+KePEHZ4gWWmCnUO5n5tvfFPHuHw7AtudBApqWZ3mX7Ea49iH5z/8Qf/ADljZNYbkc
AhbJ5P+CHp5r9zc5vKOEaVuYxW3lCg+E4x97zBxczionfihIlqkUfurZugr6vJZN0C0q4mKPs+3b
tAn5sjWJKPzK9bI0cLaWFXFehulpThciDFCW2d+wfaT3hPZAhLakkj2v+WajaW48K+xjNmQzah4h
kfHJDxcLMCBLu1zZjahMwLwpvlhSLTIxqi1/GDnYroWMdBuS7OS8Lpw5Eb7oCnTDLZrZCej+g70t
csGV1m+x+TTHIH6+FWXxGzGsw22aUG4f9nMkBgK/Y54RVpT+TZg6mkO8vmW7g0HS79gM44e2wano
J+CbP7GXbInfkRK28Qzzbtxl84Bdpuv794vzEeSwu5j8uXIhJ2E49BWGLycGpCJNgagioBG/kzzY
Tli1y6lCHMzXAczsZhqou8TJ7HEKk4K6kgpRpfJATnt/Lk0U42FZTsZdt6Wy2Pcak4FvtV41kWTA
WOCXo+dMYWUXHC+8L6VzajbTOsYELgCCxwmseOws+itunigOpAZgDKM+95KTMVcOJ5WeMtwJ/Ate
ZnweTtC3XZ8cBqwZx0bp3DldKHbOzejRwB6HXL63kWM3xSAejTIhwavVriYnAzIwZIJ2xiC29Uba
baQlOocEbb4qI8JJWPEv0TzRerFmJVYW8BpiFijoQPuuOir50Gg6w3exOMvAsSea6WiZpfPkDBgR
UGMW0/OcF2ARQvbrvolHdJ5Lkrlk8zlnJAXbbp4Re/s0Azc3Uzk7DqwNbl5QFC1+uWR6lvivIZz9
sRVUQEwxSIdvzh6X8lZYsg2GrFNrqCcW4qBGuHeXjXL9sAlT+DltyvxFmIx5p7qVGsiosuwGmjbC
jtvMBaEoqNdoJLakMfCWwSl/T9Q8zH5nbRCIhduDcC9Rg5qkhpECMyJ3ploBVAqFQIHA/PlmQwKT
Am5VXEXc3xiprK3rvmUzfVC+QgZBnPOU7oXMB7mD+ldnZyC+NdT4pKl3jRNL7sq2RAGmrLrpvq9G
VNxGm1eMuy3RWELTGBzCnci9262O5TgHbU0FkSNqtLbQ6plnM7tknGua5lmape0GVQrwA6OtWva1
dGJcW+O83A51l00PnbeW2UlL01uRwxa2IABic7831SZU0Mn0cx0WNZZTwxpHsme2+U6AtYDExGPx
MQi3766YjZLrRhWwW9JcLnl/qlnT3WBvpgyajffCX6e6+WWWVfIzt4roLe3r7d2oeesDy1Dqa1WM
Ju+dKRvuSKMxLvjkxJQJmYLoJGM38Fvo1xKlT4KS25rIvJlza7qdEIelPpV+4zcHZzZSF7kaYZIl
gLnlXOV3JG8a73p04BsW4XofuocbIasu6p/TrdTDyeb4S3ZJP7RPVVuKBz5jMLxslI2DK6cmdS7q
s6kN3NVDy7TYKn11I5Pddyj54Ppda1oxKwwKrF1VW814BYvhifNoNvNyS2TEgrxjJkECAc2EclqB
+kNDt10LkOiIJAlG7N/AoMXWqeeajESw7gEZtumEMmPlvvSf5dAIzI0kAJh1fosuJNW7LunNNISg
0+tNNiexvBNlbH6nQQCRVFQkkXsoig1HzZaarCQkzCzLHahknR1buzFzlBhdXYWrapz7sTDW4aHe
CKUOZF+lEXw02V+PUhgJ/uoEzx8NJekSnfEZOYo4pFQJ5OgSv5IiC6KsUiIJOpH2ux7+BVR0Vl2I
Mhs7SyX1bAYJrzoDdmJX462FxqR7xU89FBjGc7BTTyp33iveV2wQreuuhzzGvYHyln0NZtoFUZEp
SieLnw9LIKPvsVMb30u+9xlaMd4rP7fT2QyFWw7Mv0mP1Fe2lbfP2l4ve0OmClZxTZJbx8znc4+u
/i0lagkl+OZlN5swPXFA0QOMDVsG4TfPdfMD2mb74eCWhhDPs28NGsurJFHiS8QX+odoUNEE8+At
ts+ho7twzjf9oed5fAHlq02fr1uJlayKCDQbpyghwsVEehZ2fYQuysol+vuJ6N8r1Rm6D4aNwDDo
t67fWW67QTW3HDkj5gjbj2BzWl4AiZw+W7daBJN3ETxqqbLrFJXNk6UquR7nvnFe63ku5oBgqZXF
qOCzN6FOQuDexqxP9jwjJEgvdRZ7kolK5PkmizCBHFvcnkUaIwVTG/bOvZgsZIiUN14Ul1E7vppq
kXZgaCkZUMWFHELsxG4wYpF/SfXcIynQHu0GA00UqHx1xqNmXpRfsyPxfDiPEU5QkcnHLK2tb9Yo
0UPUHCjwXAWBPPsMw843FTvlLx17EeU4hWq6vTHa2deqrpdXB4ACwXFkqu9IVYZn27ps7mSEFaVf
WD1A6boM/Q9NTMJpGrz+w02JI/basebAkJNVhR2gZoko1ymQOWKWWw7ctmyUV1WJ9m9EeQDhEw8t
srLB8H6xeq6/JpDNX0I2JqdTKW+RPSjYg7zr75zKKI9NtNY3fbkMb5XbFklos1I8p73T5rD3GRFN
I2VCJ7jBRh/xKdlOUBGxeF2QlIc0Iq0gcdAXWGMotmI4RpG2x53YrBJFoEtHoU8Mt/mh5mVbw6VJ
ZH1cHYo0Q5sSwJO5TFjd7cyynl17lM8V6VXe3sIKl/mzmUVmYMQNM9eSuc/AGpUKsFx32PWbykAs
OJfmm1mp6c1DrW7vYtWR0Vr1Nmk1SBe3W+F4Ygz7cexPqUoxAaRNkd2OMoYFLgEsBet3Gb9wo1CE
l3m5eNWaGBNIjZ6A2V4hJoIAGWS4JsjwdjRdr/beWqrCoMKmUy+DTULQYWNyeuuIREWfaSf5M6Kj
5j5T1LoEk2mYVD3FtPRwqCfvgyenj3LM4w+m2fU78Uz1N5e0B04hNFmI8dKNnpNU81YHfOc1PG7T
sEwqFQ33qY6Sl34p3CiIR8Yxf9araRJFQOIFQDqkCSZY9XUds+0K16jT7h2krd650YOgSnCOBnHC
jAZLjWlFvLYE8t3H3lrTmNMUy4ewRNKHNnfHlYjGmRUUEd0EBYHa2U+iVp+GMZssfxCoMOdtyy7E
TKbOW0XoRTCmtg0SmPQ6DvgMw62u1gTnPOJNPbj2xNm4WYwHm+k48T5ucP9hPVjEGzMCCR8jHvol
dFuv/5IMypiCPhovYUNxRy5EP4AdYR9B/n70oj7NsGlEcBRVt3mPa7WtJAK5RKLIrE2+4GdpmsAo
Qa586h8TNKHr/NMlBiZGRs7ohKzVGb3g02SVyzJ5GNveaP14njWWhUwgQiii+DbtXKhuYTZrdhF9
o1QwioWfdpvEu92g6G0YS8Kt7NF4s9Gd2sfMsDcR1OMMIjDnbRJMxP6d8lbJl2zKGg7Yjsh+v3b6
6G6yLf4OM0GOkMyrgEmY7dmmJ2BMEAD8eyH+bwux+08X4qeRg+i9/PnbDn35kb+vxPYfnmuaqItd
zzIxd/9fk7jj/mFqwUnBJ1//be/920qs/jCFKQV/2nFcYcLj/GUldrGTI+j0bNPBFCH+lY0Yp/c/
bsTKEWDhUjuULJmsM78bxGPL6lQmlOtvMJzsPhYBM3S/YoiBxkT0sXcRd92p2owgo8Zl/lKqarly
CLS0/B5oKDrKTMSvSY4eA7tjX2HHlEWOYXnBKFSW5eUfLzP2LmPZ2WdTUjp+MhfGvoJQS5n15uxb
ZkA3+LAr+H1cTbYWpGlpLmE0OyURbq71LpeRvdBhKidHaiPlE5ajq3UITWRZAQ2k9RR4WZRYWE7G
5s5bXZPQMBqj5I6rrDtUo4F0pU57fF6ZhaucyA2WIfy3MG/IPzr5nSEH/elcb4nYjwCxzSnu9Wj4
k7kWzOCIrvMHGaWb5yNaWcud6/aF59t15rGj22pDsUEB8g82muS1MoD/92ZH6V8gkoviOl6iX3Ik
BC9y5v6ls2uejufG9pdujBO0ndYiEJkhtxpRxQ/BxH0IiUOyz11WuR1XL47P0ncZrosAbDNy8bPq
5b1DdvillpI8zbTCeDtlyaJIvkKSFBIulI4hcATxqLm92XjIje7G22brvi7i6HG2sMbUrCu5n2R5
8czMk5Sh2afjM5fP5SK1bPe2TWJ2Nntwvbe0MKeHYrDaLvTiqTw0DRbpY1Uqjt0la5h3amuEpC+Y
jtAMGXBjeTsi0CIDoYU3oHA8SO0O+0fvxdLwGZq6J1egSEW/OVXv2A+s/hrloEFtZ8GqxtHpyV/g
j1MSktTpYmrmubq7TMsNCp7DlZWWRBN54SjkQo1aXD3YAlHJxJtJ8i3bAoMrOVSQ9xUMaeDaTfrT
jOv0jVTLODusK+G/AVA/0QZWkdB4ooaCLChStyjJ7fupQexlS05x0v7o/+B71JO514kxCqveJCVt
QzbC9NuRRMp1LLiK6dIz0jPnzPILI/JinBpDx0j6XPI+H/D8NbQqqIK4KizObNUgVuEoje5tKYYC
u4osTJSTURc9DdPIPhbKxVysF1ei1vvee7XKrlZrm54Ysyf3SyUdG4VpqlQMa200y7HtjOhpLPN4
CEYD9ISUgYI82pSE2ObRUCx3TEAIttrAVOk2H9FMxrcTSUezr6WIsW33wL4EFmZ2do0Ufr4RtaXH
kCULmysjYNmH1liLfOc18TbcR6bRqBD/O47vzOwngyGWAWMl0j6ReZD2GTrooc1AFqo1E+N5ih27
PppGDXCUl5VE+ykor2UYj6frntq3hsmjHYmoTuos2zl/rpwKpSV/QWU+iDppnzLPzJNdm0tnOBk4
f5+RxbDADuXgfZD1idmaqct4Ly67rpearL010zDm2Ms2TAHF9G3+c0Ve4vkWrIDFebns0M3nOo0l
kdUa6SRGjuZz5U6WmvW7Qaj8tbPF1gaWi9s4+lzVW8dZ0TCzvxMSEv9shax/FYvC39BkziYDoqRY
++uhns1D+wkH9BdkwCmarrty7Sj/IMOj4tX7RBGsDEBhgbNRt+0n0FB/gg5ESrnfnU8owo7hTIOK
VpHsFDPdPrSeyjeYaUHtKpo8AI3yE9yoh84ikaAG82iWrYjgS+yrfAAmD6cJo5e/fEIlFBzS2Tx8
QijrBU3xPoGVtm7KW+cTbik+oZf1E4bxYlejCNM6KnetzPV5zseOJNqkngxYX2w+n6COuOA7jB78
WVd2LQzEJwS0Agbln7BQ1sfmcfkTLHIjgKPxgiHlFzTpIswzWba6ZfKLC94UYfcbQwAPYKj6E5Ja
CBEoGZ8uUBUOh7U9uF23ohCos/aL9Qlrodn8QPZu3qF8uZw5nwjY+omGmUsPMjZ+omTjlIKYeZ/o
GchcDGyX9uKXMztoC8dPrC3i7YJWXZ1vKZ4RllD7XOjKDbyW1h4Oz3Ldz4iBmFKndXrGkACoN/ZK
PlmfUJ/5Cfvhahy/p6OycI5fcMH0EyJEwwVc6KUb2RDEq/Hd3D4hxTVtIbGmSACdbip/xU4I/Gh/
QpHNBZVktgWgnLuSDRealrSnTwhT2lH5Rohub5z6C86Zk92cYIT7hD8/odDhExaFNEmejXUyvxC6
fAGFsAgJ6H2VuA8yG00kfGvziODGdHYReIz040k53HF12azBRg6i9+9h8ud/HyYJBvt/5w3dv3fv
8fi+/j5M8iN/HyblHySFMPpJiyuT6OS/8CsWiUMmgnpP8TvYfYhJ+9swaQjvD8sTUKHMAX/+5v+Z
Jg1L/6FQeLv8Tz1+VRRu/CsMy2/TpOKukdLyyH2XcD9kH8Hk/DVOnzHMtWYVk38ZF08EHY4+ISQY
biJUFn95YZg/1riu/lc1Is3CFdj/53/8Hqj290dC1GgK21TMr78/kpxyhPQSXRo433rbjKZzP2MO
2NVLX//5wfyx/O/4Z/3/+VAXasqCPuIZqn8oZ7CkHAdr4EmZibhPij4NDOE8IvX4H2rXePN+y2q6
vHi27ZqWcImO4jX8/SlBkGH+y1Fx5otFBke/wF6wZoqrxoWQcbI4//LPX8PLa/TXcKjPB7ykwGrl
kBX6jzWiEwETqczS/KJaxtlfu+DxWXdjoMLak2Jm+E7S/0/9GcL9zJz67WHJvTF5z1DQErfxSff9
9UMCI9waXn+J0iHd+t6gO+Yncd/RLs2r5Ggnifs0kRN1S0onytahb44sJsV5aSZ9G4FYhw4V6aHT
5OUXD2R1TwDUfJ60qe63BAODLDvnmgqf7uQxmBwFbNFTNm1sx2LBpdH3RRRspYecE3f+cNWQMHRW
lGl9LSyn3GkrASvLW0QKQZc3Q2iipQOgK8ATiD4egs7O9deJ4q0DzuBBEo7RG3cuXqwf2IXkN8lb
RzLs1rHOXMo7/WEc1muuSsIz6uIjyacsYFm8nYhuRjLkTTjrc6xxmz1kvB5Y5pfUwWlS2gupMl1x
ZP1Sfj6kxhchE/fW0e28E+U07JUaKTRYQHFfyeXvD+napXf57Fokkaj0JAniOzpm+W7WuDCj9kKC
tVMfg1XW4r1D4vDUsMeA2CwE2CP5XX+YlFwyLRKNsIeyGQ9AIW4MhzVNWA2pnvG9tOEFLhhQ7hzg
O2ID2qX4PhBPFESDaq8T1EdZ0GOxCbnhurcJMewj8+z8rJNGnNw1c0LL2BQ25sr6rjbbCBCIVch/
YqjLLUqN68WKkeSkWEW62R3J6lxJ+0mQwBp2wy6GD9LBxTvgTlB1h5gZRe+pQ9e8s7Y2DlGj9Gfc
RPldVnTx/VC00UnoYQMx5z8eR1oBRZCVBUI8hFP7PM2kgp9coiAtrOncTP3wtGL0QkBMorkAdCr1
ecic5GssbBJtN5ctmHIGFWwJ4QrwOPbZ03b1bsU9q0A9ZNYPrmzmtxyhxnGO3CFFXtwpMNjOPQoi
biFs+m7dsQmKUJb1RGxQepf2ertUKowfA0fAGYvu2EJdgVn7Nhanx8Ecup+jafZXWRSrkzJ5cTdH
2vu0h5kOQO4xZ6DI7IPGAjwjl7h9a9UUn6jjs/3UYpVE3JHo0B5RUBcXf8lUpltor9N89BbhvEIm
1vdWo9pdElfEvpIw9cUdyCwQVqbecLuaZ5dcgVfHJLjFb9vi22oQ+drWujlkm/tzEBVDfpXqN0gx
wE9UNc+ph8q6mhyFvkp6LxFQAJn+iuQk0tXO3pBUNybfvuViUzdf7C0x70YyMW6FSGFTB9LQnwjN
NMOc+IqPFBX83eJUWUD0S37lpUv+YDh9/8ZGp4cHCTVU7Az+Gv0PI5FNsrMQDWXHoVrNej8TZWSG
mqllmIh37qL6sct7CtDiyWrbo7uopXyYTCtjzSS5xfyovGIu9mCLY3SottatDpHjooChZLuubxK2
42Nu9172ggXDFn68FuZHz4xKkzfud+o8UuC9oHXJu77hSuH13qAP3CDCWf5taw3CTRaQFo3wE/97
aES5nM8qxTXpq9i9N4fyqDM6Ow5Mq2xkndfIOQQNBqYkrWEp3129js/pVNNj4DCLabJ0LXlDd3gP
3r/Kcj4nDpUj58pbpy8McXKCfLSX93JCnYHYHRA+aK1++TGagC+HEWj7lTQGT59znQy/yqZfn8Ra
JvYz6WIDwHypjJGCXWtLTp1hIFgrUR4tV0kGqB8yERSPXRxjw0ujlzTKu4PZEMGlpDSCqB9IYe+8
kCu/9jssdeE4UHY5EUJAGp1uWOrnixtj38IHBQJn+as9pd0YlFn2SyaErsBmFmSIeZgM+Dgt/MHG
1b5ENX9glzx3lJAE+eiZV8aoOC94PZC0GmSm6OmasJPmfgDcCsziUglSO9axNmZyQdfpiQin8JJE
P8ciP5o83kEsjOBD4j33Y3/XKXWMqtJteCwXX1jbHwi7O1tIc0MXhRFOEUqNLbm+ot8Iqi05cAPt
3La70sN8RXzeqWz0VbEUr/PcvjnUNByWaP3htOLdnlof9dJBoHGCFn5xzWR64R46wBweTQWDobqO
roEWWdM40yMbWTMyhng81VV92CxS0Ca1veYrXxs8Cwgx9PZepN11nec33JKoHLpfpIviy5Z3UjYh
qetPdVs8VLZXkaAiD0QkHVKQtG8jZ4NfJhekQauTnsD/86qXt1MV/Urk/EyK1J0mTWP0qofGGm8b
bXW7OvG+dJckD2w8SLOGqNzHff/gNnyOpu2oCQJOCrQEawvIliU/FtMLGoLvYw+bLqLH1vHCZCte
2U0HSnAmjsyCNSRPC7ymQFVtde04y9dU6aMtnWDql8CuOXdzsStQoclheO8m/sabuEbIeFfKDj6W
AGl6oJk3G0RwQ7vvu3mnM3039Fg4HVPd0iDPvW+PN450rSepMch47n+xd2bLbWNZ1n6hQgdwMN8S
A0lxECVZkq0bhOUB8zwcAE/fH7Kqomxndjr6/287KiJvXCKJ6eDsvdf61r6dZvTjEv8oo99Lix6O
Vhj3EYhvc9TCBQf+zi7gw9Nf8QA33Uk54IXA1C8QGLNYKsLbJOU0DxVjP86gWsHogaagEeFpEhF1
DZrWts2Ftljn1Q55NgIeE1NtBAhLdyO/qX3VnAn7pW5092Nq3/TJGBsyd/T6DLU/YeSJRgYG+Z1B
GoPPOAIfMj07MIjAf/LqwqQ03ueY+sAKHNXVgUOZfC7q/Ct+zfYRqCGgowToP6bfjFYRfk40MVb6
5JbwsHAt3mdKVnmOVNwDX8DBZ1VgR4vfdLoa2hsuV5md1yVavmFG3Kyw1ugxWklYTsfCW3v0Tdag
2Q/Czpor/ZbSL4oaiJXaXYE8DbvZVcYHdWjcowvynuqbU9YvJ9fOInyb6pGxrrrHCj9gXhhx4OAE
DkslOrirkJ+FMieXFk/RHXb6G5jsA+EYo2cgQLnkinlsHaU+pHI9dnE/+7OtvOm86w/aSP8AwP2F
CvoBilJ+QMA9M1XPsk+56kAcaa4FvqCPCRWSJzvcPyOE3iWSj1VJes0wph8JU+zhaSawLvlGyRd4
s4PLY0pfak0+0uA7ubKPmUCDLGA0u4e/JK6arVwkE19wUbTV0OQ+zYt6RTV71MvmAYLU3Zj250nr
MBVWCIR8N6lI26udC6PONXDU8q1o45NldId6lkzZzQpUooDHQIdq0b7nqTzYevvYJtELbfpH3dSv
JAif7SK5AebEFLQyKoV4vINmoHvpMn+xUEUsGMyM3Dm6A/xGme3X1jgrPK4MuZawxiOOfudaZHkW
kjR1rSftXZ/hXo3pfhrQdGz00s3T8aYZ7WO8aHBTDPue1nGA5C6k13HfoWX2VLv0tWRVzmCTPwyr
+l5plkpWy+Qnypz6dVGjXWHLctfrC3YADjx2mNUCOaBnSI4H44ERPBbnhffSem5JiFgznvW+61gL
IaLtUrB6j3Y7XDX+kfYSClmQzYMHNt+F58a4cGiAdriNeCZ551jVDmambrURKE/L0ZWG8AAAfVUd
LmLOpN1VNnJMrnxpMEaEZozMPtMlcLykfy5q4wlKjuLZ6YY+lViMemG6SOawIT+YXYtLhnEN9Cix
MvrDIDU605cpriOvmprLaEnlDsRgsPJoc6u4JN9Ub/AYfbvPViT/pM80eqeieePl1A8r4SrS1cJh
Kl7NYVr4SPlpKbVLWfC+gTzHuW1K01ME/gQc0zUujT77Kib7ndSv/dIrp6WrP0eVswSziO5ZpoCO
c3pxSwyIcGnbtJa2YsCga9/9oW+IpydGKbxcGuvI8XMoVgVmtflWzP3JUcnZmqx5Ad2IJz/tEUmK
OE9Os2uwf8uQf5tlTyaNKPpTNPVGWA+0vFfgSvTJtbo6WFleIa63oIVWapOxZ403i7fOIKdevpXr
2PgoHGAC6fhEF/IPAlG05HNGo1nRaMa6pvXq/LJi8Lyjx2t+id04/0Ba1RWr2OINyBOf8KljZ22U
yoc8Ks5lPlCIkFeDNAOWIf029sdq2cv3ioZojDco0YIS0/pTKlR2APFmJONZ5K6LaUTTY6m/YV1Y
zwqc2Rf61S6yi2TaD1JXMISWWYMJALCIk5CRDkYWp1Q8kbnBLN/6DAFsPnSGfln1KIGa6eTXYhHp
N0wn9uATDGK9EUCvePT8TV4PbKvh+UW4KfvWPVZOMosdEqblmI7oybBWCWe/VhVFU6yV4oy7Nrsb
mLt4hiRFrkqH9QYgdQotac7XLq+HJxz35r0ODuTS5e6netWZ+CMh+xYVmkZMC+xZYrbIxIlz7tHa
HeozmXru3kDUdW663HrqFvIkVH00iSFXaPmJYkaP37V+w8AF/wEJJeg4rZdlwhzkGclIEbU0/cWS
k33C20LWS+b00UPjxiU+75rxUYQIaQek6TUlP+bEaEh7oDlAvJKb6PlFrGX6QdnYtruI+InWI+Aj
D7lj7S9Ireqg4QX6OnMXfrftsYMtIMX7jJPqjHENAIi1NKek7FK6v5geMDJnSc9IKZYluUU8+3ek
KsZ7EU/2ocVHfTEjKHiArL6NfWuH6GgHgMiJ8yGbZ/2+dTWE+6tQ/KWXbM9K7ZhsyUn55HydOg0J
IQvJXb+6XOhZdH7yBwoY7c742P0TEEz0VksIiGgrf96u1B3y0T+QwnHCrkncChzn8IbVUoBJ/F71
i76xiE1uh5udiGUZL+o/mcUtQ8XMt8tBVTecMVowPQCEnXUA6yKrDObCLmo6Xop2wVkXGTcrd7TX
wSjR226qP1rHRh0/lsZy1kyDxbWU/VFN4gndcFrneyZ5DJAWU6fYQlJiRHJLUMRWYfHr2YgmAKyi
TgAgAaXUYOUMkLr0vjNPagDFYQxMp1gCEoei/VhaZqi5ljxgPWd7sk5BhwXe4zP8WmIYYtBj04IB
QE1ExwD5VDhnXTOcHaknt1ZuZsHZRfu1uPMeJ2e0eoCp8K3ZXK68mfYc6nyHMKzBhBc9LdMM0yOW
zpHUIZy+Qxtkg4wvWT9/Mpz1G3mhePkVzCKTPijBpCT6XYJcBIb1o8PIIhe6CpCgBCRUM3Sa42Xw
i1Uzw3nuEsy+43g3IMEGdOLI/VisBWnTRnGXZgwSlUXXP0au9WXmed7HKswWA90j1l9rDNIIeBCs
3w+RYBNMNmOIGsylohCM45rZTTzkONZpEEwPTFOZLl1pNyF44u441KaVEMsheFeCIL8yC7ako4Uz
fHXfbphtmOb6Tkgfdx4jQWxjuhUuWsuDtYix9MrEejAN49SZuEvglZ75PSZ5OsjRO+6jdle78DIb
Rz2uaW2feZRnXpgwqBVE5YjuEuO+a5rrTKrCMbHUAVjp7N61rtxs2MOSvfZYO3RiJoBrgpF5b+re
wo095AFq+ynocSPt56U1MJfHphereumnsv+cLmsVwg+ovTp18I/jyDsmq9PetxhVmcFavt3FL5O6
0SkWmQddu7zNA2abRp0YWAn4hjzv9iGeLSYvuILwoaphXdKGmMDIfVxKqKDRBHtmpk+wk45+pdW5
MLcuep+qsvQpMcaTmSMK1PtcYUvEuC5EMbTD1rR4JZGSu1jNIySrEHnsWIlOFGqfVZF/76zqlDgs
zdAfi2s2L84ldaN7x0RVZ3Zi+qQjtDy6Cyr5XT3pSOEEuKpWG6tnc2IVLMr4oRnU9EySFosahuVw
Ig4OGpypfsI5C5Q6VzESV619YYnHyd46/YEypsD+iMaBFkvhzVkqgqWzzaPaA+cphDZ/XGmvBj3w
0DN98PKe/I2FQier3hXAnA+oRk1kDq6ZfTKHCtKmo0XHiIMPesaAQSsGQ+5o4UfHkYn/nQAbE6rd
oD66jZlten90nnGpqM9OO/KyVHQLNEM1PlWVop+oxRtSMu32NVZiqO5K26KzrVzgf7BCdkT60NjM
GgISBXw83N8lfnvFmjXU9+3LAoHpuES57k26zd2pd40vhMC2LYvPIiWui9cF91vZvsB+uGpxo97H
2MtZlzAt39ltlcEz0GUBUH9x7RdipAsfaVuMV6wDrONawAHQDdOEqJ9zRP7IQrU6qiESRVltsFlE
eisxXvjLrDs78AcfuR0yDFArE1CZYfDMalfbiYktaMLjsTMn7hSDjXKvvZVGXR/0QaPprCMJ4Hm6
WfPUg8conXCLwwIwnSC1chrrNrVFeYUJeYWEWZCthKLOZxBtHZU6fYbhhssS5W5fJRTyNbGE+dJi
U6ugOUOI9Z0ONrNOAJM+WC/tpryujIYtzBquVIkyr47uWAXG3HyyM+eQgR/QF+etnKd3tlImW9xs
2rfSGe5hIn41mtUIM6Mvg8iwKTv6/j2BjzLkzXJsU4Uir1UxBHbSvPHMdRfM4MO54xV/KDOof01a
LIekjefAavQ8jFNbUW+5qPO7RaYXM11e9Xb5DG9ypGKTy1O1qv2jIWlwtEMcLx5UPCsQg7hvRmjd
+LwkmSkSrKWRytMoRhnicnZfo36ZX029oY7SHeVSj2yei9RAkYlnArhq6hXG/GRNzovtWif0B0VY
lPjccpM3XAeorJvbT5W1EG0JnLaZ5jvbTmAazz4N3fNiG85bu/AezRMVCgW0Y3t8kh1y/BngSk4A
clM0eIXtEO9p76cQB50VUSIpvr4OA8WrujR9kF3v0wD3O/6oNrkXs7E9Er1ytGfzaqfuR7dTT5k0
vcYQ+zXO7uLWODhr+WE2VCdEGOOp6XiAeBH0bvrQK+OHKWmeO8jbXe0c6KmGyYwGiHaIWxLaA5+5
SACjRtq3gQFBr5GDbPW3SlnNNyF0v0NoWmi8bEn08kWrBHXcwTFd1tfMLg/kUjHCMb1iWoKGjXpR
QNZueXor96TbWlhGk/ToOoSzQrCQ3d+ILQlBA740iJ+TtPu0xLBH6cbIrbRZ47sYJ3dpNmGuAehH
Gv9pKq2wy8WT1fa7phN4W3B43S2u9UxEnGdi3yyMkbto9d28DZcchWiWbCmUimfBBLfQXkna70Do
vpZ6AzO8dPuDFLXPWwMKjGw+Sl2/A4uwTyZ5NBLe6mk0H+NYBzls4EiBBkVz9zwQtElhyr0a6Wco
o0caBt6c4CDml+Zx/anJCGrIMKduyPKquTEN/WgrLINOzEtbtc6lWT1WPQ0kBNq0VioW72gI7Vpj
KqBxMaBF2dZ5tvt9Yk0ePY+brjcEZsKBR/sc2IMTkjdYnTmVF9eMPgxDxy7jiy7FuU/TcE7zmyGN
U4tpwe8L5CpRcVscZDZkOuFtepgodlwxYcCMz+AiGDSl5VOktpdiofv1h18U5FpbTv4MDW1XSf0B
+FHLJP5tKRWv4OGLeXnQH1UOs8gCXQeUYFnzGTX2pcf57I7ORRmbU9G3fmHyLCv1sYoo+0eeMXdm
8Eciwwj0ry4fyJ8/61P2JvvxtsRVyghhuBO4bhPNdB5prOMcbgq/jsYhsEzrMo6IeGCC08DssP7U
0/xAGC5tbQQDKLWyGy/8h8IaLh1bSgI1aSAIWmscfY7/PTfd4TRVyWOLq33X2dOpKfogGWnEFihm
0oS4D0M7zSUA4F4CIaDtBBihPGOKhxQey0fksE9JEfl2Jk7piKm0ImU5GHWoj4PLahopmLGSWh/D
IVUPaRJRe3JfUdsGVma86URM0JEYP8FUeekMlk4EuatPYMHJEIuNFq37qsqRt8v4fU7mYyezo1G7
/lyln6bEfmBi9Cw2wFyxjG+FPp3W3HGPzCI+EJ7ASuB8YcZ5GdzkfZmWu2RywyizboubHUCysVwy
7NFSF1l0BDJO6x6lSVNBSHBk8DZOraEdzbzcE3n4TDj6vS3YJ9fkUqLFMp7GFJ981A0kdxQXOZXf
MiJc5lbsG5jDZC98dlFkefRdjnC+ydGglKs5dNjp99Qmvq7mJ7NITmSdPsKgeBxVhnmJ2d9VTX/l
/fdWp67hWZrzXMTJvC/FwP7JdoKYqSC0ieoe+sO5E2O+j5T1lQn2BpglXWS8LxKkoOSCqmei99In
LaYOV8Zsvq4rUznp1DE7jUmMT2tafsgzKOtJRJskV5V4wRbVUXYBMToSe+zuNDVfzpJkZdJK12vT
gZV0ep4Lng8QG+Q87+PZcK4Fa8hhaCFdgN6Ijirc0h2QkAEvuxjcI+m+yLbGioaP01XJXrKd/YgD
n2TqznbXU6rq2kWYJoTToS/asG6VJNC6btsCOVbIIJkhclvkBxCjyVO5Rtl7rovsVpCRScvchdap
SzJ7xzQVj9OSmjeyjcgcW4BKHMooV79Nk0snRtFAWbVuhNo8jtYmbNXkvUjIUTlEKQqBHU6F8ZMi
WxKwDdDtN60dG+nNxN3zshK5OPDZ72MRCS8qq+6hZXp4qGHhPumpu5LMbTr3TTk5V5ibGqLdgoqZ
uHTIn5OhAlkt5hutQ514YGC6kk7yAUUVuiqziEDo4VolukRviiCN3ZYpz1CGkZ3Kx5YrEyxsbwJ4
UWyqBO+wqo/Tz25r63QsVmBc8wDNom509uMLq082oBQeZz1knIAKuI7cRzMqCmbMPXVjweYixZ4p
9FCjS8LCPkmQriK9OItpcY0Ijn4pKmgYEZX73WRK53NSuryfBV1QMF7GznGANUijmJ9xwKJqRHwX
IyDz6wX51G4AcuFprtocelGN8CKoiWTaf82S5M0ezOE+pXsQaAjqP4yloY5AUPvp7M55fVzWMX/q
TBqrsDRpytBX9ddO0zy7NkFKMEpRERpyJoqYoSQNVNNe34kRxK6buK48zkpf7Jt+YP1RVzu0nbY5
kVtV8QCxtAEg8gGuXmt67uFM2+3RVVfi/wZzjzDhgdGQ/piUK/tgEuj6QEXVA7WqqoKJ3fbr3M/r
sQC+GYiePFjIEbz/zbigoU6sXzDQQvWBHQ7+pNNsaJEKX6LaVq5LnSBptSeEjLste5A36FTci0Uy
MquM+GR0s+TdIaPtbYLiYifxoV5TPC/eaGrZKUqM7EGt7be2E21I/6cHr0OuC3sn0i1sE3irWvNi
H2MYVupk1yl3QM+wCf5JfjeauftE3oeLSG6s+68rbFEolCNZXq1N1LjTqCXlmlUl5IOQWD5JF2OU
zfaNEt8mcsvou4FtASK+XZcghd2hTjYu5AEYd+STE72SN2Ts1u2GcrKSJp/Ccp4zoAasJciVs4i9
v+iMDyj8ROObs46zxFXpAOBlc+9hcWKhbRZlYcc4LNc5JzsX98TwUeu18pBPaeK7JtaVeRjMCwYa
EgdjxboStGD78HbpUqIJx8OR1WL3j7VCsdOMGq0Esg0wYjqxKiLW64hSoi4i7aNrZVbyUbdtwpHm
hMkWGSGzqh//MSTkkraMIoN4QmDFeIPwVGZjQ6terdbuh/0/8jLPekunUdFkG/Y5SfkuDy7WOHtZ
syQv0Mioif/QCv1fGOCPYYAGkqz/WZ33jBT/F3Ge2P7i3+I8HTuHadoWfgS0YqaFAu9f8AOcHkRN
2khBUJEZluoi7fq3OE9X/0t1TN11MYFQlzMx+Y84Tzf+i79xHPXfH2r9f4nzbBcNoL5REHCkCGuD
I3z5/JhWMfo67R/IrSfDkIoAmFqpn/pia05hbfwwqDPdkx/OzF9o5n4GLSDP275LU9GzqRwW0rWf
vwv3WKqnba4DlLM3UqGV3iYAPKGeG+N+jJUR9FFNhdCBFP77b95Ucj+py7Zv5jshRriW4wisOD8e
pTPrbJJBBwc56DQsUVjAGoYDf/8lf1Ifbl+ic3wOIjZbWJuU74dTWRrjoAOV1oPUdJ56hyFeNF3y
9TcaR237rX86lh++5pcrpk11z/CZr5HdlF7HCoGFbDvlQ2Mo2BFZe8Z9DYpy2SUFy5VZ5K/pCmUB
kNdvpIl/RKv++ZfgreB/hmnZ3Ns/HrAsNJk4kuspPSTmfu/VF8VjLOiZe43/gsyToeaJHa1pb/Cd
B+pKr3xnoHXH6Pzo/Obu+strjFry379m+/cfTn9VqallKAURNxvtEPn9WYGQ/r+8xrbKo4os0uUC
o7h1flWYGouU0VjpAb5FM1REUVwb3oYk78z14e9vp1+Px7Z0TcNBaaimYwJU+eXsGnofs7PO1kBF
/Ldrc8EVHYbfSWZ159fblu+xbSp77lkTwZr7izxXHYGV8q5aIevMUJUp4ZP1IOpxIcohSaJqb0xj
kuwbIhbfdQqQFZZxpDdvCAVhte9s1RkmZJUqhFdTSjXZzU4SNXvUkKix8okMJ2pyVTXuzULJY7w+
DXOqjtk20zej10xeUsLuTx3hU0wHsXqwzasaq37Ax4yAxlgWlUZqhivbs5VCOJdy4cwcQYmZXp7W
y9XZqi3XPGPhiqkOWzVNd6RHQNly4xn4f2VPho9wcHm25YBcpJtaw/FnwBXFId3+u2/ytHcPRA00
2ZMuqoa2jmzRccLjoqKjTnRfcHRHEVK0MXbRvGgm87jFBHMNlFbJvpTVaqATkI32CVt6pPDsQQ0I
YkTyA6L5RnlxNMeqfXQFoDrjqs/2g2GkHRIqwtzCdTUT4akl+TZk5dTVbs4S9gCNVmqhPvcOc6sk
0j/OCaEVvk6s33Eui3I8xKuiXIrVrmE31YPz1ajnRiONC1SI5w7xADByipBvJgUhBWBfVdjmhua0
e4mhYgmkVThfXTWj6bm34UGfiLzneF17wY+sAFRWUR0PxWc90+kxd+VEelyVzuh7choGK80dHHyM
jyplE3NrN9GJFG63tTi3Fsrajcmo/dARGfRu8owAjsLL9Ajriog2mbhoVMiOgmkPPmGdfF1Z+u/J
rHejb5qEHtC5wyi4I0lJfshhBc3MuuRqMn63HWfHhqjTdlMjii+8P+nvSm1qP6VGNZRen4gE6Y7i
AFRzVOOLwnThGhvMj3Y8sIABCC5DRdzYccxWfIiLTwbcXY1slVmJPQkB8nsO9ORC5z/6EsdNf2Pf
vVLEpnPcecIep3sCgqpX9H0ssHETx/epriuko1S589CjxV93eoVLDHWAMj3NDKK+yp6gWHrckjgn
lM6dQVqukrxCZgTDW6p9jac/BcWwM7SuuKJMG3IKdmc4j6jeELhZ/fQgRh1oI6ks8koO6Mywl2y1
p04gBPZjofbPUAHcYzdaeAJFYRPRhDvL5L2ggmtLlxLflZJO6sNCvI65W7OuQeIK4x9c9KoAM8m5
0e+F0qUraYi2ghkLvCmjuJSpfJ9r+ldbMyb1RNSLSpKSs76JRm+1PbcZIYTtRBzSMAxEgYwEzL1Z
BIkAm0G11OCLboxHNwL4DVYYGxTDSevzsC5MVlysOZsMRIOQGDXLM7cUgugYzIiPZFLOPGVZgyiO
hfKKi5zTlNEAeOxZQzS6SFwGiuZl04AxeLpEJomgGPz04eMyOSWTumUwQX7bzmNZoRVHKdaV30iR
RLzXZXrOfbsgFOHkqA3vraoVFllYWXkyNYPECcfICvOQCx5uRsZNm1PgwkxCLWMzGFg62ZcerWqm
Gimq4gQiwQJAXiRN/QZDyGYVABl7m/HJzH7hOO03VVWQAVs6sWsMIrX5bI5VYZ7TvB36XZFQqoV2
aq85CVuxawTSZDYQkC1gGjskswIMXMOD8NCQUEI4wFgvzIXKpo18UfemA1EP7xhknXbLYqRyMPbG
CqjirAHMeKFyAqG2wjx6SuAi02br9Y3Vl046qk/4BUWAs65bL5u17bbCMhEgRbQCdH3V3yN/yZrA
JPtgpmvB/HdrLpt0TqKxzQ7qsrRgDOgi6AcD9S8XTB2Aj8SW0ZC8x9rH3UzP5mlqM7Qq4FloulRq
pVp7i74Zy2BnKXBsSm2e9oR4IMoxBj2SXrzU2EZlLJIhmJ0R7GEJ2gaws92oTDgZxamI6ZuyCRng
2jLIU3VsacU4uPNzk9ibHhDvo9U1KQ2syBTkOAvO88aLntHyw3Z2DpXB+MnXCQq6zUJ2RHDZs24G
CZkQ0lurFEGFVvPjw9KshXIC5WJ2G9oV0XRrs6JmWtc8s8GMSYtIpumKiVuxAvKKCifA8YDKkoRN
Vw2KgX7ELt+aemBTB40IEjWzxNnEH4N0MjYLmphqohdBU2di+GDRUJc+L0791ZyBqRyYkcwuZs2I
EwZyq53DRKgkHjEsiOSO58usCejRxpVowiSawB+luhKgjdJhJ4+IoHcaYMULy2rm0uxC2GMsAs8l
hs0nzW5StPxTZD4h9SL8r4tExaYRO6pvwmm3dsOcmCYfIQrYmI4zye9Nn9uI5suMPJmS9zm19FpR
i9rktPV3heYSL7wtO4yoODb4aJUtXqnSi/slF9bHYcDgcVYSpa9ZyZRG28xq+rnVewSQRmoPedgh
gX77Y1f1fyXrjyUrZqT/uWLdfcP+9/Xzj3YywR/8q2C1DCxjNttA3UHYS73KdvFfBSv/RGUDyw9q
Afp0bfunfxWsuvivjRRg2eZW/Qhn26z2/6T18U/CsA2bbTm7WBst6f+mXLV+tidBnlIxCNkWzWW8
FZbJp/20y29HENLM/rpw1nI0OPm+cUA8RiiOQA0I6c/mI3WgP+XkCDj5AVPMnh9FzxkUQKJdSPfZ
o8fdtcvLtOae1rMOzSTDkA5TDv0h6h2fYfBdg4vS1b8aw5trA2Vpx4OTxK9N3j0TpIbsicZvkh00
sKmE5thZHc7NCjwAExh7vzgb9lDEXmODrAPQTmvNlgN5coSMWUFfzX7rDP9Fdw+dhQTZIZPVTYGK
QChOWWyzDzAe0JJMjyvbbpnS/mYUYhGJkaPJYbg58jkIiH9TV27V6X+KuT+fWP3nE+uo1mSVUd+F
Q1vfbcISad0MIomm1gx/uN3+og3wc2Hz52/6pVBrMDcRe8UlpBOpiE8krP3m8/98KI7jqpYGc5K+
CgXhz4fS2gqt5Ux2xHlfUB0jinninUq2iGcZZKh8iEXtuQ1jvja/NgkJdWXIguRn2f2WHgCfIdAb
ZGNFctcrpm9Nr6Pe+6r2MnPjEGoKIIbhJH+fAUPdPmtol7MLqd4akKvoD8pCKYDUMIM5gw4+WJo6
6Mk4AwSE/gnXh5IfyIFmj4iMzrxrkcL9/QnQ/nyGOQEaYMztObbpO/18ArCI2lEjpy7s2AQSkL6f
v2SxCu3llSEz7t+NxwZNA2x7AUWRk1KIKIz4eX//O/7yOvzwM34plksE1BbTYojfgOcpPInUYGwD
0BCo52/uqZ+L2O2e+vmIf2mK1I0BHTkmLYUWri803A+IXSBR/eaItoXxl6dk+x4LCovFYmepv9g+
3aQDBJlzZnvxIWnMY6ZGzCOJiS4b/NSvnXtm9w+o9o5ojsdVuYK0DUgBEIztVjhgVaMSQxREEeb1
/jetia1O//kB/vmn/dLjMnqE7X02diF1PioV28/BeeeYtquWWO++3ePpDhQQo/8vF/k/Z+SXBdkl
iDpqJi4yEAPfxMwDwtzrmyksot/ZRP/6tv7PV/2yRFVmitdw5KsWmJY92Me4/Ofu4H909f7uG35Z
OZKxU9EQ8w1yeets7D6/WZr++olw6ehyFLq7oXB/7FFZqo681WaRHbX7Yfky2twdscne7cvfX5S/
fBxwXG/8XIt37i+PA5sndy57vgfCGru6fTO+qOvT33+HYfzlHbclzpka7mRd++X57s1YVdWSOw5X
KyucDBumnUkKooCoriHfUsYj9oTA4ksZptapR9FEiwY9nf4yx8i7Gvu7MHE6ynHbj8JeUObnaRjx
u0HXZvzN/5Wq2Muj6aBQJ5Xzc5arBwNDS6LlkECSewU9H4CzgAhN3GVf40GGKvXYyER4sL+o7Vfk
HF5uN3fKxpJPrhMjLAcxkTlIbws+XQNF/9obz8xEV9SWbHAz3HPUGEfYn35F0luBgEZRXISKVRiv
UShLIgTW5hjNDKdV20c6jZQSOZZ2hzriQE/gMKA0alDD9sVVkCF6l2r1e9rZ301jerHM9cmJ5sfB
3g/iSkvhYSzs79mI8UmRKFM6gkPVp2TixBFaMXDi+sQ+rXXn04yj5iMWCOi/09i+JW9dsYUzvHU5
aF5D35vS3Ne4nJpyY3lf0UUG3CK3csiveS/Oeft1ZAuBBPVhaL/ABol4N26HABg3jGhaLMrjWH+u
rC/x+jYar12O0rP+bKblLULLaC0joBTXz+Xqr+DFapkFg+sGMC5C2YOFpIE0zmIvk2dE6GGb13eW
uxclKgraUYRAXbJFhgJl+Xa7KOnXNi3DWc32tpE8cnl8aJtM3yJsx6Yf1+YZUfhXZ5xDAz2EnFEG
pCpacEx5Z2iMl9rApovY8KpP8qkhInBEhjO3T1FSwO04lQLdT5sGI3w9oVon+my0NnN2W1j6zJ3c
Xg8pV5vkcMa3Hnzq3QjdaFYxuA/vSpkB4WMdp5/dfkX/S4plhStl8Z33wVUC9CWE7WpHmoRHOz7B
eGLYmxyz7LNO8gmT65BzXiFjnYaLof5zR4BBOFPGAxG6m4mckI54VzZESNalP0zuh3K6703psw9x
F2wtbPuG8R11dYcGxxXXesQ1cFPJNscp6mV98ojwNtR1A8ph6Sv69BHjPm+/TcDKU0aeBMHVO1qN
ocjoBowu67G4EB7ot4UIzbq4draBWj17S431vrLqa73Kx14655KtLF0zTGx3TLZ2NpvQYfwyGi44
kO5FR1oZ2c8TuMY6aby4fh+Wb5LMKZX2ChydQ2eD4yVjEFb0k1gr6ujVK1wGy7cxRUiUfdWYd+oD
70NNC1J+vj14bJz2hrQ4Dw2OVHbSbgpDV8F9Ax0P1i4sx0xTggLzRYPUAk3ZqWxrLxHNZY6rt4ZP
G4UInPqeCp1fQL8oY7w63Nc5c/9RBkxg6UtOYaok/pK9FCa1Q1seGO9yQ+L5bt7wKtyiUQ8SC7OK
XGjSNh7qOtyzT0jPAvwNnqLae5DGRLyLoFe63baZFD1ao+Khg0MtEXCki37M0USmHUF6luKZKrZV
/FoMdn2Hux+3LhmFZOOmgdHOZ/gy9wVtyQT8qUkXA7g3t2UJawdVibIg1tva1QUFPUeYO8OT1c/7
Sbwx4Qiy6gkle87FAYvQ19UtLdFQV+Wb0ykPKUIzoJJnQW51Fsv9rJwV6LYtuP9+fctE7utcBZPl
GqdMgIrC4xkbmjrU+CIYkCFmYaJZi7DrjQM5Occ5dXmEp9AY3QBgwC6vsbioNzaavk4nWFp0GDE8
wkc+xKRkxPJM+zhgbLSP8g2EFb+6LFAKEtJSfFdnd9erN8KHTgu4asWiNxCfzTR+sKEU6+2bKeLH
bpyP03RpUG7oiwv1DLOvqMJuU4pUx0rQVvxvzs6sOWpkXdf/Zd9rh5SpMeLsfVGzJ5Ax2MCNggaj
eZ71688j91pnuVQVVYeOpi8IAymlcviGd8DmXHLc9eCHaGA8V0igArW9q8zuo2alD1MMu98AEGOE
W2SDb8L6qfK7K10abb5Kj8IuklpaJxaqYYjyUcU/vtKVcaoDSnHVDpOl2xkqbFJIMaiR59DOVJHs
0oyUEHToAAFDAehHJ3ir28Fd3KkPgPLWld3B9XyOgbNfvqBPrufFky2uZwv1PbQXeDIztTcSZRIV
sXAAeyujfk74lk6d7tDT3lwe9ST0WIy6CD1kGzXVSCESaiigZ/0ZFc+9LpJrwe4c651Mu6ZTKzWE
bWLPezztgVVriKbEvBwFZrM1D4ZCtN02bqtSTMNUIx8cYDz9xzkAgPqDRRiIxqm960r7q8+noFGI
cBcoynhttXeiKaBeBG85OvZcK9DRVL71LzrO0KZOOczALY5/FRkAwLPsGvOmN5+bT034udHA1jn+
Oq41XMW33UGSEnbYUXsVzpTUwLGU1vSvhbeVOtEJroQYtq8KNJzHACdIc/xQycbVrWlny9cw9l0q
Yu6850ytezb89KsC69SYfDepnW3iYGPRYSHt989oK29tp3+sC/Edm6i1FTyZPviYoRp26Tg91Yq6
Cbr2MHPnAfR8TRr/00RqouJTqiCQmJCNFVb0eygJmFobr0IUDXOQqHTHafbNOrkzVWd9eX1oV77c
W4r1rk/LEehVtPTmZflB5UwMqidd2c1lHHuy7zvmeHpub9s633P2es7Py8Of1I/Qlfy7GIXGJU3r
efm+G70u7cGosIeDTLxH1HBX3AQfwtS4p1z99xL9o0rj5zzl1/+Z/87PvEBsxQ+aNyWl//zuIfxZ
5XX+u7n4p/av+QcERevlHzr6l+v/ffsxAkabH82Po99ssyZsxsf2tRo/vdZt8vdT/OtP/v/+8F8l
xs9j8fo///UzbzN28qcTOSt5sfr4BJM3RcXppsZ7/Vf9vgo5/8W/q5D0ov9bQxkVXSpVe1+D1Azj
vw0NDJeO4tK/vET+jZkxgMxYIFH5G6BM6Gn/vxKkolGepNjAjzgvUJ7R5Z/UIBcreEbe0Pg3EDES
FEOpbywy7SrDfGK00tBNW13c1oDUdmalEaNAot8gt9vdaugJbyIkpLeJNRlbOnTDDmyLXKVm2+4p
bzpXEsu3XOs/5+Hfz0QfheKEY1ioNy0KE1bqD43udJEbN4X1FbteNOJSY0g+S6Blr/2Y1P2mi1I0
DgY6lSCW/EfwB8hEDEaPFE7GKYaMhdQ+R+PMti70sKRHRR86X2cJNvSXd6E4PgT+flzwE2xGU8BD
X4IOJBKgJoiGEN4jYOwNVnHF56rLS4QCaT1iThZg7FSCc8F3KO0+DaOR+2vp00mOO/FBHTTxpSvs
4fMM2TMwk0yq14TS3F7BsOVxFE78W9Bv/GnowfRlrOPiKRbDJ9Q0lOfLL3JcMPj3e1AJgt0NiGIJ
adLQ8SEmr0LXFOC/bV+P1gTN2u7yKMd36tsoLFq4GypKb/xalCVUql9h2QwsuEqJNx1GdxCCyvKu
iog1Lg81hyuLdeSoaHmZGgGZcKxFONPFoVPYJi+khO3vpMPLuSFvqBVwDBVY88uDnXsvDZ4/JQQV
gNxyFfSloYs20EM3KCx5D5+1Qeg8Qu8grYf7y0Od+VDAHqkH66jgOVJf7A+hY4gxTVXkRlkQ7npd
9tuJpuWV4OfsKJwMgIRMJOjelv272wWZKDWEigH8G6/sHX+iom2pXAOanY5iANdhGFXOeDaxCOyE
ZvbeMGmR6xgQJMsWmgc+4uLKu2jzlBwvBYOjjkon/4xKGWlR2WsGHfngIGYp4AWzyeDHHxCFrFch
Cablp0xgSY/YGm3EfAeMAPHCGx4uf7Xj4Hpe+AZgPUGegOvRXMg6vq0jpJ0ss4sjtw/E7xa+zl4K
OjrBzFTDgQdp464KN00Ob+nywGem2JbMMpVlQUNLzj9/9yHtJPE6sEaRCwvL37RA6Uh5kKO+PMrp
ZpuhXdDHdI1gBBTWYpRmBo2KMHJVLEDXRmf8EGP2ooDVhlj34fJY56bSAJc0I8lo3slFXN5FdjDW
ehG5TZVo26prjO2UUe0oUZjfyMEp7yddh0uRAlO6PPKZuwnjA/oxnCZE63zJ49fsgtbOeq9OXHv4
Htfdgz4CGaT8YUcqZFPlc0TnW/jeesg8wEfqNp2egH38qPAFHUYEpGNq2e2vyw91+oFN4CoOnUoi
BWKNxdSbXRkIA1lv10mU8BnGrvMpMrxqf3mUBVhzXsDQ1biRLRBKc/9zsY48CTgmx4p0vtHiTSid
eN33ZnNAzSMEqBRYBwuPxG9m1eYocgjnEOEcBrMpH9aXn+T08wNBpiJssdzY1MYiX+o1vbK9LoJ1
Ren0gBwK7niNOkC4mEEgKlaJRjiF9E6r4MrIp4uckQ12MjBjB637xUynUqM5ArLOHQIHGvxIzSc0
aYtgBGkgGRGpV+b8OO19m3ISQm4vc552hAOOV5vQ0HUyoPW5YUd2NuFzgMLjoBSzx5FEIUsXEsE4
mLXpjZKEuyDz/OnKK5/77MSiggiRyx6RtcUtirKzHHUECV2r0KBVNmRuJjHLqmjhvHQdTF2Kjc1T
NMw+2YFpru0uHCE+B8WVuFAeo4Xn2bBx4+EqB+LN+YkzwNFB1hZI/XZjip0Hch9zMxBhPNCU4Dsh
lGpodkUKZKB1j+TBnaJUWxPgFBzdCkefdY5oBAqEqdK51IIyb5sj1wfpuI1Uyow+EFgYV7PC8VjD
MkKQ0rPvqyYT33JK8xt/9B04vUPWfAWAOXzCmgmnzVpU46s6TOHvEn2fz31bjyaluqL6XbQjmiGX
V/3p2iMmnvcg/7HZ1cV3CAFB6igU1m6udGKNNL+6qTXAAoh30I0sQ/l0ebzTgIarX7UdC7lWk4Bt
MdvS6mwzKgfydyi1ByOQOAWNIAiiXP2zLvrbhxW0IYUNngh/4uUBprVFOULWq92Qq/hWieXMdFTN
3eUXOj0m51hGnS8pRxLhLs6vcmxDGztdXkiVrJWheFF0WDSXBzk7a1TQaKyScxBLH69Rj/uqMbu8
cZMidDZ9g9GZYsNLtAyMmS4PdeZ9JCtBGgBZNA6lxVCjUhYC3jb1Fl8kW63z/ooDee1aPzcIYYtG
oA5jlIP/+H1sxLUb8J6tm4i2hkrevXZIz15Z2vOleRyd2bM0M6ko0fPcij4epOGKdxoEH93IqZIb
3xirg+KoyQ05qL+dJpmu8RW7douce7M5wwbMw4dyZgTQ+7DItEpDWqNkUBXsQ4xC3za1k+jKq51Z
DwT+tBXZRkDSl0s7zbQKTfeqcuMQrSunjJQNqkhzqgof+vJ6OJPL04xV54oQATuax4t7Uaa13YH9
q9wIA0Q6TIm1hY+q7YrW8h48GKL3Aob5WsHqmxagwM7XL+VTUubR1uys4YvoG3l7+ZnOTDLq2xrJ
sbR0h2NrMclGFw9pkDUudnzO3vKtVw/15e3lQbQzk0wSQclacksJqS2OxqaAG6xWRuMiT+Y/K2MF
ax7uMHimuOr3AWL7hAVT1m/1TtXKGdo/ppAuI5DvPv2HCFxM3dS70c5ewlahfVY6eZpdecpzD2kQ
iFNv4QPZSzHqEIdkdIKK1kVxb9jQoQI6KZDJ0mH6/oOVQLjwn7EWK8GyCpFSQ2hdrQrsnTFK/6Me
IHGYY8R3ow56sEP7zrgvDAe6terRvaNGsU5iLzpgdjOsLTwnr7z+G5ptsckd+u7CZjfMV/niuMqa
MfBGzejdIlfwbEYke4U4yuy7AS/2p6nhurUKAF1yYJYzHRn5tcqlDFSo67oDjU2vyseZA02Bwl8H
VkAPKMBPEPsnp22sNbRQ+jil2da7wFAQ4sVKgsY6ZZLCnd19wiunr5SnhxbkGfAz9kzG4r2Ol7aN
sIHv507rhsA8t3FQRbtuBHqOJqaNMyLK06kZvUYWFSivrrtbr8FIgvYjvkJRYlbbMUv83USnd1Oh
f45aq6B2lCSCIqzofiHDZyPinAF/qXnT0DB+B02ru7be+bs8jMQ9xOHspo96Z2+Hto0uXF3fKAJw
LgKv46YD+vHHVxvHpU6mISjdkKnPE/IujyxUCy5+oPauqtTKGiuZ6sU0qxwUmoweL+/o02MD2Xvm
1AFsaVI7XVwI5dB2ujlZvatUo9wHdfJaxp12+AeDQOmRb/9byw2pyLKpOJoGl0Jbv8mRj15T4BNX
LoD57Dle9pS7qIJyNAEFo5x7PGtjE+cTwcLgdlH9Gjb2bWTROYHtOot6XWtInJ4xDEbERoaGtRZF
4uPBvF5HSCH3BleMSEMgUjbuUgSYVujaJVf289uhunwxbhvKnvNooL6PxwLmGXmjEY9u5Ruo5Pp2
iNZOLHaCpvymy5Ty1hnj+ocWmqJZ8/nMOxspFARb6rym/452XbMOo0o6VD9gh+0bK+5/R9gHXKNq
nllMOIxZEpjt7D6wTGD6GhSuyiWMglBfrNUWzLpZ+emV8+BMnkRhgARZ6mB6WbfzY7zbHmUqFCvV
mA/8/WACGbN52EqLdbBdvVmhk15ZanWI/LyDiF/XGkYZse/vBs+vn7wWtdErl8CZhUdRztbmehOX
77JKiOGQrGRYTNhGhNqPCT0NlrcVuZk1S/wMgNgvb6czNTbnaMDFSgedqpRpyYCNXXgfRyx29pUu
UDVKTP92BK6w6tvC+5qpo/rUJIncdcPwZx3bOZPgGYixqcxwelCNOv4IgW8h7ZcOk1taotwjqZmi
JKM0mGz7f0af/NdQLCiKltAaORqPh2qR84/DtEedEhVDks7SXsu263d6X1+DQ77xIxd7jYgOHPDc
FpmLAcdjJaFNL6g3JqpOttx3+PNsdB9JgzhGdR/vG50KRAanMhyxi3bA/nRot64j5Jw/Y+UVXVnq
p1UJJtkm4qI4jIWfurgIlKKyM9hBkztyOqxqrTO+5CnK5qGd1bcx+hS4tjfoJkr5s6o65UpIeeaM
I57UcfSAAs2uXgR7WhsbTQQSxxVT8rXxQW0Maf5cSwSQLi/ot9h8OevvR1rMOlaqJRIdiuamJvI2
IMyQrdVEXUQbR2uaj5NuYuybeEkLn07Wmtv5CMXQEU/N/dTYAEMkVbjPfpOgAjkio4ghXofGA9V7
J98pmah+2nDYgFEhR6Hes0MFIpGqHd1nJVac67IIEJK9/E6np7ZNrVBKkhGVvEQai1ULsmvAxFOR
bmUjWOWFhbJ3gjp1EdDWlI3dFyOkSZXu70oOIn906Ai+4HqjdqsC3fAY0IwxwYpxrN+I4CsqN1mv
PMVKpz1fftD5tHw/9wAhMEGXQnVMg9tFnVfBu9M0DG1znKK8dj1NMYDCyGnfOziP/OkoFvUAvIEE
4xks6ONRejONJUJWraubTXio5JhhRj123y6PsjyJqZ2RYeqwUNguUl/2WDOn6Iq+rnp36PFK8cln
V8UQO1+UMLNuRnBrT5fHe2slvJ884KsETXRPCbXpdtiL1yoSrZEETarrldL62eC17a1KDeVH0Ktd
56+TyKL+j/yPDb+dMjfycwkScLi8a/6vWsa4t1e1j/NX1wXhi1W2NV4eUYYPZI5aCAKExszbmPO6
dG01gflRS0PonJiXh99r/na+yvCOiVZm1tZ/VZXmP9QtPgFBr6BtnQeGCnFwAtGO87xHdS3UKjyH
iryCGxjVIWTaQsQ1xNMKymHaFsiHB70+2iuDWmm4bkCtQD82ZPEQKnYVYys3FD8vT6G9POOIFtCo
tA3oQYi0klker4y2RZIpy5AHw0gHfRPS5eng9Lb6QS/x35DKFyOexm+THpk3Nrw6zEzaJEeqBmPR
dapHzq2aT8WvTKNDt4onwHmbNArxKkTAWHkZO0urV2NvqbfBDDC615BxvAm9uYcNqqX5C4+gotxb
QJ8PfF6+TNo7gatWZvUZmh8tBj+xzXU7VbGKQF9TyIcWXvOw8rAHvMVwA2YGdAWVauSIyusKmKdf
IhfW6c/4suB86teRgq6Ngd5C4cBnQyVM9A/BVMJsDqBiPgPeA/s/q2Aa6xkxFq/rrG2LFdRz45Eu
YOFskeEIbkej0UuOe2/aTn2DIFbojBNaXY1VTXdKHyXiVnR680XEGaDXrq1be+1XYPfubBg6D4o/
dY95bkOSTHz1OyusTVdq0GoVPFpPVXEVR+YUL76gt9cxihTt3hA9+WpR+qi7iQ677TiebYL6wY5h
7hXxsE39DJGBQUdJN0vH4ABvFzJyhdLvs9BJYSC0wHdfpRMqt6Y2gBVWjcreX15Ay/NrXj8mPDLA
8UBy1WUzvR7TULSFaF21NZutllFxhOYpd388CgUzmrMWOAn6MvNTvDsliySFSZtlxOA6tFQJC3iL
XOS1xO8ksuNlGMbkhWZoIGyc42G8vElbT2lHYFu4Valmg8AC1cd1JKd+j6/gDwPvqRU6zwDFWzLt
2onrK8nanE0fH2nsRS4/2pc0Xih5Hj8C8FhvVJCroHuqaZsMFAfuGJhLqGa2TrCNP5QRMlTO+Hp5
gk/6ffOrcxKQOxBEE1kuxs2bDi1Hu6RrUKP7BBdFqV9SpgHJXMVxfmdN0f12CEJi5BMn5JLQr9/F
1LpcSMD6uk+TZy3rM/xbiQ1RFxsr3CJ7iMvwy0VypUEyP8vJHNGV4twiBwRkcTxHddaBTG91aNpd
R1s7E+pNhF3SVm8GjCgLpyH3sor15Rk6s9A5JOksc1/TE1yCF1Ujg8ycmJ3b9ojb4jxPVkfx9soo
Z45jqoiQMmdXNUEgfPxqmZY3VqkqvdvbSnjAowmUth1OHcAgwqlvTZYG9ioby+B3E7ZhufZKb7xW
8Tkzvewxuo4gknTOvMWVEHVtUiWjQibf29MBNe9w76N7/2hkaIYklfc5bSzx+fLsntR0WX+z4yEl
fhoWwl72OlUzMb3O10Y3VB3YIviSDtkHEsfPgjb+WKpr7r4fXaJvgFS7Bad6os1oyGhz5TnOfGae
g2Y7nNW3RvPxB2iw8uXM9cl20MC7sQOB1wMyULdplSB7Lke5HgTCp6LQii1pATR4Y7RoGGFage1S
vU0zoWFOrF+t/c6xzGLRk+Oy8OaziXx3XjnvjsCkMqCkxDyY3bUD/Ifgt61QbUGxMEcWj1OxNBoQ
s50f/0gi095NOKxhdk3oenmGzqwOdgEQj/lDcZIvDgon9yA/zum237dipQ5Z+3HoUOJVIbyvfZkP
mAuMxc3lQd+QDou3nyNKQmUq/zZb5PjtTSOJClmMJENAgvae2WE2U8T1vp8U9CED9HE13X8qtaTd
6gqyLlWE3t5InwAKTmM/kl9ZeJBkaFcHcXmvRzj4KKHf3IEuUnYVhg436G83P0cn7G8kzhOIsNjJ
RnSaftup+vM44XLIgUzOwJdHVDpXgB8jdtBNPaySLEspc1ZyxXaiuYKSOv3EZIMDlnzA5ie7gota
xtnsFbphcxuJGTFOcptat7yoQy3Yrceq3trYdOOQUqUbRBURjhOjfuVOWmai83i6SjJqogpLC25x
KJUNvfm49Vh6ou3d2LQqxJpRd4gwy95f/tBnth+BKNVmVE5Y6G/HxLtVrvg69+8UI0sNBu3QT4G+
x8ToWnZ4bhTq2fSWBegyRM6OVxNGpVqUG53q1gbBrMjwk+hU9tHldzmpZszzZtJ0mxGx9FrfKmnv
XiabJBF7HWiul3C/ApWZ4z1JPP2IFnX8zR+G7gUDmqC59XjTTznKR+m6TAyr3GHMppbrJK/grFx+
qnPvTil45vazhuwl0brwkFTTAkdFOdkGRRJjSR9y1l4Z5Uw8MfccCWGoyzmcEotjIjfsSIZczW5s
TNE27xx/3PhqGuKE5iTxs8yj4IXiLfw0PM9KN+pkS3YWz9Iz/VSH32ke6iHSwmn2l2kH9QeJRwa2
4WavOWvM6Hz7yrF2Oi08r0PTak5iESRbPG/UOZTTRoPihorbhYdL4EYbsQm9PPmnO3e2uZ1RTCT7
OvHd8cIjxbcns82Fa5kcHi0eqeRZsrmf6iQ4RP2EtMA/GJCa8HyTAyRZ7ieuOn8a60m4pmcHGzv0
MMhGhmfbk1WuhzBxNpfHewuDjg9q3vDdgPM8v1vzVAe0rGylcDOJR5wVRhscLDBOse4pFocIxKKO
3imNt42c3tuldajvKdUgkNDm5ScqIdnGz/rxNq/LH/gsRngcSHGTmZOyG4wrH+P0WONR4cAC2KNc
YS2j/Uw3IuAtPCrq7eGG67VZFSAm16HXxFeGOvvd3w21CKkcIp5poEHgOnrabGgVUFtKdG1l9mOw
g7h4LYw8t5rZ3ahtgDRQKYwffwVfHyPyslS4EsuaGz9UeasxvwbMmPfE8luzs/kCFpAWc8nLQPsJ
T7NYsLiM0kROrLTczIyjNVbEqGuQ/G+BkTkvl1fYaYLkqAa7R5XsIzqsiy2UqVqH1V0s3WaS5rpv
kt9qYWD5YwjzvlYLcnKnm35gQWtdOSHOfcP5ZZESfOvYLSqK0hQjOyyS7mAU4YFTe0TSP58+6EhU
w14V7T8Yz+ZAYu/OZehlZbAtDKPF5U66qN1ReDWU8MFykDpKA32EKZXmV7KqM9uB5ULOgXwn8O4l
DopqN+5ybTq5JDkEcdEo9igtv0aFH18Z6czqBNAIRBmUEuMt64TIVw19aFSTG8lS3WeB9QAA9hqK
7szrgAK26Y4wCI2qxefK5KDbik2QhNYXzrBNjPCzoDfj5ZV/5X3OrAy6MICtSRvoSsrFbnOcFLWu
Qpn4Urb42Ay5fIhxc9kl7ajtqQImf36avHmzk/wSwFgnrxZ4+Ug1V3VRgNR3FgnbS5m03xWswj5M
8RBcaUScKYs4BDEsQaSCwPIub60xr7XCCE3VNQt12qPcXz3KIFXXpeepO3ZrsPPtUlsVid3tjKbK
bus+Vq5kAGc+J88AewcrLQlAczHHmda0Y8oV7trU8ncY5qIgZEZyLymwXpneM8uTyE0l2ZDWrEmz
uMLQq2hME8it24XCuxsHyN9+ValXzrGTDoXk0qF9Ry6IMCld7Pmge3dT5mVup90ccYyWXfyUWDqs
B4mor5F5EJRUtPzVxu9vBbp1a6nD8TX7RtnJwsRv1MxTlMPDV6WQ2mEWNsR/GE3ryyftubucesdM
wpqxCSdhsl1F9lirqYrDQQtH2OqDe6OPukNYh98GpKT2AMHC2yRJX4SfZffWiKADbgXpJisi40UZ
gYw3lQ2EogMgXvYGCgJZNbskxVSVrgQ659YHX00XJk0fOoeL9NjOyhiOt6G6VmNDlcSh5lNn6XN6
7l3jD525geYeJWW6mf9ywoMSiMKYieFrLtwX+t+0HR6GKsk+NKikgwfGBB7SlsoNIZpfl7/IuZfk
RkCCZ5ZlRhPxeMn0oaiDqJs02B3IGQXh9L02euOQRNh2XR7ppMs/r06u2bk1IMCfq4v9ZnsN3hdj
LdzJLj7kNAH2mp82f3E1ZE+JxMqeGlENAT7RvmtDLr4YOAEcpBVeOXvOhBjIXZDqqgKxEkCgx288
BGGYT1UnXF9UiDdN+oest81NS6VkM0U2kCNfe7r86m/H5yKsoavOlYFymsFVOD/Tu41ZWJ0SD54h
XQQrq5lsEST3+gC/akXjMolXnG63aWhCdsMWHGMhO6wMCwGCBH8VwxxjNyuN33QWqwCNRyy/nFF1
XjCKNP9SCDRxTrN8lKTssAAI1Vpx9juK+qFH8aouMGzv6hQdK8WS0da2FBsl+tIRX7U2HT+MxtDv
p7FRTLzI6wATrVkahWWOJZmdpnde3Js0Y6eobOhPGDgJhbmno0SANewdvCRsT82pHiGiqUGSblDF
n1C7x4pgxGJHMz9Kj67Zg2ZhDkEDBBIEGGhU69em0eLanIzeoBwalsoe7fTsTkXP8KdGA9vEWihU
PtbCBKSmlgWu1tQM83XZ2PmLVHpVbDJvspHpD4rupcAmBGEpGf3yjCovbprWN+ZqH9boq9QvZiUm
J0dgxPNwgrr8Zc8tasBCaIzNlRM4pYsjd6IH5Yioli7InI/WVGhY+ljTFwzq2986hu+3DezFjUW7
71umejiEpgPuKdqUJ4fLT3LmiiERAmHG9a1B71nsrl6PFQVzK0mJNfNvaCFCQbRsf//Ho8xbWCD8
Ry6OYP3xQkawXXiR4kkX83F75wkz3sKu/vGHgwgqNRpgIBXle5Pa7fEggykQL2ka0w2bvtyWKHFv
pjC8diefnHyMYkkHVJ6F4icUoONRcGDAKdHTLHfAtntlRb5AHXiMDqWlXzv6To53+lizGjy/CLuJ
II+H6vtYR+okVtzciuSqTYpPsTpibR5nym2TiGajOsGwsfX8GrLqzMAzrocEg6MXbuoiYjWiadLy
XiquSTf60arwiknKFFerKf2FqzyedPGEc0bfXluNf5cBjo48kO8kweSKqpihCIsjrwR4ipxwGD/a
tUWSSlUn2NX5lDy0tRJOG/pfCr1hreoeaANGB6M2im0RTuCOsbl80H2VwoWZKs5HHXWhn2keWc8h
bkgfOzWOdZzl6zz/TGEFleIiHjNvp/k9riOEP/m2zKbUI3kMynpbSYGyQ10P+W1pCoHVegHgZsPx
an2MNavBTK0183KNgpSVosgTdIdqKvwCrY5pcB3D8UNUJJPw0VSc7jFJ2YDrMe8yVytT5wPCOsmP
KNcwarZrB0GUJAXvHytm/BIFIwLXkDL6V7Oa2gk1nFq8atasjz72ZbpqeucOozK9fuAUjbR9rZXj
S2P0vlw74Bz8XV0bs5pgVA+/htaQv9LKV3/ncH/JSqMa5ZMZTOpsMSOF8BwgHX4zGmFsbKCa1q9x
mtwonEwc/74HlUc2LIaDEsf9/Rg5+lNjTAovGSbmoewnE7N2c7SmbevE/tZKwSes6sAY8Z1qZPur
CwajWod9h4JcJ2S3Qx4tq7fUzMODhhi7j7hlSzHFLmnZWxmVdC9HpEX1le+IVccvqS7SlG+TO8rb
W0W31AB0l0Jh9KLbZY34ixdgcd12Qf210euy3DrEW67dTtFOdwr/pnTi+FtStWjYdkUrPwQGtBeE
8JPSWw1YCPlXAvaTIGFevVQh6BrxjakLLHYsDhgWoUH4qNYBLiwO/kZaiKF2qxfNti6QpipMrB0u
n3un1V06IBYkRE5YvLSdJUNSVUo9M1s7flQiGnFGXxbP0AbHdakoxQE3nmhvl1myj3N68EE0iYOk
mTtNsXZn1Wb4pykoZGhSFgoxdHChgc/n57uYJTL5vE7spY88R7AVuic3eInqq7qDCuuPnnPlajnN
CYmlDfqUNCEYE+7D8YBtkjh6FNf5oxbFmLBZyrSP8Af6Eudp/XHq7PFOjU2V2U+1fZgm4ycNAeFv
lz/ByS2K9QlMpxmXQZmZVP/4GVRbCWw7i8Sj5Xv5nT0m3R1mhOOVDz2f98dnoznLWhAtzOxtuhPH
o4jWrkKzCXR3kvEef/l85QUCt8YcNiiq9R9sBOGRwnO6bT/iDnD5FU/vPQbnuqOkCudFLBnAHGjC
AqumuwbOmA8WOuqrJEOtyUNY4PJIp7ePSRmSYAEY1dtHPX5NIxi6Sa1iXrOGJxLQDRmzMdpnCHNs
+y63qMS2knPadP6QLz6rexB2UBGaeeNkHMcDZ9gqpbh56W4lnGptKlb9wx9Kfef0zngbm32/QQwn
31oI3l9bxPMCWX7aWcyCIhQHiLAWu6YWo2GnZWq4Xjo+j3FjfrZaMwJUagS32izTlZfjDWdOsDGx
CfwwaHgEY5TVKMFffz75FDdI7Di+rJOOnlmYZuK0huEiRNJ+NCby6VXRVeKgJso3Jh8WKqSSlAgg
nr5cHvrc8qasOXMSKe8AsTmefu7MqEhDaQANnKY11nTpfWgN/k06Jv3HvLLvoiKBchxxsvpkKZcH
P3OMUE6FKUMvjq474MHj0WWQWU40ED12YY5GSBYWh84f649Zb9nf8chAvFevdVQmoRU9AthJtkNu
VFdMcU7qd6zA9w+xWAaOhz3ElAUmTZJOXQ+O7u/8ngTbaFCcgGsfbi+/9dvVcLzurFlFnk/tzD2Z
JZZkgEnQtyijuJWaKkDOoiT+Ks0o/WFwUXwyCiCr60a1E3/dFI38SjyBey9dCdwhQ2zIMCDHYtFf
+4gmJ7sWSwPk+8CrfiWgAC6Hy6/ZrEoQrMUqCuv4QPhqAKIgI4Ir0YTK1zqqhAJzLG4Piab1NT6J
vfJzqIh5Lr/pmUuSKJquMWxHhgaoefx9y3wgFKts0x0H2uN5rSg3Tl05H6LUa3fghWE1jQPwJsB/
GHeadzCR2lXRBIj1akK91pU8/dA8DZH9XKdVYdQvVlst8r7r89J0AcpVj1nmvLLB+4MVpPZdL4Zr
zbfT+4nhWNlU8LmayV+OXz4EI1iGxmC6mhbKeyNPMRUMu+DmyhyfntzQ1oFVo7lBVxfm+vEwxozP
5vCyXL1UjL8Aw5PZj8GjFgrno8iRG/WVRvkqR6X+3OGh8CCH6K6JHOUXdDFCapH6xtYXnh1vVJF6
ruM5/kbFlzBcZ1o3XsEuzHtpufQFCI6ZAsuhs4yasBnBG9YeTbe3/AkwpI8uI2DFFUi6a/rSZ+aF
g2VOSd9ARctdFptFb4aFtNy4z6e97zjavrdG584fPLnSvBjyft47m6qz1Ssb/DQgtQzC0TkmgyB9
UjDPEtlMkRX4j9o4DYexU/ybNvHrm7YO8MdQo3RL4zv787OUIjLxH71lDnNAMsfroDa9OLAGM3js
6+BRoJi6TbuyvCXtKzZhKfTVMPUT9uSe84jq7TeJtsOV9z79uPMTIO7HNU7FDsmuoyhUlb0uJri3
jzKpxQ0NpXalTQAFTd+Uh8ur/nQrMxSxN8gUjhZEMo6HilUcyMfEDh6jtqz3Vp9UBySjMMRJFLRs
kUG7Mrunn3QG20CsMrmdDSDnx+MF4IaTsSIvV60IlQWcmoUf3RQDtphj4qPBEqAWf/kVTzEUZDTU
PSH6zEAV2IjHY7Ygm2lNa+GjQLj4aTSgCWAqlSb6gz8qQbv2sqT4DH8SaG8sGosLocsTTK7ABEIH
8v3IXumi6/uV1NEsbiZTvqZBj2epOdbpx0giinblkc/cbDwygQzgQQ4lGijHj2xrI70wWUSPuDUp
mywMuErjVHydkkDZq5nib4rG1g6FhhkvnsnFTSwx/apqqTyRUttbL47kwbRj+xBqrbUdW4RPNCzI
H606C28bOY5bGNwuioyxA4xf1rdWbdcHU/OLW5Fa2ibKUITMyIP/OMEi/KePqNPlA9CzPGRNB0XS
3I6jx5RCQVNRhMIaSScF18OViZjj5U9/ZiPROwEGjCoyEfHbyniXzlVGMBmN7UePRoL6LLCraCOM
GjcA6stXguDzQ4H8RYVuzp0XiyyhvJ5qkx0+AmCzV22UR/c42qRrP67rK3N4eh8yh8yeMxO8DG6B
48XRxaXiVxjGPcqp9PcwOpRNo6OOfHnuzpwMR6PMAe+7uVO0tJqMiFECWVnrVk3ACzrOJ1st8ZVz
cDz+B8PRJZhDWExWlptUHfrOsjs1erRGQ38q22Jad+NooeypOLdtH1wr1p05iCivm7iJYgtIZ25x
xgaVautJBxNZgP7bQSxtNnlhYjqC39LaQNh/g2Wy+Q9ecm40g4znJSkxHM+pNaZ+C/khepyZMwfk
1YM1QhrmNgjCn7mMrqUF/5e9L1uOHEmu/ZWxftJ9wAj7ck2th4gAkMiNzORSZL3AuGLfd3z9PcHu
K5EgjVDPItmYZjisalYmE0As7h7ux8/5fCYBGB3GDwkd0OBgIXy8HPSGhFBth+QUS0JODCXftaNw
lVXqq9wrJ2uM92qmHccq/6MsIHDaqPfgjM/FDYFOWJxFQ6RLNCmFlfc7uK0oMEA4m039ymgu+IfR
2YjLwKwj9w96H8CPFku0zf3GD0UkrMBrgqYOdFW1P3I004hkSGC7yJwKmiciOmMoRSMN2qG1MyA+
RKN2kQy2csCoVPGlG9HONs9DQQ1/bjTbHOLZAS353BFwQCRrCa8v9hUaPbBr0RPPmTwXpn1MfG32
BeSIjSHjxf62ciM9idxkjnU6oWtzZR9/YZgQJfIufJQ6IRy0sBZoGUwn04+RX6v7+wiJcS9u+hf0
xqwxP31hlgA7R286BxThkvzB3xkMyPlZWdkb2SkIIvRNF7FKW9kYVyb9i31r8ooxJ2FBHkdbBBB6
Nklq0anZCdw/qLdBb4xBjLWlhW4ldg4qJ1aDutT+3jh9BhlwDAyAEzL2LpD8y0HMxhrRZxfkp0Gq
TQp0ZeZYmVbtTKAM3DoshlM2qgDcF+Bri1NLeyjB/86QCtDQUoUkbx8Jg9NVfn6sO7M6qvNqJvGL
aTYRJfNSGNK36B38OPpDZ2ZBoE/5KU67ZGeKMxLtIkQEy9FsV6bgi4nGLCNTiIoVMpZLYEfbgtbJ
QGv+SY6rkda5AKLnFITa34/5p3Za7G70WQKGAIfwFjN8fCLRGCTwLyXFCQ1NKlDjirb1ay27m6v+
bUOjnoLC636Og95F+FM4ZSJXB3CSIvehaZVTzi1afITypS6LyAGCKrdrPx0diF9Fnt6n93KsodNb
LuenAG12NBXQg/b9M3w1UgAqoEQKAjoEIoujhDBwXsjeLBBdixIMcKODByNcazR5g5R9PAwifLdM
HF55Hw8gYR9HKkALIJB+VnnKWzXBcoz7yAWlPgjfhC5TUtZBavQxTNAqzCq5VW7nKSgNMqiq/4D6
hHTqR3m88eWgvMpnXX/086lpHMuo41Ohyf4TWurkHBlFDruu41YqSWL62coW+2qoeCqc56DfyBI/
PsNsVUoVFUl5UiAID/WD1ofcQ5NZ99/PyOcGGawqlAc5izK6JHEY+XidwNLLcYTIwknxfbArDLfF
gJpKAhHBrkGav7HVTrLjCpTcs9bQbhy8ZhAPxfzHGOrffBfy0aiOotSCpKnIx+OdtVRANYAJzeOT
DgEnCsq50Ys1padKbDWuNQ+vkAx0Or+tb5QxT1fgIF+MAmJUnOpNABR1EBEvIgMpqcQYLXn5qVZ6
Az2k0nirhBBgQGOR7sbQv0tIqUAiRROL8DCAi9Qu9d500bQaUz2sNTtXlWKFpfMLdw7zxfsG0TQF
XJC18IzolwvAN4QEpaGMwUPdJBN6egHlup/0XsiIUMkFBFUmMwB/nRrt4qqG5KaCbjrSBZLo2xHe
9ZgaEg5HYxSjx6Stxleop6CBNc59qDMjUBHXyhpvMdvHzQcEOlIjqHKjxADqlo8TGUPrOUV3KQ6G
jVqflSrUb5CjQCoxQDkC5FGgmywYjh6WD7U8o/IwI6ULTupIoEMEKnxaaX6XOFXeqY+FL0qHFg/n
yPlYY5+NQg+Ujt7FaAb0BailNbCFPM/XycDvT3Jy2QsqWnSMUmjupSjDa+gTNAcwtva+nUCU5MKc
oslkpVINpS2hLzphrRVPB61DeMiQrR3R4BOY6B9orDynvV8KuqNUwOjaUEqOAtrVSlqyWawMpN0A
WfKEoAvFrTCHjYtEiZwRxBf5SZdqFaDheq4hXBOAQRGwAoHhAEjb2DiC1Wi+LAcgNWZt1p8KsMRU
xFeF+rpr5S6hshgOD2JtQKcXEFDoyEBgM3/y/b64b9NZh4qJZOab1gQbC8QGoGaKDt5ASakq9FDS
ncdRgNTQkOhQ68W1ayrBvoOy1zcAPqmyXDu1iVbJyPQG03OCJqSKTlaDMmoMGiWdJCl4KEnXNObr
pJaozH5vc6xPto1vNQ5yQ+ZWRx5rsbAVQdUiNMrMJ71KgCOCPQBlZFWUEPeWIjNFB/JsIPbrZit3
BSsdxJsYaFenh/puxAAXkZIdCoNjCYXwWnmRx9G/1voWNOs4vwS0hlIKdgcYESHCAuben2U/+y1F
K92wQ9+9iIZXTME56nCes7tAle8jsw0zMs01OsVVpYb83ySNO3lsZ3TlhpAhdvAxCpesEx+iXJ5v
CzHFxqn6qlSYn4rppQSGLZSW2ilJbXTwpj4tIBJVQjO7zB4hWtTLrJDNVmbIZBmQlLCgHU+71MSp
zuhL5V5sk8lTqzHgMm2V2buWVCgDqVUV2YoxbeUaMhLguzKaCWCuQuktzTG7speIgLaJFo3rXAfN
CHPRzospY+hbtaB+XEk5qQItfPbLoIiAmgzClGappIdbNPhBVtyPlfBVnNvgB/g94ysp7KDcVNU6
CARL3q6gQopbJKjSWPaQzQCpDWkyocdNyeZdgqbp3IaDVO/BauvDWHZB8OBXAZrwBxkdtPVghFxJ
ChhzKgiVfwiTLCmOQZvIwzb2NbF3zQngM2eui+Lq+zX2KUmL8h9HncB6cIiPuIg0wsiP06hrm9MQ
mynVytLYqnJ9asSgJr0GnlLwST42o2Kt5KG5dftg/dC0gA4zFK9RfuF00R+t3xQjBovnqT6VSarQ
ogOhchHIYGH01cpt+9WWsy+ek7euI3sEJ47DzOI5mziXRlP1cb3U33UpklSdr5hA/Ga7rs5drC0I
TsrKHz7QIgrFMyLSREIO+KzFZWU9kMxZ7ptTyNuiOU28neqg5f9+Ej/F8KhwGByPCtASMiDLOK6B
THWgill/kirjNHbhQwr2rv2g1vLKavniQgh9OF0KcNNYN/z1d8GH34IVJ5C77lSAFpvh0IJGTVQ3
nKSq18L4Ly4FtDvIl2EAIfy3LFQMEqALiB/HUw7aYQqbMNvorzR3aGRLVp7qcxUU+ev311ocdWOl
AGipG8fTkIDYqK1QEwxmsIkpiQzeCzhCF4oWxq2mwSOXYVwT1AAK+/s5/Gzroc0BYkksUk4utdwQ
RpIBRGIa40kG4R7TG93a5tO8Rtb1GYKJR8U5lofKWCpIKHycQb2Ok0qrhfE0ylLhCpne72qoZtm1
Okw7ICFMWgVDfDZT4IhSTkkMYFrHhEoz/2h6ATfyxqyNFBNOH8sbGacY7LhVO+A8rtZkHCrNBsqj
YAkkh9n3Q/uJtxNlA/hRsK9hL/LHXxgbMMAAuZPW46nRFDdJg5+DaUb3VVUR0/ddpQtZogTuNFYe
oA47gKqvW6w+UhqKcDDqSUQnsb75/p6+WN6YAAAdUQpF2mN5nIg6JTLnzhpPIOlMXfBGDhfxAIRj
LSOV9MfNA6ewwnHYAlALmd+Pc25VaT+pyHqcaq0FMi2Jzat4MMAbqYA26vvH+lyAQKpIRxUUahho
SgOY5eO1dGCghDBQpdMABC+OfaKRi46KkCsnvWWhzy8a4lKgkNpEpJtxQsMbUZCEfdSMYMeNMWQy
mQ2tuKzgLwcydb66CxBGx5xHFa0NrZ8pNhCA+uOMJtGLNILPpfU4vI5zkTzB2XTQMRyE2UPvLzyy
MQKXdph9yDX+8fULlghknMH0x9lGF6YQOKReCSZ9OmlKoaBVBOJXIRJZZ5QTqpVT11drBZXl32BW
yFsu9qzQd70wJcJ0sqZ+YnnSpzTMIDwVTOEqoyvPsH70y8jCoZmKl06RLTMW8wcGuEKedVxLayOD
Fm1VoqFfB9l5Di5zRQgP6I4RWIKu+g3mYz/IVrEysPwKizuAljosFJYQiGCWPia1BG1EzD2dmhSQ
fzB+iQjNAtCcCjP+EzTx96lY5AThZbbmRz8HJUCEoFtcA6UfZ+5exNuo2M1a2KXzScNxBqKhGfip
9KHCoQjiY9Mo/fF9iXoxup3RnA7c75JhDuK/dW8Yk3iy0NljRHJ1o2RK640D2tC/35ZfmH1Ua3mf
E4IunDqVRRzSQdh2LtNUO80Ag9z4FlAJsQW1VFpVaOsiPfh7vUIAkgLS1ikISq3ZGmUWlAkgSVVj
3H5/O599HUfEI+mL+UU6cNnqmIPDti4kDhEerXvg6VRQ6ZrVioX9PJnoEAKwDBkunrBZruRctqKq
kivtVKth4gx9jUeW1diTWqgsJn0rraQhvngoEykRjUdhYA1cwh2QgAf7RlCrJxFUPmTIkfqqC6t1
vh+6L54K3hJINQtenFffP9rXrmxqZMgb/ZTXWr5N0Aez6QIldHF64EgHUfyj2CyYA564Bh6eT9SS
WNtvqnSe1Ek/oZQi0QzRrN2JAxLTQWpt2gpKgN8/3+fdj74fgLNQnQHlJf7++HxZHoAOQgqNk2QB
l+SjIR2tMK3gBRXSbNJcN3TOTcOdhfD5+wu/zc9HuwNv/AZGBNGsChv48cp62IJBpMbIQh1reFVV
hNKBkNa21gk3GOLmXKLoz6LGBOBeTNGPU0KgFHVd1QY/wnSUQi2lVqw8NggOIXYY5icTLMaO3xoq
iQwtX1neb2Cp5f0C9gyKC1gsVMYXDqhJIO81dopxqlIht3V0ClGja+J7vwBZmziAMtLyh4jhkDXt
iyYvcSYOIltqS4E1hl6SEA34NBkAM/p+ID/vAwBCANDg+QqUdJbIEL/HcGjBGJyhUVDTKWhlGoOl
cs1LfHZU6D6HQQL/Cq4BnZeP0wWAGfSIUb0+C8hHnqyqEnD+HjvgQaSyHR6K0VdPRoWkAZ1RTTGd
OACjEI0iSSpA+FcP0OJNjOIihbdDExYUuB8hQ9XJWxNCSZs8Diw3jGOA4UwffdlkLCPIF09BU81s
0qz2NFUaFMX0HMdrImpxDWVYTctuQS4+73Q9rzOw8YUWGiGAQQdgWVRn2wjjZBNbVp/dAwY1g+Wi
qyAJnBp6aiNVU/ywOrTx93WYnOGds2cjiNR2AzKq/KaqVSu28zKSz/5sGA4OM9mDWBVhDbYOf8yY
jod5AcBAnAms0HwvKwkku5p2As2EMtRQti272rcHqZI8IFji56iUYhGOLU0CamZqXYG4Ti93TVfH
rxVCUvCay8H8oypk/SKuuiwBk3yiHDMZdIOuYUD3BkzgYx+QDmR7KOb4ZZi66ZD3NA1THeuqQnoV
wK+xtWUIje+FAKhtwNFVKP42sZ5IK+uBx0AfdwPn5edsPEB9IW2mfFwO7QR2VCNto3PcgoTe0geZ
KZnR3jWqADYXpW+3tSEodlGhyDWDRW4lRPtstnD5t2wd6lqoZC4ih2iGKo3qQwwoT5S7bAzRtxIm
OjWGSEfq1eguUS6B6m4PUtPvdxv/4A/PDXZVxEhAjuMIA/rlxXPrEXRqOqAGzijm1IexMHpWh7q0
jZEMczQ/Dg6I+YWVLf45nNAQmcN7Y+sBk4DT6sfRFlLsS+wn+dx2WbH3NeRSh0wYWYaau1chbttp
ReI7JWTIUCSAorWZJPke/brVint6C1wWzw9cBJhmAfQEa8Iy9dHWsjTgXtTzHOpA142dqQl2LGvD
xWhO0lGKQ2R7/UIsFaKrQQfkUq/dKw3EENA9WvWg0YfS6K7H6Whw+jxXj7U1gM8pz2ZxYCUCJVBN
ltDVoL3l584QBw2QwSDsIaDb6wIb6FI1ZmqhWl6Ckw3C0hmc+0yS8hIkZciJQ14ZEujINkUVCAsD
o4UH+34FfIoIMAkwhfgDSmFgzlmcDvQ2rocacc7ZQp4WEDQro+ianJ2yHnIbQiAR+/56n5Y6z6C9
5dFQXgWQgt/PuxxQAPJt6ETGyrnR6+QAiSMFfci+md5UYnGd1KJ8XxWDdg8txGalU+GTZ+FXBuUg
r1PDQy+LT7UiNI0sTMp5qEcuRiykFKCbNf/1xeJGdQspEh6a8sz7YkAzKxsHuayUczQFxTayUkhm
ahDpzpLUgCubAxAAyvFRwuT+1KbkzmzVyANV9RrT26djHx4XOAU0eACDo6BA+3Gg01Lt4ijolDMa
KKZrcciLjVWiyBe2QnD7/Zx+NbLvL7WIuhDbZaoKy3nOTCQnx1LIKCKkwf7+Kp9sNEBFgNygVxW6
DshU8rt4t3IiQxJBudTp53BSJCcRo8wDBF6BQueUb7qylLaBrEBpS+zmw5RI0oqp/JzmA6AJuW7g
DwD+x3guQoZIHeD2dV89l+po2rGZuVEYp0Rtqx2Qufd9Lh6bufcKtb7ojWjt6nwMP1oqIHcQuuNQ
rekoqy/GuB8MQWzzUDvP8zgfukRSTqDVDQ990s6sjgAWRd9t/ZIoYvYTiu03eRFxJts6XgscuUtY
3AjiXN41hmlA0n/hMhqrM2ajzoSzWOMgQSRjQCUbLC3tRY3XLvUMIrGkysdSoSa47l6HoNu0MLLo
Kx2aic5tGUkQnLbix++Xx6eNp/LMJFq94FZk4M6W89MkAdDkgIad5G4K3FHU9mYwKRtDLZQCAjrZ
tAWXb3OpJcDOVHEmIB+R5A9NoERr22G59bjINc+Wwa2oiDKXADHJqKNQR7b5lJdyFbJmEsrElkME
8VZSJTlF1wxqFRoIUea9VQpAlZdZBSa3QLXaOxO/67MR/OwT0GudpLBZMVNeABvUyK5nUDQRUW10
mE0kLsEvms/53jfSwSB1kQibOlW1pwpdBXtUFoYanaFRc2/Cl3YEDTHlQEBa3j+q3az+sMQy2leF
iNqCgoOTRYsc/X80q3nuLA6S8dZUphZA5TjbQT9QA8tWnMsE0VspsxpHGQFcJuU80nZO8xh5FpR7
iTRm0Zo81ScgFD9QIWRAzyYgrp/pgMSgzaWhrJKrQE1q2RtnYG5IGwageox6s5EJ7H3y0idyeu0L
coPM3Zy0V3LbKRvE3+ljJMUqYNZIFiNtGFtBSMHIiyyGBPmd15V1yO3A+w2Ce4XSCJAE6HgHXml5
tEhnrWiyGPeKNl0wWyZm2tK+ryQ3U8TOVeWw8EKpyFw5rpOriTNYAnzRM2lIEor85xq1irTcsBBz
QdUF0BPeYgL/t4i2QLUbTXUlyFcC1ETAmr5BctqW9J+hiZRGozuc1KXQHzIpPmozRq7oN+qY/MEA
GzeBngooroIuB80jb6wd74w3+Fa0TvNl8SotOp3q0OGk4jzpbo/Ie5s1YkXKMhx+DiCJBpXnSszx
CamEABf5T4s3ysErw4J+dB1t12q+oWfG1SxfRumhkS4KVGVNpWMgrGRcWE0FR28cn/XWgpLb3YTO
NUUtaaAdMkSktWmruUQs+Uecx66Y1Sue7ZNrebs/gCV/v7+lJNpoDqOQSKlxBWism9mm19smGe2Q
nL5fm0sXyq8DugoUMrA6kc9bjIM6lCMEhDAOCZEpuFFoTwaGLbQy3p9M8fI6iyAvUvyyH3Q8j0gl
0tCQgRaS2TEBNuS3dfWvT+P/DV6Ky9/2VfPv/4afn4oStCsBhPw+/vjvh+gJUXbx2v4b/7X/eNvi
XRflS37V1i8v7eGhXL7zwy/i83+/PntoHz78YOdt1E6n7qWezi8NnNrbRXCn/J3/1Rf/9PL2KddT
+fLrL08Fuln4pwVRkf/y+0ve86+/cEapf33/8b+/dnzI8Gu0eCqaP/3L7uUljfLg//zJa9KH/LlZ
fsDLQ9P++oul/xkYISTELCAncc7k5evh5fdXTOAEkVxAPQRtKlgQeVG34a+/CJL0ZxT18TvAuADF
yxunQQr120vyn7GG8Atg2UIRDhm+X/7/jX6Ysf+cwT/lXXYJKEbb/PrL2+p+ZzCBhpeh/sM56IHe
BdB1YaCgThAjk6vIrt5nROt3cbCJ6h242LLMa2umQ5QArEU5svdqAI7ezdhudGUH5jAy5Qpaarb5
zKoUxI8EJFrQNOrnjThQRd/WJoRAbB0pNpU2Jauaqz52FcEV/E0N1K5BtWqfyRx+xkIdTGzbOveU
Ye/r3hDafke1lOmtm427ErIHheODO2u6zmqgfQ7hzrhtrrNnkMq/jg/Az6jHCeDg+H5Svcxfw3Py
/fLdCC3OFODygcxFqILST7Cbn9OL8aP4Wf2Udar9EF/6kBiPUsmMx+Jn8bN7yUOSJGR+HAEwvEIn
iO9008sUARkDi0eKjmnFZoh3XfykJwCrV248HxqFTrEzFV6bgCkKxK33qfCKIBqKDiEZ48thWjER
b6x63zySuTieGGnZKH6ASR+Mu7I+melGNHeacFPKaGUmx/lVOJl33T67nm+Te8UWUpLc47BW9RTy
DVZFwYmJftjyPPhkAplWjS4kouAX322q39fq+7W5epuLsPt/6DbVlQWyLP//AyyQNauwbFr532cV
vphzsA0hmOFAABx7eG7vXUiVSaAX0jNdcaO8MgkYxVMoXSAn7+ssmdq1XoS1qy2M9F95tWXExn0C
CEZxZEV6CrQKy4ioVuciUHvQC3dUdycKTVQas5hh01PLhomnM740GjF0KLKAaSvmCXH6Z5P7/gaW
AWuWJnPpg6zVVd3BBv8h5IQ64ExJk4JUimh3E233AFK2Ku2vzYfx2Ye+zA0OJWD3x59CC8QgSbbl
FbqCKjRLzi7a85THaJuNFLrRvCp9k70EpxZVMZ0GUPa9EY6KQdpddCOi5dNADYbgRLNJxd9/UEsy
GgSiTEMM1BRa/YhhJwVBWj5p7LglrU/162DfvoYZE26EQ3weoMKOasU2uAzu54dyBKMOzY8D68+B
Sv2U7n3S7etbPaVlSvZGTfQ76bZ5RlvDxfRj2AUsO1cErZLRGYQGqEqJGrlWHDCoBBWdU1pAgDam
Q+jM9yiLhgzsrNFriFdfy6f8qXyqYzIE/P9KSfTjs3hU4Ha5ughumCrlDfL8gJGmiQt8cQ0qJaiP
QBzjp7yLWGOiAkp43vOqdX30PwOysAOSeo2KdX2aF/b9n9P8jzjNa9ZkqUH+t7YmiyrLb8aMc3GC
kFJG9pnb1neWuupHyQynVHVLOXgZZBV0GlVEWqOBWBdI06igqGvn7bVLLpzD3+KSy1Pfb4+Jzkik
JwHwBLzg42MmmpxUlpKrLqD9dGQNvf4B1OWRdiu5hNULLcLhv/hC8ldOD1I+OJQgpQf1lsUoRnIR
ymZTQcXC932qmMVAcgPSaQCCbORoHJ2mHIONYaHBSgFJpiMgM0ZqPdFIXU+mzck5oU8xZd6khOU2
hLQJVYFaB49nWDn6BMtbH6sSRWbdhEmO/SRnfnI9ymoK2rf2j7b3v03Q+8dZTFDeJHqEVLHqWgrN
aDhA/4XOODXNpAJ1E5S1exrkLI0YnFkPyjsi3o0QLasu4Tj8niB3ZoyH/CHNiAH0Ll1zul9u0/f3
t5jXIEtF6Djg/iZE9h44C0vPT8GYReOr+sK80zfmRr4rcTYwL4bH/jC69SFaqQiuTfmSz+offMq1
hX/7755yvuIWp0DEdv+xwZbY0iLMclEWEOZVDxWYbtD+9dB0BDBB+v05bm1pLasWf4+ltfas6kfz
+Bc/6xLa87bNuciBDFwg/9/CajV9mMYzeFDduzuRXlwEpCX39zdXVytZibfJWU7e++sszElg5mAt
5NeZtsG59YAGJOLWd4NN6z2WXu2hv9DWKQJkryEjcQVXoT4pCWK7fXnMycPDltmCa291/CMq6ceS
/FCJTnJyhBoXsVaDenmRmf80MEv7Uo9mVKFB3C1QCzjD/vnoMztZTngphXZCq4KKXj3THNRJp3Jb
XdQihcaogZaxG8NbWZAr9/KWEn4XE4BJ4+92L2sL5s3fvruXv3TBfOm33y2YN7qxd9fRwgCpyAwL
pnfAz6Zvm58enEzhqhYICexxjYdibb7fKiPvrjfEVSOiSqm6LRufspFZF+k1CBs0gHtCFkYM/g7A
jtYg8UaJqKVcJz2Sh7RiaNFLcVxaw1qs7Zi3iXh3Q//jO2Z1xhYFg792xpaEc8sdusQ0N3pn9UmE
FZJntHBFHIupv1FVJr0qNEwghsqEv3qVLMzl332VrA7Cwq7+LQbhqwQigMFg+OONfNanxh4lTqR5
AL7OZexnQX6WzuAefoI4md05MSMvgU0a1jDz4p6eGlshm6urI+r7ZGKb3UTvNmxzE5PN9yYSIOsv
ooN3N6UucsRp15qgscZNiS6K2wyOhuonjYxOeK273UR6Fvb4qdkWu2aLjXynH1DvPqFS9IR3llTY
TNj6raOQW8F5rjbKvcY6am18Wm2guGibNz4OJyffPt2i9/9St6FcRZSNhz5KajLdQyKNjhuTRW5L
DIpvuyXuJaqmzrgLnRdQBdkzbVhpv9Q7FfKB15dITQk2YueX4uAz9bIlLwJ1vcQ17B4DqBNq37ck
wccn1Hw22UsKb2fTmmxBEOmEj3DVj4HbONCmxZtBvUufLrUDyfaXJjNszfYseCiDlrgPnaXEbpyW
iF5PDfyzineAPoFGrr/Pf0S4pM60s3Hk6TLJFb0f8Wu77ZwfULLb4nmeEvqks/39wH4cTfID6S36
4/KcURdapfucFB6IW+GM3R94CTz7RNtuUZPE25VtynNvogNlY7I9Xp1OAKsSoAWJbu8am3/dgVmc
7J7HC0ghOB2tWWO3bNfR51sZpj8jIAJnMX3W8HsgHrdrlu8z0jt3u44cUg/wZwYHwQZ6d9jFXs0q
G9mhi3C/y/f8w0pWO6E3bPu7CjoNpCzIQKdtvI+9DnhWisoP6bYxheTYpYz0YbyftsoFvyy/Q5/6
+L6FCjG+EvJ8vNdc/8IkD5vXjtzeiidAnkciElLtwbaJMS7thol39n3itbZOervw7hvWsYHN28Ex
DhhmgY7EC4g7kYlscroZ8HwrO4GHhp8irf/cnUsS47IDPBEdjaqrkcZO8aR4gIPjFW5ELg4jm518
P9js0nDR2b29bzxb2uIWncmxKVuJ+tYsxbIb7r/FUqyNzwKTVLdV1YK4gI8PX1T+wbgY7AM4UlHi
/imxmVkko9uHaU9txcUeyInoBJf77fbqtDI860ZrEeb/02j902j97zRai9jx77kp1+zDIgH797Sf
YID8wpijrAWRK861+gnsL6itP4dg34FvqlnNRJf7x8bund7p7M6enRl/Z7ejMzqoPVH+2rSt4CXb
t/fxihR/DVBKp3jIPcmRHHM7M5lKTHNkO6SZndiRHTPB7jfGud/0G4HqDAENs/B3hIhaA48BkTtq
1E5+27GR6mTfMbu3tW1vPwTMYqbNPSlIebzBFq4meFEg1JwB/woJQ4Y6Dc7siBhSRDWwpseYhOTm
QaEPJf6dH/ERNLgvGTUvC3jHc+JenlXWIjDqybmge7kjyd46Vk+KO9M9PG1O9pf7H/c6kgIh2aQI
H24LYpH5zWvDTT/vbjXECshnGAQRILh/yakjz3xsXvkNXb3CfeP1Aa/zoOL5+RnV0C2N7cQJnNTN
ELyqZHI6p7T5sACUeVOxydGdjJUuDwrQ/sRS93u/jflcmetFKB+BSSwP6gKZf8xeh9HrqIlvPvMK
XDmfyV3PeIWTT6O6HezSyz3TLb2RTbbiiCg9ykiilIjCIxtaYU5gh06Mn3Lk1zMbreeYcIUZTojp
5/9WuZAkRTIjdiK7oSlex7udgkb2vMncBK+Om+SAMy+kksSLrEBIIzozQlBwAe2nOwgW4//qheTW
9uA03mxPDJG+b8tEdkYbHQKIpkvEYHgYfEm4q8j28Rg6vicb0RszEHFXdkezXWUrF7orOSISQanX
OyWDVAwicA3L3sTMFE5L5U1JaQ48jR1uSHUtevNRORX7ypP3rUtDO2DAy1L0geB2pG2+iQhBeG5X
bu5ktjN47bE9io7I8i0+6XBiaLmi4RYidhSaEljCPPSE6A9NEUgiMKTRbY+fU7tgIz6xRzUZalsU
UhustVsMxQ55JwSgUOmzTVvHt4EHQtDONw8SAxtjb+0jZ2MBOqdfTxedQyIv8CjIkdxwbfmsmopF
wuqfpuIf1lSg2ex7U7E87PqdKiRon+fJsQaGorEBjoXBHx3/NP7uGHzsJRk2gr+i3YF6AvZBYqI9
YQf6rkgnoCRyFjuZK9CnHgdWLFrbi0CQc9fgONCx2c5YhPVsYBOmNHW3LD+0h8HT70asZ5X4yMPO
2+kCsAOGXRHYuQP4OT9fYPdOFMV/fKR6IZKjfBeeW5puLa91Wxebz1FcoK+88Fh4KOpT823nwNrZ
35tUkFusjNOiolH3MRpjh1p1FaQE+I7uKE7yh4Fy99jZ2tPs9KyEW5wd7S71ZlglKHAyhXE7yb90
YFJ12rkpAwwaFlO1U9a4sRNi3AL8N1iENoHtM4Dw8XdgF26wjezUadzKlR657U1gWXPY15gVbnjF
fy8DOoW/NzpFcL6A1LHqgN+D7ZUe+SdIm9ip8Pshw9zYGfWZgAHvd5nL3/XbO5sX/o4CX6HD/wy2
qRNtpU3l4m9cMbIr2rgZ7jvCvKQOBObxZ4I7S+zMLh3cE54xhxeAqgTugFt9n4V4jszF9yFz+fPw
zEWwjdm8Kfj9OPxv3CeepMC7+JXfvi+4n+C/B2N77DcZTC43uwYCCAMJhYheJl6GmGEPXUDEDymx
Ttq28dJzfFbvCg/mG761PTbX0nZgowMOP7d7C3JGnOx5MINmAiaxzs0xCyoNaQIv19nwGLDfYDly
izcbXbD2ONuw7pR7FxnzFWz4ehwxByJ2iW+XtKU1FRlI1c4alVBQSFhoC5eRkzihHdoMTNIITgQm
wL1z11XBIdSOb0+b1A3g0iZnYhleax1kEnhAoeJee4e76tDleQpw2sAJoH/2PDGJ7k2nfNUQWPg0
PIBbj01Eu0RtdxuwqwKoHxfimjR3zXPsRgxu3odf8ymCkgl7ywZ/CtUwkijJWMgCFRQMMa5GLbfy
mn2zN9yrQwVXWcONHQb4UBk3XtOE3UmOhoduMECNXWLZ8/0F6kGAnxJHoQGAULvNzvIGcsuf0MTA
4JZx+2zTbVDPhcvtsEFwt6y2O1YgtVXaxun/sfddy40kSba/Mj+QY6nFyzW7ESmgSQAkKF7SKFNr
nV+/J1A9W6hkLdL6Ts/tbtuy6i5FFkJ5eLg47gcVHxjbsAievpYQDVGDkd4vXLzzsMsWCIUvq6W0
qjaCIz7Kb+pbZQ5vHiSzMqONvmkXS/jVGR2Zow1EOcyvhKwRyjG3o/1otxa3xdHC8vQcoNRuuVXv
xBb9RGc4+vkZ0/070un0eL97Ccn9fUfeYfW5ODDaLMJ7dWeumbUnkJEcWIilIndslAK/yTCWAfMQ
zUQx4Pv7yViUJsIgJhOzwuoWxq2HE9axUwXs6QGixY5UMXV8e2kj3uR0i2yd4WCYLmS75eJoCsjB
ADA88kKwejYAXiG819nSyl+scJLMHEeXL0gdEyZkyyFCLg0pjGWIA+jEoVxHq4CdSTUnW2qOgI2T
Vuojh9BQ6mBZdCeaCh2wMRvqL1h4j1iGY0lWcuPdfGYAx4eOC9lP8QO4NiyBKWoJf2vgCDUTHbvx
MdxMyEI5w1+m4aULj2Qa0pFzsJm2fYU8yTlaV1ji2SdhF5ZZqOxSIINy9k/6R+Z7sAud7fD42N4C
lMc2KtDuFFswZSpsBCjYZuetNfy5XvKWFBBvIVN2d1W6ZWaqssntV4E099BiZnpztlSh1Zgeg8Vq
p3a0apwC+g7W6364b5zyiGay28oRCLQdvg+a0BHWICpdMM0cQgNneKuYroPli9hmxFCC+AE3w0BH
yBt0xTqKx2DTPAk7ZRttvKWyax8ypycc/pVhsRApIqu3BnwDpguZHgZTl3nWsngZIifCvVWhC799
Noc/eRuZlPCYZNiwEJuFZ+u4ZOyUWIARtvVasHrqnzob34Vwbot/0922VF32a2hmJz56FptjvUDA
1kTgrrZgwab3nhnDxkZc+qF7KJ3GLGB3BtBvET4fUmCBlw7qJcQlHvBoj5Cml5JSmNUlxBPnhBP0
neo1hlOTm+IefhzuP3OBQkdYIhoKKUS4lFm3+LW12UmXCLWyp5OpZhZdZ79DmBFPfgEgT4lgLLxT
CCJsBie4GRDj5PCJqYPKaHzK+YeF/qzQTSysCt2FzfAh1QLi4w3Mah4a1nA6uFv55w5YSFvbsCCt
dlZjHmx3fAlVKBl+hrthM0u8QYi1x66xf95bI3wFAz6HRNgVZtfVgMI24KZ62JEYe44mjLfJA9Tc
0qUJ3BmcFSQhgWpjDi8cTyBGWQKjxuczd6dZ8oRCg+M6aeen6LwzCw4fqT11a27p4zKff9jxqnVq
aizTHQ+wZHpqV8oWx8WC7sR/4fZ4yC33qCI5AFHauaa+xP9nUdQBV/32oKIf9kOEKTAnQtnppoT/
2eMa3btL7oCHeZ3ct4t+zR5mGA82+wR0ucInMqMCRomdmsGCOYMjLtErPO9qWaH8ISB4h/CDnUYI
pS3aG9HWrDcmyAGMgs7x4QLC6MAWJBuUjd7kziKwU0rjjwaBah2n2yARUuD8DDOAKNcO+DcKQt8h
x9ggttvywXeYVDMPuXhgu41XEc4OZP2OPUPcHfte9rc6rRbs98oydMQDezmZN+g7cKPgDeK7KcRu
xiCc9bGnPQx++di/fOzvxUfCnDsxCdej1hTFqx2icSGMX/ZwVDDyXpiaFLdzoMx554XN5gIA8Mt5
+eW8/HJefjkvv5yXy/LfywI9FgG95rpMMjsClySewdQ3oAaISS8dDTbxTBHg3BgTgND/0xjzTtgk
VfDLCfvlhP1ywmB3/XLC/nwnbNaKniSq/i0rWpvRx9MSDZ4vosTokSnpqHzOe+RLljhPN9INS6wy
5BjyjwTBCmR3lXMOMYdvqiFuPJqyJSKPoSDWNCIOw+Lb36JGwOnp5tsHi8tG9CMzCP/+MK4Q3ka9
pKU4HcIGIL6gPUCPmekB/sYCMizm8S3Oumb+8Rzua3alk1zH33els+mvcyb9wjP6X5r+Qs/Nnxk8
aJ3IOlmhceMUQt6VLdr8tDUTfkTrEK9jMbfT6f000FcEVdGWnZzwF7mJaPoaMMEOP0sstM7ifYhD
LUfz9TCSmwLfWlEE1e84cgMowSq9SW8qR7+tH8RbaSdt+718l1s5AtoFkCMa0lUVQkvk9vb2DU3P
yC2imjG5RShqXI0rfglM6mp0ClNBqL+xM0RHfVug2XIAmLVA/xf0s4Fz7dsE/7ol4+opJtr+8/Po
kyPSAJgrZ74H5v4TOQAJa4iQ2ANXDD0x2CZnr09rBL43DXHp+3tIgf1A5g/R/1NpnpDaQFxQYQsG
hBOokIb9yr7CVr8/YS/Oe4RPBtXE+TsYqGD/fj0z+fMo+sXJTHz7OIiMSI8aGVhl9mONlA997qze
zMijRuw7FOI8tMQjh57cnWvZHYCXibUhwL9sgKC5R42MBa4YE8xChKXtWiRX7BTJq9AKkJjAWkLE
XE/vgNoM5137BPYltD7nuKXOcNIvRvXFSiZGdQ+ycaUXkQ9Qn/NH9wMwa6dbacfgRd2ju9q+vwXz
U0p632Q09CrlDYLm5txItK1+RHGgDFqPkFXT9K/Zm4okn8kBix3SykWFF0XhoLhXrbYj7dP1E5Am
na7O1QMAVP333ZgY6qBSQ8NeF3cD/ZQD5Gk/WAo0oW/oQURMjwRb8ErdJ3Zixxaa0B+jo78F3zIy
dwEyQiymzfDB1+d0LrC7tpcTsx5cQLIU5Sy3ggyVTJGJQipEsuuNDhwXy+cBEEOqxRlrQmuU8QtW
BiSQ8NDZK2CXUDGFzCaygNU5KYPO4DTEVIGJQY6oQwoz3iJnBKspdZQnlKjOII/RC2hG37CvX+jl
EE2otYDD/Fm2QMd8WZIWeYMtg/wMSNmy7ADLD6UALnWWd2DwpRaZOPeE3A/waPUNQ6NV9zF+Zelt
lmR2kX5m6XQGZ2LpbwayZ/Ie0ATZd6fMLU82pb13VxrrQjYL9JVH4HlYhIBfV8hgVmaw6RGle1Fv
RmvBID86zfHcI/GLU9SROK2Q92vtczoNQWg243jZn2FJhhkBvybfMLxCa0krHiZCikTxZ+506/d3
1/r8vN98JM7hNo1ImhLcP+iowMRPPu7g8dMwKyDUWHScxbzZu89+7hD5Rt4aiYJmwf7MskAsVo70
IoLr5TmfjJTtvyle4qREopHTwB0kiHxC+DMGAfW6C7a93b20KAjLngXEpwFUCRTvagWNcczpQHJ6
z5P7xLy/P2ZmYp9XCJ24f39PUXvHtOj1e/BzC/H73TwXaF7IEd+nQSs1mGhxiG9kEFKaQJo5rZMx
FJhT4pDGjfgwM+jca3muELsY9ddr+f/rtZyVhwlk/w+RhzllLE6C/X/ebZlTu2dk4IXg/lK7fy21
O7GQ/mKv+pyhJP4JhtKc0SlODKW/itE5Z/ZPm/3+dc1+jUUTvpiq6JHKOoopsKMn2lHJCg9NR2Dq
6fvnFsidm6xfLG/SY7UVFgB5mx9AUlgx+Yi2Hiw5YA/M5h4wehqsYF4skhWwPQRgH7h3bz1VnApY
MvSsclR73GaIxIQEQL12G51xFSllVQb+vQHLO4iov88dsDKF+7Ig+xieHoo1Z0zZ2eVN/LO/2fLO
hC1fTg8d7gUBradBnsZKES5eDD2pkgCNblEsO9D0rgFERn7QzEdmmjMsbG/CGKflHdwPOCDRIlqr
Z6xoQZstw4GGNisTadG9BuwzBHSoMcPtseIBM7wByMpOtgZcfgY5apAhZ4BLQHmohDNFy3cHfLAk
E0inOopgG4113ZCbXdzEWvhbLU76KfL74uQm927gIy8V0YDYQZhAIev9CXGN0yP8aGDveERBHOdW
RsSlpefo5K1zu89RLiNQ+CMz7gR7tq7J0OSKFC46GcUKZnJjL1fH62c4u8zJm/kfXKbCdvTaOifv
Hzj3ArUpEaopLIYljXYjgjR2AO31yoIvr8udSF6eNo6H+tFgtdwhZIPuNPjKzSvAjvi2jCKGxsIK
g/UsOdVStpNbcaMu1LW+SI4eWAgW13ePzejajCev4+gaWqb3mDF629prBPSuf/yZMPLa50/c/Boc
dZmoQXuUoIhGMdBAo9MrKyYTNjLl8WsKBKayYAhNhkSPTWFhC2sGG2cevG/75qFCd/HPElX5iFh0
G4kKUA4ukWh8GK2SAJxG2s5yD9cnPrMvxtT/7VWe80fsS7J/QunYfs7B/vmr8f1yTnkX8qL3a6nA
AOsaVcQjUKHolkUzxPYQQuXIHZOMEb73K+Kq9pI4qGRL8ReK/Qo6GfKB/z5u0evmviRPIM0iJcEs
UdDGIoQ+vPBVSQ54C1HgdEQc7xPUW4Dlfc6crsR24crpTsnJuHzkQt7HIqBVBkz+0SCPBQLALFr8
vGV/05qgcIJ+Z0VQmyd2eJxTEvP6Yc3dO2Oixv/6925KOvJ7792c+E4UbvOHi+9E6f49xXeirv9T
4jvzOk7JDH/X6zingM+RrAvz7S+jgMWf7woSURqohhhBDnTPxcTTiBMqRe1k59VHeVLlZGjcg2Dj
A3QdPcJEuYe+M1FLwZJUM5ULAs8UxlfF9n3wSYI0Hmsx46Qe9bUJLXYhKopG1MIO1vbc2esmsaRF
CrA9g/MbKKbq0WwKOM+jgkKo13V59MDFXRBwHVZwZgrUdDENj54a0qI13SdA0u3djsc6RPMzxCpa
R1/zSP+GJEFVTmZK9Mjjt8Oyd1ipUYiAfWDzC/CzEA9VJEjSsEBraImLCP5PYodWAog1vojqDxEG
tGjypmi+MDu6wBeuK1v03ZzZnIlHMBQBulC6OBlTQyX1gGIapvHXGZ6eAWYl+yMP1b995s/VNKy2
BtXG+BuNPP4ri8WqsHvUlks2eyMywmoDng38ywJ/zawmVonD6hHZpz0XBF/79sO/Zd+D/sFwCu9Q
AgYQP4P550hmIGVoiUgO6gTVhrRHeRfLsqPlFvsz4P6oSEJZuIaKgfZcYAEmNXzFSonhfEPvCysB
D1SPfjTXt+x/eJ++i9PkfUo8IWmyCOLEw0sqyKtHlgU93IEnhpmGFUlNm/0Fk5HESpfPzw+D+SBR
dK7LYfS8vLyjgw3e8JC87z9XAaQ+pz6EITHnznZW8JmFe3Hr/jcJ/k/bRun691OcPKpF6aZtnuAU
z+Y8i1SwH+zQmPkW2nfLO9QQoZYIBeRnoz/A+d69voKpmew/Tye0Hvj40NH7KYI/7C6ZhYd62s3q
8/MTtYTHBf3kkI5lh7sSCbvP9IgSvQAlOjnq8FIHBW4sXxuujr41kBmdN7u6yYv+91rdvNKavPW/
lNas0pq4hn+a0pq1FCY+5h9qKfzU0DYEXgChjSBK5+DEhb50XTWIhx5vIV4pMEHjSmdQ8Gh1N5LV
i2qD/Hc1o6N/2nJWvxhystxA5Go1FDGkrwnvPa+jK4VegoClfpV9lJ+2QuskoVCaUZQkdjqiR6os
oNWoHBFQaD12HRrtF0laUY7Pb5NWfM198DWlQ+koWlQRo2v5uRn/1GD4PmN5YsolYRQpbgXFiU4k
LepwAcnxab6UyLBFfLBGYe8iRxuQ+xcGSljtPPTnn3mBz1H+LwbdxRQmBl1SamALlzEFONZMRR88
ixXKsXZ2MWFtYVjdoAec0B7W1fEzBhbiug0gMqvo2gwmVlPSN1XkF5jBlnnH7/sta4h4Y6OnX826
2tyvQrKfGXJu36dmxx+/7+dO5tdWPbEnqrypO47DqgW7gCUHXFhBEftCqKMArKBwRtwX1hgBnXwY
Z9gOdXzMNEzIPgWaIDABkBgWOBJm/SoI+yPKAZDS5+n6Tv1c112Ix+Rp7/WW48QU0zzhtX5lFias
MpidCGkwk/bRdFqKfkQ5uWVNFt9kNBZibRudXcn8EFbYvVjcMUuATb1j8RiKQvTT6fP4eX2ms4LM
zvxC4fzxgjx7pJOX9E860jk1yWjPLjfqz1eTc7d1otcTL5K6KIcMJmR7u5mJ8858+BTb/Ps+/Ew0
ceWWn/ERF0IZ9pLCux2eJNyWChdYQJsSNCah0TZ8qMmGVcEHNN5lgFQ1aDmG/hpo95WTHZozMMTT
O8s4PFnXb8rcnZ4if/+8Oy3MGBHTJvJ/hBEx8xqdN+/ixP6A12hWSCY6NhkDVQP7N4SEp2gl5gHI
C2sJL0BFWetb9iZw5Lk34fM7CkB0AwIgke3ugEV0gGU8ojafzlgms3OaatO/wpwm+vWPvEy/0VHe
frvLE/7LyR//z/9tqrp8iYOX9B+kKT9emn9kn/841i91UNXBW/U3oL5kzDHXqC+z6Gd8l+xffeO7
5ARF+yfYZkFDo4KzW1Z1fOkb4SUHdpp/6jIoJ3QNlLgCSC+/U17qoMnkAbmXDFkUVV5jjVD+xXkp
Cv8Elzt6YzMeXUkHP9nv4bxkb8R3Raxo4GtTFUECJy5vIFUvTe6YpvRKo5audKg4EYZu5JVU9jPN
qRXiIqHOa2A17HoijOPxYqt+k4/Leklmx00G1jRsD6jVJFB3CtiYy9c2gXGtVF4pH8BXk5mZ5iPi
qY3+8voo7FN+GEUwUJ+ATuK6hKAwANk/jqKkbdgkTc3vR07aclrx4QocQKhcv4q6d08O0xXI3Gfe
kR9fTmzpZMyJBZtVcZn3Ic/vK98lie+h/06VoOUI793q+Rxj748vwbfBZBCfgksXLHW8OtnGjEvc
tjYwmJ92vGkA9Q+GuGgwA5Q2HBO+8+3rGyr8iM05D6iIgi4ooiSDIXVa9tE2lVS6tSbuSy86iK5c
bUq3WKZRtPS47q6UB24ZiHiz5YXb7JR69MnMBJhETo5UUxRB0MBiZYBwcKKBMwnkvEadiXsMJW0a
WdwFRpY7Bddpiy5rEAFVK/TQaTPRVP20PkZ2KzawxPM0fAiCdMkt66qtt9dn9eXM0V1VVrArOq+L
IN2eOKweWKiEPA6021FugO+vhoEAwITGULk2LvS+mJOxCWoVx4ABFRBIi2Dz0kVleu5lq1aqXozq
baoYHh304FgK3FpI8sLOwwGdoWpxvIvTvid+wVGlQ3uZrkNP+HzIl2KqoNtrkh29RtNmHsgv+gTz
QpGdZKCuGHS8U+otXuyjLjFG7TbjgXWPlSWazD4nYVNYoPAVHF/lN005hoshFsqZgORP98SQVV5V
JWhFfdp/pYw9rWpajK151SbRwk9jaKV7wettzLZ/0Izmxq/RAGtUStmSJdlbGgh9ZJqEXvvtMGyM
3hVnnPifyYWhIRsFVmHN0M/R8wuriROhX71CxDHlZXTL6+CLrb3mI+LkpxS09TNSON18xrSj6xLT
dSLPtv9HbdcFrit30IIH3WhejEJcljlnt1xx1/fisz/W932AnqPp6M5ovPOlv7yTBp43ScAzZogS
eBKmCcku8HOUu4zCQTaOgZaBat4z5UQi3spDgyuA6NDVramJgvZ2LujNg8CU5mpuzg/GlzmIMl5b
Ac8qRO/HxYOYWJLHThQOLcowthpoOqRXWbQbdaeUFLLwqal2HyxUDtRiNM+ov3RHEsq/Vz2dt+Ji
GhP1FJfBEHscpuF9qrJdvgnNApSUZUs5baWm1G1IiH6JL2ppasJKngsaTTwDyBg7iYvhJyJQZ17i
8gOG79DgRFh44qINzDEAW9xNxy28e1k4UxSP9zEaOT2m8W2FqpKP68pwwiL/dRKTR6kJk1SXZV44
NGoCauunVkRFnF6Stn9L+X0OASkN+H2DPKN8znDhLzIgCewBlkRV1iZPb8uDtn0IYvEgo/W0T2We
sco1HlV7px0ProcWidICTwOJum1Y9aTsnsdsl8qrobO7+E4D75eMlKt09BszyVcBKLQj6qlbUVxc
36KzXfVlprgvEl5uPGPyVEwUrimzSBIOUWn3yDK25EbtTb2noMVG8ZWGrsBoUgxu8GOLVspv7We1
VFL0lOxhl8V2njpFsysEIhokRUGeydvKqcrMxqeNRmSBGs1CHGdEexIg+XasssBDycBa1EHh/uMN
y33dTTipFQ8RKr6ixfBSihuvJVz6pKF1aUIDj2iLQMbkrSK0UG83evuxu+/R5zo1+60/o+3OUeDp
Hl7OZ3LavZD5acY1mA/agid08Ki209uth4rqwFY1C+S0YbStvKVUmX5vJ8V9KC2EARWozY33nEAR
xfuEXyv8gg8Ih0ps/iHoSJlZYrHSQJRSyqj5cvLAUdHJ9DHS97G7UEvCH8D+c10cpmYqu7WXK5no
LoOv64arsbPB+FwbC0OzYwSb9ZdmOEnS7fWxvlhwhgwFqeKZhH8hqGC8//EYZc5XDCOVhYNRg8VG
shM0XnUXxtZ41kA1dn2wSUwFMjMZbLKyDu3lNV+DnDdInkv4j9SlFaiIemqWlq2UhBjpKvIdOVq3
LQiJKQf7qR8PARIToEsJb9pmh0pEPkef9gK98DKi7PnNGIGki1SoJD6TIAvH4AjGrALh4kfZBvo3
UrehH4CRhSNSd1dJi7Hd+qEVymYybCTPxD8O3tTM9LmDmK6uL/mLGfJtyYbCwwyEyzd982Ftypyc
DsJhcAwAGwqaoCPlm/TYqbQSbTdwgE9sNTPwN0VEy2Lmlp4Dcz/cCrbjeITxC14DGMg/Hi/XxbIR
5thxw3NCtOxEy8DRZBpYSVHSqwnWEO5Sxck6QKl7ZeHHtH8H0X2nm7VA0mzbFbbv2l0QEjE8sXrZ
mLhIsyT7tDVl3LV4M1YnPSPyUVwAMC9FVvlRoMNj8mhkB4+jQmb7yB7pd6Ow5nM00dAzM53lypq6
IedNhkUFD1gEyvwMObkwrKq8MrTRwybHaDI50gjQkBce2vOkIkyU00bYFp4t9qsUgcNd05JaJRIg
HpUdqiZfOfXcu3+m4f667d8nNHl43boVkqrvhYM+0ACBKfEUypsOLYBvUHDcxtuivmmDm1ZdNeFa
UFfpaDYcEY9KSXwAeFUShUSG/vTMyjXTFK6L2eNQUuLd6D71M9q8ViftLTeHg79XXlSXaEdIlzsu
bRVwlphkOikPuu0+qiKRTkJEPJXIn3hadIV0p2QHG8C4MW5DgEYTu2upyFEJ/0o08xX3fv0GTAL+
v116XUXIA6ENFXGKH0VQ5FVe4LlOOHBH40Z5C99B86q8JuK6lpe8YKuc3UBdb8qV8lGOxAtJcYO1
Jy8wxI1HgKCyF04wk119kKz8lNwVS+Wz3EHk+ISkj41Oazw6b8Eh3bjrdCTcHh2Ll9mcNzE13c8S
ZvCCCLtWl3WeGdsXEiZqcVb3BhaBzS3RIhsY4pIkOw4NTksnV4gQLXBs2kcNAq8UXgWaVV7fxnPB
zlSkmJMnI4IBn3vK/N5VBpeovi8e/PcUyLB7H+1enagxDTQb6QiiMnFnx4YNpamElH8Uib6u7tID
DrRZJrmZyiSW4dls6/vOJzrwaJxzfYYTgrhvB62oCN/A+BdhEUyE3ki0Mld17BHYzgBEiUl/h/df
2VthQKvbGkU1/+aAE+VWxknDqUyy0hKuBFE/UlBA8GRA79iBjFsZPUNh1c2Rts6ucyILaZS6esJk
wb0f32qRdLvmQ78T9uFL+2Kc4hn7+YsbB9V9savqJJjAqclvo3knFz0nQG/3Ir4rPmOEDGbz3HOD
TfLc3lirfqXAdRtApdYvpYZ6w02WAWI2AFmXPfpaAjxATGBPZQAr8bbM0Vy3A7zA7l2jLTLx1hgX
ubvjFY8o5UlOtzLErYXnpdy4xTHr55pX/tSAudyfiXrxQ45rpACqtkDnXt8c7tNskaF3cEAkZIDf
lJCk4ZzgMTvly138LunqxPZNuzpWPR9jujgHgQyDxRl2Wh1hY3KuJd1zmpkeQo9g6cqtm89dtJ89
d4ir8KLA4r78tLaP87pUbsZEPLif/Is3rNwnQ7DS13wtyISrb4Jkxrb+6tEzGfw+4BnIf6n9vDat
jKwQD6phibrZg2TbsJPhLsXaFZBy47oHoFsQ1xrsrIhXbTGb2XKmO77s+MUMJoLZlkYlSxqW3N6V
oAFsTB9kaQEZorvrOuWL7c3MB6gyXtNZRHOa6PS9susH1+WPXQ+fsSRxsxoKu03AEOyLJDCerg/3
NU4xGW+6rqhJtTLAeNFgxfqiSay6dWJwAKl0BDtMYtaJKRb7WDMjOM/37b4C/aEVRDMnPLfsySXq
dFlxuxbT0IWVjk7WaGBfrQTvKUhpov9+LTNZ9OT6KGE26q6P0Tid6OjDg140lQ3OTF4hHigbZKtV
b5Ktjjyvbnn9kn9KYyJ5W1VCNsKMXIL/PHTvDkwuo6VKCwEhTYTxaS7a14/nHCT8QewmM5V/fPaV
yG31PMNMY3QZr6mXb3x032+dEJHCnV8tvWyde84ABoyRSKWT4kL0rUiU4a2Qd3IOG9sN4AEnppQj
mFBuO1BiFbsIJS1olM6JtAfjT7xBpRBJPKfhfarg4VJpz8VULdDaHO37uUUmgAEajmqhHZP2/foK
BbbXX1aoCpIsIViNtM8k9KBwftgEIlbYpjfPuYHeZWjVoS5L9B+XnqRoacC1H2/jntYqnRmavVzX
hp7aC3pg8D6PoX3Z0gwn7LAJtEE9ExD7uAooCJ0rm/r6WLDzvFjtxGJI06D77TzjTcYvedq3q9aw
efVd83HhtpJhadWMula/qGsMKoLzXJVEXeFRkPCjEPkcH6h8OAhHROHqYinzTjEQX0JwxlZ8YgDU
EJPhxEFzGqYYrMLI1nxHQCSus0XUV9Z4NZcJOuej93xuhui7xFFXs8TQlDuiHLonY8uju7v8xj0P
Tx5k0cNH16YfE/jHaHrUHkrJlkHEk1BjqwcEYcZKgMHKDNUAfZz0jZE3pJYf9MKpvZVe0i6BAzFz
lc5v4vS0RUlFfk+URA0JzR93ITbCRvRqjj8GI8F4JdL2m/YT1b6jrbk3Bsr5UhNSAF52/7VBXj8w
cX3Kh34FGjiD6HfcIcpIrGMDtjDwZN/i9YVU2Y2+CJ68u2ib4F6SXrECHQTajj+sm8rudaLmxAP3
QH9vcFYjfzbcKuaplNGusceQBDoRHYSKRmzmg68iHP/holMQfDREhcMZE/6LcXWWg+87MFGytVEZ
VRNC3itxX+dwI5yAW6jLlyJByQG3vH67JiRdeMImo02UrM/pA5eq2G8EWZblm4aj1tF6v4D9mKG0
I6c66Gc+YtDJAi2eOiKMZlDed/Cr3srnMCJ4aNzXaC4C9JMrj3g0K1xE+gOQ1x+FgFc0PojGUDiW
oDyqSOtR+CXXF/7VWGELV3hVw8djoGnEJS2iWEjKXjhqwNGBqQaFHxmp3+NXTyShS2tw5KIoPCep
t/Aero89QWn+tukXY0/eC6mXDF9OMHZQEfmkPfAfes5EUHloHzrU54Ssil2DO/6EaE8lUO/BZXzQ
EfbaI/xMg+CfPeqXGzGJtnkGn3VB3wnHOqEjCHH2iUJ59Kny0EP++rq/ukSTPZ+8IqkxDlxSjsKx
GtKFHiGYh9to8iDaEjYaXnUOjovN8duhmVErsyNPHpEoGXwe1USQqMJEgKtAWQQYAMEcAg9FJDKo
dnSigGJo1gtkR/lFn10c9eQpSaJQlgYFA6vPzal8goypL6NOwpRwJ+7D52kBnuaewDKZ2eufvdiX
x8rUzIUxrlRJqGsR9lqRDhLIbVrTKxx+BwNSuhle5I+md3IJJz3OiNMEO/ov4Wbpdl5TkNSdaHAj
1mqp7XgB+RAaguRMotxgl66jGLU5PKt6Sxr/rsweU20kcvgWeMfhfsxXpfRUCAJJhNsuQgYGuVik
Al10UxSpKg5ECkoqiRUyLNb1jfq5+H+f7kTX+G4utDVGProIAsg0xztTLV3hhPRjU8yFeX/6xrPg
lsQDCoE45I+HUsccY2vIhWNaW4WKjhN5TwV0KmRQg42fc8QN7NxfzYY+JSbfX8TwYuCJNBRcpueN
kmGVMNtBl94SpI2KyIxFS0cPRJk0rZm05viAREgk2jU4Vxtg+00g+A0UiEtWA7K5xvJB0hYth34t
IhleO3JoS+pG1fatfPTQs7Bdtt1KabZj77jVjML+6bP4fQVTeL+eBgJXJQXESqY1ItMl5APR0CF8
qvvF6MPeiczrkvE1JMnUlQrMCMouNFGeAjRiYZSzroZF5mtLaVRIGW4qoYH/kZpyvBQbswIbEMie
eFrKi6FK7B4+oCBRFT0aSztOT0qyjeMtgm4iup0GN/241UXacqYkkjJfFt1Wg9ekZQ8l/xSAIqq1
xvgxlpdluhT1RYzizmjc5Alo3OPCSkPEy0XEVISD726C6jiz2C/3AAkACVAUFeFxdM/RJrp5CJTA
V3sYAka+zWDayTpojGqEmXUnOZXGUqv3YX6D25okay9ZaqE9xkjL7pWK5CpxI5rmtAtM46M20ElB
GCw/MSPRbGCrwQiD8bDjOKtEoD2F37aunTxG2Wg8WH1pV9qyexRRnIqnFxtSo3lLur++vHMW94cL
MFne5AHglHGo2wrLk1Gi2cBDpBUaIbzolAMLZItelSigRRlsuUcUWROx8ZanrWUFASlbBuGeQnKs
TaY6eP9EC/W5RvcZgt1OtBpsk+RkKg0FWnFOnjtYe5KgkaGcHkueyDHtqkWtEUOnvG8qu0SjQkix
NaVuKh5NRluNXpLGqsUtQuxVYDaiiYxtmZAGtSsFCXoSYfue+4Lkz3BfS9GO85GoLpV1u1QecmNz
fa++mkZsr1TZkHleR9xoimkuhUAA0saDaSRbg2jzfkTG+jb1clIDEoQqJJlWza1XrEZme/crtZ4J
Zn7RVpMJTIxSdAnuarWA/aeHC724z+udplJNXHfuzBX/6tdORppaYrkiARMFY5t3rRqu5TA8Cupe
1JZFTppsZbiLqFxrgZllZjXXFUX4otImg08sLz6Rit5lMlmgYclA1dg0IAz9iuecLt1U7VLxbaW3
XHcVlI4Q7rzSUUtqoHktnsW50NlXAMZkNhMFMJZyKrihLxyTdF1rCx3ZicaSj9k7cHsF4APVnE32
xUKZDDi5kkD0yOUoYvkAOKbDe9EuE90jqvTAJ4d0MItq3ySP2HWYLm5fLa8L+VfHB/lzkQewydBU
IGa/AL8qMe7TUY6OiZKDDTnXUyLXSWDVxvjkahk6pcSjDOeyefYKw19HzP2qFKkzKw3eUKooijOU
7q4rk5TKw/CpixlIMgXuo6zVZ9h8gyMlw5vv2e3YaVu8WHdjVZYzxtYX6xKLkOAuC7quSKo+bY3C
UvWaFAjRsUwZqEIteqvHs+Vc36uv8RC444KKyCnwG0jPnb9+YUvWWi9xoaf5x0JXn/osGcGLWAPg
m9VIMUWuYAGqvDGg1QBPQ+a0QVJdaufW+lUtnWcB+Cj6NBgqr08CJH2pZ57nDv5R7ZHKjCrP1As1
pGlTqUu5NDMdsClDljoLHnqS/RdnX9YkN84k+VfW5h1jJEAQ5Np885BkHnWoVLoyW/1Ck1oSCfAA
D/AAf/06q2d2lcza4vaatXWbTNVFEldEeLg7ToQ8dop+Eo37pR/lvLF6l93wWzwJHFBa/ABdyRCs
odBZZ3LNNDUmS5L004SHxI0sPmVTJ3aOSX+NbUs2kh+62ivL47gXApJCR4+DLLpKHPOg4s4canz7
wB59KnHhOjNZ1Bj6JSnSXVF78mQoa/d1VX5rclRSzNHkoXPmP/SAKF4Pguw8v272aVH+hQZo2vf8
1AwM1ebksUjiYHH5mN9lPi82st41B2h5+aULEWDtIO111sIda7UAkYWHH+mE1sfcAD5s3co7hEl+
l5jiHSfCvavSyewaUuLG1bQkh7RFD6lu8mYnfH22usl30qF3tA5wHWvw4GeWxErAqZv3cHHmbGt+
V3pfJELOC82KgtfiAOrnq4x5tEmfUJE6nybffcpKZzc2norHQHYPs0o+E5mTD7ScU3TdJ3Eqsrra
Vx11jioYn7iqzcM0ASwEvfTRytLe9cyN6oS/k+B176zjZM8JvjPq+xlZgM+Hp8zpxydJHBXpUs3R
2zt4fdrha3wQsEIfnGIYjeOfVeHh9yqU3Ok+DSrEHY0ZRj8lHZwFpkrseStBxFJ/CN/tD3BOz6Ik
BZFGlDlYcBo5W1v10z0hI9AodJarvEuelAQEl87+AcbIkW5N88FQoZEEWbiEDDXumSBtEtMJ1fXb
n7LuhYAqDbJo6PjYf6FY2MzXn+KMUziEZR1+VHWrH4gcv1CkmqUvnjgWUqT9Gvewyv7EZ2ClbOLj
U5mB0MLcIL8v3Hzfj0Tds0LtUKjqGHQnFVOGcP/ymv9Iy/JO/tXqTv8ya9XKX9P//EuDci7TzPzn
+/pn9cm0P3+ad9/q9U8uz/vfPwqtzH89P/5mvl39YV8ZaeyH/mdrP/7s+sL853/g/0x/6uUn/1//
8n/8fPktn23981//9pfuK7P8tlTqCtqUl7+6+/GvfxM4e/7v+paDVHL90/+taxHBv2P7Q9Cy8Gz/
VrSAJ/HvPoiXONUFWDnBAtxUWC7Zv/6NuPTfPd8NA+Sh4CU74O1fCVqQoiIIgDG1VGY4MP/7i5//
Pqb/FhZhBP7rz7/rSm7gIaS50HkgwC20CQpRy/WaaoJCGo6Vf7assfcQJXR/DJlHvlddy99nrJrf
535p4wT12hPBir/Lp2yKxoYWz9aM6Gb+NmSvvc8aJ8D7cOr7rgOypw8Rymq7IthmqTMScfaoYnfG
w93cXaH0gzeLcDeEAa7qJroCNE2DfSGLFFTEmkaJycsNJHadYOBFFqmAwOSg6yNeYvJvkT+ZKUuq
sHfPSdUW+yzNcHe2nbvT2997w8FdiIwA/F2QW9H/8Nb9VFv4JDF0SM4E0SzyOIPLfenAaicTYDkl
JjhOvnnAwTBHtJvHn1Pd4o6JhIs7X+UKfLK2OJRu0x+nMgUPqprTu2BMklM1hPRoOlnESTlMD35B
pkNeN97BdbLuS2nqstoBKAv3XtUiNDKabqRO64NXLF+2CF8WMRf1blInbg0tB7SQz6SqHuqeAAdo
n7QrH5sKNZ6oTq6HVq3lca3h6ZDJiFlQ5np0yqfmlKXIwJ3kgPNpRytxX5b6oJQ4TXr4ZDhqUpIc
CUXlQDaQ2ttpX94aLrqBz33wdlcYHsX5z0ZjgnNG/eZEgjzc2brZanm9+hRQgDxwJCBOcVb1Tzkl
2g9kFZwt73kkFNjHthPTRqZ2w6184UIh00eaDKgfErHrzZ2yRme0oNllKKz80LsgZeCShgnU0Twt
ug9t5zXOgQVKnm1b9wgJdGzfZYHTisjPvarZm5aOuBu9aNJ+V89+qfdlaGe18Z6vjAb1wNQIPe5R
EawZPHnRFh24C8lZ1TXZhwSMbmo7vnG0vLbVsA49DLjjIbFY7+ixbh1EJZKcIQpxT4OW9UNDnRp9
NW4QvjnSlE51e6Xq7jhXUxBZ09BPYZNXXzmVNibIRKOxzeTB6uqHzLrwNKKQelbGz3d+NpjI9j5D
s7ADY28e5ljVvnuwfVnFOoeorrTzdE8V1f8UtVim2UMdRF2w8JaM83qaq1JSCroLbu5IivG+tfgS
v7XfEYHyY+BXVdTrYjj0E+jEqsnbd5XQzU7rwvtIFMiVvQMeKpf51lm+hI7fCgURgCgCrRVFUxcZ
MLLK69fiUwokTZn0klIvfZiki6SQOOwhSBr9YFv0GHGste+6suvjt0/VVYny95NB2AZ0CUgPSr/r
Jxs2977MVHopg/KxckP/kyDqZ1slULMpv9tIMZeQtP5OVKBom1PQDvG866fxEcoE8PyzS1jkACm0
AFl1ZLgCRpddXDc1QFDZsI3AsUZQMLiofQUDZXTJHV6U17+Fp1Qj2Qh1GJwTKFafMlmLqGJeFVGv
0n9AHir21qsurJ/nIx/GYWPHLp+0+mRICT2IRlBlh4iS15+s3DmHaLnG+ZUOPGJ+8Wfm6CoqbL7V
zbmBopcPhVILdzIHNHS9df7eeKHLCy7DMxnaHhcsNZ1/TCt3/D40fXZq2PgoxkCc3LH5HqDL9iHp
3dPcTjwOU/FrcErcgsV8/cwk/bOfkvlEGu8r8ipxmAntd5bmA/jAFTkUXv4r90L5xDzIztwq55Hy
OY21TNoH3rPL7FhnX4fKACpDE8DtiXiQnZZ7G7T1w+wCR6Ozv/dE/9wUYXunSwKtiZblN6t5GBmH
mzvdjulh6mpcWN+qDg2QmYFjbp2No+6VFSkW0YnHkERS8E2vp6cTfGJDPYkzpIvhgQ4A0csywcVW
TYlbv3xwg4ey3CIavrIiQQsLlvIR6BKEndcPVTx1alb7ITQY2n+cBp/FrqjIqcRZeqet5VE6g/m+
EOnAdBz7jQ3xypIMcNQghUJlBGRitQsNd3CfTpFjnWTM2fUlNc81Sz+4pdYbmeENXojfH9AlQVgo
QQgky8H3295rZa780Gbh2Zdz9Rz0Th8zyZy48zsYK2Z8POSiHaMxsCzKB5BDfTPaDWjhBplaXoIx
L0CqDNqfWEMLU9mNI+GanAtdenFrhH4sa7c55m057RLB2ns6F+yRWmlPABjCQ5/p7NQ5TbaBxL1y
2GLSwbxGAHeFu0biZD54E9e1OE+dWxw9pKa7UGn9pCz/aGbH3b99tr+ytsHxhhMYMku0WNdYGNS6
3lBVLDi3EpT/Gnr4gwq080iY9Y+FsvRpDP0fbz/zJkHBZ3mowhDMQJuAdPl6wsdibGfPHYNz52T+
3srqWzvlwUbQukHkUdBDJ4YgwjGni83A9VOMQHGfm1FeNAEuq+dm2Juc2btx9P2PiWi7k8vC6T4t
G8SztpPHzKXkvpaheSrhdL0fAFNsLfWbcmwJoRwRchGvI9as0uHCqSpYtXZILfqqgkjNDo9qGOfY
zZPiZLh1jhljdp/IRgIKDMb7bnTHIwBCuzHtr6x3yl0EgcUEArnbOmXW2i3KVGt5EdXCYi4yc4KQ
fXiPsjX5U3A67OUkqqMGmHjiWZnfVwOYx02VmePbi+E2rQHyDEk54DG8C4r062mCf4hDp6SRF05U
o2Nrcvdz46Yohbsim+AwjoTPoImVZhcT9JptZBs3OocAJhALrRkJH7jNqB2vn+9NuO9jCIfhkuTN
HOmasv2owVgKPPT1kJ2Op5EkwwXALBre+QztYxI24K1WwUUl3vTYT0P3J/fD+n3u0fRTbx20xE3R
3nczYiGIzOWz7IIurvyM7Ho/EbvBTu2pKSiEQyV3jyqEQUCVO2GsinaIJzf3N+LX7ZECogBOFOTq
aMQBZ77+RFcXmdWuU14anUxx3Rb0GCjqx7oJh2M30WljTG/3NwprJKowvxAowtcoP2+LuatBzb7w
cpDA/ObuyEjmbUSo23IM8h5ACiH291JZitVm8puiKuaQ6Yv1bbBLG35PyxDyCD1Pe6Ysi5t56tEx
rsj7ko/psZHdj1FS5y+VF/IuMGVxqIJOnilnyca7LSfYdUKHCh0yOBziqH5usixdFsSUtMovVKYs
rlKdx7rV7INTQ9P2T/cPeqzIk5En4GkQ3V1Pbsv6eqKaVpfZVtXz2Or6e29VA/JdPR6zLpAfXGr6
g4QtwtYJe3uagbEOYALMdUiqYLxw/egRfIdupl1xgVUS/ZRyHBBMQHDrGN/i8stRf1cJWAzIHPUP
A9uoWAQEti4d2Dlvj8HtAl+KNagOwbJg8BtZFuRvGUQz8gwXh/DqQlySR+6QlDsfAktRhfWuc+ot
LtYtFoMDkPuA+hZuIUh/qwqR07JQFS2ri2TzdDF8VpBVOubBsA6+f4EYPjTuiI1etrgzgipgK1PZ
7BzV0EcxFbi7IoErQJihOq6yktzLekJmo0a244VM36H31aOP4vMjLwMbK2jqd6Htpwfm1+2HuoGT
xtvDd5sD4BTH0MG1fAHC15V8qgsngX4wu3TTWHzulICgykuDeGja8DjQro1nroKtjGsZpOs9AtSA
wy4D44h/r0kxpQ4CmSWFuiBY5s9J4Yp7nQzoe/A/A/9761TtviTKPqi5HJ5UJbYUbrenFKRjAAkD
BECc+y+V0m+LpjPUGUNVFhfERxN7tu6gn6mHjbG9PQnwFHDZsDjRCkKsuV6atnTE7Dciv3hOB6JK
Ng0PuarFkXr+lhvPq49C5uqEC+EZjbLrR7WZL6axL4pLoXW560TSxEyxL4pDPfX2gnklt/JRm3se
d3H+LkT+60eFEjo4bvPyMqapOLjABg6kb7qTGNm4C3LiH/uu/4MIaLWssea5zyf0tPsx27e+J/dh
FY4bJfTtbPrgeeMUAOsIydVaeCzzibSeKvFGSRceS2B40RySrUL9dqdAsi7AbPIhN0RQXQ2xcBPX
1u5YXiDTkI+DGHzI0abq0OmsPIVez2OYh44bp9vNvAawNREgWAM79wBwrh4KL1hWzFlgL0Swnz1v
s8PQ5RQGA535uDGvN3sSj4L5IZJm9FjR81+VYo6TBsbJ9Xzpy0LuJz8c9kBTAX+nTXWfzqm7IzMo
fRmb+seqR8+yH73y7u2XuJlJeMjgJMem9IFU3LwDXfLSIPHoZRTQHFRiAG2pUltqkJuZXAhJy3fC
RRh3iL9cRPHb7gcM1FQOYfVloK28I53LH53JjjGYEPMhVUFyMk2tNvbNdZxCholGE8bVAfMB+LGz
Ht7c9ca2D8LuS8r9R7dXH7pxUaFk7llW5a+3h5Fej+PfD4PBGqyeBSYU7329R61nTenWaf+lhOUQ
rhk3vAaxo82PUAyIyOjQHovA+CAs43wIW9d7n5Zdtc8F4XcIMsPD7IMZ4ajE36HBZyM3G7pjXpoW
Ei0IMNveDh9dUYQRaid1DCobHBve8ajpumkjVqzMNvAtAczoMFUOEBGQydY35khsOTInc3+2NSnv
S5LDkBFr5F1SNCXurpB0H1pw3hhpyr1OgZKA69LBfAYtEY8X4mwElXvH8+p9FagBTFXE0Lys8rMj
iurYN2P7hCUd3BcTD/amG/NPBAnsPmgg8pw9SK8Vbn9+QA/j16TC6dhUCbtQJSBucMA8DkDCB9N+
wl3fbiXyew+2Uw9Bin73nHF3LwunBqNzxM3ILnDFt6f5ZpYxMqCxLEtryYLXavfCjK5tAtGfx07h
7g3fsF094lFvP2WVay8TgCwPixb1tINGzo0iM8nK0HiJc7ZDQPH9Fu5iU+XF/aCHP2ab45L2WfJD
0xJ+SmRQoASyEmlPIXcU9cdjV7bloe19MLeZqDfe7nYMPMDEyCOwcOE9tdgc/p7+BQlpbemPeLkQ
l1V7Lq5hR8Mr3Ni864tEXsZg8UsEUwdhD32m68dUKutc2XPnHIwp5HQ4w0CG71vIqbziPVrV+FY3
yYI9Y6aOMC7Nnw6F4nAmFmI+7sBkHW6HUVIHLnxDeP6ENsO4MRLXoOEyTYDPFoiBwwzORTJ8/Ype
JgdHBsQ954rzGJUZaKlyhC7B5QMILhUuxW54duxJ+iPosE3eXiXXgervpyOZQmMMje+l93T99DrR
GdF+Ss9FMKn7XoCHI1NglCXcvzYm4+YkBV6FnBU+MsBGcenOCjVITD23dVGxM4qJ8uD1bhIjja0i
VtP0XYm0fGNgV439l29DCY0kDnZqIQCc1QMZur4TIj0DRJ94X23psTunZfX7cKHhcKAIsbJw5kFj
n90RMnsRbcvkMPd5/pzn7bSRErz2+cAUwKOBN4RAoLwe6czJicTgsLMcaxsDAOe7CQXQjuXGi6te
VBvPe2VmseIBfwv0FFEsLDvwt2hJQfBI80awMw745AF5IdaQntwnTzjl1kgvu/X/1AV/j/TSgnNe
dA2Anq+fxZM+KIcea7jvtHg/AxiOh5F88MfU38/eKEBwqp2LI5Q4sKJwT03Y0ghVqgVQ036mIBXG
6jtuI9TBsCfcLSHGc7cC0qvviD3muuB9MtBOrt/RL8qsnhPPPY8D9T56rJrejZ0u9rbu00OAXu+h
VFrEepjV89t7bBnpm9EBf09ASsDRx1nNBEHFlHpV6OKso/Qw5nQ8tMHc/qMc7GUOAGCAuAYyE/4T
LOvht/nmAnzWWRLvHJjM3akAAGqXFZu6iNtvwfJdyBroI8OwZbWnxJSpMEsLmIcBq9x7uvrcesMW
DvzK0vWQrwfAYYB+AQW7/hSXtNoNRsvPrp/5d6lD0pPX6+rBV3CD+8dzA7MWkGx8FweTWN8cbHNQ
gtiMR5kqS0CgRKuyYmW/EfFfWXvAbBcTVNdFs3LdqUDplfl9O3lniUTnOKdCHEut+IfRjvmD1fUE
pTE61awNna2t+XKurFaf73swPQJ3Dnnsuu5T2jdqAOP/7PZTCDVGQmyyV6VJvxUFVv0uQ1CBTMut
1YOUg/rSGhJ8BHLV3PulDP5CSty8qws/vLhwPqiieXCTb6TqyIeU8fq9qYugg6ObOBjPQU9dNUIm
UVWo+TtkdwoaM+7k32ZjK3fvgwwZRDT3gQugW1s/hjNND6wZFILA6Oa4YasO2m+wHgYESSQPHqoh
4Hu4VkGXGnCUo7ZP6iw2cz21u7A1/K9EJuJ72Ay4naSbGZyAUm4se8wyiYu/KkCZccH7Wu9d0fnN
Q1sAQo9k0DrfPDaIH8QzNd9P8zSepCqJiXJXN0WcZnn3yXpGfmJeX3vo4enkOWHdu0znuogMs5Vz
1xpP/LW4zUIcUnfjHgnjKI9qTgEZK7fLa7gQaPUQ8nwMd0ko4cXiV655zJsEwokGYHkbTU4lvtoR
yxJ22DQ4ZNA5gfxjGXLlpBi6ed8VE7zoGs2KpwaZ2HFxNxdgx3uzwU3HvL2YPAAG1aADnh3GZkQ4
5VNSfZtLsIMM2mPpXTVSjF/CLPsxTAZgF9I6HL5d5T81aOFJCEr6qo36coTxig6VWgjBGgoUPmeO
PFGnTz4NGH6oj/JqOKcD8X+FPTwHJFP6/VKiQFiOiH43pFX7gyULj5+Vtc5hUTBQZ9f5Sf+FFmqq
YtQl5kvdzGN+NK7p/wimgJ8UnbgLm8VW/MizYn5kUwf327oWBrmZVgNuXTNVjrRd2gwOhmDiQPrF
myKqPZhZecNcox0N+7TntjRHYSePnqxCsb3z+oSVYDi39o+hIVREDi4cui9Spif41HBw2KlKp2FX
0KT5SrEeUSO7Bq7SpcubSJC2xV1pYML8GvUEPM2FTaTZOc7MLgG8WeHrMs8hZGHSezSp4+COPatE
Hnv+FLynpk4ixxXZH25ZMrPDTQH+ITWV6iPA1x2/0/Osf719kl1Xxy/nPyI9qADonjlL4+D60CTz
QAbAmKDRIbZ8mbQFvS1sJpLsJix+yIiSdN9Xnjy8/dhXUmwQpBmwfHTI0L9bV+WF6OopS3hyhq8T
f9fIpLmEFYFIb+Dtr6blCVggvdqnaOTF9dg38VB4ySktqfch4LKCWQyk/rZB7YctGdznmsmNyLge
GfQScYoLdC49H9F3XWv0bUKZrnJzzvkgn/K0K/bBoETkzR20XPlibNjSLcD5tYdyBGTAB8ARge5d
TwfM2kHC6ssB2a5QkaICFxamdN47uFktPIih+vH2PKzTy+UjgQqiR7lMAl9TjYaa9nYizXBO5ubY
BqjsJwXXgl677QlUoI2ARq9RJxDJl0wDoQz9P8CeABavP6/xKt+ygQ/ncR7Gg+fPJi7AZn2faTmc
FCJD1EGFvGehbOFPo5JThhoPhmiMRqpWTWzQuo5EVoR7vHizhyl1GBGQ3/eZVN27MBE2nntrN6Lh
K5MC0sKSvbw01da0Ba/oujDjcjzn1Pqw7PGCZzejLjZ75Z5o0yf7bGRb3L5XZoYtmQxQV7SRwYG+
HiogL2Nhmmo8h03bnGxAyGkAw28H1ukYKzOUG4n/K89bOIQBgg/YL8JZZU9DXpiOZd10TlP/o1S0
QQ805VFeh/epZ9uNpy1v/3t6gYUAH7cAANRSxaPEW30dDNtHIFTTuWsJNMJZBtlA2G5VGK98E74H
YBKyd4B/awHwwEDLzqdmOlemGaOB2/LejP5HhAPzgBJ9a/O++jiBuYIhpwta22p1I11zRCrpdJ5V
W8LnCE5PHCToO0vqHwCe9MZuemUMAZKBT4MsDcDfmr2op2Eck7myZ5gsZQdQlPVBi9T98o9PCEQH
ES62H+7SQL+eKRh9BElVcnt2DP/Gi/45pMPP1E4/xTRU+7ef9dJ/Wi0LUHsZjiN0lXH5xKoaSbNA
TDU4I+dS2D6mucIVbILM+0F13tGKOjuNyLh2JBjk3TBI+IVWbIpFVqVRV0gW1Q7P4go5wtvvta4s
ALhBB4MCFfA81urLsfZbkRTKgrRwWu3PJB2GQx0oFsNvJjg5GiH/7UfdwA/Ls2AtslAxocABl/56
vNGS41ImQX/ukYLvQNUmn5ssUY9j7dd71mlQFdgEBmgIixMndO395HX1MZnr4s4gEz/+/7wOzgUg
9WgDoQd6/ToFzI8d7WUD8ADS3M0UoRcEjUUg4007OwN76gbNQL0HU48mE5xv+7mJe7fqTrKvxg3K
1A3U/TI6nMN1GycUkofV6NSDLlNhCOBh8KsfnAEKCz4hlQ1BQ4h9CvdRLyuro2OLYFeXcniaZBIe
mwDmGYkdobqHcFTMpjyG6OBGAcnp+24ugj2vOXnqu6q4nwsKLT6kaRGIfxOsriFlNoUeNwhCy4te
r3S2HOyAFEIYSUAscT2ufVgOAwEJ9EyLGfotHbKn3EOJlWXG2QVZmEQFWggPnvLOb8/oyhJ8icEM
BF+MHWR1IOK8AMC/LWZnYC0itB7OODrg/U3s/BmkVKTHk4ClD8RecddCxT7yxh473LNwtGX4VaqE
fujnur5orsSeICWMvNSRcFPiZBfmLt+3I1rdASMEWoQQK5d7Xdy3mXfwmyGBxgoezHOY6S9B0Qfw
7GDoa/my3blZ2z+4YBzumMjmfe17YwSRUfFMKO2ODa642Mjrbo9ND4QsioY++l+MrckkeWZAlx2l
PfPAwpGA6RGFp+Qb83t7ZCzX5gAgXYQKyLFWlBXbamcspT+fU677iLSD2IF8VN01ZiQbR8YrHwTB
PRgRaOMtKfySdP0+oT74Bdw4zrkHjxMuxQNMEoJyS/f+2gfBqZEuZG0cz3wJfr89JUVTFpV47p5B
eIHxDVRPu7kOn4PS7fdvr9DbMAp+NNi3wsdEoYO22uM5Ey36Hw3Q98E9ObnbRL5bfqgtv4fxxpaX
/+0+RGvbBSEMNEwAfDdHO5Bdt006ds79XOxIap0Idwa17xwX+F5ilHOy2tGXwpm3MJZXPhN0PHCo
QY9EY309oDNpe9TwGTuHYyo+d6n3zc0c5weRIax3hRg3TvJX5g9JCYjG6LQCuH+5Zvm3+eu8KjB1
atnZKR03xg0G4igDWIRT4vdf3p5ArIib081D2gWNnYdVAZRsNYWuP6WtVYk4Z0H60DV1Fexla9JH
owFWQQ/iic+TMl0eeTkJPmkD1kg8ukMeRPPoV/chTcAp1xZJaG88JL2ogTgDPhDAYi2cdJWhrnfU
V8C16ZdWQKBx6jy3dWPmoX6NVFjDlrgvYYrVtMEAD4pqgiseVIvwRpd+Naq9R5BWIIhCdb8L2t67
F2MuPoL+iNhF63DXodN4NkaCpmhTDbQXqSoo6eRUd0J/FElpeogTMg6pSjN8rMcCbh7piIHfUeBS
XezPGf3D1y6b7sRk3T8yr/k48ilvd5waVYAwRIqvystVfwwgNTC7FKG0gFulBYe+lni3dOrI3SIj
h3N3YWSMK35QDveO+cAVqPjAXOxATx5C2OceifoPtKPJ8ziVM6yxRJ18sTYPQ9TvzgDNNwhb906j
kU5l2QAPTtD7BVx0W3DyW5D7wygDpuUi5BTG2zU6hO/0JHkPKCUH5Brl/jh9sI0DYI7Psl4wnDR/
gKQUTu65zr+6vSXfcToAgIMMrMZ5WvgnN59x7tPaH7sd13k27UKqyj/BDwIWs+CePNJ2Jl8rUEA/
t40HqzLfl7TaFYicYAS1c/cF8O0I5juoU58cZ0ofDEmLY2tT86lzgvlPV5CxPXZZ5dYYJK8F6OaN
s38MQPVUsNW0Ztr7HWSZX6pZNsl7Poa4qAPwTfZE1OBv2fC9cpZAOwM+Bfq0iLLrfoYL7LmGgmY+
V7KLjPDrE+6rCg4mY+Rgsc92aFzBKsZRG1v7NgBwoPcLqxYqJtz4vKo7Gsl1MWUkPMNioD1ZJ/eR
I25qI27Pq0XuCuB16YiC2rba07U3J2TQhpyRnpl7OA90RzpqAn+b5cIE7m1lwrcHFp6H/Bcyz6WA
W19dMuokEzIYyLkOwFtONExtho49dRAZHrbOq5vjCo9CuwuCp3AJBcun/3Y2ugnEoVMryFl2InvI
Qnfeu0A0Y0cYtHYaRuJUhelHBUH1e+OZ6ldap2Uc8pHFyq/Jliztmm25ZGjL6+C6FtDl0F9dd37Q
6euRJlBybmffxiZr5HPXJvYemgCxa1jSHLD1s93spfy+hUFDFGB1R2aWW5jAawsLxE9EYVSZ6Nus
khi3IrlMaZpecFVyHvfeDKASHgcbWMArE40YjKIHDCAoIdYyMKDUrRyF8c80y6DvYUW27yylR7+G
TdfbM/3KB8HIAHcgwv0ETMB1yZxw3xKd9OFZFb13R9Mqj2tc3rbxQSudy8sE+guM4oMxh+7mol3/
fT3Bwj0PhhyKHo/ibj6nhwHEVJbdAUew3dMQjQu/yuh+Tkd31+mZwxDCko324Yr3//ISC2MEfSpk
u+iLrSo31bR5ztI2uyTZAC5/J6rkEVUOzBZK6ekU5IUlTFLctYOuSF9/mSGkhaeeIMEXGhJIRN4e
+uUQui54FqELZCcQ6OMGyHXaDVsOJ00yDVGjaGcaQV+VNgc613y5HiWRuIKh6I1z3zVpmP7jR6NJ
h1geAEpE5bOWxqc0mKYK5+YZl2X2uK6qVhGo6mHU5eXXvGM/J+2R/dtfu6Ai118Lo4FwsQcAgRih
YFXeKdI7/ryo05vJsp8FqMCLsqFrzplXEDAYEviooIWACwYjn0uaR7oCS+wfFwaQL4O7COYrCIwg
TF4vQ1/3oZSGQh7swN7aM6rDTWBQH7z9qa+ANtePWSFEsw/iiSrxmCas0anCZbo7gaPjQTTUfRak
LN7nU9B+KQvwYCmcZWI45IhdkcvsqW59CP9627y3jQo2SrAVd3XZAThJERrRdKaIV+tJ6LvEnXvp
wDWT+vqAHyveebDEAQ0vqx8Lfw73OSRJsZRlG1VpXwDQnac/CW0maJGVit10TDeKz9cGC7D3cs6B
5QlDotXCaJswmdNhWiQubDzmkKTskyXPJYWFF5Id0HKpcFugCcafYBCH72tv9GPkiTjzJ5jueEFX
7EwYjP/4YET99tIFQswNcXhdLxWdpNRHhwltoIGNO8ClZVxDirexK17w/dW2QOW4JCsoDEAyWQWU
rIS6cZI1dASkVJ9JM5NfVNLa7mXjFg448jCEytBKjtOezRVMdav+yByFu5rqjKlwR70ufA7R7v1A
wBYRcVdL3JCiJgcmXMkkNtCm114XRgMYGOhbgFbz1TnuZonwqzxQF2bz4Gme0Z4jNk+fcLrDSWEG
QYYJ0n3EBazynlskDJkdynvPgQ9v7nvdQTdOfXR8aJh53yrYYkpcGjiBqLCx0V9bVcCc4fqBbhrs
GNcW2FYA6sroFJxrCwtiUpS4A6qgDYziO/I9nZLhRza13ledFgYW3Qa5O/9fzJ1Zc+NIlqX/Stm8
Iw37YjbTDyBIilKIlCIUoch4gcWKfd/x6+eDsrpSdKqJiaqX6a7q7Lay1qXD3a/f5dxzGmQIKEvV
C1cGw7pGQR2HetHvQdWXO4jDBUhF24pyl3UxdDXHnaTHo/OpTRilNPIh9wJdQi2pcMKVMywMa/xl
iyDupVIL7acYSESSVoVON/ufStnODokKH3GpN8OGOQpzW3WQFccFegt1OM37JjCyfZf6wQncwMDE
smnvNQsW1VGBikvumRJs8jC8zahGvK866GRTIpiPfWW30NIOMogImb8c2PHWsTrEHoMs/XTdsV4G
K7TKNBt0F0B3urOCXy37sJChT0meE8ATN4MV2rdKUXy9bmQ5wuc3cgF6EWta4M6BlgpHXNd9ZZQG
OXkOR0T+wiAzPOqenVcr9rQWZl8+ioB/aItwDHACgHDPnYwaR/kkBX7yXCqh6VadrHpSnNfv6qxo
tzJ340YipnpXlHXtSdoo31r+2FNS7BCTxH1tgzkzT4xaKls7MxvPCuJg22gOPMG0xz4E8rw6Q78E
/sLXod4PPA2ZNTgDRFITSrdpUOZz/EzYaAJ49qP0cwaPm+o6Qz8kC9ykOoGtKJ+NjqfYlZ0kPfR1
MwKQ0aeO4R693JVjEb4b/Ml/MgbLRzrIiLP3+JGRCqgxJ5/60Hceh6xM7qURP+TOE0WLba6W4Xvm
KmRG95MKXiq10/x3seNXGdpnLZw3QdNEX6lvZiHgy4hj0lJ0V/jGpudk0bix+BO3dpJnLel2n32o
dbtKXQV22npjtiPaAE6jMjfF5VUkEA99e8qVtPtTrgJEpqIUTq4VP/XW5yQEw/8DGl0C8fMD0MC2
lfIsxs9GroSo5Wa1V1KV+jYkRbjF9u+i8BfwHKB42KCovCyw8nN70sLGpuhSzOCPaXpaBSGrDTPS
RtdrZ6tO47iSiL8R+NPSXBqATFbggUT0ejFK1lwqcQtzR6NSuJls5znsrOmpH/qw2lo0/O8Z6Gfw
N0tTCciPHMHd0+epv0b/JzCFLs7QobgNqQltfToMjnCx+YuwZ1dS/0xhpT7kuqw/Ffbg7MqhvDUZ
Hrol/jAeGBuQ3cIOvlch2G1kM8qd3NX1YVaMYCtPXDVnVAZi5qLZUxZF23CYv5D1rAkBXbghAI48
D6ARyM0UQxQLsQGWj2ncwoGQET0i7lUksztk/4yIf4ti7Sp52mvutP/6H8nY/j+kWFvG+a9QrP38
8bP+2v788Y8PLf9o/lH8+sfL6vKf+IjX5GvL3/mLfE0xtT8oGjKQQUC4AO7Zs38ysGnWH7xMC2ML
fRSuFqnlPxnYFPmPJeOlw0RRm/9laW82RbeQsyn8JzCPQsQHcv8F4PI7/GtCOskfIErl0ILRYTbY
fIkFXpVsFhRZ5pR5ci830Uax222QSG4vUz3MVDdwnl59rYe/PP5rtjfhKf7LGgxIC7cc74G8OLZX
1uZoUqQp7pP7Qupv6k6DYmul6HNhgfaNwk01LYYzyZMFVzX2VQWgLtPvNV9WN2E2oKkSpWsyNRdf
jZeXNseCZ8YrwgVxvo7MtqTesNP2vjRSpE47Q99Wddbth64Mt9VM6dauFH0tjF6i+levKFUpKi0Y
pGy4dDxFUFMb5VFZMAx13xApvVP8/FdpTamXwMIDcfkwEWwgks5kb+xNMxyIBPtQzee9uaoPtazv
4pdw/DQqazTKHOErIys+SHR+6/s2j+xdMaPh6mu18llKrODGH9pg66SqvtMjzfcYKqRnl6GYM9h9
4VVyrxzGMUm2U6old5axzPdHRCUI2JUQhfSfi1xHGrkYYACoOnuvZODG3MjU+zuTFtN7H0GkkPZ0
0RJH2OY7GSqzx+vHVHT6f31p4rll1paLIaL5UjsmwGIK/55AuN5pxvBcAGxyucHUMYM22MVwWT12
BVP0mW+FR8aOATj2lMZ90FeeAlvX1lKnJ5D5xWdq8tODD7OGB3suTQRYYQ/Xf68QD/BzyVjIOjn2
CyGJSJia5ROcD3iYe/grzP1goVs08qxRvR4cKEZpMV63d3nJGMcj7cQ18UzTmD0//kbK1NCc6NG9
HEWbOY9c+F286yYErlFSr2Xk75UN4YpprTlMUIRH980WNdTeNXZwi3rBVtpwLlxlo21VFEkLD6qd
ldVdfs2FRAbgIM0T/iVGV6UsmcE4G9F91O6sOXwX5fR47Olu0tfQWy+djPN7hCk6e7hzQisyzvMP
qbZhUieTGt23O3MfvY+fnFP+zrzlvCuf43eZK+/zd+NJ3Vu7cscM5E/n3nk8lsfioJ6QqdG7jfFr
6F3/FK18/eX+Xvtdwv1OABhGFfMM99pwN0HcWubmVqpbdEznXRxZbgiSHJmn61t+caogBmAoDaJr
/Aok3kL/XZ+lSvW7aLwHrvdLT6a9wXjU7+7tiw0yEMBs3BltcbGvHiCla0o519LxHo57V0FJy0CA
vdcfxuTn9cWIZWPKoMtq/rbEA/7aUhyH4K1rLGnu7KGcfRN7341NvWlOa9nAxWZhiQCVKUNecubY
hVJYwMR8avpYiukdaf4AEp3Z0+lrPz9HCFuki+iOtVITvHgAXmwy17QURZmfF6JiPZ01v2dc495J
KS8BN2aMa2uF97bzoUlR+6tWnvU1e2LgILWa0yvYg/gb4drivp/zXaD8Mlv/ECCboSYrBt86jARm
OukH4Rb/ON8+We2tsTKL8V4ZwvEwsNsbK7XnleN4sXUObVqO4gJ0pNDiCI40SIsuHYymOlp9RUuZ
WQPE0RwGQpiOhyccTp0iPECXs5I/XnzNF7NEfi/gYVmcj58ZA9THuKqOkhM9ylKya338uNVsK7X4
AomgGyCae/0+vLFSUL8QZi3tHAB5wnWoLEmBmYuVVoyiUD060LrbNQYseHK98dXssTPy28Y5XLd6
4crJgsHaMPoFDpD6o+Bfs6h2WgB/0zHSfY/57q1f7y3UQuIy/37dkgjE5/4t8z0wKig8svy3sJV2
kdZ6qM3avX4vnfTb4ZjcUulQn3weq3Cj7Bmk3uqW26FtZ6xspxiN/mV6MaroDhOXy7d/5dTGQptU
pzE0xH/MDc+mZ1DinUj+mkwHlyD/O+aWSg4cyXSDxDDU6YdIGwNJuw9seRMPDzAO7dNhuqP3lKgV
WdK/8qv/h4zhZW2vjAk7aEaQ7UXli7E7W/qi+O9/9+8vs3TLf3HJQfMI26ZaZatFMiy+1eB3266Y
TdgVmUG+bkVIyzkcdMMJ2Pk3HNcXc3sLpiZSsyI45hBI7fKq+VKkSXoTT5G2u25J9FtYwgoBOMkj
fsUSHtECJEA2h3N0ZNYoug9BK3l9qK0V9MR7hdcHV6zBG6IuExYvBf9XJy5QpgWvOOWnUNIgvQtt
7WnuS+VbFKJgX8npl+uLEv0V5hYSTgj3ON1QZC2LfmVOr/s4nKG0PFEAB8USnoZMc6mqeFOjfhhK
BQmtlev8xgJJU1+2i7ycCO3cYlmFcxVXfXPStBRtQmU4GMEsI39q3VW9tXIGL04HyyPOpJurQftE
fe3cWFMUKDD4dXNqcce6NkxurMM47Rh31z/jxdngsQHKZQAK5F883ed2/KQEoKk1zalLi7uou8tk
Z/+fWRBuE1R0cYKuTnOqLCBo8snOkxXn88a3WmYdOMYq5S2+1vkayqK31D5om5NF8CbJt2pzkKI1
egSx47kUWF5bEckbMqWZfSfBiv6xPFmyOz8nxUZqXOcxggvNTX8ih1SstZkv3LhgVIhN4bmaCir4
zQk0L9N3krL16YSBdFt7L964TtxdqJXAn/I/xFexcaSqsZfzViBXa47Fg+5LAyJuoTtAISW1SuUO
/Y/rJ0N8/5cvShvMwV0TdagvnbdXVzgMlBSaobk+2dNGRVnkqMU3DcwbAZKEm2ZVdPItc0AkIN8A
nQJ4Qwg3zNkHtmcYNRto3JQPwew6O+1uvkvug/28Tw7arXM7f5F+DMDbfxbP19f61j17bVxwHnqd
MXrRY1xm1FMrHiBj9a5beGsHwccBxFgoiZ2L+pNfDH2fYYH3xAsNOGigYNUCI8JzzEd/yr8UebTi
hN+4FMbiohgXgFqG8pdwPino2WqvScNpVBQvnfsHQFeo8jWegipZrw6UDvVdnXwZ5WRrFo47DAZz
JYfrK7+8/wbVeKoyUB3BKiWOczE/0k/osc8nRck3Fjon7XgwnJXD+tZSeXEYHQQ0BtHlRbRa22PE
p59Oiuqi2egoG11z1e/25/E4uNW3/lP9MV/rNFw+OazslU3h1DRKAknOELAypnBq+BAyxmdzCh/G
w/VPuNSOz7J7Ss0MoFBeIVLl8Ij9w2qOqGiWynzKcDQIcFVuZnvqD+tLj7pW5jXvtI/zGgHa5Z04
t7ns66v770OAEiTyNCPpAWp6fC7bNfrnlzz3ddFCXJbwvGkKvfsUYMpJo1Sk3VX3oytt+w354p10
kLzoMLrRfhrcqHCjQ73PfoV758nOV67m2kKFJ7BpyoAkYZxPThjdquMN8NWV1PQlwL5Y6FIiWQBp
TEUIF3FWraRjTns+Tbcyc+H74lP4o68PYQEE2x326Qf7w1HZSo/yd79zpUfpMT7Wn5KnynO2yEXe
dSthxUWp4+XDM4gKEhBI6wXz9UwV1qqMTD4ln6g6UJortwthzwdNcq0/11K6N+8mcmv/siZsc1LC
rA2JCtZ+9T8M7WBUe6cB/ufqAW+YC/xiuiminb+SiIiETsQEnOBXdoWN1UJb77QBu9mv6L2xC3e6
lxzMB+su/BC9C+/mypWfx5WreunnF5sOMxyEvsyVC9EO6PJwCiRsyr90613S32SHVPvAY62tGBIh
Oi+rAysOppNTtcxwnN/PrjIKXi1zOo2f21301Xqavzt3xfskcKM7+eNUe4w4wIlmgor/vMac/taV
WYa4aNlQBoH89dy2IfmOE03+dJpV0x2ljTqvRY0XBf1l816bEDbP0tPSArI2neRbw4MyeDf9Kt/l
79R9c5sf4oO+T24qfasd8/gQIT+5ErSuLVAI8KchzNSsDudTOqeSW47SrurSNX6+N43An7sEx1Q9
REkEO4WnNEeh4CTpXAeUnJtqJa556+1d+Kb/24KwDCmDyKFM8TtN/WmOkrt0sm6qTL65/jy98Q5S
KYKLh+iGKqPI+B1FHXwlixvvnKMz7brhuc63DCZct7JsuOBDFwAzzyDpEHh14bzPdhUX8eTPxyDQ
j1Ow6+KPMHU/TvM7R9K3121dBqNLtARyi14h/FNi3mXP8aTETm4c1diBazf8ODoHObpzfJ8GJdLX
be7N/VrJ4Q0/CUYI/MLCqazRyhJ2q5qSto6rroO6RLkp5/kwoTnh29KvTjpMVrvNWnOb5vmur7/1
qu3BYUOms0b/ebmZtNCA7qICARr1YkjSDDVAhok8HhnFne7UydpR+682UdU8Nba01ra4jGwWTQIa
KYsywdIOE17GEuoYaRjV4OSTirpjq28LOFjaND/Yqb8PqVdNfgzJXHiwg/d93SGnsQaSvrgkdHTA
ZQJ35Dlk/FjIPPw+ph0a6M4xqmzuoF7SOTGqYKcnQbTSEH7TFCgZG3Q8YD2RqEnLq3GICNaPvjEb
2zSFGVNufBTuiyb53SNMpv0y5IkYHGmj2GNIx1aOukCeTsOMJjmdoDH8GY0fYTl+J2c9mpKnsF1p
MVzcmsXkkucvGCA6ZILL1itNrQESTKemgm3HyG9GR/EiXXuggrKZ1PYwNfN+Htake5ZrceYYlqr/
Msu4VLYY1hf2D1EmKx2doT71aqVuJqnv75zUn7djGKpuHMtHqDOUQ29Oxe66l3jj8GKZsgMjBosQ
lQiOoOMFDDKtGiwn+yKybgx0yiSFtDwwwm80drZBLO96GEYNdd/7tuKawJyv/4g3Vs835flwODcQ
PQhuMW3qcQqtqj4lsyRDzpPpyTZtnBI4p9P8QOgSRcq2VB56pV6rSghapZxhxISW6VdodGEjJssU
woA+lLsk7epTbUhR6DqmlO4LK3FOhlXk9wrY0TvLCWeUm6ZsUwIEdod2ZlbRUShaWA6igFMIwBD4
8FwjfIIGgY70JOS0UREHm5kBvUNSm6NrlVm1v/7ZLt7e5acvLg5+c3Upi5//dNgj5rBO/foUDU63
BW8VeaNkOis3QoTFvXwhCnekvTQZsCJ8Ib0q5zF3qBDFsUOY1Crl1jS6z0kSK3e9jQS8Ps+PQZ7W
myHW7G1s19Vv9miXPYJnGBgtWCb+IYRqc5TDa+rLzcnsy+4w12m+Gwc7Xfmcl1efguhyCRgtXwqV
4jodIAs2lF+npjH1LROK2dfBz52NOU3DhyRNOrhruujG7tPhWFR6+v76br51CbiHQB5xO0tT4Hw3
a32o2g5k7GmIdX1v5hXjaUWv7UuacUo5xDuzB0cq6dK0uW54+cOC78GdL1MmmGa3hWNkSz5cTslg
HpOWDk7naNVebYZu43PuN1Isazd14nz/TZvMTsB8AjaVB9Pk/p0vNqOrpYRWoHHrvknSfTT4G4Yj
PSX9NAS/x8vNDRdsCesbhzyTutJXTw6qt4mt3zlzc1dYa03+i8/4YmbpNEKTBG+5cEiLObCVDm2R
k2645s+AauPkKvfd8/UPd/H6ClaEUwLTd9vKMVFTX403RWFtov42DOaV5PriLGLFwSOCD4E2hRLq
+faQGyW+PEOvMdQ7c76ZtNux5uZvleKhXVMhuQjWKFqCkSflZOBH5/U7tyW1Uyqn1siKPjP4YKRb
SIy0w/WvdnG1FxtwldOQBcEIJPLchgIfX9Py4U6h7kyu3yQfEzSybTAls95sfKWAsm5SD3kdeNcN
Xz6v55ZFeAnFoU6ZnUomP2IOpiuiG+KkjTR/r7PofSFbMD40nmpK2xZkbid7zKGskHIv3+/sei+/
AIg0iJ+FrFWMaHjd7SQYS+XkWOnOkoJt6DxPDNF32WMbaCsv+WX8v1hbvPRCjsJQrrCbNcEpijKV
ckpHxRssc1/G6bYJVW9o40/6+NlP1c9h8cFgMHyQEnfuIFgq0pWg5q0jRQAHoQZtJ+VFR/h12S/P
lCKJ4fg6IQntNc0XLYtcq/khN2vkHW+dK3AaRFA4LIY1hbBtThw7rutaOWkfYqQm6y9VdFf8SP33
lX4C4nP9LL21KqCyCvkMrzCtyfNDHMnK1CSJop1gyHxvzfId5I33bZ19rhNr5b684WUgePvblLCL
YxyNkTOqGr0a9T3kIbuuHdE3X6PBfutoLkkLIGUiGb7h+YqqDO4GRBXxzJApbJjS/uz30Ba0evdJ
S4abCqG5lW94WZIhNyXKk/l8y8i4mJ+i/9tBg1K1Jxle0s/ppLRuXyMPqKnhtAmyrD7gDn+mcmJt
rUQvtkOO2nzYv4NiqHB9mafKjzJvLqLqfkLt4b5Mmu8QjEb7yGj65+sbfln8g1wNcIfMo/ICSxR2
HBpRVfHbtOWVRHRdt/M/K6ctt0WL+mTAzPtGJxS96xn4dUO5lbepVfbbqZo72Gpg2eggtnOzDsqt
InXU3fUfd7l3Cw8gzwQ0VUQNptDyr3kehjJLiZZ6m3GMNn4XQxfk9cY4bzVTQu40LlfSwRcA7Lkr
o5q26BwC1ATSLs4ZOKGKTtyCd2Uex/oS2F34Y0ja9MM0wJTuUokfvoyZ5hSbec6yP4su0ky3jaWE
sjD9mw9jZUdHW9Lzxi1Ak9buBDXXxySNpS9lJSsZaY8FLlianOiLFilz6Q4cEscNfFV9jMNWBhoZ
qvPtELfGo16qUrOpERS2ocZIwxg+r8R/suFE4Q+P6gwrq2k0x1wqKWcqSpT8SfV8it3ElqwveqwO
j4kyJdBTld3wbWpMOrt9FmdPMmVt8Lqp2X8CPJJ9G4au7t28yoLTONDOWLkRolehJQugggd4EeRm
XkCIjuQyaECOmNUJ1+0F43ZS4XIK2w16dtcPjOhTREPCZR8keWi0CkOdLUPAxmhYenL8cWU5y899
fUREK8KVyanzFH2OFUMGQwu3RdEUK2+6+MUoEFC7441jQAmKUbFUCGmL0uZK3J/SLD4GISS4kRND
TYz2SZZQXbv+2cQF0WoF6cgtQ5kAEjeRjSDOgbCVad+fopDKziSXzaaxwftft3LxkFFepcBCfsUc
IeQtwmfrTXPsFSkCpBH227oZQrdvrfdtNUBKqLlTP9OOtPMNFFK/eSrIszAMBT5crcv4q5AI2IM5
tkWVkVzqplvUuWtVkdvbK8sTz96LFcAAlDf4nDyf5w8N+RwgNi2nyCH1ntqdbCVyCxA81z/i5Vax
lldWhBMeRz7TeWZBmhqnEO05/jO9hzUBJXFamPYwVpYUEUukUGINuTPmQQ7tmDyx9b00tk5VMbtt
+5M+7iaZS7RF9JvSGfBdc8iLNbmaNo78J8NNKa1dhctjQ+xD95j2G7+LdtH5d52yFHkB3Q8fRind
5I4Jk2/pzQkQKbXd+Ia+q9pHphRXrsTF08PwC3K5UGSD1IfPUT23qiPpMdE6ih4QIDecXTTeGjAu
6Yfs+Xf3k6eN0sOCCl8KvMJ+6lndKGouRQ+p0ko7GSF4NzPUtdLfRX2FDIv0Z9Grooa7ABzPlxOY
qRWljByemIYdXT1RFVA+w7Trl5HUAQ5h3i2d8k7ztZnIWKKiXAPWiQeXX/DS+CDik6mAiUKv+RBV
6Jwq7akHeg2vUzbAv50VK0HlmhXBxyD5B765kNvT6DC3nQHwt5jIWTkbbxkx9IXsE6JEAnLhbIwD
o5kjNdyTFpg8m4mclx8lVKp314+G+AYsX4zHEgpCSIUZ2RfMWAQ9dgFrMZfQyneMqNeop0i1xxR/
tKuaqlpxYBfLIsSCJI2QB0KMpatzfka0Uo+NXFOqU2D2uOZflfHx+oKWsyy8mxgArcxBWOhmhJtM
bG4Wcs88dGoFrhMRx9AiCj/9Z0aEkz7WOScAovVTxKh+XD0P84fKWqNTePtT/b0SYWtQMK+htiQC
UIovMLu50Ty515chej1ijLNvJbxZWRWa0J9r1Qk61/GQNa7ORY3pUrt+u/1N0XkKMYK1Zb2vMCxI
wdopIKvqlGlPi15CMdxRwFi5NqJLFY0Irk4p0TeIl+0vv7Oe+VDpMMiToa+YWdsbwQUsgjEtI0kQ
xvTfNACH0VqKsHaMl3W++lhaxPwq0n7VCc1KV8oeLONJsX9d3/41G8JdZPQ7i+IUG8EEHtj+qmWf
jG6l4r1mYzmCr9YRFeZszT1HLM4YNVOAZiEXudqOXtkOEXA6zE3clA4r6e2IsfrQrfQ10vgLR3l+
ekX4XtqwiLJSq5OlxDeVNTCWcBpUuJDLb9d35c0TzOu5yLwyHypCPeUWoiyj5tqTWmxtejXG8MWa
tK3lvPd/kx72ryv5ypZwW+yI8cu8WFKZ2tl01jul/2hmoXd9QW8egVdGhLtSS3KUDurix+DATLUb
2ZY2yr+T/jEb8PdnEy5MOyRO3bxYUcNNCSF2I6kupjdd/vtHGgAl7Q0KkTTLNWE9pqTWTiPJOH+z
3OjoP5AvuwgyXf9qb/hmikmgiUhoF6Zg4R2ruib2y7qpTppDx5jkGiJppO3cQaOrurHX0s03Nglz
RORg4ihKXLTg4POjHz9wvKs/YatyEy1Bo2V3fU0XRdWXpPaVFfG8jUaaUgyqTsgmLpnLsXxIHuPJ
lZFN7t3q+3wfPqprieebS4MzaImk6GiI08hJG6mSGnbsl5N6vj/8NLve09N8pTz9pplX9QfhubZs
KuR0Igg84q8jWK9UOibdj+sf8A0ndFbjEB5sVVeS1pCwEfspksmPtfKxaWG/ztKVyODtnXq1GuE6
oSs99G2DuxsgNlBp57mzPd7Xg/q5SANPK2y6eN2ehvR7A+2Z1Ilve0vb92qw8tCurVh4o6wioaw6
LB4qblEOVT2tZXpdVvf2qsr2RUL6cjpfrVl4qxQ7KRRGVKpTE0IM6OW+2z41762b5KOfbrTMow9W
ZJti5/8mweXihl9vq6hMnShSmsC+jIeMU69NfbefHq8fnMvcTDAhRqwdIiXULaoTZAfO5252lW9J
5SYtM2eeE+wyY+UAreybqBIfKEoxOUAhTtpoeMl0r0YJ8NJ810r/luf6e9dE6GVkJHjPCEuRWm31
6LZK+p2SfLr+/VYut7MEIK/CmCzrgrp52SEkLY3uDomSg7ymtfLGy392DATv6EuNqhcaeyRnw17p
a3c2g63aDa6UHGsl2F9f0psPzKvvtuzgqyUpZR1JxvLdeqjNx8QHA7wv58Jz9I+oV6Gi4AMbWstp
1o6F4Fb6+b+NgmPHrZzC4aM9Ps/NyrCF2Pb960LRM1uYh5Z+7PnakMfN864lPG/zYpcYsksp2jUB
OVsOyrhtcezm5+tf822LCP6RR/Nv8bwX9OmqLJ15P0vH8+P4XZlPmzyHZdKw30OBvanaNbDRBXD8
r1X+bVN4DdogcgYzJJfOdWkzaJ/hDvZsrYe8PNoVBcQL6kFxEOu41VaHWC/2kWlPkIlQ5dJ5orQk
PHZhYZlpo0rGsS3/1FIUkZjKhbzPA1u//c0PK1gSFuk4sa0PWWAea/nBr+SD1rDAmFS1jT62qG3Q
XthdtyjSxuOLzxcnXHZtMgdT8TGp7z31tvmkzht6ZiMsKo0LkMS1boJttqEj88m4ncz3NmNDd5G3
1s+46PC9/AwAPIzQIBwEe9j5Ia6kfE77mZ8RfWq+Dr9qrz407+sPwaP1vtymX7tD96F4wDgtNG+1
/f3mBr8yLrwX0zjMvqli3LwfKJnDH6K4WrxBraS/a7zsYdynH4vcHX+u0Ydcnurl6y/Y20UGVAXB
dL7sRMs0G6Er8zjWXt+7TuhNrVdL26jd+q1reOq9uXLELvyuYFF49+V0QrSwwGI1OY9q/qTMSNEH
vVf7n2ZkV66frouX5NyY2G6UnTyswmY5z0yBwXNpW5U3OvKKc1+zImxfKs25XycsqWgQl4eLk9Zd
oXy/vpQLnycsRXACA8hkLTOXAxpmexUO4S53brR63CJm6JlV7aLlt4Lhe/NYgjjnYED6Qu/0/HDY
1VzTF/ONY2r7bpaOGyPxpPQ2XBvyevv7/W1HcAFRmqr9PNvGMQoYe9KOpbxXq5WEYW0ty2949QAP
RTorTeHgQ4unNOs8SFxdmwGr3FhxaJeB7ctG/b2a5Ze8sjT7slY09MuOCD/Ij8739kMuu9E79ZB+
674PCEy6duZ2a1Ht2jcU3np0Jka5pg9+zJttWA8uQgzIfHy8fgbXjAjeQquUIIZO3DjqkrO1o2gX
Zz+bWN1et/I/OKW/v6DgIiQZGA5yIMaxybe9fpLKjfPV/kHmYz5LstdFO7NcucHXT4cqC96/aEBw
kwoYx6rYa85dijYLAwfQEV5f2ZoZwVHMU6mHacAmGUG5gacSFPDnfPRUZ42B9yLcPDuDF70umTGs
WJvYKNgvo8DFHy2D4Xs4S2RpExab/2xZgp9oZUkuEpuv1+rffVO/LatvZP+boda864YuE2VQTDbx
Hqy1zA1dTGZnem7lTTMax5H5vbjfZO9HOMrc6IfTe6b7Id2vTdItrueswbEYXOb3mQeh0S2Oe+kT
MPKa3vDR0RCEgSSYu3t9TW/cKSwsfUJeYCgXhcPugBVHPwsLclj5VOzSZjcVkPJZibH29K6YEmMc
KTN7PWTI6JiZ8SavtrFab7To13+0HhHnYCPXE1VgWI6yWrgJarhmU24ya+2Er61FeA7VGFyT1rMW
yxo2Oo0HOfpa9GsDMm8fOIAutHSXQUOxnGU6cwYxumwclQ/ZcWH2hymCbF73DNSXS7euXJR+ocr5
d77h31YFP1vMk1zAhWwciwWa9NQan801Gr634m7O3d82hHO3DEDNFjoUR5Bq7ww0kLf5B+sYevWH
dGd7jdf/ir8ae22T7dRvcus6fxbfipv/aJkiylX3gVco1WQcJ6UjP3U8UtO0+HjdyNs3+F/rFEXZ
CqXyk9xnnYP0aQrRF//z9/6+wdW1yUGBPC/0/iKZNhIXfhsFVffQxHPqMSz4UxrltTnDi3mTxTks
uEO44IAhXkBRbACDStoo/UMi5fLo2aMvfbHtuv+cTHP3p67mVYyedFc/x2lGObQL9YjEwc96L+mC
8VM0KEDLp1QdvihmaYwbIBhB6pZMsz5rZYRw0kixenIzCLZyN5OaVmLavmpXYlgx9l9WAdJXtbhO
AD9EMg+n08o2QG/qIUQB8anPq96N6yqjkmmFmxxh8IXGc+UuiXHzi02IQ3gvFl0d8WnX0i4rKkdr
H/Dl/U9liIcNCNjIzQdIJw20m/5M5P7jqBmH6+dCfOuxuxBRL/oKCN1AzHkeBmLSUCpZHh5qf05u
wnj6Gk6D6g4dPQUozMKVCOaNT7t8VU4gzIxkc0JoMaXgKYfZGB58G8bR0O9/SlwotJ2eWm2+97u0
/81Hf1nfa4OCA44NSHgrzRoe6J2E2yGVnpzMHFx1YhSrafzfTEWwxqLgN110kmTIjs6/pmKXZhzI
4/Dg+KG6SaY6fm/6w6citfwfTd2vcZa8sXlAdyzQ2dgDQSE4YB4X1UyDfHgwLFiBtKlrvQASuE1W
JL4nFZW9snsXIS8jdMDoQKmCaKM1JELNAsNoylCytYfU+hVpwXsD/s6k1G8SmbjNV73RsO/UIbuP
q/KdjpbQ9bN6cUdA0NH0gkEEfAq8z8tj+yplcWrbkGKm7B60Kf4y6k1wmOSg3Qx5+8kpNWRCy9By
43KNgelizIFVn9ldtuGV3cE3h3QaNVYdK8/jpO9CQ7sbJJV51NKdi9ZtgOLWjX+IBwUI7KgxiJOv
+AfxfUD7C8oHMCwIJ8GfKmJk6tSWpWi2zAcjkW2v0IzcHZpprS32phUODeVKndD15Uu8WqnC7tbL
iNoDSkDVPs80hGcS5jeu7+MFsd9CqkvHj0lQOLcNdDTPP6hlF1pXdFL0OI4oPKqZbccbf/DlExp4
eeFWWW5+zeOGwYY0KlDnS9MWqb/SysunAIbMRyQix308tYegKZLdHMjV7RxL8V/PwG8xsv+PPOtn
bOxXedv/f2Rkxwv+izHQ+9p+/cfPHIG46fg1+/l//teu/pl/D//xQIJxycHO/+dfHOwSyh9/oOC1
UEEtknAvvvwvEnbSAP2PpYtACiSj+/eCuP0nC7tk/QE7FiSHjCtZlPQQoPoXDbukWn8siujMMZFh
8E/qfP/1v/nSwc9i+TVBkTfC//2aGf1l+OfvrGhB+pIKAYl9Oc9ANYTYsY1HpY0AG94PUefvKoKT
u3aIAcj2XM+kHvr7bmyHraKgGgvR1nzb5UW+VeUk9YbartzYKEePTAe6Gz2Ud5KpR243p9ltZcqV
O4ZR9xRlpuTF+fypHruP1RR9HeKxe0KlRN/LBimfJDGq8Goz/rnM18sS2nYsCz/AW80QpbnId4mz
lAMyZAV3YbxPy9k+wH4ofykp10CQJe1ffqhMrhE0Ufigm9FEmlusTbUJJMv8BH6BjjoLrogcF6rs
8wtsRqYTa6Ui389hv/tsV1P+wOR8XNz0ibTN7XrcKaMvh+jpqMFnxY/DctPbfvssz0rxGA95AdLL
nPTBbQtnvskSINQudKP55w4N5+8Q9GSnWEu620FrLIQ8ZSM+jBphiRTO8f/l7Dx721airf2LCLCX
rxRVLFuW5JST+AuRk0Jy2Hv59e9D3xe4EWWYOBcwkAQGMsMpe3ZZe60HGg/0p6oq89xNcnRC3KYV
Q+2WdQL/sJo4yC41krAwwmuJkUXS7O27scK02MF0PFOvLdyXqgzbUSmr4ZQajvaSBE05ISjmSK2b
63X5R4lC6Fa6JOl3mD4gR0Pv68fBoJVfLR1XAZME/mxMxXeUNrVu5YlYRIHz7LhPXEdYHZE5gNf+
dldEHAkn6RX1JGBu+ZElYZLQGRYjQlOO+neajoxxG1dacBZBMRyTDtK6ja5SfCX2RbddIijG+Pax
vwJbuX1V5nlZSL1xSuhSxMFdBlB1VDtmXNX9qYrEazMXvjp7HRs7J79ubjv2hK44vv9/ZECxVH+/
0p1vBHS5l9NJJvTYVFWPM4Sckysb4ae4LJsjbsX0WwlVaRtOMkjTNJGqXVo06ec0yYNoYyJdY7IW
nXAnefQ7Dw48WJhTTdprzdThoWYl7SOOJZ5NmEA9TRkbCJoz+5qim5VtIFf8MRo59BdDOAKZrJVI
/6QPdvpqpdVrZFC32YYRpPX0aM6ad1nl9ah7xy7QeqF6tdUzcGyWvzh4sccznKw5UO+cX8wGppf2
N1x+6ke3a1RNvZqLcJBPvL/NNzUe9VkvOzMqJqtJGymP6p1P8UyvRWFurKm1PplhmUK6gYyX4/Wf
s41WieTXikWbD+bt1sF4z+mg35/QlJ6w22nVdd3EfeGMp6yAmFnyJ/UUj2bq+arWPqS9PG0kqe8f
przrv05TjuCcMKzDmMTpt5WZzIZrMZO5QQRuI9DIQKwWLqaCcKnICklG7yinguknRgADgMYmiVpH
/BpPbyeCXCDskcvjK5Fcpbp5zQLGg5EX29jkLrntOJjexzO7dfUpunG0cf9gkwLkCVZ6YXEbLWlQ
SPO7qxVnPwqVZbKNMN7AYI63OagrUeGiOe9tOOg6Z/bjNxb0JXGG1NpVgC55d03V8huvgLyvqlMo
KljQsy72ROlEXgiUSW714qDJ30rnXxJdlOK0CZKYqkbJULLXcD9LOzLz3ZBNJcHlzN1JS/9fGgyU
4npTvtaDVn7XhyTcpaLKDh+v9N37SgoBxwXKCcIcfNMl7E2SVCNuy0C5jjJ0ml2dSNu6TKEj8/G8
x446s5xqr4Xlx24Ny9arSPtsLdCaz9nf55A5zC4S4C3boNN4GdlNDt5QnbXjtR2cYW/VWbHrdbne
Wip3I7Ts586xTnZtioNF/x6NIp1/suz4OeX/dXPfAdoga9208XV/jeZpEQTOZ4MA5E1mme2AvGoR
dVJoN1o18ZOrkyn9Jm58exPZA+0Ieh25fRjNiQNK/kXYGC8xWvUbCEWNpxo/ai2OWJr8t5lwFmwc
SahHly22epANQypryVVJlWRvBFD30YaoeLb33BlUOFOjEI9GqlMSRLtmbY+WVms5+iIsJJvVaqqQ
kyt9GZWrFbW8HWQNYfc0K7/4JZzDUUYbFlQp0M5KPRRNWrazUWteO7B3tgEGUQ4q3Fv4zHDsLIzW
ECv6kA1SeLWKiq4onHWvGLLm4Ldafs1ElntBCKg+k/xsk7Xfc6P5XlNQHCqz+dLXk3URNJOezGmY
dn2YrCUp7u/TTHA6n2bqEjCdvJ2nv4LKViKt5VsiumpBG3qDb1XXXpsOxmAGj4roeXsquX0WonEe
wQ8CKkDCesV6zkfy5joxBRrkyJVYBBcEBPz+rynYUSZCLe9h5td9KvqG/KIHY74l7Pcf6kZR3Lz1
w2e7tIrLx8bkva0BE0NSaGbsIha6HRjCACNIJ5+BS6PeaS3HI0zjaIOAT7gjd5OsnAV1+YCp85dC
6I0bAksvMJzbAcdEpI1eCXE1nARchi/6h9L0DTcoU/MhasrRLepK3aZtErhze+Kmmuxo38vZ5LZS
KR0HuX8thWh3Y1VmW6Prs41OUtaTRa57feGPr3WYmp4xNF/NqlB2gakFKxxc764ZXiyprVka2Fg6
chHdyVXURle1baOtFGuTFyXim0C411VSXd98vEXzitydDROucPJo8zO7WDF7kP1WmhJxLUPrM80n
3b5I7ZCOuPDfXDhPuaOtoRPvX1eoNmUZKnTiN4ce20VgasTRlIQyzOTCqMhu+Oo3eU4f9bR1gPGG
OCKyGmh/8xfHfnaM/Dnqo+Ypb9p9ReZxq7q1xMp/vAr3i077KKGKDDhubiSdf//XDckCqwulHBui
1IO90XPrq6p216kJFW/y8zWVnkUGiDeEFbApRNCaShSFj3E7HMz2cdOOTXTNpMlINhW0QNBLGYEq
u9UwVb/0TLmQt95N0owRTVR6ZyMSj/VGrsNp30UStR7VOHTBaHyhpJv8YLmNNe6gt1ncHo2ZGp8+
zJnQEOrlhdNFPJCWUT8J8Oepdu4GZfrSdH34EDpJW24ysvKpqyd5orkt9URBuBfF29zirnmKKbRP
vdG1z4qTJD9tSi9k7BRkiOLabHVPrTPtlAFHfApMabxmiaF++3hH3wi5F7OnGcFmM0m3UPFZbKll
+zkhSBZck2ycXL+0y21CQeOQOZO6iVpF84gw1E3aRqoXxPHeH3vtcazH8ZvpK86BMoAOp0t8qMqB
+mErQk9WGvooKOyYoWW5qh33R3V+2Aap2dS1Mm0i7Kkz+L6nV6bj5p2hb4jIf5Oilo5G9WIjWfwJ
3uLC0/V48MpE+jTEjfocZtWw0eKhOPRlau/KzEw2Y+OoDyrCi3u7JTBaWZu7O09fA0JCMDTRaiwb
s6f512lH4VQOrGGSLmMRtK6a1oWXGVO0AuZ5e1aWO0CcRSGMHncc90VA7gS1kitDGlxrqxw93Sis
BzXLkZfjLfIqOp/cIi6bbS0p0yeoqDT4RaP2TAvs59DPphPdjPkxcRKA2XrxQ7XSL22MsjTv7Gdz
HL77fRpupyDdynXZ70u18fe+Ss5J79gStPPKlUf0zv0GdQhBGSE8GqkWdaHbRbPldqw4UdJFqxE0
nCo1uThT+P+zrjdZvA/TW5gw+EvI8MNDQBluaRx9qSD5JZvpJYq4WH5n4dUGA0G7lp31uqHNIbR2
cJcVnp3KJ6My0pX3R7l/EZgBH4j2E+gNXNzbD5Ub8JfDaKQXdCk+R8We8r3kj671r9CRImysbW3F
j8q0dehjrsbhSSudfT+0pyL8E6jRZhDOSgJlAfuczSUzoiQJj9msR7MMx6YSzVTqSullChrtoFGR
dpUxUneT0AGwoKP7SMOu/LkryxSjU2f7rDGnjewjDijbzbjVhrjz+nwSvySKXscxldBCCgzIOoFK
4XDF9n8+K/NjQvRCgw3Q56XlBO2gl0qsp5cONOd27JG6jhyQZh9f47soiWUhw0w6jmFgeJjdvr+u
cSJDDINkbXqxw67ex20fbBJFqz1/bO2Voe7fR2T5ZveajgiNvy7ORNhFppz3jrhMURp46ghyO/Ch
k48sVWxiTV7b8Xc+7X/HA869eCBVXYiqM6P4IhL7IbI7bIDWPNaxcwh1ZVto4Smzi2OiFRvwMm4k
Hcou2/fa6NpdeQyG3ccLPX/drSEjvz+/ImT5kWBbdoQHadPAYlkllyJGJbowSHbpAvXJvAsPqhnj
I0Z24+LmGxshDatx3nvDU1OnyjknEQmHb/fZqJAhLo1BXCJdn/amVVWf/LG0TpbWH0NI/GAOVLVT
r0stABGlBXA69s9pJgVPWVcDj5NQnj6OcaUcApnUROZDIi8VY3ByGhE9NYr/+ePlug834GCCvgJu
E9r1KGXczjcvTF/TyO1d6okuWnYQZHgnDC+DIW4TJNm0qy3pnNv5WqfzO7EWuQsyNzOBEMkDbbbh
f90IK8l6zgecFeQVx10PDVtn69OXrlN/yXYw/dMoqGprlaxthBP5CDEY6Yo7fX9wmcF8UpBMpsa3
9DrUcqD7opvCi1PXL1lRqRdaMCEbyrJsZZXv8t3w0/CwEtXxtXNDx+JOjkL0ZdHmDDXkB2HBHCHZ
sXZqpbx+tNL6uYC04znsWq+AWxKSRC+owPtRR3huR8gF//OeKzJcCUQSCrHXG5Dpr5VXe8ucWm2M
LhrqrPTKx/WzbcbGVbWnb1FVHyozSz/JaSJW2lrmHV1cTQXJ4hkbj4sHSv52x6FUKEtLrcVF8Q1j
L5k0XThq53gff929+WM35/QCaTGgRG8RzV9fB/IUeIiWhRdRDd2DI4J+Q/qx2E6m/qlWxhU5hnfO
EJZdp8ZPGpYM0/z7v0bTSzPu6dIRF6l0PidZFe/GibQqiYT+4ePvun/qCZNtSuuAGqHOWZYmKrXs
hxqSrEvXK7/yhpZqxVerr5AG/0zGRv4F2GlNtuO9j2NQGD8VWI+g87j9uLyMUrUXEK8oQpOeTK3+
GsDLe0hM+ffH3/bOnpHop84K4wUBzLLhKcyHbqp5m89lpHa7ImnMgxnRnKH2xeMIgmrlArwTLc05
c84GLsoMVlhcR6VIfHJNqnKewsw6GapS7ewwmp4pepHwMCJaNUV3CGNreqJ4Zx9LSljfnLbwqqi0
HqrQVw9VYEyUWCor+Nk2zbBvi+GPFg7xC4CSepNOcbQC2Hln/zFV8yHDhXDYldvNUENIcU0a7M5V
Zele0RXiKuX6U2PhbGaVVNOGAaPlx/vy7kKBgKB2Ts6S/Oniyo5+VGRNW6pnI872QFiOTf05bv9o
kvobh+rQhLBEj76rpykCyE7jigCGx/yo+/s6S93Y6L7Yk+RgY8yN7isH0bcrNuV+VTAmZERmYJFF
W/tiVVIfiia4uYKLmsuXtnVe6l7WnkvVftLlKn3pszJcca/urdgcp3Id5uCCjO7i7BRFjVRt6QcX
EmnCzZ3Mhnxdafcfr/x96hoChb+GWaYdMjz+Pjet4GKWO7VqvNhJjp3hiA1FzG9mMn2b7GafBtJT
pQ//oiCyVsVZncBiZY0xCrSoc4ILp2Mn9eCGjMiRXYLCXVuou86JT1LifEv9o0+fZ+pMa7oZ90YB
t4TTDpEEtosczO2B7/0y1jstx/qUGjRasFKmY/tHCdAHT+t/Pl7ut2Tj7ds0J3reBAQo2tzV9ZJG
E1GkysFFK8WLrOCEJQV052OWqrR9aPlOH0X1h8gleJyT0d8VubQfG93MDnqNKY7RJYR+UHee6jGQ
/4imMFFTSiRTuIVd/i5qnxx7O5VfyS/0NdSGwV6yYkgOdX1IHyUnDGPPhzbSg/hQbKNAhcNuSMaT
sENnpxpj/KzaSbHzu9T8V5PKZNMUo/8NmjP/yWaTVkzNe3vPjUI9gvoinOZLd8XXytaJiyi6tKCi
jmY6/QbPVh59VdppndoeDasjAT9FZLasIN9Sz1a+FFqxkiG+900pshJWE2IjgoPC6e0BaGSdhG+l
hBeDYwipefzHmcpo31V9/ESUU3pK0/5Kk0b+8/FheGdcHAggQdYscsnTdzuuCnVmkNVdcAkQj3UF
jv41b5GM8Ef1IuPEPQzQgx8y0VgrdM/vZFup45FuJG7DpaC0eztyLrVtWVJTuMgqtTvAjX8aPxVe
qqlJsSkD+oOKpPePTiF9lYfGuY7qqO7BY4OTaMJwa9QR8KBCPwvbun68Ju94sOQVsa+kQiG9hZ7q
dmqRBCkzOSLnLBz1R0EuZFP8o4IOAEiP4HQ8xJ/MJn5qTaLNXk2PrRX/riF4PY1xsNY5/I4FnjMu
pDrRMAMmPu/fXz5XTit7ZaJyi1RiPPxwcuq4sjXFK6fg3vmhcMjTgvND7ltZ1oLyJCLpi7rVOc3b
c5eEw1MtnGrfd5UZrTwp7zxiqFkSrZLCxdAtsbhqNmmRqfb+OSXdto2dTuyCMsjc0jI7r9TybpMU
6hpL4ju5Iy44qzfrzqE4sdzRrFQjs6IvjH596AJdvdKNTZ3D5Zfr0XcAwZabdma4T9oR8ysy1fdo
qr1qkx0e4CoqYUytLGdTN4V0VGQLaajClv/Urf515eTNdn5hmkHukZvhJsLMJy8e3KmXym6SU/sc
9GZ6yNXSBK48iU1Tqe0/GJAfmaIVT0MzykdmZT/YJaLSog1/rsxjHud2HrMmhk4xBN+RUsD8Xv11
7JyYpqKm9ItLO2XFPyZcMA8EkAJXrOq9kQKvZxKsHVTT/yLpY7/t8OO9bhw2hTRkXlqMW3UQxlMv
QT7bTEm0GwpE27JxkB6TJFyj+JpnczNbsg94i8BWYXW2oSy9na1ikDXPMSYXuRzajTxUZP4b8cWZ
JmczTM5/PsIMB9k+dhpnDMd6sTgxoQKwWC0ghG4FKMYp3Q2SXXp2lSU7M8xqj0c3WbGXd4ZgHhR0
NUaAdgRr6SFUHGELxsjg0pOJ2ZCbTtAnSceVZ+itNr9YyvlWzokCmPhRiLldSuJWOPnkwjnHtdiT
JiGtnbkwJrht++BEkBYEmpcG+779nXSPufQwxPK5676oeU6dpXiUhtgLYAcaon6fl2JnFF+Ql3X1
qONPfWWyd7gpXBfuNF4vxssEorRI6FQZSmdlmkvnhsLB1ko7KMorsZ/joM/A6OJDErWSN1bOizXW
xrFLYWXOEp/alTzIGal+2TpE4NofVm7PnY1DqYjtYreIl+EYX8yLiDzuh3EMLi3V9F1Q+dEhIEh6
oNUANmczPugF1WBChuDZloXYo+vSe3oftvsGGFXgNrbdQu7LojVj9DugGnkFDTbtP57m3a3Red9m
SgoStXPCZj5xf91xPSiqRgkV9WWkNL9Ls38DiFO1KQPd3afex2PdP6lzHzjDsFl48ySIFoPFU4y3
SBxXSLZ5rnL9bEUDCqOiw20MCusYmrX6OPu7em6LR7gyZDqd5X+1NoIjm3rj7uMJ3Ud7UGny0CEm
paggZpcQAHtqHVwQ1bm0eu3sh7aeYC+QA5KUgIdeWog5TlXnfEfyXd33NEttrbxUJY9GTPawHNI9
ZLA+fLNl/dkGEvSzKCWywbRzVeVWawPfHR37D6BlyN4/nvndtjFxUojUYPDilbswVY9ROFNkX79M
Yb+dhsjaSGp+pUDHc0EB6L8PBnKTghxOyDzg7baBx6LjqjL0SxrH45NpZNnGz6g2NmhqHKB+UFfG
u7NyfBzJFx1FM24pZ+V2vCbjAKZ9y8ehUecWKjRgVievWbl3R+EUInfOSQS2dztKmppFaVemfoFg
bdh0RQkAx9HKlYTCW5bqxpZiAcgA8ozKSD6SWbodBri0gLhxsC6ponZPstS0X/I46L227o0XW8vk
maqKCENYk0TXU9xvGiCX1raXQMZsW6VV4IHXze6S45wE7hSO/h+rGa1v9lj7n/q2gvwtyGSzcWeH
dZOEpG+I4uQ+c7uhsreqlQfPVpzGX8B7g/GJhrqu3IGQ/jAGg0GqUEXpWx7zGGlcx0gfBGrAbiDx
7w1IzuKHE3aHQiaNu3H8inbfKVDDwi1NaLs3oktUjwKJzwMIBDNG/c3KFanZFvGg7Hw9AfteBNEQ
uJ2V0PbEsxWs3OG7m8BLRSMgiEDCcuRYF74xUcsUtoUjX/Qoi7Y1OGC492qdWSWxp1FoWDmcb93U
NxsKrh7Rshl+ibMMZ+3thjapEXdNguKt0slH2/qudNpr09pPUZgAU67cQBxL+zUPx5c+iV0FnHcp
koMGHY3vbEiYblWtOajIHEnW77r9k+i/KQpTK1apC0duUSa7hqpy5Eteol41ahRQGTwWFJIyknap
9MXuxgaGf+UKB+QuV7KtnEhe06/Ux++CgfkrZzYXoOokDpf9GS3Oey/3BbKUY0ekr1b10xCUya9o
6j5/bF3eHYlWif8pjFDavV3PPtDCzg716dwJa/yHIvcjJzt7mJom2X480n20yUeRUJ51rmiRuGuh
AhGo+KZTTufcGF6iWv9ZJ8nVNgEC5l19iLpcc/Wx+RNViCcatZuI5NLzKMdh7xU2CXy5XDlM91ib
eUY8iviRUDMREt1+fKyqkTzKSKWGtdVs4lbVH3K1C12r0f3ABS5XbCt1MPdpothPokup1ZjHOqVr
QRukzLMUsiWdWdjPllaoXt4n1UrB/c5KzuySNEviWjNH7PLtBHOZ4M/KLeUsTY54MOwSDzCuLysb
M3/m7Z0ChcdFZmeok9AaeTtK1zsNTRgqIsfEfTtF7fuYpzMxHnp8UbcJfft7mzsXLXfUg5lEw8af
ZDByNKjszSikW7UpWuvUhf6vPpwRUVEUspWxErudpKcrx+gNgbKYLZVDOqB4EsEj2ws3JhZ6oeih
1J4tk1ewc0S0t/TI2KVQH5ZEHnVydAxpPEVodLiFXst7Inio6jN4rf1Aqy4J5FH7VKtMrBRYOmXI
oNeoKoRBlKodN2EBy8aktOmmo8Duoo0Y7LvWkixXCzI+KddJm8kJ/Lx6nu4dbdo5WVr/jNUaTWig
IP5DafiBlzVjs8+cJKPu2tMONFrRjjSC+sA577dhIypvGNXoSPHxdzpG7b4rtOZTNPb2DkHCqz0q
DgexUKLXfpCdc1Pk+Y6C/rD1O+OZV/up1oSzbyVI2z8+Dm+NzYsFpikFhoe34BMP7fY4FHEVybHW
DGczV3neHKMJrgEKp33gTwD/S9lD0ORrrQj/meq7dY50HbVV2Ywu1VTaZ60g6mxTK9qX4VDvJ4RZ
Hps2pKWjDobnAnzJ4+jH1m9ETjSPhL/sIvRbHxyyrysH+y6CRqpmdv75AflDuuP2QzpziI0xDHt0
dHplG6IW43F8u32VKfJvTtfPsolgp2zGrtnFQ6WsIRXme7NcSFD50MOidjfzxd6On5bUOGoUS8+q
ENZXRarBPVuDfRx6PFIckHGviKj80hpB/VpLRCktJF614vdu0NprcrVvpfXFbGjMAnIFR/oMvF0Y
uzHQ1K4tGutMF594kM0SnKs9GdaTOYwvk93KHbNrYGYTnUaqXdQ/UlpRfyptMr5QcKg/a51vuinO
4UlUsnMt4zJ/HLXMepbqNJ0l1uIdHWKpaxdySuO6KXbNJLqtOQSENs5Iz2pRh1TVU70yHtSoMV9H
JG8+ZUVROCtn+M4tmdGaoNDxzsml3ZV+cy0g5VnZ7VmDuBGSo1qcwdyIPQhgZVOVfbWSGbgPg525
xkwaEowxuJulOkcPwL5ANMI+K/BS7qwim14JIIJT5BSIq8SV7IlKaXec/m6vD1MJsbfe/WpDK/8B
Cq/aYlHVjYqG08pC3D0gJBAogFOXBgd0H6mMnSb0DIWtcwGjIj2IuflQqP0ay8r8DN0cLaomc7BN
rZgwRV9imjQlE7IaTc7ZUZtTl6vS10btj/QyKv9+bJveH4hIkQQiSIplIVWkoZF0IVqnMMpnJ2gq
843lh/W+qFWxEprfR6ez3g/ZF6rtb0nyeWn/is1RlNFGW03ss9SN6a8sE9qVGFT+blbI1jhiCp+S
MfqmSfA5DmU+O4ip8ymQR8OFc6Z+lSRJgMwtzMOYjilPiyS+mbnUHXqC8M7VSCnSCWQ4vz9eobu3
/K1BmNK26nDwMYC3sx7bxEY+tLHPKGBAOCgrtWtGqJyBwO36p9genZNkZOOXqYzXxITuUi4MPUO2
584qmouXbHNdboQEekjo2u0ktnL/Yg2W7PVQz1WNGbrx6K9ln977WIurPid5wPYvTVplBJEWx5J9
5nbG3tRJptcVWfDMtqK6SHde+GRTW2pcMxzWMkz3oSWfSw4dRgBQNjKzuF3poRJOGOe1fW6iUfkk
Z3C2aSE8E1Nl56e4a5VdVPvObrQr2MgD2548I1HyTabVAdo1JW5DUHZPvVFRqitH+ZXuIdpkInOC
52VqU8LIMmTpJjoi27iRnyYDhTFDhB1yqbxaoT8iPGKEkExNNHIemia03joSgi2HoKHdaEx2XV2N
ZwntzoBkDgpSQmo6FJDQuO9SSXcLdBMmF5RkdKjkKDqG01RsjInuYd32H/ysLB5E0DUngcTZJi97
XXNJcESb1B7GjdnK2uePD69yv6H0xM9IIaJ++lGWMpJIySlR0sYIEEqagZRRRy8jKlGnKJ3QozIa
Nd40LO0jPv2XskmUjWjMyIMPp3vAV/wUNarYhvTh0cfaghPw074+Wb4ebWVFXQMr3Nsi5gpGAewj
iTVlySyldGYr1VFC9Qtenx++nW21iZ7uYIpePl6V+8eMIgSkQbPiDC7vknRnmKIC3E+jnZXpgrMK
SLW3rEOjFp9HU1lxme7fCwaYgaO8mYDVlgbWyoc81BIDsck+7J6VujE2aTdI3n/+Ih5nNolUOhCc
JdDHHFSdKoKknctRxf/qWjQM0/DfUEfywPJBHnw83DsfBZad0j6mHATOkm24VNIWKSXqlJPUU+e0
Wp+Smt+3K/t0DzEkSct3wTKGRCLokIW/OeZV35rEB2c5CF6NNgRAP/oQ99dyI1zZLB6jcRC7aUiq
LRQe+lUN408ff+mbn3H7ElPTm2EiePDgmpaqusnQTL1STtq5meJ4q6VJf5iyyL40hn8FTjF+pyOP
J8Go8uSrUpjlxiRrPzh0frdi1E6VGv4TGWN/ooOhfSzHfthJjWzvNcjed07h15dAyQM3nPTuwU96
Endd/TgmutsEFX3atVps7C59FDGtOQmA7XxrgaNxKzqYvSqIwqPIlHzN95oN7eKb4WShDsE7TbS8
DJKrcCwrx2n1c5S2EO9b1vCU5LhYWpyo58Cyy38qybmQkcLiUSkA1qBY3fePF/4u1MAboH8PV4sg
mu7URTrTCGEXqlJNO9s0Jz20hoGONu2Vj3lqtx4MdD8ao8l2oJXPZjlqK67KO5YIIbG57kYcD3Bl
4dnniiqi3iq0cxIaT2rXqImbZ2hQ6xWQ5I+/852rROTtmGC0qH8B5rx99BQrGhG9z+1z3o/Rv4GT
vZZdKK+c4vcuEtuIHzkTGnGIZ4v4l+slmYUsSagmnCGXpsEm6SUQjrx+M80iJaRaPFlSl0NTlVl7
I/V/lzF9Ox9/6DsvEUkh+ingrMLVNBaxWywkzW611DmjNPCk6uOzOqbp1SRrvRnLPH1yBE9iiu7q
x8O+s740Mcz5HvzpmSDm9sunpo50so3OOU9jZVc4gbINCkRO/w+joK6BreewghG+HSVV0i6sWt85
SzSeXpJIftKUIbl+PMg7MRHtYdzvuT1/rpcsltBoA6duB9M+F4l2oUqIHCoNPEctLIqnwtTLFy3X
x5NudV9FMMhXI0yNnV9b9S7Rs/4htoLm2BrNygN3f1FVUqqzEg1CbsjFzHfpr6NVKiM1I3BZaN6N
r1JXN4+ipH3Qd/JObITcQBZm9rSHC0zQUfJ1e+Utuj9XvK4Ow2u0z7P+i6Nd2XKgxApRhY5q5LHP
+tyrG7Qvtfha1hB3Z5lH0nIN2nTvmtMjgGM111sgSVi+TEkYyfZYKtbZmvJvSdwBN4PPIu/FC6Xb
H5rUdSsmacEMRl8OWfq531blE+e6wGLz4y5WgrqSpjO+WbsfKyPaF84EbdXoVyfFDHaWXSmPuohy
j16FdGujBuP14Bg2FO7XZLXusSczMAFPnRaVmaN1GRXJUtEToGKe2yIztrLgkUIGXqSvMZWVxzob
i3OT2cov2QkQBQZcMk6x5wwDUCMayLWvugzFjupP6bbU5fBSaBqpJI13/T9fTJVmdeaHo4LhWzb4
iiit5FLFp1T0yLyYTnZK2jZcuQJvCbzbB1PFkcSAz48W+OfF3gA6boVCtewc5CkKr2GIgouImmGX
js1jGKeZZzTTuM1aWd05WvupnpBtKnTf+bNiId45ljyXiElzMGd3ULu9jL4EL59aSMq5H5X4IRBT
/lDoBgEQKSQBmb1U6K9+OEINnLXxPqmt8RJp5UNL++D3Oijsk1NAZEPMVxHWjGglPwRqmh6ddi2q
vrcauBYw7JPYAQp/zyJLwbeWhGKeJ1Wafgc1/El5p6B5o7ujZh3CQXxJlHp6zaG+WjkSb8mT291i
7JlcGFoPCs5LZI3UTproncE8I+7gkhN5akqtcGMHRi3pOE0/q/RX2Q0/c2G7ANQeMrM92iQk3GzC
z6OdBQmbQZyspnY7+1GYkAqgCVQb8Es6a5SZ944IZxeyBSC0cHCRN7ndzzDMwQYGof4c2vqfrIuK
5zQJCs/Ru/Dh46NzHxPN0QMd8LO7Q9/lwg+RA1FLadFDNa/AOliigrDrEyvf1gAutnPgvuIO3Bev
GAtmK7A3eJkOnQO3n2bIDQWRJtGeq963SfOn+l5KInp6o8T8qWaOcTTLLHT72d834llnwg+3pET0
z4kZSoiWC2tXdWW0yYW55jTckY6R66FRnFwEB2SGDC0eNQnrno9aY54D/xlQQFEhFj+GP0P9m5Qq
XgTvUhebj12WPSGAPmzg43Fj9d/GmK5mUD/W0sG0oTz6LEmfAqkYXEd+rtRTZF/NDsRtmBCIa17l
UBuHBWoAhTvUhybfd5K1dtjf8fz4Erxo5HdVXIYl6SrB/ZSZ/JBgC7+G1axXMFXouYm2uAa+HXs1
XB3fWlOpNxBTFfu6kFY6bO5tEpEEkqgUDN5ixcXJggRMdQJhqmezj5SnIpGuSMtv214/KV0J2i/q
v3x8lN9ig+UF51QBfAbsB7/AwiUIlMaswiEgGjbSo25U245CRYg8TFzX27h9sUH76xKQdDnaTWO2
aUOgkWb+kJb510A2N+X08v84O4/duJF2DV8RAeawJTupFShZshw2hO2xyWLO6er/hzobd1MQ4bMY
eOGZqWbFL7xhtEtPNs5RcFfogRtLpT+N+zaJPLtVT6mGYRHO7nn76eNf/s5DwlzBm+IaUcFKXjtx
VXJh5VGiqT5p9fgQIa76KezHGFefRvF4y3jgrT7cG7okH5tGN/aBUMWumQGif/xL9HcuaAo8HAMO
KLnv9ZM2qiLHUS7TkZObwR3otzG2iWWmPiZi2DvJJyV+yrp4Z0vRqUIdk0MEUmDaS0a1p2b06EQH
NZIe+/J1lM4gJ436NZaOtYFknf1LyA8GsnrlI7YnL2ZYnSonPw2W+iryG1OW+FdC34qb/RA8BD3S
aqhJu2EEEKJNfgWqcazU+QlO/XOaY/JhtPRBZsl6zTvnflEOIHXZ4vC/aQVf7Sjy4DdNFyoskI0v
LyuzWJLVspf9GnEmXeLanwPXTL5I4+B1hD7CepziFwp+Dc1GzC00ga3VXTT+mbUvI1ZTYe9TTRuH
6FCGsOZhUhe5fNPZ2nck+kzXytMn9Bz8GYOy9nOBtpBsnD5e0HeSB8QlYEaQYnK1adeGjujGICpX
d7OvR8Z8F0kqkgdki49ZGWQHMavpMW6K4b4rgvgoS3UAGD3JJhc+dbeTDDm9tfq0u4nC3t4iK6xT
NAAMRJLctEiAmdci/EOfaFMJItgfW3GOMRR0hTkYJ8VObXfGlYTibtZ+JxCdDgRx/a82n8XBmGPZ
dZzipQiy8WtfNxuXyHsXJ01fuLWgGGhcvB2Qv/KaYVQDPU6htBELKedGV78R3kbo7hbOU59F4mia
uAJptQpGjUrz2Yq0LZXF9etP6QNFw4WJzNSYV69/LzmxUWjgO0ItOSnIBIARgLF1O0fRVqCxpv0v
ZRaKeuQ0KC6vGCNGgJpg3waT39hTf0Zu627Wq/RsQFu7DxME8qoBmgzG09G3EDBtCwooY8P20XzL
K5zt8jjlVSw10d07var8cKTQOql1aD7J02zdayKQN96VdVudUgJbGuwS17yKlt/loeyURNhV5Yx+
J2dnaBWjL1oa324kq9QDheGm3NCuOVr6UyNP0a0saJwHDjb3bZ+EZ/QRhava0fTQ1NnoK1lsPwyG
te9Kq73DvKjak0Edw7BBvyCvkseulX6GJsIsG1fte5EXaheINoEPsAGMXH5G1s06ILZOe4jrbIdI
QrADxuP3s9Z5TqlvDLY+a0Rd5Mn0sYA8WdeBDdA9OzKqSnsYpU7xKkmzdlVT//74rlnvW1g/tIu5
U8h6eNAuvyiJp7gEipr6gR7lfmU3nybhGPdzUv5z7r8MRIuUuhZmAPJVnQ7me9DrapP6VijlJ6fq
/6tT5xwPIvYGJbnLif3dOsn+WcYJuLpBMxDyClBZdt/l9/VFkDixnBW+sJzwVZuNb+oUvehlApjF
sbtTEhXB4eMpXa/bMiQ8AG0xellx6QJY2VY2t4UvhbZ5h+yPetcaW+CodaS2IADJX8k24Ita6uV3
yYPWZ6h8EOsA/djH7WRTcy3ivWVmqjuq6uhKaZ9sHON1oLGo86OQA12NZPAa8GjZeRigNl76+WQM
R55g6VNT6t1DHds/nFq/oz2uUIPWprsioMSxcR7W3ADW8u/hl5/31zUvrFia46Qp/Vmu3T57CtJ7
CVTW0ONcOGCKJRsveEacdODuRfezsHuKaWgH1flzhSNsaXyuiN2T9jhXdz0GWpTVv9tl/eiEAj8y
5VPkbOk1vrcTyLdQc6NpD4Fq+fu/frAj53lpT6KiYIyCdBs46t52ii2buPe2Ah0X8h+eQC7Xq5Ml
y1CkjUgukcFJwptURExOkr9Odpa7U9zVj9asb8UB74yJdBHsca5zm4+7Wgq1msxmNo3MX9r7JuhX
3Wg+GVK2E9q0j6vAq9F27vqfiEs8xOVz5tifil7yeLzPGAE86lp0zIetM7G+ncElLGgjtiZAvuvK
7jgXU1cmSu7HxfClNa2Ciohs3sx6hqpGVW6mxetJAIHH7Uw4RA+Gi+1yeUu1rgTf3Plpr+dfkjQN
D3Vlz69iUoFcqQJueqrHw0PSqMFNqzufcg7051xUREMWOoN1AMbMdcxQ+5S1ubiJS2v+kTlG9PLx
hfROqrIA6Ll4iY8QTzKvLotCGADB6hKJc4KXU2OpwV07aGbj6WbydXTaxyBvDnVBic9VJDP/XM2Y
ohfkGxtvwHqBSGx5OYlowaRRi7ycsNhWwiFtQC/KNeqkmjRIh65xqmNRGnQLlWJLqW1db2Y8go7l
qqRHfd2YAnFYxQWULF/0mMirWVXujdaO77NaP7T2qNwVA7oCnRjj3caML/HMZRICBoWGKBi8pYOi
X51J1Zo1ye6tzk+EbOxF3qjHfjKkc9DA8MjaQXqKwhHKUNkikQal95vgb8FICMOfg7LZDZmzJZfz
zm4lPwQIBSiKTXDtsZLgtihnNG38rFXNE5FscDaMKt/RpSu+AbZ19n06fvt4HtYXIG8FmJil8Gwg
mXX1+rZTOFSFGHsK4aSktpJY3qygefbxKOsYBqTSG0kEuVP6j8vf/3XNxhX+H3VaVz5iGQ34waw5
2kopP82RIzb6re990MIfgp0LQIA1vhyqbNNqsu2g9EdB3BCAaaEmVM8b7+xbS+Jy+yzUX+AVXK7M
27WCFXxQ0plcDh7ihi60OaX5DQHUXZ4ZpqfiXLMvC+NnOenjbY+O3G+nhdKuWWTYaZ3A3KCLsJfS
rPFMY/4xEhkdBjUQLhR6DS2BFJXq0sz2k9Trv/51JdhXpCUQhsF+UjO8nJ7abK0JAEXwgME9dZoE
3l5h5s1xqCnffjzUO0kfQcgSUMqsPVf+1VI0GZK+wGEqH6rHj5Ys75Oo+2A/JCEe5cJ23JSb+6TJ
Es17e160GNtmY+MtQ/y9TBqmeoReJlW7xRDp+nPbsbPq3GjbB+qd0mGwRbgXzmS/9nYqTkNSiFNv
NI3fR9pd0WOduDUF10daQ8lpuWEQOeZs6dcoLDEJS5T2YD10aD7fDrZa3YgqPIzBIvUmx/s85lRH
mj6TmyffRGcGN1IP/a8l3/hUSj1eRGkVHaZI/ToG+XAqhNLtP16m1U9kakj8KIezjXmUlwP119l0
whDOyKSLx96p/ouGwaDmYtc3spEUvlYDmNVE3n39eMxV/20xM6OQSoxKwMkfV4OGOVrscMrjx0zT
w+chdOAXGTEKMiktT3uEe42canSSNLX1xkbK75BQz7zEnEvDjYxyKyG4fvbefg62nP8XnZBtXc5B
B5QASJ4tHgfJ+Rmr7ddMM4640mLjVRX9xp5cvu1iTy7f/tdgV0eQnFlQrrfEo94J+zZAhxukAFq5
H0/x+pMgLi6tXIJbgvLVy6r0oTqNvXhUWyd7sdOAHIRV9mqse04KGeXGVr++4ilzKAAXCWM4aSjz
XF3xKvUcEeR81RAaP2dDT26MpC29aJK2nsl3R1r6N6SovFzXN3yhS+Rv3SgeMQ+xDTdHu8tNx16b
XZLH2Pt4GlcX/dt3EfWC6l2eFPnqu4YEJidXPOwBpfVKLT5o9tK9EkgIDuM4e3PQfSoTUEeUw2Hi
WHsjnE5yNh/KLLmf5gl+BUVx7JA8AhsXWZVDqIV3qMmcRZhsBP3X0dTyWxfCub4A8njPr34rMnpW
EJuOeIzKSYUAktuf5lbN92WPDkUhi2FXTEaw18txK+98b01odBlIOZLN0ge8PEB5Ytc1jnfiUWSG
7ipdrN2KNAjcUNbzfyQdLR9JZ3j5TpAoPPGXQ0mzORm1QIYrElaGw+1oepIzDBvrvj6kyykFksc2
I0q8bmsGUSK1cR/GjyW8RpoFCWEYTMLDx7vrvUPK00B6xtZCwGT5+7/uXhORQyiKg3gMnOAhDYPe
r6nJnitpGB8EOmo3/5/hFp4uShcYu1w9yAB3MD0pOaPQPBAiNf8QYlZ7R7J/qqk67j8ebP2uMIPU
x+mTGaBlr+sfyK2qZTzKXHNjb7hjHP2u5Aqpri4ejmlmP8Zq8+vjEdebUENqgYl8qzCDer2czX5W
y6jTB9rgugmuOB3rA9Kfndtr1bBxu64qHQRouPboFDu4YBeY9eVYSW9AqMpVA8iGdlCb4DBSBd2N
dgMdeWjP0tBKOzuyfxrFsxqqp1Hcp/pjMX6OssemBnKonxUwzGpEOTSdD0IaVa+28s+4LgTYDbUH
O9VQkio2fvYqz+RnU9+jVrnI9AHwWbb9XxtuKIU5OqSXfoJRjhtn2rBDp5zYNYrtXVIZ5ZcYxUDX
bFvzQZH7/twrqLzEltNu7Px31ookB1ouqYdBKHC1Vkbd1macIM6NvZlyu7TmT6Mk4LQC3t746OWb
Lt9ba3EQAKbA5UQactVuQsbfqJxMGv08ClFsQjXwMMp1/uXjzbc+ypejXH1QEZalWQfhRBnTBpuu
qRg42Mox0WhqBeGWofhbx/D6oxYbNqjpmAqCSr9cSEVCeMeum8kPc+UgNcFLaauBlzSQCiM8Ac7V
8E2Kw7tOucvjR3M4x9UnEb9OsW8Ed+r4K7R9I35UFzPWyeuq3ivNR2Byflr+aJKfTX3Ohv/CNsSN
GAGeg6r+Z88/5w4pezwGsGa3bbcLvg3Ii0/O2bHRc2kR//7alo/heCecn4OjYVJQw7g+Ye/nOcqz
ZjxJ84ss78lspeGpddALi49G9cfpbwblFdn8nnIk5huuFf2RHK8wMrePT+aiM/QzD78MUuLm8S/6
6UkEhaX5YYnfef4ngyFvBzphxnlqzor6pXQe7A4ElLrLkRKWwG9b6Q2+JxvRziq3WXw0AZqiYkxd
nvLB9fzbhhgjcinQgx0tys5RXpHhN361zhjeVmoUIg+fKTfQJfS7Alifi+6uteXo8hYmX+0C0ooF
LUjkjsL3csr+Os5ZMtqQuYLBb2sMLYV8jsvTZLQ/sJCgUBSlv2kCprs5NX4pODXKyo94otKXux1A
nAorPe3ci/kubb7a43+z8ttRTqkNn0N66PQfEsiKYi7vk+J2bA9xYX3RC/XJyH5YI91jlDE8ynYb
t8I6gAEiTG5Ks4Mnd0X1NeQosgYz1XxVwL/WoheJyqknIOkc9NzIb9HsdzWnMjaGXbVztbc2HXjQ
xRwOkMNVSK5UORJnxjj5nc4ixVZTHccZ8cvUCNqjHoPIQ3u4V74KLTi2WZ4+J51m3IsiLR+Totfv
264LPBNo7D8/2JRlsAtEbxRM8woYWSSJEaUY0/oNgrQF4tUHvc9tj5qZWy1AtI+vsPVFickLdwll
P81ZEKCXuwnv+VCeRMFoSN4eprLLIcCOW2CIVXOUyeaV5upfJDQRPL46Ohb0XFUpVWjtmXQTcCO3
N0CZ8Qp97rOMPdhHtNIML1Sk0ItD0Jmz8jMO8l9mUWpuXjfPaI0e6yT1+hHOvTZver+vr/KFWcer
Tt2CxOk6GxQxf91OyBuUpTEg8aVJL4YjCS/A0OiZFov25+N5X7+F/A+ZeqRMQSID676cd4Q3KpPS
uOyrEszs1omaQx8W414zt2Lnd84XLH0eKoNG4kJvuRxpzvQ5kkJgCxZyZ7tQAGuE9tu5QTTfhdGR
olrwazC6zx9/3wrfuqw4MQcoIsDWAMCWCf/rmtKyAmxRlM7+ADv8NQOkeEvrq0BwX5n8nIK2H+XV
gOkNOb4uSb+KVkK7Skyl12ohUAryvGMPI/XGhAHvymnd4xk1JN8//pnrgNXmPeUmoBay4Pqv4gSB
u0c8NSbaHVpQQOxqlKe8asyHUp+FNwgj3mt9t9X9fGftKYKAQAZ3TTZzrS2ZI+VWB4PCipAxz6Ni
U+3GDwIoQL+xy1YYQVYBpjkISKg3pE/XQo6TNAHTsh0wK2ps7pRexi24nj+nZTKDuHRa/ffUoNHl
lOkTHQDXxC7zW+kY41FHV/FbPSYvWtjXh77VtH+O0OClmORy/DyqFdcUMhVP+agZy9qntRGijWRI
bjmW2cb19t42XDp9b2/Lss5X2zCtSoAzRlX7oplBFaXRdGsj4OcqUAfvW03SD/FY7WW1FQcCEXMn
rAEp8Lz20YrQ9oCy8kPRyd+gnc1eujiwTMk4bv3I5am5fNJRwCJ3p1vITFCXuzwrdtuBwTa7wm+7
rwLBr7Ma1PVZT43ha54DmclDBxJkMBl3M2Y8jy3uK3s5K6OvnTych+yfnSe1RTIPbANVBTpoZPeX
v8dqVaTCjbr0I2hpn3VjKB9mO/6ajcL5KjWx9dxP4PYlYd9JdZT6thmZP1T0QjEgHL7EoqZnUsnp
vz9Vi6APkET6JeTn109V12J+0zV0VNMwKl9EU0SHPk/m/cc3wvpBpC3C8wseHd0H8J6X396B4W4r
YPa+ZWfRXTcLVH/Nyd7Y/cu2u15x/F8BClABQDrk6t5JU1AOclVUEPHJhyBTVvvKNuadKUWA7Mf4
Hxsky4IyFrVoAkcNIOvlRw2GXc5jqRY+7mLtrdzJBICDtdFHXF9r3DM0eYlbFiuW66OmtnJI5m2W
iHSEIcTy5qkYlfSXgwLjx0u0ko3jcyg7LS0snuxF9uzyc1RljqxUchqfhwwRj04JTqoVH824mY4F
mhD/lbV6Em07fe/HSXjAXDuvU7UEpWjtJbbyLX2yFV52+UFLcWoJbxCCsq/Cm7IFgxHjK+s30XDq
dMO14xKZLryGA8jMWSJ7RTZozxEHeVc48l5uB2c3y133BePFhfmpOwXN+mJwnQjdGgf13Tv+W9tN
srbfxwOCuLyNRv/dzuLORVpyeulbR75pClF7ctrWsxtpAvhcmmk/P57sJTy42Kl0cwhPFjg3PVMW
93Kuy26cUfucZF9ugK/o0SyQAiycc6egE5JltrjpQWO+FEopboQszd7Hw6/XmvYocmk0yvWF+HZd
lLPTqHbmOFX8dMySl8B2TmU8j6cg1Q4gLUG7901wRO7re17GiWcUvbmzsHNQZ+zypnnIN5qAq03O
z1kYS7TZsSJYudiEitnSXMoUn+Z9ek7VMLqboP/9qLJgK99c3UTLUPQbId2xv5C/uZz5oIvayXAK
hepCMT9KhtV4o0qP/OMJXoWHjGJj00pNBqYETJLLUaAWpBHy9rK/kIO9VG2zk1YoA3pj0+hztOrn
yjD6fYXg+sazt+II0AiiqEsGS10NmsB16RqweNXbTtv4ODpjK5clzVcJl5DdmA3qbdUq08mKjC+5
DBAxLkKwk1j9+VMX2c+ThacszeQe65AweE4RGz+VPXa/RV19B7P+SJYuu0ritOfJGTNfihreccoy
f/R04ZsgkKieSmSzDtqILetQSocShMQuzQ3pG20T9TD1zpbpyCrW5HOpwkJW5R+aJVeBeFoIp8f0
ms5jVSOLSv1qZ834fcaTglGA5nToWlnJcWN5l6v98vwy6tKiAUqIK9DKTdOa7STr9cZH5e8IqsNq
Xg0qgFLZA5Hed8TWlZ54anHM6hd0cdxhOLeQMaT8axiDDc+ewqbZLddsqevUOp+CAcEItVz0z05S
jJeV86Mc1EPSxru0eGgjCQeEA/LNUUf3Q8lOZaBhZYnQjmg9W0/2ocr0R+ge3sM5DxPDk9piF/XD
IbbiA0y8k5UOe3i4O9TwMuAJUY3kZx6dRj3fN3G6WwLFFFHElP8sMPbJeGr1EMAncBXwxfZeM+pD
buOHzZ/hIOMCbR/0VOwC6Qb09jG1FC8Jf8r8mlE/dqp6bILpmFEjQUCq7qOYhxFq/MeLsE5/KXDQ
H7PIK5e68XVLOjcbmV5VLftBN7ulNOO/i8kg2m3OnaRNoT8xW8eRWGynmmkN96WZEaBMqvNkWn8k
rSpuUiO3dgEtCg+/6nAvwTjYNbWt3ZO+bYkKrzQvQJMj+0Wpiz3D1X9ttOEkdqBIqUqJyWiLU16K
6g6VVoWi4SDd6nOoPERyKtwISLcy2Pperttg36Sacov19TcgDn5u0SJfxGQqb07i4RBoTv6oZfPW
y7u+I8EY0OKnzEvXgT7k5e1lznqrNRNYqZJqwW7KxvAwqVb19PH6vTfKQlqgWUPgSev6chSnlI0e
YmAH1c/GSqxACNeUUWj7eJR3njqiGRBrSCMtJbHroLDu8iiQtaZ7xAbJOtMJ+6biheDWmfp7lOHz
aXqG72N/pC7nJXWDgI0Vz5h3h4m4ZX6VjRh13TggOQUhQEuZ9Alu9lVUU2S1UYdSUj7WTq55WpEM
vp2j2p2L0DiIKvqBR3G/HwD4eXlB6CUhveyJpH3+eF7Ws7/AOJgPRK6hn19PiyHCMcb3JX+cHeuH
o2PQXIZysfEMrgbRgcLjfoGMEz3mVZMkd5oQs49Y8mdEN+/gI1L9a8Zi4zZeBVPLKMgasvkhKJEA
XG6kWLBNNWWSfEkv5n2b9uW+M4v+5JTgIGw7ig+dGMwbabKtI/hAaSNCf9NCuHgM8CwDGLrIk1Oe
oe55Ob6mzrkWG4PxYAwCMXbsWV1lxK2mKqJwR+apw9CiTug6ggq+PaGeJrL/JqfXXJGkj1qDVFmj
JpOHIM6XuO8BEoVSj71ibamPoxNbJ5u2823S9IM74fi+/3gjrB5Qsj84XQh74Tmz6ABf/vpizLK2
bY3ET7JK2VF9yuFTxRSMhvZYK+LGFJ28dSZXzyeCM7zVi5YsS8bKXY5Z62PNNNLiyXBR8lrsTB6H
GOkQayz0X5bQxM1YUJtW5tm4xw8Dn8vALG+aWdjHCXlH7+MZWEWf1CY5BPwYokL6x1fVDAeN/aAU
cwnXwsZtxRDalwpB4T/SJOkbp399IGicQZmHCc1bsspQo9HQg0QCrlBJeXKw+gWuhIzixiir6JNZ
A6ULC2VZVdoql9PbwW+YqBXEfmB1+SGO8EFNkC87IHMevlbZIL4kRRAdatpeGyOvbzcEwTAOxXUL
nuOSRV4OnYxDoHdmW/rd0Bq7MZK7exwYYvwH40Ohj8khhNfp1mlU3Fh4HPSINXpxrvc/P17S9ZWw
iBvx4AKgoQh/jRYLrEGnV9NkvmGAE0FSpD22huUp8TQ8lfE0IYNOg6fQBySWg0bdmIX1kSKpQiIf
8OSbyMdVTDqouETM8pD5UGsiN4cwddQ7o99xAj/FfWLvcyXe8lRb1+QAP3D/2DJZDTWW64o0cqgz
Il+2+sDDpe8JUMs9kV6Z7dpED7+FkpydInmG4F8geepS9oncYuyQYw/N5D4vE9Ur2rmk+ajJ342y
49AnZaLdaqns/Ot5W5jVSGLArqbhCqz8co/Ec97b5TjKD7qkfqZL3lNx0tHuCfqN52e1DuAzSIKA
t1CmhdO9nMa/quVSBl6iLBholnwry75Z2E7mBdITdZ28Blmw1Ute/n8XD8EyHp2HpQC1qO9fbf65
1vOaVr/8APW0dSNrFJ4ZpunGV62uq2UUJKPJdSg/U329/Ko8SQPE4gb5QZIydLDxhrtRubFdyuzz
RoVrHTwxlg6V5Y3LxkVydTWWo1CybG7kh8hUn7UFWIu5S+LpIKJ+693YH/tGvg9K9VmYjauCs6/c
pA6dY5jRLc1H+7+Pj/WbSvX1DOvgHAgpaC4QOl5+u9bZtRidSn6ww3La5WYU7JECic9KoXVuKgfO
MZaj5DQHcvynNHHGdOEkR98dddZQbm8zZ4+hVnOsQ6t1sR7PDwGtiqNpp9UJpcn/RjONTsAnpaOc
GL+DJCl3Va1OXFOSdmsMSfYg5iL6UZnB9LVGu/2UFqpx2wnd9Ku8VTzuc+xX9b664yFzXpS823TX
We7uyxmgiQk4h3gDBhv+8ZczYFlFHHdqCbtQ6cydOUAdH3rlKYlVzykGY8eY5q4ZanT7NDv0qlqq
NgKGda+csgJeTURdIIOWcuvlTwhMK1bDHC6ImktnzZDuOi1s9lVtjbcZWn3nJkp/DHMf3+YyGoIY
TJbwDmINr40kE3dpyoRq4awccabt/5htqu+CpsagOYV+H5fhqSbIOcY82fuK6Gc/KKN819hZea6E
1nqyhPS+N08wKudJM+/zQOiuXWTSnaIpFX6LOXe9hWaTyB8/3n3vXLEIg1AnX/R8EG2/vk+qUSrj
rkpg2EyadNBRog9MrUFoQygV16Vou7tMcupdncyndJif2yrdpRrWt3LfGDdZTA+WILANnul/OjuK
Gn5nD9rG7bq+9PiRcEBIq4gxeAguV8cOwVHVdiOBFderczNFSCamMJdiG4yKqOPRbXpN3njx1jcf
lVqaTpS8HB6+a+W9GCuicuFj+FUYzs9ohtX3chRvtfiWvX2x9xfykQYmc9EDQQDt6l1Fv7niIxBQ
kNn/6qQP+2Ickn07xBWA0k0PgvXtR1EBgS7CKOr7QBqWr/7r/bBNblojnRQ/Tkr0vcvGpCbSjc3X
YtClfRXUOBNo4mFqFPUm1iLDSwp041VpbHZqnI7PwN62QrvV6i4/CTEvYgsuNhoqlz8pb9AAsSaU
dJCf+8o/mZdmZfYrK4CphLosPk/BlhD7am3fhgTRjngPec6bfu5fs4BB9GhORaD4kzBCr0X2dBeP
xfCvJWBUkOhZLiKvNIkoil9+mCwjW53QEPX1WgkP9pzaXzuk20+ZVGjPH5/jVXBIZMYwdKKYQJhi
VyckLocY2WFk9OQ66R5Ects5NUaAjiOlHuJCmuzRYt+rqL2fIQlvDL5GyGDy9SYeSTWIdss1JmJO
8DMTZpv5A/J3R6QXg1NiWDUFCUWBuIm9lbwfKvlFtqNy3zepgktB0e8ziuJuORiBF4bmtHGlr8P2
5UcBO2ZeFkrhNWfdTnqJhz3KfKHpzQ1FbXlXFIVzTMLacBOaRje9rH6KjNFL5BjVJpGcAjXdKquu
sWD8DKoji7wNaQSJxOUm0IBUYvAzpH5eKfeTLMJ7tDa1PVE2QCalKnYpnI6d08nJbswx906TfCO4
Wp8vogpSB5IHqgkrm4xsDhOelh6OeKc/67oU3rQxqllSVLY7tLz2qVZtHel3vhqcFgBpODoyJjn6
EvD9dcBS5DrbJitSfyrzGhnW0vleRxJudG1C6XKwZeAdVA5iKmZs0qbaN6NDkeDjQ7E+5Zc/4iqu
yKgRJXXdpb6UCOlQmVK8T4s4/PzPo0Dup8dDgxYS/jU8LGsdRUqyOPLVIQJjJyvSbsghMX08yhsb
9fKhoAxDyxDaNiKA1FwvZ1RMsl61Ux75oTPseMzdLHlNNbGDq3QYja+O+hgb51Z71Yfcs2LdBUTr
Omm3mySshrsHK5jQYxb4FMpuK36oc/Kg5WdD/92FOobxz2r0ORhxlUiAXnaDZzdATar0RGR+sPPh
M0SoOzvsX8v6e4FH2r4uf6J2/O/rBQGQNxBsAw/BNSsZ0k8XdkINfTxVbu1MUvGKaDYjniVjuZ5I
GxAhUoILSeA63kZjdiRCqSI/Qbj+VBqT5QUw9E6TUxwiyQr3WHTU3mDHjmeBpTvlqaq44C6ajRV9
Z3curC/wzWBnSeauXocGUQ+nQ1/EH/pYo7mB2aC8VEg/3jfrww+3jH2z3ADI1V7fgmXn9KGw8tDP
5/plkGfnuWqs9kXiosIFRVikOGzgT/88KOE0KBXiesBb1wF91ACiimykhWa5SW9mjCJuAZbjvxKM
hzSR+h2R6JbT6fpDSYmZSFJV7LQht1+ej0YfI7rCbY6qCvhAw4yNV9me252dj8qObRTeiipLjx9/
6JsNx+VmYlTASQBNQMyhUnE5qpPRR6umOvdbx5+LwFMi/A2NFMWxzC1gGMzDoYOjnb+MYHDl4SWV
yOb0fTDclMGppFZlJg9td4Nwi2vZT734rleOZ07TKZlOioY7DfQvuFlZcdCGyI21ZyW716IHy6EM
HBrNkzkrh0kGs96kaDw2ruBZdUR2CNrs2CCV2SvtrkUu02qSHxnA5/2Ugpm1awCLUYtb0FAPp4+n
ZMmU/p4RShJU6HCbtRbkDQDJyxmxZs62PIjhU87jcKpkfNEqzCBPUiFr9ObQUGit3tpnnb51Rb5F
bRdDo3ULGImgffFzoJRwObTtZNHMo5R+QihTdVsEaJ+71His1Ta8wb+FFlrIXAd2Fuy1mONtdoN+
iluQ5Jk5IZfVZyquvKY4F4AGvDzJnEPFlWlh3vo8Z9hujcHrx5O16vchLUHmby+yg+yildXjOIZJ
pNem9ETqfUJEpTwXwKX8MkqbvVQa9Unqml1qyOVOGghgplG294EuKY+xLZzT2OJw3FFSNycVu/Fe
0Z4nu693bREmj5kaqxvbfRXoLYgdCPmYk3CD0vy4OmSF5FSd1dfaU6CEJAqq3hwgEhRfQZh/l4IO
FTJEDDxZDYr7cLYNtzIdoAJOYd3MWfnf3GSOi3l4/I8vMKg9GntLFrsQOCgUX657UsxS4RSj+hQU
YbSPTanZdWEUbBSOru/rt1FgyOBuBgWfJu3lKGOZRvkwL04akygPuO9x6qqqvfl4R7yJsPy9iamx
gbsC2a29JQ7Xz0KfKanSppLxFCtOdTBrffJKhF6hQ8s/EAY4D4mW7BM7fTEXiY6p6fZ5H5f7aUTz
17Hbel9kY3Jyckc5o7XypcbEx+2i5ygSEUrJ9ufYkMddr+XFmTK7yeVAAoSwSuWpoRLtc92q7pwg
M05RVOaeMkvJgdqs4elyZiHc2SL6hk21l1e6/mInZurpiVXtY9lONx6u1WlmIpgFGgrcrYShb3vx
rxBSlMPstLgEPhHq7I0Dcu/e5PU3Yk+V/3b0ivtoB8PPL7+3v8VzsPGCLVvmahUWcD24naUaSZJ4
udjoLLdqVLfqE3jPEyROvbZ2pn5UyBY+Xu8VV+ztMwFdoEcFDx2g9+VIOC/aGYdffSrv7KN5TB7G
Q3mjHCBau+FeceVD5mnH8rXfW0/G0TrLu/wY7iJXOnz8O66fz+ufoV7+jNHsOtHLlfqESLBroASX
Gt+18lirJqDSjT1+fZIIlYG1LKEXgQlKIlefrGtLMSVCbG1UcuPessPXJnecjeT7/UGATlPV412+
trggnqrqIM3ATgvMFAsRiz0gVrHxKcv7frFPkCUBAfE/7s5sN24sW9Ovksh75uE8HJwqoElGKEKz
FPKgvCFkW+Y8b45P3x+V2XUUlFrRrr7qRqIKMGRrc89rr/UPlPoX5Tpun+NhM4YIJde5Km7MLsS8
Gao1atBluBDzAx+tjD+pDOS3NZA5T0rnU4vnbR8XKOFfyRyy2mvCHrnhCRoqrddyakKenMrlgXXK
t3LVClivBWSA/e5SXSeDpx33Mc9I/OToTtyQwM07dwblu8t4T999vAJfVDFejeVf7ZACRwKEVBh7
/rgdq0EZA2hfjjYj8KNM2N3ZUFZ3amH8kGdDQZTSjCc3mtCKgkoX+NNg9ldGFVcbvJTMHVKFrV8r
0eDKvRJzRAofBUHwnIMWbXU5O+Ptt82T2JexV/ac0HpQrPQqkVPHd2qxnTQy7aUjGSceNat46K9e
URqijLVgs9cKChPE8UAU9Kp2wrtJJ+PbMFcGXFAXIZ/Y1UNkKitFtn9tQ7+0q1Mk4hQnqKJCezya
E1hICxlzcjKtYnzK8iw+rzpedULPQzerrS9tdcoR+p2FAigFkDI5Nbq7Bi2kOpfJUMfZjbD0aBdM
s+1lGuyol3XyH9/H/wyfy9u/VkT7z//iz9/LaqJ+G4nVH/95Uz0XB9E8P4urp+q/ln/6r7/6z+M/
8i///s3+k3g6+sOmgD463XXPzXT/3OIr9NIm37D8zf/TH/72/PJbHqbq+R+/fy+7Qiy/Dcmx4ve/
f7T/8Y/fF1+P/3j96//+2fVTzj/bNs/F9+i3Q9mJ6Lkpfnsqfvz2P/DVaL6L+Ptvl/yxXf+y56dW
/ON3y/qDwhHRLiEkIw+u6fffhuflJ5rzx5IGXE7Yhcv9UicsykZE//idp90fpCvYyvw7Dt8XT5l2
aZuf6c4fwAagk1HMpxr3+//65qNp+e9p+q3o8tsyLkTLx7DA/ns7L9JiXJwLMQ0eF2fUGhSUYBgj
yjmMPM2I2odUs1KMXRTzqZf1YJtpPeg+fNc3rwbu74943egLQO6oVWo3ZLq4tmmek2QVC5KnDjJe
GYmXpZ1fd9eKcZlZ3xrnck7u9aTw+uauVe9rkWzyxXHXyXwleaiLgx6nfj88dsbglpa8z5tvFHm2
OBW7ab9D/yuzxn1O3cHs7uAvbPsA3UM99OLkUnUeaoX6d5u6xMKuA9FAb0dv6oqzPlLcSiY8qs5U
LHwFKdGPu7sC4DHIq+6u7h+t4eRDBCPxrIN9FV/Xbufm7uxL29JrbqqNdpd9bjJX8VTXOXHzHZ9r
b1tePbYGfKDlACgP9aKuc0HM3gTN11BJNnUR/+xGY6+3P090dpm7j+Z2uYxfRYSlYQLs0WgS3Mxm
W2+2wqc262Zb4yzYlXsMHreHj5t8s4aPh3fNRpzKcqCSQIsRcWd2M3v6djjxrHi3CQL3hXJBDmH9
pFK6flaESi50tL7PNkGKcRvWyLeVn/Pk8ePerFBdf8/Zq7ZWqyUzGqvul7xreF1Q+/lhn9Wfmt14
UZ7BH7oOn8Nz9UbnSroo7qKzULjaw5i4w5ePv2KVmH/5isV3DCITyZElPjueRj1ruyZJstRrEfVV
fPSWIlQn3X7aVKYbhW6suOopyOQ7S+eozdVqzZXGlHFgo01eTz2OtYXAYiAcKTaV6bw90cO3rRFw
kvYyyNMSna2NqclASbmEJK5nlZLuhWo23oUONOV0iky/KDVtx8NNbIu5yq90XDZ9EBj2E1ZQ3a6t
tRrP7ra74SWu3kCdSp+n1NR/bdVxPBKKUP3jsETOF5Ha4zlQDEnh/ItR0TSipZ4tU4Jw4uBCkybw
fIEEDJoyyYkj4zg+QNFxMToEJwytiP9AsRw3Kiu5kylqbqICb7RubofNlrgn3n08+ssp8OqUALpO
n8iqkqhYbsZ1NiCbyKfGdjsBjsaZA8C62ZEBNwvjoZHhhI3lZF1QmAL2nzamFZN0NU+9HldVVu69
JVCmVE3sBegY75bjnioVSEg1gTGvUhnbGErmkA0kbNZRd3JNPS9xba/+jMym8OLaaS6SiJRCGiuT
50giOO870oIfj8rqmCGdQP0dhDYQNoBspEmPv2guHVGE+I5shWbOQNfm+iKp6nqvN/azBpdxB5A1
OXEZr4S8lhwG7cnL0wjWE/+thqHUykRIRUSj05gfqryTt3HnpJ8sNUl3kaY1ORYN0+zr2CMQE+Pi
Nrox6IPJs6Ev6i6606dIzqvK1PJNQJRZizwLwbIpa5XRXpWjcqjnehuhkoR2z5ReBFavkaRsgq0c
2D/SgURKiSSTEuLeIpzaPPHQeTssYNoo9dtwWfE0JlF5PBfGHNRQwGqUAVkikUfFRmFVZL1cArAq
o/vCTNRhOxvwCndVNYOtiJr6yUIG2cSve5g5Jcc6+PbxAlkxgBmYF0IeHBB0uvhv/ZTVw6GV+lrt
sfDWUC0kjzvfJ6C4dwWgw3vLEHHtynpfkU0Pp/E7XgCG7WeWNqEZ3DTJrZ3nueIOqiXhnFfP86dY
1cLYP/GVq6N1uSYRcLQXGSvyB6gRHI8dYnXCGqzC3HEGBJfYEeZflSENXHQUkXrqJ2WbapgE2lZI
GgOm3Z5qNNYqtnA8dF07T8cWy5uFgUBUlQIUFN0J6PR67798Ifk7GBwE0YCnV8/ldNJaq6NosCuC
ycqwLkAPRcQR5vRNpbqBqKpN0GQVmMVAQ7IPujrWvPkmCW3Fi3SofIAhhhM30urkffkmZhjOISly
pKtWK66qNSHAwps7kczCQwDE9KpROYUEXs6QVyfv0soCTeVw5wlIinSV15GF0cW5QIweWuKz3FB8
GbSGVD8JhlNx7zKIx01BuSXvCI0SjZU3CptKW9djbaTBbmqS75MTJyhvKBF1JVzu46zQH0jj1k+d
1pauKdIGY/Cm8ZCTtb1hxFrEQtf0xK5e5SsX3SxqHlAfFxAGTj1rLvSgcYhBQwt2gRDJjzHT9Dun
M/ZymElegv3GGYd8eZFFwtkWUqN+UkhkuAPzsR2HGDn6QOouWrNfyBq9LTbNIIrzlJT5mQAed19z
HW+Ufm72H2+ot3PGVwME4rHHu0le1wczri8bSdJg1/XWfBnH6L+MXS3vskCeTuzdZZGt5owUCMKO
i+EjmIBlkb4K3400dMwxNpxdWendg90kYbKtARt+napAJChcWfmZmijprpzIqG2bIjFOaT6vjAxe
JolHMbn1pcq8iLQef8NkdmnalmqwK9qh/lIOQXqnj9TRqmjUUj8DZY6TvIG1lydg8vwo2Eow0vRK
38y2jDs6rvDik4VfcrjJE6W23DZF4t2367r8mdTRiKahlmEm34teu+z6JnnKjcQod1ZODeestAz4
uQryRSfeKW9uNRYft+wCkSPHuFCPjvslkMhAI5l+BVADt3m3FLWHQOzA9nUbI8+KbV5ZyaalPLeB
BJz5oWp1Z7+8lHhwg9SDCwRMYb0BTPj+s92yAZzR6rdxlc1nQZ+ZF7mangIELuHpaiktCkAkt5aD
Fjma4+4mcm8iTS5LuygLDL/T+sgn1dAiYjna/oicCIKLWHiI0qq8jzv5ziJeEIFLAgXcJDji45Yz
wBBTktbSrpiKdifJ8VOJVY+HdYiyUdKq8KW8kDd5DV0Ar+ryxLn3zm5dojeEKkiRYlOyWr5xU2Wp
PSfhvipD4zLoJvm2GKTWlWCCnOjoOmBkRR01tXzKq906iiiXbcR49+xZmzouPiidbGbbiajO742g
80slS08cEe/2D6bFQtB7sbE6bjTXeq6PDhl8Edr9RrTSF4tTAF+woTrR0rvdA9+5CEU4PIPU45b6
SFWFXSp0j1eJD4XF5XKLH625D861PNAPhjyfkJB52znOPjBHeBoBPNTWai56MmRTyJDu08yptlbm
NNtW7sLtIOfOr72BuIuWptiDWApAnV4zwiWNur4mWCfjnHZPzFa2CZTuACMIsY3B0IqN3WBklduw
AkvA5B/vkbdji7jj4rS7oKkNmj8e23HOEgfiVbjXIrvYSzZAoUztx+vGWoLHuAp8eZzzU3HX8luP
zwT2BBJVS2TPFn2Tb0zsTFEmO9zXeZPtOsMMHzJVBQU1Nzg/ufU85HtFlozIrUtFGvdI4inn2eRI
NSnAInwsx+hUImBFXF+uG3KvuKIR7oO+A+RzPBKc1GMxp46zq23kGge9hbDSEIWaUY16PweJ1xaN
4avUe/dOm0znacQTzQwlXF0tuQaSkAV3eYoshIiUEvp5253XyTB9za0EAb1Cbjf5qJkXcZBUtxjf
d3urSNN9VkwjJOtE7JFwz2+VMdCuxKRl57IWgyYZ+vp8nKjYxrawTsQTb+eeUxEO0PKyohJgrE6o
QY/LBhAG2IQu8hv1em5AYhhfi/o67k9xet9pa4lZCGt5DlBJXN0CI/TWJm8oT8axFV3VnfOViod8
gTo68hhV9tDOJ5mF71y0ILWATmMWZRIyrRMnMboHcwi0BMdP1EMULdyZIhrxEMceG52OdofKLtrl
jpP6ttCsy6CcghND/PYJxCdwAfBegwhELHW8qMoYO5RZBcaZ2vhIK6bzJHV16JvTrG7MIT0lcvz2
2ELEgsGlHA5UGlTPcXNFARW0whlzbxdTd65IcX01j2p/mU2TOCFR/PZyXYoGJtU/QmgHsbnjplAa
76YhKqL9aJvnYRk0qO3llq/rsPZbRpMwPggOwItMv9aH5MQjaZ2YZLcu2SmOLqA4PN2M1cBCgdKk
fpZiblfoGMUU2/s61KJN6WiNx3qfd+2US9/aPlM2NnYbN0UpfUGS13LcXz1AgbFwfvNig1aNwN/x
ONhZYuQj7gf7Ag0EM6tHX8ml+bHLBu2qiTS595LplAPasjGPj8+lTZQ9TACJZCWWuXl13wdNMmAJ
Y0GO1bKY2yKJrohchxNr9+1iQvBXoZQMQosi4Rp436FmJBU1WjBDgahEptbqTmtQ94dbKE6kON9Z
TMsILpwRDMk5IY475DTaoA9WluyzskWqNjAeMtlML5CCkXcKrylP78vsMqlk1K8LzLw/nsK3m5SO
EiKqvAhJe76k4l8NZ6WUXRrYVbKHHJ5txqAut3Vg1O5Yavu5t9oTO+clwF9PH0Hpwp/SaXN9LulC
DOg9IAqdyFrkD6Y1blg3kt8UfRG6QRe353LYJFtuqtRTbBHtIiF6t+4ajBDlDrnfLo6/yV0zQWkq
rd0kjMAnqsWRIXaqfSkRLsxRbZ8JOQnP4POPV8Es4VpFCvbJ6MWdZrbi08dj+M5hu8hDKxDRORGA
nq32QZgqUdsVbbKn8pngAIHrhY13kRsFRYjucHNRR618Poyi8+2RH46gpE/EiS+pkfXA4hDBnca7
EdW11ZkELj+fsIZI96JDZGQkwe1X6qjZbtkqnwGjJjdSDTOZlFyp7wDOiEsAC/ZXRemnM7m3o51a
1o/dkM+bNkLAqTXNAQalYexsSQORqOMxbBFinxcKT0+ribu7oLfRZ5ckvXD1fnhOxsexjRtXs0KE
VHTnFGzy7S1KEREEnbwcOYTeq/O9zqs4iXCBRmlXT7aiUorNXE8RDiSh5iNejS1JVUxPH0/te+cA
cBmONiiP0OWXn7/aHrqSSD3OG8m+NjvDlcuxJOU7aL7TGOWJh8w7O5FM/MLPJeNrgV48bioO205J
RMMikkoFtSI5vOhCILOqNo5nSI6cAq69c5CihMEO5OZFFW/NVHfKZhHXYdEqrWL6mt6gf4Ku4Il1
udxFq2VJE1xUaJqQTV6fL9KM95AUzsk+AAWzI1MSeeB8B6/NeHsLuXCuJXUofTZQcCLQfrd/CyeO
JWNS31+NpwiTvkpUO9m3ig0TXpHKzxh1NieIie/NGnWpF8nZ5UBbxXYTuqckOiTOs9FRNmUoB1fT
1Es7yZLSOzNoT6klv98ekAGeLcv7fnXUIGqSN0PHePZxsgGdU25VIF0eRTKYmOJUOfK92SPSoPhJ
XLX48R2vyRQIaOhYtGa1Sn6BYEDqw9ydd2M6e40yXZn1+DWUwnLz8a57t5NUxNjl1KjeaFQ41H6a
oDCSfVSp0FETq96GSta5YTBJV1YsG3f/RntQwpbm8K1al+JEXehO3ke4fVQK+PQ5Ky6DhKkbHNKa
fTmcYuG/c+UDU1tQwMvNS5B8PKxakZV2XPMAIucpeQNOE7uxJXYUsE32kqyXGwebMvKtTrQbZCk6
EXG8c6gRlC/E/CX9q6wDc4SFTO5gM91X9I071xivx6T5c0Q8YvfxwL7fEktnER0hMl/tjogqtpPW
UbZX+iTYhLHT7JqYujkp1PTEdn/vEn7xA1ikPVDpXd8PIAxHpSUHvY9kEX1LtbneT1NtAY1P8Csy
u2ofjoV9NZRz4BERtV+Nvj0l6PKmZLZAeogAUIFbEreQlY9ntoJ+UQTKlOx5wAeebCIiRLAOjj93
5m1k9bDYrFzZsfaRhS6i0gtNLWIZBNUOdf/+7OPhR9rkzfEL4ZIaL4IIUOoAOx5/jy5BDFbrWdrF
Sa0orrCi8mcudOXGKq1oPgPiNOk7UaX6j6zJgvrM1IPhcqwH47EV1UjO2VQOZjE2V2Js4H4o3ah+
SSSrPzeGXvsMDTiV3Qm7stvZHrHkltNoily1D/u9nT72orgns9FhLzF39pZiZ/4cxMUwbiDRG4/Y
sbc2x0ji83pE6L2a79VOya4LAakAkL50n+t6dStpUZK4xZCLyU0NecrQdyM69evATCM3DrF1RT+7
EH6PQWRyqUch5guDBJVm21CqzdwAP4GzLqkrgh8DBpybJq1No4bIvpdI537O85gbNx+74ZtdTdmV
jYLgFx2Plgg5nogCtDlogdt1FmV6dM1y1cf917yUG6W6GmsVoTgtGfOvastp2DThaJ5ReOTb0DXr
UnfSo3aDT4bzVE9l+zmfET70FSPHTyRuhXQQfDbSxWmYK/4c58pjLhfhoRvLGOl/YaaWW8siPkhG
WaGNYE326M4dWMxMSYzLwa6e8bb9HFqSZWzGrFC+1iIuxp06UX+9Jtk+fKsBvW9SGb68S6I4Ufww
sbTdMt7WDQq47eQOKCVe2CR3Ci/viMG8eNStdqOhXv0Ffmr6zYrUXmxMbppHvbSGEKsEc3p0FGFa
5xS/dVTs+ti6ruYpejLSOHD2jWQpe6lptAKDjr67xqi2RYYpH4rcxc+yCc4Ko8T3fWEBoGJcAvaR
zC64ckazOQTpoBhuAwRC2YxSMNtu3BUWV52EtKAvxc58yPWY8mkXlDYsA5g6iBlHffEp1yo0rsB+
ip0eleX9AIh1P0Oe9ZFJlK+wDK7usYwl4R10NcUHq+/7u6qYa+o6rZMKN5s75UEOOE12TdYll7Pc
yLcoGee6mwYjNH5TktLRncxBjs6qWA53nVlrkxfkU2f7SmtelZM5fi9q9J48oVtB74ZDLWq/VOUM
VUQjl39Ec5CCXppn2fZV9Hm/qkPVfwvbNHGA4UHmc9tGrh41Iy6fHT0TB82Yu6dZjpWRxTxqvo6w
O18SDslNIsLJ8NrJML4ZYmhkLxhrucK9z5YGlmEEDHA0mgPSCXbs2gHHl1eQc3xq22jKoVxH5VOa
pEOykQCnf1VTVGdjMpCaq9lxlXthvPyeLMkwSgAopO/loVS+GWRN07NgGO1bak6h6hZpqSdeytvG
h3qhf44RYDsv6ilB1jBWsBWQwqLHxF3Viz+dgSQrqhExfhZVPIXxRlPxiYm4PkqQFPWksUBSzdjo
3MpfrSmPIjdyKnaSHlOu8jo5asJtV3TTtMmiuMOkY5ozymGJmeHEVrS3cGenwtVGK/Q5BprvZTvm
XyQt0fd56aiJK0fgOxcvhHbvDKP2eU6L/gciWACO4zjsQ0+J06D12lSxY6yxJAlwWZR1j80gO6mH
LG37Z5igveiqw2zXWzQMEJxPOvF5mDJz8uCa1bobahleJnx3lPsRwFOdjLI+1XunSwQ8gii/zoY6
yF27bkYAnrkw7hN51nh5V9BJ3LpoxtsIkSR0oauBCe1Yuttukc6LmhmkecDjBwGrcLptEijLYAoS
UaCg2Bss9biKbznAw96bDQ1xRn2ewqeBnNvssfR6aiK9SC/7JB2/9UERfbMmZVDBo4M3cZFWcNBL
SmfnfmrxQPHbkmLSxaL/9pB1COu40xCSKh/MVlY27LwRet7UpV6iW9ldLtfiu1ElF2KOvwCH17tt
hW4EjL8ABu8+tZpK9isJUdQcBOrgByDeBjfrx6rxWQtldFtFOmQSapbFrlTnPjxvpciyfKpX0l03
a2ayiZO5uW/jLrp37B6fFgbzATfOy9xwvvB0TBLf7Lhs0N3n5Ej7ortE0WLGMJgF/Fh1fRWjpMra
krMQeV8zRM7Cy4s8mDd22qnxpkvj+CHJtPAxVeroM78esyNSUszTnE7B+RyiperGEpvFJa9T/iz1
QO1cRUj5pxxs5KeuzeqWTmWj6SoT0iW+I0lLeqMgFnGj1pgwCZw1496ekMnMELK+zOpUZ22PEpYx
RSekZmMPThPikBEELKYoRZ4SnRv8LZ0S0zacONMNfM5KQIIhvprztrfcsY5E5HUAmEo4UAOqBbI9
OnvRlspj34cYZIZDb7umUuWKV4bScMFihr1paZXV4zUzVJVvlgK3jEwrBYRPB7DwVJjlY17X7U1F
gNh5quaMGB1GZJ09FUa57A4VroMbte6Vr1Jk2Fdoczt/mz79f42md4jr//do+rPuKX8Nl1/+9l9w
eeTp/iC5C2Ke/19E9Hk//AWXX37Cs48nEbnnl3LZ32B5RfuDNzbpb1T9oJQai6D331h5fkS0j3sn
GMpFYEFXfwUtvwauL/aSS3pp+Ti4bvzm44gyfJFjHEL4GkYlHuy863ZBoyXflL5pbE69viDVbEXO
DgxOth/mod5Y5aiFG/alIVi5U7OL1at4ijAHqUUa3ueof9xrmLbcJLmjfmG/xA+K0QZ/okuqbcpq
cCuur2ullKd+O4aFZ0yp/imUxu5CSL10L6m15sdjMH5SwGfMrg1E4jICQvw9kMct8Yu4i8c0rV20
pmH0quRTI28wZvs8Jw5ttxh1cPAPQ30JTlb9d2ggV/H3pmzLn+KY83HMHfl/jiwCt/Sj9X39PPzm
PWXPP8oiJuv2F/9kIZm8/Lu/V7ql/sFDiZIjMF/W1CLb9vdKN+w/qD0DnoMgQUl7oYz8ixhi/0Gd
EhUyxNMpcFGJ+ddil1T1j0UaGi0BcumktIG0/gI3ZPV+RRWE6g4bCsk3ELpI4xwv9tK2REjmM7jP
q28D14r8JSpP8P/YmK8TZH81QT/5Yp7ib0TFJHQ/pkgfg3stliFgfBUOLvfOkxI+iF4/Ua9ZV45e
GiMdt0Bf8Jx8U28PYmdYsJ7S/UBy2puunXoz1mc2D/LYy/VdcaZaJ5p8r3tLCXARTaIaua52y4lQ
Kh230/vuZ/ln+Uk/AJw/2cgqX/TSrQUcwUsXZROAzMfTRLgx2FphBPdVYru9FaIg3Hi6kWznMP71
/hA6AGohAb2c0aumAsAMIXDi4J7cpSfpn6rsq1lVruq0rkli49WGuf0rTXrEEnq7NiBaAL8lRQQ8
Ym1IavECqkrec4cIlInZ4GR8Kum8XuCktFndSP8siTb20jKyr/Lbg0ijYoym8FAF8iUClnJo+FI3
bD7uxyqNCKLzuJVlkbxqRa9Vu5/COTwE/SaQXFP7EtyY295uXOuU1csq6/vSFLgKsNPsXMTKVh1S
2hCXCSeMDm3VN16abmtDTU9k6l9G5VVS+69GENSA+Y0NPMzI4/6Mg6YVCamBQ/PDThE78KYKGOB+
/Fbu1W/4ypHXiUZX/YIUBhCv4dcMV0knM5zoz9BNS1uu+tWppKK3Vgi1jA599mnS60M0lLtSSb8P
dXVi4tZJtTdNLevn1cy1IoadOdTRAW9rDJase0Lzm3qrXo5X+Yms5Lsz96pXq5lbXi5Wjgj3QTH7
fRPNXih+EYix9AbgL7c46m/wedYQAdlEuNHJGnojo049GRdGjA4DIoFCUXZRcerse7u5lvkB78hB
u0igLmng14PXGlo1aWp4GCMVB0oOV+Hznvp4b73XyJLGBcQN1BDU9HEjqN2Sem04I8oo/SmpO9yj
PxHMnFjybycH8O3iCcPAUeZcm5YkdgGSK1KjQy2M5EFXkO2PrECKfvHAA48DsXqR0WW0lirfcWfk
cWo0fBiig53zzJxr21MIHk/05b0RW9ioC+eeVtbw79bJUPo2Q07Vodl02XWUYRsfJWcfz8s7Iwbq
EgSRBlqDOGR1UeT1bM4GquQHJfOUPlW8RpdOiSatq+ksaHLMrxpZTb6gKIpsG434VzcP2k7VXedL
f0OCyAt33+5vZ2/yUZPzq3P9ohldXHwvJvfu3+jnAieHRwaefg00hZtURpHUxgeNQtBSk78OC7H5
v2tjdd5GbRY7gVwzY3q2s6cR0PmJ6sG7s/WqF6tXzZQgPxaJKj4Mwm42kdH5Aq7Iia36fiMQCvHm
pN66dhAcWsotPJjiQ5E2u4TUUlScqLecamF10QqgZvk49bTAAdfKoRcVJwZqpQOyXD6Lh9h/d2JV
ErSszkmGeIwPzVY9gxp0Nvux+5B7th8/BxU3RPzp9rt1NvjXkzt9G2Q3uLc9/QRL7N1+wg0ku8Kj
FsXC43PCiIZeNPIcH7q024dz6ofSKQjziSbWlZwwrgGcxlN8cG5sOz5ri1NKJisdib9HEkEguLsy
x/ea6qbXIN2DQWPzfiN/foazzLY9K6/SK+M6eLA23x/Pd5bPPJr32VW6VXfltjmLNpP749/YXK8+
Y3XmRnnShnGqxAfbPBTdEsaeUllUl2PoOF5izbxqYrUswbviW5Va8YE8+VlwPj23Kf5L0JuQjrE8
00VOepNtqjNkABczZzArN+H2FD7w3QlF+QSo8UvkturnLBIpHgcjPoRmfTZ0df5E4iB4/ngwl1/y
pqcQVShA4i32pt4mSPcSx5vxIS6vAw12v3QxdZpXjqcq8+/25lVDyyX3KrZQCskZyp4hReXJ0+yK
8tWpJt5doEAaYMDwPxSlVofiGBXZDGUhOVx9y8+zrXKhfAlHt99Zm9qfPc3L/cLDuXrTXYR+5nVw
+u+GXXQuX+z+jTuGgB5TU2AxfM2qs10RExPMeXLQy/ZaS/LrUTkFOXjx5jqeuUUNbpGkJWgjsbU6
18yyi1EiSTHmLXrruZ2l/qAko2hcaNDgVQx9GB97/Ip/VuOQfZ1mDKrbVMs+VXqfXJnaqN7HqP+f
N7gfYW03SRS+yqQPvttjXXM6zksFKU9EfdUFifxzDJXpe2/mcuyaCHZdDTJMBSIeRQNYYXMuuFHT
S/gJq63+kNVqiXxAJhV30IPlK9UM+LMBHtHx2hy7DjfNKjulTjjp4yJTOrZoXSvFdYCcN34D2qzf
z3UeXSFNbcKCHMmQbUZ8R0rXzhrk2NWhpxIRN+oQ+3oa1ZnroIwQoMESzFBfDaX8Otky4l4q+0um
oAf7mjRba//8ePe8fW6wZYj/ONLJiFArX000zncZ7gSJ85Ca2ERDnkPbvJMzzZVqR7rqGku/Yc9K
F3mUzFetxhfheeZ8+fgrltPoaCUotK3A1oPyCgJqrXSQF3pVxHHSH2BuXk/VfakbP51sqZJecyP9
6k0GgYQnCSwSdYkI1hDaOY7TaBhDmcZk11JQym9OHEnkd1f9gWPB3mF18z7QGd3jo0KudDXMSz1+
sBFEJ58vsurRRFr0B5Bv0Xq2Xsj3ktZIvWuMWqMA5DWs8yaJkp95nIa3nVMT2KkiBeNbSFPWfOrC
vk1easSfAxHw3kVUqPwR2Gp+K41j9VN0pvxDbefuzwn/VMcNgl6LQdePyI3knV1hTzt3ReVCmUnv
zdoBlYiJgDIhIYnvfGio+Z2dOuMnO7I1OJBJjUOjEYGa2YDnVAu3gb90FTbgBNwsV1LjbKRUGblU
XWCtf7wW1oAOG80sGVgsSxFzoyWveDx4llS3kaj7+EECGnAl27C9ZaVrPGS0ypKscSb+NK1WOreD
EvJDEGr3YRF+p+Q7bCLHPGW3tEZ5vnwOylPL82gxYnjzOVXpdHD40odUTjEMyZXQH4PA3kmTXG1K
oYQXgIwBzkI/OTRVZbndpJWfNBn0hzvqXbtpa7u/boxgPAebJntzmUkHpwqjrYO8O8nAwToEQbaV
hqm80qhqbeWxVrbZZEznnIsl9gbdfNVnluNHg05hMRHa5uMhf6FGH+0/nucABXk4A8ZCVm+1Xgds
VxtHKPKDY2XLUVTq4mdvQxt0q1JRL2K0Kh7zqp/3mtJIyOBkQr8btJeKvYyuasiT+6Gwp+apM+fp
luJu9JnbTXlopwqH9gnHy8mbyqG6FXnO3TwRmGi9BxZKeaBgXd8ZcUo0aeVdemWC8YjduQaL7XVO
aD+Drh+/Rk3bWC5JmPiZUkJYeaYddbIXSXWNhrOZ9rUXy9IIkqyFYFwFpfNForZ/C0jYTF056VXh
9rmVflX7uP5OvSMYXKWq5M81edTDICXiSk27Tnd705H8IEstxE4+HuQ3mWAWtGOROgLbp1JhWme2
J8uM66AfnIeudfBwFWZStletgxmT22Zd/9BN6RT74JarBLgJWUKvq1tbP5tBVHQIEQfd54+/6E1A
Q4EK9SUAqSS34GWuYsQ51St0v/v0oe0SZ8d1ZfiisKzbj1tZKYMSdC9MbGpg1A9IZbx5g8mhEktG
nBcPQVApbj10JlA/lH5hne9SrhoPn5J8Cs2zQF38HWeBZ2geIH/RToigRYNx27IHtx9/1Tt9Rwdk
wanio7m8548PmVKEkZFrQ/FQDLa9bURpbOY5P2VP+jaeW9hdkIIW91meG2vaCnakSkTtt3zAqry9
iEw5uLal0NzZy6O9mtKDKOv8UgktfTNkgB5mFBY2eWjkXod91Aa28ejWQK28EUKEOwTYGkFU0/w5
T+/tFmBFN4z5zsSSedeBcNj1Ul9diP/J3nk0uW39a/qrTN09XMhhMRsAJDu31CSVNqhuBeR8ED/9
PGjbc0Ww/83SLKfu0pbsQ5z4C28wUAmyk7T1ZjjXGyKN2GsD7RKaeYkMTi6N5dt4sRXK2BRblmbq
7/FwaIdGbbV1eRiwwfBbE1xlq8sUmFMj2r2/WsuVvx6KyaOkxy6ip7F6EsTMNtXruTzYpkhunSAx
N1aF0PmY4NfaZ1gG5n2WHhwFKa0K4bjr94c/2yx8qYGIowWlikrZugFrmlkZTKaoDgSmC9B/DB5k
YDAX2lKvwOz1Vy6tXk4iDB+6c6cTWoFtakGi1Aewe7RLBTQfN53FvElrM9qpeSy2eLrJT2EemLzw
yj1NYFx4FF26UrNsuoHbnbvVmMJdFKMKcCK2fsUSElXpXI9uQRQd8XrnsWfLobodq2L035+nszCO
zJqNTo1v0TtQlo747zsCaaNCKuK+PjhjN3uK0QCQlvGaMFpjLyrolSociPeHPOtzvA4JKXgZ1rbW
9lCRFkS823N9SCVDw64JG29bzNoGKXfmSOosl/uVdDfNlAs1zbc+Fu10VErRK6UMt1otoTq9GtZz
c3BSxE3sQNgIcs9zttHBiPiprHf70lYvkczf2IrMLUU/mm987Tpcl5tcl1tFaw5JW2JOPcYBZNHo
kjLl+dEmnSb9xMYevDlWj6cLqYAbEhWb64BtZoJPYfQi0BHwOuRU/njLaBi+I1HAI0QeuCaFdmHb
V2ZkaIew4Gg5Dphl3vp5N0mIQZmo1vuGpIUXNs1aiIWvYotSHqH7jScJ+OHT71NDG8L6UEqHJB4x
TYdi2/agVJ0A1XWBebFj3ypRd1h0/kRgAxDrjScR6JUbpJfwy+cLSnZNUVxdjg5R5qrQ2mitHuME
Ih0iQWMLp7xfY9z9A+U50cX8vau57MXTmwXzsMU6GmIBLIZ1+yrT5Bw7UvwtgGg4G1Mt8cVTUeDR
SjvfgBMPd++fyvMYnljnFRJAXgcu+8xLaNJtSTaEdWhj81tZa7swaFI30aOPY7DHWgzwbQHAGB/6
IlXACGP+nNYXDuj5Ry8KmDZAeKAEHJdl5n+r11CWIuVEzOigFY6B3/Q036CFbtEVKKfF/1a+8Eq8
GeBBoFgyvsUUas1pyAueL15L+xDFMqBZFOfVrwVYig+tOie929DSedKnGZPuTBuN2ZPUcoi2QZzp
PwTv/h+XU3mVMUmEHgfvHZbKapPndTb2qIo4BzhkjiuHkrQASn+9v9LGWaqLkNcrLXfB/xu8zaez
PDVyk8WBnh/joOrJ2PucfWUn4qpqZmX2jKwX1/IUKfpO6J0+eGltTambt0VJLxUAKU5Adv8iV0Cf
PB2yWejb+uBkXhWr9LpIXR/lrETyWmvSL3OOIZxrdBU17kgxQnSwzcD+QHJWfK6iZhgX3bbG8QcV
T6rJGFO08KfmEcfaRvZFNnUkwFLcX6tdEgEWTAPpEym0WnhJ3DpfY6D7sMMVC3VzBCXxkpRQ80Df
e1aPpTMDVcXDWJbcFo4hvyyoutAv5MRot20Sa5NbweZ/nNQ6GT3OII42UVU+ZXIt/3h/yt/YZwjO
4/AI7G/Ru1qTkSOtN9u+FtUxdIxuWzuAj51ZkzJ0KmzN00HVesg6oCyTJDdGD4IrTKr0WAfiUlvv
/O5CtQdU0NKnhB26lkIv6yq3KqVKjjgrhLeTGWJkoZvNpctkicVPby+GIUeB2Y5YCYrap1tMNlpZ
adIgOQ6hlVzVsWzfhpaZU7tBJWGxmL0K7LjdxJ0UPSndYLlstNZ/f9LPLxN7sUihGQuNdjHPPf0N
2D6Y+lya8VHGPeueZvZ4HMZGfgDefNCmsbkk3/rGeNTMoYAhNM/DsA45K7zKMS8Y42Oe4hokRWF/
NavLS4RG/9YIo0vduHOABe8wQEJ0MpZu8Jn0Jik+Arl4Sx8RvhRXaFACjW31cLMoiSBFUdeUSgcO
n1Oa7mg62bYMbM3HxRQLSBt032jFxR6+bXsdoQjgJyQNF/pg56He8gu5x8mkyNvWU4L/QNRRGUuO
tsISGI0DnIrhIXONEGoWCfWx7+pjEV8sy7+xz+myYta2JMuLJ+Lp4ss18mAAm5MjJSvoYQSZWyqL
lxr+bzyatgVSTLXJAIi71t0pM5JHvbdNwAQWZSxUSTFwwb13a1Aq2GF/pG2r3tLcNDWbu8no0hsD
WolfRLLmDyA3Luz45XlYnTqqFYA3KP+DubFWF3utjHUjFUV6jHPncUynX6ZdHswg/Iqf/ENb9i/v
H7DzkJM4EMIUjClK2mfNewwjJisuy/Q4zEZ1a0qh8STZ8xdKmMqFDztPJoE/krqiug58jcf6dDVF
GBh53qrF0Zidb2koiw8OYgAPyYCfRqO0wwb1veE6F0rrx3ZsXqq1nU8rGQO1ABtBQkhnq71kd9Aw
UjqdR2u25Ju8oQRYySaI3dy4hD2E33g2mAMRjZL6ojeI/NwquDQrtUxmJ2iOFUe0upL7WPNlG6oE
8pttvql0Ka28stCGb7MxafIukBbbzLpLyueizJLu1gqyLN8NCLQgQ4cmbeqqVWnsFbsOP0yKNIcb
U5vVrWaWGa2KeMBICi71ppe7SNtAU88ezJiV8FVEdp+VftB/JchyXfVK1eg3Jkze5zFF99DF5pGc
1sJsB6dabLwDzjIRgR82dvzVKbup21kD2L+BrPjFVrGxdW2MaD+M3aS/FGHqxB6a8ih3mxpqfiKz
hjutKpxhCTSmpyDi77k9Kf6TUyRwKkgz8CaFfXdsQ3lyC46jHy04thu5KnBFM/i0FtKb0aNfDeja
9Pohs/ZtadT3ltEZ9jbCJ69HD09FP8esi1xyoZdlV1PFMrhLi4HKFX2Ta6vr1JuQSuehrKXgFwkw
DgPx2MlYptRS/2VWOnpOs5Fmm67s5Bn8nDXmXlyU/BsZyAxQbHmBFsgYgsm7VFmYKWEpos6TUQms
3FlMEQFmOVg7R6LZxCrQHkArb5ofmzCVvta2kIVX6ErfASCqNcel0TTZ/lAmKp0WY7H4o98WqS4R
I0ZClKDSjYlH/OfZCExsoXoSTDz5ssD8gBkt/ZKqTVQISI7cQSpy4Jr4rRaZgZ9GZgZdqm+Kz9zU
ovQ7dcws10YqXWxKalGoXQ71dItEg/MSU9B9CXo9h7wdRjL/o6Y0NwaspRo3rHyG/FVgguB3uhFf
x04nATOFgXbkjVBzt8/sknzN6rUHh+CycK2sJDdlYxRf4ZMhVlBSrZbHsd1wBRg3IbZWhxn2nBca
8eirs463zRgF84Tl4PjwqsH3aLZpo7kWnYDCj0srbbw5b+Inh5beHm3YRGDBPIc3Eb4d90CdpueE
EqrpqfOY2/Dsu1l2W8nC/j3sEBttlSL/aRt5kLgj9fVD4wQOy2iH0UfBwfuKCIgFNcauP0hiyn52
XZbdNfqrj0Wol7cjjiuOL5lt+FKLNvxMy1Iyfbsq5A8zoObSbdv4qA96ulOyusRWTAPK55F35Z+s
Uu9ua3OKdnZdRZ2rq0NkU5uQ49yr22r6VE5k80xROpteE+kwTkIVK9fJgfnljsQ1n6Fi109lqsrf
6rZxGt7+uHmqm8Zq3aYlSHfnoDfuHRE3wkvsOdpWuikVm0Tom2YS6XEC8v9QKfEgubBwULyLlRmd
DgNoGSOYQ/ytkGzzMZyL8KWAKczZl1CXucmwY2Shnce+sM0vAd3whpBHgrBqSfP4jS4qOTvEV4ji
ZqglfpNlpkMpSylrP5DS3lyEu6cfte2I235M1Cu7HZiGqY68FL6nP/SxfJcOsvkjamyEzqOy0z7L
2jw8shzsvJCiG6ROCZ6yW4al9inmz1rfkUtU9OLM7A7zSJh/SIdZQVFBOPOPUUkVnI2d7EeoOqXk
ZmZV7Z0ws+A0tvOLZYw6HTd0ITxR9NluCvERDHWtoERbV/OvHru7Npce+sS5duQcezc9aH+Y9C18
PU/pAoIG+BzqqVl7bGy1dDVha/dSSGYDfjyob3LMNWTSuxg1CWErU+mOYY9ztGpP8i+1r4MPRGvD
Pgyk6RMcr+nGKYjWXWkIsC8fqc9RRorq6WdiOzPTV3cI3o0Gt35VqqPkoealsmRBFsOJKutadolf
ktDXZ/YedxymjCiF98nHwk7jO3lISsVn7QoIpLbA514xgulC+eY8EHRwf+IRpez2ykhYPeAoRyt1
OtXHwGzzm7A1VK+07cxn6RCrySTH74Z+uupC41JUvlZto3DkYMxIzk6HEjmdNUSpGU0tDaesO6Yk
1xgc8OxeRXoRbmCxGYMvl5adU5oV+AqN08SThvvuNHiSlldeVrTtYxvI6b2qJypsPtijN3Jqzc+8
de31ZLXocxSDgusmtdUGllpuiEeHa9rymZAOWMHQxMcsFAWMR5X4s1VwMHIpeuMgHiFzg70oFroI
m49UkTEIVMKPnZmZ/YXCyjkgjVmnPE1GBKCXBHRVWdB1/NedTmmOqlrB0k4m8+Mg9OccMawHA7/6
TdmUBcKXRbxLtEH4TZ6P3pBb2AyXCefAtAS9LaHd6UPP85lN2VXVIpUFj0B9gMvS7yqA87u+S9TN
oM/2tRjD6om6TXijU1++EA+eR55LrQYQLEtrIUq4ai4kvHLj5BjNsZ+ZzXQq0YOOJNyBctO4MHNL
aHkaU/8+1FmQ66g4HYaS1RynLgo3WoyDvTMjtPinoTSW2VQSabohNg+y5vR8jLIeTWhoFcdAqp6H
3ukeQ9uuPU2SjF/vj/TG93AgYDHQ41vkwVYboQIW34WxWR6bhcE4Ut51DajpFwoAb4xCBLskRASz
1HxXmQgKhnZtYmZ1jEaeOJGhN5WaWCj82beg5GTC/TOpUHCDccJPZ22SpYBudV9/QgY49cpOj71K
AMB4f5S1ljooG3JIpowCOx0l+ganw8ylMMSkBv2n0v2GR0nrzm7pWV7l/sJiz7sIplhv7vVwq7kz
zSrGvJfhZM9wIaL7rRdvpA13OWMlmxvZjbfvf+GSwPy+x5cRKegDwzZfXfpWvQMCAXA1SMZ/Mivn
UWhE5lqVvOC581Nqywsl1/XOWI+1ym+CBL1yVZf6T31+pxvf4+Tw/re89uTf+5glwfqthqwqA1XE
kem7ddzadVzhd5vev37Rvcy1XcV7irwdV5uvbtEV9mX3AkFjXRIge1tUWuHBLfOJXcJqt0AFKc1C
1cZjWheyApO8RF1DnlCZ8apUbW/QFQZSVhWJkDdpGasVYLLJioAVyZm+IWcwHjO5nYsLSeyrCtFv
8/L6u7hfiIVpVFqUxU7nRW7iKJDKejoGeTx+6RTRobNAKmtJ0Xzd1Xrg4WUSPFllrNHFcVAbRVnb
DaV2eJyKytziQd881nX/cVDa7A6CqvCnWg79WE/Tp/fXcLVHXn8qikZLhwlVljOX9Zn8kqjOHI/O
bEl+N9WgS0ZSy/dHWe16jrJCYZLLEAl9xLdeVWF+2yit3msSohvWEZVK+2OcS7KXVm3npZTdrgJz
+EeU6o/I2f+/cly5Mf4zh/sh7n6eUlv5639TWyVAd39RQFoMM9F2pJbGbfc3t/X1j3jhsQVYMH8K
h+qE3OqgdwMrdllB7Mi4Rv51PVOcvxaxRrjflLmxFaBV+Afk1hUsm5CVvJCyE3pFxE4LWvn03MxG
ZoWZI1VHWVqKKX0kN9Fm1LSbDFkL2ouzVT+IGMidm6sTpZiuNxHiaVRlRy9gHtwpHhOgTvkc3g2N
E/akB/nwA3K2hfNHwgsp10MDnLVq76tWjl7AtKR/y1f+z86DJc3d8Z933qfnonsW3enm47/4l1ct
w56mhuFQwKVbseg+/cOrNs2/EONDUHwppdJyZnv9X1619hdVOSBI8LsWXuHSKP1366n8D+EnowMH
6xFsO3fKH2y9lZ80pA08DRbWKYidRa5yreKaDKqVVrnd7HtjND/bAdXOGuGznTTBiRE2RbgIZYq7
tk3V67jpktumSNVnSnKqN1KY3UhSW6P7as2PIcZUvhZq8yPBp7UDo4ZpEW4VL7/N7oe/X5P3mtbL
DwZrAy6AHjKE2VVAhoh/DGYEeDjQt9nPxnne9CVSJqXaOlsliy5xhV6FA3971F5nCKgaVkjM+tIH
OT2cSWt09sxzue9jR/6k186jmc8T/jHSsOlG+3Oa6eWNKLLkyrFieBMdDcdC7zPKHpbtVlJ/n4qw
9ZJsCDzkJru7fsB4oBFZTa3Obt3SSaytPunWLtENBwl0dbp6f8qWaO70C8BHLSJoDi5G4PqWaPC3
V4hiosn7n4s9KsER0k8dN0YSxp6jtRn+7tZeTpr2Wmq7/fvjnrUkaUO+Jhu0t4H90Co5HVgakz6f
i1HsAUp1N5Okxjs1rOLbvMNFxxF64w6W1F2XYTBcVZMk+Yi2tD7uNpd0/t76JYxPWxKoFk/BOvnB
RUyrgqzu9gbmRFdJVmp3djT3dzEJ59Vk6O0HSm7KVrRyc20ZCZCqFo8gvaSgemFO3lgMulUodziU
j6FwngXCILHkopr3pJQdraoMC6+hG441O2hnTdl4aMYWURuM2z2FqOiB05Ru8E7SqaFSOu7QiP04
4Dn1GfyIeo83Xv/JlrIMxrijXUixztp/y5MJ5AxHUKzSEbpeLaCWW0qWATjf2/UQ31tRXX2Pqhzo
VhG395E2QD4ZG3PXBVOxTyqzuTH7gi02zYWylct03GqlOW/543hXAAnFnY4I6P0JXTbv6eaGKsK5
5EaEVGyuKeBSF9Z6SPl+r8ettkuqCTEmlfgycdJLrOW3pgMdCo6QxV0Jfn91kGgQRA7dOHXf1zq+
N3YeF7ML7RK2hsAvV/USwG6HvhCG7CIsLz9R/RktLMymJNs4VdPASFditUVXAgG/rRXWhnmLipry
uddq7cf7E7MEDacTs/xCSNa6ijEZ1gqnh681GmPGBEDb42kd75o+QPdQ76udLKbaw9VRva2zebqm
slr4lAwvAuHONjolMVLz1zY1strm8ue/3TqdnlVdhhzlXlN642s2gY+8AQbSqot6trwHoj9pblsg
CANMTkfKrc6oxvgWek9I1cmt8Q33v6nwERh2rpWgMjJ3lMbgqOmZ9d2RI+yQx9a4BWZntZ6ZTphC
RqY9FuAYI+t73Jg6RCg0CMNNm6M7y/AaxB5nSNrrBoBIBbWmhrEzzKmCTsXYD7MvOnWevbYs8txT
g1E/9E5tVG4IpFW4qNClP+h0OD8sNWwDN5jyMPVsO20PFjzIGZiaMv9MQW2VKM2Zau1X+oTWG6C5
VN4BaJ/pk1dV1m8dUTnqRgx5tQt7m+6D3eNf5GXqgsKcM5DtG6VfatwYPOIyO3VK1G7DuUluaS9L
oCnQ+cncHOgYdtRlQkeisxD49OMgBqxdtNUhMZuYRkgXpr6uNBod40ZVg12PqvHo1+mcSNeVMaDg
LIsGnXE1jx6rtrCFN6iDIXt4HWWXUqEzShF7GjwIlx5uNMulsrr4wkJvhyTprL2Zj86GJqHsonEY
b3up0r+VcE0+4ACGsFdpGHvkfaMfY5TpFy6LVT6GPgl6oFgFLIZS9K/XZ0IpyyiPSmHtpbxOd+pc
jV5Bb8btw6K8yi118N8/g2eXE+MR9KloSS+mHutOq1Ul8yTUyN5LUjxcZRH+N0YZWluK6pdIgm98
mk59iosakC3wdcLJk+OGUqJkDLOzb8oITkRkhNtUgsoztmq4zVWgGX/8aTxjBI7ERYSNi/TP7+OB
G+7CYLSdfTrTNJtr3eTQpj8LOVP/fNGIdmE9MpWIBawJgbUOTCzI5WA/0NBB99AJ/bCSgqueB8Ef
mmC8VF5ZXrWTm3PB5OtLcYWAD2DJqrySVynOPk4h7fVMLa/SttE2fZyl9Lc5pYXJixYLIMQ1Vi2b
Oqv1KydNLtkNrWs8y1YFpgjCnLLgYhG3enoDR+nbppSM/QRPAqlVCbzxdVrXcuODrLMD3xhznass
0OlJA+N3Bk+wCUOvKSztiGFhDAe8Wtyu3l/381AKCCeSTwtalvQYCZ7Thde03E6TOnD2RtyZ3ugE
11XgFNdKbSp73PSs2xIFUtfRgt6XJYuufzkND7jUmRc24HlgTjy3SB2w7UmGyOtPfwi3X22izZoe
MpFL34Owjb8YpaM/1pEmfnRMxuQrk4CJVifZ+Iyqvpp7cheHim/ZjqR8cdAZ/RSJDLNXzQg/JRiV
wJS3JCD0KZSso6bygX6M5mHikapRX5annGmuMl3DyBtGQeG+P7fnZ5g9jkITREQk5ODhnH5R11Ri
pDwU7KUIMcDKLDW3m02axlHRbaEEXjrDb43HvLHPEZOzlTVsvNMyU85xs907anOF60XgxxTa0L59
bITdXdg4b6zXAgnkNmTfoJ23LqVTNW3VCDnUfWHr2b7URPyoBti903Ks0EKdwmtMjiS4AWrjR40Y
fG0kL9A69XvLzXwfCpCfMdiuXaYa2ZWTmHaCHilV+TwIjdaNpta+tkCJb7KqnsEdxvUX4FmXoOlv
zRnbjX1P3QeY4/pyIHSQOykOCfPCwo3N4FufzD/aXn0BJrF5fz+cPx/MGJ7Li+kyhYC1ajfSpmo9
tIa010ByeUWufYuGCiKmoX19f6A3DjUjUVBmK9Akont3uvOGrhX5ZDjhoYxq8Q195PlZM5AXdUt9
HCRvqo1E8ookaGMS7b6f3RDJ4W8DVmizmwPkqC6wcd+IFvhBBAlLoEASqa8Ot14IJc6rAksus7Gu
sIgdPgi43t7QAPaUk1ZsRC1ndyA7qo3tBPYjaUl1oaO8RMin7wBwRKBghPzELmRrq0lB7tpusyg6
0LcfrivgQxsjxu76/bl/YxT8gyg1UiUif1mznIu2ac20HgGipCLyIwIwPwZ2cOH0vbFtEX9faNRk
clya2um35E1p0ZWmFSLauQbv3O6BdlF/r3tf6aaf73/S2tqUx4vckyeUqpcCu3HN30CpVJXspkoO
vNh+EaKjfTegal94AFkaZddEwnjQs54WdpAFefIRTDy6002lTB8GSpXyZnbEdMzUyvnQ21L5ohaV
fm0GXm3VOy03W41gGcy2B5eguXr/ty/n93TRaY8u5bjX3iX0iNOJMpVeckBxJIdWbm8Sk94vdLZj
mem3spF9V5U2v3Dpnx/yZUCHhunCRjh7xowkSmf0+ZPDgHI7QYUUboOskzdV0DsXNsFbQ1FzpNgM
u2VJ60+/LSuMMNeQCT8M1eRgQIOH9qA0hjsp2SVG0ltDQW902AJ4fnCznA7VqAniqC2PM/Fv4s91
Ge7MJpWuI1W5ZET1qhO1XjLGoCKocB9r6+bpGIH41nRRHlK97j7aZqN+CWfbejFpjn3tlEn7ofWd
dL/I/CuekacWxGEJmAo+eZCK8SCWjn3JtOP5S5NsaMLye5rOeuqFUgJEAXWYRqVFZNTEgfMg7oIq
bWafLanNm6GN2w9FapQ650hPoBJkovlqSpX50jSBCfVBG/vC6xtc4G4SBZCMK8nK8CiJ2rpOkP7O
7kKzH+/kNgQdMofmQGY3NabmW2h+hHAZo8HL51k1vdgZ1elWpmtveTye9keoDUADezUoxLZJZBRX
dbOqv0q5Dt9cDaLom1yNGpSGpGyyTW2puL+hTDT8UoZQ49mqu20iUTF1+9Ix8QTtqgwDk2kqHxqp
aqEdwZogtA/7vnFzM8X3ME6c9k6rhTSjXjCOD8gyH4UUBAluCtN0m4lK/vb+cdSWi2m1uAAE4OJS
+CVuWCsMqVqm16nSVIc8zCP0otmrg4egRzKCRzKswFfkOUHcaLJNyDSjnb4EZjMpXp01zceybwZu
DK22Ps/E7PRpCyFvQcwnkdsHY3tNy1S7Lqaw+pSFveHJAEke0iYqoZJ3mnjo4SVnG2Fr/ccY7/Xv
LQoRrafmwwDKU7fSn7Uhx7Fb5plqe0MklHFjDSL5Eo9CupQGvdLPVjNBOslc0CWihLm2QEqgwQkQ
Ys1BT1Xnu1EInuEGknbuKn1V9fyKOGILRSgiuJNcVfLOlAYhXI0iv+PpSl5u8xwInJc5OeoSyIgE
3yWLVqRfNrVqurEmfxXYUCdA0PTink+qek+viOHdZI5xx02llBq2yEJFc/XcKB4EC+DWkLnM6/dX
/fwShpJG/rOI0SIOt04uq65MrKBzqoM8qtJWcYrgJlL670LSqk1kT9atlUK8eX/M8xuL0jja9jRq
KXXSEDm9sZC9aYTTt+VBoWrt11UTbNVctzZyM0z794c6f/LJ6pYqIlwsGtBr4nLTI3xSKkl9CBWY
g6bSdhtnHOcLgcUSIp3uF0ZZypW4O9NdXBdcKCAbwojq+jAiJeO3sv0YdVK9CQMgapGYnoqaJMPo
03Hz/te9kbrSl8KRkYVb6tzr+3hS9CqGk9UeWsKOZ9ma5XurlKP7yUKoopwl5UOVimxjcvn5KXb3
D9RKnZ94illXcZMHFx70N38OR4ZG7dJLO3vRRS+IHjNTHACEjjs9zg9q04DHM7AZmaqIPS7b00e8
fRefEkvbjfPUf8yDVL5Rq7i4ENi+sfTQ/hFzQtxo0T9YpXhmAg9YH+UWejwklbweIl8u+ktYrzfu
igW0BOiAjYzZ6TrXqkMbylPcDwf0c5R7Oeyn7ygCEjQ7mS42SWlO6ClJIQIwpd7e5PzWaYMmUxR7
tdx1EMLljIfIlFMQe7bUNYuxZShyjPTi+XuXtW3nGybEOET768j050ltwSZLU+7boKdVX436Kr3C
bNX4HsRC8VQk+R1vnprkEol1DToBZIYAC3Q3WUOOhQb/KrLtFLvXw3gaD+BZg53at7yaaavV1zX2
vII6zq7Q2vaOFTnORZ8c80LFWB3GkxvRFdvmYTJRsqjLmzEo+m0ZtcrNEAalDx54vJBQvCF6wQZC
VINyGSTMc4vJSTFjKO/jIZSt6RN+i70HbDTL3BiL503TJpKPPfzVnADXVNgrT8CbpevWrsqb2gqd
RzVyxFcw5WL7/pFd333LHC5ngyMLlg7b1tO7r+q7qDXMYjrURRS6VR33t53aA2bqpuj/YSj2IzwX
gGDEoavlwutAMxHNnQ5dXCPLIBu1h6lPvuu0qLlwAa5fkeWr6HsgT8iJW6TDT79KFoD3DMgjh+Vl
9Horag/TENhemNT9fYEx+r1iEtS8P5XrRGsZFBamTEXIxPRuXa1UnLpDdr9n0FrPQNCPuKjoo7Tp
Q+pRch1dKjGfXW8MuMBayNpRSAKOsspS0YjMRNsJ+ZC3zrTVCE5Gzwjj6K7qG91XU8yk5KWZMI8G
9ZBeOfZN2R1R4HHuhyJsLmzxN+Z8oTAtavDLtK855V3lSJwtXT5Qrky9Pu7Gp5KagzsMubKtG3Xc
GOMwXZjzt+6ARbwe/CRYCnjWy637W6/JbnQtVSt7PhiYxNzOjlG4qR7j9TOGYtfCLMNCSSoPVVNk
W3lO5UNL682nllTddoO4l2h33BqNLn/sKklg/FbNd0T6pV+b0h+LKBBIsOtpVdLwpN6yxvqk9EFS
q5wPTRTnn5KyU5foytk2fVtdOGrrAICdQZRB7KyxNSgnr3ZGqYxcwHqmHHSrm6/pUkzXGMqrWyOD
0BJOvUyOgffDGKTiQvy2fuUI1GmxIM2CMBatv/VHAiWRqT0788HsJ/lGNOr0AXGf5/dP2vnnwTHn
3lr83WgovZaQflv0CUk9UtxMPhRVmvs9//i5kPXcdfQy3WptNd40dd4/5KHoL0Q42rJIv4dWfN9r
rr5Ei8hFrPVFpj7EMShG3qqa9ckXtqQ/5QDGYY44nYoEpB6njT/jK/VctCGRsyi7cfAFAh5INsm5
taGHKcteZfcQr/DtqY5qGxlXI63/Bj+Ymf8ThO0HzSqhqM/FNP8aVZhkXgX5EXnQuNsjU/HVMObs
g92AXNiyDUKY8pApf+mzUd46YEnmGxFb4bgN2jT+1oXYVDcx2AZPp8X4SUwGyugxCeJj5lgQVDQg
K/WFkPq1WHIyT+hKLJxK4HWLPbW+KqbYWb904sz0mLRyfQt1S+78xCjHO2uKsxBhNhQVHyW6Fnjt
WHr+MbeKRPbKIEeXRUPpqfPGOS8NV68ByLuBkArhIfnzLOVdsjRt4Y6hrRJL7lgUhZ8U/ei4tOPz
8lYSAtgExm8JoLm87p9m5FPCraMKA0ZTEApXMSQRe9R72is6KYix6UWdfH1/i54rPcHpVxaEIHoL
VBHXKvillA94p4j6aGlRdFthCHSlGEkZe0loFiE3UFnGbh519QNpTXIVImM3wLQ0y8nTa0mq3RK6
SeQ1U6Qt5npZfxXCNNpkfe1ELvoWiuFDYJju7RptXNdy0rLyMQqLXnT6UmJjN2my7WdqJ15QWM1j
OijUGHNz1sVWwd/3QrJ+diw4iqDkFywGDx/n//Qapn9R9Wlol8e+r5st+nvcM6xcdIPfhb5jl5Sb
HKvUKzmMdOECQqwv3DtndWzuVpTXYQtTSVnsNVZPvo4McdvZcX90jHS4Ssu83pSWSK8gOxr+HBrd
tTSkiPvaKo8x3kreUJrJx8jKp937K38uJoP2z98NKiAYC/zqdC56eYwRpivH45QP4qulDDaIOYHv
IVxOO8m8sDLoH41qpX6Z5ZnEKLTS8LGwVLVH5S8TH3Ottzw5nbK/F+l/kJr/RV/yt0Xyn8XzP2Y3
D8/5z//9Xw/PXdOd4DSXv/8PThM0Jv0PEE4oeWDQZBEh/zdOk38LfI1mMO/JsqX+xWnKf9GTIc2i
rwoa0YbewCr/C9TkD+GFLVVknf648Xr4/wCpuQIJgw/mTC2JDiAKIhxirNMNBT0Fk726DD7wGhLX
RWjHtO0LEJHpqrLVKwIgyUVKdpGtDWHd/myk+iDJc+8LC1lnkUMolEbrk4IFexSP1zF+8x5NzdDr
+u/SrL68Tu3/7DJ2GSH/f8YDf4jF9+e4Kf7XdZs9Fz/a0w3Hf/ovKl3VQaUj1gK/bNlW/73jJFrA
fwH+5dH4xzmJ8OrfLadqf5HVm3SliOeAeyw9wX93nGoAG168Jygr0Dmjifd/2DuP5ciRtT3fikJ7
nIA3WxSqikWyQLK7h202iLbwLuFx9XrQ/5F+FlgixLPWbBhjepKZSPOZ17xjv13mMWg84wRF+Q78
A1Eq2rir+wt2Rk1aWMy+MZbSHncxVxYIKhcjiCREg7a6YKs0ZhkP7uSCaYYxBplvnTcJHQdUxYlU
H604yCwYDOxVXAh3TW/686B+k5WsRF2kTY5S8JjnXyheLP6U6tbFvSqdLOLWi8rZIn+JuAcW1Ouo
ec4R+2rK0q8oj9WzOuMWGCOMm4/RXd18b/IiOGpxhN6pTsFKCONP2AwfC5JCTx87wy+s5qkrKTvk
2vDJKpsYqLCufFD14KZN5PIQ8ih5tdDEvm/R6GjDPj7NX1Wzmt0iHsoNMAvMm4tYlfnocK4W/oNC
v5oi+qquWRl1lBtjrZ7zaEe3vRNI0braTwMKQdwcdPW2k2/07FZPTyFthPYma54wEBaPTnVKOnjv
N4a0M3+XMIpdIY5N9b2x97O6F9B/0x3zxT7bbc7leSrvk/hgg2NruWmI50C+ecY+PJm1p1m7kBDZ
cQVGiolrFgf1l5FSUD6YkTv7QwJZ6Sb6rHwDDTtZxxgK03TGIXWoT2W2mx6c4tlEEEErfxbKrWne
dNYJkJxReMENIFqrQlDKwyvTkY8KlQT7qIlDHnkdXqmWZw3eaBwy1P6ItPRdBI8z9qoP3SPmpabt
Zk/VP9ZX7SvxFGaQFqofrtxQIjjkzefUdp3EK+kx0LW57/FY+IF9Hixpy1U+l0/SZ8d2ZWcnm4cx
PwTSfmp+ju2+V70yOs/YXoJCdOuAiNXL7yov+FbLN4aDRrg7GW6aH6nBGYqrnpOzdTI86yMuK0AU
g98NADFAkfiE3IU/+GrGR9zPsSbHJrdG3+iT5qKKetSPOLIDKD3Hn+fQCyakWk9J6ToPw/MB+977
7g7RbMs1PpV37SG7H784iqufi2LXhl4PhOoHxBF7N92Kg3EKPmQ6rSY3RdKhOje0ncaj9thLroL0
lYeoUvrgfM2O0v38Nf9R4N57zCsPRStalTv1OPxBJj14yu6HnXPvnKK97DXEM7vq23SyD+MzmKQd
2Pc9czzhxlxTXtynYDdyWha76k/yxxnd5E8xASA79fbOuMWG9VDegT7g8M2PyVkvPRb0a3E0dvGp
br0q2XUHZZf+Sk8IoidH54N9Px+dc78fTs7v3s985wnfGmxeMn/+zrEV+5BIFF1t4caPyr54Kp5o
7zmdN+qU3jBMdZdSJgnZv6m9//8Z/J+8QG8+g9+r7vv/WKwHj11c/Ca1f+E7uPzRf8ddhvMvwBXA
K1C0WgIvoqt/x126/C+cw5ZnkGLBgiP470dQ/hcBGkEVf4FtxilgAU3871dQUf5FG502MDx8BH2g
br3nGVxVMlATgMcIVokfPAavEPB0bxGQpsVx31DvStxWa6U/Ba4FNy8W5/G/UuKXrJZV5rQMQxmB
LifkFvBfa6AolrellDWVfQ+UJltkwmdPR37YF1VRfA4lRf+MOaZ60pRc/kzB3dwQ0Xo9SwcICo0C
KlNwlaxVUVYqHdHAjAjPhTy3RyW1cy8fhw9vz/HaIH8J9UtXggrhKoCNZKvNSiWMzvTGMKImcgXF
IbYCicvnDjgqsCFAFJAVyAP5ufwWL6pCEgbLgTPF0VlGsgSZkSLfz/aMap+dy977J2QBggVzgC8m
WM3LodKuZluLLjonU9L9dEpbOsj5As1+/zAOpWSUJag3Uaa7HKaNbGNyOmY09nm7p7ohu5mRbknm
rlPnZeEIu/j+fB1CsXV7Oab1KSk9bbrQKXkDtBIKuiYvim7q76EZ0ZJpTHuvdZ19GPCMpeA2l3uR
m8779yLqIaivIlEFUnvN60fgSQ+kwY7OUWN1t5ENpL2brX9nwf+v2qd/Z7skc0svHZztusPsTNhM
j2iYnOtU/jVQvHEds3oyKqookzqa798p9PvYJ1xVRGjr3nLHmovYMXmrO73jKdcaJKgw/Hx7o1zZ
+lBJZXBEbH1O8qr4EYi4N9VcJGdtHoPjSHHNq/Pp9yAHW6J0r44yLVGbatZifABIed3EyVOhIGiT
5Oe2SANgF2yem8BplI0b4zIH4SyDVQLdC3V3aafwCFzufMST89S2Km6MOY89qoTpL9QkW9fscvup
RD31vZ9pwUbRTeQDKey99XiTojUDQkbxOZjJcqKkxAVEQwv37c/0evEA4dH7pS6P0ry9BvzVWTfU
doLEFTVd5TQneB6UVbrl3vD6PC9YP/Yb+cxfAtDqdoJGoejCCvJzZepYdYyIeCVqPf5CRMw5RG2o
Pkxz/6TZdfOHTlH5EKjglMq5nA7vnS7qKZxmMMZAmtW/AJ8XF3JsZFOpREV01iN92gNB+BXg//Tu
L7cU2aDT0VCh0/9XRP3FIOg9lF0dc8CcoO32QSFiD2eFrd7e6y93OcrqJi6bMGgybYrOrZo6u0jV
R5g+ttiYy6tjzJOyHC7iDlI32guXu96ZRjuTlTI/55KqeyDCpm+ofHV7OuD249vf5vpQCNyQFxIz
/ZX0ebFscmkPNpLHqK3livkRB/o+cIEct88pOslbwoPL9fOiGcBp5hXjBqQhRf2CMvHlvGbRhFNp
VeU5F9njiAjiqR51lar+tFPkfpfVMpbhxdBvhFavPxrDwjniUC+3yLqQoaXT2Lfof51thR6ClscI
sk9p+u6PxigL1oVAlrO9DuDsCB9aSTHKc01pugKUJ3X5XT03Qbib2jYOT29/uCtrSQN9sStauEz0
oC7X0kJ4tOnntDpD/FLsfVDP2XMWmV1wyO3Z9kNrtn9NUmeex0qKm42A5PW1TDBCzC3TUgc0vB48
FJZeaqNVn0uaLIWXIucXulkhkq9RlIFRz2QMCN6e76uNSuRD1ZPrDMY7w65eAhUd16YO8+YcjkD9
QaeEjzM+9igaK8bD20O92i8MRQCCmCwNZd7T1dJKMvIqZlW258X14Y+OrqtfIa6fbCzilRkR33Bl
0cSkYrfWShmmDpOxIuvPc6f0d4i65Ye8a8JTCJzyy9szevW9iDyWbjysEgu9gfXeLJ0Uy1NDdGdh
540HoD27HcYa3W9bam90pbU3IrgrU1tgVovdKgLjFDcvNyc6lDD0naY7SyoTajCv8ApRDJQWRmvj
cL86B8vUlv4awQHuOfJqKLaeGOW0685EQ8r3Qc6SnRQi+zMa1uAXs6C7Vjo9viC4p/yX4sX/NYKE
hbW+0JbBl1YXDfblHV/tFKOSdKhAjvpQ99KoP43WKOn7xh4M+yl0CjEeluxUdccayfP70BGqjrJr
UZZILFUOFaMEpex+lys56rJzMMsmBnACCUsZRkvVIafbaUSimj7I0gnmgNA8Azew0s01DBg8o+uD
Z8ksJOLjiT74TVoFlerhVlc2R/yoROEGdVU3XkdhdfR0ebCh/CMcZ3wTyZxPuyrI589ZocbpYwoY
R+zUuGrMuwKSRwJyZUyr8qMSdw5OSRV9XBAKdF2/x2k/tAetp575GHUIIz6kiJ3/MRoBsJuGrhTd
FyXuXCe1cLr2qcvCCpNCgOctXVwzk2+0NpdTL9G75kuYz5bl5eCRwnvbDjKsW0YNxwUA/hSHosy0
YeiDTb+X5TF7bgH7a3sc5qP4kzmh/6mUXFHfR23KVD+CshU/YFA7TntY2fa3hnj+s6SSORxnB2bF
ocHaITzOQFi7z1lap9L9mIyJdRrtANPSPbp8gfKUDIpRU5YCVfdAU04aDshxW981fVJsL8pRMzyV
RbPISo6oQtzUVjXMEJfjEpEi7KSsBUqtt6deT2Ja2mJI7EOgSuNHqR+VzKvkOvki2rxChaGz8nLf
6JW5FP00PfdCJ4i/V9Gi6Fcj0xbtWlLok9SGaeIpDWwEt0JzIgG1HjQ/gkE1P7TDSEbG+e2RWGwR
K9hXlU79q83sGcekrI93ccsVfQwiyMreDCpdP0tFbwyHdLYGhd+i4WDuIyJE6yHXJLNF/CPrrB+R
kaGlK6VWFyI0kxm1va+sWYt3peSUP0xUGn6YoqzUHcK1WYdYwhCmT6mI1RHxx1xWv43kQdFveu6D
eiPFho1sYSBnzX7sI7DpUWhG3WEGl2ocQCRk8ilYULKHhqatgkx+CqEaAUEtnQl6onq8pVzfmKe0
1bD9cI3M7ijbOT0UsaKtNUT8U1nKvGZGRnbXpG3a3pkYo+HtBQYc77tJqZuDM+DweohTTcR7DTWI
4bZx8JRr3EkzxuLONgbKnLVksN2TvsnjO9EAETuDcmyVXwOanRCNEjuJqnM3ZgYQ9AYntH3e1IF6
gu9vxkcjCSrpu9nnZeFWlpP1UKXkMjv2TQzoGoUf84nyTWRHO2TVFdk1gzo0TiY9j/BgZVUpjnOH
6vEpTvnDKHTYcbafRdtRSG2HSL5dCKOmZwLToFTNMxXsh06uHs2wGBBKHagqPTRCtKnb9pVqfwmz
LM17l3qPKJ5npTeDX7PSFuGXCcDwgIBqFo4VVgUy8INTNaemRrkEKdXme5XVRvsh5bRP9xAZZOOY
WjkFh7bS2hYtzWgMKuAtuN3/6qe0bn/Qz8dSpThYmJQImb04GFT3YTHJuS/JvTYfm0gzss+k3Cna
/BDfox4hZWF3uXM3jug2ZBPrdRJmPnFjU2Qbyo9VG9YocyVtVz4OeeLMN+hn6tmTbgrD2Ul1rEi3
HC2nuzXB7sc3Am6LsTNFZJcPGCoOxc9xLubxcYIQa0BFFaU97hI5Lobfk5jK/k8aT2r/AchE2PpJ
os9kykQy2rESUqT+zlVkV1uuPmOeP00FyrazK0sY09zWaNOInyCnZPEol3kRA+sL1GTfoHfg3ObY
zHKwVDn7IDVabB2zYdamo5J0OS5diaJ2556wzkBrJAvLP3mdB52yi7ieE9vLUZx0up0+jNp9EFr6
T2WGifw94FyjqQ2GpkODOcGAryxsOEoYMMatdpPQ0Jow7E1Ko9pV2KZkuzGwekSfUf/80mdSN9xz
4VmBa0ewjTxJDVO/bEZH7AkkaSZbTe8851Fuc0cjx/fLcYpKdW1oHuOdkzcIwI6lmdPxGgcbHdwa
hskNeHxHpuE8V87OiXKLz4YaMtZUYLD+FG0gZnfIjVpxOy0tM3zMkvjbQj8SLvI+dQGUqYtuI4F9
BJLXGi0ZdbKz/FAPmYx+NwqBsBA6SDplV0r6J72Nop91PtDelnsuovsaUgA3p83d7tlD28mQEYoM
E9wiLhqPdSllb7JHvdpZTVj9oqMXKF6Zd3OFEO5EDWuUIt18LMZ8FjcO9tIoR45SnbaQryJnOopg
dqJ7MUYybYhSKNp4j55PSAJbIn7k5apQpJM9kp3tZKFpza7o4Tehu13jgujm2eigD5wkCj69XZ1w
55m5YTzVYkzCXah0xYfKISzjMgfh8RBhfzh6ZW00+oeusEPxKOos4YjFMP0xTRhoXXETNKXvVBo2
Oa0YHMvTjdqsb2JlUILjYJWDemuJqJcAjlRYHua1XNFwMszHCJkPGrfq0DhuEo5dvM8I3b6ZRKf5
bQ1oGhkOVUvgTKMTdq+jE2zVbhxl6nzkfgEw1nZp2o+ulsZduwvmwCiO9BORPy/7KNCPaU/Usut7
cJ4wqdMOu0XFxlVUG5sgupHsREQHeG+D6WUWrmyR29StKd9Rxhom15EoYxyEZSd/pl5N4hP/Oc7Q
etM+N6IaRe/24/L8RGKsUNuoUglrq7EcVS+NDXaNoYtc+lBoNQ5GUJAq42MNwSFD2FppuCYaM6pA
phdZ9ctYYpNT3xcW8iJxlFAUQT8WeV6VYzocUfbQprMij2F5qOaCOyug0tod1bxPOBZoKea7PCFM
98RgVunJgY78HFsALGlLltbHAmEq20VRpC6Pdhc4v+JYwYmvEXj5si1g6LuimsPvaJTWxc1EGFgc
sgS1RlcL22RLUPRqCL5gAWDFYRqxBihqhVbNKq6h58FO2Smx9AXKk8C2dQo3yjtXR0LtdyEkgZ1Z
a9eZKvwwrbW6s1Pl867UYnYTHoo75rlVSbo6FCn2XxulBUF/mVcUQzn20Ly68zz0JdGfLH+RA3m+
jRt9i6axgiNQemThaPrQjoECRjKzSiwa1USmK1b7sy3V+E0SpiX+jKXoraKZ4VnuRrW4GSvL4MKL
nUB3qzBXf1u1KB5qkSpPgghqiwB2JTFFhoyKOHqFgBPWnY0KA1iZWkZ/noYSEfpg0G/1Pg42KgvX
RoH9iuIELQ1gA6suzRzPUju3jDL3WYDdMzpFKZXE/btTUloz9Lno0FFLWIBYL7s0cTS23YQ60lkd
qJbEVDGOskjqE3pT9ZeuaZJ3p6SE6XAvZDAmxEn2srVeFLqGyYkaqZXn85CgC57woXgXpHo3K4ij
vndqbBo449R3Ke/y43KoqbGKckYL4JzIgswzbxpVcSuNlpQn1YMV7LJkzNON+sjrPJhEE7wjxxAL
WQCYl4OGVh4gJh86Z70bgYMmitHERwlVOnGaNTuo9k2Pzvxj5vAYnzN6Z9bGL7DAgS6Ke3xN1N7I
wClLUT1ZahAvFriLVLlWYNKeTVvYtwMGUA9TLpGINkqfuwnQM91LmiDeUvR5vV1JwOlCLJY0FqD6
FUzJiIyA6koZnGd22b5IBVYEJc/O29/09SgA/ZamFGKJtEnXt4GsBtNolnZwBio/HyZdjfbY0mz1
E1/db2D8QG5R6FpwgwjPXK5h1lMgkZ3eOndlBmCX1tWOUAfJ9iJTN87fqwmthlrV0+Qm622k0qyz
NXTKuZYL+4Ey0ZaeyetRIACyHWjw05OiLn85ITuscpikg3OuEsk61V0fuiCBt8gGr5eNgj+VyMXW
D1b7usDbQ2nTlUyEftXDlZ7KXCUXBD09ulntJM/v3Am0U5BUY8MtcHasny6nZPUWjtC5E/pSFsri
oaBrn58ptOobz+qrpVtqS9xY4FEXY/q1DAGE7zRqG4UHnID6UKNT8a3QonmDjfj61F6OstoGZh3X
YecQJmi5/BUtjXGv6rFzk0tl8ClBsZJXJhk2upSvxlyt4OrEzuacO5GUR36r9ph6FNJeaX5DMgZr
FhjzobGh7Lz9za5tEFpQVOaRpQBksqz1i7spHVs7XhII3570rNup6ZDf4u2rxjeDMUU/3x7s1Yej
HEnbn/NLZRco4fLLvBhsUodEwj4q8qHAKr6ltKlFlD9Wf94e5soqAphZbolFgokdcjkMbiuxrcR9
5BeRGfpJWZUkj0rx0M15sM/VFhlEvRu09xatl8kBuKFkTWORavzlqBT6UlHiUuBbRVCcBDKQe7xS
La8upa0IdjlIFw/KMhQAV0IEPtorCRE6GIpStXPkO2RFrpAwyJhAWoPhmwN1J9Qy3kBKXvtwhD3o
+qBOtEDBL+dmhVjDGqUa+WOuWV9C21C+plCJ3n3xLq8IDxWgXy6QtS6GXI8dmgxW5CuzWjc3klGZ
wYMzzfIWz/LadJYaPLRYasP0pi6n05t6L9Kqjf0aL6eTmqGLpE3JlgvjlaPF1UN+wf2OVJm6WrSq
bSJpAuPqAyAKbxwwIa45JsXZysytEOfahmA7oHG3YAJoBF1OKBMTBbxhiH1DFh/azCEPLBboqd59
pdf+5e3jdXVe7Dvz79kig7ocLEFDTwC7if2iyfQHORzqn3Mzip02qVvdkqsfiogUXcLlc637TUVW
oEbbZqQXihZSRUGps3mWHCvqP709p6sDkT791ewD3LC6mTI9jgut1WM/QDCE8qNkmc8acnrtf7DF
F+AGjzEJIbzMy7XLSPv1QkoSXDDT7rOF8GfrlXOVFe8Nymwwa8RjHCN+gAe8HGeui0CdYbn7VmR0
Xhgp6mGy7Ojje1eNVjeONmgnyctXWo2CQfJEuaROfVuM431W9/I9WijZBm329X4jPAWNpIF9Rxtt
LTm40BgdQfHERwYm+Trjln4wuhIwUibNW0Y9W2MtucSLFyqxMxuXrTn1+1idn4Aj6l7ZyMOeevGW
4/PrLYeiNYVnkB9YIXDdXQ7V0a8IwnGM/TbXgucMab0DLTnrvckd9OelKkBazIP4KvnJzUrTRZwn
fp/GjbVXzMHpPkB9Tfqdk8629t4MeRmOTwUq1ADKsL4bZAyULKPTuPOGgQI19etdq3TmxlO73JyX
7x8YIS4EztECFlrrzKlLfmF0XAtBHyNqO4I6qImejf5GyHZ539lDcp9IkeTrejk2h1HJcZp/e+tf
2SjYIoCHWvjsxPCrr2c0SV3qU534VkPTjwriHMQ7pFnKzwh2YN/49mjL/+3VhHGHWd5HnpPFbuHl
ttRDvRoiSSS+3mnNgaIcRRWzaneLr9StmXTtXVg06o1wqDC9PfKVXWoj0EoKyXu8/HU5ctzHsZPl
UeInUwaPoFbifTeo08YuvTYKui7AoIC/QApdVvvFsTPskXZI3SY+lmz9Z1NOotzjH8bh7u3ZvH4n
TWpxprksI0n5euMEVN4DY2QdkeeYP5qtXn1MrBD8fUCMWNHB2hJXv7ZNuO45ezhlgJpb3ZC5NQ1z
OEixXzVgNSdbgsDYSM5tS31y4zJ+HfUyN2JqBMXAfr+K0YpiTupED9BoChsUMXU7BHZ4rnpVfkYx
qPeSud8qMFyd3fLBeAPQYVw/zwP9RAjGceIbvaIfIP8Ut5Y0Sq7QrOb49pe7dgKonmDOjgkUr87q
BIi4JRkbuce6uM0+mlGd3SG1ld8ObSF7PbxhwxVB5dyiH7DFaL86SyDoy0Spzv+VWHuxOUcae7rh
BIk/KmbzTXPaBLB5M2P/MGlwrjaOwtUtikyEjKYlg67FHaMoryeEqBLf7rAsCiqt8qI5TfdFrxR3
JmzYr28v7NVt82K8VZSaV4I+C20YPx8mnepf9jvsJPTfRqzQab3n90qa5Rup9bUVhagH8AzC5iK/
cHnctSKLBkdaGm1BgLlpEtkDxi5d8TWIoP1t3J1/SVzry/PlaKutQxeE/nyiJr4imkr3xqLG4LOH
KZd0yXgskL4DFUFfckLX1XIbSys+wzjYiizWpOflWbQRuybtXUzK4TBeTtoJotkZYpyg+2GgPFZk
VvGrTiPaG62l0UDsy7DPkFAG9kATvhyehKEGj11chTd5pSWnUcjzPjILRNffvwMWHxaeMS4qfa2s
a2P4aQZI5PmT0kV4YiVDcygQ34rByKhdehwK6wePfbWRU17dBIuGNH926cSsNh6l0CDoOqA8ndH4
M5bKz3MSyIhGm9LG3XHtdSFTJspakNmA8i5XvrYlEdgtd4eGYgLadkXimSh8HN5exms3FKk4wJO/
ockaZtuWTVo0uBn4JYV6X47M5mNGK/9e1YcchYXWudMCvb1R6iDcQOVdXUmUdfh2KN1A/bmcny5S
GYV6JfFTJzX2DiKm+1DttVtq3FuqFcv/an2WKGAjhAR/G9r2ail5wLp4UWP051H8zh22atvU8++m
1tSvVCqmY4RWw9fSLvPfoDaaDVjZ1TOEM5kK6wgMMKpMlzPN5LDm3wSpL8gJjhhK4JUSzQm+9upY
iY9pFbefcSbOwB0Nyq8xN75ORa8fKrvTPgpZAr8SoQP/9f0fHgIDJjiYvxP7LtvvxfuQTpOgk0mI
JJcapR6hKPMhqOb2uzpMPYWFrPhGk7v5ICHEtLEg1/YcLBCZt9cENLyOzgYt7Z1Spv1mlcFg7aLE
QvoD1wMgVyKXh8KTgFCProJnaullueN0G0fr2uuBODKSNrC0Fhedy7lLWhCRDDSJr2IV8VADDvsH
akpyVpBq9bDTMo5O1GvTfxDGAf+G9kDBYznTl6M6dTJSK6gSPyv0KnQRGC0XLEUkPfTU9U5aoUgb
h/vaEYNVTu+T1Sb6WD7Ei28cTtGYArBIfAwj6hBnVljMGCxJ2OdiKJttRTvXlhXNKpK2BTNN5HE5
XD8jhGNjqeIrkbAZZ6h/4MUM8hAVuugwDIPzJyLTen57I18LPQC7k7bBnsctZvVCQbTAcwJ+nd/1
I/CeOczyzlWBAB0Xbl13QB63+eftIa+tK5mpvNSsCFnX6zq2STnh1suQo1Y8WFE4Tl4lwh5iL74n
T//BYJgvAvWlgU3adrmqcWjP7VS0JPeGyJ6Njm7koRzj7IdAXiTavz3Y6y457z2Dych0QtpD8eVy
tNEpmhrvLKCqJXmMlOBiL9E33wMQmnemEu76TFeeYrkp8HVRI2+aLYrVYYOkqDRGWyXjZW7ri5uO
CS8EuE+KDasdtfRtOivOU6BAXfo1yNvWT8uILhrxju1r6Vg/dChrm64GDOjesClZboQZr0k3y4Jw
VwEG5qXiDr9ckBrmSW1I/AoibfSdozRoCM69MXlJHc8PFb4DOLxEaJkrrX4vxZaC0oHSgWMfhq08
8Nq9CSKDqjUpGR3F5SS8OM59mERo74jUT/TIPtCHQExBn8P6rqvs6YDIo/NTH/PsXJWlubUvlu++
/hILoRQ1BxVrhnUc2AjU/DMpzfwCRSfMySNJ/9LaSfdFao1E7MypaY4aooPINw1Vu5hg16MB2AAS
7saldu2WIZuiigF5gI262hPJkGdoOXepj8o5AOVYUA3fYRUFImqeqE8e2jQM/khSJs8bsd+1kaEh
q1T7DW7UdRm0ZV4Fhuww0PlPEEOoCjnad1Krf8g6kHKuAD+JfkI7bfV2r903kFGXBg3sacRiLj+8
PjrlpA8SL4dRZvfKWA8onBb1h16NrY2849ocof+xxRaVXlTmLoeSzDmKQRZSHAVMcwjGdnFfUswT
OAPprsmjZyS55I11vT69/x5zFZ41BqpicVWkvkxl7G6Ywg9A24q7oKzy09vX27W3gqolHTZEdMEA
Lb/JixNUAlKuZcBvflDW1ugOajrNx7roOmdnqUXYuUMniY1o5+qY8NiwC4InBQTncswA3xTFmKrU
H/CDS129nTvJ5YRDtkk1Z1/21tazf+2eIKBcgiubHbOu0Y4SHnippqb+GBvyPsgrLK7VIqhvVDU1
7wYrjtDz4JX0JASSNy6Kq/uHiIqyyhJta8u/f7HCUW8hTauyf6RQ3JZy4JsJMsil2T1JcdB4U75V
57iaKCM18H9GXK1v4ViZYo9J6hcqDAAEJdGqqOpgD4BF3FpN23uzVXzN1dE5qghsH+OoUzeupGup
GrIyNCyAcgHZXp1ParZKA1Y49dW8MI6YSlaujRf3Ro3l6mc1F9vRpYdK1fFyabM50uY6b1I/KqwU
ycc0dJvUtNHu6aP7HojMoW8nu0IkA/bA2+fm6gl9MfTqq5qRTQIVKDQz6GVJrmNm0T+1HQP9la2F
BvH2aFeXcyGsL4eGdufqi4Zxg85pgwHiJM149Nh9T2RV1QPaum8PdG1a4LaBqzn0VK11j0ZtKcgr
8ZKY2dhauIlpjO2B8DanoCBkWD3/wXBE4ws/DB+FNZCgUqs5TkKbnWrScXDjIqs/A+Nv/khm0G05
AV1bxMVuhUba0qn5K3j54iBm2AxIxSxx1XVZ5TUwjnZzOUYbe/LqCiLztxAVaJ+s+dVwm5oydOLM
b+lpyDs9agv1qBVR+3FoLLvZ+F7XrlJCQUjUYCbRhFgFp1JDT8/pROZ3pZZ+bPV2+iqQuP6Coodu
7xpKCP9BlYmEDVkBBaAhueoq2AgKpUAUYc58w5IsYnwM/nqnBRqfQa7ZldGkP9ZBs2XvemVVUZTF
ZmMpwKM3uTrprRFkNsZbma/PWoCmj6VlNA+BS7u21Kgb+cW1CBdO5N9kHE062JiX9wo3Nv4KKtUf
gZ2I1/VmcxvrWXaqp2I6mqFQD60a5PcJQOjKNYRce5LeWF8ypSk2dtOV74swHx0jKPtcc+v+r9kE
UsYNmvlJr4/VqRMBAHeM4qAuiHjWPrWFaL69fSavvFdI1SzleVCkbKvlU7w4JqKAcoUwMDEdddYf
ShnCuhOxvM8huTwAMQ0OUHisLYOTK4eTsuVCceRsygBmL0dtospBP1bmAxfzJHkislpA1oNqp/u3
p3et9sQNB/2VIs+i0LKKrQA947RUiNwfxaSne0U4NOBMtcwwlCtJlyElJTdJX++S3kj2hA25F9Uh
hFwEO85B1tQ3ZjFKj2//Vte+89I1MzjFxJhriOcsnKAmg859YFDKvq3x4nMlpayPUAHlE+D36uvb
A14LEtDQW4p/Oon0K/C3GgwtxsXcU0RAGF4ULdL1lTqd2BfDwguTdykN4A4SHyQNmRX7JEtpsTHt
a3uNq3Lxb/j7CKzeNfpLgBkcjjVl1flTXM/fsfmdbiS9tz5WRmwe2G5bFP1lJ63yNgcNberkiJfC
uF693CNe1tJA19m3c2360IWyOd9VlO/FzqGm4KFt8xm+lzQBSe1CvCUdR5uf3178a1+bcJBSNjhm
mvqrO7QaoMYZI6d6VLDBcauh0A3PID38bYmib++cuTPKjZfi2lLrVPbI00DfvpI/EkKLzFQ3M7+R
sv4fNZmlUy4n+tma+sprM1m6iYAfH96e6NVBKddTaqbxjPTO5akeR2PSRBvmvqX25R4KqnSUpxhe
QybXN4o6tl+HVGo3NtXagWDp0FDK5BQtMFYg6std8+IGk7I2yFrJyH0ticvPFHtj+EvW8CzmcjjK
Wljv7HjCIMKYXUkPQs9EDGhHS6c6KbgJIyhc6seygn789mJcvXnQK6ewT8hNCWd18wSlFHNnwxfE
hVa76aXW8QARDfHOBhOwkxSYq4EGz7GPp9DT1YYmKIJxIM6DXVkjpKfIUXLz9u90bSeSlpBJE0Kg
YbL6laZkqgY1qnOfNrM1uGMP9J3VQV5458Sy4JXpp2LLJvfaCVzaDks2zc91vUJpyyhAVxje5FQp
BwOBy5MDZOYELrc+jAaYAceWzF2fjwFqhdUwbW2Qa9sSmziqwASDqLWsroAsHqKioOvsmzr6BN7Q
0adze02D1Qa9CpW9KTLObK5dDUcd+RMK3yb0cZdLReyElNa3SSOmP9EIBtYdhV3+Clo8311ZHbJf
b3+g1+8ip27JcJZuI5Z2q9cYTRmhJwGAtq6Sh24HeU/5R8uEPm+c1NcBFsyCpZ/JzUiRc92BSJMR
CY6lt9bWVO0m/tbgEcSk6FbJEP3+/e5ZwXUGzb5sOwZbbbt67hzYcybQw0w3Q6+Oyno+4nBSDxsJ
xpXlA5kPtIdbgOBxjdvQqiLH7oquuJ1CMtCCMvcgc22pl73OQ3lNkHVlR0OapzO5unBUrWG2lBdo
gJcx8C+7sj1gJHGH3KkWPedSgQ0QjP+FSC87af/97eV8faAYH3nmJbUhPF7jNxCbNYCGxakP0gp1
T4i0875Qezn8UkmiohaJeMLPRrJinpb/xdl59MaNhOv6FxFgDlt2kmSLcp6xN8QEmznH4q+/T+lc
nOMmGyJ6MAvPStVVrPCFN/R9150mpUJo8+0fsT1U8kl9JULgiYcW9PUiNDEdiQTl8cBJRH7KMxRm
acInVcaJ0QSIp8blsDS5/v3tcbdXGA8a4AMJ+ZSmM6vD7ERJVBGqkNa1sx4ilBov0WnuXOTOrYLh
j/Fo1nvUhVuT5eJgQ0kdN9QdrydboiRY6zNfHO+J5V/KgcvBGa3xYuZG857EPPmz8UZv5zPfmClQ
XRp0NFqkftJqUEWJ7HoYKHra5uRR5yV8h4OYl/gcGrOXwMzNVXfnq964F2Q8SqSIFjOQ/9X9k8Z5
XGQLJZZFRVDiOBSjkz3kjdEYvlsow5e7v6Vsakg0JRceDiLXy9pQDahCtyC5tCcDsYNS1f3FnZWv
btdPAdX2Xtm5IG7Mjw4k8nimxfUKuOt6RGk9YNdemAea3qv249KrzXTqab/U3+CX7Rlv3viCJFSQ
miAGUm5dd/gXMx0soRtlYORLdVThdAVj0cKWppR1MelSfL17PSnKY8KEkhWNmjVODpWtrHTdvAzC
1M4flt4w/MLTxc/S7rr50LdiV8jxxsEANwGIWKK7dOLr6/XEalFLk2UoA2DgunKs5/AlhCiIt6LI
H6xx8N55OZrUO7v0xjUvDWewESZPRnZrtW+oVcSAZ5cy4ALSvyrwt/9umlg8vr2aN0dBOQntSChf
GyEerY3MIYVHFlRzVZ1ioxvxDZv2wsQbe4S1g2jA+kk43mpHIvhZNmYzV0AzyIfPZgLeyJ8SK9XP
i+7G+rnThZbtHIPtoOBfIahDCSYxwWDo+rMZcdQmQ+eVQdwn1icnXkx8ztvy5xKH1ue8Guw9i/Xt
WsKnoOwHSFSyltakihQ/ypAKRBUMtq2chtocziEmdjt9lFvTkgK7kJQQoScZuJ5WGZlmGtsuoxQO
RHk9n3yrQOva6RDp7hbdON+7Q5iVhHEAAZEBx+rbpSJ0ehedkwBXSuM57iFpGpXYeQa2R4y/j4eZ
FMaHqGSvNnuvKHTZ2qwJprxMn8pwyU9hNI68s4UO3LZL5j/DyA21nS2yvSnlsJRO0FCFwrnutdYh
WM3Z8OoACajxxYpS7YnWOILatu1lyvHuhQRmBC/dAA0DMGS1kMlADqdHcRO09vjPgKXMRUT382oR
H2TnyZPmQZhe744GpRLhjVMbpENTGj6l7+ZP0VH5O709mRu7kNDak9690Go394YISzPKKWgFug75
Zayd6AlnsV96XpfBrNR7UO/tcNzA1PB1YLaAydYXiKhMZIOyZQriKvo+NzjpKmr30baQHe9zsUdZ
2sa+r/f9awxGXXhN4iz6plRR55kDrVJs8GqhWmP/lPbZiefbe1+OReyhHNDgUjOV3rTXht8eBi5L
KMX09nhYqehcn3C3BNpfZo3ghKMZXLrtH722fIvAUx0aa3opa7U53/k1edSAOkqcCwUGErPrEQfL
gG7ReMpz3DqosMzmSdETJGlKl/dt0e5N0F9Hw7ecDEZjfVc3mKZ2kKVrTXlOcl19IEHr4Uon/fLA
g2/Xfsj9sDPi5pxLJxggcDIRxAJsXYlN5kGtMFZKAqQjFvuIM4bS+1GoO/+2ajxbO2dj8w4wGu+2
TJqYHLH09WrShDVAUUj2zCgqH3MJ5aM5iD3A4a05ERugkcnB4tDLTfxbRWjG79rgFkiCaV4m7CeF
dnQLV3lS8nK6N0hgQpIWxnmXWurrSyWPrbREXjcNmmqun0Dy5CehTfpOC11u66siJqOgzSjzOQKf
DaGO2z4cLdTkgoHyypcKwCiyn0lKMbEvorD8eyqTTM3xqIi06N1ghHPlO1mre3tKGrcWljiWZhfL
hyzIamFjRQ2jbAZTT8kxrE6D3lTdEdUha3xOPXv4D5sFeCbxLPcoZUX5a377jF43WoNjjWTzJUBr
nCKr5NhXZd/vvD63ZsWLIAF0RGK0JK7HmVpRCHA2AGpyB8dxWr3uv4mrLwctTBTzPw0GdoQCHKnd
Gj8d9qEGo4PBAIGOVA28NDrBbW4/LUUh9mRNt8eNS8TTuS0hfkqH0uuZeWo0F3FEwX0UtXlK0JZC
BH/x7u1ava4dTzdwQPkmrCKUKYm83p4UeqBF48Hosto+QRHJSP+BSJu86HaR3n3q+Fo8d/TJqIDg
Hn49r6JGwYv6WBHQrZA8oMkplXNfVKgY3nv7g1jhZoREwtUKWeZ6oDEtw9hqqV22eT82vlprBQ4i
I2Z2R2esE6xfGlnneHvQzSPHenLG+F4kqkxzdcrshSw1aYooiCpTCRJVUc8KKoHo8rTFw1J333FW
NHaizE0UQROQlF9eY1SqN22ylBZJmoD8Dcx0Tk59W5vfK6+ZPvFypEclRGlmZ5LbQ8eOlDYUNFxB
QK/V6mu3wh98okGR4azpHr3K6f5R1Eh8aRWBWNnbK7qdHb0QOjAwOYhpyRmvP2NTqWZsg5sLillR
qoOut2p9nGqBG6HbOzG2QVbR7Nk2bD8jZGsQMRLmTZ61FjdKPTO37aLHuWWxwifkfhE5zIXZf9IJ
H/0+xcjVH4dE23krtmfeRGaD806jjwhpDX5Ch3FAJJG2gzctYFK9FHjm7LR3h0WwM2GQkWvJzupa
jcsugeMtDh3MzFl+9kac/MrLcvjm4jgJGJUW+ue3v+Bqu9AjJqUzaCqBAkYaZX3iF9CQnaJX8zN3
anjQZP/ORejvGPfOnjDzagHlUOxInfYVsFcHhs31ZlEBT6m1a4vnEkHvz21S2VRUl2Qn7ro1Co0Y
7Ff4xZTbVoe8X5AtLHsxP6tmR72E9+eUmka+s/HXgr5yMvJAUyUGmwIZdPWGWuE0t1VsYT1FkJsd
DC1t9FPptYjRJg1n5eiNnTMfnMYRv6JerysfqIv9PiI5NIIJZdnvWlQ5GB73zXzqysLQ/cTIQxQK
ky5n+ZFyUXDFQprB7wrgsI+TiuLlk1mlSv/cjZyQQzUVTX6m+2xOF10YVXxW87CwX5TZEPbRW9T6
MTJjIEdNOJH6+cJ0ouh9ajtd/JzVbleevFq00yFSW5WVMkneHlRgN+Kx9Jria5bFDoZmbW3M9+3x
17UDyk/UT4WLI7X6RIuu1WgGuupzM5TdY5jX3kkr8vSMTHdzagt8Xu/e4xTNgffQkiHXX1dltCJT
TNxVtWdjasyDZtTWSYIb/WEx0r19wR7+LaCUU3M1nXCHV1va7q32OJ2J0Rbhoj2rWd/7QwTqYcFA
+vj2hOQCrUcBNE63kS2ImNVqAU0nzpGvmo1nXC8UNGLbOTxPTqedIi1TDroYfvWpZldnMUKhe3vo
G8eLhZQBlgN4adP2N5RpLJI5n58bqyyOpVJGH1U9d3Z2yOqKZxkpa4K5onBHM4RS5PVVwUFQ7RmZ
hmfPnL7YCZqOs6v6OM7/jBDB8EW4l9lsp2Xifm3QIpQAClq41wMq5TDZbaloz6ld1g9dWn4VZr1H
ibs5yKvyFEUSGdZdD+JV3dCnNvZ6UQ+Ef4i0+Mx9sexsju2NTm1cp4JLhQmj87VeXp/XvaHQO38G
BBFW57FeOssHXE19HD3tXTbhjU9FEQ1SPGpnAHPXk3KcvglxRzef59jTvg8I6T4a0OKfQCxEzw3U
/POciXTnLb4xR/CwDAt1BZDVWlxIsbROoBtrPpMUK/+abht+XaYEgheWG819UTh7EVA3p82URi90
qlbtImsSWtKmrvmMpBFaioqVHc06hl2GIu0xpCm3c8JWMdX/jCcbcFJLgbqI3EW/ZWdZYU9RSEHm
OQ0z/AhDqzg4c4ekcTUOPkrH88e3T/T2A8qI+NUiAr1/Go/X4yVVAnEQrYxnYmFnPITCqPtHR3HL
9lHzOqd518HTAayfF9mewf32HrMQe+YZIIgEwr6GXfYqId60aNZz0ojqEM5q+DdAaMBS4KQucxuJ
TyZsxsOsjXuSRzcWWaJKgeZSAYAlalxPOqWjHQkXUTv6qRMmgWGPvrEIfdCmrl+Ws333R6Vqwk1t
0YiQr8NqE6ET2NQQYal2OVGJrWORXbIliXEuz7MRu0Ex/nr7q27vGsZDY5FEGAAtqcD1BIW3YIua
9Mozq2/6fY+Z4+w2e+2HNcSTzcowUKjkxOh7bAT15sXMnMxWni0FO1MzW47dWP81Weovqzci3036
z0nsdkdHFS+TZj246TzvJDxyf14/hvwEqCscUmbLvXc9U3DjAD6JbILBtIf4aM+hPX3OKpIBlIw9
t8cwFF0BXDG9LA5/DpqGiLGjou27c+9uzxHZHY0Yci7SWrro179jMfUmzpIsCrwm9HzRDrVGnx4T
VLuGgFunMBfNeMaS8u0PvZ0+ibpMvqhUkhSt5TxHx5tplBZJUNnCfoAc0ImTWRe16nexbgvEllX7
L0MXluXXi9F/LbXG/Pn2T9juNVoZFFYN2YjisV7VKRynVZ1kAp4WowX33GVait9qM+3s6O2RpZYk
S/8487Dh1hirdHbCLAcvHJSKrvpTOj3RO8J1dVSewBHs1QpuzIkrkUoq8YBJLrE6sFxWfZNGfRHg
vlJ+z4zSPLleOj28vXKv2cj15mVS4CeRecOve1N3j3FDMBddqYIkdRdb9xtWT5rnUhi9DIOW/KxK
U12OXjnVqGEr2DpMTxGKGNPRLdHWs2sV53e7wGTnM6JU3r8RXRLN1zzgx4e0U5vqKDQvMh65cZx0
h7txa4moNvP60jaQrYPrDV+kg1OVg1cEqTbYB5r/ysGpEJx/e4m2Tz0AJ2m+B+EIvPGmWDkjOym8
sAwcLK6wgnTt4xTm9qEGBn1+e6jNhCjqgd6Suslsrw0jcwgXuy6dsAp6zUsO0xgrBxfd8p1m6uae
YBTOCnuKHIj+3+q+qsJ0KLV8qjmwRXLG3ZlQohW24ochCpo+YPjxPNj6nbq0UiBK6lkQL0HXZpqr
DW0YU26jZNIEvd0vh04ZYN2a2ny6ewnJr8iH8eOjarkuWeY4c2cCG5dgCrXx0Hd9RNpZJ8e3R9ns
CeYib1k6gbyn6DRf7zz8KaykSSbmgiL9wyLs9DkntDlS+dlrOm6HQiDpNdaEpwvtbbVs84L09Ogt
NcbinX3pBtPBEdmGtqjEdz8gBEBQT6BnUL2TCLjrWVGJyTALT5tg0Gb9D75NhgoKbnWntBFz4jfT
ECJ7s+j3xrdyWCyfsAB8RRKuZqj2aanHddsEqW5AqOtFehqncPkeZnFx9opcuZOtxE5kQEALhNLk
WpviedI3shJRNoHq5vWDC0r7EmdZfxoy58623+tQLKbEftIxpmp4vaSzpQ1m3moMlWj1g5oiLNgl
5nDKqA29SxGe/Pj2xtzeIGiqEAxRuSPDQ276ejzTqVNPCY0mAJ5sn6rCKs+FptwJMv2fWVEh5AgA
+aeEcj2K1Qxmko9eEyCYqB4jVyv8fLKXs6WLeiduvTkhypC0yXA+hcx2PZSjZfbUL24TLJYW/gXS
avrQ9WLZueO3VyLL9tsoq89EyysKFaSXMIgHLZzYTj8fjFTHN56YLvpXsaZ/BntMv/6Hj4VJiryr
+GTrxK5xSkuD2N0GS+RGT5M0ADGw5Ll/BdnugFjII9FYWDv/WmYfKnFrt8GAEClHOcUQKk7E3Tci
EYmENkvpMWiHq7c4xBumaV02ehem2cFE7DJwm2h+crTB+PD2st24ETGfpoEmecc8Eas9DnAxgri2
NEE0etHnvF3UR6HF7yKRjDvR0c2RqCkAh5XY23UpN6FsZ5W90yDGrA5Ht3MTX4tTjOgT+gtvT+rG
Ppca/Ny7oGUkfPt6nxPG9MZYpG3Qz5FyKGq9POuR8ek/DEIlUlYT6L6uI9hCtQe7i8s20GRm3xfL
5PdC2ztMmzj5dScQ+kq2CEXI1X3ejti+1MPIhuOkPjY1tjONwISJYK15jIpyz7D41lfSJVBGRrGY
nsrD/Vu9wkmoanmDYFZJOKfEgWJQzqWS9C/DaFXDzp649aFADoJGkyIiFOyuRzOgmoaFWFro30Z9
SSIVv1oL97K3v9TtOf3vKGtsWOhBTUNjtQ26JGmPlPnLQ5PirlXF0c+3R7o1HzoIBDEEZgYYgOv5
wEHsFwqTbdAqyfiYTot5iLo5PP2HUcgQ+Uhsvw3kOdLLCiFCrw1qpO2OrSb+0QpMjv7DIFIsh24I
Efs6Uk/aZlKiKeuCUI8xo5366RIL6/4gneCZl4+PA0Jwg/1FedD1BrfqAgAT7g/NGC3v0cTbUb/8
h9lAgJUcN97ydVKLmV5vL2HRoRTbLovvZbNq+21ZNnvSqTd3ALDaV04ZzRC5F387P71n9RC6Epat
EOJIauD4WCzenc9yZ0vIAiB7xLF4865HyQdrTkYTaTnc+oxTWHfY3zlAMe5eNHI0iGNSigoeg74a
ZQQbbbU2Anb5qB3SNFGORj3cf8MRjIAnkW4e8t/VKNGY2lgWWbAGcEb6oCeJ+g9MOONjtPTZ48wl
9Nfbs5Lx1FWSTlmJ+dDno9xFVX31uLrlWDmzCxh7cWp1eKjivlE+T7EYludwElXzXM5haJ8TB4Pn
BxrRfXR3iE7lkEow2makIECnr5d1Kljy2RzrIGs7SrRxFGk/6xwXmwPsMOVPBIaGvRtw+4qQ9TCi
FDBmz6wDCtNLcfsTJseMCGY4lKViFmdwDMsFdz5oy45eFHvl4O2YUvdKgrap3BAprU6COkAUTYHJ
BZFQp/joqXlj/5Evxhh9VcxWMf6qszTaKWLIv3n9ba/HlL/pt9MXddM4U/Ptg35Q9fcZxbGjHRf9
nyIjBn17G20PurxOuOrpuEs339VXdN2lMxU0HgMYW8pxbkFR501U7zyQtxaRrYrpCLUyaj6rCSWj
1o9q1wyBMLJvhdkN/pKm74dFfxzSai+4vbV60l2LHjf0Y+Q8r1evqrQlo6Q7BFhldk8Iiv0Nsllc
3AUv67cXbzOSvL3Y0XAQaGvxxFyPpBhU/up+7gO3qpVjiloohCSj85NFtDtDbb4T9xYvMmhpk3Bm
w70oRFMlNtbAQVii+pWl3nBM+3rvgN2YEFEgAHBgVhI9vbqQu2YetUQvR5RPkkb3oz75d87CAo9s
C8fquxeP6rgNYIGzTKNztSdMTJabydVHQEh2BUu9hquKI5+n1YcG7929qW3uy1dEPeg4shF5f6x2
BXGT1XaFOQW6O/EMDEANywPa/nb7gDmmRdtYdNg60qobvzWkfMNOILJdWgJRqcbJO0Sxa4MdFXgN
8InVwM7z5DRSajl0WjhcpsXa01vYZK5UiNmYEPU42/RdV8E24KYlbqbCAOWLTbJGnEV24qZnrODM
QM9b5+/cCJN7u580zLibeZOk9DOp8/VZcKO5oZPbOsHgwo240AGKrAua7Bq2YaMi9pSXtueBqivy
y+wdumX0QK+Hm6dhzKK+ciE3j+qhjzXbV/Xd23H70aRFA014OHKcvXXaohjom3lGugR5DLX82Lo9
u9PpO7fEuxbhsJ1DLo/X1b2PMCx9K5pxUAokRvt6UrWWSr8dYQRYH5rHuALyZAu3PevWrOJi1+iH
bkjoJ1MEfugafe8t2Owb+Hmv+tk0A7ll1vI2dgyGoxicJUDkrY3O7tQyRGd0ff6ONldrYY2Mpy7G
ubhjnN++DDank6EBjYBNofZMGmVcz9zUYhyCw0pDpdyt63M6GrF29uo41k+c1HE+8uxa7sGK53w5
1Upn3im2IxFTIOlYfXDX0sJslTA2NlFUpY1mkC6YoVqZ537QYmKpeOq0z7hJ7zVZNp8a2BmYHHIF
/qMTurpp+6HwkmWxLThSSvugK2FmP1qVldOm5I08ZWWCj+zUOEAjzF7HiNMkUzZOb6/65hDJHyFN
DCVbyyE0vl51BZREIfLMosCA8A5XUv60lJa+01vYHCIoAMhHk69QY9WBZV6PUnT14o4u4mhTrFVP
k3CyY03d/zhYu7aXN4eS7Vag81yy3uoA0SkhadHcMLC83hTnHrOz4hDhhLsczAE9WP/e9ZOmQUCG
ecVeeejXM3OMxinmsXeC2asj346QWm6SpN5J+jbBkxS3I9kDWUoVZSONXesezabMdYKROt2L47b6
Pw5Alsd6wgvRK0r1x9uz2i4im4JsGdwlC8mHu55VPirG0g+uF8TCzaChIIdwoKGbf7SRXbv3xuN1
ouguu/WSy7/2Iml1K8d1ugsDuPQlKuuKaI9K3dYntTMt3KsxKQcqqbiFftKU2M4RvzeXnfW9MV+a
T3Q8pey7bN5czzetLZd+CpumQvP9odKG4ZgUlXsanUHslOJfueNXN7xB9EvNmteZtjOY6OuxbCOX
bIspe2lDren9GAf3+pLy4Y2XTG2G9mQnXLhH3H3xTGmJFPqz2ratealHIZQHbsScXMCKOpgYk7Sr
To04FV/ReCnbs5ImU+jrZW9n79rFaEdwm571q+0aq/Ira9TEBI28GEffbmpEqOPMM4ZvrUhMRkEQ
vT2mQz70R5GnFQJNgtNk+lnUQquE5VWGXzLTDKcHNavcyG+5UBR/0uzuIihQhwdkhUzjkpn9/KIV
vT19DD07DB/TAbjce21SmvZZi5q2PXZejZ7GXCam8VjqVpViem32BQC63Cz+gN8mlnNrtuF8EOky
F18GB3LupY3UKDqlet8tR9UiL/Ld3J7/Qt+lTA+qwYE4JUWBQGCdQtw9uUU0u/7kLkbzMev0EaP6
1raUB1SFw/HAOZuiM+uqmqclQ67n41DSuut8TYjJO6sYurZ/xPi/u6mfk40ZSIg0TW++tMrUYDSo
auPXdGzd4sesD0PxQUla6sBRHWXhl7nBz2k84BUfh0+ukZTDh3DWVfHJM6pOgElJtOhxmVqt9mvk
qeoLACeL+JfI0/4IcNatHt4+z9tb/v8bMRKYUZ1cC7mOTsIFUxn1S4wo/KnD9Mqv9ag73TsKTHvY
etQC0BQgNLve2YXVFXU+5NMLifjwsS7M8ZTG+l6XaRui0F0i5zKgyEpNiNUooWF2YlTkBW/n+hEr
o+pLq6K+eyoHBV8dsys9i6JyOv557+yojbN2SGqxN4w1cQ4NiKTF6Ch9UZp0mg+pmEw/dhu73MkS
tnc9nQXkWpGop1NHi/d6FZsqM9WBV+tlynoO2Vjp+a8cQvA3dj84ojbXrHrnw8k/eX0lMSQzYnqU
LkGnXw9pxDpWo42RvSjZUulnvWvC/FRCCR7fowuxuHfvRtIcJCHZJK943dXrklQUaVwVcYQC+epT
PgrtHBb3ct4J5+jzg5KRISX/461ijnKeogW2YxhkhtlfarCRn6phGR9UNO9O+EGD57t3gzAgH0wq
hshOwCp+1M3UTHGFCQNoc/rFS/GvwA3qTss4OS3olKA0eK1epbeuv1VBCaq07SR98SbTfDGW2D44
SuTsfKLtJqQZRPEfogdIBpKf61EAq3cYIRbZC/mp8WNqmuVbbODKYtRucVbUutxJHd3NDqTcRUec
fUEzF9Hg6/HKWVtQbhvrl2rKrXcaIf54DPFD+INuVfzETNVnLoXxZzdr806l7dbQsgXBXpGY9XUF
J8ujYm5Hs3kpYeOOD3WZI6iLIMmCYZEwnOoiEC3pnyYNIt1loVO2wwLY3s30RZFkwhEK6AF0z+up
55G+UDWwpxdTL8UTWtehX1CY2fmgt0ZB3F6mV3KQNaQ1zCji21Y+v7zCO5tCSX7Odb3sSSVtbxJq
DlwlhIwcAeTKrydTAhmDETTOL2lbvotDxTlkfZRinQOp5u3T9mpTfH1pSWg3GTmpC+jgdTVnSczG
aI1UvOA5uZQg8aP4U2OLoT84+aKXx1GfFvdD3UWteiL+sJoPc2b3mj9BVZn+igqF+lkzLWXkp9ag
uCcrdKb31hQp1r9ejBnM3XcsynywemxpoMDvXV16ipNHGlGPeCEAkpXIXH2YtX54cR2imbeXZnt4
0f8jvuQssatpRFx/hMhQx2GBVvdCRDu2fgdv+KGMp/HfivbrF8We2u789og3PjvHD8Q7/GuJ2l6V
m4wwa6fMSpeXMRvGJ+iKxUFQXzy6i6PtrOONjeyRRUpuPjI7IGiuJxe2mRKZfVa8qELVHvpoiQ8Q
XrOdJdwGGQQYXLEo31MJJfW6HsVJVGNRINO+DM04POipWX+DMWmdFOqCvoea5TEfBrHTTrk1NSDY
UjIduaJN6ioV4aPZ6xm0hohfJ2Vx0KmR7h2cGx+LG4eKFsIpvPXrQCZqxyFV0rJ8SWrKCR6NjAtY
pPIwqUb2wRRL/WNACKDwIY1Nl7CdnmbVnH6YaZQ/5fg0vqN73p6iCpibbRZ76habNaBYKcWVJWYE
Mt6ryOLvfQ8vEbpwBu1lLEqKBJbb+ari6I9v79ftKLKEDjQUdA81y/UJoSsHwSzCMT4WYHaXJNNO
Lrj7na26Vqrk6EkvMQD9FJMkEnW1i1Jy3irT+yHI9ULYvmcSuP5E4mHo3keL1ajP5UBK+0BLWkDJ
Wxy3vuSKu7hPTVRG+iEc0rQ/4Ru9zP5sTyPlk0UUe8Jum+0gVZV4RtnlFB1Bf15vdVujSTi07RDo
it74aWKAs0PUx1f0TN/ZettllzQDSmxg/6kVr2upoAhIwOBxB3RS2sPoxNXFSDPveO/HlUeWEeQg
UszmekI5YsO4LDdjMJsdGBNPjy9UT4t7oz3JMJa4HJDGlAtfn6ffNqpqZp0Gll4NFsXWnqoxK47q
IJSdLbS5yl9HgQ1CnRB3yjWWuYHTBk6+ZRRyHH9Irb8HY3moGoxn7DDaM2zdbgWKWGwE+hOySbcu
01lTSvKZGxq1bi9MfCODDmJ1TUSlOzf+ePsr3RxL9sqlLxW2JquzUYUdFE7kLgOlTFEXb2PzUCm8
G55NwfftobbbjmlJSx1Uy4Cxrqnn+OXlAyIMWjD1kX3Q1Cg8Jkuz1yXePBl8KrC/EIhRIOESX726
S5ZPvb6weHjKVcdpKAX1mUH53BtQd1qjqs+aneyRwG5OjcqtKhPFbTI8227cUTrUgkWI7myU1ATj
bNgr0d0chZACDgn4Zt756xOlDX3UxZWpBbFhF4ehK5t3xhDtGVvcHgUIDeLkkrSxqofb/SzmBjwn
vla9dQjTtHlUlG6PYXVzFHje3EIQKDboysyKkegULvuuddDvT7mXm17Zg4Lc3AzwtyT1hYx6DUYs
RFbaI8lGgIvUctCL5MVWwy+4pH9Jq/p5LMP7rDp5adh8/zfeuowfq6mFPw5fKK37H2WE1cngRfXR
Koc9NPimayFHAidAz5vEcGPN0yGfPJhC0QJjwoxz1N2HJCofnBghEKNZvjZL9SMcwo/4PdypIPE6
R1YTJizlA7qa8sv+duN2eWv1acL+QAghvOjDKMAYe+VDTsp4bzzLJCW8CnAN6QUF8Ouhsp5tsSxs
knjw9ANG2a5feQbVyKnfy2Nu7UcuXIDgPCNEJKt7UKXg3NGu1bH19HAl9ArlyYZFfXn7Crx129pk
1hIGRza/hiYlszlYom30oA0d94QNz88QeMTRjbK9JvvaUI3PBCKIwjZ9XSAlNC2u1w4yR1eHQ7UE
pZHF6JfOYI9ErR/yyikvE3YWL8MSz8/DqI3nWuvDM/XO+qHso4kyqLOnpLRdXkDixJHIcRCNQdK6
/jVFaQjLXMwlmK1IHMrcQ2x7KY27AxsSUTBYErND/3atOE3vp42QGdWDkmU9Rv34w5qbPXmC7VS4
FtmPiO7QQNioYNLyzSjKGCKIlFo5a9GID5rbmzs7ZRNxIF0CFoN2tySc8zhfL1gYxoMWe7ETJI39
XrjW8wiV04+R76L9vLdZNlOy6LYgSw1DEkwQkIzrwbwZOdEx7awASS3zOBUmtjeFsSe5eWsUaJUS
Ykh3h290PQrA3zH15tEKrNZqfFsfvbOZDXv86JujULSFtwocAYTH9Siu2wLGgScQQHNPIA0rBg73
Ufj57YN8YxSpTSEfSWQBaJhdj1IDuzAXSKJBZFTLESN47TT2ynx8e5TNdUFLDi4MMr0Sr70JoWfh
9d2spC4KWV3/ucnpGiVG1v+DLsqwc3RuDYW2EwRNPo+EaF5PyE0QdG75IUExjKVfLfp4cUyajImX
tvd2oZkVgCbpgEpMRPZ7PRRl0xwlqYJOo5LFR/xX0R5R0SfvimUPFnbjM2F4JFmh9NfZdquhkqrq
C6WjqRmpGL4OoTY8a24v7n315YRgD8ELINGhU3s9oTam3pcYCRPyzO8JttCPxuAhO+DO91YPpXAD
yCQs5Ig1ETi4Hqjs0XFJoiJ6MVAbOrm1/k+FKN29GRUBBe8fz4cUpdqk/kMTJdQtNGrOU/kJI8X4
q4Ko3ae3d/bmw3BAqE9p5G4OHap1t5nOzpCM2VK+jCpNnLZDxNjRlWlnU8MpZEWuqpMkNfQcSEMp
TW7JZGpJWKjbgxtMbSuqY6270YcGy735MND2M0Fs65XzwoI0+TEW2RR9S0Q1ux8d7C71pwj9rOmP
PFGz8iTKBp04m0i4PtAv1YO6zcbwD22a6sWPjZ5ebqUpo+Xr6Wgbj7WluK2P5wGsG7+3uxnvZ+ST
ywserll3LDwhcr9y1Ug56tj9zIfMJrg/h33e2b6mp5N5qtR5Ms6FN/XN2dO6qbhEGD3OT8Po2s3F
c8LinKCM5gifTtGsfxJFtUx/gtujV2w3s/sUZbHZPKAn68WPk5dVv3Kuk5/E4oZ2XqbUjd57ZWwm
Z6mVP/T+bC5qcpxqoDmf5pkU5GOYmXF8EZPWUm5SEtG+1yfXwrmBAjOOt1qZz77Rhd6Pqhg4u8Ta
nop6AWYWflKVxWc7Bst6mGtTz/wK3ePyPVHJ3J4bM10+qXnnfM+0Ka/4tXkdH+dFMX+4JnWQkyvK
Rf9sj4bVPyR4++oHWGyK7iN00aDT7IS1rZ9swBj1v10xZB8BvWgaiiZEkeeyt3D9LVrMwF5SDcm2
J9HW03SZO5yjzlkKw/0hJNFFywKNt/HjlGjjd4WCNbAfnnUrP3ixEpo/qaRG6sFe5lz8wnPO0Q8p
rir9oZyLujvkdho6nxaiRe/cjGY9HspiXMaLpZVW+tDbzoyyQFGJSXnmdYeaabZm9KFiiZK/PWcK
s5NKATA+N25m/BlbpWkc4Cnm9cmbssL5qGYih7g+hvGnaFK8/FDbXa2gIKU2zXF00kllYwyjfpzm
OMYWFRq6+S7Lxkx7KqZQJOS8wks/9BCuxYPZltni8zEUEAWd07iHAq0CcQC3kMa/FhH17sGL2uKf
MOrKT3aEgZpvETZ2hzqa0k+DMGb1S74MxrNQ5xwTZ3aa5iGtZqvpQZSWUh1xhq2Wx75Xix4HBmo9
H63FzNNjH5tK8qKZuZJeUtLk6ALgxY5Pi1K5+knE/QDARH6GP5pa6/QztQ7dOqhpOtXnuUpr9QLc
ZdAPWubEjU/v3psvtIdS4cdJvvxAj9AepXsJ58k3m9DMjwmSOT9GDeOlYwe8o/bRH5j1o2s0mnWs
cbe3Tm3fqfZPTWsK9RAbrZ4BNfH+H3tn1hvHsW3pv2L4uVM356FxzwE6swbOVeIgWX5JUBKd8zzn
r+8vaFlmZfGwDhto4DxcwBAsUKyojIzYsWPttddS95UmR+ZekYumSFyay5rfEvat4plGEqgQ4VKl
3RSNLn97OxQenbwmiJJQxadVGa7oErBQBnkYUqmodwEQ1qZ1yujMiCT1U90i6fv2UK9EXcFggheK
ZjxO2Ys8D+cRI1Sbpt4ZZWuehf2QeVqvaKu3RzlKXUVKJGpc9HkTdpeVtLyl7IUBdr2ruAddwGiv
6TjklgP1fIPw+fe3Rzt+JkhLYJjMHPk4Gd/hmVhJji+nQ9ztnGKY0CMzC1cO5Gr99ijHGLJAd9DY
pNtQCD4sWYk0kVldwKvaTVKWD64i5ZgGVWVAc60fK2rnJrZmh+smybrsu+JMQrsykXxoRMlQNFd5
mhTjJq1olr1OrNToXFys/XdXLqB9UJWmm5RLs2CvHs4Fggs+hZi+3SVObxurbBjkS2N0xncartO7
RQ869QHOcOrTgNWH46iNNk4lHXbIc9JEWiZhn7lQQ+MHKjj6eoQHtQnMLg9OLKyjEjGqo1D70X6H
4MJpvni8NApHvx24E1VW759b1tdYGfBuCxpaj5McqkTYmq5ad9K7u6NgZtIED6sAiWhUkBbPG8iI
Vc2lad7kpTJudWFWh+LT3dtL7PjpyIeBBJ4vRwb8zMNJrbVZy4RW2o1m+9LGlHTtMqYKujJKW9+k
iXqZRkjmOM2gvTurJBPnUo7eJ/kMGebhwFpXcRBqrXMzVMxfANftssGK7kTWfxQV0KED+uCuJMz3
jjwWuf1V1WBKzk3d+fFHJ7HijaKX0uc2hACFOsP88PZ0HodVNiwwOseJYE4sezSVkk0W+s6wI/rK
HPV1vIrJH92wG0/5xr4yFBc8qktk/8ShZdk1CJi3cJS7XWZM/QpduuQB1Uztsiyk7kRt8tWhQJhh
LVIxpNX/8F1JYTU5Q6h3uzoKRstjuwHpGEHQkWDJdWVu3p7EpZkaJwU4OsU5YRTD5UMX3+cF2DeV
aSurkzXsWiJatqN1U8Iea04NFCFtrN28puPXznOjtlS30Hq5erB1PHthN5axhfy3EgVnOKJTMRmU
MDqFxRyl93w9SNtEI0KysJs9/Hr2ILUtvPx+Z0lK5GlDTLJHGe0qUh1KTkZFe+YonaowvHLiAEjS
BUTLOcCaKr7UizkJNVQ+JgqvO8JUF7o43hh7nzk5MffHr1qca6wo0cZ4fCOfUnQ3k2wed2pHSdjT
pGLeYcPqRKtumvXgRGrwymh/dr1Ygm58BBdOWTQrYGfzjgbJ6SyKOkisfhRd0Qv09e01dfzORKck
MKu4LSNKtYhzToGxbTb5446TW/qIVmNgnIOZq6s8s7VsgxxMNXlpMtSh9+6BKbaDInOMP+vZHr63
1AqgnMBU3QE/lCsgdckNFWlYdbJT7JSqSs8GkQS/PehR2EMCnHQIlUoOEP4UP3+xWKwZUe6iD6Zd
nk7ObdTPwWUuGQ5yfVF/1WQJivJvD/jKiwSc5FZLiMDndamequhdw3UqZ0Am/zqwYjRN0AR/8P02
2r491PFG4NgAp+RFgvU7yzqlmfuKNlvZtGtkO7xU4wQVwiw65ZTw2gxyLtEvjJrpMdRW6FqgcKWZ
drofTp8sI2pWgWKkW7mL/VWHQvYJItgrE4h9JBpiKjuBlbo4DtvZbJCRyOWdkjomnqxlR9aKmV1c
j6eMc16ZQIZC5kboqQtG4eHiwIqnL6KmkndaMPhrJM31M12L342Ign6w24AqqRkSKxcPpGVpGuYI
Xu+ModXPk8GZrgFATuk8vPIsaPyBtxKIYQYtq7tD3jSUp2tl11iwJZK0HeksHbPV20vu2QntANDh
YQS6iwAsgZ/i4eGUDVYUSLbly7uemqG28ksN8lwBWoGIYDHKX6XRhtLeQkr+ONVh5Wyg/jdBANRS
Ss7ZVMtq4qm+M36arHGaH9UhT611Llud4WEPOti7Ws3l1JNNKNMXiV/X3yw/MtuLoop6+wHArJTR
FouoVGpGGMabKeyld9rDc+hSvRA2zbDpmM4lc6JFnS3t80rZ6Vlk3XC3Qdc/KSPBSlSUz29P6Cu7
SzQ7soW5FwKFLRbHWGcEkVhWdmkh07etGJBmXXrrtD1Acd2s6zRWzROp4PFS4UyksAyEJDzollVS
u0W+bBxzfGOkRN2qdgSPadabE0tFfPPDlQKaTRs10yjaddXFkyWq0ucJIg07xyz6r6nR9BsWrnab
z4BB01ibn3V8vc+VSdZPUFmPIwj3I4ikXLTRoSCOHK7RztegDIWsUUQ0yqu0npRPXQJhd5hA/t5+
fa9MJUNRBwZIpf1pSWfkwGmlpmAoX0uHa42lchGpnXX+9ijHRzYZgeBNknByuVzqVlktmtXYwGs7
0NJ6lRuDscnG3L4e1Tq4SyIz/e7gHb95e9DjR0ORG1U1OKx0ftLKcDiLKC2ndZGr2o4qjOOZdRJ9
sp3QeHdCLZhQvCUk4SmjLx3SpjLWpwLrqB2mjtEVzrxsdXswr83KOsX9PV4WwC6QTgmSJNX8/+ED
ZaPllBJF0J0jh1/r2WnP5a6cNkPYnKrnvRIlUaOjAYT6FHKFBMzDoUITVFavNGMHez2R8DSmwS9e
JzHCT+eKjt/jKtKHku4jTJWUCzOc52ZVmVWxk53KrtdqNJbT5ygaHZRKe11UuEZdjs8Cq4/21ZQE
02qqpeo7ns9B9NGCJxKcqUhsZGszl6OQFiUbw2elyyLHhbNS+bQ/pc10KtURE3a4w9ng9OGhEcca
AGw6fEr02XN/sAttVzfRH0VbaZ6ld+elTwOQGjWPUx+eT0mNp5l0IoV9ZWkKUj5XWVISQQg7HNhM
m3kAKlZ3mlOYV7MuSY+pUSsnNsAzD2/xfFTaOQTQZGGcJVzXo8hSz3Zt7GiJsj1Ac+Mmtc1uFcRt
+1GxmmYno+K7nYyu8MZpKPfYDkSrwmxP+cQdr1xhW8yZTlJJOVIR8eFFEsslrouQIbB3FrYTLmil
5NVjVQB5z8n6vbtedP6JzcgBKNS2DodqzSLIfGppO12yo7WGuQWlBOoJb4/yygNBKebOCICFYceS
ezvNSVlKdmqQEgEcZ0YUbHt1xhE7ZO28PdTxMWSJKj6Jq8DljurRiLslTlc2xk4JLGk1BV37YCpJ
7wW1DQqo2CEdgaMyxatRS8sT7RzH65SxqeQRuFmtwLKHkzmkchnJKmPHUeSsZhwkuOyo0ertJ3x1
MvEzoPGWuh1a1YejWH2KY03TG7toLrttgGnvVchFbIMZ/am7wPGO54EsQQQXVg0wxw6HqmppxFJV
NnYTlEy0Qzkjbp0oaz6HLNtVomnZ97SOu998kLbADQLTOaVg+trDCoNeVg210aPzQo/0sGftGLuS
Toe7UQr7a7QWg89mZpxCzF7Z/xy5iPWxQGFiH3mVFLWOVIWvmjsEfXrrzJ97yXKTynTojrTi2PIK
Jxw+FU1UZySvY9pvZaeJqmuzVnCcqiBk5SdufK/NPwkzpxg3eAEOHc6/nkwWCqC1udODZgJnTzNq
ldN92VRrvTANt/GVr40TbJQifbfQL1x52qCgjSjAUDDzD4eesTwZhEPNjtTZ9vpI9mGkB/U2qtvu
xFO+9o6F7gpnKNNPF8DhUA2FE0DK0Nr1+ai6cJowTWlNNEoSX799e+8c07R4LIRrWFBkIKA9i7Ha
AU/2Khgs1lPbSys644anOK1QacykbP44KM00udbcpbtpSKJxRZetn2zaou1umzgzx62WqOEppEQM
enjwiCs9iRcoAhDikkfV50HbVEVo7wa51m+KPuuvR9hk928/+yujcMdBwBE9VGERtXijZhSU9JB0
zs4auhHOSd4Uv/eGOZ0IwK+8TdHHQCMUt2xe1oJ2ZBah1c1SZnOiZAm0o2m6HQxl2CihqZ94IpFw
LOaNMCimjBwZIeXFOWnF+mx1vWzvUrvtH3oj9C+h11HztFLZlXW/+/TuGUTIBjow7SNQMvRF5M2l
olLBtOydafmpW7YpjXp2e8oQ/bUJfC7mAaWLc3kxgV3faIFjJ84uyfJu7dtd5ymFlSHIK5+yt3pl
STx3rEEKEtJiS81VwwiswKpSZ9eM1bQa2rL0ULw7JTPw2ijCbQEeH7OGFtbh/g7rehw70J+d0eJ9
0iKut4qBec7e/XKodyB3LTiy1CEWsXJUwpzKZRLsORWNbV4MnStr/qnmlleeBTIVq4D1RvxYpmYm
esLIbCAJVQ5a6nWRlZwnRMhTmNhRFsM+fRb5pWxMcrY0SLXjQbEyLHX3emZ382oiaM0PStLk4GLt
KNlYSeF9tqJfu1S8qlFlenvNFmZ3Otp68xEVc3W8xTQTxgLAQJ16JOe4bwuZCSl2DcLcl0hGdMWt
8LB1Vtg9Ofx/0uXSWeoDVl3b9lDAgpCtnLpKZBjZQ42Qyb4ltkQY7pqt7DrdgAwX6gpT+rXAsbO+
LiwkFVwlCNLbeYwMvIKkvi1jlzqUj/NShcDMZVn7EGm0QIpQWMDP03ET1Yi/DQn+ordRbLTFWa0W
qrHWUTYaLkc0rSxXVkCKvwy1HM1oVimTeSnpkWLtIictqvMIIwWfNpQBZalcnRxKd3MzTy5uGH3p
SkiUJvUqgC+of1VavHie3rnwSI1oOKREShGRTojFtajXapjY3M92qpq1m7ah2SILYE2/cxQLAvMz
jE9oPVbx6kk00CSZ7F1HmrEytSxYtRli9W+PchRRxSi0D9GHJ9KgZcLXSJKi0nhl7+yii/cmpkhu
1gf6ZaqN49of0ua3t8c72k5C2d+gzgt8wyQuDwtHr5yCnyq7uIuKTaUijBvWuvHupxJdjaSyoBsA
6OYiABm0hsjIW6i7OrDqVWHF5Ya+N+nSKEfp3FCrU1oNx7PITVVoQsDBVjjaxe5+eX+LZakz60bb
4fKk73HZc0I3hBH+KfA1KXDlDtvot+dRPMHBSQjoBjVaaCcIuu8SApsapy0TrSdRrLPMWhlWWT3p
wxSWWzMnyG8rQxqNDdYOo3kC0HkWFVwMTfMPvFnY0wLAXxyKEP2E853j7LJm7KabcnTSb4mVJ7/V
1pAEGytRu98xNaJemCZjMKIj6aDh0jl+91S2WSOdOykGVa5mppKzYk3aUPo0+B4PoWk36pZraT2v
oki3aNWsxrb8ollZgFxdF0+GVyZ1F60LMKV61UVG0d45vmn+4au99ZkWVq13owkdRFeGJPjYNxSI
N29P/PNpvHh86IrU1egK4dK31FtWJGXqTKRHdugGlG5FVW8XO4Ohu/HkGF+1fvqU2/1qQr3/W130
zRe9NstTp8Xy5QuYkMwRVAk6Ofnj4XKrQ7hWyDs4OylOou3Q1kpNdVoNEm9qk+QE2Hp0MtnkW6CD
QoRe9FsvXrc/aG3e1I2zcwJYhgNXM5ce2d/NMdPdXKq2ea5+DGyOmrfn+ShQ2MAhcIHAQ7ncm0fP
WFuZbCRRvB+iovttkIrURc1Y/fT2KEeplxiFngkF6hGBfAnvGtWMrVeSx/uml5KtlSnyVT7OyQaI
69T96ihGcHFnIKACIAPgtGWMcIYmQ2YN4CV1cJMwxy9jElieT0t+2/Xhifhw/GB0uQpwixNERXRh
MVoQ5mMRlGWwr4e+9EAQqDSnpXajZN27LQmBP+BnA5DzUKBK6uFqzMYRlTw8LPbxWFDkqeps06eI
xrz9po7XA0+BiCLgBGgkt8bDUSTAukLNK86o2k898o7wvIgDZ/v2KK9Mm7gxcXhQxwauXgCPVWgV
VjKECdOWaMGqLJzyd3umndeNmzyUV2+PdhTEKZpwBvJEFhrBVDQOn8nwo8HMBs5d2Qhm18hQVnMq
6Vtd9pdS3BdbaJindBdfeUDOKKjayNKIs3ExZEesMOekTfbQ3Mtz32gpfU2tlLK7Wr//8vbzvfLO
HFE94SAWnYjP5PEXx2JojYEuByWiUUUTXDuIU9/Helas3z8KxVeV81eouCxnEYwklFrJyvazMkOT
yyRpjTpHceJdvfYsovyKbiXbCkz68F2FQazkCBdke7Wz/Q39KeZjEBrx7+99FrRhdGhSQogcKHgx
iuSUSRAbPjNW6nCJEcRzg746ZYR5HNIZxeCl0CyGnOVyx86WPKtFk+f7ItXmbUZX19qZknmD4FR7
rkvq6Fboh1+2VWaeosEcL3lN6BEQkLiRiIaOw2n0B6WEdBxm+0Kx+uFWrTMzvqE3Rh33NVfJ/H5S
y+6rWfpG/G6h92dHBg0VFaqGIFziq71YjU2ZNko8NMU+Dc3B9orSwYgOk933bzGq5xSFSFp4gwgY
HY6TRpNvzXZQ7P0evRYo9plnZIifOalpvTsoCskFzi9OLnRbl1mgFmcFtO222Ofl3G1AR8x9EbfF
iYzvGCcVyg60SCF1Q14Bz+bwiaIm1jpJSot9HyfDmZnoySa0JH/LXSxaq0NprrIMXir4uO2NGE+t
e3vQb3Ji3onwfHyG0rXPVqeuLSoYy9Uzoc8KTmkV+xKrne1Q5aabDWG+1qTaXykJdbR3b0e0u3iF
oNG0ai/x/SzQjbGs43Jf1X2xgnz4Mcf74v/hobjTcl4LRZCjOmyupnpqZ125pyMm8GbNib3c8Wkp
Vf1ync1yc/b2Q72yBekShFfM/QGO4/Kywp1irqfaKvfsFM3jdNLWEdXtjZNCcrRnkAV4qsHj24Me
h0/kI0h/uCNBvgDEO1xChG0fkUUhTuSrjucjhml4KqmlfeKNvbJCQLZAsGniwqFpSbdQoA2PxiRX
+6LN5T8iMy9us8TMPzUY/K3VMno3NZVOMVqcOEohNKGbt0hLbLUeDG2wyz10de1CSGpv0mG0V7J5
Cos8Kg0wEmEFOJLoRcK6yMPruoL3GfBkoDDaugnSqve4htCdVKkJOiZRmskP5kTjttOH7Tmrtvjt
7Xf4ysIBTKbJCyoaAXQJ6zWdWvXzHDd7QlyhrQnXtbrWlKHLLpxCKatzpA2k27yQjeLEff65ffng
0iWoMxRIOTtEBrhUUA/DKIYT1Bn7tMJHw+J8MkpEVBE/KIML9D+r6NwpIUZdhQic13+U1jhbW3nI
4uYut2baztykMGfzD8VsiuoSh3Zn2rajWjWip0fOz9+eqOUipDWApcA7EvwKcXc6XOzdQOtBPyvp
vrfyZtXPyUUg+ftcDz5TO34vTiQGg4ADiCOuaUc6q6pSdIo1x/k+LBoFx9e0x4NVfu/thVGQbiZI
CSoTV6XFIzVpqbZZ3tZ73AtNzzAkZ8tSezCcsvBgSrQnjpzlYhfDwdjjgs3FghqdmOEXZ3Wpw9y0
7anZR6VkbVudIyZ1emVNR1XvDfaYbptpsNd1bQaeOlXhiSiyjFYMTz8bORLZEcf4UvSm7yslmZuy
3Ye97wO30vBQ+3K/eXuZHI/CPn5WeiAqEpIXscNskP/V5qDbo1JjX1c0i2VnY1YNpxLk57LIy92j
0uqOQQSeF6Kkai7TBLNJpdzpumEPboOLjqrFo71tnFm+QG92zjepPcdfdEOqlI9hjeDEvKJ9CflY
mAEtWkm23DUV0IJKi29aBtF93GvyvKWvLR49ux+QmJl61GZosXTi2O0S0563gZ+ZXxNLzu4jH9DA
zeowxmnZDpzfJrRgafORpQfNbMz4nTkRDwtqwLUXwpbwHVxUU7SEVr+xysd94Ui/q70ebsMiNk/s
8KN2JTGKTRREQoCh2OaHC1SrAtXOonICMu0VZV2PRqu7FaS3aTVLOapPzjgCV0lj66DWG4xBvk81
dv82NgK72eBzHSPIUoPyuSPaNtKKQpM2vPNmJLwXWMlsWwq7gCiLy15Z2QNo3Fzue8cm184U60bK
Ogr3z+v4v76N/zt4KrgEQLbPm3/+N3//VpQTnQ9hu/jrP3flU37X1k9P7fVj+d/iV3/+08Nf/Od1
BO7VFH+0y3918Et8/o/xV4/t48Ff1nkbtdPH7qmebp+aLm2fB+Cbin/57/7wl6fnT7mfyqd//Pqt
6AhdfFpA1+yvP350/v0fv0J+erGlxef/+OHNY8bv3T1GefvL2VP6lD/+r1/+T/PtKW/4hF8e8++/
3OO40j7mv3x//MXr8pB06c8Rf37s02PT/uNXSf9A0kd5iWQMFjE1OSLr8PT8I0X/wKsDlRIYNoiE
aDfLC9oS+TXrA1KeQtiH2hQADxqmv/7SFN3zz3T5g2gxZ4EKbh+7/a8JOniVf7/aX3J0mwsepfnH
rwu4U8ASuOVRgSD3p4GSo+ZwoaNKPSIRHl7INKGlm8YCZ0xX2IhU+VmdK332AC5eFl+DRB9LH5Vv
re6/akonbFNVKwxP6eYt6vn4e3PZ4eLIQwNgCID/8PtAXUEg3slbNwVecHMbJXHf6+MyqzXP1KYi
+ib1jd2Gm8LIwIPdZjac5oy+Zk2id5UGvlxaj+asmrQyOtYJrHRxU4ItpztAbjB9RViAP734dgF+
rY7Va51btLE6zqh8dBU059YKoZG1yOJ1bk69I4w9X/QWzF5rpHa1j2n0djbcliXrI9U0Wz71vcRR
8vcJAMzD4sKRhYYmoGOcJ1hJL89TVau0XDKjizo30mJaz3Knj1cSxCmzWVfwzSi51SYCrbrb0elX
faIxXu/PE3yYLdtT+tg3bbp/pGmmv8uBOb3SzamJ7zPc0j4rPeI3/Sqp4whxs7o3usYtfWi/P4DG
d8WZfxk9DiLOfZHx3zLAHPyTf/lB/4lhSNRg/uuvXXwUhu6L5Cl97A4ijPiNHxEGAcIPnP5Qe6Dh
woMRTVx/RRhL/UAFB+DM5tB8jhU/I4z9gT1GrZhbO/r9IF/s/L8ijPMBqJfARPpCVUCmMeWvL/dv
hJhnus/fi5MCMgk91m7IbVABF/WMxeIExZ6w/pbvVOWjhj5xsPI3cf5xUi8L9XIIzjX5tgyuplxz
EcrPzJsyWzfxZr7QHbf+7CTeHF6lzkWXb4vyImBB+6Mb/FGsMsxN7uvNUKwqhQixt8aboPG6dBXo
uyz0RgAuc993186wDab1qF1VHMaqfm7OpNGxl0wuuzX2H8L6ixzhSepV22L02t5GWrZctVXkKfGF
ke+j6HdJ+WLmu1EG46QZaJequzxE0JPmeNu8VpA01+mhcGZ30s+m4CoN7vrRpULoVrumuiCI/3kg
s37/RdAW2/loRjm8eOXcCY745IOs4hcUZvJdExm/GX0QYc2tW5c0E/1ujbRSt86qqKTN8Jn8xLi2
NLoq46ErT32NwwRXvFj6XuGb0GsBlw38/vDF5nljl1qjz3dJqH5SOsW+RfEhuiy0SyOKf4NZ/GiW
+kMmj5Kn2vVWlUWvpZZOd3BuVnOvPLzYFT8W3suz7DAI8nUAcFheotdPfJ/lJbJAESGYNHu4q9Va
3nRl5GyaWf+t1aZtFpsXogh5DrbwQ8n3/0PYejOJ+o+MS2Qdb8Slrn9MF2GJX/gZlpwPIhwBBouz
HPbYX2EJdO8DfTlUWLH1gkAsAtZfeY9B3sP5BTQFVRqhFNG781dUUuQPUI6ovSL+hsK6o70nKj1f
ig72EPdqCkAENxINLr98iZdHZkMnUmuURvvQpRScMoq+l6Pmj3dG1ulnUdfY53kzZlszqIu92mvl
hV765SZFUG/faGN/2SVJ6tEYtg0C+IN2USVXjtNW94oy5ldWjoKCqYwB2iHNfBkp+A+gAtz4V1V4
hpSu4Z9y1RN77e/HIb5jNwU5D0QM1VNquQvgXdZrw/SJvXeQI4IVPsT2Orbtb/IQSyfuRofb7MdI
Is0AJyIbWjbzd1njoC7SGXdqlhrrMBzt8xmPx21ulNll5YTmddmVU+s66Unv5VcekhFJdwRuQNwT
X+0FbBDaJdpCmezfGZHTr/O5CS5TX9evAsOc1i+W8ivB5GgoFpnoiuYZKW5x2TwcKmbd9E6fVffS
YCK7MZmPmRnKXPiUU2SWZ+7XwauDpg/4zjIk+4UPsbhrknKbQWZO1T3X6U0WNOfgkRt7bq/ySl5X
Y7YBqqNL+jyHANDrnytZ+qgUqOnEl4H/mFlPum57tdSchUN7MWV7uQ5Xfa+fZziKZukdLdYPyGB7
WmadpWVzGWfRZd0H+zZUI7dTlf3b8ya+7OHDcNYLAwTBu6aNdnE9t8cpRvk2Te6VZJA2ltzQWuHn
qptNbYHuk5Rv3h7vaDXSCkQDEq2m6KGJGuHheyqH0UriqdbvyYzN7eyP85kDlftyyPz8vBwH52Mi
YeSqcnM/sUIOTz/2ASMDI4EQcHUDwVmsEAjko+kEkY6rjzmsgzL3Vw0umid22xE0Kg40CLE0sCDi
KRTFDh9QKRVOS2lU71FfK85iKUzO9ESat6gceRPMxRVOvY3rB46B9IQZrRs/xEhZB9GJszrCkTrX
1tKEzmjFHfZnsH9lhxzNPDg/pV/SEMwmoH0tAmg5VmlXxH7wEPlB4fkpJgCWIumeXyLWr2ijuu6V
8FayuPO8PbB6NPMks5wNpB6IdEIdWawxBYgScWKjfmjxPKqBYOkkDV1ryD9WzfS51vr7OJ1w+gpQ
05pS7WsrB6tBw6I9032sjbp9OGiNO03KY0HdLunUp0DRWhe0/Sso8koH3hrLaj2eRAQXt23WjLjo
owfBNRadGawNDl+mVJK6BHM/PVSGeu3P5nZIy1WBQVnjDJdxrntGi/SXpH9Wuj/X0f9kKb8SNl+s
n6Pb0+dHvMWaZ8xm07Vdzip/gdSI3/2ZsJgf4Jyr5LOipfEZjvl5j7LFFUtAMiKP+CtZUbQPIq9B
p4nrEnCkOAp/Jiv6B0rEwkiUqA4FCevSd9yhFlGASx00EsGKof8JEgRpy+HCCQariyJFbh/iDkMe
t6Yp/QbfMQjCBlzsrUOjgRuPQZCs50ntv4KaoKxhywjHt5qZPPhVW92ko5bdcm+ft42Fx9iLSX0l
Gog4+3fcf/6CXCJR2RTtI3gWivP0xdFMTcyUa9tsH6q43ZcIOl3QgkEXTZJV+omQeLj9fwwF+AXY
wQ2I93U4VNsj/xYYc/swSVPhdUMdrAM5jE+UKI4SRHH6c2UV4slsV0TmDocZ5go/yzYLP/VQz7eK
WeluFg57+vZgZTdNtZG5Ug1u2/ocdulk38yVdJ3U6WUd+oZrKkF+rnTJvJ7n0LhDmqNeS4qTrOJp
SjaWf5tYVXmZgGydxUGpeWUT+tuwq4yVgwjgiRL0M4v98O1AVCCzJlpShabP7PBZJjLDesqa8JNl
SeF3izNhP4So8JFk5RszKh036pSLUYdq2umU3vt09oIpkVdZa7h5Xc7btMlqL+/uDb3HWCEJov+J
T6DYz2iwcET9ebAexae7x6xYxCT+/c+YpHzARgoeL/mUgHY4MH7GJPUDnG5IgILIhjzFQVyiPk7q
CpwKUEz2cBCXCCEC2wGU5gCFIfaOuPRM0zxYWKRdtJvSC/Lc/L1UyYavxQGMmvM9qjOV9EUK6QqJ
xqCt3Qy+2Tlalpbpzn7+mPdJWbhVVhmbOq9jKH7+XH4vIz9ch61huIUaTrJnyxW9DbbCb2D0rCbW
ed7L1bCJijKXvMxymnUwDNnsNqlp7nUjnOkQkLUmwTxnUq1VrE7FXTxLv9d9I8durg7FVyxwwHry
QmuGtQ9MfIsE7Ry6Po2ImasitlmuO9kIv2dmCVV5yIFQ3TikcXiTtWm5jzTy6Kod+sob1H7sTsTN
o2AGxxfHMJp18bCBILII7DR2GJg4pMp9Kkc4T6qI/WU4Dq5eLKl/JzozihCLpVOXoInm0uH+T2uy
s6qMlPss1xt03op6M2pNt5HofVtrcOo2b4/3yrrgUbiIQl4WrWnLenKnZjlle2O6N+Vyugzyov8y
arakbQbfqUy37AiUrqrEzrYidvOaFWvI3EYrK68fC32tla0fu7Ge69+whW2ffLlw6HNBhNXyWmvA
YzOYCv1Oxww89dRSnx46a8J7ctSoEayxIMrcfBrQ38Cd2Ow8zuekWM2i08RNumFuvbC0YBfpmR7v
GqVxqpWulZPqyr5/Izlzp6xMvSwvVd+qbs3QH3/HcRImmdR02qMRmfUfepbEpNh6aWWu3vvdKV+W
o/MUuBbCF4RbiF9iFg/f2DA2uGqN5njfBvkf/lxcopZeeTOGalLiR3++rv9JDn9FHIgI6ZA+cY8H
EwQlfLGSj4Kxl0Zl+VS3FPnOm5Q638tk8dXP+itQy84HOtRF+epHWe7vQM2PREcjL5EWdjYhr/pH
BgmiJUiEiALQ9SQseDiXfySQ/EgoJRLGSUDIc9Chekec5krGenkRqJfTsGRHOkGDBkGnx+dddhnq
sWspTxnxT0eFUwpzV5luEmulDnSmedP8UAUbOV872Ogaazv0DB/LLBedXJ3dh7BycmZ9S9g98rlj
3lbV3vRvZmdLfVBPz6z5s91dxdZ3CN1ePilu1H6r9I+KfuUH98hOhqBTFnq0nmI8RuGdndxI3Y1V
XlTqZQO90b7S430Pb4c/LyX/co7oZdzadu6l/qWi1J4a3dRS4VrT7M3tjaVvA9gbcvLVys98/3Zw
PhnRrpCekjp3O/2mpm2swZAix6Qhvc7iPWUvU9n0/qVRILZxPxpuonlqtZLiMxXTmeFR7Su3LkJX
8Rsv7m6z6S7U7mf5XEo+KwjjJudWeO03Z1l7bhLYhm3N5wwbkzQu3RrOlan4aPd9wrsVoSQ0nIpk
N05bM9roxi50cA9ex8hDlmdjeKEN11O/n2S6vldheDGjolxs0iZ3uXdq1DMk19fOrP6snn9bIRAi
jRfiv2Iz65/D8WOX3JeD7ErxZZZd58ZNrd9VzZ2fXsfhmWR4cbIO7XWUu3nlJvOqjfE2vqilM6t0
1eS6VDZqua3CPxtX3hVHXq/N/Qei24QC4gF0bIwIAJBg9L6Zpz3kUfv0/Ze79rF9an65jtjCv+y6
Np2iPPgRLJqDaPHax/+IFpbxgX2N4QRl9+f8jOj+Z1pH0/wHuK+oMoI24Gv34rqp2uK2CaRGVywn
KlK6P4OFRBwBEudhRLsBuCzEgXeFC3G6/B0t4CASyeDFwnokBsGOXeQLatfQahqZwZeqL3O3r0Pj
VmnimxIsG+vAp4ESXTHPd/7E2k5snXMwW7d2Vbvw+IZ1nWsE1p8p8Sv5yyE18cf3obEGmiC0Q/Dt
xWlYt7o0TX3wJUvKaiMFZuo+/5GgibmSEst2s07+/PaYC7BGcC+obhGyRZMS5kdLaLHR1Jzu2ki7
n0xaC5V6nWUDLX8TQtptHabruhp1L6+yzKvy8BOqd97bX4Dld/ASHFHS53AA4DDExXrxEjJE55jS
0b6djcl1ot4NK23C8iNCduicmwE3s0i7wflvPn/vwOQe/5e7L1luHGvOfRWFN7YjDBkAMW4cUQBH
UdRE1bhhQBQL8zwRcNyIu7kPcdde/Qvv7vLu+k38JP4OSFTzUGxJVUB00z86uqIkshJnzJMn88sv
ATeHGxe0pfiPHm1UM7aQ9T0YPPASww0HsltoyNIKtMGqWII/d5wK0lLkomkcCl9ffzMOP6rTWMGY
YMTxCNIRaUBAItLvdgpBDIAl8+9BIa4N8P9i8W0283VZB8WMtroWb9QRapNMlaE0k2b2RJolc2kG
4NPIGipDVVdHjE5+T74XTZNpMM20u2Sa4a/qiJ/xd5mWaRK+uC709Z00DKbs12SujoShjI+dp/Jr
defN4QC83z6IC3MWjVCU7AZM/x+39yXQ91p1x88KjdEzTdYLTR4lo/UdhK7XKHE4QlmEIcZJt4f3
4jDXlREzXukrvcTfBhozlUbJkJ2wk3DETopxMva/O7N4lA1LXZ2qU3HoTMJpCjr2QKuf2RtuVj1s
b8HzOffn0ki+5hfMlJ1UV2BmHeV6CGncLGnko+rrjBkPNHVa3wk3gxmRlGsr/ft0Hmq5pujykDRD
HaKawTydevrS11CrXh/MrMlKR0H5G2uiPqbTUgveWMNNDPh3TbKfT55FjBoINUTcjubTVvNshWRV
7348vH1ELvk81sOJeV882Vt9kKHyuKYCBQ+U3LyemqNas0ecxmneuJ4iDXSCr45gZY83k5srUNZr
ib6stHJqDnE91PCLEUi5hrjc6R6GPCD/LypOL7V7CwejVmZa8FEFMFcDpxYzLKfM0BwHOvm30+nr
C7cJFx71k1TNQ406UgiouXIf+r8iwS9x4R3491tPNfWBWCpX2yJ2ZmqIalG2lQ7DyqnAqKPAG53F
17s/fOvKyn1r1vwExOvXwCzSCah5Mi2SwxzHd1XoHOo/AIaJVDU4lWJ2tuJKPeG34VXzB+dka4uP
TF3OsUMRi4XzH3Q4GraRMM+48nYVOOzVChN1BRtw/0cQShFu5aY8/P13zffiba68sQKIt+NAjTUr
AHgu4sEA5Q0AcOSsOfAMrupg61Sgj75HDPaKEZhrIbAenMy6VvwN6IeX3Ap17m33BjVZFqCxBqZB
GdfxrDDVUY0oBl9fOeyzaQ2uA6F8BB2rEYbqfSzbV5yrznM/+5wDtrFKS08LnsDK9jXN/Gm4tZDO
kYxt1AMFxdjE5j7BqaCM4OW7QybMJI62tbaqrYk0sIerfHu9zVzk19ijUliNQusWQdRRlkWjlQlr
V5b0TCrAo6COgA0bCkI2d2BkDjwYibH3AI6tZYmkHPBHaK8vqqMTqBk6kKQBPgPSHkA9jkMsvqOg
bhvvWyhngaMmc0AwCQC3VrLf2UxO53Y24cQ74LTHW1Mt3ng5Hd4hM4YJwwmIOwhMETi36WlTVqVY
bTNuNRJFVHuJ1dLWnbqMNAGY5pGYZtlDJFijQQoapdd7fbReiNm0Y+OAaQafxfHNVywTJd2WYn3r
pPzG9WG8W0Xsj2uTv0V9DRF8GQNRq1HmQVOdlJu8/vKmouHv+xhefLh9wZAFGAg8WrANj/wxkZCv
zCAX2UdAxPlpJZgPjq+4cy5PwUCzYrwxcksLLRPDRRiFYKqw84UrhuOCw7UKnOMLSQgMQagDVE8D
saq5jdZIiEsffTl5y0FNj1PbUgSSkEYILOJxakqgsHbowX54zDn7K2rSi7rPsogeDeQ5YKxfcxdO
NTsOhh7Yxt9YGw3O8WCUcI3G0CAmCa1OMraOvf1c6ScKn+XhvRfkQ68E+W5U1LMxAJiRP7ESULIB
howQNFD2N75tRZovBx+rwMvhCoptrYxz9VoOofETK5sXAvcFBWvK+6zkk0mSoG5K8yOYh+KRKJSo
d1fJ9iRj4eQxEfcA68StAja/ezmLVh+F7Kb2y+raMa9U2SqWIWcl8O6YW3iPKnaIEtCOnpZBcVUH
ATusgzR7kM3VDSsV4hBwoY/N+unhBkShE/+nIYGIwf3DXn/hNZlswsS0KSc2+Qe7y44gXeIKgSQP
UCgDkwU3cXvXAY4Z2YaIhyIq0QAQ8cneMSIMAHGGCiI1OGD7Not77xgRuEt4tgEPQtYxPKbwt/zM
TQdNoY4nQAbgOwduAOgAEpVF8jmt51CzskH0JqNayWJ34lUOrt+lHEmfbDEVAP0A10iqx2YxkMaS
kGw/8oWnGGjxdrZSQofXilpC9Nm1cvCh80Ae51fAPJFLPspTfhFXue0hRuQDx6jYqgsiI9MtE02s
i+J2y8tpDJuAxx0LuA/lG3h4gC1OVbYSx7UarxaBoqaZlpSZhRpZcsiEuu/KEcxiVP26zjJusNIU
gLF1UwZK9xaltZ2pXbDqdSZ5qK/Ix6EhiE78Hd7zEhRNFmvUdYUiGImtuF9DNfCQIVt5ZaDJnsXe
2La7/ZrFhfxRDfzSnlgrywm1wrFUX5Mq07a1VSnIKfgr/RoGm+mnhuTG3LMV+JygMbXtf+YzTLXG
Vuag1FZZ7QegZiwIfakFcgSNyxL3i2hJ9Rw8QZI0Y3guxtHs3fJCosSI5KnJFW/Bszrx04BBcRSx
DDU1dJxny3GZSsPBUV2BbgNhfbbIZGlklVWKclMukn10kc9KTxcSpiiG4gA8flq2Cga2Bh5MXoXT
ZTBYjVZBHiHeFQwiaG/bLLSIyflvQhpwjhZKXnIPZ6LJ4FBjwy9OBnjRkHUFaM+Yz0Bs7Q4kRvdM
xar1GNwoiYZ4GcuPGEZIPg9CUX0CTNpltXjgmvDp+CVnFAzxWJmWr6yGLoHnFBZipFOQ18BzM4gc
wFSRE53lmhcLsaLJqAJ2J6VwHGhBCT7SqeIITqqZMnJexkwZ8FP4xkt+KLGlhwRnGDQfUUvH9nVm
5cimrgqugwzPjEP5qkAObGaSb1VwZoKoX46v4jSq8CKRxf0xDsLY18F+kOY6fNcRP81iLx5vBRQX
0OBjUIoRamdmLhZKooC0wEn4pVJm8kOwzSz46mvlAWUOYLvbPAqTApePNWaadpXqIFUtPm7dpC50
WXYqzLma+9JVbQVOjvpfsmB4ZgW47QrB7nms5CjwU0lK6AMguko9DTdhEKOBKWFg61bNKAu5DiVX
F0pZQZU2oM45beUxkqK5clrXUyeuVqYm2IkoTkOFJIsBRRwomuW7lj2qBG77Lci26teI4ZlYFzIF
rIpKKqBC3EqtCvzdK6sxWyUq6IQzSIrzHDVCqyhZgBoXQC+bc1hQ8heeOyqdENt2IG1LXkNtb9ka
AWZUfXe3OHzBj4dDTS6ybKA5DqIeM0tSbVFXWWgIrUZM6ztnKt5Ad0JGcIec6HLmEHQX6I2HshSE
dmwlfpb9MHD1gbBFjlWmCjEGUxCST2lge9+9omRQrAsUvVqZRKsNiN1Qpwk7sLwRQbzqDL2IJPvm
aehzOpD6sa+5YAnDHdDmrM/gnuNLvRzEEqfLW4s19SyzwELn2hx4KVTP8VA8sgY9ru6B+JIFrCgI
a80li0dHNbZUvgqELOY1AdXILH3gFluQ5QklqaquMvUdMF8wDmPR8lE7Xsl8FrkGUZ5ossIAEwWk
tMzOpFQpnUmGa8BKjzwACMZhHfLluGJMqCbJqaXBtFJdcJKGVQZ1ODCFBB4WBBcFoMYioLPrqGSS
sVXDCB6vYtyyxmzhCl9CEYmzOkpFgt06C9VncHnnX5AbJOC+x9ppMUEIFNXHkFqTParbCuX0HK9w
pWkeZTwSy6s85cYrxpHLMXzVZgTNww6cNZqzzWe2hLr1Y1ZKhW9bVchLDR3PH8AoYFojP2KKcpqE
IFGemF7NZQ9CYmGFMEwlSnf5Fs72GYaRMQJw/bjjskzLaKi6XvzM2mWm4/UAwfuSP0RY7l5AjUEo
4ThH7QIL1IBYmX42BZpZ1cQVDLuktjGtwCpg+kRwT5mEPUES/YmNWNl1HQYLp8S9IPZXMxFTr9jB
XAmrO2A3R6qJBGKbQ8UtP79xzcFQwjb2o+JWiNl1ineDhafQUDThCsxLk0EOf9pqVWqWhAYUbjkc
KMFcamxt3wFCqr5Noxh+ZTOap4n4RWCF5yoNlls40QWUnCs43uDMuyKLFz4q8IGsaTpIrVmaObMI
97kKEYeaDXTO9G63djXyY+tLUijMMBPjeCon5WOOmhi25tjbKfijcj0IHhCchGqLRc1bKYvAGqAC
cyyOWGRHy/kaOXqBXiB3HzTEnuax5sRJSnAGrJQrdeB8FquBNc48tsC2BFAOPHVMLWmgfhGGqHM/
TAfVFTh33SshHTBXyNF/RJqTr4mg0o/CMpyW7pQPfezUKpmBs9vUrECZJqaPhMriIQVEq5DUKxWO
sFBxTF3YPtUFi/qGpVzN8O8/rxLzc+oIAOcFwtJz7atCtuYoV3jtFlWhsQoKMbJsNSniLdz4LMRG
pnAPWrG1yDjByC+sVNVLkUM6tJiknwLW1AKQxKVJNmIEfmwV4Nvb1nMnYq+8gJuXYK7S/YDTIlG4
za0SqwYaB9k+M3OV4rqvKPEXBE6GvuNuQkkdxaw3zR1+ylbKpyhFrpVUw3CucNn5hDwhFHCIblMe
3hh7MNBqxV9AFw00sELZI2vrhCOrLl3dCrhPILQNtIwjhoyXre2Qf0hiX9FzbEY9r9mhjDtTHMaP
Be98gTrVgQq3ZuATui8IZinLQugAW8Q5HSMzeQzTZxnL4RzVZAzesz6jYJmCfEOOe0R5Uz0V+FxD
lp0KJA6Xa4yyXaQlmw8d1dJzMdzeFxZkIiTrjsI8Lm3sRl6Y+3myVgTG0UO54BYlx1Vatv0iRF6A
k03a4HWoRubeWHYSyMOsEEGfCHw2+Hq4hcMhFG2t4okCc2PIR8xzjYpiQVSOaq9eXfFREi1TkqOP
5CoErpkrxr0TnNLSgsGDw0aAKai5DWyDVKGqXiF8zZOivq5dc+jG8Al6MXI1guqeF8qx71hDLuAR
qVIwh4AC3vlBhMvQTWIW5gwgyJugdnVUoJwlXqBi5O2n2rYWtY86oiscG1vzhpHEWVZJd3KGqpJQ
figcyqIo0GDJi0GlW2U55CVzZAlyPrKiGjSOoI/VkG2H8Fmc8UNUK0blCtefZjmr8Yy7qBIT6fPS
Hc/5D4G80lLZxcW/mJiseodkU13E1dzlOOTcrNypCvZ4kN8j1WZoKfDcet8slx8zSfoRRsYXxFA0
1VoHEcJ73r1dIeaXYDmHyxysCtIK0y8WBoxABvWSU/xjezow6/IuNz8B3KfLHNycSTZGUWAmzK4r
yRnBq7haeIk4ZzNnzHjwwSvVCpfOTckNdC8QuFFsubGWWttIwxkTTdKar4FkyqccyqU5QJUMC/Kq
1A6+rdTwTohMlpuskK6tgSp2aLqSOi5K91YscEarEsJyK2hmvl67cWWDpU6shwjco/ByAmOErbNn
sF2OwzJCok2N/LgyEKaq5N+UYjoPtkkwdD2ok9T+AjoTUFfWsGvDklBlirEB07qYqqGx5UmEX2Ir
0IdJwJ19w/WWMWdmzcrPAy9DOeFVbOFakGXKyEKVkRTVXBU2GIdunlTTRPLdbyrrqoruSJ7ijJMQ
3N3IYWWtoRVKZalnq5wZA7WAsyCNcvtGKMBYBiJoWwhAV+YL60R0fIMT/KoYAYQPchKw4kqJtkKt
aTjYRNGDqRUEdjIsco+bilLBgotiK+FEzJAppCE/AmygqFgWamAZH1zhApNvMLZuMeOllWwPJWSK
O1iUinTvmL7/3QMfGLxwbBI9JExSw/JUYjA5bJFM/Yn1cJe/ZrYwr26llZ3dyWC9QHlIrxCWEW9y
igZ+H1QrtUBTx4Oabxs9Y2uxtbZNPCT/+IVc+8jbzStX26ICgDOM5AxpHhyOhvuy5NNU57KsuvWY
qMhGPpcgXrvN/G05xdHDKsNqa+axVgoOGugHMJCu2EgScCwqPDEsVY+XrkLXZj6XdcjcwDCp4rlb
Se7ITyv5mUPVFGBcohwwFZQfr59+3sfwh+mNf4qbYe8OIY6A0XG29i5zHIls5NMm7fgx/LUvtXiH
04L2KN43Mrw5uC0px0XToia5/DUBnoEc9PwZOeAML8J/AU8gMFpwd5HnHy68MDD3nwOZcQk4LlhB
gdEnD4AXeOHBCP3RGLzevZep7y/lvNaD3zHOhNug0xAIMpwxuPmCEoHuunAJNAvcN3C4nWfXAbru
2PVL4uME++GA6jmDvFoA6RpYzq7rwPSc2ayTyGm3ab+EKQb4IUqp7h6so8OFz/KXcP0iEwuhZvKc
3cJvqGs7DQEnXSKvCAc+tMhh13nuEjxzgFGe3bQTlHqnLkvIGEfoHbO639R01xmV4FOA7QRtxG5V
7BTsOek7konVaQwY+JhJ7xEK+r2Th/OP7Q9kK6JTZGHgVWfUewLt7dZ5AkpsHlJB+aDXjIh0l2bO
wc7XPGfXeWQWd+y9CKWGvLIBMneoziMvGfmmgC8QLH7znNvEk7JBnSZeZJF7DYYGwujaPPQICJfI
JgC2DCmdu2e3y85o6SMVsesQqJfAJyCpEUXZmwdRrIMdQAh7eGg+cNDuPt4p23MaArJsO60CBOWQ
9wSodGvt0kPAIDBHoJKAueyXwdkd+4T3odMQMAPuEpg/xCtB2rZ7qGXAgHAF+b5IvBmc3fmPAmJd
e89egkaIEMG3G509MvywDfAaAAp4ANrJ07zxjHYBgSt0WgEDCascti8wILseHt352MElGKlJ8cJz
6zrB33XquqBeohqSSqA3P9T8oQoUYRyQ1B5CiEqes9v+uJB3HALMvkCS7lGtaddH+vIHin9Yf0jO
gE/g3Kaf5MJ2mn5RBGkLKc15YN4fTL9ySegwCJjz3HoO3FvHrvMCQPmklDPIJHYPpfVh/eK3AAce
HIwY6jNSe8gf6jgEEoy8hgSQ1AIhD20CqjJ0A0C8AJztNsYZXgC66j9YgOhbA+Xd9RECDzaATBYB
Krhi9++e3ao7o1XQ2e/D4/Aj9MZIEt51ETrlYAR49VJBUSlAefcjcHaLgCDMOilBQNYIPwcyL+j1
z18iV4iQjrdm4dlZPjwhXu/U94GK2R+gPCtIb5uHPvxQTQ2gPSSjABNMdgI0YvPCM9oA+xbt2PR+
xA5+wuUvAmGIDCiy/nddpFcB8Y8Qnk3wA//YH2d2EJB122kVwMRHFR5Az6mtD3OIWD4IdRB+kvPq
My4kHfvM82C95KH6ULS1eejOyyDFJPlI2By7j3djfEYLn+t8+R9gfhG2RsLZfuXTl3+Eukhuodxq
/r29cVZDsDPJf33zE+Qx4MAiqdPZPPTpx/HgCCK/b8fg7O4/DQtRp82P44/Q+zVuoGYI6CMAaagg
cgWUuzWTz24jNKWQOw3BABcdUECJqMZOacCBiKshaBmE1vVxfn0nmWmd+g4PAGw/ZGa2Zg76eGD/
wTmGFE1Ew8XfdcSZHQUkV6nTEMADgJRb8LYjXWD3UEOA9OxLJKfu+JTPrO+EKL5T33ncc1HKh0R+
qU4zqC8B01AF8x4po3hm3X5B6/GzOA8RbLVw+ZKU50bnEcfWwaqH0YfSK+j62bl8wL7cccZJzAtc
BAMBXL3NQ+s8DswmCHbiXNl9en4uP1AFdxwCBuQKYG8BBQthKjqYd6B/SA48OD7P7p6DOevYa4Qx
RBn13o4d/HBvI+2UVIXYLYjzs3EIIUUnLUe8eXDyguNgr+BpS5eBqkMZQcKWt1/0uxe+y9R9x5d+
gOR0y/aeG3icvUkPap68+YUWPfZSwB4VRqjnQMwGc4D6KsHL7YTvEGLk539bHxZIaVyaBx+SujAH
P1LfTV98ed/5pln7dx3+iuoq1bD2k/aXU3uTGMnaqpoPqn2vdoVZPnhPRkAnHOJI+r2RL0q+/Fgr
r0oNnsMkMVpBZACxKjpLzdMsodtKEHldxWobz7RzvxW0KzvT/nQSFPmuMdBQF9Q2GrbU6SapN2ZY
2MeUqT28BfUskjxtBTWNhwrvPCa5ZxpHYz2Akuwqd7gJfCNxW0GkuSTQ0lXsLMEw0BRjpJ5hV7Gj
FPRl9IKTkcXeVaxeb9bWkdgexnZsB8eDQGy5rq0dG0m4OUXLRIoNdBaeGMF608pp9EQPO3piPyWG
lxnJoWBC9Nu1uROU0grSTdVKIg0mnr3OcjeJbwS02D7GAVXG6NElRnfXxupJCEw3pdwBYuwud5oH
0DnUIHDEHO3a3tn6hXJARL4HuZnh0a0lBWK7tvZqkxwtMPiPehCLAmsLo9pQRdsaTrSuDb42UIKP
Xg1CD6N7bSNx9tg0QW2H7kOx9MLCcI+b3MMYX9vQ6xkq22Ubmx5nAqPpPM75duM/hcjmamUR7QO2
2/bHXzdVFqH3jDFpBTVyxR7U2iIMjHVIi+1hiyyIbqekSj3M3s0mszYJOUEpa6oBwnadu5swKQ1a
V/RxNIPu78jqaVwYXVt7h8qJuWl41BATnEpXwQ8hTjl64yFA1F0u2dGbY8EkX6lrg5eN1kzAUNnK
InsDbCntj7++55YRSmK2YnZSe9jJS9SRejKSZ0ow38cQl5tn+vBoMMKdB7i0s3q36+gm97DaProJ
hpgyLlFpun3Nr8/cnr50jkzb55C+NhJnStch+QTjao11p4P0vpXWrA+xhzGBRsYBtUGlLUp0H7ea
5SZ5OtrbhDq563CAPHpzEX6H8ULtFk7kSMpQV+lQzJkF2evN8/FNjxC39nBYzVHBt6BGG7g/oSFH
6tr43/4PUf+nrmbAnCCuhDK0oP9EGB6U12/a0adcSz8weS9dY3RS5c9/vp85srAJK2x319ph+8ne
hmfu8FcjklzbOgZbxxjV7PaXr/m1NMMiOqVdd6T1BCnQdSJ18ODQPhxC/dhV6sSoDZAsJ3bUymra
S3KRuoqe4dreSmmEcj3sxVmaGBva6OhjcNHWmGoryW3pOgBXYfJ8NAR9qKN5Xhp21javGVmSGNG1
tdcbOHnpet1NEZ6ucm9hzrWtaxor9WAY3SPZPaGkEuxs16YujfzZvviQGMdnFOH+7iwcld6NVgwZ
CJQZb3/sbGeQNl+MfDshbOmt1N1Lehjtz5s0u9CMgHLJArXTvujXm/914x8ZjH14em/CCyy6f0wv
jm8+OOa6t3lCLlQXy/zpGXQeib2mtiKqy/ShlkG89HTqzCaZIKhP1INy+vCUXyzylFqRe+k9jNG/
P4yWo4dPo+H/uiCLBw7Ri+Xx+kfaH1hNByTLkdQWFUBD+9bknDqsXznCe7Q/UPIJVU1Qj56kqqKW
APLUOwf6DnvztjVy+O3RoaHSYy+B5ILDvjVyGstn37BXgpIvYpKvfPcvCmDqRmA8U0udJO531egT
eM5fRFP6cIEsNlv7yCVGcEZd27uEVZpd3CHQm2yakOPCBiUQ0Bet6ObAYHt4E1W8g5JOAPNd+6FD
AEI3Fx/8DdQvNa086vm+pr5wNr4rLqsjrvn0tDmyXJCoAvqV1xwlO/mntuqfo6YAIsU1/T0bGBok
wDi+sXnDNcbgje+cBULh+/FKaIqo0Ctt3+V3LoEPAUzMNXGztCt2Z72S/NtOctMjMxC1PbpJHOVJ
GFEurB0QpVMzd06PU1usOSM6yf5AMBqGdzQO2LodB2IJWlHrlFpAhRMCouwybbdkJ9AtBvMh6gPx
qDKM7B0FlszLO8jPLbk73GrMYxeTJKFaHgDQ+B+ZUDA+xNduOu9VcFgzxtFCRKVblLVXVPg/QYVL
8hJfM/Df+yINcRh7va/j1E4B2UnI7ADRkwIUKPoHw0p99T7x3tctNikKAWSGT08VoRxXRYVkWnCy
jHTDV3EJ736ZYVrJ5onqFWgMyH+k5CeKEaN4Etd+fOKW9N4X/TiOLv4gAHXKPD1a7jkOzephY6Jy
0O61f90ptTul33NKHTT6xSl02P63zeddisrPO/M2nl1TupUkPtOK5KCR7zxb9DDNjIuHo7NF7EHy
yLtYGl5hAFrXNrPZbK8ZRe9s9CSHc8E3POo8fHka/vxoTMPgmaijwwbjKtr+eGLfvLPFNxjgxDBz
qsVNjknXCbzDhcKnxb4N8TlcsKP9De7PMQuJMdR1u53fre6DZ+ICQM1CDzvoQ2DCwdMuPrJ5Xlgl
P7/EtTBLS6yZQ7GkFk7Xdaghok1f33qIRmmoVh88223ryBCQQtNd26pbxnMrhcjsI8z6sInyJw/2
BYJ/QGZc6GAKpeJopFJy14YPN364hmcVr3n7fT2sQN3AxTakr+Vv+8Z2B9xrgSk99MMkpNQsqbfU
dXh+XMebO1jwY4xayWSuX7Xt3qnNdSPaXHzaJM/UcfyqNfxOyUPHBmYqo1Y8oRrsOjIjs4qyVgwZ
BkIW0VlojHM4hN7zLiY57vCUTiE1VTu/ILGzhBbbR4x+lFkoG0+ra7mH3fmIbT8x/KOQjdKD+TAx
nuhNSKopdh3diXV0DLy89Oa/W+rvXMAvFwK4A7q3Vf/t/2Wbi+d/nBWhnVC7Dqw83cXPN0FFrd4T
npCfH4tr++nYKkA+WffWXuNmmVnU4QKIRg9y7aejUSA8V12X2QL+btNIYf+2soj+4fo4RoAQDrOM
Xg69wI5wtSgpHdzUAO4+Et6R0B528QIH6frIRd9H3G9h5NC+No3zAANCO4m/fhfaST52YXF9HHOL
sCb6F7GEtpnNWusjuebGholPSe3jyGik0icRR9Kvuy61nRpmNDtNjbwV14zFS+/jzyu2h9/+lgfw
3tCCe9AVD7iZ0NExnqSodh2N5aZaWxvPOwIk9JEFsnf0vnD6N5nJ3dsN7CMNbOb7SAVZksCbcXG9
CY/wpoRKp3OjgZo+dqj3gbda5kcQJoS+u7f2MaRvaaB27y50+dt/hBePof/b35rg5l3y238Ga5sO
jPCDHsYa4Az7yHfeFKDuOoePRlAfK2gkTHcfmY/miw3eR/YN/AQuslUvxkZKmUVg9O7eZmQe20c2
PXhgussdwQ+D0CdlEqDycnfB317cQfg+Mk6+2f6T8VRSRysqVHdv706HvtzfhNO960rW7OTiEcYc
BdREgKy75A9P1YaaOxnEsSBHBlOoDCw2FPXb96m/0A97IgzV1S972Ju3wyCH3x7tfdAHPAhUY37q
8/2aIdYOT+5xlKR9u15xIb+I7rzy3b8IRPThu4m7OzB/NCqkhwPlA7JbngzboQX3oEQ/JIBX0oZu
D5cfIEFNz3jepFa7n5tZ72EgFpVBUv8psX002MqPJ60HBarBS07rokEPbYXz9yl8puesj8N6mdgX
14DwUg6XPvwiCKnScY0+Tn+EBM2LOflj+eHhcDlwfdxMZmAeCTZHJlxD5d/14INkeuoansyuUq+M
iFYNXB/Q8TkKSlb1sTrDWdqO9687G3bgoXl45EbmBlx32Tu75YTsHrb0HNkwrvVySHrY19cGHXlB
0lX3sUBOmhG+2CKkDFvXJYccQIRBj9ZyH/Y38rKf7YL2CXBSD2cdBBvV8Z7uI+Bys4lobwAn9zB1
d0AmgHPiJMhf6UW++8JU4fqgN7kDhZYdRYg8pe0ya47/V4FO74xjLJEua0RQG5RkQrzWdT0/WoZ9
nA3CE97mzoINx3450riU9CHahmeulbOzsfpoMa7txCw8VnN8HxrpY/20OTEcfRBQfLI3GVA31Hj0
oepuAUYNi4tZBthDdPGvFyNEV8Ms3+/Mw9eRKh09TMD+hfM8MFJUucYr27/ap14qC334EZYREAxe
dUrfAIdJyhh13QkL+/kZadgjI81aYWTN7jJ3/1g6tMi7IPn7UVtatgt8Z4BR+/FXpH8fUVygZApg
nj24zppTxcAEJbb3X//7/6auURkXk6RCeA0tmCJC7BvtrFH6EGhmadBHfPDRBmqDQfSRDrkRqtwB
YQTvOm3LDS4Fbrvc038d2kZY4b5kX9wDBWRQnj1VBkVvHxGYYeg+hxjAR8PFNdKmoXTg+gUkuIfJ
mxu5ndhU1iJHaq3JhF2067jdGYxnM2twtDFpmrfyyIrfv6MHbxeoRcwTknvQQddGlFlHZs1uaN48
uE65kP4cGCPw4n+XjqWTmSbi2wjYv3Am2lSorm6+wy687b3cYdz0QxLXtgGvAd8+JPkT5ffo4bRD
epANZHETatKM5AlxssOd2kM8C0DU3PZoKGofpjBpLfDh1GnVB4kJAWKB+wK4aEp0H64K3aiQ0H3K
dunDsNSPVofYg+Yehj6CTHTuWB9mXCv3NMyyj3s0slqPk2X7yDdH9sAzck1zOh7bBy5iCjYMKiTE
9WEWXWEdH80fSrW0W/zXXWMLIyHhx2OwTB9AXMLblBKMAWV/o6xC91bfgdM0C0nGCmUP8n3wKezS
kud2lqWNNr3ZFDatQfq4dO3ecp2vaZ8W34vmA/mb/Ww8N81/DJ+QxNcOeXNr53uYgUfc2nfjo2Nd
hukpZci/zCTNfxpLuhuoTzYod5EtjntVA6zfaYUXTp8+oIoaQbyl1sUnOzHtk0oeRBHteP76xvu4
fPUNPRzYGpgsj3CyPKlv0PWmoSM5Cn7eVlCzpPq4hC0N2iri5R70G1x42cUICb5AWeT0Nu4DYrdb
nTBhMuu3v3kbvzocFbEfmBY6sDDwBpqZhhRh6uHitevA7hS4+KcxOLLWm38+7MQAKb5vGiCHZvPo
T00lI7mbf5eXsFM56X3QgyIW9j303BOePQn0hOCTUCUJZH+Kgrz6N9fXXzfvuxT69rbVXMH297VX
kBr/E1AdiUn0Mx3C7sMdqiF8dsR53Qf7m5YYNY2r6gM7SeZzc6iF+vBc6qEXHufl9OGwH61xl6Dz
m/ugxxnj4rO2SFLVUYZOH4i4seG5xEl9ymyTe3B1TnJAZygPBLyQ7YT+utG0hN8bMRdqaXCvcie8
05tPwp9wn1DHN6f0YCffbZK87XfjjH1bqe68Sq85kD4m+XFj+T52yCfQ7NagYKImDlwYbQf+aOL+
umPgFOfJ3+GhsGOWAmmd4YfU5PRhYWoo5HHsLuzhgrMk6jY8eYHqA9Ojh+TW+U/zDRgxAvOfTymy
Pm6DDXSI8AXCRCaK+NR7+ig7oIdha5NRtxTxzfjH2+pibDt2u4WJDuoDLzIGtTph93zeU+k0dNf2
OnkJZHuVoOyd6nl/FqJ2QPUCKPcqwdrPyW+wXGSyycn4g3CL4BTp+gp9HAxwQFLYgZdkTflP+0qm
G9Do71do04fFeggngNf+jlpZIOVqF8Uf6fW3l9YcAc0nXK1bSc0R10dSi24lQITAd7/vDv2CHlp+
sykvdMM7waHeB7H8jX2UfdhHyvonI0CuPW1O9OEjuUGWJy21jz1LBvjbBig4usYZON7bufz1ZXdn
Z2v4tk4eLqAK6+EFRoRgGunCiVz2fsL13nFOZg+LGodUijD6aRhfH9xIO3fRdOMhKPMvFx9SOGVT
5IDuPM1kxyIsBiiKngcWZaeAwa37pDyGLmxTaqWiKm0fcgHza8U07sw+gMGPOeqaHDW2h5X5GdNr
7zzv4zwDZotqeB+xwhdGJt8H+EUnKE0StWk37WG7RTgZZRmMxigqD0CMIPZRaehjYB/YJwsUxEku
bnOAzmAvnjTjZAL0YUECrcALBhLFt9lL/sKLzwkaxq4Xn8PeEN38ejmKw2+3Pt++U7dOcUD+ub3c
mUA/DfGYbEJEj6i92QeK+iFPjyDlfB/B5cff/j9SZ6vN4ZYEw2f74x+d06dWwJ+DvDpF1vnnrotT
fe979csnyDvPrJdvDMNeg6w9XEz+7b8BAAD//w==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sz="1600" b="1">
                <a:latin typeface="ADLaM Display" panose="02010000000000000000" pitchFamily="2" charset="0"/>
                <a:ea typeface="ADLaM Display" panose="02010000000000000000" pitchFamily="2" charset="0"/>
                <a:cs typeface="ADLaM Display" panose="02010000000000000000" pitchFamily="2" charset="0"/>
              </a:defRPr>
            </a:pPr>
            <a:r>
              <a:rPr lang="en-US" sz="1600" b="1">
                <a:latin typeface="ADLaM Display" panose="02010000000000000000" pitchFamily="2" charset="0"/>
                <a:ea typeface="ADLaM Display" panose="02010000000000000000" pitchFamily="2" charset="0"/>
                <a:cs typeface="ADLaM Display" panose="02010000000000000000" pitchFamily="2" charset="0"/>
              </a:rPr>
              <a:t>Wealth across countries</a:t>
            </a:r>
            <a:endParaRPr lang="en-US" sz="1600" b="1" i="0" u="none" strike="noStrike" baseline="0">
              <a:solidFill>
                <a:sysClr val="windowText" lastClr="000000">
                  <a:lumMod val="65000"/>
                  <a:lumOff val="35000"/>
                </a:sysClr>
              </a:solidFill>
              <a:latin typeface="ADLaM Display" panose="02010000000000000000" pitchFamily="2" charset="0"/>
              <a:ea typeface="ADLaM Display" panose="02010000000000000000" pitchFamily="2" charset="0"/>
              <a:cs typeface="ADLaM Display" panose="02010000000000000000" pitchFamily="2" charset="0"/>
            </a:endParaRPr>
          </a:p>
        </cx:rich>
      </cx:tx>
    </cx:title>
    <cx:plotArea>
      <cx:plotAreaRegion>
        <cx:series layoutId="regionMap" uniqueId="{E8E10131-4408-4EB3-A1E5-AF848AC02E53}" formatIdx="0">
          <cx:tx>
            <cx:txData>
              <cx:f>_xlchart.v5.6</cx:f>
              <cx:v>Density (Per 1M)</cx:v>
            </cx:txData>
          </cx:tx>
          <cx:dataPt idx="9">
            <cx:spPr>
              <a:solidFill>
                <a:srgbClr val="FFFF00"/>
              </a:solidFill>
            </cx:spPr>
          </cx:dataPt>
          <cx:dataPt idx="32">
            <cx:spPr>
              <a:solidFill>
                <a:srgbClr val="EE0000"/>
              </a:solidFill>
            </cx:spPr>
          </cx:dataPt>
          <cx:dataPt idx="38">
            <cx:spPr>
              <a:solidFill>
                <a:srgbClr val="FFC000"/>
              </a:solidFill>
            </cx:spPr>
          </cx:dataPt>
          <cx:dataLabels>
            <cx:visibility seriesName="0" categoryName="1" value="0"/>
            <cx:separator>, </cx:separator>
          </cx:dataLabels>
          <cx:dataId val="0"/>
          <cx:layoutPr>
            <cx:geography cultureLanguage="en-US" cultureRegion="EG" attribution="Powered by Bing">
              <cx:geoCache provider="{E9337A44-BEBE-4D9F-B70C-5C5E7DAFC167}">
                <cx:binary>7Hzbbty40u6rBHO95eFZ5MKaH1hSH+xu23HsHCa5ETqOozMlUhJ1eLZ9t19sl9PujK04h4UYSIC9
PUCMocxW8ati1VdVZP/7evjXdXGzs8+GstDNv66Hv/5I2rb+159/NtfJTblrjsr02lZN9bE9uq7K
P6uPH9Prmz8/2F2f6vhPgjD78zrZ2fZm+ON//g2fFt9Up9X1rk0r/aK7sePlTdMVbfONZ48+enZd
dbq9nR7DJ/31xyudtjcfnv3H7t4/W5ap3bU3zR/PbnSbtuPLsb75648HE/549uf8Y78Q4VkBUrbd
B5hL2BFCiDBfcbX/+eNZUen47jGnRzDKJMZ3T+Xh1ee7Eqb/t8J9Em334YO9aZpnd7+/9ikPlvW1
P0qbKtzjFVa36/nP8hMAfz7Ux//8ezYAkMxG7qlsjt/3Hs019p+uae2uSHcHrH5eTR7hRz6RiEl6
0MQDPWHKjphC2KeUgT4Rwod37/X0QyI9rpx7U2cauffkCzW8+k3U8JRKYP4Rlz7yEfMfgs+OMENK
Sso/Yf8o+N8W5BvQ3058DPjb8S9gf/nrYQ93evfhCU1fkCPuUyUFukOXPADfU+JIIImR5GSPPjzf
e8e96X9fnsfBP8ybYX8YnkMf/ufXQx/cFHHalYf1/7zb4ehIgGVzIf29/39o+OxICEwkl3KPPKKH
V++h/wF5Hsf+88QZ+J/H5+gHv4Hb3+zqnT4A8PPYU7BrzjDnPrmLvQ/sHlP/SPmCC8IP79yD/l0x
Hof8btoM8LvROdybi9/A2O1uSovD2n8ebw+jI/rpB808DJCgvWvxxaMeJviuJI9Dfpg3w/wwPAc9
uPz1oIdVUZXvvx3L/jsCCvwTzBsLBb7jHvH0fHKkkJRAbO6cizio+s6t/4Akj8P+zxpmwP/zYA59
+PzXQ3/ZNc1TAi/Ae0tBgbfcKgB+Hvp25R/5jFPkq8fD6vfFeRz9w7wZ9ofhOfKXvwGRDJO0uDlY
3xM4GoqPfIEp9cldVFUz08dHFEvfx3Ru898T5HHI7+SfIX43Ogc8PP31pg6i6SdkkBBJOVfUx4rt
Lf0h3hjRI59D4nTrgh4wx++J8VW4b6X/Eu7b0S/gPv/1cL/sbH4zHtb+8wZO5ZGSCnEsHwZSyo8Y
pYQzQvd6AI9zH++X/+d/2zwdv7nVHof8n5kz1P95MAf+5e8QTaeb6+TZ5U3dvS/S6wMYP68ApsB3
U4UYxnvC8jC2Yg5EBzImge/4DD68+i603or17VDzuBrCw8SZFj6Pz5UQvvv11r+40eXO5gcIfh59
zo8UEULiewnpPWYDm0NhKdTc2/yAHI+j/nniDPXP43PUF9tfj/qJ/lDpmyclNB4Ct4OgVIAP6Shi
DwIrxlCowZgifnBAB6Xv7f6HZHpcB/emzrRw78lcDyeLX6+HZTzW7QGGn7d9AqEWEcLkIVUC13LP
9ok6kj54pc8FAwgQ9yPAd6V5HP27aTPk70bnqC/Xvx71ld3p62/Guf8yiYJaAYCOFHlI4skR45L6
n8s3CpjPfby/L8fjgB/mzRA/DM8hX/0GsXZ9Y8udfkKWwzFkrljdWvpnNnPP1G+rCRKBPzrY+izI
/oA8j2P/eeIM/M/jc/QXy19v8OAFv00o/jt7J+SIcgKeRv6TnN7D3ldHVFDho0NBfkY0vyvN48jf
TZvhfjc6R/3kNyD2J43d3TxhiYyiI4kJI/xg8tANvAc79KAkV8z/HH5n+dT3xfkK7nfLmAN/N/wF
8r9BBnvS7oon9DWMHoG5c47kvrt322G6BzwmR3sqf0B+5mu+K81XcN8vYg77fvQL1H+D1tPZrtiN
T8op2RGHyqTP+V0iNWeUiBwRqMFDc+rRtuuPCPQ49v/MnMH/z4O5Bs7e/no/f3YzpNfVgWQ8AZ+E
8weU3hZv+AOLh2I9tAWRErf/HV63Z/HfF+EriN+JPsf7bvgLtP/+9Wif37TJjS12+kNzwODnIedg
0owLSvBDLsmBYgooyfuHouWMS/6gMI+D/2DyTAMPns3VcP4bOPvzm/7ZuxvwPfrD06nBYxgMHCFJ
7xXg7/t8aJBIyiCZErMk6gfF+Zoi7q3lC0Xce/aFIn6DUs55Gt/Yp+SZCo4WIGCRQCX3Pw+9EHRg
4ceHWv3dY3bQ/94V/YA8X9HCYSFzDRzGv0D/N0hqzyvb756Q9HB1pKBLQmEP7OGdkR505FMJ/n92
JO37YnwF8zvx55DfDX+B+G/QEryAflBa1ykU0g6G9/P+H4sjBd0QdOtW7vsbAl0pJQgls3j7g0I8
DvqDyTPkHzybw39x/OvD70X1tC7/NvJi4DrMf/SkE1ZH0A1nhMCO+PQzY/nfF+crOrhbxhz+u+Ev
kP8NIu4VnMDd1ZV9whIaWDf38e3hvodmD81Beds4FHivlBnoPyTJ47jfmzqD/t6TOfpXv4Gjv6q6
Nnn2n482vd49nd/xyG1nBHgn8h96Hjj6CqwTM6Jm4fVH5fgK/A9WMdfAg4dzJbz7z693PvvFb2EP
PKEOoFPOqCREiscbh8QHzkmA7rBZ0P1Bab6libulPKqIu2dzPWx/g7ry597mvq7+8/H3/zdv9xcn
PtnK/E7F/FTFVb1Ln/DMJYOiPZyih874vqR/yy3vcSAPynCcUTj0eigHzaPB98T5ygbYT5ub/n50
bvTLq9/A+fQ3H26eEHeg+sJnyif87qzrQ9yhbwu9dDhn7P9zSeV+G+vqu+J8Bfe7eXPg74bnyF/9
Bo2Uqz5tp33N5+lCLxNHEmFoioPpf/qBwv09s5dHQDmVYOKA/qyd8oMyfU0H9xb0hSLuPZtrI/wN
MoCXyS592hwATF1CRUE9pECgltvAC7d7MFQg7pv+j0jwOPD/zJyh/s+DOeQvfwPIX+UWXP4TEn+I
t3BcASv/8TsOcFiTQIUHgL9r84Jruq+AH5Dncfw/T5zB/3l8jv6r34B13t3320L+9aF6yosmUOcH
5kkPB3PmgReK/RxxuItylxnfHtF/oIX9JckfkOsrypjNn+tk9niumnXw62PynWqu2qe9IEoVlKEh
NWb0rsj5MDZ4Sh0h2B6CHg7XzpK0Hxbrm4o5rOpxvRyeztXy6jegSv+cQN3b688nCP8PHa/9+h3d
z3eaF7t2t/x0GfreNd1vP/1kaZBZzKbeOZRHFbTX3cmHv/7AAuqfn69Y337EA0f0sPv4ecLNrmn/
+sOTAm7xwrF+ISUUUhnB0EPrbz49gkNxR9DlhENcAg5OQ5oBJEtXtk3++oOSIx+D7/N9HygwnKwG
CZrbAgVIA8wYTq6L2x4RFAeJ73++iw7lwDGu9Gco7v7/me7KiyrVbfPXHxDK6v1f3QrK4ewkoRQ6
HpDgQJkRDhvA8+vdJTh7+GP8vyx1ONU6MWdJr1J/YSoy4uc5Mzm59mxERFB41GfbFni8t4oKm02v
72H1iAAY8qeHEsC6of7pCzi3pm7P8DyUIO3TIsnb2p1WjTFkQZwV6orFFHcnI1dJvRlGOGB+EVk7
NF6QZYNgm6KkbVWGMbbx1AeiKSOa7P31/pL4Y3KBk3soF5yiI1wi7iM4D/CFXAQ8ZIv7Ap+Svi2a
haxEGoc2lb0L8yyPXZBkkxXnzUBZs8rLQSULScsxDYrGpdmFGfO8DxlLPH/Dq6bD+0zj6/IBC3wg
n1JwOoQQcMQcbmSCsTzELacFIzXl9Wkq0qlboArRcUtrT154Ayrrj0NeT+0W55Q3K0ds2gcD87V8
P+ZJZxex4vZS5US6bUzacloV3Kn0otcu5fubgF+XFD2UFPr2cEhXgtEq6FzCvzMN42rEzBsI3k5o
KIYTp9s6OjGFnIYgNkNLloko9U1VJd2LPLf5uMh60/Bjw4Y23Z9r/qost6+6Z+5w7wPOaMPlVUgr
ERzxkLfb4Z656zSJhkLgfksi37WhwWVTnPX9RHkw5V1Wv02FaZP4O7qCLT5/K5xRFgJKzXB5Ew6w
zd46VZ7Q2dhuK4S5W3STNSrgIkcoLNuJm5cTtxkKPM3SYV2REsZHL5Pu8ttb7dYiHi4e9MAxmIsi
DI4x3op5b/F0rIskMXW5JbbK8zHs6ooZExilk2Ffg/4qzjPjBJwVZ3CBG3p5gsLRgplxlppp1+je
bNGQEW9jqBPdCSuzYQpMXaXVvuHw1deBo3ywMg7+EPaAVFCo5Leu8eHKTBQLGTMybPLMG7tFvYcQ
J4JuS7/xyldWl2w6GduKs33C8+OvZgyOvxEGiyQgBrtF4h6onmAFVWNjNsLD2bCWouwXJK+JeF6l
E+DqZWNklybuPPsdq5pjzBkTcGGMCaJg+xMxsyoPjXFjqa43TWwwCk1bwk7fu6NE9GBJ37YeuMsw
c4kYYhgcplfwRNx+88TtaZH7a23Seogqr3brpvLGahl7zfixpdPojmmsGF/Cvq50mKlyCq3KxDIr
HNuWhR/xZVSb8Tn1Wxu4nKmTsR6LhW+YCMq0ktvIpmTZE92Hth1EUNvWbQpW0jdGif7YIE9c9kqk
4WA1XtKuPR94lFy5yO9rFhQqMspbmXRIc7ZB3jS03o0riiZsrOk+qjay7+uucavYw8VJQid+Dubw
vuxqb81R3p7hoZZhzZENFYnwcTHJkgfEELm1OW7XclLypTdw+TytlA7LuGLBUFf+CiV1eWqHyixS
D01JkOkiB1CIDiGovqIC28vEJ3kwujJfVR3PNkJX8VpH5au+zqcXrifDUkyVXTjcRetWNeI4bqpk
V3ftR7+dBAp6lptQ9fkURL03LUrR5mulBhYabp1aAww00Amrz1sJSGAvw0lQ1/i4pZkJeo7q1xHu
yyURQy4DW2sL12I6so5G7q80j6qXsWnkckKRXkB4xu9lT8YkGI0dl2MVj2eM5xcNHLt9wWXbBa1o
8Qupk/zSVch9dBkfQplxpTcK+vZBPvJev4CCBgt8kMQFOB5RE3ItUBJ08F0a73iE4yqEo6bmlFQj
3wx1O4U8ido1H4Vad6K+ykpNN1UihiU4pz7wKxOFSQJ/puErWMxSeIp6WxI302mWld3LSObJ28zp
IlqAe8ie5+0orrCM6HMvTtzrkuEpqBKnlqbLva0RzAuGVI4qHBXDNjClxGtnTLL0irKtApsjJhbK
jdl1PvAtwU3RiAV0R+JMrXzPZLy8MrEHxnU+sIF3myoarzmueTiIBgdFNjYnno6HrYNDs3+73kuH
ILFldpx4XhcHbeq3xxWyr0mMig905Piklk2/zqjJg0QU7tz4XhrUfbZCfp6GHTJn3Ti0MSiV61cj
m9LFpEBDjk3+qiApCUte56us8/OAkMaFth+nMxZV5QJCgFtiQqIyqHly5Vt8mhFehKNffRCmioK+
jk9wPZZXmCdvRpw3QS6zduVb2gcjHtBbnMq14yUN27irT8e4QyFLu+dR5fo1qaZhSYs8Ox7iwS1T
kuch9qIRrI7JfuWw14S9y6bzvvXVmpCsPiZlXV1oOjZXYorK89Sk8UUaxeNpFlOztGbotl4tvC5s
fMdpOPW2M0GrMOzLmjgXL7lfRjbwx6J2YZQkww2tU8LDqstVkOKhOMNJm+VbmfRF8XeSR4X3NnVj
GcGHyJ4Xwaj8LDmrVa2zDzjK8EcDmiOvJ03tpR41F4tem7Y9lxnc9XqjfJtGr20N4bwM0inN0o0T
iOQfZeVcF3pkbMSVAJ7xwcqitEAHOztdOCbjYU1S2aAFjRtcrPbETHui00UgZOvYyZAwkKoZM7oc
epSjNPSGnqWhbJxNV6PnugQ4ZgKsrum6oViprCLJSd8UkQyrsYRPcNRLbOCNaX6W4Jj5oRvqTp7G
Gk0sbAad5hs+AgQ6rPKhsqcDLpg798ETM7Y0lSyANmMLfuV1l+RDHpQR8VGgUaemkBZl3CwZ+FER
Vn7Vs1NeFzw/M6oy0wVDBiIs8fopuplG2B9nZZ2zHbFAHDf12EyvtAITi8MMW6DHQsQQlXyTRvzv
wWDAppHgO8LGK9rNRKqaxgsaCQQet56oa6oyGMapmKIVxa3vLsvSxPmmS0Q9XbR6kOJlKWRVLDFV
vepCsE7HA9PLWgag2IhI2NJs0jd6KpJyYeDYY7UlTWqTE6RcHWdh6cm0F6sJgYaSpa9TZe0q9YU+
E21P6Eo3hl5SSIay9NQgPTIReoUxWXmGi6bI4y3vSqr80PSDA98FXh6FcqQ9AuV22ugVI0jpdYoq
18Ded5KipZYoGxbO5HktgimZGqIXOEf+B1VmMimDCo9+FgeDa0dv6WeN89c8NsWqSpPYzxbMsbxb
w/nNXgYeTWR1ygucxxs1+Iy9VoPs7U2pe1CLJ1HtmgXQvAyiZQ//DGtIPzNplnHVptkp0Trv3rV9
r1NwfhUq5G14iip2w0rU1jSgU8RbusggK4o/Avuw9YsJuOl0Ak6SNZdxBA4z1Bpo+3GV1HH6qm5J
I85dM06AVIINjd5qO2pwWVFXptGlIRiNLGiEKZgf9JBUMR0UY2KyjynQFquDpNDOeGEZMVO1i6oZ
CZDSUQ9d9tIzKnnjxxleemk0BIVUxq2HJjcnsS2iJuxMxM5byod3XDfRKzw6tal1IsI+xfVCFli8
Blr+xjRxegLL06teQw4UKNqLoCryrWBRX6xMh8YoqMuqvVDdsDOuTYLCsnQdyUyeeW0ZhT0bwc5I
3ZyIIfKuUBXp9URqiC0Ds6FgfgWvHNCLGvzKQjXKf576joYqVWKBu4QvEmNwYH0peBApv1uayVWr
3ONqMxKvW9YqnmgoBnAsshryxeRQW1xyGRcL6U0dCTxIRYeFUVmxSaQsaNBxU535PC7yEzUxdEIm
Fx2nZY6PKXbJMiv7aJUm/Ws8lqkfCBU3odLCBKhkfOsGO25Yxs2WlH0fgE6KrdNg1bwFrJO6EjLQ
uubvSVwXa5pFPCiGbgqastMnrZbmRTXhIZC0Gk/slDZL3WQ3bCrtpYm5Dhrsd4tqiroQD1VyWWXw
cQ2O/Ve86LAMNZP1qUVa02BMav951lsFLIHyGALehENlW+xC7nXu1dTXtlymbTVAzHM0GUPqpw4t
bdvjjyry5Gk2MvqaRJAMB4WuirCpPYMChbJ01aVN6wLIraxZJknEX+eYjHzlq7iUb5lVcXbu+jFr
AgnOF7JO3mRAAZskWWguNQlqLS2QIdLZNJiAHpggK7r6KoVgvYnjlLyncRVtc9qTEzIUlQudit2a
1nC4KICvrhqP8zYevYWtVNYFmbPdZojb/k3V2uqi5RYIFaxeXramwhDzhZ+/1GVWDYsxduRNSqh8
lfrZsElsU122aURPktvEfsHGoTlBZoBSg7VNupxyN+RhmnK2QqKuxXJ0fRuFHcujD203qtccp0aG
oqtbFHTeCPOgwKN0YL3B6MDIpAqKLmuP4YNlHBiH0mLRtKwLh8Fv8aqzXbwpFVVBTSnELZeNKglJ
atMuZF3dnY6pte+cTPMrXAxRFCjTTW8ojQUElLrIVn41KHouWw81AUal6cPCVtkZz2Hbb6Qcm1ct
JPwvwKEXCfxBkT23Q1Qct11fL4YBFeOq6V2fLuPM0CzwCleEbESiW6lyHM5iKuLmOFNJ3wO+o1cG
asi5F0RjVmzJGHtLnEzDrnS+vxxsiq9c16jQ0UmHSc7jVWMHvrZRXK2aqExf5rrY4Spnx7BA7sIK
Uqw3AK3hi3GqmwWpUuwv0KTEyiPJuI6TRm8N5E1rKrp4YahPTTDYInHnCvjhhUlR/0qkfq/BHUf9
q4HqdiMzk5/mXV6e1bo888zYXvemjc5EYeRz4pJ2hYaRH7MqEmVAe9+uxzTeSCUzqDHljIQqz+zp
hDIwsYY0kFOh1juuRWmf82rydhISlSEsvGm6hs1KygWiQr8t0rHecab7NevkB6KBYMJyOtktvYmy
DuhKD8lVqrJjlkI6VlrpmQWG48lGZmLj9bAvrE7xOmuKaT06bCG/0s0ZaQu7xLx+37V5L1eD5PnC
4w5fCciCF64sk2PIyeulHvkNH7xkgZtyG/tdvDJ9pF6giKCXLeQAGwQsNiRW9edtH7NwkhUJIjG1
y9Rl/t+8iZpzL3Pgdbw2WVcsJ4HPav+EI1evS9bwJS5TtChka0KPmVMM99qA/TQmNEPfhG1FYGou
ik3VR7BHjMZvWZ+hVc1idFJohsIWjt6GTjbHUSQosDFXK7qiHBjVBAKtZFpGiwnl15b6SZgVnlo6
55VAdNrxWIuoWIyig3TUy+NlqeLWrAdM++uxZ69qZvNN3oh4w7MqDoBlXYqC+h8hx6quHOSR5xlk
Hs1yFGOul730+suIAUFeyKarn5MGaf9sLGF3BR6J5TYpB5SmgW8l7wKPt5wGXjWKi1Rz7+XtTT65
li5Ks+NM+5kLatlG74D74IVs1RQHoygvEUXk79GaZl2ltWgDGeeQlGGcv5ZDQRctL+wi1xG/RDnv
oTamipO0Im+73tWXfTIAjzKRu9C16TfjpGLw2T7eRmJswwh4wlWEpAuzqtSLdMBA6TiVb4ywMmxo
4T1PM/I6azE5FskIRUBUJGKhVXHWIfBh0rb+1iQMhHB1eQ2urAnixBveVF3t8pD1fnEyafDXYwss
KNRCeMtCuuF8sP54Cnu7CKhj6nQwidhkUf4eUuPsRQ5pSDh4hrzQrAVbhwh1PGgiVjGKgZSBnSRQ
gDD5SVkN2XIkRXqVqdqdM6D/9bFDIwnhxGL5jhmv/rs2xpwzuMcR4ro0x0VqvB0UTsGJT4VegUX7
+bEk3rSCkvU0hjGN8EfbszacfL9Y1ozFywLqWMtG2VQEOLc0AJfjN5DlgWdcsko7MMakDJu8epO0
Nr8geWEvhaB5mFAHqaI3Ih1oLz9TKXAzpPvmuK7dh5Tltg2daUS1bnRKg9rP63eTn7EA8RQSVA1x
G+xv6MwS2PCOw8eWYTqmOMgQvsBNVW2i21iLDGm2lBl5NjjCzqHWR180jmQ6mEqfHLsk2pY6Zias
psIPIatJaDBkmK7b1OuHJQcCeJVkUj/vKE53Cr4zFxY0oY8JFDSA2UeQrvZDHS+gUBddMdSi80o4
QsIBOOGpZqRd2bR2KMRYi00dIX/ZTKpfx8w7cajGQVx4aBXXDS+DpsUTCyBFb286qJXfZpNuoQdX
rYuKTcHEMvGuyRHZTVCLaQK/Az8GfB8Ak42/skBZlwDATcHUmzrOvTAvmbpkE66XuPfTYIzK4hj3
BofY5M26NzY7iZk1YRwPwxjYBo+nXkEwBh7N+RtETPticL6DkgjnIIK/hZSWv/LsOOxE0+gVVIBL
thyonSCL8uu3ZdyPF9KM3AWeV/IhUM008QWUG7tgbPPiXTEVffN2HGGXAztSboV1DgvTtmLXqoyH
GwiWLkxBsaeN87IFreBKV8D7kV11LKUugNu71Wnh+T14TNK5OqQy7hdp5fJ0CyWjKD6NhIwWTQ6V
o/eoj2v/mIKz6xaQdvE3cCe7f1Xk1PYJhuRFeVoFGRatOe3AsLv2zSCw640IUuYINWnYYtnWJV0M
aZMMA1DDoT8bcYLfZI6oANXsjYVIe4ZsXt5ArQQoRx17jl3kLTZDFS2IrPKqDgUF2TbuUw5jE6gM
nOvcQC6ZuLZga6jAtCIQ06AgNPhAk7aGpPCU1HWtz0wurQmmMYKRsUki7QFv5JOBHYZ864rAVkid
T52fTgttHHMvY9Wys6L1tDire4vEu05Tkp9NfT9Gy0gU0l/4KWr1WhfSgx04GQmzRlNAETFJTa5O
lQGFX46EDtCZ0qjMQCcgGOQIaU0Ttq4/pc/guKPh2ktU3rZBFHETvbK5aOgKQyOgWck+luVNqpp2
uvQnVEBRr57ge33CXNSjXU9daZOtnOIp28Zscv4F9Vpiw5ImKRT0q5Ek8IthM0IKhWJpwBkOJfLj
EzmmXXYM31zgnxecQh4/ZTxK301VSaGkGU2QPHYjbfwkqEjjy02beWR4TmgDiX8Ot+7J1tR4yMG3
FolXkmBsKihP1CYmkP6qiJYX/eTVaFX5rIEqSA5c+sR0xVhupRdD6Rup3mfHHXga6G24KB7e8DjT
koXY6aZaQlciYmuJW9KugZpCsSDOB4RPxlRCwgBdoVbFAeNjuUFQXugW8OXWLD/r9VBlH73U1pAE
OWDoJzXWBq+mDgkvC6DG3I4fJyztVAV+PEnxEb4ULKuycOgasCeMk9uWWVUB8NSz8G+knHCXHBUE
8tJWTNDZExFr0tMiQSbblpjCu7UP1PZvcMYZuQAulFlgyNi8IFWBd3lCBTdBCdmahRye2mGZxpAa
w86poSET3XIZJMalSVt3W9i1vIsCqjzx0TQedi/7XFFQXeEkgl8+F7fGwkfGRdByXAF5Kv0IspE6
issgiYBivmxwFEN5eBhlHfhTn21Ik/hsZaMMnBS27URfdPFUVSsT1USvgCaP2ZINRPPAi8WkL7Is
g3UmTZVDYXEiWaI3RRrjv6PMb8chaOKeJ8DjoEsWCjCNYwiBvTqdgOp6Syqht3ump4aZAAL/RF4k
rPGSoE8tNEijUkAyOEq1yvOubFcGTbBqKHaoLbbdIANWuNvKWR6DMoUkWC+jFhjBKqWiL6E5lulo
0Tc4T8Le1MCtwPENZqMdg1nMd74Ezgc9t03Ty0lueNTp5AQYj3PTct8VZZ/Uaulg8RUpOlWGxvnC
nESWIxOOueemU68phAuqsm7dauxKSZZqcr0+7xvTFIts6LwtGJenzjvLqpMJ3mgvWYbzeqca7HmL
0Rf5GgrZWb2BVJOMW2iMdf4qs1Lo44J0JbpM8mrUC3CEfFooD7ns3Exw9BLKCrjRZwPTasGbso5W
E5B94LAa7sCd/l/Svmw5bhyJ9ot4AwD3l/tAshaVWLZlW/LywpBtmQS4gCu4fP09tGfGVRSneNsT
4+iYbnUrCSCRyOXkSQRGFfcckg75rkT+WJzMlnEkdw23/qTcvIg8ArZYZNeo3rp+Okyy+W6I1MgC
aqjq29iZ6l2c44iOI6N18wP8VEYKp1TiuLu4zscAfdjsk53luG+yLBFMsSkuf+g46mfkiFL92LqD
HPfW4DoyYFxGejDCMES7+YbBRDsI6o9ZMatGK7Lx2+/L2dYUOuqQ2q2OpJ3sJPVq1vTTsVA0G4PE
YkgM5p2cmhMTudnvQUBaWPu2RiYRRaGyYLtUNOKeqrjoPK7rbREkJB7GkzWyOn6rk0hW90IrMuLB
Fe1a5FITKRBXtpw6igZFPyH/aEmb7wQU197brZt2fiw1ca9Gt4rvbELLn3ZD+uSnLk06IfPMIktg
4wxkdiqN6fYJRZE8/2zUHe48ZxWqeGmdp0icxjJDac6fdCzuHWMKR1DaRpYe2JTHh57VLA6aTLXO
5OVxWmUHs7XleELEjvKwx2BxxU+B3E56wjNgpWdTOUKOATBZQ71H+ReZdc0srWJfCnd8qsZiDNmY
oiiOQkQN++nqFNZrSAv43aLuq9hPXdvKT+YkSLVvDa6NvdeWkkVP3E7M6uBqpqNRJMrhacNO51H/
NjOQE3vrDjyRe0e40AjWtlw/DJlCPSsxh65r/KxJNayhzLU091Ius+zU5I5mBz1xxHFiLjePNMla
cYdww300DGkkHm5wOQaxQ1rcVyHrJMinpvpGFEfY3TacmnuKlNjnunKiPjBSkTH/9xvxu1Q65Ekm
dpIL+sHklozP2CRTPkhjjJCyQDG1fSrHpLXe/LaYdsVS+qhqIsV+oISb/ojIQp88zdBVctCaDgcH
JCgKv0Zi0NkCkyI5smmYxB3DUd6VKjGEP3Z62/ywaha1gcKLB+tjZbV1GOGHPaZG7RgBKbLmS0lt
onZqdKai821Z9qz1k6Gz4CnjkAl8trgS2rGwW6gFHSP4xBrtZPmuN1C+QOazHbQDKfjgvtWQ+Yw8
LuPO+ZqZjpmdjSG1viPNUI1ho7WGEQg8i+ojPCJTvY/h+U7vIqZ09dGOuwrXd5DqzhCapcKsiMn0
vgbeUn20AC3qkAaBJvG7SKsT47sorJHQPSd4JO/1aRqrF7wnWYoHhfCcZx7y15P2pgF8oDz0IiPk
aBrNnBDWOmaYboAQOhp6P1FxZX2P8jpOPceIExk6tZnLZDZTdAo04sgpCeTAtIgE1EVBob8vKjmW
yjMd2Y/Izuu52lkKL/3XOldmH0S9NYN4UBxwUSLgLnAoHkXaHP5wbSeF+tDUmSofEEyM/IB6rOmE
dtb1hi8Ey/NjGeXiS1qPVEBFO6eec9gDqhzHIq8c+gb5p7zaIdJr9VOMoimS7bVA2eNfPpJJOh1e
1xhbxrHhaYGnC6gMu8UtzvPpTUxS9YPyERZAs2iitb4Dp7L8WpusNZAL6FV2joVWDh8c9OzGAY87
6FnhFDg0IlxT3iF1UZZHTdPi2s/MIe0+TAQ+zZFkiHqOarK1JxSammPfk7H0jVYUIoyUqUbpx5Ya
B0B3tPjFtlH7fEbMqhWfY5uRb7bGRPWdjNRFHNgPiWW3Xl8lA3wA1CwTknptzuJvrmr65HPvDlX0
bI4RdCNCetP9iQLLUB3HNonUXT0KHuiTlk7IYScoRdzrRaqn5yaGI7+LlNWQDyPyWaUXzxt71Buu
tWGRI4PyJgIWo9xPecvSTybq/DD0aaZM6dEksZpsrzsGM1A+hNP1I0m4pRxPRtKx/GKsUFLMRIOI
qqFJjH3N3+kVIE+oT06uOoz45J57nZ6K6aGMUJa+l7y1mm950dUjgFVxz4HZQRWqu69LVspjDYwd
nYssfAqnumXsTYlMeeFpdqbG0ZM9wrPImzTZjp+lmVUc2ZHC7M951RbGe0XxOB7zmsI2V4jQ07Nw
e2s6KZUVwAOVpHXswddScNHc8SaS7jsR2Yb9xpnaiKHUAo/FQlKkpPOtb3VtvEfM0HU7QpET+WSb
Gnd3SAPnXbPLhCQN87verJErzOI8qoKuReqlRuZUWnG2y4Gp0Mq3uqZa6p41qfNEeDyDo9vtJojl
xQbYbYECnMN3k8H3N0DUarlAtFwDO0z41LWl6uGgZG7pH1pjdJtPhTDK9HlITBTtXIqK+7spwwl9
djMXz88vcMm/wJzvLnGJ3yUiFR4n/xqT85+//b/nf8/e+TWn5c8/nwft/Pm7w4ucmRaam//SR5nj
z/Jfmb/mP7/ozziYGdD5n9kwC4DodV/aP/nh/ye0FEil/44svZi2coFGxX/yG1uKxvH/Q0FIB2Jp
20IDP8VPfkNLKeihAApiOFfQJRjOfKD/QpZq+G+AQgVpF2BgqE67wI/+G1qKJxEssgRdWYBizrSZ
zPl7bOnMkAFQJ2AdxACjO16ehVbFuYTflfQstN8WyFYlHh/8Ho5mUKQbUKhrgN1rSQsQ1hRHRmqb
ioWpQz1OdjE/WZk3+ZK+qat7zTA37ss1jPC1vAWicaAT8Bs65LX2WxRQ7lQWRIP4CyFoPZwZwxlO
xF3gu2CEhInaAA0xlioQ2VeWf6+pOCRS3xB0DST7vRrTdWa2MRw6uK2ubz/iGT6MKmZh0Th3FS99
xwH+oAwuVPdfN/wSabwixdYtgOVsC//DTJ1rKZkCoFbm0giBF+k/tnhG/YwAcpxmjb6ByZsV6w/Q
8deCIMoGlYiFFhI0V12LsodaFDEquGHVM8dHznUKBiOJzrcXtKIEtkEBEaY6BSpoiXFUkpWUAhIY
AueIF1SZH7u4T3ZT6ZTnUTXGxinNQz5ercoEtADeK15NAL+vV6WcWKsc5hghcOMd87Xczh9lL6kA
ommIOXZTdzKPAxiG4KtX5JSmcf3c1TnqyY10USBBJB/1cIynOvOVXdrPnQAICBnJFn7PlAjxUQ5A
WnGdiJ9JVfc84AVTX2KOtOE7NfbuUZRpau7SAT/cWN4CB/770CzgX6GJ6PyHVbteXtf0xIinzgh1
DmAGcoFvjBQuVaI5xpFMto+6+9vc6L6WUTudskZrvKp29A0gKb3GKv/6Ctea+VMBrp8n3SwsiVVG
ldUqbDLTNRqwgXiG254F0mczXmevkWpnlq1XuOQuqaetK7+2Ca5DcUXQFGsx/OV6EwxpkwiISjM0
0lL6elyODwV939TNtDPaNgu5QBiC3FDgWuIu1Wr9rWkP1um2Yq98Beh3AKbFS8Dg9rDFV7QOwvKW
d2bIaFp9BqwlOoL09ItSIj1yxvrdmJEUwLSpO2hVi0R5xOmxGTLt7vaHvLrHeNPwhCG9CKVHJwS7
3o1SdxtgXqR2b6UjIjHXHj5MZh9tGKbXZw4xgIPDNM1TpfR5pNElrFVHEkZvGNI8dRzY0XQa7PKH
O0e+aJzwE5GUXk8dAXXj5/h3+xEcDTSbrBjFtRWCaHCeIwZUgK0vdnqQNO3Rw6DdO/RUU4Rh1m/O
rf8q4JWRmtf2R4CxeETGKa5JynpAJtlDPp5U7XfuHTE3TOFseq4Mrqmbuo4WFget8hSG93oHZWbT
DqgX975VOgol3PyAxNue10wEAiW4Y+xkye62bqws7ErkQjcap67zJkUm0X6bVV8oe3TSx0Z/vC3k
lcldrGuhGX2axEpJy72Pyde+eAZcs88ebotYWQecN7TeILTG5tmLA0JlHkkWgyehpk2+iB1gkAG8
iB8Q5e9vS1rRtStJi0PqG1FQNiVJ2NFoL03n0PHh020RK3owe6JoloHfx8jMG3V5kypHsSGvRBL2
ZZcc1FTdOSmwhEVs3adROZ6bhJONd2NtVXjsHeQabTyL9mJVKhu7tipbiIzrQzX2X2rLfnd7VVsi
Fqqm6nisJNpCwnoEHki3a1SszC2Xcr7piytkI2CksEGuCf97IYQikK3LqEtCXNQoVidHO4x4zluo
QeHeO9WH1tGD2+taUz0bbZ5gmKWYNGktjA9QbxXLdIiM2ZnEKL7GD1r/wJv4b47oj5ylitPSFUD0
9klopfXB6AEMT8Z82BByHcLi4Tb12bOE7UHMM3fUXaseydBDYCoIoW+tAthxrxuzt4AqHZzc06ot
Z2z1tC6kLRQ9T1N74nJMwjzOD0jxn2hNfuQJ0gyuHgBajLpw6Zu9vWH0fr28r7TkQu7CB6SjpbQ0
gtw6eU+q9tC4XRBXp1J4CWOfFXKCaWx6FMh23nV+nt4n2UucHPMm8rn2ta/PGIDbK8Ob4vYc98rr
5U5Y6T5300Ojm4cBAMwCBVmqHeN6/AtLd3lC8wledMq0xK6cPCNJWPYJatjREVsYDJrumfnzbcVe
M0OXkhaK3Zut1ZkjdAEdZTUpUWxJfsT1p5gnAFIir31bGpuv5qtDQRHdnSdWogNpcSjK7bTenvQk
VCZKc84R84Xd5iudalSguy+6cj4CLXgaqs8ozgPnHGUPogTstR6BkbSDrjgJ9WCJGdoYAcewjwFV
v/2FK88YGkn/fOBi5yPRJaR2XFh+mbl7AgfzTTeQxDemcetZXrOVaDJD0ypCL8SUi4vBCdAAZUeT
MJNAECEbanmdYeR3txe0ZrkupSx2fFQWekbMAdeAPzddfe61r+1onHKWb+zc6nIYgzKZDAHB0h8X
GerfCI6TMCUfAYsNFJs2JKydDei3/iUBOZPrW8GJmPpaYSmtlnmpW3tO/fA3fgx61CxGMPHKIGzZ
Y9sh5znVaEcLI/oQjzpaUICR08uNsHt1KWDUY3PfLJyzxVIAJCv0so1ggqH6mnoqp699uRGbrMoA
8wByIqCrREngeruYJYnFhZWEojhHgEwDkgMY88bD+DoAwmOC5sX/SFlosa5PWGGV8BBlcuLlrcEC
gPeSuymKyx3Qa2dLBwqM934Tm1/Mps13c6l/4yvWrNjlRyyUfAB8IEK6NgmnufEZ8Hk3GAdguvg4
mABBxjsiAZC9fbFWZdoz9x4yFy5a/K63N+IjqdIOR3iXj8pTEpBJwB8N9nZ8f1vQ6g2+EMSuBZmD
1dXKnk2SAoRRfzaRF8IjNY39xoq2BC1ceDFHLWpwklC6HwAo9AYHXSP6CfWa3e0VrWomODPIr1gV
oeH1ivC2oa0AiZSw0B5jYe/q8VHjWw7A6mrQhGm7aF9GP/VCJzpW6X2toTVFsJ9AtHipeOM6WWC0
ycajRg187vJRcxwkic05C4Bc8vVyhq7QUJfiPFS65QGhHDj5oerPxbc0QfqjOA4+Ed7koii6b1zu
aRvHtrKbgDUZJsabwytGLuRafNpngtvDvFD3sdUfE8RfW6ZkLe6/krFQDVYDzzWYkIGuwAO8YBv4
Ar4r9+2YHUcgY7XshwY0yG01WdnXeUwYbBdSLMg6LExLZ7MejmrMQ1S/HwRg5aCm2+IuWN08uMEQ
g7ZbpLKuNy+yu1ZripyHUYdiO3vU9HRXR9WGiqyu5ELKwlZ0gFi1gLPzMIkyr7Mrz0WW7p9vFrJQ
mHQxD67D23W9EFkptDy4LQ8n59wV9T5W1oaElQuFQBXZdQt5YtRKFjrgqiSL2wIIr5o8cXbuB/k+
YWedZBuJxbUjgWlgmGqug/djaVi5jsJrVpnQZwutVu+1/rHNtty8laAExZY/MhZ3RjaofojM4KGB
1sFTnOqV30mjPCClf8pL+5Nwm/SBoHmnF+lW+LW1vsU+thOp0K8D2Y3zzlVPwvzSuj9vKwOdf8fC
JF2tb6ENk8PpMDQWD7X7hloH82iN3qS8KBae/oJ6tGdTtDb0HkIvO9/a3DVFudzceQMuoxem913S
6xx9G+gkLXaV+YnnaDRKv99e5aocuM8AMAKZhbTqtRyj7JyUJCacqM/W8NyrnVF9JOT9XwhBocek
OjwM1H2vhaBpzRLG/Cjq9hGQMO5T+x7NBf+bkMWOWQXV0Gxv40Ec3X5nNvw90DWj19Sp7vPBcPy/
ETdPq8Dby6i9EGenhpZXDIbVTjKAFsvAak9ZhQYEtqUKK04SKgRoeELNfE46LczrYBhVV9t4N2p0
28OjZqL3LQ5Q6lB7ebfBWLL2EF9JW5hZQIiiqhOQNtWB/SnXaq/OHtDVjgJT0tx3AiD/4bGXML/2
Lk7R3TEaGzu7aldQRQPKF3/0ZWqqGMo0ojZs5BAjXwBonOV3I3pRa6KMoKYuUE2VPgX1mPYHGZXN
hrKumpYL8bNZuLh5LjpIWzpvt+aOXodmxkh73EzD/vJnlsbFIGC4mC855l0tDnXKE0cj6PSDgW4B
xH9bKQ4tPYv8M8fzBsSl/UjlHbyiAPW0jaBmvtOvZIMzBWidmc3DXKgusJRIiiUdD59G2XgJRz+e
StC7dG8PaECy/yJOc4wLcbMJuthQKUScZzXEgY7HM+2HrH6ZxNPt27h2aJcyFo5qDMIfmw2QUaqT
lM+8ewDdw20Ra9fwUsTCUjoayGwqNYsIDHYGaLTSjs740tAN9V/1Ew0KvkhkeDCaxVjsVxRRpQOM
i7ctATkB2nxk/D4uSSA67UeXlCEppsgv1F2bpr9hMf+1erMumkEvwYQ+e0AL0WWf6RRoUx7mZazf
WVPOPbfvhgDtzc7BJpny4qiqD8jv0VCvwSRh5Xm8sc+r7y7iGlQCHRQF0SNwrS9CQ4MTaGSxfvYg
rRF9y12FDmX9R87rs44D0LXpbk4b6iXZZdpB9Xe8IBslplWFuviIRU6PtHUdc2NAUz49o2XfI83D
ZrFs9R7OrDqgXEPks0xUO2aTqqyVcKDqubMscq0704qLXZdN5l06A9DrcbwnZml8/wtVNuAVYg6E
A4998R5bvZFLlUFwW2bkRJVxEJROvlNYKrBj0wk4wMMbObT1YwUdFIIQWHXyK615YQa6clToZ65g
1k3t3FWPqToyfSfbdk+1wEU+snOeotTYcZrtkFXaqS+3Fz0v6pXVA/TMQdEL7j2wRldmqG+dqLPU
HKWI6GwDT4ny1MbVXVWaCxELpXEEt6waXAchkU9TWfkTOevogb+9jlWt+SNkmfaqk4QwAFXxPuXl
Z3inIv0w2J2XN/xB8e9ZtqEr85V/tW0W+ALBFQA2s6X3MUWRUY9uiTXlpwnARoCykW1O8o1Xd9W6
YoospsIAX4Sa3vXpKDo5VWRBJQdn9ADj8m0TIGXwVvDte7e6JLAkWhYqX8gbsmtZFD00YzZAlhgc
NLIzNOv+LNm4M/stU7aqEGibIRhJj+zJL2frQufdPivbsoEpl1njDdGPZNyzbu+Y91MW+XeuU/oo
tvG28IDvj+BhWYXa9+OP2wqz9RHzzy8+omhtPCYUF0+I56RGwxw/TfzbbRmrSoks0ZwEAABv5pC+
lJE7ZUIA4eChC/fMdI5ozvST6l2c7O1yH00b0tZX9EfaQlniKAWLXY043UwAk6iDvKFemTzcXtKq
vbhY0tKlKNBiwTOcXcsq34q+xuVf3eQLCQuLZOuAN4GqkYeA9rfWeyBzwRsBakQ1+O5TjZ6S2wv6
dQivrvKFvIV56gZbgOlAIccmIh/tdmkKiokGxHF3cymo46dykKlnkvegnTqYehcksvViaGS6BfnZ
2NulUUlBiSjQ8YlcTiZ8YT9EgHLfXuyqioAnDzAbAKyQl7pWyGnS3MTORlhJ3v1sOnu6QwfU52LQ
5YbPtGpMLgQtNL/qKxMUj9jUIX2meepnBVzqPPci1WwsaUvSQutpVBvAyEFSMYGtkskTSjeAOQSF
fL69d6unc7GkheY7RdGVetvDYExx73HrJeVob70tY+t8Fro/Gnkv6w4yJvsxT3S07X6jab7734Qs
FB4YYVtPCNTMwaGk0U8gDjaduPVTMcELZsCvcJzF+RM0M+YGyFFC8CUc+gKNQPnPkQxhyzcUbX3H
/ghaHL8eF4k7tyGEdmXd5/qLMzo7rXY2zmX1HQYxrgHorGGCSfj63pRtj7YiBud7iE0bKC7dRmMP
lWjBNnd1xum9E1OxYZjWV/ZH5uKuyqwCfNSEzE49Ezqil/KlHMoNIasvFFCOv6arEMzbWiyMxAki
+wlRhfyZgtDIUuAdeUHPf23th4Lc/XPNM8HqP0PfLQwQXGhF0YpOuIOLXH9SkEMlNSMoI9EfwLCQ
bYj6VYRZmnUUEA0Q16PqCoD+9cqaLq07dJpxQJKmY+NSz8GjlWY7NCkeZHlw2/0cRPZps0vVGNjT
g2l3H9rOODWk9VMNzTtTOx5ur3/tVqDrSQfQjAFKbi6uN3h+J1em+CbOhwCuHC1+Fi24ELvdbTlr
psoExtucR8YCz7i4FL0Yy3ZwMhFm8fsx/oki2O3fv6Y1l79/YQpFEiHzpOUilAWQPZan09RL40/l
2Pk1HsgiDW7LW43Age0GPBMTgFApWAgERZBRTe28ILev9nWVGvsptXRPDNI+xiXoPZsMfZiVBRLC
Mh7yz6MLjO7tj1i7jzO+DdAwpB2tV8S9dgriWguLpvHMHOmjFKZZT7dlrB2c5ZgUncUmBgEvmzXS
Yupa8PGJsMjyxwbRvgd4WPkXxgwmGRPfkEcALfTCmFW8Gkd0QouwagoDZF+J8gnQQIEqy+/NzO6S
udbwF3YGJVnLgeuBbphlwQ154XokchThSM5x86hAgZnKLzTK/Tw/j67cWOL8hC0vvz0jt8ERaRpk
2bXBMxc1iqQToSPsJzQjsu6LYKCaOfIhekfLd4g/N7RjVaIF9nZDB4QUodq1uZE6+Lq0zBKhanbw
eSS6D72ZiEcaMVKm9syx/bkynf1tfaGvb6JBwOUKwBNsKnKXSytnlnmZDDEKFd/tPXrOq/yeZn73
LXpBhmYAi9sQVuPB6H10Iqj0NFmNnwDeEm+m419rLj4EMZ0L9Db2e5me6gEmzMq4SkIX9D/oOi02
FGglNQwBaI+xHCx2hjhfb/CYEHAdMOAk0x4hRwsK1iO48d9ZYwUk9WM/vIxF6fdgW9C16M3YWRsa
tbrRqEyCeRnlQ3DdX4uvStsawRmZhHhrvBhdgj0q8jP9VrtrjS+oK27Ie+1xoAUMfsQ85hjpaHOx
3MwGTTAmCiRhZTc+V1+bcvBV/z2z9kkuNp6lNVkmWo4whpM4eJoXWXewp+SJjAED0VW5Y/mH6aNm
g5FB83LjH+cPDZRdgQwFLA0AqCUEyu0S8BBIOACa8TMVcKKyEwXD7u1L8foqGoCfApbEMFBxttXX
R5XTVuNTjlRQy1EeyR8rEGW5z6P1rBUv7JPbb0TEK5oBcWACmrHWc135Wlyds8Fs0GwZyj5DVUQD
k+onI9qz9M6RLhyqH7dXt3YRruSxa3kaECm8aBDmUyvblxH1VWneZYkN4hb1pAM3HA8/p/ardpfx
1tvKaKzkK+fN/bPaxebWiTP0zoi0iZZoYLIZPDBM7iMb/Of8JNLo7HbmrimdY9S3e0ZkUCrTRwyw
cTtWHAJ8xlwgQq8ShmK+ai4jEbrx58yK5Q53rGW+Qb6O4mnM+AFk0b6ufxnB9Kz0rbfztROAS+m6
QGsjXwq/cuGIRDmhsSszmDkLvfeuAkUpCAjyLRVeSUoARg+w49yQgPziUoeRruUmiHMAOxt/kENC
ghKsm6mR+GBP8MbcezTvrMOkjoXmyWaj2LliDmBmkXwHXTgqcb/enIvM2GwgqjHmyFrZ3+nQgE/7
Y12/uAIcNd83dHm2LNfvNM7wQtR8lS9EOXZngGYPoqr+WYwv0nzDc+lZMWiXDoZ1ipy9lJ82ZM73
44bMZZYFnN20RDEF9xVEZM2bxDxyeS+iw/CtBVW8aXj4Y7jIoB02BK8tFiUkZF2Q9ESQPRuSi8XG
UY3tHnB1kiw01AupntOXhuh+DFYUp/0Izup9rm0F+69DDqAT0fqLo0SHJIKBa6GRpKBOGRAfD/Vu
TuxGjouG3MlnxYYZXCmRX0uaPYSL5TlpM7F4zqPlUwdaiI8amtdrkMhkO91Fz6wvNdCek/ukTEDX
kh8S9300Dv8Y4INvmHFK6ETBPf1lNi6+YWgisK/Mq1UaqFZqrS+9yAZABDRR0t84zjVTgJgEbIjA
cECLFzs7Rs2U5HTkaKWVvqG3x6x8Cz4o08bMFCP1DOeJGuiutaPANvLdXCVkWRpiXs0O9CaPtz9m
5cnDuv98y2LvLaaE3knU5QqkDEtww0Xuc2rXnmXZHujKPJFwfzO7vbUB888vNttFW9YczsMG0/TR
LR0Qt9vgTnv5i6W5KJUbmHSGcstim0ERZqKJxMV1neixdg565wZti3EARv0inGAydF905Hhb6Io3
i9AI5R10fsHVXFZ8Qf3YYVwCRe4lQ5uEKg0wY+t6t/GKrd3NSymLx4RJDeRwPZIvTMsObcKOXfWg
90g8bOEAVgVRGG50JqN6Ps+xujypfDBVF3Ua1AOJtB3gfOVBmvZPAxdwT5vY2fDyVncPWQdjjgUs
5HuuxYFDz+krsBCBMAkImelhlF1w+3xWFzR3HsI9xnDUZSIp7RogKTXY8Lxyfd08UyJ3WnzazC6u
+Rlsrob9W9Bi57pRK6ZhFkQTM7TzZFclzBeDukOVIKCNAuEimNKIK74j7fDlf1vkQj0GUHHX7fwO
W9NRTPsqe1dKMY/z2FDD1eNCXIWUFOrAhrmQ45ToFYxMdM7An/LRrKPn0+72SlZcZPRWoBNxDp4s
BDXXCqFndZ+hVQSdD+DcR5EUfO+eRT9nLd+XKDfbW1Ny1iwTejkozg1/sZfBuJ5VKf4xOgdECzZf
QGKP7T+vpKD3/0LEQjFGTcdcDbDphGP7HnzIQRNnHhu3WtFX9fxCyuJodLMgTJPoBOh/SizBth/Q
zjGVz7ePZ/4tS4/oci0Lx6SEswvGAaxlYLWXZtWuGu5TUPmKzi/FhipsrWihCrlboCAMWHnYlc3Z
ESOmzLwM1Scm6ve3F7UqCDwqyLICM0R+hVEXrxMGzYDeCgTNmB8xBkb1REf9jHEgAyigbgtaVbYL
QYsHCjCu2ozncLOhJXzzmYwQoMWvUVGZG6/S6jmhPxUwKMzYelW9AzMfyLxSnBN4AfxRx5wtX3xs
Bcpqhkx+3l7V6pW9kDWv+mL7KICj4GYDLmSmEn3bFxE55KPztrXpS93Y/ADqqW8WmeThttjVUwPr
jQN7hFzrMnNNG5YbSQcQApiE5c6O0Ssii+hDYZho/U/E8Demb57HZlvo/TeWmL9mwlSMyoS4zEau
1ZQpHnu08G3o/JqGIHONUd8zPRD+z/VeTnVUgn8s+w31wx1u9YdtK74lZHGxeOrkyplRNik9Ya4B
emDPltziB1l7KubGCWT6kMKBY3S9EswPAzYffNlhA4b9D1SBHtXUhNwIQFdqNwZAvX/ELJRPxJ3R
YvYIXl3XlcdCVDqwduBgrkW+zzJXAFVMwW5YT91ucDtrF7GUBCoCrT2IyK2dmsCU2GeWDl5EDp7k
ZIpPoI7ZbF2Z/Zil3bz8zFmZL+7IEDPrNwioBse91QM10O6GGEQVunl0jFMX3esuuMKzsN3Mca2f
NkBbOubeoUVssUO0ijLX5ahoNTs0Wjvjvni8fRHXbA0ydf8RsFibboLIhk/IMsHhuQfE0NnVRrED
vVOO9E7yFjOwNm7+qqs1+6cOhdGeM73Xu9mPKNmBpRfwlbJ0d2WnySDvicRAxj7dpaxOvaqLC79w
ENSVrSy/1Cbm3N1e9eq2whLA48NEHliF62/IRG91CajkwM7wFb2Trph5cb/dlrFmWZGtR3smQMYz
5eW1jCIGEwiLUhQBMcKCnSq9CTRE/sVXIBbiZqM8/iv7+EpHL6QtdpW60iKFDtvDGdnbkU/GEZ7y
+IAi0E615V6rv+Y66GDzbuew5u72UlfNhQkuF2RjwW3gLJbqUl4mGEKJuEMdMHZg+BvzjbP6z+9f
LC4CAahLNPz+IcoDyqQ38S3neDabr/bvQsRCI7Rh0ka7xwuBOXj7lPE9Jqg2Y3cU5KPUn0AUv+m8
rt68C4nzzy+sSmv2QsNcFDivxvds0BzPTdIAjE9BMyYvgu5vH9Gqxl9IW7xNOdGY00/QRgHw8lTV
b+dHA7zEf5GYwZsOJkpMrkRUuDwpMAIT8at7IX2uxDchTn/TEYJXA0nheSwmSPOWLDt4GFKwUsJk
gfwUJbiPhRNUzcdhi3Vi9UohUgIgfE4Dw3G4PqAOMAowkSPRlYnuvpXSF/nHyQJgF1z4mY0pCHoP
OgVM03B4dxhzZys5vHZkSOSheqvD8BtkcWTUqgwuMdQwNNnPDEgnFFE6iL6tFytWCr8dRwWvBXW1
pTXGjCFOCgkhNcjCdR2c/d0hEzpm1WiBxKyivtiwFSsXDQIRqwGNghdg6SQBNjLaEYg/Q0DgfBGJ
twbBi8pAIzgPTzL5qSOn1t4q287Xd3G9gXRFVz4A9QxUdQsLVWsWppNalQgxiCpHukz7CALac6tV
UVAQO/vnzwuMFSDtAISCP8RcJEYwLmfIwC78C5eRoURZ0nPvPNw+uBXzcSWDXWunCT5VJ46ECFsU
KEcjOqX2CILuc989YW52cFvYqpbMdQqwpaEYsqxSRj18OD1WIsTYsbmOn7deZRrJnkUEg/NI/6xV
GDUKcrSX23JXrgDwtH/kLo6tNRzMh9VKEYIM2IjPxHlutghF1kRgWRZMCRIXryIRiRiLuFkvQrd3
znHU3iNjroYNKPT8nUv1A0EoGg5QVEHH3GIdjaU64sYQYjOgdF4kRhrd3qg1/UZzARpe3Rk/vrS7
A21MNEjaIpy9RFA08L0FBGYRvb8tZk3pLsUsXslGLyIEbkA/8Az0NdmeOXfsyOs8MMTn25LWNO5S
0uJ1RNqt0msMagztca8pDIgAS/bnwaxQ7MNgHWeX6f+8pdEAe9ufLZy/6OI9LgxUEQgxRKi7z6Z9
tvhOVaDa3uJn2lrYbB8vxLj22GKugynCmN4ZPZiTNBnOyZ70Ka1qLyvrDXu7qt9/lrUslQiFIZB2
pEO/J1RpbcxxbGaOxy7/efvA1p5L7B8KiWhcQjpuCcSbUtMFpXcEZEwBhJadf2E6uyN9/UbI9nul
9oq81C8mxsV6kyRbxC6ruwpkAzCooEMD6OB6V+tI1VGja0CqOQD5NWURWJhvgbEcmff/SLuu5dhx
JflFjKA3r6BrL7UkSjp6YUjH0HuPr9+k7t453RC3GaOdeZmYjlARQAEoVGVllhqa1Sg4nH7eHvCa
SenaJIi2fDpkMDkIwl3aIRbJQc4Yg8mjabZyWtphUHzjzJ/xG/8dJXOMgK8zL3uI/x4S0F+XoRo4
dSYVYNsWOFKH6SYb+mTF5KL7IJqbH+rgsmHritDYaqR6BhGLqd2hzB4jPdmoK4WERSPowZ6bo9Dj
y3KjjVxTolEFZRi5ewdmM+y81bLl4mrh2Tn3P4EwSZ1/v9h2aRlCH53Hiy8aRDOBRmrNf/glXp2A
NYob0V85j5d3w4U9ZpsnXBFCuBX2yig+BxVU3cqdTo9CBI75xoZqGcmkbZL+KNfe14tz+dcw21Zn
QJATRA4SEtbCNpfRo6jqNor/97edf9kKoIXzlYn9xkynDpnWJhpVYG+QD9eKXZ3WoJ5ybxtZujVB
1cjPnUq4OtnGedD3aVGbwUisCIekhmqq7L/fNrE0jhlQh2QraE/AoH3tFqoYDsi6wEQCjPyUv8uG
B1a+b9gAgRJ6CvDFX4rVOSQbOiWCHnDc7qC6YWZTDW3Tyr5tZSkCAN74HyvC9Uj0oAdXjRrgnK/P
uUTtWcdcgEwJp6xcKJ+tgmwwc2mJOWvVMYUeUtHiogyDesulkIUbASTbtF042lCSq61AarUzz4FR
sZIz9T4W03MzDD+0AYpXXEBHtxAC6PfJ0LkJp6iC0hrkbscQ0txprb/oaoA2+wKd9Y0UGNsqjtDf
F6Whq41td2gB3Qd1Jx5CfQC5yduTuOgOiG9nmDzq/SxmxC8lUNEg/3ygcWxqaWsjco+0tcvqEz30
ZQbRXov3K1qcgf27XivJhyA21IZjSEs7gDvvDGkydTmb+0AglinGnpg+ivKMegbKqz6HavwsxJXZ
q/dS/tFBl5QOxbYZTuBFzvQzQPUOL3oBJ0LX127TEweeMwKndm5PzlK6VpqDWJAUo1SOmOL6s7MY
DBOQz0SQWe7jITtH0IaFkMVWCWOLn+hhguB7mwEjnlehQfoQNMpF51ZNQyAOZImatJsgdepXE/+d
Zbv4MGYXJ5Iaz+qE+LBuNMe4JNGukf3N7eEv+saFkfn3ixvEGGNDSiVgthsIl3LP1fg711eyJ4sH
HjqTgdae6YrYhskKSnLwlxqx4fgQG7HJ8yvH3eIhcWGAGUMIka0JwhaIWVIL1KdwL1F8TILn2zO1
9EoQL6zMX3ExU0XcF5CoxmN71Ld5vxvGHTgd0lPcrjjk0p1+aYd5I9QCNN5AlgWhdeWkcdYI9DUI
QWvOQN3gFzzw9qiWEtfAA4MYALAjbAB2dTqqQ/aggpchFJJEag4a+mfHDICnh6ax4lrY45Hfc2sP
hvkw+HJYXJhl1qzwOaGgAxImdWjroLGEDC/UsuloCqFGGskw1VEgnVCtYesXV/HCLrOK0RDpaTIn
MST/jgfyCQMT0BCnGHaNiPr23C7aQof13MSDCjWbMJlVIyG5iZXstV3aJj5JBHTlp/2m8SMkfNfo
f+cp+zKlF+aYGyzWlKiHqijuyuAddSUQDXhFtnLrL0aAaIQAtSGwndB6YA55o85kpRjRmyD6o2oK
ZbijuinQdx8d17M2VdC60Pp6BmluXsfed+bzH9vsPZbTKuvHAbaH9N6fmk0rNyaQQBAn/m1E38l2
XQxUZCKPsOfqotTQ88HhFYRnSVq4HWCz5zyh2TdwudDoAJfS3PGESitzBclCWNQQF4oP+1KpTLEE
4zA/rtRSFp3xwgZzm9AO7ILZIOCgh8BY2+rmlL2rdWwNoKVHue/2Si264oWx+feLsxLbYSpApB0f
Mq18EbjI9hXtF2+o1m0zy4cXup/BqQKWAV5ndrPaVUEb1mhJK6WaTEp6V/rKvsx2fVFsoUZ1KvNd
aZjZx4rZee2/7DR9JnybKUQBZ7ge3thBTDujMFv5jVXEGkSbPHBstf3TWM7S0QWRUAJ0abWGuVu8
SlElQIIZ70q0k10b5hDAxBQqG1BVyDRTi8ZxO/h8494e35oVZni+gD7nWpytgK/W5DRo8fkJjq/b
VhZ9BEiQmSYV2gVsJRGozy4da1w8GjhrO9uYyabpSi1+Xv8vC3Vhg/FDuUJ3QzbikSLFoTjn5hWT
pjwuuSk0R/Qk/T+HxLhjizybqjYYkuTv9OFdsJJkreV1eUQg0kKlGdlddd7mFzsr6UYFirMwwUPO
RPqjgKisfYrz7BsuMCfigadDTVvTGUebVFmLhgF3SdpSQBW2Uyjb/375Ly0wTiYGsZSIYoPXgvaz
aIB48O+qajW6WXJlIEaBogJGBtzLzHXFRSOXcgOu+7rZoRN5DCw9TiyUdi0Zr7HJHNOjkG04vnby
4CHLT7lfr/jE0rmLFjcUh0BDCqKc+QsvFmxKaA+VFyyYDAcHgz34xzrZ7lTFyiPVokrifWNeL+yx
Lp8ardFmsMdl+ha966bUldB/m1beDUutNGjdk2R0KYNzCDWv63FVQRqlGbST0eBdWrV2NIaJlNUO
STUwAfYgUgx1kuH9JuUWN4Ke/Klb0x6YR8Ju7ssvYHw0ivmyzyd8gZ4/d7UCDUHD1OM1Tt5FD7oY
J+OnRRIlo9bCiqo4II7T+ZV7eW0UzN0vlbQGzGCex/qE7n/ckQO3ps23PAZg0kCboSDJwfhgL/ac
krR44uq+9BEGqm6GJaQ2v+N4f40wjheDlSH358ZcJISiStzpys/Wz1fcbnm2/hphTlhogufSQOcY
Nyo3fqBb5ShsVhHni1Y+UWKgZwQfwvxEu9izel/Fhc4j9ivUCqwfHSj0mh7klpTjMuf2rC0eD2iq
n4U7AF/XmW1UCpA6DGKYCgXV1l65KSFjsVGGwJa/NXcAXMGZZ3k+ltI3DQsFaS0616h5Mw/eZth5
k60kvZfupxnV9V8jzKaU5FbB5YXIzxAjlQgQE3fDYdIcSc5ycINJa4jcxflTZplCpG/mDoHrpYo0
iMeCrACurXICEpAtlNmHKHQ4aGFauSGjZBIN2UpmZqlxGbrWf60y14ocZiVta5SfaFNDLB2q5gLv
TgKorYrcpr2x1abeEt/l3nAgR/sL3SEnTQkOanxPk3gncecZrTQzytx2pkW/RQ8s6g3Anwps/hpQ
gEqkho6wG9m3RHNrGaqoqJj+/6wwg1fSppmUysCNxuOth0qp4anTWpZ80Y+AM/jUpkQbLGNkCHI+
Q6SbHApRt8D+6POgXjMmk/YrDrs8Z/81BNGyawfyC3QmTVBG/8yVJ72847UWSu7Fd07Hf8YDWMq1
GTwi+bjpMZ7SGC0xMDaqnFjpKsXw7O5f7sQLM8xtJTcxNwNfwI7giw4KsvdomzfiyOza49wwiJ6P
b1xfoJUE3wPYCtDKylxfmZ/EPJdgv4f8aXwQMozpG+52aYG5vMphCCvK49gKh8eQ/p76Yxet5a6X
nADdI7NgHtpxUO69Xh2xKBNoqWM/K3m8CQt5gz7rWAlXfGBpcYDNRP8xAveZ3OHaCsdpTdAlcXKI
momAhxpi8PlczRC43OQqSuJ4ZXGWDkdlVrGce3E1RZ6HfXGPSej2lajfJuj/6SKSd5P/K6CRZupV
r5ulAWkB0Re+cyID1wU9krkdB1zl10b9MTX0fsiSgyy/lrmDy9TlnpXQjOrSvX0QLc7nhSXGM5Qh
r8c8qBOoXQ/O3IMa+k6t96CvwJlnVEOw4aU1b1y2iecXOtHQoM+S4PTVIBYSHZJDVwEzjcJs4Zat
lG6pkUCTKhl5G493O0pidSWLvpjrAG3NP5aZE3Eq/LHMQS96mOoJLb5CAETxdOw6AdKCJtBhIRGh
5FTHH0B2r9x3S9sDwcmcwwQxFJqer5c0T9EaKxZKApWD5GXMp2krT8lrNKnBymG8OEj03RkgWoEk
MbCQ15amKtSLNEKkKg2lXfgIuUOzTwpH+Wgkdd+Xz9lgWI3+67YjLe2TC6sshYQ4+XqfyQhdC+EY
tvu85IA0fhyDHYCaK1O5dK9dmmLugWwQQYY5VxEyQEYaQNqq+thEAYqC3u0xfYqdslfBpSXmKuAw
Jj6Z0Vl1QfIotasIAKMx+w2AW+IjQ6X1TsKnRJ5Qh/SH1y5z43FXDO+06E/D2ladt+KXjwGOBrQH
4FcB7OF6XTstyLSwQOpWrUsL+lZjVjq3x7vko1Aa+ccCM7ERSmMgk4EFcI5aXaLZmNjVh8Gyf6IP
EGVCxJpfmph4X0NMGY2IoUPFTdGRXvBoJkLM6fvWQHtSSKNI2q7bc+lay/aik16YZjahXgtR4VO8
FOrUEXB+ByMxshrk8a05qKvUPPOCfF2wvwNl7ipdyxSE8oirQ8MDftVUg8hpmwTahSLvNrI7jCC0
NPi7NuZW7vtFV0GzJSqnEhT5vgCE/VgTA2WGdgXvuv8nCFY2xuIOvPj7zBFTRlClSWog4qB/U9b1
nZa7SljYYIdeGciyoVnKEmhPVN6ZizCeEmNMJ2TcZbGwx5RCsE5wae5wwOPf9v1F10AEBsaomS2O
xXsocozIckbftRlvzoVcqG/bUaPblaRY9VoLyOJOu7DGOGIoNQkKlJhAzjj6OpAf4NJX326P6PNA
uPA/3UAbywwPR2IfXCJfCJPSClQaY+tTT7mjHfF9W99RcNo/pod+Q1+5ym2e9a1qCftMN9Vjc4xl
d5xZ6SDl4erNDnguvbSfQwdiefG529z+OiYI+M/HAQINVB6y1zh0rk+zoBiBro563oPSc20OfVWC
lSIBIroMOSKOfkkS2vHQqufW8DDsy/PTNFi65uQExJ3B2HVt2qBVkg/CwHthTMQz1R/GRiTv04e2
qxPXEJxINsc/ozuUphSa7Sl6Cv8lZ+V/vgBagHOPEYidWRYkWazqJIk03kuVdACHezYRsRI0s/T7
cHt7nllWjk9bOAGQv0VxbCYhvh4tr1RA3zQF71kFeavI22tnvzWvJdmt3U8s/OeLJcapmw4Xi8Rn
vJeR3lJIQgoy/xda9Kxgo7oGkU3erIhkOVFPdjm5V6B9S7qnyfqzMuYl57ocM3PyRqmWq62CL3kF
BhIfcRTI1r0n1Gyswy42c3OlRvJZsmW32qXB+XS5eCWUbVC1ufQfg62lEavviVWZ8/h6OzBNc7DW
OjFZhqAv083soLgJRCnosLD7o/PxYZzcXWCZPHncrA1uPmRvDY457aNB67qxmg31jkX3pSNvzczq
j9Z5ZdmYa+tzRGBSmQuCIsgxWaYPJc5KvUf47hUkiMy3sLbrF/qQgA/IJyZ6GDrrV/z7ts0lT1Fn
Skl0Dc14K2bh0tgvxLoZec9ROFN4gPjz7rwqLrlmhFkplOmwC1MYSbcGGQ8GdoXJ58Swbo+FhWF9
zt/lYJiFSjWuGUUBZ2olO8VL+kPe6s+xcQ7vKlJpdrovCqIBSRfbrW4DIiJ/x1HwUgbBIyhHFQCV
rnfBgMZgKZsGwbMy0gKqIQPlR6bU0V9PnplIKyfbkreg7InWJCCAeVBXXFtDok7XB1+Gvl8hbMGB
JWS8c3tCPx9lrOdfmmAGVGlqplBOmjz6CFqd5+T9zRGIs633PaEPLQF46Sh3JCcne7M58wH5tWJ/
volu2WfOsSLhAKiPMUTdU2o7I9bbU2QXLoQo3GTYqbCMw2XD4WzxbeXXv6yUf7rT5eiZvcEL45Cl
ujJ5ZTqe8ErfdFyzxuM2j+DWCJmt0ZTYlkOtTZ4YOCG6p3l+CzoSp/Grp9tzuWgIQFsVFCRov2Jf
xUodKjKVYuoJoQexJqP9U1BHlld8UlpaMQO1iLllDsRtbH4qSoH7KnR/8p4lgntAeJ3M1/rVer0T
yNNIMhMph4fhR2TadknMkEz7R6+5N9eO7Nkv2Vm9/Apm5apEy+I65iZPK8+hcuTU/bBGTr00n5cm
mIUD5XVWZTkWTkaHNjrMTAnFy7o7UFFaee6zeKlPPzRm0K2A9tGZNvp6o7eRJBZjHlEv3iqv2UbY
1y2JP7ItMESpvEpwuBg2X5hjcfJKNehhkmDy+o505v44ooHDcnJrW5iuZh7swbK9H/7dy08EbLb9
/njuiLHirOwbmR0yS6A0ZFGQyTSknjgdKw1ZsfLM61ZQUDIgWaU0UHKyuVVOATbfMZtFtQDXL47T
mTqXSTFAQCVIEkGnXnZSn4PKFJxup9X7wonp1ifhKSbcYBpA3JNpDcwozsc147OfbZ+g0JWQtWLT
G1qagjy36nivD95H8bFIX6JWxj4lMn3Potalw33YJLswkR/bqN/GnO9Wek60104hTdaaerRB1iJr
36uwsJTgj0Ip4VeeVJ9PA/YjRQARAevQAUbkGVekVE3FRB6pJx+Pr6B/f9vjXhh/jg7eKylilQIF
s1NgisR8DKzz8+0jbMkrEKT8Y/3z94socwoEQWryiXojkBgPg0Yy7YXnnFE6R42F3beWRmCZRj/9
AZcrEN0gZDBg+Xrn5cgC972gUs8fCVruzDEwbD/y7Sk58Rzp5fCoq+qOf8pEW1xNEy8FuJ90u3NE
CJ0YVsQ8VvmoC1uOet2usV9HxyomN+VsM8bsWv1ACvv2/C6u7szv+1+DzLFJJ1B96UrAe2OlkFIK
SDuYBZBoemKNH11CiZ6adR6Tsv8ZBG5ZnjjhjpMsFe8b1R1kt44AwSLyaJjBWhvnbJp1PLQEzI1Q
AiSx2JZztci5lstafJpA3tA+ob4ji317+Ism5qo2KPY00I8zwU7d+rFRox0VzzfOIHRjeONz6t22
sfRGVHH5/mOE8agkDdGpLsKIQmoLpClmtMtcHKyqaTnUKQ/5Vjk4g2oGogWHal0cAdVjuOP3+TFy
1nIQy/4968mhxxcXNnvMSgKa5gKt5L1Ak3/GXWSjpFyDbIRLQY33pA5OzP3uIkcTBpIr1u2pYNE/
n5sLhQxUy0QoSgC7er25tCIfY4lWPKirZwWAV1C9d7zJqyDg2nUjJUgNkDAXnCKEeEb5nMb3Kx+w
tOCy8AlbBw2kwnLqQ04t0/MQa+HHj536WpZn1e2e9cAMQ0d+kh+lEUWShjenxgW7Nc2ttruT/i2K
/XMaZiYhoDdwrCqs6hSupFKNUpX3RMgI8PfVc21Y0bYJLbm26unfgWr/19gntAK9Kl+gDpreUHlI
A8ET9IQAxk4k9Nmu0ecuhEYq9umM3/g0wlwSExAEY9zDiNG4o/oMChnQH2f968ryMelldizshZn0
VSPKHAf/mYBjNX60/XMW78PwrCvHdLT7oSDCSng7uyR7CinAiRhIx2JwIjOyYtQELqWh4EmibZz6
YOXPfxZTb/x9dkhtUvUABheiJwUBVIUbXo7OaAwoRSfg1TQnUUDzieRxTt+Foc4eOVQzZEgxBXll
xXgqjijq9biZZJAmGlAMK1M7VlBNJYOB97edd4lxgNRRgxssRh2f+G2HFw0FdY1CoMicA8/ogwfP
zgYu+TVmafcWgqtiIGNNcSMgpUQDoo+Z/t5OE9VIHkxJTKJmEHJXUPqhNUs8MkBCw+EhbOZlptzx
PWITO5NS+bkQcl22JvQcNiRTohZVz4mGTqxSBbThSsW91kM9js533OTvmklMUafpi8zIOqyZ1TZI
P2ibzIV8ZU/NKSS5e9vY0oMZScZ/HOTzeXQRofAD2uS4Pha8+iBYTmP2Fsq6TrTRfztobrijD6js
nKaD7vBWuO+eYpKuVD8/GxhuuRBTMeh4eVKVanZR/l7nbI4nfXOnSIcqtUt6H/D2WG50EMOktcNX
r+g4tno1t2T/PKGm1/Z2DuHsdI0rcn4M3fqoOfa9mBagxsSqUHEipI2Ngwfo6dR/EUm1uT39Swf6
5ewzN8rUtLScSpgJJhJLUGC2e8OVkGnK1nidFqN1APtkhGaaBnEdZpoNqvZ5KmChFaL0Jjo1pX30
3G87N8OBCqa+A3+QNyinb9JdfB4+QINczRnn1STo7L1fZ/bvdzAzm8y4T97PBC/rrfa+La1xr0MI
jNimXr/cnt3FeBT8fUil42nPAy13vYp8mI7dVOSCx0+26gbpRuhRs7CMc/C68382dyU1s8eVJV0M
US6NMmvqo2FnmtRC8MItojIwd6jzFNcBaSz9rvfq0kkT+/ZAF+8vEKcClQzcOsLh63GKAchg9bYU
kPUSd0VudY0trqlbLO6ICxuzK1/siCAoG5BZwgYnmfwZ3CR87hVWoUM3eyWsXbyztE90Fd5rYFm5
toQ1A+IDJMyenrp++qGoe75YiSrma++LE4LeAnRQnw9oZsJadOFJI56LXlHYVUpQVoqDQ6kS/l4Z
t9Fam/WaNWbqpjDo0G0KazUo6zUi3qFlTCZJaz6uNUosnicX45oX8WKReNomgdjDkp5aLULg8L6K
7b7/iNdU75a8QUX8jXAYqgNoB7o2JNZTELYIm7zoD6TTHbWNiBD/KPgRzcrfuQ8vbTGDKpAZG/Ku
Fj16xyOYMCLCCT+lQTONwizu6l35L9m6PuO0S4NM0KR2kaJNBgwmck/ifCMpr+nv2zt2ySUuTLAp
K50KfSH5MNGZYJqnh7d+nz/rghWu5D8WT6NLQ0wwUQ5jP4GUWvSUim5BXm6G9NkXB1K/gymSVMFp
lB+7xyrsyBip29uDXEx/XBpn6rY6mt6hzpyLXmjsKOi5ECAC+4cs+Dk3o1Vuz4VMLl5F//gky2/i
G2PT9CKG2tROChmndBuU91yzKw9R8UD50UxbJ+o2zVqzxOI1gyoK0BuQywLHFXPiy41cZWLaiNB/
NOmc3bF0zQrkTV3ejU+po+RbMDjYemmlKAE4dFh7l87XGHuaQfgDnC4QOwMXAbNBxKbgfOxRJOJa
s24fIao0WaOp2FKxE2KXVw+NvB1ly7g3opUC0lL2HHyjf00zW4UTp7pt8WD1lJ9OskE7yhbbsz5w
hFqp43Cmn5uViX4wf6ud5U0RknQn7iHHJOJfzuVc+UDNLkTa4LbnLV2Ifz8LjUHXx1OsNMCczZ+F
ugFB+vWsrcz50v7VICg3y7LiHc6S0AVcVY7+UAvegMyqW4bWUIL1wgyekHRdCZAX0w66xIOcBVkY
AFqZ5Z0KpU0DeUQsagkfvnVqzR0qSGffXGO6WRoULg9U56CWM1OYX8/aONUpsHOC4AF5MkDV3DcK
awTFDaiIrBrCqVF7n5bKWrFgyXt1zCLkTmZlBTZpWPoa30+ljsf3JiM0PBmT3dwrzz7J7u3kcV/s
12L7pfIElHRBWo6ICbKAbMmnl6SeAqckeAnZ14fj4KYaqRwzsOSH2264eDKgIIdeDLxlQVbEnAzV
WCdhWPmCF01vA/eb07ZD8EtttrldunVsiqHF83Zdm9GPeNhXa52Zi+t5YZ2Jcji5mQy/mK2r+65w
5fcqeEn0bR3cofPf58ntwS69MDTQZSPpPIOYgHlk3Cdq8BNoQbzJTaBWM5UmJHnoq5Tbgt+RJkGe
yK6PebLJfjaV/SindoGEWVFulK0AyofgD8jGcpP+uP1ZC+4FyI6Chk4UQ9DbyVyADYXGTqELk2fg
FU+ryDHStbLr0g69ssHcc92U9aqYwwbXyM6AdimZkw9q4w3dZqyPcXAcOSsEm25ZDE5R3UHfZ2Xu
V7+A2bp5PYkdTVD3LqA624C6l+Kl3sjQNQTVA7dv/WDfVxIp/JY0w+jIRratmhXg/eJMA8GIjlP0
dSEjfb3+IIluxm7kJ2+S+rfR10wujlcWU5zHwVx1aCP5a4OJO3UN9AQVxUxP7uQCp7kNt439dgdu
HRK4LRkfkFzayncq+bF77MhaBnip3gDzIBMCeOFzX18PMe4UYUxHFNhfj28fAUGfuJm57SYxXRT2
Pdy7ZCDNJnTP/xJBPYekl4bZOt+EvqsMwNzJ66jbqCetex/y13QNbr9wbV5ZYfaKXlAQMtTwojYD
o6tRdfdNpqPTECk3vuOc2xvz/5hMQ4UsHBAh6Cy4nswy/O9kQjTeOh7vcqdxI5uSB4LZ/KGTbls5
j+df5crVveSmePh9NhWgZ48tTscjr0y9gpqcoO6S4EFUVxtPF/K8eBP9Y4EN7gVpjGtktVCUJQPY
oI6q2wPKd/cE50xJ/GwcjeNotuRnZo7wW/SoWKI9bkPzCWWV3y+E27WuYgomsusmJ5FhtXC7cC9c
fR+zzFzaKkEe4fsAtkN+EVm/1IkdaCwf/Xt/m5muffJiO3FqF9z9NtK35kA4B+06q/ix2RK7nS9n
inGBTB/A1w5yBw94Q9mUIvKWW8WRnqb4O852aYk5IFWtFprKQB04w5CbedIxZH0LCV0CUM6PADXK
R0SJwz5310hVPoPBW6OcPfLiVZ7gNMmgzzvbfnuisF0B4RhuM4Kwg2DRR3L/s3NKuyft5vfhpSQ1
eUSq10yPgdXsV1FCi5cFCjjoYEfhXjJYgKksN5Lkh3TC99RPRbIpzhACq0+y9JgJAvhm804nyWRq
29sbfuk5CCqsv3aZaChXlU5vU9gV3QxAm+a3bxAzczYrG3zVDnMR9dEgDUECOwlpHX5nKZSY3kB+
rQxn6bTUQCAloBSIOj5L1Nv7UiSiH4qHGeXn3d1T5W4DwscWfS5y3AMb/7Ty2loKXPVLi8zAaIA6
jzDAYlXe5wqIm2VzSJFO3CpWfwiPhnLy11BDi5OJiA5wdPDFGXhgXzsvx8tqJY+AQh57C6m/tyhx
g62hki4xdXtlRpcOzktbzEsnQl5YF5MJz7aOHF8H9MCaGj1attKvWPqsobBbEl0DMxXqzOPA5gr0
cPLRKycAY83rJojttIOBXSjssq1LHgJCidM45p/8CM7g1D3vpadn+fRsWEWDo3BtVZcuJHSl6iC7
1dE+yN7tcUNpLsgY9TF+Dc6aKezM1g3hQX+w+VecVpqX6+vA/xpjzv5BS/0hqOfl3FPn481569zB
1XcOXPfhwTChjrq/f/ptv9jvlflSu6OXmpvUNqzgcf29uQTC1jFwsO/j9YfuIuZAGEY9SQ0OtYC2
l/P9lGRWbaQ61pyqdgNk/U6BerRl0LG447kAl5U/afskV4vnSM35rYLSnBvzVDv1BaiwNFoOrkRl
7a7BPyTqwDh520EXQxawzgPSMXP34LOZzUCjsKScP+cVLN/VeAKZbp+34o2Fu9HYnouPP5y12Svb
jqBLasVpl5ZOh4IAOltntAcLtq7yUg+HAhn4htpU+JCEp4lzQlIq08qTfM3Q7LAX95UeZ1KIvjLB
6zXvTe5KiFmfS0xoKawYWgznL4fEzGesSgWGhDSKlhPrdY94pEPp165/gEdFsZFTUdCVcK/vSxPS
1r82z7eXc6nTAmojM+EZ6iZflzOreyNIM5gv6wCyn0dF+i3HCemiCBx5f3yuNnnOlPsKFUfSlDsh
sBOZPt3+iEWfQn5AECVUrQGeZQ71Ni/9VE9awcsDN9lTYry/NI4Lytd717aDH6fd7qz9wKkjrBGw
CQsXGBhxDZTG0AmBi2WOEy/XOeMkjdYAD3a7hByRdhlsOmG+aySYztJ9R84rQ114vYHtQ0PaZZ50
NEpfGxwTPZWjeb73UkiKkbzUf3L0eJTkRFAKyU3Dqva5KW2fN5vblhciXnClzQ8NwNsMNNVcG65G
nD9SLfJePjhG/lYFP9vhkPKkA75eiq1eXKuPzCNhjtkrg8wWUsRc0Uck2rz4p1AcNaG2VH0N7Lew
TfHQFtD5hqe1igPpelCZyHNqUcFG1h+n3qZmRK28vbs9c0stCldWGPeU1QLiURGs0MYMdnfROdnw
tkSEn6IRENlSN7gTwVb+zJf2irssbc85k4AUnYa2L1wT1wOM1FCOjB6nrZ5HJNAfDeFQZHaW2ACW
VCPavrmKjL81aGZwZtp4xce/HjoOB2iazf0tiFpZsraolIWsp60I7Kh41n7OUIzEdgXtxL/6EdkA
hdDYvk3vb5tdAERcm2XWlcohl+sFzOb1WZ0CS8wBqjsa0Ond1D3Ro5kH3zEsfEIWvisPPPIciiUf
oH2VoLF6JTr5ekbgY0TwamP8s0Qzs3P6YGgSvGVFhH/biIT7lULswlvk+u8zGwUpdGlIO4rBci1R
ta2M3nekFk2F7vP6UVbRlN4cIR9XTduCHtt+zce+btRr+8xkIwkxogse4xMnUryM943y5CeWnz0k
/jt9T9Q7bTC1XwWZCPCrtxd6IbS+ts1srRJ8OVKlYOxpaqJm1Tcl4Yr78aVqNuDI0Gy5WSslzAH0
9bEEixAVASkWGkxBSnS9ozqxnRKlQq5dSlpwlrR8n2lE61I0UGqDKj8mvsg/dk3UW1VPqWIOeahI
JK0TVSVyxQNa2GeKNDljpUd7miVlSaZwGD8SOkzvBchrfhVaUK0Jon896K6/mnkW0ClKodEOhFAt
h4Rv1I0E3HYS7pWxMWM9tW8vy4JHoGlhxu3OWE+w2F3PkSC0pV6gWcqLlBe52urxU9Y5t018vY4M
GXl5NJ3MEhBfGuq7VB+kfOpnDEwGNCNE1qtmy0EzTCufpdQaUjARF2spkHknMWsvawCvgkXzU9WL
mUXN6MA2CaFSjyY1+Kmy9H3sQ24loluIKVATA8uLCpqQmdSV8bB8kLPAj0LRUxvA+9NdU5NIPnah
CJCs7/QgGSNNTS29c6LstU7dLjtnOSQp459r2KqF4gs+BcQzYOZCRhpdRNcLGTRJpyY96Pj8Y/lU
mZWl2NtoV+4by9YJtXOZSCux3EK1HSZnxDe6lnBpsCkBLtSnjldQqpvOBWmQG85M2RJOo3lKLOUb
8Ruy0GjIRgUSBONY2OsB4tEEVYUhBYggxU0EGGP5i38XzcxEL7xA/JB0ryr+58PwEru3HXjh5YZq
JGYWiCMRfYPs3IIFhfM5BB9eWBDUsSYSbfxtu9dOLZK3+9be/a62gN17eDpub5teOMIuLbN8yGjL
zNJALCVP6BOTK11+INkA6KZNU8sPV86CtXGyhMicCHp+jsM4+T+lVZ0kaxvsMhPdoP5dbctoD/OR
QGxdUERUa/W0xa10McefD4eL8LzVqQymKdgu78eWdG5uBXsJPXcmH9omB8m/PebXzF6+kfK5Wlw2
Wm4RwYNLBIa10kreZTO9U8aDYvJPCDDSeCXAWLoFkVeCbAdSg2gWY5XGc+gT48gagVAZ92Nv9gb5
FShOaVjARg/hO23WIDFLB/yFQZZ9UKSCQcO+x7X7P5xd2W7kuJL9IgLal1ctuafttJ22yy9C2VXW
Qmqn1q+fI9+Z6UxaSOF2VzfQQAEZIhkMxnLiBAD8gwPuEgV+7AEt7vquO/wOXncMMchS9L4kVXBm
kejuedlDap8epMytm3WzxB8xa/EQyGIqGR548GoLBoF0SsNpogJvo7xwom1V8F1yOXF05VyqjkW2
qWS9y9lXHayYslKSDQk23dIUtpnHDfMOJqgpXlEZ4wGvrRKLaF5IcaaeO7ffso9mG66wn0u+01QZ
EF6zSyniIRY5xvKh5qrCN8cs7ffea9bye/mWb1HGX0rgz6Qp8N4jcJ3a3MGXJoboA8czw4zvJXnp
RuNwyd3+0Xr+7D6tz7Pi2LJj7JXjeI+G32ilFo72mC1FezN27+obhIe1r8Gam+v4Bor2G9uN4wd1
B0aj7iNa4tyZibuulyuoUcww97OZlns/Osafdbh2Xh1195X79qZeKkbNXAt0kEyDAbG1Uzr2WltI
NQRJP8k66v6fRS2Z/3XEcIYxARW/IQsXJrRRjDC31Vw9g+r4WXFX6eYxXteetPLzX1AT7/bTNBfM
YDH/iJs+50JcRU0LQNzpjJxqVX91awCr8RxK983hqdm0yb+6BJgUbCI1j0GBYgUVvFBlQbNGPQdp
4nS7VvUV65h8xCdQuDjaQ1s9SuOhzpZoHWf4WKAgNrLVMDSAVmiCLjYJkmkd7ZSz96bsRoQqiXsX
Of25e0Li6LSE15kBmU05KrwCmDINTmlNiBG5RZsh4gWAJalfSB613aCJPSYx9DBSP2SWlwUMe3Ao
itjpMAksUk+yCQcs6vx2OMtsH407litunW84QCDFgSqeGT2BQk6rXONdjRBeelL7h6GOwpZcpbmL
C9J6+GcocyPLLWxWVAA13emNcn7xRsVpN1vqthsJxhERXonu00dl79XgWHZBqHNbH2d697BxF6KF
i5x0pU7TEG/OcFJOKPZ53AtOrWc7euyor1Ll+7+Qe3O12Pn1a33XHjfZYmP7nEs8BQIKKmTom0No
cH0nwMuHKa4KnnfVSZDFyd1AdriLftDT0nCuuefvSpSw00YQAyc8QtSL571pOwyYpMSRjxIctM1G
W0C7fPMhiy8QmAlUG6BPdMKJsTSybyZoGPG06m/1b+nF3Pde+6zeUf/ZdNcHGRQykROdqvPTk3o+
V47jv2abg4N87tMpXC1YnpksjX75LcJBm/2gZiqxAMdGoykomVa6huPWljIWc6qsIH+qARxoSYbY
7dXqpUkHa1TPXMdQIyfN1qHfwzXMwP14vq27c563filLeBgG0ivBkEsw3R6aY+wnzR0/4jPxh9Uh
+205u92mcL/cBalzubcrqZPbcWHBW1Q76qRT1PNUAgBf6SHYGbv22TG8B/9wqBxl9Xsc3Wiju/Wf
2wuee6om9lBsLqhYAKm9lhwHPBsbaiDSsNy2DZ3uKel+3RYxpyWY+oWEJljTMElDfJ7GWI6VGotj
A0C5duWozSFJd9GCRz/TUzaFLSDTQF56yjIJ2qjwEEx6BEvp0E42vISvaB1+qEHI0G4cJz18QkER
En+2zl/if6i1Ew1reWE3jbntvPwGwQutMdI4lGNLPed6TtDWRGumrzFMz361y6g8c5oPz6Gsm3+N
wDYaL28CdItrJDKPfTiiF9AuW576vBsyGR0i5YDx4BQuhmMUVPrA4FwAc/IWvrhTlqTWXTUkEa57
EmTou5UThjxVqGefzNBStjKC1PQr0nyMaDm5G6KmaJ2uGptfwOM321Hum9JLbaKfTaU2nvMiYw9K
XmGId8mVonSzAVxOrpoZaujXQDSF+P9o+JXkZoVcqVwUG6KlcMy4aQNwHiXWkeoq2xQMg/yiwgj/
KDpqvm6DGUYuy3gmO2Pa8p2VKWTLisyMHSYXZusWCmsytMszqfMxx0gPHFAJADqdRdVviXWV5Bhd
1wQuemjpR4qtqh3kJaT233g1/xydIYK3u7hFYycmW5yT59ICyFl/sgfQrWHA5zbaB74drsJoISE3
6/JeyhStjWXUQ4aS6zk6GG70dJ944Uleg2LWYT5b6wsXcabmhxuCCjIaqHHbf3QMWB3L7CQLoJ1+
dPDa1fFINyWASbnzpt+DAQ2jU12t9AzmuiRfewuvxfxqDeQ2UVMBRYvYFaxrcTAYfaqdtdZryWnM
T/RFQ6NQ5Uhb6JSpgrCoPjb93bCEjZuunfhoqv9IFl+QMFdAIq/H2tl+UwqXOmq1VvJD3q7r9uF0
29rNWgD4FiqgBQhFRYgHekLTKuwzDQH3mw3O4BaggYXqxbylu5ChXRvttBiUWJcgo1od9yAXAWdQ
5D3+DVbhoXUdf7d5+tqY2xdrMf6dXRwgk9MYUsBRv83fxTtF1JEMcjhq530MMbc3bnKTfpzRxW8L
HltjoMdQnX57OPu7cwQA4O3fn3UJJ7zn/3284KeZep8YdgEBVrIJ1hGAhW95i5KehnKeWTijesob
w7HzQ8cXnLZvb/PW2oSnCbOsoYAlROf+8fh+vwJay+lK4H3ANng4lNu7u53ieE9m4oTe0rM45z1d
Llt4kvowKZIwkrSp7eA4fL0jHnE0Hw1C20e2Xxdfr7/S57vdGQiS0wY5hH916f/ZdRGVSuRCUrsE
S2/f5MP9FAAE3qPpDvdPHOjHdbKgRbNGBgEb/H6EpwDZC1vdj3ktyzFMKgXa8QjGVN3j/vC8A8/O
n2CJz3Fuby+FCXtr910SjoOONILm053psseNvGC0Z9B38HyB0bBVHayYYDu8vuxZS0MeNExDqmJV
7KWVuzn92TRLMdtUUBU1FCE98hU6BlEpkuiB4l5YugkLGVdu8LX6KJ0swLvwYe/vt79aP3q0Ku/O
Valzbs/Ue7p9Nec8RAD90NEk2eA+F4c3MrNJ1bJVtHNifJTD7yF/TsnvYWlE5AwgFjt5IUZYI1HV
jBm1Cuv1NllNsJ0/JEBMlc7Hc+hEuA+a4xwwL8TpDi53DQryyng1OMSzPXB3Nag43F72rPYAGzIN
agWiQnwPi0gpJWUwtbP0Tu4ZBm0321zx0EFhLNT25wVh1jYYbDBIRRcWbiqlbOdWpJ+5Zxkr9UMK
Nlnmt3RT2F+3l6TO6hHqXrqBiX2YMijEEyQMSZGmEIV5N77pkKdxNaou274fV5jX/ISm3b/hlJxi
jnxiX37m0GdQaaYP6EqOPVD7nW9/z1w1A/Vm8CCZ4I8HEmf63osXK0gJ2PsjqJZ37NxjdcgdlPXd
6pXt04O+iwy3cZdurDL3kl3KFJ5nSw8iwhlkwtFA9gP0WxOhbv+0gpo560/n4PPS9TcTBevJe1lY
8NwBoOkI8BWgnQCfFcxFzbWJ6QD2ljwVzF6p7M2KHlXQBPWZD96zpC8wkmIN94tAu5eS8LNv7KV0
4Y3V4nbMNWuYln70qgf71ZTQ+utYifsF9rvNwlonZRKNFrwCTHefqESQjbw+3NEKegy8NLRzinYY
vi3XYeVmkenRpEVfuOX1icejz9tCZ9/yS6GTj3ShUU08ZHUB9xY++8tbcASUyzne1872b/fw8PCa
Hw6qe+duNu7LkrmYUSuQ7gEfAP8dPGuGcItpmQQJJh7qZ+ULJCUd0rweuGp6sr69wBkf70qMcGNy
LWSU9wWMhT4W6zGxsKckTtwhQAXitqi5bAug3fBkQSMIcl0xZA8NWuhjW+pn5CKdiTH1cf2wdisn
cp6AZ124GpM2XGkLHjdIw72QJnzV90N7cXB0lMqO6WF3ziwWelGDhTVd1PgLa/phbCcxpgRAOar/
MOzCBeyQider0GrP/T29kz11kx6RFv8Luq517OrHV+5rXu3Z7WlhefaP2yAIFu6eHutJBkab7hwa
d0G1J098q6ZbzOcCqrXlv03lTzq4kWsc0HSTr2i0+rB/M81PEZ7bv5S6driXPpZefCzPQ7Ol8Sv4
KZjiskO0rgKnbtGdUXs13GY/fM7vc+a2B/ssJ69W6kZeGjoVu++LNYbq1jHowDbFk1E+VDJ3KjSo
ESfZZL9LcKDU9ipUEOdqmwJtvrsYIFAM6JC9TvFSl6JG6WRA+OmW36mAoyjcoXf91L1/LPXUQWMQ
iu2cvILNBHkBzY+O2kdSL7a2T1fph6pcnOF0xheqYgcxitGW2Z51NPS/1KWrctAhH2SQ+eFjzJNO
/BqztB9vq8685qAmhckdaKmwBHNm0WhozekA5VV0byJXFYTOEpXdkgzBerU5ivsYgtid99oa3W/F
Xlm60/Nq+M8qBP3v+2KwyhDXDGT1XnbPAVV4oVARp9wHv29v2M/U+7fK/yNLUPluKDO9xUxxtBSh
WVDPNyrz9dNd4BSO7Jarbi+7T3a6QBQzu4WAwCAGhvOGqRnXypEORllziUIor5tVEzDmDDLt/bzb
VikQRz3vX7JIWmKs+gmJnRaLYgZ6nWHGQHEryM2T1MxaHF2SvEsj+tUUdMPcZTFmt6PoJDkqGCf7
tfEnVg7FX+m+sjyMFXC05uH2pv/IpQifIew5cJNDJmVJN1X7MWADZfAKSw78GPWc8j411dVted/V
0h+X8WLdwmVM9HzUeo791soVjzA+HhMD4mRbaR7/zHXHHDFAIAflm2s8WLGfbqm5yT/lv23nRQix
femPDBRh/nr7qxZPQwj96ihucjNmk+rlbEObR112o4+weMYM7NzRts1bFx8otiRzasOjZB8PC+bi
Z50NJ2GCnQGuHgZ3oLh6rRCZktZNWujduTb2sYEc8UP2YKsuz2Fyf+lB5vQbPXPYttQxWwEtI4lj
P8rxKyZsDhYsu9+j+QXDwuzOUZO12h0Nbasv4mzmTOn0Dk4ElnDCxez/gOqYpmQGPrJyjF3S4wCN
U6ZtDb4O+zWLd1R/r+0HXX1aOKC55x4UCBNThmpKiHyud0dFVFkTg/eY3nGQ48d67N2xB/10GT8k
6ntvSKD02VXKSg4Sn8T4OPu9ahaQr2IogCZHzCfAfEhFRvCF8FbQXUoCs9YbNFm9aes3aIiFAfC/
EFiu83W6jhsXSLVhQ1doAzkGj0BWecYxA5RE//5ze0Mm83BxjX58irAfBJAyoPlH6SwB1q7SzqHS
HcDcwdJUUjEGEAXJgn1UQcHQUgJBFRgOY/lPHzxYZeGA287XMTqYp266VxsOspz3ockWrIVgnX4I
FzLqYTy2Wl5L0pnnz5hkmT6N0i5uN7HsyXxlkIXkmvAU/JA2Kf+FnyBLxOJkwPFSFHOMZ4zxxtic
xkur+5Qu9XYs7qtw3QNmS32uow0z20p+WK9KaZM1bg/CnQRt3Wq20f1+kV7j+7REtQHeAsQKsgGu
lO+A/3KJcTWYo4LTRDm0tdYYz7JKQKeNaRFAX8ofSww3s6ucKI1gKjB4BzDP6y1tEgmkqIDinxPN
15mr802ytdVNOTzAiYzYV22vK7y4cvB5+3qI6JLvs8TzKiFtCDYa4HevBY+0NJNgQPuZ2kTBi9EM
3bpXUFHLs1Bx1DQa3oe4TV+IpSZbTIAcNikZ0IbH8l/pWH1ROe3WtanlJwYs3P2YYw4VTMPvYkjy
ze0vnbvIKISjk0nFGFBbxDr3qRTlLMCHxvWqwWsYyevcU63MvS1GTJd9b8jkaQBBYkxYKcEdbdug
7lDOACFo5aFO5CYPYOl8SE+Gn/zp1hw098TX/YO5irf6uvPSrbQqUSoDuekJY9+3GFoAfz1ekSUH
c7rCokZefpeoIbmsBKqK7zKVv0bKNi2GpcV+j7ROGL6bHcIYNXP1BanCpoNF53usmIG4EXRbKGQL
2qHYWd32JgaMJU9c8lT1PYl3yfn2lgvGSxCCOPVaCHTTiAqCmcIYx0aqozrVH7Hb/V+4uBuiIhzr
F9HcwjP5H5moBqIrDPlflJ6vZU6l46pTA8xE7587/YGolWdXlYPwZ6WCzQUw7N6JKrPw9Vw13Yi7
wM37hZWB4Azl5dvrn91khF1T+IPWJxHHHpBEprzGt8RgnuVjfAQJH8b9cZdaS9Q1s8u+EDV9yoVZ
K4auoWD5xWQ6KVrXUuWgarC+vZpp5y709D87i0ZvCc0PMsjDhcdhsBFmGT3GEKv1UYksz8AM6tIA
pWuM8QjGy78QZqOpXIKJ1jA49Ho9ttW0hBcQVtXRS2/suFatSNisCcWclGYJkTNdsR9LQwiEdhLY
S4xiupYGf7Tl1IY0kp4Ck6J6v2NI895e0uwRwe8HfMvCsmzhKa+6oqYoSdBDysm7npjDg2Sm0UKj
4ZzK4aTQZWcqmNQgpkujKAZYTS2QeACgMEmPaLPgThuivyBrFkTNbRr6FtCDOkVv6GG43rTaHoMi
STBCV9vJgZu9L4Ukc/p2+fuCr9npaUGAvaMHU/akUV1nLPIsNuwKzJ7v2FJfz/xqAPi2DNTZkLO4
Xg14slsdjB3JoZcMJ8XAETVBH3+WOreVQPQ/vm8RXrv/lyOoWiYNIaEyJiAydqA5UDsSd836tQxB
/RmkK9lC9Fn8remSYZxVjKkFc2rKmkoZ1+trGUsLHsEWZe2uBlo9Kl+j9A8bE+/2Aue0HMW9/5Mj
estVS3Lw4sAQZel9Fd8jrXT792fPCdAu4FcBn9O/CyQXhs6ioRnUMQZhl/KxoJVvs11kL73Js6p3
IURQ7TbKKUhJcFVp5gX0T2SzJ8xorJ2G7DouLQVVS0sSFD1IMwCChsnWDauMZE6k1w4NUccp6rWR
K4dhtO6Z9GSw0Q27U8Q1t67LbWH7Y6R4cfieVqe02ZoWUEyY4PmIuUTNNIgewzweb+/93HtuAh+t
Y3jl1K8kbEucyYFRo7X/kDHXJu+KAYeJ/yEYyELItlbPIT3dFji7MxcChZ2xulqLjYbCmlWBx+3C
SzCcM1sajjB72hdShKthRiDQjyVI4c3fLMwwYGgj2c964rFiKRM7ezumUU4aZv1g9obglKvREJN+
gHluzeDTppu27j//zZb9I2H6gov7kaCExK0SQ1KA4PaLKk08NSjchOvxwkWcNSiIsKceRQxSF1lH
orS24lrBgHg7eQ+S2MVgti5o3GThdoiJqf8YzAs503dcLEjK4y7UCZ6ZlO36Fj1q7b6P91ZXrouq
9QeGkOUjQvMeQHdDv7e74mgm4YkX9QaIP6fP64UNntWWi+8RLkFV6orMDWwwRsZGyabTzaec1AAw
NuuQx/9lY8f/rh75HgVwAgtu7fXqaVsFBmlzXDkbDevlrmqBtFni/J2ukej+ICxCTIBqHOIw4QJk
amF3Yz/Sg252b2WknVSEYjkGbuceRtWvEjPmC76QGBZ/r8uS0FKKP5KkiWNwRwpeC6OFyNBS3Y5s
2nQXlG/EbFy93Bt57mla41qgfW9cw/x1+4rMaS7cMAupRvDW/Yh98s4eUsIyyCYPZGy3ds4xY7lx
M6lZyKfclvQjADI0UpNKwunJY7mLMrKyqlNn6w+IXBb8iiVJgvuCufAcMSYk2YzvVXu4ZyE/krRx
pZj2C4c3Z5X/2T+U5a910qY0jSPC6CEeQTND3ivroc9+/4szUqdODyRbJ6ITQYaMke9pilvGu7Wm
RfuwPtK8dNlYL/grYkrzP5p4IUm9lqRXhISS0uI+DxZ6OHrAR03fDjxSpZ5cG3/CbsBYmWptp+nD
kKAv2MxOJssfomT05VHa1L/rhp1Rol+FoQysu4kRlb+ibtwMUm2DoR6UhISPDih7EQJKS27d/EVC
98QENgIgRIRTdRmod5oYn591GBQImoEmXlfDp2xFrgV4PaH7Rtfu9NTaRyF3JFldsM+zigc8CjL3
cMh+ciHkTdEpmonLhC7bNVAKxhaTV9QXdZTLu4oUSzThs8o3ETchKgTjn8gdhYp4n2BqGpSP1bWn
SY2x4lnKYRRLZXNbB2d9dWSlphKVgajNFJSwNQZVTQhk5cFDiybp0bTAlc+KJ9Mwd5KF8aRh5RtB
u1LTeqEqNecoXIoWtJJHgCwMpUwPDFAn19Rb00XX69Lo6tnNREOmgZFNSOmLDp0yRgl8PR2Gvyin
m9zwo7Q4z25OQ5AxQP4T085Rv5j+/uIBHwMJ/kgewL3N+HY0s21EKxSYmtpBSXKhljm3bejgl8Ga
IIE94TsHeCErp2pdmhlBIK/QJ7O3XCWvl/oF5zbtUsb09xcyFE4yI+qm9YS1G/dHjglhiz7p7KZN
rpUF/gy0fAlCLFDhpzqzYZV4v2Lhe1EQFyW6VZIsvRyzW3YhSTiewcZR6IEFSeqXlWWO1H7dvkaz
+3UhQHCYilILaBRiv2JpjXScQ2PJXXRhlvZLiBSaCMlucDzgvSBHFVSOVgUyp5UiLdVjZheDXD46
DkAljDaR68PXu5xzqcBi7OqUp8ypMCM5ebm9YbMnciFDcMeC0KIDi6DEGTm3dezCGPwLbwFoHh1E
lGDeRPPd9SramrPKSik7lDT3qxrjBtVTSbkfGktRgghpmJ5XxDoAbCMLCrSXGK+juzwsM7uBianj
zlEiOHSE0M7D3DAblX4lpPs2DICqYxXBOCr+pg7BsWFJtddbGnu5RFLf1DFpwyLGf6+YV58mKKZJ
+j4ZakT5Ulu5Xb/jzHA6ayGEnd+AqX90yvpJsH/Xe03CNm36hiQHSQ4xyVbbJOG5I06pgvg6eKkG
x+h3xGwxuw0MgQbyC/ukk5xIGRfOfEZzNRSiMMLJwswGuArX3xGbciuZObIMZkVWnPg2VVw1P99W
3SUhwos5ZKGlJS2EDEhtxSpY1DH2i5vSwss8c9uBGQTcA3MTp7Zt4eRY1APQZKQw84npNSAJiHqP
QJXVdGnX5iQBFaNiRC/YaEyR5DdI9boyCCThO/ySRMDZFSvZ3OtgVby9ddM3C0EYil8gesDEDSCo
RcsSAmzACUc8jYx47Clc2wEdM83Uq38hGZa7bVyE/m2Rc6d1KVIwA3ZhpFyXkY0YcrDMBMMj04Bk
S2TvtpjZPcQAXzQvA12EPoZrzaOVHGYgm8dpdUqHbrio2ZTtJmrudZ1p/31sMiFIYGgmvjVkJ65l
BUMHsFYC+wySd75h+vNSTWvGOE/wdsDBwYQ4dRhcC5CzljU6D9mBRaA8zzAyze3taik+njmZKymC
gkusKCU5ixl8phWmATigJ3B5ny+Ep7NSppZyBbEDqCSFtehlVcrymLBDICOtOD6W1dHi5YInO72I
gl6DzeEfIcJSUHKOUytM8dbkJpgxO/okdZXuRQm3wGmVM8AfG8tLxmQhgpxfHHLdqCyDeE8TPOgk
apqxtZFll+Q+9qSy9nPedZ65hImZ0W6s7x85gn1nxA5jo8UmZkWysbOXCCVbO+9ds10wejMGAoIw
IQOmTwd7inBbu6rUxriq2AHDozdBymEktDuFKZuWyLIz0Gh7+9rObiBGfWDmkYJMiSbIU+2mikz0
sR54qqwQGHuk+aqZuaAec/k9HUNVJ9i7hJyoOJeHFdGIqU9YVteHMOIyOnAZ800qHSOZOkMT3HXW
R5eYb2gbcvmIHod2RROGRgtb9kldgNZyaeWzR3rxScLKdTvSA+RP2KGv/BYhEc020zvWNvFCuDJ7
pP8I0oUCuZy31jC0NTu0wbkPtI1cd0h35W7Wr9JmCWcxlyoAvck0URyhOkIL4bpHSs2xtQU75APh
L03Kki3Iu9E2hP5zl6RpdrIKq3nM1BA0qAlNPODAfmudlpzKNrPf/oV2oYUVE+/RuYtPurajRiqz
PBmhXYquPBMJhHaFKXkZDRceH7FjZnJAEQyamHSN/5t69q8FWaPCR5tgj4MRc3KQDGtgePSscrTi
VCnBSkrqdaA161ZTQUK91uhXiiIwfaLs1EcLyj53pS6+RYTaqmNLWa9AsZIaUR1gCVGf+3m64HLO
adWlFMHTA6eUkg8ZzlmirwTYTQ0T69eqDvbj20co9iaKWysS5+R9GiE3X6KQ6TSVy6v136J2B6CL
gCB+QgtqE3hfSxjpubt5uTjBrGtqndaqBXMhFSrmFZfrNKndMj2jwLm0vMkvEV8uwB0mUADMLjgd
rzWHo702JBJOqy1PJloF3MkgjTqmwW2V2ovIEzF9KrtJ+7Swr9O1vyVYcJgKFVPXZFASHmgfrEi7
6xp/BFFCjwGR3wVBcBg5bckWbsqscl4sV9jZoqlYGFkNzENiOKStnSCgy/HQrBQdaV1k6gCKE8cy
h3U61O0InWFj7oW15djdmSxx2MzeABS6Jw43hJ0ieVpbV6QywFVxaOT3CM3xFJHOxFiEefNsiVHs
u89GPK2pyxMuBkZ2oap3rSbAtKUExPvpwdIanyvyFiiZTTiuuPFkS9uga/2w9PXyPVlqN5rbSkAZ
EcspAPgBhXEtOIb/HppxnR6C4q4LUXrrAINeEjK3lZMEdEDqE6BEEKJXcmrUJpoOKtP403TSc120
qz5Vngvgt/p4ySX94S3CUH9zOQAfAz51cQbv0CPTTJKw35vASsYYY43eEfi/tbwPVW0d1v2C0s/J
w9LwyAASiFSb8AxZKWdJ3/XdXmns/BMsHpWL1wTtVKjtrdpM/43ylbXJMV3CXbjkk/W4Uhus1AS1
qwTOdOTNxbSoVBpBX0ldt+eNkTykekQfe2q8xtpobzJK7yW1/NNwSTmgDwJjScD5CNxopiwYuR/H
i6+AbQOLxnRdEFNf61CX1UPDSdTv0wbUhvJ7lukOs8u1jdZsFPpvr/mH7Ub8DOAT2r/RtozCm7DZ
VavTIqQmDre/U1vMRtL0IwAxmzgzFiKbn68+HicZWAXA1BB0/sjTsSyM6GBCFAeFVXckrunG5/BM
j9pDckd2FWjO64+lDoaZ9UEoMrbIsSBD/ON5J2OfVqbV7wfg/YYud22L+gpB5360hFCZEwWl0aZ5
fBO6d/r7iyT0MNZWk6d82Pe0dexyx9BJUsgYC/hy+8imIxG0VEe3gzpNo0MO67tJ70KOmeaGPCTN
sFeS17B8S5awFz+tJw4KuEWkPJBTBY2LYD1tlNZSlVrDPq+ArTVfEhmjCwrqJnl2sFjmRWAOIoXp
jspbZ1jr/351Nv6BA4oMD4L6611UpWZkeWz3ewT7isvDFHBQVvYLd2zmrDDPFglAJDuRkxBdXd7L
cUU5wAm1pPsGl05VLB3zukqc6r/lt8ROYkLtVLOBaoAqThzKqShjNpZ1iO00CkyGbw1M3Sg68OOB
MuYjNmPpkOM4NnCiJP/2Xv54jSbJCLa/4XM2MELXexmNZjwMKdhnC9YCw80ndSyNhWrjrBATVSQJ
qFAN9/paiKSSXGZKNOwlihbOUnchRFF+317J7HlhDjGibTxGGG5+LWSQuaRS9EXvG/aXUu7ICE7s
bnFO04zpRVIMVTc0tcMYipmkXAm1qimlYc+MT5OsdFTFGNtpNmin2yUYyaTIwjXG1ZrCLA3zdoFs
u16SrhIexDwe9ygsrNMifG7HdDeoX+hOcBXFlatzY/Sn29s4d1bgKZj4SMFjC97Ja5l9l5ESnwIT
bCROoJ3QpuwhV7JwueZ2EebWROMYWCFBIHgtxQbmKMpjc9gXAMhQ4he1+pcNxV1TmHvwQ/m31zRj
DqeyooRxSxjti8t2LS2XtKqi1YipCnFT/bVS1rQOcHlLnbNzGghGIvCuw7rj1ITIo+6ZkSeaPuzj
qNa8wrBhM9Dhcd9SWPtc5soCmfOMF4RylmLjP1QIUCK4XpbKtc4OTHXcy1m6kQrMlSGfoLGqTLqq
y3FV60uz4Wf0Eb7AlJWTpl4cadqAi2elThrbpFok7Ued+5EMGnkKCJX6YtTrFI18mofq1ILDNbOn
EAmYE3jPMSxTZNDkTVKTNIHIqIxW3E590jtZ+VctF/ZyRiFNDEU2UOwB8wwmE1wvbRhNJLGMRtoH
tVw4wZBo73luRqvCiKw1YRq7l8agXN/Wy5kDnMoggC1rqoXUtKCXg6HHdWYq4z7uTxa6eAO2p7KO
SV86wsYIFJOb2/LmNvNSnqAwBWJwDSzK4x4UqKk/Bj5fJ0uB1dxGXsoQPINhYFYV5Nq4b/WtyU4d
73xbWRvsWPAldtkZUwUUxFTfATIbTGCCqcpAN5vlQzrsgaNakxqo4rT1qy5Y4M2a2TWEULCGE+wN
0oRd433Js0Erhv3Qg048DqpTL/lJ0+55sVTbnBMF3kjwKwGnC4db0MKU0irO0gxvGPjhOD2D21By
9FrxLD1c8OrnNu9S1PQpF3c5NwdFbWSIYvqjTCdaxF0wPt7WtxldAF4PZTgwo0wARUGGjvBN4kk/
7A30hsvavfbZtMBDmE6xlC+csfAw7SgYwFCAb0YTtC7FCiKdwvQGheoQIEyV8e/ttfyEFSFkhHOG
gVPf3c7iZSU8UuRek7GYsDjl8UMQbiz+XIA0sIv9toyc2NxR6fm21LlTQlMUbB/0DgZXeCehkyN4
jBQ8KToBB1Q8btBzBibhsDn9C0EayhQ4LwtDnoW7lKiJGnYmVgd1CIPSSypE8nbi35Yyv4mgv/oO
XiFHEGMZXYXpGTinIk+8gXxh0FC3iu8zt9m25G5YQslMPyc4UCi5wL+FZkyvsiCOh0jImYSNeyAc
vFACWDV1CDXXibKrhmEXqWRhgTMXGAIRNViYCyIDB3R9qwIpHyNWF+Ne63WAcfP8HEcATATAWKyK
Uflc2M4pzv+xPgBkMN8FfgdkXouzlTAyG7Dj78tS63aq2VFMdADZkUm7blOgZcoZtKR04iqy9jTu
1Y2K4QT3hskMTKYZbL6n6bjUsTlzFVF6hxME2LOGdKFwFRUZ7IwK53C2mkiCj4qOyLYsKuf20mcu
BqRAg2yEFSgcC08n0sdZGJbNuO920mn4Eyz8/IynA7ZAJCEBfgOSS0zScckKNSnv4FoFJnhn0Ff0
aLFPZtJtF4DzBWR4dKv2+cJtn7GX4NeDBwIiBcRlYu2ONDAlhjlg64zeCWpwBg+PaYanoB69Zvy4
vYNzMfylNLGM1VWNoqVZC13dmW/lSz+Nhba84c1q3HyrLEmb3VHkdPAvjAws6bWqBj3Y38waO1qZ
fF8o0gYdhJsyMJ6H5pNhyEpwRlfTUa09c/TKYl9KvtIlhzKF0xeCPvER/cbSJgb13+1dmLuwSF1i
QhICLaS5Jm2+eAaj0RjRUQs9UtVHTTkmXeJo412SLi1/Wt71TQX3BBou8D6BXVAVye9Cq1IBgIUl
AgeFZj+ZqNmX7JhXX7rMXxKMILPs+8DYEZDt/A9pV9rjJhJtfxESO8VXwBgb90Iv6e58QUmnw1ZA
sS+//h163puxq5FR8makGY2i8aWqbt266znXF/h13yEY5ToV68PovLjo3NkCoxzA2oZW4ZSbn5XZ
WxHcW9LbuvZRf481K262ZuXWBKJop+GVBMrflwmTSdRHmlU1nEyxuIWNRAG2wwmyUydj3GI4pEwa
HLrJ2/rVIKB3ZGlVg3KBR5SH/BvMeSiMFqZQpy+Csm/NxznZMLdfX5OlPQW2VjQW+GJ+dLLuKObL
Yogoi900Jc40gGjC/GZOM9ovSzf84z5fA/LgcGC4EUku8JddHl1n0EbQVJgDkcqyV6qo/CKCib9L
LNlI0Hwt53+KAtwTksmgtfgSZk0At8FTMvvsvaiKfS50Tqc2p7odrbaKnaFHSBkVGLCK/bG5Hdoq
yOeTrlK77KIe5f7BVukWQe6aIkFhCe4LmvDw1+XyMySTpBiIyb6Uv2HmxJrcDjVRGTQspxaJxj/2
hxHX4oqiC31pe+FTpnNUET3VxdkPy9tB+I0BxW6rqfDry3gpglsQyi91mKkSNnl46eefyp/HQxgG
wlQOap+Y9JM/SRvOrnqb63pRLbEyOtBdTVFw9eLum2AkG+i2a/cArZEwmkhZYkRevjyYtsNIdhYl
iMnR3azvO/SZHFh9O+4jPbhuvL4+iFjRmaTF/zlb0QzKcA1QOaIvA9EqlTrXNIHPSRR/imInNO3r
0rbWxb0FKrKH0tRDWiocP+TWjhRbm3bsD6ENkX/CopCtAZgFoLtQArxcVD1pudaSRQ2K1AkpcxjK
f+MUbqzma+PIpxyk13Q8uktB9VIOwBNr+DDILggwGTrIYRSAx8ZANR/jyhniX4VZP0ojuxuyaK8I
VpOYG08PTwn0vyv97ws4hcfdLUK4M3gK2tQV4ua0WE0zMo9T5iKKoWL7jSbMTUJHprustUdxq+V0
7VXQFGmB5UTrFSBELvcg7Bp16FvsgchuCXoNSu0kbLEEr8oADSHcCGThUAa9lKEJPWWgI1ye9h/F
/ICZp80E+prlwDmimwH6gqoLdw8GsWhbvBPwUkAjUT9fV/uvLhD08ezHObXPVbmJZoIfb4VjVj6w
+GbWMa+5uy5l9SqjJQ0pNvhASAhc7pIMjoiRJeHCbOuFpa0J/gD2xAX80r0uaO3ZQPyKM1/mddGS
eylInIxQahkEoa5zI8TzHQ2zD8z2f1NkLwz7J4C4gva13MgfrikB0hy41rBXS73oUmoq0D4bxEz0
WQZe1vpGkO8K9Mf/xdLOhHB7qIkp+mi0VARVoPmNRd2uHHsX0AQ2I7JNMnlXG4abl9n+utg1u4g4
Du2LcCKB7cDZ+2RqkKwfKtj7+kk37vWqsxT1DjubAt12ql+uS1vbSYxtobyC0h7KzpzRkCmboKyQ
ZrbjayNEvjA2p1xID9fFrGn9uRhuUYUZt1UVM9FPip3W2+BbTAvks79dl7KmjGgU+JyiwFvJ2+DI
zIANr9SiH3lUupUrS5/cfhcKDtiD4g1zu7pxS7iKyij63vma7FSpejXIeL40GbnjONoBFdXE83J9
Rav7ZoJ2Aa0HqL7ynSVmV1QNRiNEnyTehCmtXrkzUGnrs42s69pqAFezkHGqCPH5dFsdKlFaNz2c
GRgJoElbANAGnPLPP1/NuRRO2epCyasuHkR/CLrmQzJehWkPtNe/ELKEvcgeagRh5qVtSNC+2dNS
FP1JPk7TvhVB4QbYvY0NWzOwUDDUZTCzhyLosqFnvpKA02fTpIiYHL0tsAa1a+wxss1+2m1XJpdP
5sJZIO6gvQj/lFCgWUzGmbBilJHgGoXen2e4zO2YpVZa1OPj9Y3jKUYWBwICoG14upe2CW7n8O1i
nU5h71e5XxmvQ+GGpV+wE5HfBOlbXTlhepw+1Psh3eeFnwDqg04n8pgIx9grMZiUWWDs+al0TkM3
XpmVTOblp3HbLU5NY46YIvXLH/2BOg/zfnLfxJP2dn0L1nyoiy1Y7uPZTqeZWYQkhpwWSAXzzRCl
llI6hrkrlEPcWObbkAWq4sXPm/bk03H5esj/7T73kmY4emXoIbouD4l4UMI9gDyjyJKlo9Z4efqi
Jrb0Ci4kawrdEMzLT6Vwz1xA1dQCBcrnrCPbGp0yb1Z3svnRyvtaP9XzTYT/uQSbWPycPrDIKtrK
a4RjQTC8PVthsWGwPiEtri2D01ViDH2t9GbvA5x3ANhm+kxAwycPz60EOGxUWgzDSpFv6mJ3Hux4
+ihvmrx0I+EhSfcZOsjT8kDGV43FB9XXolepui8KR1MLq2UguNYcOme21lkFeU6F380QWQlQJbZw
13lSry93YXlqzhRBj0fDrMZo8NXiHsXBkTmzArjVyFvAZ2awMpfP8TuI7w5G6Mywlx1YDe7AeqXj
FCqfokcm9hLjVrCz6GUiTm8e2j4GSP23UrQr3W/vkmAEwbO8U4HwZnY7bJqFY6mPUv5YuuW9MNry
dKcGxAzy9DkTbkdxz6zhcfxWSVaS3fW3OiBwATyMsT/5JIZ3Zu4A7caMN5yglbwlbh46mxb6bSR7
+DAXwM5CMyLl4AMxCy1/U97s9LqaD3lVRjYZC9lPS5pbkaLf0SkfnoBPC/y2cdoaNP+EfblULFlC
/IkcNKiskDjh7odE+6rrh2TwZ6gLejBtSeuf+oXYoZPtuW598lEZqlWjkaKspB019Z0iHszpewa8
xHRQdqNmTcixtJZAE5sO2Q4YY96S7AWPsFWJVtUJdrvv9NojS2Yfc7Ik99tG90R9w33dXAt3SeSu
lCtmxuhrFI4TWLBeNU/AtSjvFD/KdmNE0IMLukPP7JwkB9RWjGwxSpPlIZPu0jvFAH2cl+ySfl9m
dig7ffmrdOMjEozGQmhk4bmwtD/24LD96D6Ds4NiCx6jywsRs7IfFD0f/O/q4V65/2O7e/nr3IYk
SoygkuLXw3bGWdRuLu9bgr71ElyltSVIt2Y/79opf+uUU8MiBE3xVu6WB7/EnV8+Ag1TmC6EqvHv
H0nrVMy7dEBHyXQniMI98MCscojvy0w7FslsMblG8zLMWImCwSQ7YmWHId2XsvnQkfkx7qd35O9u
4hpgqbRvbvoq9FC1eQijHIdqJ5LiRJhdFFxzlLxiHnat4irEN7qHoUA7tKHbkbBxf786kFgTOsEw
NiljbXwTCYiY+pySYvDrNEcPZOqUeY9ixy5EzeP6GfJMc/9s35koTkNYLalVHdUDfAf9oY4KDO2i
Z6XUA6CCPCsaaHQLAX3fhiMq000/0Nc+Y+CkbeMP2rQW0Ga8nohWp/wY6qOSq7asjXs59za+8qsv
hQ1ZOgzg5KAwqnFOThj1pGziefAjmhjuJPRuUUgNuAx03SmENj2VQniLnnHY/EzddYJWOa3ap47Q
TKZV0UKy50ZQcfG6zq3QUOKqgKE4xVEB8IkRDDtJRcAymQMFNZx1hIyt7jay2j5cXwaPXPvPZsOX
Rjc9zDMwIy6vIwYfgMhhNoNfAvTRkAH62AEnVCi1gzqD4k47ELIfpx+qYJvxTWWmLjGtQhpcIk0H
Bk9myH7I1bzx+C9CORON7hoU8VAEwUyhwWkA+vekZWsHfyDhQ2Hu2zKQItXtmtxDW2rVgxy53fAM
V44TIjEHupQm4bLKl/swghMzNjMRIrPantMj4CP/ZlHKYhnQ0IYkn3IpgbXGAGYfdL8XcADieN/K
t4ZM7abfU9Scu2M5bfRlL7v0ZRfPBHIaihHJQitLCBzGnZKARweP/H7Sdv3WjV1522V0b5qfMA2o
yvG92LUpjAMdsXmS4aUl2Dqs9ka7jcTb5r3+1lNwC0obRmKx41/X9p9ELgIMKQnzOYLEJPUau3xH
v/mh22p3XBUClwUNtiAXwyTX5Yl1kZoRvZQGn7DQyqfvZii4Sf6gxP2hy79v0m6vav2ZOE5BCjWf
WRljTfQw3Ii6Te6ag5BaxbHZUIwVWw7IyP/WxSnGJKtTlU0Q1KfPcpnDG/1lCCeAdG3cqZVoC3px
JoiLtrqG6rlBYCOV13zffYRvua38VjHfaTUbxY11FTwTtaz5zM+m8txihhyi0vv6XhEtYde5uaO7
9REPiLFxlbc2kLNPM/KuzBghDBSBDxjjH+6AIrFhmJfT/qLhZwviPJlUQW3BqJe9u4vv+9Zqf/Yv
nRMfRbc7oKGte9mQt9yYa/K4hyCLtbop4Uv4rYvhgOo53yt78RSDwVZDR/EW1MPXPNGFZvB1u6Ia
zVI1pgE1Bq/vbpsRurjVJLD2tp2rH9+8kPRdayYi7m9HrSqxcw9Mx8XszL4MzuAjIu/YF/bEFS3H
AEvh941btrpE6Bxg1dAIjiHgS40UxqQohBDmF9MIR9rA0o+SVWwNEq5kGrCTZ2I4XTTTPE8EAZc5
8mfFKT9aMCMh09C7/eCacWRPFSw/GFEryd5wgbYWyGmoIchSmi5PpprtSLqPtT2ZN4lXV68aMsqo
hgFoCkPQl7vI8i5K215GuFAc1H16UvwSfPF2ele3lt5Z5YHuxN4SArXecHjXLcoyMwYeDjjX/MwY
GMHVDPghUFFkQ3p59rpXUyt3RuGTbADqK6aO2Bsw0+xBDTfsy2fPOX8ZFwAbTDgu0yV8jErntmFt
qOF5q+JApftGfzFov1eL0yzeaQpAZ6OftWqpKdCw5BspSRw18rtmP9RP0/Jx5psIqizV+3OQWGPp
t0FXI3oOl95QzkqESdkDIpZi8CR5YMNvYf4+Dd82LNGaXv0n40uTWConcYu+m9FPT5ruAVvPpX58
q4ORBnBTgf5oDQdlf13mqsjF2QT6F9pEeNwgUSiMiElY1jT+aOTbsdyrRnBdxJozgSb8f0Usn3D2
QBlKL1cdJrD88Fm1Z6+1zNvxGG+5Yms+xLkUzuhoAJVC8JGNMHmPhplZeirsZ4qGF31fi4em9TbB
wHgeviWCwPVQEDog5w+yB84Vk9mQF0CVGH2AZexKD4TvqWXcVjfa0bRrrz+OR+M++Tm7+j66Uw7X
N3XNOpzL5qyDkRdEm+cCM2X7HtUTTOcd9efrIr4O3i/rQ9V/6SCSAazDyciRAJLUBjJqB/3WHjkk
+9bL9obN9uqD4OYu2SgJLO4Xf/nPBXJ+YC5moKxiEDjYI8jIri9ndcfOVsP5fo2SD0ba5tixfMCI
e3UnjT9job/FCW7cKZ7s8h/FOBPFafxYh1M49liH8OhWD+yp2UU/gLF06C1ymL3kWDnZUT9UBzA5
efJremu8hbeT39xvuIardxttNYBVAbwppvUuL56cgntSzrBiDejet1TQLIltccSvvsKYr0HDF4Eo
kS9fE/QjMmU5M9NNnttH9Uh2AJz2klN92xy63r1+iCuNX9DJM3Hc06ukelaWBcOU4+/GMx9b3DzF
TXaSz7zhfniNb+mPR+R/Nx78Vd05k8oZ/6yYaaKbi2ICrn/YoV3SzqunbIskbkPMZ1RxZilzcSy6
UoeYnnhC/djPd7N6O21l5tfSTOd7+Pn+n4kB0Dvme4wSYiovzx2yZwe9sqzCAduGIx2bR9WaAaB4
r+1A4Rj0R+lI/n/7yfs2U1QCWq2rsJ/6qzju41iysnoEjO2GO7F6Az4hXDELg4aTZcPPVoppUdEs
m3b0q3mPJlLUsaetgdRVm3UmgvNCcwMAvCES/D6odNCdeithKzd0frGzX8zimQhO58uE9elEsIo8
GMAw/qbJFi1uiv4BXXMfCyPbgI75DaHy0m11TSin8roR6RJtsS5kzyNL+Tmfph9kX3tAwXONG/Ed
Dq/+nnpH5Q3hhACiso0gYqUdbLnpC/zucnboMr88O7XtxsxsanzABKJg/djY+i+VWc2AZI6Fyfcf
3RZA+XVtQUbsUuLU1L2YMOwzICGIsE+SXdNuvHCLNnzdVagiaDBxyXjq3jwSdLXWYL4IJjr0b3n0
WN0Da9jarOGvOvG4xf9K4s5PDKuhCRtcsezbcAQarisfmBd6zAZOyV8ZZThfBuZjFxBj7qEJmzkW
9a6DQZGdO6W35tJSXofb+QWctPrJOA6/9M4O30sHkW4RbYUra/kCwOb8K5275FEYF6pgQFPT3AaJ
S/nbRMrvEH1ksoUsI3msfjXFZjFnNVA5l8rd+6RmctWj5Qd96qhsmtFJVBylOaR3oyLahNYWmYLC
PET0JdZ/mnFsmZkbDoekfc+i4iUqntOxv20nxZu2hoiWk/2iY2f7wZmLCuBbpcqW06hfVFkATtJu
Niz5vUiCiNrZ30Wq51vBqVqZAJN7lnqoWrhTKkfCq1zZB5Th8Vyi0mMV3omBNv3JPPyNYfxvpXwu
RQrVdJ5DrDStDvS+niKM0r3otRv1T7X0q6LfewkuFwnazV6Ddd/4TDRnKzrBxKBUiuMXg/BGDxob
aO422w0OsSoQNNeWvGE5Vt+ZM4HLI3H2lLWmJibhII5+RErJqYQRU4mhoGxY3VUP5EwK54EnskQn
OR2wrNSrZUtCbGFmR3Uz0l2254qO8oVCbSqzLOoWUwvkiIPcv+XiXSepVhpaCtOXsnwp3ClTv/Gq
Lap/TSxnqODzqOJEsTzgJmW2eRu6xJtaq3q5rphrDwlmskGPgqKKjsGSy7MCV3Sc0nYe/XJKbH3c
9wxe4xYMzKoQjKtgeA8IV5B0KWQUpLJIGwWRu3w0GYib20DWtoZjtoRwVi4uAaeihTJCXOVb1BFL
1A9t8XB9t9Y0WztbCGevUqb2USNDBgkfw/SnAKK36wLWDOK5AO44hnrAnIQEAeivIpPdgXuH7fTq
gEGRscSw2saDtLoe5K4w4IgiOIYWLw8mZY3USSXEsYNgb0FDrB7I2Y9zBzLGWpqVHX4881ASfBW2
2gi2fp87jCUbOY4Vfl++ya1gvBtBT2RVQfpDCqKn1v6N/3Cvn86qKV3mk/5vv/jjIYQMrSEhgkye
gQOExrzw2BqV3eWaQxogRDUfgDsrpkdW1WgRFIGuWnfWFL1tfMeydZxxwBjK8hVI8pmY9b48tzqM
1DY1VFwomuSG3WsK+0FIEh9TeaLRTqWaDvLWQURTmUTF/DGMGUi861SSxkNWG6bXY06ZOoJaiRlg
2XJy1LRiPLWa2UVoE2Nbffxr37vMlGLrYGu+zECRlFChHRa1bjAmXHS58F5WFd3LkTnZRajFvjEr
W8Mgq0IXawNWKQw58QXPUR7FBIjviKj6Z3n4YTaHiqmIe34x9fH6eaxo4jJHjghgyfKDUO7yOHpw
s9CBQlI2KqqjVrHupXJd2ggMzA2tX1kUsLuAmg7AW8S+/MlHChM6VURXLbhfxCrDPOd8AilXKNxM
ev50fVkrTxCaXdFMglTJMsbAaftk1mrYqCEa73vxBZlXtFqZt8tInlLeiunsAEgjuC5x5U3HiBWo
ABfUCcXkgbF7VIow3i6JmGQwIzefM9MhILc7dICAa8Bvsv8LcctGIqGMsVk+to8LUpRDge5hE5CZ
CookQqvuM5F8REa99TytHBzmkpZZFgUj7F9QVxOSg1NtoJKvliHAg2s7Hmc7wyS7rs5PdbtVclo7
OwlAemgYQacv5vQvVbJisaG3aGgHltLsJpPXNrXpJKmwI5FxbIzitdKljz/fzQXgBTuJvnIAhF6K
7I1IFMOciH72W8mV33lbgW7iHQTQv/9CDo4MTScSZuH5XG+b1AYYbTvJL7LnQs1sDKq3ktU01cbj
uHKrYToQ+QIYWFq6IS/XI8mVVmRtD6DFMn41TOYOs+YA/nRDCdcK8JgexngtMBsURKXcUZVN1uho
SJJ8WWBzoGl56+SIwlxplMYdMXtjN41t80HMVABMbh8deo1soT6uaOdCEbyAYYFf6gu4QidnY5Sg
VugTtKe2We9SwlwSRTetKe/i7Nf1E1yL+C/EcZZFUuNSBX2F5BupaDMUJZlROer4EyYUhNR7HQ+Q
rkb2WOhuDCLSP3eyIB04/2hxRG+jygVE4ySFVQE8Vr+USssI8eTN4X4wCdqlbxjbU1H9RQW2MQS7
ciHxXgPrZpm7ASEPJ5SoStNg9yU/L+InMOoWL0WvHATxqdSoq+hso+t07UA19DUCwAICNf7+E6mI
Q7NHwy6AnZwiRXN5yE5Jlbl5E4FQVQs3Evhry4PjiinfhWRI5FFs5WyWxVLPZT+K7VlEJRTtgFF1
00dAjq5PKRpYrqvQ6vpAo4KxMACxowp7eTnbaer0EjVnv5w7awE+Nk8aTbwcXdm5vAXOtfIsYSLn
X2F8slufh5FURiP7XY/Zn16qMNCEoDZPkvi+7bf4FDmnfKlNgEtUhT+OiTA8hZwdlcCHlzQ9jYKp
bBtvbsA9P0fqn8XoixA86zBtmDEGaRg/AE+qVBgEk8TB3c67fjIrn3/xy/LlyYiCKaGqhF8WLMne
iPl5FNMvn83ZZKMFxidcoziYkhdM8x009U54BYR5AZx4k86uoh607InFt0U02XJ9E8mY6NPtmpju
9VVyKvH5IfCIgLmIqUtMny36eZbjEKW8adK4SYNWTb04odmurltmM8XAbECyxZS9Ik01wGCtYSwE
TMWfLeZn0oRQAj2jKi+487OFOShLintHjHcz3f3xsuBeajoGYTHkCazvy2VNFahYuzpMA0IEDCAN
npnPP1OS2UYkbzyvfH1s2ULNBDQnME4x5qTwwAhaTlUCLsY0SNL4fmRv+bwX+8eO7vvxp4YmXdBO
p9KdjHb4GbSK89zuRSGx6tIr0g9doBuONV8d/OdzCM5yGSlENMwtvcg7aWrEPgsm+FT7pEkLxTLB
nmqxIT6aqVk8jKOBQUMz0uxUKglGDMAwMfRoAMFWxnakNfn++mmsfRPq1hh+Rq4aRs7gAgs4HfEE
ZKwsCAeKh8K8y0i3m9BLIz+VtQIM732hW/WACJCIsRXGs0X1rWNa1n0Way77gpFEhE8iZkIQSC2W
/0z3plGjMdixaFDqPvy+2zQDM9Y+Vg+lcWhkqCF6uXVxqy+Mc74WqUDlgkNiorlnmei/lJrROiKs
x2nog2ol4AA32O8u3uJOXLFVcCCB84hZkwVwl1sbrLlYa1VCg0Qio12B79QCA8UWNPGapoMQEvZc
Abg1FsYZC4ZQPdTIQINQzm05dmsNucO4PRQa0AEKi5WTTfvYZpg0kMBiUhO/p79QwXbqTsD0xw2S
1hv3nC9Zfe4viIeQ8lsa5MG4cbm/eqwxLWxlGtCYPpohAUdl/a4NrlaY7xXr7SkMLWHyJuWjLpw2
mzbM59rGL5O06MoHntUXeEZBGAq9L+M8KEAyupPGaXK1SNry4FfMpoG63BImyEvQzF3pNFWLQcrb
PMh7agPs4jDNT3OePgr5X60H/papYqQSoQn3LvVCkvexqmM7i9JthEMbbXnoaxdCRe5JWdChsRbu
QiTSPChykuRBXUai3Qz6ezh2KeadMdy3YXVWbjzcRhTIsHl4CfgoPKNzVXYVK4JpLyaxPehuNnmj
HoTJQyffC9NTtdVIu7I4gq4rtPQjewIyNm77MKIDLL4KB5X1smYlXS9YpqAcRPn5+tIWr5CzZXhu
MD8A1x/Ub7xCMLOMphINeRjrfGoPSmOjqcw2n9vulNYPNWbIr4vjnNTlkl2I43z+sE6NmU5FEYha
mbnGpPROx9qPZBozjAyZmHwhfzoD9L8yFzhoICriDDmZet9IoTRDZip9zB11NZXZ2hyAqn7jYVgs
BL+XMm4WevGQrIHLcGlBWBjmgkqbIohAyJiarjTtxmfA0hVtbokgPLm+leqaiiB4gnIgPkVYwzn8
YUFSNR7yMkjpHJ2URE12IQLVexldX444E/RVRuLotJEs7VDwVN2qBo6zIeiTU0TZ6Kq9iDlOTWZO
LSiNq82iYumVatpjytDgNAJ4FFCCsSMPugYsl7T0xbyRPDMc0IccMWQt9bZza9grF/jowK5hU3ao
U5aemirRAAeUyM9Umg07xKZY4DGAEY/i4iGrJLqv8zECWJf+bRCq1okEOT5mNWVHcIGJd82MHHFl
dN2G97B2QAA8x+EAHA35rcUGnz3coPKRc/xhGUxqjkbxUCpc+PyjrRkphjZzKrl9bdTPJu229J6P
7z+VEEEgPHHMoi2G5FJ0PJtA0wBCTtCZzFIlu5dk9B0fBszBavusTp1KXJ475oIK8nBdUVZsPl6U
BX0PchH/cqKZQGZStWkZDIQ8luY3sAQGxmKTN9R/zZScy+EeUFnr5FIL4zIIK1dBIupOVAUkE15J
DhSg/me7ReS7fDd/3c7lcfoPRA01kijk1cl30j8MwA03jxktLQbtub6Fa1cNGCGAWsGMJEBLOcUp
DSBQtcQsgkpO1ENPEhnAUOR2Gmj7cV3S6iYiv4wpXxBYo3vzUk/CPi9pkWNRan8qRw389hh0SeOb
tnsH5sNLSe8acyOE5IEPPnUTjCXI+8DnA4UDd3ACEmqS0gswkLEjsUOUxBapfyTq0yB3lkbTXZR7
RMvchdk6BD4bHO7U0jwE00BTP4JVBl62nDiteZpEetQxqNUh6SCSp+tbI62dAub94P7jLEAXy+1N
GxMzTk0YPAZWIEu0MYpa1jYc7WiHJuHXBn1MnRXXFqYoH6+LXjuVc8mcqwGsOpKEWlYGRUtsNmOm
kWXO3GR7gQwuC6udWMXfkJ3duFFrGg7wIiBOw2cDiw+n4aTKpVhJWRmQInOaPrfj4ndivuv0KTUf
rq9wzTSeieIRUDpWFnUtY2+1WqnxNCS2KtHhhugjs5UZg7+GRvujiRnljau1sUY+7TKajVIITQmb
PBaPM2YjJunEKuaMySvdyrKuHiOQ+RFBgTccVZXLy5UpRTfrfV0GcZhYrLor52AGiw5JgRiR3A70
Rqw37hbfZv55t/QF6hO+HMDyeLZxRFoy07uMBbNkAL4e6BOFlueWpFSqDY7ayTd7LbJINgt7lD9G
r43j0q3MYgKC2gxiTz35NQ+Yg28qtfWI1FOvCFnvyXjiQwAWbji6a08FpmnRDY/2dLyTyuUG9aYY
ymTEKxWOJmCKaJ4fCJ2BZlwKEZDc6q3y8dqNXsItZGQBQotuCE4emRmdhZwFo3sY7Y0E7FpEB3P2
369zt3amdFSSEL+ukMaVhscsf6PaIQzvtPQulfcdwFRI5DCyJ1tTE58oO/zbhNQ1hmGW0gEC9suF
dawwJ1wiFrQz24WZj7zFY6uYtpqQXSV3j132iykOaJ3H+qGinWXez9SfNHS8AR8kAdxEDCL0zGvp
cARrnR2yI6BYcsHYMDBfbj2A6hQgR2uwLWDuMbjzFudUL+NUYAGAgH0J9aIxvCH9qQE0XlWmT2hM
32w5Xzb9y84YSzFsYeNAsutyZ2J1bICwPGJn+qjfx/WIoJ9KoMiTixlYZjI9xnj3gCw9Vl6radOt
nE75PlE6EyzOobylI4uGffkcGAOg1hoITvhGHLWrpC4TGAtUUCdXktdUVhgdCuNYCPb8oBiTg3n4
7P26seX7cz+tAuAYUUrGM7ak0S83ARmyqZ1JwQIxkcDeZ5WNdIx+0RhouRGwctmY29VIvmeFmxWj
JZDoZhgGe2AzXn/hNZrjnVpFHgMADDCKCXj4rn/fmp0E2CXGYhDtYpSd+zymCQBFGzsWDGxAG55s
2kITTpYKKrQDBmdMC2xM1At7Qd0JXdlsZEL4AcjP3cFJYCwBSOpgu16sxpmb3hLQdZOiYoGEfkfg
yYw5co4pibo3YIbkpwG0aJGt1HOBdo2EeH1fAfDD7NHA2aapzKwJU1G+qDbRCys68KhDofoTQKTY
YGvA7d8JYJN6u75jq/49ise4S/CjQK64WNazb9ZTMUIvhQg9kqdjqY1oyg/RDAO3d4h2+aOi+3EI
mBbVHuZp4xLz5dJ/9gvog3hnFrRrHudeolFTZqOM/XrNfGoR/K3YKdygv1rjf3K45xPzWZmRmpCj
57+N8CYmOpryHyh7m2tiT028M3VLIs2tueXpf30mcEvAx6IhflqIqDlrWtGmKjA0xYKEALkmtIz4
V76JYLolhHuLyIh2FS3DayEHEXqg+6cmvIlAl9jXzElTL6fPypuhnTL4mxQDjCWcUGHDW1jCiEtj
hOgQBW8U15e+Dv4gK63C0M804DlUUQHNge8j0sPGIX5NZSESBOwycoDovMDlvlTUhca0B59aFUhA
3snUyqKlaqEQf0hywHgwWzAmuxK/leHG2r76eZdylz8/uyBinA1MAgBeoOv+XB9Haa+a+9SwQRF5
fYVr54isIFgBJAVgHCJnvPJSIUIRFVXQaCZip7gLbQG4vnbeRltM8is3D4vCMw9ziJQPWjkvF1WP
QhfKwIMKiqg+Ja0K3pnGMtAXJER4rirmsVTw5bA8oFhyf32ZK5UQyMbLBQ8HMekXaJsqnKdqTKYq
MCMdkL4MjoYhxro15KAiG1V7rKbSafQUwEpNQ3fFiA4bMg3NAbRy7MDacivH8cWZwFu2cF6BXgih
K/Jgl5sRwtpp0yBWASgoHwU9fdB7gODExnupTYdCLTxj3LJ8y1nyF2bJ6C2djYiXee9ak/uQtkNZ
BX2T7ow4t02dHaYhQBpdriZngGuNQoydya1TTOh+/FNAAJheIIORBSwQ/8LQIJcYULo2T1B9grLp
HTxLCogUqsNzmBCsbZz3V9/8UhT3KmL6sZwzacBay/n7OKZwFX5HA/2NCeDjbNR2rQwnzLnZojoB
uyf3m161wdgB/0UEfIo3si2su7WLhkIRugkXflBsxeV5d1llVplBq6CeI0sEUQUqsf3mjOLaskHq
s2RvwQiMmORSSqbSbOyQ6wkAf7hvmGw1ovnBVOZJVbPb2OIV27g0aqAAgwMF/DH3wKmVqCRjZ9YB
CYVdJTJb7ElAW3SHgBDCnnvhqSyFxi6q7EaP3evCV2w/qGUBDYMKA2D4+QAcVYfSmM2iDszwqdTf
J2PDQ1nZR+R4gAKOZm0AnPLtL0wWi1GcuzoQ0eUqAzFxvpHpTbQ12ryiFBdiOCMQq13HNAli6lfF
Ue+7p+u7tPrzElqyPlNxKJdfakPdTEo3d3MdUGWwRbqbss/BwL8QAtcTVHeoMKOl+FLI/3D2XUuS
ItuyX4QZOuAVlZmVpaiuavWCtZgONEQAgfj661H7nLMrSW5iPU8zZtWWi9BL+HLvVJKVLZt4vICe
gaWZn6MEP+4x+m0sOIq4/7Wy2mxsoCCjGmCFB6a38wZuLvZ/f3td1VEz0dtYCR7nlYhIqfiq8Yfp
P5z032yqD3bWPhNVM1aOsLP0JwdqIgqQVG5+aIs94pWt1+4dLIqefQkIXKfulRrEdHmj42iWQD+k
yDBDAFNUXqZEJsJndBnKvsoDvM/0TYg9Edjt+ZRE4v+xvtp2ZVYXIythfV4m3zCQYgSa3BFKQCEV
cXvzyWVfPWnW+7sOZiqkjNbBTz2ZWdJ0ZYfNZ6uRwZTyoOhiOpqAm5Sj1no809WgQG7wwdboFN62
vnW+QLQMdCzkfAEzkBPxwUtrCQECUK+7eOYvycyjUuTeMjc7VjYyM4AXoC0Uii0mCITXgFVFq7tB
t9suZhlIgVomosaAsINK0O0O3QWqoOfsOKfs5NpDkC9GZFnK8fZIN4BT8htQGQEkGP4KWZ1ynYBx
QnN4F9cW/dY6D1ZCUPxUwxkiobZzBoGL19ZKYI26pxM0ITKN3SsLyG85jYT1qqV7yZjNuUeAA5fV
hkipszpMaWI7zUSHLs6A7YFooihB9bPsJDzkqK621wcjK++YQsLQUDTRxYoCEmG0Ozvzo8F/OPRF
U0/aHnhqb0grF8FJc10pgdmLlb71jHGAroodV3qzd2i2zqeMDf936tZuWKkqOXzxLu4Tz6xfXWfx
ev1rvXsNydfrevYcYAGQK4Lk0Op1E2prpgN6xmNESV4/6CFNTywpvU4zQ1DU3d6h24P6r7HVBs2q
BtodFMZq+4/rfqPOG6rWBpLHt81sXTiyWG0a8LIkgvzyyE8MirVkmvuYIT5S61/C+ioAFRyng1q8
6vRcNF9vG7w+/RJgKRMlYHuGzPs6nM8MsegWVRp47czPxjroLOYxN5XEBa56LO7zgR0saHZYQNoM
O3Ho1ZaUxiGmDIwi0GP6uk/cmSnN0ITVxqX7BocuByFTJ/S/nVPkVXVMpavBnTSuhK5pP1vqYttI
WAwv4Dk+DXZEkoOmnI1SBOkecnVjSBfWVp5EWSgDePGsFji9WEsGfzQzj+nLXgCyaQbBjiv7q4C3
WW0UUrtJnrhOGzMFeRgy2swvCbubqKp4iMFAjG7kZpgi0DxWaCM56IqO5opyMCI+g55YKMxDimcM
Ulltv72lNj8NaDIZ9ctOmdVRcZnTFalI2jj1zeI3X17tPVr9q5MvV/SDhdUczyU6xYwcFroM8WRb
Rwbuy9Lyxk59MHa74uVUXtwzl9bW/tvALMqHDtbKNkX5QD2ZOVSoHNcvGudBbYTHkV3s89TD7cCI
drw9m1ee6cr6aqHRl7agAZa0saUkjZfaS+JnpN2DC8g1WY8R0C2pN4bcpWbJNf3gaoCGtnREgjE6
1WFpj7l1FMoIkqwKpb+9rvrr9CyGhGceIos23A4kEy+NGe0MOempYLE123c8Zb8J/8RGLWwLP6cB
J1rYzWMva24hy/X49nxep4mkdRtstVDqRoi3RmDUM7ofKo4JTc3U05s/5mAGjdm/plYTT7nyIIh5
l470BbD6nYNx9Ya8W0aVQSp3X7P5LU1TaVZBWdwz9dDXXaT84J17EHp2uj3GrRMIUI0GUQjo4qI1
7nKC85TP5cKRCFFLPgSUOYafOhwwCVQTd8Z0vT1xtlw8viifoNVhXZ0QwyxMtNGzuFzKxZ8Ig/Co
3Zs7A9qzYlwOqKkVS/SZzeJJRy+hx1hwe8I2tiTSk6i5OWB3AujoHe3wYf8rZWnjfSMsTl/BGQ8N
bscby0PmPs2p4dtJNLHIqUD89Pm23XcZ2stzB7vYiJLJEsz2ZHWTTb1Jcq3LEMtwHViZFG6vNcFh
ylSIjxWlpqMabed+WRRjMILlGM38znxEYwS8A1G+AbirgAeEty+GmU4hr9XXpc75cW6Hxh/VsYoq
hUUsUeEVmepLY9L0oZiJERJEiuGYmCLKuKN5ClH2uA/ll1+PDAccBVf7GjuzLEw4RpkihWLwMOdp
qGtG1PQBIHF9MPRgtdeHPaWp61tMzub/2ryi5TeS0cXGpzxWvlRvxXf38+BViBl2/ImtzYiCPOiu
XQwOIcvlZrTQ5FA4VYu0x+IC2q5CA6JfVLYTG7xn7NYTKLV20JUMGnhnfUsqNW9KYDE4uAjQtVR+
mebOBxpbA9oGyaND3+aBrUBNgIyBShuf0uUxXXKvHxXfyX6BHh97RfOqxm+R7S3Kp3Y8oavgoLTs
6+1NfH2toWoNDwTuI2AxV6jVwqhalPYrHlfFJzA10LfEeC61p9tGrp98GIFHgjKJA0nxtcgn4ArT
4jrIyOnJM+uX+zwT/pCad8g4B266I4p5fX/CGBjCgUCX5BNrJESduPUyFRzpOSgq6wU7qnkC12pP
anjTDMqEaEqVxZ91cSTtcUD1TuVxnzldsDROhoKPoR7RJL8n5LU5fYhjUVsH1hIJu8s9y42Eowyh
8bjT7zJXDab6mI6lV9IvtN+ZvK2Dj4oP2qAd0PehbeHSVJYxRvOZ8HjIlN8VoGGSJHf0VA5oh4ZM
udp+UaGScnt7bBpF8QdNSEBOo2Ps0mizNBQtDsgJkeGQJKCxEZmXvWqNb8CHqcihGH7fNniNJUKu
BC/r/1iEGMWlRXWBwKJS29iQB+1UKsEXwzejOSoCSBoEjT/53OtDfjA+OX4S3ra9tZgfTa9cwmS0
+7ZaFCymkiifLJf9SLU+aDm4C0g11mFFDWenwLVp0kUSTN53yImvRssJo3Uu8zOsOJlhiSu819CT
caDVnoj4hn8G31Byw+IEIiRc7x8zczWUDZEUmafv0B4y/dyM9AJ0etYpdayIqS8ut3a8mDVzBq4U
GEWpDL4f7he4NJer2dIORbQs7WILtFff2VvzNr/lTwloR0g4+fNXXQmION1exq13BOBJRL9wvAkS
9Zc2nVTvDa1hXQzUBcA2faAN325b2DoVNq5M8AcgdQ48xKWFitOmNrWpg6v7ktffp+5YojfCTUOt
NkLIREBdbS/JtPUEo08cKCZYhWcjN9IHR8pRitycuYG8GbUgLp43w0F7KV0eEGp8Rsi4s3B75lZv
cUfLgSSJ2cVqN3sJVJkF0yO1qH9w40HTz9C12Xn8Nw2itCo1iGR/9spgSRuiDK3WoSplLRF1Cgde
m1Mcirquju449WHToy6WFFDsur2YW68FPESZqEFtFcH1amZBZ9yBKAkz2w3SIU27iJK8Chq6y86w
tTNl0xUUkeGA2GskmkjZNPMk6+NyblgIZhTQ31O8GrcHtOU3fLQiv+LDVjG0RStUMH/Fdpl4WW6F
ZvpC6RuEW3bWbNMQHlmJ7ZKs0/LvHwzZvbDcPhn6mKvM15U0MMRbpn3p3T1DG/MGkiJwLKJhFNt/
7c1nrcuLnqQi1qt8CdViqB9JQou/TppBPgcoRsgwApHlvLeifBgOtDDGlIqyj3HPvwEDFC9pFqlW
uvOkbuw3JOVkE5wOKhfkcy9nrSqhEmy0pI9FVnsoq3uYNQMscLc3wcbDAgwwOm2hH4PNsG4hFaqZ
zG5WDXFqp7qvDHXut2P3RwBeGVVoQgR7jL1HK7U5MiTO4L3J9JS7uqOKvNI1SLXAZvazT5+M6lHJ
Pt8e1saWwyOC2q6DTi4J5L+cvLm1u8kB4C3uVBTCytHSA6UFfnQoiBV0gKTtTOPGzjMA8kC4j2qs
Bd3lS3uAD7mznlpDXHcui+beXk5q2+jh7VFtLRbOkAXcl+xDXsvPWMlCErsYB2SJFl9L+H2zWL7x
ojGQcZR7ZGZbMbmkR7IR1gKdiW6xyzF1oPVJaWaN0GzSpse0B4mVq3A9RjcmJMoQz/opc0fQjyl6
VKqZfid0W0S8aPSdi2pr2KhJocMZzg+OxOokMDNHnZvkY6z1dn0wFeDiuTYFdl+/6nbxNGN77zxr
G1l5QOyQi0OrN3rK9HX3mtu1XeeaiojtJcPbCYRqwEHRH7lt0aPW2TaPQ1+rAXwL5RHvTXuuKAhC
RhVNIypRip3P2fAjLr5m9fQoSCZNYrRFPPVqGxhN0ofCdiEBX7l1MBVGdjeAuRpKiN1wpwm6hyza
eHOBKoIzAbw1mrXWb67L+qypqmqMazy0hDvfSfcAyXt/6f8sbDmmCQhDb2/0zQF/sCj//uGKRSOm
Sx0gXdF+3B0a8Y29FQk/yk4qw5vI/Zx+uW1v47pA2hXd18gKotK7fnAbdBzUid1M8eL+0Op4dN81
3VAO3BnXxs0HdjhkH9Gys9FzZxBhWTx3pzhfWDSAuQZVubta+3p7NBtWUMoFmyIg5cgNruNaB7g7
XurjHHOL3BsKeo2pWYZK37k799HGrYfX1kSKBAwyBJHf5TKpY0+XWgxLnAsb4oUN6UA4prMdx+va
ioQauNh9eHXx39U9xOxxZu5giVjJGgA0uWfuwcmuJwwWgKdF8IrWFOQyLsfBUqpQmmC7dTMLXYbO
CEJyX2F7KuIbV6o0BB8IsAL4durKUAG3VGhTP8bq/KAY6T1rmkd7yV9koU/32uVbnf6TjL+GcU8G
63qDo0ol4xBIYSNxto4fzazUzaTspnj6lbmhAOppCDRj5xHcmkbZTSQFJLBg1urUGlSkGtpqp5jP
LKicHk3Mjd87f27v7o3tACA+iiSQAQDL4VrnoxOKTijtllilT20LFaXl520D19cdtgI6VfDrYGND
mHG5GzQhcm7XVI05acawzVUTORR7ega6L6grVQQtuGXDabSql7837CCriegNqDs8PJeGSWdpZbFk
KqD+jsfnCGza9qKAJ9LPBLAJZb9zfDfWC/VfrBT6YZHpXHeAZU5SjKZIl5hNg6eOR7sQ3jQfbg/q
+vFGMgpwUDT6ItbGDXs5qAIpKtwJ1RI387HqfqaG6Rfqk0zpW82OqY1NLim04PYZBJt8rV8/Q7th
NFy+oFPDiaZSvCyjHYy9dSDKcro9qo1NaEJ8DelnTKBtmiuXBPlg7mSqUGMoaro+GdQ04Jy1O+/+
xgKhPoc2aZxZBPVX/a+k1ACKmtSYVqNfl/FCmU/ynVmT2/kyzy0R8Dp8HFRACGrZqwXKuNKDflmN
WRXOy5NSOH4Gdu3UPBiG8PsqCXX1x+3Z21gokJzZOLwS94TMzqVJYMGTorAUNR4mK43yrip8JR8X
rwCVbV+46s5ibWxBlFRVBIRAIOD6XZ2rRGOmyWymxdUjt2qfERIloLIDnmmq95g+tmyBjAcK7TIc
0NegGBDaum2X2FqMTHyWTUE3ZX5WpE+tfh4/3Z7Fa94YEH6A7EADvNxFMfddRfyDl2TM2pDzstPj
FiKkyfSQKjQsR+7ZvDy06s+5g2Q4BUGMFpl181CKJFTTOlzG9jSk2mNLRaQm7pfbH7VxeX78JnO1
mwYLzbPN1Opx0WbhkgVTEin2HXgzK+dtMPudA7KRrJTpNWTXkDTE6q57NKfUWVDWLdRYsY8lrbzE
eM14GcwsItVjobyhyItOzej2GDcOP54HsKviUpMobHlsP8x71nATNL+1FvfVnHojERNaZpM9PauN
nXRhRR6iD1ZIZQqydLkWy3E1Fjq3tN6r+eJTffaMfIfwbcsaEuqYRx2RD4hJLq1VSHmlBRNa3GlQ
Mm99PXlAW/AErsluZ4dsHH4ZV0HUFIlXeEGr2dOtolVBUKzFIOoMrVwUXspy4Q0mIKx1uZfO3tiP
SJ3ouG1AFyspxi/HxayxHq050WJ37ILEpo/g68itV0181xT6oIzx7a2xETjCf0RPETSF0bkEj+vS
3shJUdYlUBM6EmpMvC7NH6Pu/RpSu5YVTo0SOcnPoSnu3cK9F8l02LG/cZvDf0UiF48tPOb1k5GT
vrQdynD+qt9zTr/MuhOxSj0pvX3XEsObAUMquHGA5xTlmvoDeu4+tcWJNTEhylsWpfftCzrOb3/W
dY8nrl3MiWTTgnoa1v9yWoZSVIwRJA+angdGCZvmM3diiBCXzrcc2oZI/TsoVBX/DK5H0TrBAdMu
30S7eJ36Tzaa4Ihsg8Td+7CtCwQfBpAvoIVQgV6vF2SoLQrIGOYLwcvMqZfTOciz1iNkCCVP/GyC
4KWcD91g7qzVxjUCmTrAb+DzwS1fYw01NpZm74x6PAxQpReKAGWzoexVObaOGxqyQAoFshfZRHo5
8+NoaTXgS3psss/TmAcWRO45oACg8Q5vL/LGFSJ/H8BwYMOu7+Iuh3K7Y1R6XEPEsqhoALQLqH6o
l4F8p3X+lTV4yQ4kr10Eu5fjquhkgO8EC1flDomYhbCGohU2mibF8SakLP4oY1r/vSdBbIQe4D4E
gAip5kujmW0XKSGzDlDFZ6smAeDRkAV/GPvhYNd7WZ9rig8cGiyZdJ9lvLOmIjF5OvQ0sfVYU5aw
AbH2AA4Zmxrhos4BiBT8xG6PdvZIsx9um98N4+9WO44GKEjmcecAb+0iJEZATYD4G82nq9me7FFj
i77osTOf3O7LKF5z8mmuj7d30KYVEykLgiZ8vDir6dXE7JKpV/RYzctnTUwPBq+ag+X0PxPX3gOr
XGPeMb2yswmUe6hLXLVszXZeNQVurLjqkPnmB8jaABEeWV1xN6ndJ5q91OJX64b9ABUxVw31sg/K
iuD/SUDYXqfmxthxQk0ZTahIDRirh2Opxwk8vKUZN9XBnSANhX4Oa3oFj9XtOb5uHgFO7KOh1STT
xDLqEnr2cWOelREIFVoE86BAzHK6N+ri0+y8gNeEQ6dAd0OAHz9XnbJDdiyf+FXIARIXOBp4lxHd
rAPPnIilBZ2CGS91QsOsb8QxybnqQ7+eRreHu3HJfjS1Bo9qvMhUlk9mXDXqvTKVrwVYFG+b2Fo5
2ZsCvB/gm4g7V5eCCVbUKjPNWK1766XTUeKtxkY5TdM8RuZ+FWDLHpYQmSREhegvXdmrK+gfjjg9
sZjrkFt9YJO31jID2u8Uurbm7qMh+SEfPFBtUIsc9wHmjoEhps680dlxl7Y2Ao46sJK44dBEIL/g
gwVn4KWY9M6KUQxi6bNLAJveAS5tHXMUAP5rYzVd89y1RK24BQNTOLd+2p1cpThrSRfN6qnVgSVe
2ke3DIbp2bXE3cCf2uFtVCOOppe/3ykfP2U1oersiKwCegIvZBk2eufLSc3cNnT3Xv3NicUjBUfe
RAZrnbKfrW5GzIiJLUtwgdUggnrT85287Javi0S2pEhHjQTcFKsry7UZAwEAseKk6svSK7QOfmZr
IbVJuAiaxKD3uiZehFmREmj37GQkaElpBtLeO2a612awdSxQ7cMhRP1NCr1e7iXLrY2mFokVT8Oh
Hs6iu7fedjfsnpHVOwjmumRmoDuMG930yHJO0ucyyf1/t34fBrNKWWQDMHaqcK2YF61X5d9NMCYK
Zceb2dwkH4yskljIpFVZwTFjdnXQp2OWvohiJ6zcukI+LsrqgDcDrWnKMQ7MVWf+Gp09Cp2tBcGK
g34dXNHoVl69ZokLiI3qcjtO3V9cWwAH/bYYA6LWP399dFFIeb/eQZyJ1PDl7kpAliUys4adFNRV
XV1DRdxNeNgUGYO2Ctsb11ZyR2ZLUYtCqyeQfKsdQNqu5zkUauJR/aZ3hWeSRzKe665+LKEIb4MM
t5jt58w+5LZXWeTo9CfxBlmobAjrPZLnjUl2QcH97p1A6WWdIhzMZslrcL7FCaK3qnlReALlImi9
7PV6bGyXC0Or4zXwwWnhdWO72FBdyKBJ1Py964GNgqQNMETItK9L6AUK+OqSyHXUIcycI60OzFny
8i82ywcjq11vSTxpSpkdc8gVk3tSnUGdMv51dznIhIGpQcYWVXEgUlZWwJDcO0k72PL4okzv4fyC
u3znydoqWQEEgChERcUFkG4Z9X14okXbp9aMXEfMyny+H63kTQF/WSAYwF6krFVw6LugGUS01J40
4TiHYilANg5M1p4458Z1hbgSIhJAwwCUTVZH0ABad25ESWLNfSMWZIbsiO0WyjaNIBkOCKQqCYzk
3z8Md87GaWSkJ0i5n8D3ZOjnpHv++92BhoP/M7Eex0DbQmtgwjWQYUu1H0P7dSjR+6LtQNi3ju1H
Q6ulS7V0QjMNI7HBvxWpEyzijQ6xGPbKwHt21n6AkqCrYxhgpzsto/WpovNjm2X/CHXHId1bnNVl
b9VOKXjSEOx4tLZOXpc6Xpr+ub08O0bWfkQ2jmWiNS2JcxWlZrQfi+yuSoLbRuSUXEZAyH2iAIwA
CCUcbOfLbUaGPrHL2UVaklhqiHtP9+1iNkLeLK6foWsjzWh6TJ1+Lx+6umGloDu6QSSCGCV7cGys
npXULvUCe0I/1y0pgFpLmoim/bIzvG0rREV8gqsJiZLL4alFlwyk4Pq5G/vpoGf2H7vOduUPViv1
n7GANU9aQDu8vtrfU5EvQ28OEHnhgOR4vM+X51rl87MJ+E4IxUfo1FZWSFvoA7RJV9wrTTl6+QRs
YDpB0gtXtHHXojfVgzDVHmhmHXf8z9eBEsdBAscF0O1yDpxsWjjTR/2cghGWE93TU/dQ2O5p1Oqg
Ks+JVf0YsuHcoc3BOdSMIO/5mVcHB4qhDdnx1Ve5ufePAeQAGw1CdKjErk6Ooqh5BR47aBpRf+h+
uKBF4s0hmSF9XeyY2lp7UFIAyI0XFlWZ1bhTulgdoPnauVOs4QhSLVA1FFO7E9a9t998OEHvI0Je
TPa8IQkI1qnL6S1r3lZioNhiVakfm0U3j2OSiqM1YXozp1ZfFoggBo1DvzQJ1tlKR/WA5NjJTIpX
UA4Mp8EZJ3Tjot1R6xmLJn2hPh8F+gjwy17Ok84DBY0SOH2pR/OYgEAqQeHfcRolcI3FPgqrtby6
ZlqApp/PllFUp1RoCaZV/doNkxkVQ5WGf3VxvA8b4CGwvsAzRHlxdX4ZaQoxLqZ+ZkmeHgdHTc5m
2xa/zLT7NlbCOdoad4Kp5MbOtbi6sf5jmKCDBbVoGWGtdlBauEbTU1c/L4od8aR9rNM6ajv+RNT5
aFDw/JXaToFzayfBl0A+EMJn8EBW8YmSDXxKzdI4p8g4ezS7mzrQtN2ez7V/8z4uIFGRJEIGQkPb
0eU+YiDAx1WNd36oD3MXsUP6ufvmogMw8SD2/XNXU3Wdf7syuBpV36vaoCcwmBuTR6tQ+6mARO+H
/Qk9/sYP+kyNYECUHO2MU/7s+ry4qEmDnk06jOsMrtkWROOCoAydPIs0KJ9A23QvzAiaJtqjdUCv
3jNaIHaMbq0gyA3gqMIb1nAXXk5uV5sgzkfB4NwNgw9Efp4FgNRY6hewDE936PMEe2bzOUfPfJn/
Qcfcjnn5zFyNGa8PIhfAu+DQXZqfmgTCY2OinxXQvh+q3ORfkpKRxTcduHdV046RUO0lXByt+8Wp
bNWkpLlrqOkEaOv5VCsaONO0vgjHrOb3HZ8+3f7CrRcM/cHQhzIA8MA9dvmBmaugLVXJjbPWOstL
U3VDqBsArDQGul9vm9o6v/81ddXAV8xz7RolNc6LEdqQ7bDNk6sn3lA2JzgF93qzt/by4FxN/v+N
DV1hl2MbEZ5yvcDYBrO9m5l4mCs1gsDBI7oMoxzyp4BEaEYJeMDspyPzef3jX4xYltBBjo787DrU
QyESaEsjM6Aq6zRez7qvraoGOlm+tzZQvPlCD3W2R76y9ewTxMiQroLTC+b61btkq8mk0Bwyl5lx
V0zOIbGob876o7v87r/QmPVGYEwPlLRn1CSCBR/CyHiYQeC0f/w2thfOOx5hyc8CHqWVg5RQN6nT
BaKipKqizHpNOuXMMtvPwlI8zoPq6a16p7ZP1D7y6sWuk2fqfEdxfufp2HA+4HWCLAprgNb7dY9B
SmhXGuaonZPmESuN6ycB0ggCQvSfws329t3GoYc1NMIC8IN7x5V//xDBAQPGxjaRWpXg37K0Karq
+eC0xZcRyh36iCRkG2R9iSa6AUKHZ0IoUH00nnj3nNV9qOxKtW89MZBS+g+4Spe1pssvErOdVo0C
QUn0v3xe9LfUTLykrD65ogqtufT45FDPpdOpN77otbZzC27NPljupACxRMat5RqGwrbB9gB/TChK
VM13WleENXpP5/GztkecL52A1ZlHvup/bQEbdzlSgzcIWThsad3d/LmvvdH03C/2vd3foQh8+3iv
ewblQwoRYHjWRPIfoLH20liOpXfKttDPpiE81A59V6de+jvO+WujVN5o0we7n/25T30uQpbEs1n6
t79h431D4yD8Aw0ktZJ49PITQMiVF+bg4oBRpw/Qjpr4Lin3aljrVvT3kVqSswMpSOmmrN4x3Zwy
1aEZgjYB4hz6E0W1VwMK4jZHFtJI75qJn0USiL44qchEov+WDUvUtu0f6MMdXNxA5QgYGv2NBLk/
LdVJa9ODYOopp+bO8bt+ZqQTBWEQNOcBS7/G25Rmi5JE0UFYlA8joq6Q0besDzuoNSVBRsk/txdg
wxx8UeR/AQOTElGrPWDYuaLxCUEW0GyuP84u87h15FDcyAS6Qno+4wEf9/QWN3w43KaoMbi4XbHq
a89Uc9MaVx0aHEvqIt36s0pav3ID18ofhuHOJp/z5VfJfps01Cqj8op+T+7r//MFElqLfqNrfjQH
8q1Q65n1M1Sjc79bwKrbJveDmvyZnZ+V9idV8k90tE5E6f5JMh3vfO2LSeycwevzLudBdjMADQu6
W3k+Pty1U1rWFI0I+tl+Qw46BCuGPlfRkOv+4FpHVsTzXvyzcZlemlxdMWBloJWoEABZyjAEWWEA
6rcsxove52PozKQKTOi6/e7MoYp4aZRAsGaOh55R9Xh7610/rpcfsnpnmtyxM1zq+tlVcgVw45Q9
z+5SRiYXanzb1MYFAFsEUY70FFH5XQ3aViDs3AAocuapGeWmCSpnM/ucuwFYhkFH/5S5sWWANWUK
26Tx7QZMKd7yubdBnfJUTZEz/SJSS8RHOzACfq9xdgUDr1/dyy9czQaladHzXofAb5P8NiHKSfvI
cAW0qT3wAdy15Scgh6JM/QItwaq6h/tHtccMcdaghbcnaw3pwm15+Smr53bhwAstmMzzQHzyScyR
pvrQUh4Fuq/9CgJf+U5acs1F8B+LrgQGvTeGGqvlSdvS7QEF1M+q0YG1aXyyR28Z73nreLmlnXTn
N8vB0dscgHmHinTEtdc5Y4c+JXBLo5meh8J36M5Xrblt3r8KHhcAnTILg6rJ5eFkessaND0aCL5E
+arPWRfWVEANbV4eeGIoT4uVZ14PcoyXXHQuLrBaDWmvgTYN9VqQgHxDmhLsHqBi9FmTlkHmOuKY
ut0P/KOzi7D5GRDZr1pPirsepYC4KfQKfXHlEEyAovnmUs0nMXTav7h0gEKCji06fUG5vHoN5ZNv
C3SByBTIKDzkB+e40VwQepuN4jeO/Wy4FDq7jaq5Hjqu9gQQt94csJHCNgJbpFBX+0sKP+jGAvu2
MAPG/dSwPafNvLSGJCb0Vt2K7rhwaxEIuZRoqpEd4VhOJCNWfoZNFJKwtDbOlT0MXi1U/mkSThMM
WZn+AhBtvjdMAR2qrCvqo9WA5btdjHtaaPyol9mM3gTq/hjbXvMpOGr/cUHo5NUlS+8Vlhg752/j
JsDTj6wNVCuwd9acglCKL3OmCeOs0uXATF0A3zvoQFcUg69nyfjX6Ub0EGB3g54Y7ILwsi93eT0J
LR96ASxT/1UH11/D/n674cKA4DZIHCTmZrXcIqPcpOVonpO68/KGBcyBpASqblnig/7gWBbeHkRa
/uSlGy2lRmRLndTlA8rnckxN1QjS9rl5XkDRcawMNX8oB25AFNbRfHXI8xBlvzb6+3sTT7mOBk+C
5C1qBJdWbVxivVlm1pkvzVebmidmpK9J5h6XYXhi4kzpdOiW7M5M9oBGGycKcaqKnDFYMnCkV9t7
cmuXWcIxzy7X3VNvQtIlR482YDGTHWWFAmZWSKj+w8G0tbO48g5czbR8VtEcIjHvCJUvx5wQe3AS
RKxn6G16BWToU/aZzzvP93WUACIjRCngGJPZzHd9pA9ektNqSEShjnEuuAL9uBmMfq7C9rrvtibR
gHYp2P+xaUAVczmUqVKaPJ8t66z24jyahk/SH1NySmkatnOCVO3yaWfDyMlZTx5iSuTVEFsCBbTy
/oSi2UPfOtZ5ogF9kUUW3DuqBwL8fvZY5fPvf6o97oCNowEPCC32svtPxhiXo8Sr0KHDpLLPbvZW
V6AaOWSLOMy08uti2qkxbNlC6hL4KSlFjkL7pS2ILtEBRST7TAYofttKqDHNdx3lYNQVWFy+7kyn
fLdW0/nu36GdDMlodKJemhu0jik9OLfPvfJgLndWH9bZoWkMsCQWqNo69yi7A7Hq3zZ7vW1QhsSM
QmUdQB1kiC+tcuZkKPAn5FwlY0hrTfjCQrzg2uD1nsbANirAm/i0B0O9PhMwK4kZ4DaBeG/NW9i5
6dIgXnXOOod6dKvlR17k9HR7bGsENd7NSyuri2VWTF1tzBoE1iz9atDCW7TsBYcwSJwmMrokYAp7
Hr8Y6Jty03MHMj+R/hZ5FrZ7jRnXewlfgjsdGSmQXiAnfjnNRGG5ooLl/twyNayyB6S823nwgJ1A
GXJnSeVFfbmRLm2tSjWJ2zFh460412n+vDjAuSR2aICBrlz2Lp0NZ1vakvBX+W4g73Y5rnIaTWZx
SJJrckoVkf3Iim6CDiU0IQfKC79uuH5HKxsSfaC0eLBZMX65vcpbW8mAG4bsFiRJgem5/ISpaOZE
jJ1zVlLheGrfj57RmnvdGpsjldgTMDHgRUbq6dJMN1JTXerBOdP809S2XlpZXmk8VaxGh251yBOG
m89B78iv28PbWk0kfZBMQ77hWklGR3vZ0FLMcMMqBnzFNMUgwn4g6QSyXXvca5bcMoe+QvRVoE8d
KcPVLVQonVuLYnHeX0RFeRr59yxF8KLtJVG2lu2jodXT605GMzM2Qwe5agHbi3NnT4Nnz8Jqxaws
mwdghhzIn5119/O8x9CzdXWirASqIdREAUKQ9j+869MwclPpVec8KYuX/Bbx8GQsIIaMAMa+vQeu
8yySCEri9rER8OytFqWuCquaBuX/kXZlzY3jvPYXqUr78ipZXpXN7nS686LqdCdaKVH78uvvYb65
X9u0rlmZOw9TU5UpQyBBEAQODuyDU/4MCxeRdBet8sn3MBBvMASwoaVlg4kjEoP3RKGZcx+JXWPR
0EV2IFnYenoZ1h5VKhHFynXkxRgKdcS5ILRjjE2Xi4eZHBj3UTfWoZCeS7S4Txiom08CVURCuHWj
mROCmaa1Dqkag9lcdqly9/8Wwhuy1hUMhwdN8shT6T1AdKtEBOBY0AShFl6AsDa86Hm4g6Pg6a5O
sXyYkmgLhNIhqTKv0muBoS2Y9CdHOzp88OS5ClVrFf1iiUTkg5kkK2BrH2gUZPqqzvWXOcdE9GYU
4DEX3A2Y/9B9B5orBtPnotapmMkMjy0fqLUxjW+WV2psaoogF7K0eqwn0kTyDKzT/NOmkKOxm8gs
HxA791s7yVeZVFhr4OPc2wd1SRBgLyBeQf8lMnbcdWhFkiy3KtYvNcrXGqTwRew89vWw+RdiGNEm
5rqxhwvneVDwNNUyhBgtAye5dRenp854vi1jyRRw74DoDGx7eNBzMmKaYcCD08gHUrUupp8Ufe/3
9L0vXhizh0ChhfAIjg3DRxgHJEIkzgwKPIps1EHlQ3TfhndtVa4q00Sybi+aeLDg3EDeh+ogczvI
pzB7PPPZqRrNMppk5YNkvunhx1B+OR0BtuCz32eKnv1+o6iZHg/4/Xm6t8tf/+73EWexhBDCdj75
pY1KmpsVkJWdXTVwmmnmZk69vb31S1aM/BbjLkezH8bpXSpRGSSuKbqDMe7iPce0wBHoDaUQxDWL
W34mhPPNoaFIgPOo0KRPfCfsH2DHkRH/0uTXchBl0JbczLlGnI9WmyjK+laWD23fbDT1VwHGk8zM
VoYkMOSlUwMXjbZ2gw3zsDn70iZTBxkSBAGKX7ph832cjzpEmmsiyl0smjK8DG4FJHdlnv4hbCM8
XBsHvrpBRXB2TYy/vW0HS6tmgKUPxI14qSG/dmkHujEoGEIOYy4I+aW2+lGeqj1mVOaRCNu9KAke
GrlNgJPgAy4lxZIxWzEKnwdTWxPdNSo8R91SOMt3aXeYd0Y5HjRcKExdirGBnYsJIp+DgTbz7r5V
fAk5YqXHsCNg1gcRbf7SOUI1HNhPvK1Bfcl5NQrij1JDCuFghdJDiko1/h90jPy8vUt8HxZ75TJA
L24bhIbAF3CemqSAERlWwir81V0RgXgkMybM27XXrbE3nc5tk8hV6u7YllEwYuSdcPLj0rpiTJ8D
Hhkgi5D0vVzXUI2cpFYy5TC1rat330v70ckgatrU5qrMn24rLJLGGctsUhMEMgQIUxK7tU79JpLR
/mBhCOR6lia/ajXRmIUlZ4WUDGjCWWYGULZLBeUiy2ulNRCmhBs9wbjJod+ozjvoV7xeH9++rh+Y
K/Gg/qRL5cm00a+a9XoGCNFAsY2jc+iQg7EZL0HlAoPpGgCl35a4qB6jAGVwdACmuJDfTCNNGUsY
KohTXZVkYOKoXI1skXVGkClCTSwdC0B24SFxUSKa5fbPNtMZpcJGOdDkSM09qEYMEZ3JQpkY4cSZ
DO6kkzkpHSNDnWpE5A+8F46fDi6yb4OirCZdxWCsLephffK77f7FWrLYD/GMgTEn/A2NG7VTm6FW
WBoPs/nAD/x7wBRUEGsh3Fzf3rellQTxPxoIkB1gD8NLs1TiXuumCLIwYBujcYzvGBTutc0X+fE+
HQygDkgOqiA2ugqaWP/dlCkdin7lk9a54GvCdA4R2dXSFQBjQKUSqGYkBJmNnkVOyENWEgJR5TCA
5WrINpE0ubX9OI+CN+HCtYlhgYy7C8l4UBpwtl5g0p6ks7fACLI1d0S5bquWjYiqdUEb5iZYsggZ
I7R4XGoz68o0lpgTcbA7MvqRpje+NisuyDlXkU0lgUdcsAO8bZBcxGRUxrLMWXs5lIYWD4il9PSU
Wndzc6Tz5sumBhGM7BFOEGUG7tCGeDB1YYcbOgecjBHi3RVT04MCthHsz7IufwVxuoyYXkUrKHsw
6UeXHGj8NBmCIH1RBCoxLGmoI7zlLswWNW81YbpMcwGSzz3uL7cQLdiinYHxDsQrKB8Ao3NpAURK
pCQeYuWgKWF7R9BDt0PV9OX2riyaGZ7pqBjADaCf6FLIgP4WI1OocshBSbWioQEmNd0It+0cN38S
B9Da2/KW/CqLNm209Xw+ojiBc+MMRtkVykGeq243YHDiSjeq1EOqR0auSIp9KyHGRskqGHqfoq1C
UekKw6xECKglzVm+WUZmDPQ2vMm3ToKYR0oRcpSpG6l3jRN+7wuMZOmOApVZ8MKl0/F0wBgdoCeB
KzW44EYdMN+0mCrlMK/rYG72LcZe5u4m+4aQUTS8g7mFK1nsZcqK2sCTcJY5onTQWwNkAfnlGnQb
TggwMsW1KF3r+vNtzRbiKIYoAHoRjdMqCrCXxkOjYQLRCfayJAdSHCQbkFzzde7oyta+dyKuh2Vp
KG7Bu6vABrK/n/l3BSXrKq6hWo0bmPgjKpKe/qeqV4rp3tZryTRwSf1XEnfy2jaF8yeQ1LPJSm+U
vA7G4JnFv/AiZ2L4oDcfnCSVBgRNjf3Sm7Unx7+II3Ds7FN5eziXwXndaByGrOmZPbj2pqSbzvLv
29nr/gy5QJsly0PIiVm3aG/HoeK2B8N9qh7cKAglNKqu7GYufN1K6h1C1M4rCI0e5jYW3ZJX6gEj
iWgT2FlgaVAP5My9SVLZSoGBOKjz7KphtBui/kfbrUfH2fU6dZP5z5DF32+bx5X3R5qJuWXEGIDM
AaR/aYhyneh93avSQSLlg1TtUpkcHaMRMB9c14uYGGBhGXKEPTj5J0NOieRgPtghJ9VKcb6Zf3QM
9kSfFFrvonWXVLuxECRTFzTDVYBCLhqW0FbDv9dBJo2mBl2OA7BvuWmzafvZdQaBSYqEcDfABOff
V5kaBxgOEyc+2IM0+8eXd+hCD27pwrBXNWJARGw2roksHU4wFYQZV9czeyifrRVnelLl4FE3THFg
7ot1/eU7A78OUAmbHI14DEWUSxvrkxw/b2EnhuIeOX3XeHGsn/m4jsZ9W35EZPLs/utmjUcAAEqo
RSHVwDeeVCaohloyx8E0AP3s1C46fL2xF7iJK9/KFENeifWV4MNlzrcOUYxSUGvGAWJsT5IzYD4a
VyH7qf+4bQNX/uhSEP+MkgvblBoVHNl9GuLx+0KSIDQ3aDz0ZBHC69qikQli9OVIPEGnq0sX7Lel
WRskSHBsKlTwcnDWffm2wA+fC2EfcXb99Y2OBMkMIVIc7mUHEqRmTciXDyekoBuWhbUgo+ILA+EE
Qs0+1Ukw27/0sQFp8L4QNchfoyqYKmdCOFXaPs6QLtRIYIGZNCaD3xNrVdPsB/iN7pyUKO4Q1q7a
Yf7tBBSiVqPFkFYBcIreWFM0I4nSF0sbaLL3r66xlCufCY3jthz7IkkCB+yVhoUy1aYStbQLZPDE
tvo86SkYFZJgdF5r2fHYGa46UZ5aJIW77/Usdsqmhia1+Ww0oP5RTp0qGpMjEsJ58KFoJpowIU50
TGTqKZhuYSSRwMHynJ/ALiIJDqgEMD44XMgNXlp8oyZgyiUyCZoe5FB2vJ3CyM10F4AJu8vu5I76
ZVe6YAYIlPIlMd+1vF73DQFeG1OF83cYz1Zu9J0KNs65/iKjIfs6MHAANAIAEh62/H46cjxQ4LjK
gOoNoMMY2rHuFJN4SUsaf9K6ZHPbn13fN5fyuJ21MhopmRWXQQX4kT6DjFY0g08kgdvWLO/iGXM9
y2DMQBBkviei98J1tHapAnct93I4xYYBFVDP7DuQ86SQI70r4LkpzRXSor45Ci5SkU7cLd1kGZ6U
NC8DrTQwgQ7DgWXBviwchgs7YH8/88vOUNZlF6Zl0CkbjLg8zMYe09YFSMJFIRaej4xrFoOWuK2Z
jCSO8pGWwYSaiofC7Y+ewoeERf3+dStj9z+e6DhwqKpfagOywxINrlUZkHg2CvTMJ/o9usNEYKjr
KAAvBYQ2KBGCzheCLsVgYm44SGgdDshRw8hc+8fQoNdyEHiQJSkIMkBzwOibwUx9KaVpc6dLENUE
meQTKj9VpfyhNztg1kVglAUzw86gbc5CzGYDq3spqRjQiNybRRk4c1EeQozCWjtJ8/323iwYASt3
gmoYFQSAa7i9kdEhQnWil0EqR81uVOroTQIjr9sifSdy8UtLdy6LW7rBzlSkhiErmZ/lqt4Zxs8R
d7JeKKKE0FV2BI9GZGxZGgZRIcp3l0vX9hMyJ72JE2pJ6xwRgTdn3YbWtadp+aqXiVdW0UMem7um
fby9oAv+6EI0t6BIKhHGDIFThaq4C9tXVzlC0bj02/yPk4KUSsqDLgFx7m25i4uLCVxoVEewCJLv
S5WVLGyUrC7LoHFH+ymXwUG0FU6nXLSWv0L4VyoIIsAl0uMky4O9Culzl4LsqLAwUeW2Mkumj1QJ
0vpoDUZ+n1tE4ETB/NZNsMoW43w1kPevprwScaReR/MshQbyENYawqavXy6ZatdGpocRRfSEuqBE
DqPV3euW9TtBW6vr6Krg9b24emgGgT1ichUYgi7laWWnFxgSUgZ2UhZ+Ns2lL2Fkx7qUhbyTSwuI
mWSsCGOChob3hU3WGWatZTRwqnDTqA3aXkOjA0bm9j4taQRYEZwHIKjokeCNrlMIvqCkQWM/gm9w
FeMl1BARKfKCMkgeMOgXcFLw79w+tUluz1rV0kCXN+D8hIR/EXchMYKQEDMyQOnCX4Vxm0qYSt5X
QZbQR7vMD2U8v+tq/G4UogkK10sGZg000eBlANITVG8vjaDLSVYoGG4YpOkvqXzBq0C3nr66K5ci
uIuwJd3Q9WVKAhT7Rsw8RpOFUjzflnHt5iAD/Q5I1AJoChO4VAPTJcO+Bll1kPfVLjQPVfxcDXd2
dNTyjQx+Gllgaddn9VIet2xmiHlusgp5DvIV8t3kZQWIVHeys7qt19L2IBrCyB7k1JGKYX8/i7zU
DP8gg08C2jhuEZmHPLnTQc7wVSkIhzCSBPkwMMFA0KUUOy0jUypGEoyj7o8T2GiLlTCZdL1FEIIB
PQ6oNtAGyqeCqwrOszLxuB+q2StHy9UH9Br0H0k8emi2LDdNmQv0ur6ELkVyfrud1NbqQK0bpIbk
KcN3Cyg9GISQ8fZ6lyAHlJlIlSLdgya4y/UDsCgxR1mFnEH3CTqkHDANCDG0C9oAecDkfNJUXPEV
U1xCmWmRQKW5Z4UKXmUESQP5JNwqtt8XGXXmpc8kcX50molMWwOSnO4lGe+cQcQ6dC0AiCzMDUNw
gHocoJiXC6bakoKE0hQeKrItMpBMJyJ43vVisXYkBv5E7AXwJ3e5ZUWsKbQpnYPU1X4mfY/IjObu
Yl+oVOAKrtlsGBYL4CVwt6AhCc+/S2WmWaG1plUhYBR/inblyN9R8FhjDKmLITTSrG57aY9mZ8me
3igyCbQNonqntYlviBporu2QkasjuQkUL6DpfKceTZ1u1voZdGeTPQTU6nNMMkKZoHZksr3tMq4B
VXg5wRCB30OxysSQgEut4zoF9jVrQ9RC2g2139s49bW23I6Suh9J/mgWMjL5jdvnbwmdn0s1/fJ7
kSHGWI0C9OqAEXMueADVWoNXjnSgWr9StSCJnguMcrqt5rWfh5poEEd4hDsfVcBLLcfS0bShZVMI
9XDtYNgcvGM0Oespfu20X7dlLeweDBWFEIYfuJ4/aBt1pdE+SgJwNr7l1iuGJ2WF8f22kIWTBweC
qxJ3JFo5eZLDqiFtVhlZFCRj1a1mkJ2B80QX4VQWlg3TtnAfo4oJ0+B9vZp31TwhOQ203R1YWe61
5j7VnxTS7/Xp7bZCLHq49FV49aLCDYJ1BV2P/EwIlcQgrwklJOrsfkVAXI/kdKg1azCLejn9qExB
cv96lyAPTfVslxivOxfNdDFC5jl2kgBDobd6PAcGlQ4OiDRuq8WvIMtOIz2Brm1GzoX/vDS8RB9n
K8k6JDkT0h+qRqpQQiLFWi4lxM7gDfVSrMYXjxRa75B4QYcBcD/4t8Ylr0ga5TpeoWnQFHtJeWYl
pfbjtl68/UEEemHRowWiZGBk+KuyCROrULMkC2IL7TnlGJ0ig4jatK8XD4PUGdcQDB0kwnyZJxns
1MmmNgtCQNhsYCtCS/WnfvhdgrEwHUTWzpsE0wmAItCHASyF2Teck0h6rZAN8LgFVoMUbeoieZlY
P2+vGx89fcqwkT9ATgmmzteUrM5O0toZs6AoqIcpji6A85i3CS4Dd+y+kdrt69evS0RnL+4ShJ14
vHHGMBM1IdTO8oDWyu+6S+bHtNSHBxuOfVU1dbqLQ3PajNXQbLKqETFy8cea6YtbBYxOSF+AMYSz
f3kESW2NETeB7oC/Im3tLe2MHxgFteqGcaPNe2HQs7TCwAiabI0B4uJnpo51qycqqMYCe1abFTp+
NS8c2rUuV5abS1nqGblW+qSWQwwb6BvBeb+KIqAw3uHAJsONIZfHo2elTurs0ciLYO5sBKtJVW8w
6rT39BhZXasZ6EZuaeVnKu22CnVS8GKOqbMrxrHT3MIsJh8z0ftj2Yb5ISF1ecyJnAiSSQuHF/35
IEhHiMswYZzv6yMjTAlGSgVjbmV+Lun1a25ItSAvccXb9LkUALdhF0Djo/KdSKARK2ylsvMgfC7p
R/oAvGO5Mb+BiDG8y1SPjh5916TtbXNf8BkMVs8GK+FRj5aOS4fraKGtzgq2nyofdf8e36vSnpzS
59tSFsz6QgoXluqdVRLUe/IgKw4RgqOMuor1DXxYlZG7sojmx+Tuxv8s5F+duCNsaK0V0VTLA8yl
H71BrSNw14BLO8y12Y+aNlrd1m7BEQIrAvoPNhYez1Xu0PZRljH+nzyYSrA14r7fE11w/S5tE9QC
0xPjTcGvXW6TkWddgxOUB2VHY8+QU+cOj6IYA8Jz67FU89mltSjSXNo0gFTgDBFWI/vNyUQGKWkz
AnvswsfJd9zZVebfcfWRvt9evgUPpMIHsIAJaUa0X13qNtlxJVs1nuGY34ym0ijSj6ZpNnc0LCp/
GiRjh3RrfD+V0htQs6LS2KJ0cHGiOQHHwOT5c6QM3emgxSFBNWbrOB8ml1Y/rQr47Nrvpfo0N/Fr
kQksZslCEVwj/+ggVYaA/lLlQR8q4FhNZB7CzGW1zzF+CuuTaBDekmHihkYtBsE8aDbZ38/SKEVi
tNZQQ0ze7huQ0WjRHRWV/JcsE62Tn4VcdBzysIJBM7phkpmMxLW2AC+MimfV7lAKHNVnq8p5xMtO
NSaDAQrG3iVAT18qk/SRPjiEFsFEH5MkQVpI9kDBnTZPmuzKBfj2yjXpgCl4rcPWlehD6axCyfFr
M3KHNHXjUAPIurXQGJ08NMMPJd6Gfbyns+hlvLTq5x/KVuxs1TuKz+/Tpgg0kOiiYO3O2nrOiH/7
1FybEB4z4H2yWGcUsA3cqZG7ahqmDDgxtX/Ojhre3LOSb0FNLrqWrtVBcp6RWALjCrYT3g20VQc0
I5WLYCQlRjX1rqS8VV3qynOJ2aW9Z2CscNHGz0p2smUJ7/wM6FSM6eyMdSz9ua30QrhgO0AXoZVI
Q4b4alg9BrbO1mSGwOPU667ww/vc2bTzn4TsESCs43bYklkFZ7Z2sMc/1EieKq32JvNjSNa3v+QK
woBje/El3PrPZkUlVcKXmNZKn3wgnh46v1/363wXP9r7fqcdy97NerfJ17S8nzNXOAP8CkfIfwN3
rVINeBBwUyPFvPox+LGX+W73o70XHb1PkMzl0bvUlbtQk7qVJNI68JF+5yvrPmh3uq98c9blHnfd
PntK9vOhP7Rby38Ee+xa2oA1eIOztYkePrbkVLtoi9r2m3JV+GAbXlsCd3p9U+H78N7BWWDvN5Pz
c9VYpxWIUIugyrJ6nWkzzr9t1Z6Sd91GNlLNb2Iz9IuiFb2BFk4hJLMciYo3AybZXJ51bc5TU03T
IshmyW3ppuowEdZt2t1ta1sSA/YmdCazvi8kPC/FEAlhgTxWRSAbmKY2dpgaoZd3dR57iSgds7SW
JhtmBagv2mA+CQ3PvJcDX25jTjmOew2yPgNg0a4PtPAAJjXgcaqfhmgO2ELci54oRE+MKxe9Cnw3
xGznEyBUcRHk1c6Qq7U0vFtQLH0N0cQeKmgoz8ESGwUGJpgKmv+vehbYCTqTzWds0AwZtkDFFkE9
/3biTaMggR39zKt2hRHXGHzcjb/Lfh11gheFUC7nPcKZpllaQi7mRq6twcFUsscy3il7B3ZUat7c
gf9xei0xG+S2JS15cxs9ESzNrUN1LvJI1XIu+qnGUZHq1IuzIkUhHjkjpSlFNbYlS0J5ltGgILS6
GuUZ69OAhkm9CBIDNL9OHEubDiw5rhUO87p02tRPTasDHWFRCY7LZ8jIO6wz0fygnoFUcw4cexFE
puFpmf7smK/tsFacdN3r7U5pTRcQxBk8mycH83Irfxj3ifoy1vldaNabqX1Eon6rPpoVXpm3N+Aq
g8xM7vzbuK239ESzwDuCrXf2qrVqlG0Uo02FcXmto+nR8Ue8WXB9Od5twZ9Fs+tFYZ1toKHAQBdO
8GC2lVMVWBRyRCJl9wAO9PC7WXrvtat4yKy4rZf7qkvdl5+YduJlK7SZeNRL1tGa/Xe2Qjzlh/7t
r7oOv7EayB0hm85A0Qbn2dq6NTFyc4ADLTZdUnrl9DCTdZkXm9itUsetZxFN3PUJQKcg2wQgVZHy
46vlmOUyqh3Y24I0nw3XqqND6MiRK8XV9rZq1077XBBS9pdOO621RtWzFrC+3j6EmfUSgc6r1m2v
lgWLqOOXLneWSWIwZUZwiwa4S0kYUTQgiwKghtPFb8gudV6fk1hwyS4Y7qUUzn6azuzi1uyB7MIo
OUlpPZW+O1Xl4UXnTeXsxkbtKx2GG0g+xio0LjV0QW5ucevYUDtwu6Oz6/MLz+4mQx9maWQrajnP
SNTWyp2sPt/etGunBSXRewx/pSGDwN+0SWU3RSgPZTA8We2+8qjhzrEX/shigR+4fjddCmJ7eqaL
rVZFagGPH7QO2uJXEt305tr4JteCY78o5/O8sww3NLqUM2WaXqWdjDVrDZymFyU9OU3nJfXeBhHu
7cVbtPgzWWz/znSKw7ayaQRZLdiBNH9SYi+qfGEy5NpnYOnOxLDPOBOTdrWkh/YIcJflRSbGYa+B
f4r8AWOO/VFd39ZJtH7ca86O7JqQSSkDM/mw4xSJyWOO/J9kColuRGpxV/PUZaSguQpYV1eim6u4
S62xdlUMo1SBdu6LdTgpDxMm5/7/FGSfdbaazYB5WbkJBetZv8tDfWul/coYtshRuJYmwG0u6win
a2G4N5qsuK1rlDECftqAsPEjTP4YausaxIUxKiTxrMdRGQQmubx9fwVy21fMgH1MFRZVMd7S0G3s
ymt2of5gHm+v4rJ3BL3q/2rG7Z7ZI7SKQVwXpEnQfTck+9vU+kP6OtX9Zh62DuJ2J+t2eKejRUpg
o59tKFcXwJlwbg/Bz5sreIPTAND1wk0ohsJKRoZMfg3YpRuZ0w9LmVCsAAbT8tPMAZmlViUvoWmm
K5Okxd5uJVB8SmDyFiwLu3quvswE8yJeScgi6NyGk8jppXAA2o7cJ4fKkyxXes4eu5NK3FkUVC/K
Yj3bbKQUAAmcqzM00jjJhOshtjeJ/kMrXS0cPfPUDF6LSbkYMGzTzb/RD7uOHlmQxuDNdHl6nBy3
SGPAF7UYGW74ofOjr06qvTG1ozQ8R/P7WAluKKYFv6JgeQO4GqlDtI9x1zBVlCbsCZzsTIvH2HHu
WmXyb2u1dEpR/wK2g+Wcr7gjBjkHgWFhw5atbQs3MJBD3A3eID+SMHfj9rXSv1aCZcQBKqZioCES
QGvk9rjT43SpbTWtNR7DqPW09o/SPIez4Iiy2+ds4a5kcIeEdvE4FKU0HjErDuQEmQfebK8Pv99e
O87h/EcKKKOBimE4DX4obiHRLA/reDqGGNN9ipE5WSG9nG4rqhBfqhP13gynQRAYcVHLP0JR9AW5
GzgEDe7irZy265A4HY9xrZuMl18itlvF1TSt50Svf4MCSH8Bfpeuh1gKm91tlfk81Kd4AMAgGfRV
ePFxh7yS5lkiElZ2SOm9PW8lLTCAfS77XY8200FNj52xdYavRTb/SEUSFJRaCGz4JLpp1MWcDul0
1LujLuV+F6+k7nUw90P87baC7Pt5y4EIjGEDN4iJl8rlIU8yIKBiJx6PloOUix3W67DMTBdFLdnT
Ql30RFzaTbzQ0awGCDkYnLg7yyLZNBTAiR2nSGuOTjOMiWuktdmvnXiaMXW2tjEfcIomMPGEZhnN
/2JhEWSznBba/02D8zB6PmdK0avzcaY1YIvJyibOdmzJey6NPzWtL792R9vgCFZQgAG1AShxkOXi
lhf5h4r0Vd8d2eDtCeOqBxSA6/5Nin8XoslvV1vJZKHKjecDJrWjXfVyKxVtrvNGsrujmQzrgqog
egQOs492qipYxetTAVGMExguGg3lwH5eiiqzobcare5Rzep8c7iDuW70cFx34Z/com7UUbeLk2+d
KQnWk3PfbD3ZMGxcR2xJUVa/FGwRG6DzwR6OOY28MXmz430SAxZECu9nHxob4VyVhUUFowIQoLgq
0CtjapcCczzU57JI5GMNdCbmSIUxfVLHFM/4XnDHL0tCQQvoN+BOeNXsOKnrrEzlo5q8UBVIu00a
IWUhiQBwC0uIRhzM8cAQEZa64pYwUpJxjGdHPma1dU/V1keUFKCltbJqt03TgI7pW0kERd4l5c6F
qpfLqESxkXTAIByjJvGaeCdHf3D+J+3ti94MlDCAV+G+hX4AEnJ3bYpAsasm6Bb/kTHiU02/m2rl
TaIZ9Fde7LN1klGVMNIB3EyX2tA2agYla5QjjeOf6qSjmWlFdOVej/sAcIYuNv3bevFJVdg9cuQM
t4gsMosjOMWiXolkbdT1I07jesZ8N3QGbuzc8Qo1d1NMZRlt0I939FTJGYZj/RaIv94+ZCSAu8Kq
MgibyrkWjB+XSsOc7WPbdBjgc1+U2aaoUTcnfimfnOSDjj/T+anYVNo2TTLfNF8ltDkIVoF5lYu7
Cpk0pC8+iW9YHp87i85UaEWYm+Exl+qYIWSkw4BYEmuhiHBzV6EOaOiAGWGlZVxVaAq53OHEnnIl
N9X4RGTd1QJHeqgaXEvUC7Nnwdqyr+a0Qmke8QWAFmiP4zECA54mxJq65KQ1ubGPourHMCTKfTYV
6tooJPLi5Cq4Y2QM9Wpyed5VivnQZEOzz4r2oJmSKgi4rlbZwAIjb4kEEfqjkFK7VN2gWmJRBd/T
2w9N/20oBj+ztLVA66sjBCmYt8LqWgxawmudoa9HiT+1jlbkw3roV2/jNv1IvOFniSm51LPd3LdW
TuqOj0Lixuv761M63DrwWWhd4DGLVFVCVUPnymm0M7ebv1nkFHdPrZ0AjfVR0tpXUQzGYPrbSnPP
G4auRpslUDRovUW9i7dfWcWYXQBpk1NWRb4xgZnPKFa3RVw7Ck4G+4azlAe0Qg0kZrv3A6GV6qUr
x09Kt/+gLn22BPmV5XU804izFSnJC7WX2+TU+cPgp5JnrrpV5CndykpXIsiHaPm4M6kbEtqiOwiT
xtQNtT9J7AiiC57j4Z8dAoUigAcow/NtnVrokC4aYBdI8e6yQ/Tk+P0egIDel1f13bCVvoEzQASq
uPI1bMtAZIrOCRR40ZR/uWVJ2VpmpkKvFDexB8aoVWzluI9b+9gk2StRRWmxK2/OCeR2Lc9j5K8i
2EhURC5xon2qvtXmD5P2AvtgP3Th2j4FodCKBxp6Ka6GRyR1nqnGmJwSRUcxzsSkkRwRozfYsoii
TSSKW0QrzlUQG0HUlJ8mCQMxnNDFa0NkICw4utIITwe0ZCDDdxV/miTKxlkNcbzk96hUNmbcPjVE
u0vGfZ7TnfZrUKudlEv3mdWIZF9dFGw1z2Srl3aSh1qN7icnOemWN+deYq/oGixVdfhWSXeV6lrZ
Luox3NfFs+a2V1kwGLBig9AXb1HWMstdvFFtJKbS41jIVrnLquno6KPj5mhn0Lo2Fei5sJOA5jFK
XzzUgEnlhOVli6JZgp2sMbjbw2vxKAFEu+ltTaDVwrljVXkME7VA64fb6HI9i8HO8SHYS+XB6E6V
7ica0rU++SKHCnMqLDsIdDxiFjQYcLFbboDjuQAt4gkR+VZynrP8PrUVQZbpKqpnQtBfDzeCoQKA
yV8qg6pfHXd1np7AwD2nQdLWK0k5psoGUy/dkbYrTdrdNgo+M/sfvc5Ecm4k02IV73SQ8JcfAODH
pfujWNk/39U/iuWZruq45rYRtZnxueh/hCJxgIYD9GfxDVFKMSNEjEl6mjWPfJT35FX3h828Mz2a
7Ujv2QIYxfK6/pXHWWOTGhXw05DXd3vnheZPsQyWJE+vAM7eiDBgImHcJhb1JLWpRsFmGjuYaYrX
X2R71riypBNxdsNo42khGpu0FDHAcv5qyG1jb9Rpl6fQMAoHQAe+VbI7ZiuqDV6ujX4WvkfDukau
xhgEt4NwL7kLPTdzTR4n2Kzyu+zSXa/YW+m5iqZT2gY9pqv1GKdp97HnpPdd0wvMl60l58kv1OYy
UTraimUCvv/TpEuFn9N+RpxUFb7gkHCJ+//YK0MYG2wWPaqUl+eyJnQq+7RIT0UAH+Gq1iYvd4nq
NrFfS+4wH0RVoUUbOhPIeTUCKALY8bGdpjdv09jFYFwXLSXTy5/bmvFAlCvNuOuoCjHDUVUgKPk+
fdCTdbDfyS9QQw1+/qAQ93fuavufgVq68+gVR8VTnm9/wLL5nGnKH01ZH9OphfmUkxsdMXJXuxvW
8npYVd/ajbVbCcSxc3BlMGfi+MMJfObcjxA3rjDx+VV9f9QfqK/F3rgJnMdV+m4IJIp2kjuYNG4N
Av7h9FSHd70OaPxpQKpBYRia+Fh+S1MR8HPpmscsSkbAikkbqGtd2qqk9CU6QLCjA70fASkqPvLX
ulzfXsflZfwrhDv0lRalU1Q26SmsVAzNns23WK0VL5lG0SAsHn33j4WCU55lYQGw5vQpsrRoMKYt
PbVGiqaM/bQOd1rQNc+GuY/S31W9nb5h/h7I5mXvtpL/x+H4K5rT0mpUEDtgmOnJHh/C/L0xD1rr
NRjEXEXuJB8adVVXv81v3a+08/Tme6THbvg7B/F9Uz0Zzotur1MAmW5/1PL2/v0mzuMRMlTgD8Zy
RKkUrowq69YEQ7dW4Os8SfPg35YmXAIu7EGOmCSlVeIya+J1/UkNkPdu7rxFRv/YtqiJj3sz9yjd
jx9xquwGezsq6zTD4FWgihNPnXHRPmnarstFeJ/lk/V3Jdjfzx7JICUEMwvbHZkc1L3pjWTXu85z
9CiLWCWYU7h2Gv+VxPOtGaj7GWbJFsGoFXea6mTV6IWIqf7/cIV/xXBOv9Sd2KYDFHKcZ9Xy/4e0
K9utG1e2XyRA8/CqYc8e5SHOi2DHbomSqHmivv4u5pzb2ZsWttB90EgnjaBdKrJIFour1spOQ+Nm
mkt9+zU9JF/XZ1bUZf7PugKHLa/DA2MgMgFJSS91cTfgiKGB7NyCrXlbDk9cwoqpm9p5zvdp8zy2
3rH6tNsj6ze5tMcLvfJ2/TuWI+zPd4hnq+lkUy/r2EoKc1fOngHY/Fafb3KTYbXfUfMWEICual3V
8CcodExly59DQPB7ytoHKdr10rtJXf1x5bMWSltoFvl7eMR7RTrMlZYDNBEOQ/Im2Zui3bEEKux3
uKy1efmg97UHNY9DU+0y55eavtHBJcojCv5MS4Oi19HPsavYpqj93CD7XL2JaenPjXXURje3GYQ0
155VlrfKs28WDvMRXcJZgXeNUH8uf+Zh9lDf0O0UjE/6a/KQhdLaO+DiKXBmTzi7c64YBKnzNKyj
eN6wFnKdeg3JPTT1rMqhLq127P5Q9HFwDkD74HK15xSyG4qFxVFogHyXIDuk8V4eHjXHr+Rdl8wo
nD9p88bsvNke3Ig+MQjHMFenXotk3+pcGq+E7lLhjJ9If3+TsBdX6EuVqq7GeENYt53fdAmflRK/
lOaN1v3Kctuthp94w9hcD87FiT43LOzKo6bOet1hzSTxsSxCDbzMGrmzaigB3JVkg9fJCI24fmWd
IPR93fbSffvctLDrVmOtWekM05UsQXwWTdXxiVaKm/yw1bUutKV998zW7/E/2+HNqnHSDv+ETam4
ukzcaW3JLJ2m5xaELVfXU6XFY1MaUpXtcqbuad3u5lL1ZCtZQZYtXtEANgfFNQgKIIAn2IqJySpV
hjdtEeBUDKR3y6u2lTfdDDdsJUtYDs0zY8JWMM9W19TDCGMy5HO9sfcHqzpWQQRG1qzfSfMPZq7p
Ii/WEs49FPYDycTjdathz1QH6rLKM7pdo3rNk3MHoYoyJi4qGXbvoW3Bkl5Alno9Mpd2o3PrYmo/
tbmlttj9otoutzFqQr4z6Ti3RqT3100tHtXntvi3nEVmUhVNUYJrJYzLozl7VL5R5AZ8wjd270rT
aRiJFzd35cZeS0UWt8GzeRW2QWWypjljMJxYu0n7q0YJw/EmF4QvW2J9Wk/X/Vw6BM/dFDa4THKM
psLNNyTFbSMXQQqQFfoXowGVonhGNuxft7fsHWeJw0s9fwS+HNYBJDVS3DFs8nuD6wWjGcKrxi3t
fDvUmtVaLF9xYl4HMNDf5oR4jbUMHHE23HPQXl4F8Y3yaHmQH0M+Ab1yVKHX7maLGxoqiHgiBL8p
aumX/jVN0dMmsmEwkRxXG8nszgaKCNdHcekBROEMeP9vRjgeVFIADUhwLqf5XaKhK3pj1XdoZscC
dXWuuvsF1hyg4M3CLVniaqpnmWtlocWd9ewbhHNiqhx0L6T4hhGa4VvtqCiu/FUWXtW+Np/afeWb
2W2uPNnVoZUKPL2v1RjFdtzf+e2fQUCv2OVYx8lApLxXcDjLeGQ9xM9D4Rr2c58BLbStIUmS7brs
MRtP9kP5mlVbRzqQHG2ALPUGNd1SC4x46j2p30b7MaVs+z/NEYTVLz+vQOcfii/4PCpvc3T99LdJ
t+27jznbFFBZsDdz9CBlp04e9jKEatJ5cO16jQF1cX3/PUnfqCbnaNKHUTVRPts6iU+h1/IQrolz
LJ57EGmB7jgikiutX3qaq2pfy7FKQueYpXjxUFmgk09qnYruZ9r0bl8pfmMHxvC2MsR8txCX97lh
YRnMYwbS15GRMMpe+uQv+nQLUPxB7tyYfUqp2388XDe4FPKgtwFHD54jOI3apaNVxxIoqrfYN4wU
LVp3Mn1uY3QopWt599I2cm5IcIzkcydrdo23xml0KzJ6hv1y3ZWlwDi3IKzeaKgNq2vhSmZUngrN
7nk8ZfndmH7UxcYY1qSHF80BFQ3CNlSsoDVwOXJUIbpk8JnqlNqrq8KPstylLQNBkJF6IERVfC1t
Ntd9FHu1f+8QvA8ehsFqg9eqS6upIlkVNDRh1e9+SSHYY43Iv6fEHXa1n31qgacO3u6fosBFs2Iz
VDZVszzXMNujNu82d/FP7VHezD/lV+nfpLdnHooMSAqhxWiOeBxL88gzh6Nm+V38YDoracJitgnN
QlSKOdgEl77LkQTyRR+YxsvVWS/jBiJNPlFJ+Yzu75NqFs1DwzLm0rp2TqCp6e71zEj312eTh4i4
2M8/gS/Os4zMaW1Non2ahpbi603nJv1+KJhb2EdJX0mul5YfEIy/YS/oaBMrkr3cgQWpRjkotmv7
QKvGcFH6kvzrDi0WaCzcFhCa6HZGb9SlR1Y7lDjIcTexWDjEh7F+wbrT5r/qrwKQTdC29ZlLPmdj
k35Esj86u6gKwAP1cf0zlpw9/wphkZRM6aW2xX0vjmVza5YVUKkyREauW1lMqIFDBVSL0waiS/7S
2bk3h6hNkbznSQA2boi/qAE4BKXyHo1UOLe92r6RT0P3Oa1W936vczF0zm0LodPN02g1DtJAc7qD
Esch6qRDX9I9nZ5V+TDI/FUy9ab2Ta1+kSH3mLLJhhOT8M68H9oPZvhDujOUfVtuEP9+HL1LVbrP
lHSnEwqxDWmfTllAhu2/GjNcBoDeBeZbHDPTRGNUx5AtjxT8QR+lfDPPxk5ydVBczi9JtieohzbV
xlo5HPhcfB8vNGnraFFVgKy7nKtudiCtjhwpbBMdEJvcAZmFltRbJkEq+rqPi9EH2sX/N8WP+LNV
bebjnA/jjOcadBAESVfNO/SXPF03wkP4mj/CNWCwI2A2OxnX1krZZYekYZ4ZZ24SR2EUv0ejHVjx
GgxqMSsCrfjfnnHPzzwb6gjAJYrJs5V4H0MVwChSz9JwXe2JH2ulnwAdac6nqXXllPnXPV6aQVAZ
cZwS8NAgFbo0jm66YhjBxhfqoCkL1NIoNlKWSH6WmsW/2Jc51auMjAiknCKHsQS5L7TSO7xURd0O
7+9k8MFVFciDGcTFSga26BcYIDnPBuRRxC0TFdbaZGmShVqUQH0rAcSWjC3x+2JeuzyumRL2Rb1g
ALRQmoV1l5vbDNfhIMtispGpvVbMWdygOP3of90yhauM3GdSpKZmHspVk2tBZzdd7sZOa/Wbhgxz
fRPNykjZQTJQy/LkUYP83EjGCCxCs2IEGZ4KSVCZKtF2Whplyp7OVtwfO0edVF8lKf4ca4VWe/1o
SfTBikvS/KXISY06oqlOWxYZaekaRWOyoz2qoLyOzamtd41cQX9mGOS2c0GQUdoelhGattYOh4Vd
gAt1cOgSqgIgEr8MV4fRnNSqliFjqoOP2a39r9Yj7i90q7speACuL46lgxdZIa5kAJ8Dri2KXdRz
hqZEu8vDxv5UzOZg4UyK9CgBokIOpfKrrUDWJKH0nM+nnhU3Iwn07KkYo82ofU1SGBmfUOD4vP5V
CymyhlIM2uqAdAXjmbDpFs6Yd1MV01BPGleVZLeQi42Zg/es2oBQwa3Gt+sGl3YoWPzdL8Gr3KJA
MxLHqmUSoWG36RS3gBCq535p7/NzH0K7/F8YA+8tV/4DsyUAXZdTnPbUKkHjBCqe/RDSbV+7w0t+
8OhdeqhXwEALKxcYjj+meLSd7bxlAlvqwP3KcTwntvWVVMm7odC1rW8xkM4t8S85s2SMUQQxMlhi
hzHboWkaLxERe4ZQBYi/dqV0UwSQfNfRlYkW4xdbfkVXM3qb0+p5ZXSXgge7oQMmXs7yKp7Y1Iae
XkVrGk7NzaQG2eTl8hQ4IJ16Vn80j3UdFA9xwTXaqczcnDwWqptMW6N8vP4hC0k6h8/8/R3CudNY
9ZzWUklDSjsXxCZKDfVMDi2J1yihlraMc0tCPJlVYY7o6qVhsSEP5doj/O8uLCFluHBEiCErJowV
EQaUMM8q/bTZptlTCmqpY/FVf5SJO3zNgCR48ivbFc/27YiJX8uZl15OeccBOgtBn8eVDS/Dq8v1
BOo1HcIrum/2pn1b9d7ky63r9G7z1gyeMv7qXiDbWDRuq0Gw7L4eXGVrNbhsFquY9cVlBUAfJCM5
o44jzC0t5iFXa3xNf5ggsD5Hb4N0pDYeoli166QjMAGJ8aabd1PfbejQgryVHIxkjQ2OT+y3meGc
SWhMBBul+G7bzdkkKdpAwxdFf4cikmvbENMZgtwAPayvDrtICXXpLdPfR23toFqcEai/I6uCoApv
xryckamO6sa2J8T3I1o+g72+nz/qLdnSvfUwBM+ggvPkD8eXwYDWHvuVfW0p5P8Y/1bwlJOhKSp9
piHYgYFUaI9UXoXW80kUR5ffRcHGCwwzRMEuHTRy1oL+WkbIzQez8nJ90+KxA1qnnvHSPDsQlbaC
Zk3h6ndF5JpVoTxkoEkRpMPcM3/wx6DwCRj0Nt2d7kXMndzez+6lgxa87bs74zQ9bYvH4Xa6TXbG
X6WPF+BH8nF9G/tdz7j2QcLVPEFzf2uX+CDDVQ/te7X5SLzWSz9vanQcDH4fGKGzg1jaV717KI8O
vrE5So+/Wt8K4q3zbPvACuy7XXyTu2/I57YK/r/Ztbb9U+rm3vWPFYkAeb2JK3L/PWdCUHZl3cXq
gI8FASb6zOgDMb087DzJV18D5dEI+l10K7/2+87bXTf9/dgBkhnJP0dm49FTrHGrbW2lus6aMJcg
8AGiSSfZ4Mm4x/aEKluEou91e9yTy2lByxM8BaKYg8XE55VKy4qhbqoutJ/h6LD/BYhm80L9tfrr
Qr2L04lyXRsQvULIXUjGjFG3KTrkYIjsEwAM+kdHPY2j7lpT5UvZvu7RJryCDedLS3TOAjEXr1aC
iloWTrTWGeK6LMsu1FPjqKTo2HWSz2bQNoNa/XV9HL/vJNBzkyFApcAaurqE8I4mqhMb0KowbuUT
aCVwk1qTlPyeCVyaEILSTseiMlndhdY4bfK2whvfrq59YivAyKycCSvuiP1ABcvM3iCwNXX6Y5xn
Gy1aQ0GvmRACQq7MtFR67g6DmGBsuGn8en1Ovq8lTD6u6mDLxb+/SbMkbVTWg5FjTioGBRM0Z7WJ
7c+k9I28DNJ6/MuRm5V+3zWbwpEOvI0uRxHtQhqlnmbWe2bHbkHvsZ+4/QCsjb677uTSMIIsAUQG
XOAaBDyXx0uqpVahFxhGY2ZmwKwUjFCm/OO6kYVaIx/KP1aE42SMGz2vFYR37bbPoAXzs9Nr1Lvz
wTOIP91ft7Y8hn+M8b8/uwOQrihnwym6kHmMueTd+dkx0Na9XLfyPfm6dElYTtRpwJ4fwcq0SZ6S
l7UTeGm1/hkxcGhcOqGMmIW4w95jtHogzaHhDEjwQnRq9PrKcbW0zZ2bElbSmFUAnM18D29/VSDh
ATvts/RPaVFxJvLxsoB7hBwKtjlhM1X0OmkJgZV5knxabYmibRot/eh6270+M8v+/LHEQ/5s/h0n
SadS7bqwLJzCjVTIFivFEbijF6kuVzLAxShAkzmSX0C/0f17acvouilLDYZYq2O/SIDGUz5mJGXX
PVpeP8iswYkORPY3HYARGPpKmWEmaW7iFqBstQkkp9hXNhi2k0C14ltwWXtlrP0A0XIwxdPb9S9Y
9JOn12i2BoWNqMhIYgqSjkLuwjx7Kx24mZ/iZA1evGZEWLhmD111mijw0pE2yZgcc2m8pxJZ2WMX
rpLQakI+DR4Czi6rCLtRFDtSb+kRAoR+RagsoXvQA2ILjI+0gcBqRt18/lJHcDVrkBWbgnSgQV/i
PaJM74ys9FRcQWvyVM3J7vooLySOl18mjADQKjXpGwtHDi6RvtT40WMDoPtf0RzQW2s3KkAF+9az
dWsMG/PTDu2odQ09XLvXfN988Bl4U8cdVwUPvtjQ0Hd6YUfTgOa+zPES9X5SlWNOD4y6hrn66MaP
tMssi1eqcZsGKJo/aAo+S5JksFaveo5GnonL6L7J3ksnMH7G9TvuuC6QnhL9ApvQytr9fvQBhgRO
HVC+IO9yRJJhu5pAEmKhhTGxfhrmsck+rs/mQs4KA5yfQMdzHtqUuednG1HT63OZ6+kQdu04mK5T
ZbJyM2R46T/R3nbIFn92PhTJ7jVfp/YMKfqstnaqBJyWf/1bvi8tNNDjrY/fCdAdKr6Ay9kcZ3aU
TCGK1ArxwcIh71JmypUPHb81vonvGzCMqdAr4ZcCzjpz6XcvUSUGl+UUSnm+1ylrvUrBnjGlE+6O
xVrqvOiaBjUgcJhoeMsUV/M0l73dVlMImIt8ABO8eTuB8HavWnK6klksmgJ6zcauAZEjEcAfEVPO
Cn2AYwzUVehNzXeqUWqgpEaz4fUJWxxDLvuCyw6/fPBPOY8dmwx1EqlTmJakdWN1l2TgHWVsCnqD
zcF1YwswUs4rhSoloCC8G0IYQ7y8j8imKxbKk+TcO7HZDm5pxGC2AqGQM3uxxarsHus497I4bjYW
7azmQGor/6j6AXc+q4zyCYLDyvDUjTSnL9c/8PtSxfdxBla0AXO1NiFFafoeHNVoCQwjgIeP1NIL
3tmlrgzD9zH/rfEkI3htTocjHObWHFtSrUksrNHQdWxJww6mJCX7rmzJk6yP9Qpib8ErzC44cYDB
QRu1cEu6PkLfQ5NzZ/75WcIIoUCkRmass9B80D6yvfl6/ccvPE1c/nxhLwOlSwxpOfx8FZoCP7Nj
Eu6d1kUTWPVMc/77ir3vR9ClPWEuDJpqPXhqGXCbkCo55u1WeU3Nn1OznYAVtfXHSQqUzpX3VZp4
eKRzx+mhST5rfa2HfwH5f/klwm42V6YRV5OG7to40Pqj+W5WNyrKcfV7uqkLTy4M0L46/d37ygjw
DP/yXLy0K+wAjqpLM95uWNg7P6rab7JdO29otMFb9Wv8K99eN7cU++hc5PhVhRcghOuMNkCWhrbF
HJJMxet7SRiw1dGdQ+rIHdRyjYJ4MZ40HLrIvjjHt0hxQdqOU/yXc9hrqm+Srwzc+k/R/m1Wdv1g
g3Wc2JvrHi6tNhM8MqA6B4QCl5DLHZU5Sku0UZ5xLTDbTSqn1YZZ3Vqhiv8UcdbOrQjjWOdOEk3j
MId2U3qNEm3LatvfoOffjY62k66kskurBBo+oOTE1R3nu7Aq8y4vUkigzaFjx/RWxj3BzTur3itS
q21bvQyHNC33/2Icz2wKK3NQmnHEJg2b8pACJFRNW1qX9u7fWMETPApiQLJ+61FDrt1ZHcHrr6p3
N9AZ/zECq7RiZCnoObmgwyULTSS8lyExZZCe72U8MavdFN/EirVRI+0xt+zCZ8TQVwZuaYvGDg28
FW5whiUesihfSmVUUTmcccS5o913vzDMxa1R9PXKSbaQeoLQDJVETmcIBkVbCIx40Ge9jew5BOxR
209TAYmQrC096D8wr8jk+GXo8O5ojdChqRsINFujY65kS4uji7dzDdkLfhOzJd6Yolgjahcz6qaH
NIPIPdF65meonHjJbH/+i4ixgcLlWQKsCZM5ZyqdrAi0atYwtZuZKrJrN5Xk/XMr6COwgFLgvKai
yKpBJbU2xkQOS2t8KLKsdnunf/zfbIh7iNNLFskR+xmVFJcMXewNztpb5sJTOTBsyHIM7IiocIv8
ulZmFbZGJ1hBBf+Abtv2aNnM2UcT6x57GYW5zG6hlRWD2j/XG+BLY2a6ShSzoAbQOzCI5GzGdoRU
RM1mv5dM8hRXeu4lOSMrnVxLSwccMHjTQOsfl1u+XKh4Sq8Lh6oy8J9R5Gc4nsKhA+FTn+ZZeH3w
l01B+hCAJhCdiry5UqoWcZs5cthKPfPUPBmey9bWXYMBCXLd1NKJhFdLkBNyUWXIb1x6NRkGIXmr
IZbkPr6d03QOdLWT/000nVkRtoKuoRAXwY4NCupe3yR9Ve7NvNdX8ofFYYM8NDh/caVGpejSF1vN
pyEzYyUEswUYOAdgB6tZTW9RkjJXluBCsw0i948tkWC70gHCSSVbDikqCngBsptiOCkQuxh3sTbL
/WlgRIPgeDsPja85NWU7jThy60KevsWTfW70KJHluunKxGhjt2sMtD6XeopGheszvDwqFqhXZQtV
O/FuCo2FXuqUSEaDXFYdlM4yfjB5bB+ivnRWnlz4AIuJB7RIAeTD/QUIaWGJABJnVZ2TKUA3qs/T
bHw0tfqYGGGsoAEE2TPHlnQrKdWSeyCb4mcMZOAgRHU56U2iz/XUwubYVAno5SF1VUlJsgF4Il4x
tZTpgAwc+mqYe9BZapemGNKBQSkrJUxSsNkfO9OfogDas824khMsLcpzQ/zvzy7eURRlamqXPJCL
e5oQL4/pSuFp4WDE8QTgBupdoJMVyY1HnV+1eVTEbXwounabgt3DNUYKYMvz9QBcyrPxQsul27EW
LETHpTtsaBJnGuCODK5zT40H3+wSfUOmZrq19UbyOlKOp67R8bJv2Ddmb7NXKmnVyqgudH6gXII3
AOSqiBVFLCBXOXqnIdOrACZhunGZ30w6evPVl8aGCIKqePVB70DwE6v+WOGGz8zbNu+DPh/uaFnu
pSKeVpbmwnq5+CD7cmCqpnSkUeXrJfFMnWzUvDxGGIWejW4Gyc+anfQ1EPBCbMEmCOEsbAe4Ywnr
xZ4qCIuRFjZj6uvpvVys9Yove/XHgrBMJly5nK6BBb1Jok2OFz1nCvuRPDdDg2IGeaim6FQ748o9
ZKmAdOGZEGYzyrpV3nRKyIpPM3uVbiHy4JYze0plfVumxC07v2LEc7Q6QEftbVa6xFkhYF14JcHg
QrdaBeYZGC2RJL2YC+TUEvYIoLI04FQqafQyy/CKUQFYs6AoPkaH1Ow2kTKZbpFqJ21aExrmYSNs
wxffIISV1eJEcRjOwWbM+ndZknHzK4ahf50GZEozyL5PYzao/kyLNeHsxW3lzH3hCDZHu1AId99C
N4Jk/0L26unWx5yvFZOXN5U/lsQDuG7qNAZkGXtkmENGHjrvtyhepy/103inf6zxpiycMhhSsGLh
+UlDsiSsmiYiJBnSRgnN7qRrodRudLZSiVs4XS5MCMtmGNQ8Z2ON3cn8BY/AMqjS93i0cZztr2/I
y5P0xxlhoXR0NEbTxEKhsweE0M6wqVua5V0+rSRkS/n9hU9CQoCck0F4CVtBj/psne0bujFb3dP0
LxXvlFIy+oriSal2DyHazWRvqwGTR/xGZxs2mK861b4MIn9ed39xfzqbSz48Z6ergruZQg0MtK28
JcSXo8rVoWBPfrbSXaHcaUl43d7SRRjvziixmuBlRs+hYLDoU5KiRoG8YXAbxKoGloR385Oqrg2k
UvXYrsFgl3ehM4s81s5cpOUss4mPe5tEQVVDMWl2thUEUVm81aX3MjuNvbqtSrl02+HF6Fa24sUz
5sy8sAH1tGYQNu055NKB4KqtpG4b12mwMq6LixLSF6hmgD4TjJKXXlrlBMK8AmZM21Of9zpW/wyK
rpPqoloDcg1v7RqzuETPDArhDDEigpcyLBwd+iEsb9zeVgNJeaNV4nfzj+vurXknRE3cdxWZHcxh
VVY/2z4vPDtVFJfmeeZdt7S4IM7cEqJltJg1sgmWZqMLqPGQ2UGj7Vrz5DCvqmYPxagVi4s70JlF
IUAcOtJ0tGDRGoqtHe3Y8KOlaJobNtc9ExcCAHPoLTyTDBJc0+ZaV1MaQQep/4EGTk9pAPmxlOqo
ohzEdVJU0vq6U7oFebTbx4RFjX/9E7grZ4fxty8QXY1r0qHPuTzh4gvpviwzEjcz8Wxh0SO0w/1Z
2l43KMTNfw0CpIgyBWgrRTSyLndAkkVwWc9Rxo68hO4ie01FRJjA30bAxgS8JTivAbgWDqtpLgp7
GtLyNBmf2nSMyhi0WG5srPginvL/scMdQXcxqrAiYkce4gTEJ9DOcuLct9UfjpcrpacYruI56lb9
GMqwS8hKWi5eFH5bhT2gnSE3jOYJIYuRmV41ePgoT/GLJB3SE6hw0yfZ3FDg57UtUya3/ozIpq63
NfMm3W9XqZ54XIpRoxvAYaIqw+tiQr4hz3oVaZIFvcfDXe06Lv+lbRz3R+luVOBDDtU7+VG/Xo+c
pVDVLYCIgPHGTVo8p7R+0kbFglxbjoSxy+8I6MzyqvQo2araTRWvdbgt2UMWAulotLghmIQgomNr
DFKsVSd76p7L5lkvyU2R/yhwj7ckSPu03cN1B5eWBo4lqDSiFIyqvjCqSmVUpVMm9Ult7OF2VFm/
z0frkDdM2V239FtkQpxAFPO5hCwqIsBvXp5NCrSZzMYi9YnPW7zr9vEu3jX7ETrlcetGW+Cm9vYh
Pnb7bIdr765JbuL8JPvgbTsla63rYgbyO6DPv0YYaaWZs8LO0/qklW+llHqR/SONbtLI2ramtKlq
4wD5FSgAPl8fhcWFdG5XOKFb3Z4j0GLUp2maNjr1B2p7oMCJpmfMsZJ5di35TvwjzjfK44D+2/Ku
gdBav7acFlYTGqDwvP1b/0wRZTEGM42KasRnZM7op9ZN2kyuMvWuZsSeXq7UiX+X34WpV/B6DxgI
FKY16GRcTr0TW50umVV9Olp85b6AENkHonVT7gz8988PxeXo0zhINv/5J/O+gKv00BcVRG7sGZ7s
K94UMIgby6628iCydCJqKJFCAg4wHH4EX35dxgaAYSaMhd7PLiRXIQRD3mZjum+teS+nEloSboAG
2o8ZC5iR77raWhmghdnQUD3jDOBoY/r2JpPpeUHtkbanfoQID8Qf3YbtE+Uuxe34evwtbDBY59hf
0I0AkIjY8Ez0RJ5HNB2dRvu2AzuFlt+0cucV86GZQB74z65VfJHBGp5CcU4ZKKkJiyy1RrWCsFx7
anNX3c64Xrt0TW/i+0pGDIPv3oZwpYUQs4Ss0GjLJGuRb57y+KeaD362s9F/m/d+rlouqf2hqm6j
NbpmIUGEVAKMAvMJgKmBOrIhnIdEygrH6MbkhHfKLJgHtThJaPwNrKHJbgqqll6LPl2v11qo28xk
pVT5LV7AwM+lyRWOkuNF3suITfLInMtpTk4sh9rViJc+L9NpFDhQvTrEI6R2M9bTlbSN70wXixgt
t1xxmb/Koqnqdy/Q2Q0qRZnMzgstOZWq7NWR8ja14GX9h+HJbQBOz1FjCFLxvI30tp9UCzaSJCiM
AJ0ylrOJNnr+M16rfS6M4YUp/vdn7miZbc92ZSYnhEpItNo12b0xPEq1fq8Uj9fdWrMlzFep9rTX
DD05FYMbV6H6I/6MBki5roze0lLg4itAYvFWSOjmXfo09DKzjUJBXKSvTW9CAvnWqrf5Mc78/Ei7
eTdVX9c9E3E4fCFcmBTOMzRUSRo1eFRU0yMAVcccxxWZDN9knWfH0K8mHYT0pgd5il0w4M/6F82y
7fWvWBzfM7+F82Vou8YyJPhdWn7ZbrIdvbEktMJdt8J/yrcFwCtdYPpA+5FYtB/adK6YiohpE/QG
o1JErIc5m9cmUV0xIzjDsq4o8ESMwGy3gPhsyVy6jiZtFfJA/Bv0uxTlYzO7q63n3y4wfCbP3BP2
0VKlo+REsJuoX4k9B/OkeyMB+Lpb2b2+H7i/LVmQAwWwCU+sgofOjB6KYibklNl6HJBKB75YmVCG
nstQSRXi0ax4w2PMr7JDYzpoMyqPJcWTBiT6ytm/5DNgECj86zid8Ex6uWCyJpkKVsPnTK0OBgls
e0A3+OxKK3aW9k6oZKHZAq89SLuEse2dmphtaScnI6vabV+qr9ao1ysb9LezHcN6bkTY0VJaKqnG
DDjTZF/m6JW/Kj3zYgXd1wQ0g1WfetcXxOLogfiJv+dCwVLM6Ps208ikwitHvs/Ym2NV4E/0OjW8
bub7lReOqSqyM5CZIEuShcPWNmLTTtGkfyoHiEltlc700hR8RGguBJIGNN2edA8ig5WFuDScKhDF
DoDFuNaLURrrpCiMZkKUyrtk2pDSsz6ayEOBcCzXyP2X4uPclhAfY59EGaGwhcdUb6T4Va1sXmsW
hOCIo0llE4MFUC2Cq7hx8/6flTh/nwRAlVuaDpw5+q8F3ISNZE/N25mc0NHqrxXol/be8x/ON82z
0zofWAoUDEJArhtvMn8aoOMr2p8rgcaXu7jDn1sRzk9bMZLCHLgLeBR6JcGw+2Vv8sB0d9cNrXnD
J+vMG1ltDEmWMBlJ/Az+9G0t166trT16LU/5nwkRttk8cvKC6Yyc5sxwSf9A9f9xxoWojXSztNMS
w4VuLq9IHlolX1mDay4IUas1HbCUDC704PRmkE/syApAY2kPU5HK4wjAmY60+nIqJEVJAK3FVNTQ
eapByVmkduC0P+squD7ni9sJr57JnGwKWLVLQ4MxtFBPLrDEbX1vpOTF0e5a7RFnE273vAGFrQTZ
4jGrnlnkX3QWZbOq10YVw2JyL6GqouduFeZH5huWq3igvB3KlfNgMazPDApjOcpoVDVRsjop1nOc
0aCGyKC5ZkTklvi9z6CGAJAcGrI5GOzSrawp2qZuZXJSH0wg345y7urPcWBu+yA70p/Gg77J3fEp
fbcOaezu63RjrsSMCHX6zyeoOvjueT0D3UqXn9DWEp3U1iSnnG3Gh/kX9c366ESHuXowcv3EtJcW
Vaw76VecVK71D5XevlkXBqBN8nhkQI+d5PZdAyqbdLIn1zf2+EXZvzmYUDbHXRPdhQ4g4ZeeOkmZ
GEWk8yVuOi5XQfHBfLL2dL20zJF9ocYqQ4IbKIFLK0bE6Z6g1HoC5GPnOOmBoUX4+vJbWufAvKL1
CygsXqW/NAE8Tw8YjI2tHbyJermJf5jsZZpWyqk8wsUDxABFFBeFN0D1IBwgo60RtYsjWEFLeuEi
vdx0eu91AICDFGFmg6cla7wWi7e+c6OCa5mGZa6bMErZT7zbjJHsNlvj1VS+zJhtzD7ZR8PL9dFc
8hOyryCoxTsjqvLCcdyBO82MUoeckHVJKObGwXyy72u6+VfOgQ4T5WkkfrxOfTlvmRHZZdkm6f+R
9l09kuNKs3/oEyBvXimpXFd7Nz0vwphuGcpRXvr1N9QHZ6eKzVvEzlkMFgMMUCmSySSZGRlxdKYJ
T6Etin7OnBIb+XgluU8mg2QpVLpk+VG+Tv+5yWzc/ZAp+5Q/4cJ11bbMhpRpejRw6qRmC2HdAvTg
FujfYp/FN/Orot2C5uagR/fQvtV/QnSHbZr3zH5yDEvivHwH6n++5rN+BRpUG0r157OguF7eogcs
Pc7h9Gi+lPfuz2XTP8T344O9RxVth4lB9/5w34Bv/ycKFJeXW1/Xk/drQMZRdvqPfe4oSV1UyxUD
9vOKRNdWYP2a7gA9JuN9B9zfd227XHmhEhYjGaKb2Af70z7f2c+Xv0LodCcfwR0vegseZpXBz/Xx
mdloNDJc0ix+U+x0Z5OghpCDrPKySdGhvZIYITSBag6PgPN5r+OMgj4eMvL5YhxsaKE7/fVQBizx
NvFd8fOysXURv07yH2PcdcpLRy+JKYzNh3SXPfY6tpYsDArfUjbgwMCFrVPJX0NSre+VCgqJx2EF
NxbgK7K7jziCPrRpHGrK7tZrqeHR6zh6S4HCvTxE8bZCARF4UVSh8b/zCa3quIlaqJQdZx/xkd5X
WVA+Zt+Wjozb8a6JN+mt6ntv1aPypryNXiAxv75BvkwxuHgA8gQ5FZLS5+YdvdeWGF1sR/t+2qc0
iF4oJexbdBcRVn77LbEm3DXYu2txAfQ/fH9k0tZUmUAMcGy6aaeO9+O1+yvtiV65RBmfu8a3gmdZ
k7hwk8BRIRuBuiWIAbgRIu1cl+DwPfY/nF3/TH2AmFIfTQSSqRTujBM73GsPnU9lPWRjdrSsF29B
tc4NSu9omj+U/dBMkvgjPOLWN/h/R7XO9MlV1tbhtGkJa13wgbTUUxT0x+UGBUtpCnX1gC8e4qwY
VHjH6iXnloql8yKqYP4qqABMyYahx8BnyS51Q3s/vEzGNqekemmdax1l0kiWABddU4Ck/sc8F+hL
KNdFNcVAN9NPAyxpsSTGiN3jz+9zgZw6XrRYKX5fvzZn4q0CH+W14zzhxYOOSsIk5v4/C/fHHhez
s8lFUztgEceyNd6zzNmWdbHv3LuosoFsRlfLTWyAjEv22JKsIl/SG7RJ1e0CZo0NPR7s8PLGFh+H
f1aJp72qyjSLWoZZHDZzGP3oNibabfbti/LNC9xtfEhykqtk/hW9Od9NjajX8wa0ezrbXv4O2Si5
XaEPQ70MLT4jRp+mqnwfhtuGyXIi6+3xy4bAtRklJw3ZS34qlSxByFy33hLEhzdnN/vWVfea+tFV
c58+sjCTDEoYWE7scYFFNSvVBatkdqTVtjDvl5UtrX0wxmtrvq3Q6X55CsXn4Yk5bg4tpRlQX4M5
wN5JNoAVztwudcCODvWt+q6RYrLXJ8Cl+Vz//SSU1b0H8HWM+Rz9IpzvcZE4tMffaOYnU9ju/yXy
/D8Xx5Phrat7Yq0y7AFnxKe1+qj7JiSShg/L/7g8i8KodWJlddQTK0bvxLPbTNmx2Ll3c2BeSeGb
Mgvrv59YABlKWSYGLPQ/pivcxa+nqyKswwzgI7qBXkwAcuYHCANfHtenLsSlxeLCMeDgeBYn8A5z
qw3osDdB/9sGgKoBl0APXtjW6I+egyR4VbbqznhLfLatduoVUhE7K0B3sT9v/iWU9MuSciF8GZld
5i6WNDIL2LEcgC6LXgYUEG173FmAivi8J/EF7rZOgHxKFGivg24iiWpkGCQbXTi5QFV5OkoIq1IM
NxCkeFCfSD087TYDxKO35mE8sO3wO9/mx+kxviqPHjI5rd/s2mO97T6qb+22eAJNZNjv+6C+iX/V
W2lqZ93v/IqffhR3YBmRnsb5hI9SbpuNHtZB66NBNgQvsl/75uayfwmrpyfWeAKYWU/rNsdLGgeJ
6aeg8mbkV0kKvwR5AVrlJHc2QxR7Ts1xsXXRUb60CwyuB3fouJu+/dY2CRw6uR1/GLdqCNWl1yYs
DtZW20W3NY6t7BrXHZ2ghW/bPbtk2inbArCdy9PwST1zYdL5QhK6ansjUvFdgXqt3Cp74OH3Ru+D
wqKB4PZTCjGC+cXYlT/w6DvYV8DHOPdJCNXAd7smLZ6hT/Evw1fv1GNGoptE4qh8G83njjudNi5k
t0thKRXFKhlAK72w9Y/jvy1E8w/vUtJ1iQPyND1uXOfMzGBMPXgkJcZ28w2ajyQLf8jegqLrw+mw
uKhtWTFgGOv+y833Pr8z6o9Clqr8CndD4u7UBhe3e0XNTFAcwcERNZNbhQwEnPGbeRMHEwjrkb3Z
vnxc9ibhG/PUJhe0odyrWF4Lm7E7b+q+9tMSULMo33bxvKuj5aD07S4du/uJ9reul9wMYKyvczB7
LfPW0FgYa+7z0t8qsmqGdDa4iDfNfea1M77Me6QAwM2hseshCpdD1l7xh1AJ5m/loZbseuEd/HQ+
uJDWjyNLxgXrrG7Th2UHSMa9GRQbFnSSu6LocXFiiK+mg+EjstUewxtD67hcmcTbZuFIkvvLCyz0
W5AioZ6+Uhby5eCWtuqsFDE90rQJGg0KdZWfyRp1Pk+fLzHpj5XPWT25cZiQ4bEqJaFHrdmn2Yc2
JTvH3Xl4NU3zcDelNUlsD8JYtZ+VvT8Y4y7R/CKa/Q4Qt3wpnkbFIWXfbY2o2oDHEUU+c0eZEsZZ
E3aOcbvSlEYsf/QouFxaGdfEurG4zwfyDj3fyKej4sTnAWptBKq36JKjiXaFumuICfFPPX4uR8lq
iNwLcmXI6SA7CGw9XyIougniKdQBFK5ju8rNb9tmk9LQU7c6fQaHWjvEaNiX5R8EToCrgwN5TPBP
AXDPOXWLXhO88Nr0GAP81gzgU7Zxe65kImUSM3y+ao5N2vZFh8Rnd0C7WzBrid+puWSLiqwAwrjS
0oEVBJDJ89stFhL6jCYSby38J+zVd2mpVuAOQEj+sbB+wYk3M8WrOrNFITVfyquxsg6FO22aZn5Z
enVzeXuuQYzzPBf7EuIGKHUCnbh+yompqFnYMuuoCut5SIc0cGfNCPMJXBRZONltvh0SV4IoWiP6
V5OWoYMABMhEh0t6peOQ4fGK+RunELrfpKEjJFptknvlDngH//IAhasFCZL/WuNuUZrTTo5WAYtg
jkFn/6DRz0h2I5INiHuVAsvptr2ip8fOWaZtBLKPQCnANWsV03tvJejqNE1Zkl9oE52ca68DWuAt
zgm1pGkVJUepTwM5f3K96Z0tWyDbLnlTCQ4J1MX+mOE8sa3NWo8r1E5Zoz+UI2gJ4shXOmU3LVrI
aiVdsT3KJNMLFm4AEwkMT/9svOcWLdehN2u1FsAQ2fhrspatpyfBSPPKp2hjuewgwh2ADDfQSoi+
EGA43wHgbNFH1mGIqbZnvgG0rOGD1p5tonr7v1niRqWY9my0JeoyaKHS4ucmJrpxzMK5uyolloTe
cTImziPRltBVvYb66dqsVYZtenBLP6LPY/Q3sfDEEHfZBnFbY7p0NZSp26w6QMgiLJgEDSXCRrhQ
D/pniThnH9ngKXTBEiVmv4V8/ab6kQxb2z1qxve82JYOyml2QuJ29ttGMpXrb3+JVjbIOcBw+knu
yLmHmSm2xVCEMJb3Jb6fZD0mst/nnMIxorYb0E54jNMPS/0uPUtEvw8uA1DROhC+0O3VVU4C/OC2
jjd3BU6rGlSwibEcJt2T9SmK9uupEe6q3FlFXll19rmHgPei6ADKzDu3/7i8gUSxHC2BK7gQCYgv
5TBz7sbU1mh6bLxrSt8bXaY8Kto3SCCCnAr1ctsyuXHMlttC4hiThdyV3cxbNVYIogPRioMCnZzL
oxG9VHEb+mONuxUl1OkjlwKBkyXjSEELBYKHOYnRRpN3HvTu9SEsVNo9VVl7vzhQxsG+Hm/6vrRA
Plu0wViOzy5dcklAFHrMn8/imQncpamcZFyxT2ms+KOpmhvaqDIdW+FaImEF6hYAupBUOvfLpmVz
N9gMgE1j8hEK5YspOrvQnvePBW5nDX05dV0PC8AsP1YQUFCmiKT6SGyIrJomqXXz0P1LhYg1+wCu
OANVf+OTwpAzqnWJtpbmcXLZ4IUZ6FXb1nd9r/pat/YKJfHushMJpvHMHhfpHbeYGGOwBz8i0NJB
O9L1zP7iPD6zwoX5JMnxQNFgpfauzek67z/y9Lq3JS9S4VgQZdFSCYpJwMXOXQLkFQZVwT56BHP2
LofWLhrI/iWD5X/WB7xklqOD5g79qWc2Ls+9KCHogarrnx/jJr8H8M2mJs6lNuuzTRmn+1ZJ4ru2
q8I5S0E7R8tqUznVBx0oPWY2A+7MiF/nxlj27dTLWrU/gSXcWYXvcVadDWelejsf3P/ZsZWaRY7T
OPbyq9JmBzX+UdPoNU3pxktsYtdIwBto3VxIBrUvZFyIm28qqm8dSq9yc3xTM/vn5UkShFS8y1ed
auDdQUXJLaoRe12RG5gjRQnSJbSu2PCEzFUiS8XJ7HDBNItYDTZGXK6SujpA02unLgNhibXXKu2q
yart5WEJTrzTYfEvdjW3C2vsgTiCzi9gdkMURNGBtZLHi8wKt6CtA/27OcGCFkSN7r5R5yUyJAFE
bMKEYiIa41a869mG+D8ts7poajBvOhiGxukwBrnxzRju/2a6/lhZV+/kFsISJ6FDDiupQyaoYB49
GkqjlODgwprgTbnyY+EtyxtpTTPrF6DPmOv2JJssx5/pJIN3rQ77ZZOdWOEcGjgZtzR1Zb2EHBx3
9E3QxEbLXatmxIIgbifjbRQ79p9RcY5tOG2GfECKorzVXWV2/Uzz73V+p9otUNwyTuGLgwMHHncq
F1oDytMVQpUZOqj+INWd50T91le3FKTV0nSUMOJbaJ9fGyTRmsnNJZJFDlJDGNtY+zgn27cxe77s
eOa6Rb4sF3rscAOGPg/QGueeN5juVIFrCVncLk7DrHBYELtJ5c+MKmQeyuypL1WLmD3NQ5YxuoE8
+rfJaEfigaubaHULDXobi2t27AMsIzGBaIfhL+lQ+Ng7ng8d7h9W3vak08qXJJlp4BRZBB5QzSVt
YsQx2jtBpOUt6fzi9XXkD1qc3C5jrAVVha7TmuUuKdnQhEiKgF12sqejloAywlRLJ9TiUSGl2dig
ajCMzeXJEU//n7nhpj9xGV3qLM6ONZiM6mQIlFjydBNGFzSOAdyETrwv1HmIOm6PtCyy2da9Fh+N
eZerA7Fkty5RWhPnyx8760hP4ovd505WqbBjHwovBP2UYvmRibvyIf2l7I1KMnHCSHNijgua1ZKh
EuHAqZI70kt4tGRTxjksaKo7PdLw2xUQo+Ztc1jeLq+6zAC36vbQNXY1Y67iLAJRznMzOn4MgZLs
5X+zwwWuMjeMumOwE+WHrtm6QAS316ou2eCS0XhcxOqrXtUKA9MVPfc37l36NEn6ZoQh8c9aczfG
/3MUCBkwID1RhtVS0qrok90lP8cu9GQTJoz0J5a46ySwC4a+FLCk5Ru0kfagMYoJ2i1VWTe1eN//
s1t4mmc9NmaUzmEIukfOlJIhucbmIZeXXzgalDKsT3YrqMOcb0mzHXus/rr8zYMHgJVi99iVLnHe
bRllhXA863Md/yHPwd9hWiUuq3IqAfxQt7j+EmMqCJPhyITjccBAu+b8IWu+xoSTEJODzUBJLZYd
3TEw0PhXtg4pnISg+Y/ZkuuS0OeQ/ETWGtzSeGCc2/IY9OuqCkmhtgizNJyGDRB4VYHG2rCWYZyE
sezE1rrBTsaFdPyYKT1sQXEWyLREcgLIfp4LZ/oyFJE5AsLc98gKtdR0gj6OJEFA6AAnY+BCGhRH
isZRMYZyuumsd6s61GkiuYsL1x+EI9BQwfMU8PLzeYpRYsCrFYkhZNyTBS2HuUaaPCGVehxzyfoL
zzMdoke2CWAwNIC4RYnrXukXXFuOOool4TwsN87I1G3clloQz33qoznt2nRnM5j7qSaTq9WS6C2a
0rVki4ZhwH3Afns+XCjxrqQFFaZ0+Z3FT9Nf9IhCr+rP73Ong+0mdUkbwK1Z3AUltYlT/mSGxC9E
vV9QAMFqGUjsoy+ZWzSDgaslMVARrMerXGXMR7b62HV3Uw9JWZ1BbScFYTAQLFhQWtxnvbsZrY5M
1p2TyvRYRDOKmyJarz7l51RuRqF+ZkdTgm/RIJ0TICfE/CrPb4dW9hQWGlpJVgDZB2Exz0vVVl6k
uyCQPw6L/r5EpRcaqdIHKfZdeDnGr4vEX65BVG7ooI6BIgNf102rbkpqp0fDWUWfh7o/1vNtqe6T
Rffb9luFVsalkGxDUWjEDIL4FzpciJDcLFpTT6emnfCSpPGm2DWQJ0wyf451qCrHJJLRH4iuF6fm
ODdNiq7SG01Dfi119ppXPOV1AZCBxkijpvu/mM0/Q+MRGZCIASPAgKG51Qva9UkyNqT0FjI9GPq9
kSyBKus/EAFqQT6CxxGqX6Cm4X2y7FiaLSnaM8tpY2n0qgJbUv7gQrDP9SDhlwXJlZ3esnSUXA5E
p4KDdlcLTMPWyhJwHl1KTbcH20RiI2Fp/IF8PISdx0r7ixh2aoW7gqiZt+B0w+isIdvVBp442Wbp
6s3lZRO5yKkV7tpW5N6s9jmsOPr8XW8JLnEH0JL5qSmDuYg2NrpxQHyF+wfSfNxZ2sI5ElPFczlC
umAHxsmfaFRW/TSZ/qIGAH4rPNvQ34mLDa/rNzG3GKL1jWAvLjg1F5oEectkQj9CL/hjhUcC6DPE
wgwTCRvFeDfxJgctjMTPhClRIE9AXAK8iwsOoXNH60o0PxodKlMWCz2g/btN9awqNywm0Jzzuvd+
2s+/0Q1vzd+yuPTzxS+qvd7eXXYR0d3BRU8kek3RMguU7vlXGIvSdw6r0QRM9+kYb5Jqz9KbwZ43
RiJrzxW54yqEAWEoA/gUfukUp2m6ugGiY4iK7dD6b0Ue+ym0Ey8PSRSHT8zwa5doblE76oqreO4p
sUfi/lbfouyWypp8RGfMqSFuE0+DYbGhx2lGP5o3mKITeViU0I4CWXuBaHuhzIyoZKuoDHw2kpzc
hF2wyuMqhFh/2zyCQO7fw16801/naigNMAZ5ZOHXC2BcFvUIHQvaoF5jvTXR7vLaiAYC8j4LaXdc
VtH0e+5uhVKAZW3t0C6n5sFm1kNSdTtLef8LK6g0oGXOskzwbZ5bmRP8agcCoGPRZaBOJeb46MyD
xM2ENRbUfIG2Ak0yqEy5874fqdpOOcA1UxMyFC0M1geW90TBmVyUUNWZd16xtZMtWE5IaRwU1dlc
HqZoP3mubeOPAQQCzzlB1SbThxmT6TRZjyZxb1MDmxXQomxIrMTJv07/IO2KbvTPHn50tXGzuvRK
VNQenjLdxPyhA9EjG3dr4sSqJdeNrwODJRxccEpXh5TW6kUn7r70nhOzBm1XeACmYJgBzYyaNiFU
LZA6216exK8eeW6L88il1fq2zmCreLFzsmAZdYkF8WhwvV7bz8GRygX6wlXqsrXwPKMj0J6ZZmS7
sipaMtipR1yHuv+jPW47LyBKt9qhBy5EQYeL92GUH9hhUsYT8cQhOQ4yKjwHHc79u4bF1WDOeJ0r
9Q9gV+/KNr9R4lzGnyTA2HwKY+OzAc9EnW49wk68ISrdwi1jjEfLS6LHie8UKrHxNmFxhmt8R2wv
2+UtWkvaH32972onvOwiogVE19o/H8CNVCn00V4WPAgz71mzrqlybYSjDKonuPBimHgVof6LnmJI
IpwPUy1bU2nxqD7madg1NUEJNBmzIGYFIgtagMzEH6ySmCy0ZNhb0VKemObvvFBxgtT02ktWohcv
3wK8ocmSLYL3LsraOm5tK2kv9FG4XQDFvEKtpw6T2Cuh1ezctxp98Kh0gBgkSOZf0xwwa/DB221g
RXsKsjHIeRT66+W1FKD6z7+D2x12Xo+safEd9OW99e1DE1jHn9FbsqlfvAPbKAf7rnh0nuJAYneN
jucP0nO73HufsVmbrRJOBPHvMixNf8V51KvEqX5QuxA9Z6UszynI1cAm8kEgvVhJYVXOpuoV1RhB
JOEYlx268E2/hU7zRMMVC2dHh35gxOiPySJ5CAv6E87trv52smPtpoP4hYY5rohSkdvB3iaBecee
gcbEba97YC6xY5JQMr7OPyXzvPrRl3kGlSTyYTYYWvi+lzqlYOJQEG1NxSJq88vrkzBJpq3uTZs+
qa6zrrzLIQikDRh4/t0qZ9m1cI1HX74Ampa43K/YXp5qpKmHiGWJivzRPN6oDdq/vPYn7livrFWu
28F8k4xY6FlIxgKGCJFQaJ+ez3a/FGzx6AJ6ALUKgHQ/pMoIsYbafbCe3cxv1ddm2lvgdCVUlcy2
KDLCt+yVBwHnAM+G0zgMRe1eRwnzFr5c3hplmEuKHMLZPDHB+ZKDe0wUORqifxK4BSVlA/4pmyhp
7zMZWPDrqw9+e2KLuwsU9mLEs2Miud27vzrPJBCleLi8WutifHEOSF4ZQJxgvfhc/Vw2A5JdcA7I
hBKjU0IUn6oBvGrae6pcu0pPKtnJIoruBlbIhoQbyJH4jK1hL7OaLDZuUxa2v/0dHE+a3kvim3CZ
Toys/36y5bOmqsGs7+DBXHhVmHl2HA6eSpZ2FZF2uoQ0rEgkNoXeh06RT14MJN24c7nJXJwfhZUd
J/2lVBPi0hdn+l4BhHh5zURjA0EznlgQmlnZHM7HloI4rtYbbLAJIwmAmxyOc2QNgbkMqa+P9DfY
HjSJTWHsXgvT4EFb7x5f7sBRMsyFhzN5tK/Y6zTf2dD1adLYN0rPn/KDy+4LR7LXRBNqAgMIUn24
CbzzfKC0zIbBcLGdE9AxKX6UIQWt3EHQTnJACCf0xA7nLAu1Jyu3YWeYmp9q9djSZOu9grxyMyuR
Ry6vninYcSDZBdpyTQfjAnI+KLbUFVW6lB6dVw30CjLe8NXJ+A19+vOccxi1rk/lWNAjW76PcURq
MODXymOvHPQu8efp/fJoRJv51By3RDVuTwC/lmgnGy1SjfcuqNqkJJ+iIHVqhFuf1usSljcrMHDw
wFN1F415oE331hR4bkhjQL6kQPo1rXppGrm9XCrdNDVQ3D3G1bZsdln8AlJdMiDHrDSvEFHUrG/Z
Yt5fnkyhv5+4Bndy1qC2nIoup0h8gI9Le0BHDtG02wW5nMuGhDciJG4cx4S0KZ7qXFa5b3UadQvU
oVJ129jgHetyEo8exEf65HZW0m1q2eE0QlSc7gc12mjFElaPFqjCFrW6UqNesgNFbgRKSAg8rQ1W
qOWeb4pJyztLsRp6nNVrx3zGE1HaPiCa3M+UIkppUPTkhwyBKjOdcosekZMg2vCxMl3HrU10TTa7
IndFKQ0JMKjZ4G3B7XBVLz2FLTY9VqBwTPbxoF11ZXyVr33f5cFY6NPQSADBoqCC+gByE0jggu6a
e0UMjjGrrWHSY2NMJMObVApAE2DwV/rb9aoAEBrCMRdYmsaLxpShKOjGt+i29zPleu0SHYOx+L5c
aTW6qwyUJvAiVcN23PT2vy6Pwz7uDZ/qAGvT37mLsESZ6mJ9FNLeLTdJrTyXXvTvE5vnRrgdaCbQ
TQM/Hl6FUbkxGkoaZ/Ll/K8idz8Zy+dhe3I7iVvmda6Bh1De6vt4ukducif3Q6EVgCxXQnJ0tPB3
u7r2RndF/ByzBY0apQYALiu1H4rXy+idRIcOUklolgVJ8tpod742tdej8Oni5lMruT/m3hYysNDa
A+0wQRTa9m2sQiAgub0cxYQ7GkzroPGEO1oqZzVOLZSo1PV60OxnxbliaP7osVzsr4a3ijeAjlIF
Y5B+PjwDy9WU6/AAut9lhrMDh5aV4XGTGpuimqFHILtuCZfuxCK3n1W0zSaVhTsyo/PeYNt+hmSL
JbleCVfNwQMDzeYQ3eBZOqyGGVE3wD+o/Q29M+3Givba+MJqHD6NpK4jDFBrZclAhtpFWDyfwi7J
oQzuekjpOGN3Fxe6clsVrA8ve4RwRC6g83h2whn5lDBk5R2gtHC36pFlXOsfkNe96Vtw6Fy2I1ye
EzucQ6itQ9PZRRO9Hr6pRHIWCt0aTSQrDSmOKR5GN1hxX7HERV5bR5elvvjdBNlx5a4qJNcNQ3RQ
gesXUuEQflgZcc4XRcWuXaDTjpDeju5bp1ArmKPJ84GdSQ7R2qyaLTHSBvFyzFim+yDWSIhp9vZV
PSghcu92oOaFuWOT9pwoGkSQSj3f1F6W77XZQK98VC9B22Tta9pN1gY8FSpxU2RIqyV/GIpmJA7t
kYpJ9Pp2yPAd8dRrECyp092Uj6lf2YDcqZU9h0D/0O1QFclVjF8mRgZwFBSPZGLva8Tgb32rdhSe
3aDIw73ofEJA8szcylrocVLo49yZj0hl2Pc5NfKA1XHyliiNJVlt4bkKhDNgGnhcQbqIO3Ka2K7t
1JhwL5lJA5VUYvreq/bkvNJ39VfxW3OCrPGBoLvsweKR/mOVL0qmhUZVI4PVOqi89jA5b3Hzrhjx
frSeL1sS7XyQvHtoqUQRBYQK53NKLfR7txXm1GQAHDYqfWoiJptE0XUdZeNPKgAQQ/D3R+S4Gq1X
ZoqGKH03da/Ua+5UwJO8acu8XVGORM0Z6dOny2MT1Nxwrp3Y5RYvxa8qg4d7V1IpNRlV+rxoKbut
rUi9Kqa4vI/LOEPbyzgHo2sp+0jXvpWxZgTTXNR7QAYSyboK3+knX8Tz2rlAwTEF7WHQUCL10fkZ
axv91/BDJX0VuK3EmihUof4G3U3UgPFG54avtK3W9QmMxRla9pp9XqD5t4CQuqy7XmwIiB8kAVCK
4GtWaWLO1EPUPUJqR0X1Qes64vyQaT8LNwUwi6D7gPwV5CDPXbWdW7B/NohDDvkJQjn/kG8l/iLc
DCcWuINj7pt+KAHMQnXPgAbNfbcDi8nOCH8nZA6UwAV/0P9okYvxueXQbBgHkCg7v5oQSb7c7N+U
sttpyQ7QaaQuZ/faGipiQB/AyclQypR/RIfyigT976yuc3Jy2c3j3pqndVZBXhGATnVPt+lTIvOQ
z7Tyl9h9YmY9s0/MzAoroqyFmQlRlFhQXoT21TYl8Xek+MmmPaJhKw1ekQcMUQYI2D6+HcLn9yWU
Qf1E40XSDQVpXGjQtsGNdzAGEJboEU5VtvgZWHMasInX7GU2w6K18TKrJLtQdBvBFRhJMjDB49XJ
3a2QJkxNrchytCFDEcNT099osLwpqCxNJrRj4Z4AbDfa4/nTcW4AIwDABHba+6k+mO4e9KqX3VVg
YqUVxqzZazqAzzI67ZLnrBqhjxlar/lVImPcFexwDTd4C4q2aIrHaXTuJCh59XVaTfma9zCBGtix
ARqRvh79+yU5s8MtSWsOTml7Q34s6g9grEGHIEWjC0Ii4CToicdA0AnMC+bGKaWuYs/5sc4daKhf
r22rrfouRVgLl8T2VnAzqt023+SexJ6i5r2dH0dta7XXYxYCiPMXq35igou7sZu7U5PBBJArbXmA
CXDgXzYhqtqvGC/AYvSVPopvskCOt1PyHhicaGtdRZtsg+OadP68+/0sy/+IbgVntrgojzT6YCQt
bGXZszMejBGs4ACJekZF1CQo7QDU1U0VjvmDkf+SpTAMoWOcjJSL+GnclwpbR6okxPvl5mS+im+G
o/q8bJCi9fOrn9quC6arLkw3fdA/Zn6+Y0H13G+heXw1b8xdE6KQkK7ErY9gmpNGasFl7Wx6uABZ
2k1tFOv0vGiBGk5k2euw5vg2afwoeK3uVNC8vHgkCS/7gNCTTyaG2/wQ3VmyGvezYz5G28YKR1Xf
usvmshFhhDkxwu38qYd+tV3DiFU/4XpdKA/q9Kr5sydx6E80FXfenc3i+iEn592UupVpraPRgp6w
m/6gbdy97Rt4P1R+4md7bUdv6s0SOFd2wHzt5nt7aPYJGPm2RgDq9EANzA0o3Pz+Edpf+ia/16BN
m+xmYmPmDUKDdCPnxFzXlv/qtdS4pp5xPvJZxNqLZqavQFboiDe7eQkuz74ItQIoHw5dpBktUABz
Wy+J1N7JFYgp1GjoN8hSbCKKzuPupc3DmJE6J45d3BaO5NwS7blTs9ye022lza0Uw3IyZ9NNaHah
k37U7P6HPSQyxVLBBQNjhJr2mr1fCd3PV96GG8eGhTFS3d5n7RZZNq2MN/nOszatI7myivwZb1Mk
9XDDgFgEF5vNNIqseu1LbZvGz9TyCrntsK3uU3UCj/W/z0it/Qr/GONWr8ih3BANgG0byXxjOe11
3L/ZzhCkDSOqRjejKRMTEy6cB90qdN3CI10uJrgxcn51iaarrAW0b64ZSJdt9CuVjamRDL0hu8sO
KraHhKwFsQoA+rld62WgIvMGtCvF2v77PstwX5tq2Wt49TZ+kyGFgWIK6rRIJHExSE2nWG/XjqRa
e1HrejMgbaOnjzr7lpj7sd/HekJytP469J2Zu6J5vTxGUZw9Nc+NcS7TecmjGhoKkQ3YboXsVbQ8
xqx5uGxnfV1+HSYq4GvaGdkebtPV4D6KgaxF65fxZqrWlZF1u6Z41N0fTLvLsyIcOhnNhHhof0xy
Wy8GWhgAEKCm0C/RBqBYezc7YPwKm0nGJtp2KEX8MzbOL2OjUBatwBLOWbPtbC+o5+G+c+vEN2xG
FGgMXJ5LUVw+tce5zJIqEZrCVr8Ek1FqPvTu78sGZDPHOYU69p4WrQbqJ6tP/Lp6NC1JEJb5wxo3
T05ElqFFY2Dwu7KHPFkOOtgep5x6B+I9g+bQVfowgPG6PCzhOmloMcFWVqEWyq3TjOymohsAIdd3
E24xsU/HHTVIV/+4bEc4fUgQIh2Ml9EXFsOIqTRaVghb1jo/52igfqRF19Mko+wU+oGB98RK4rb2
JJ/PocVyyy27Fa42Pdv9TrEe/2IcoJdQTReaC5DdPv/9NOkrpMSANxpBNVVYQK4AV6oOMtoBUYEb
nVF/7Ky+cuILkTpTxR5R21A0mIo2BQXTJJr3P5CG246ODtgMM/28cd/QXdWRsr2zKFDd+nQssJgx
umMvj1sU93UEY2SV9RV1zY3bUCY203GtkCFXaO2Rzl8ocWVCQGIruH1CwAw0fLwOkAJNYcVaMGog
g9v6Z4cnoTnemVRy9xQ6I6jl/muGCxZFbI8daJVQOAJjIgSO6YR+oFyGW1yn5CS84/HvYRSI659t
8fj7+RKaja7BGTvt0WwKkjyO2VbtTBKboAlJWaAVvWQrc6Pi7fGZ02gyM9pZrfY42fvWAbNwVJJF
lfS2yIxw1ykAO9JoTjEoffTC3vQpECWR+nzZ2fjH7peh6OdTpyvQdhgbWFHv2x/Q9do+RL+b3a/s
hiFuSE4qzudWW+ihQ/IJmF7IA/Id+MXoGSDnU7XHqmmsoxdF2kNUWerPBE/6AJgSS1JJFNsDrmJt
L/cMPklrZoYLOBDsDc72/5H2XT1yI0uzv4gAvXkt2vbT0xz7QmgkDb33/PU3OHuA7a7mbeKcDyMs
VhKgZLmsrMzIiFHaDTlHGD4DUktxVmaReqf+Z2T/WqJmsdfYvOpxDV/83JSTTakhLMwOkSGWH3Vy
QujW9/zKHqSusH9MImibwcL4DV1IF1GpG3Jh5C5FNvUbtipQJ6uyzNIAtjWblp2epahKRpKK4uD4
gyhsVsY87z/q0KGIwkMvAb2M6CSa9++V30Q7Q9TMJfBL+hr9KWsyuNKxf08hQdAcs2FltAuH4cYY
5UeYLmnkHNYudVjsUrYykybWx7ExVwa1ZoeKPVJNyQshh52+kw0p8E9tqYLbaNqW0IZrOD1uoYYF
MQQiJ9mp6LWNGsdbNojt2OcNbuzsx9+zuMhXc0zdBWizB69RL2HY/uT64pbLp0MYl/rICbswASo+
Y00mqldmYfHcXFml3CkU/zJotcNqn7RWI/uW54VGnPFW040rplbmm4a3DEweaUqPTdSAB6YXp3el
Pk6ispZIovNs/5yWf4f0kwy42qwdhNoAR8GQ2PQ7Vd67Ktm2nEomLjfDnCdlwjgBrgxWnqycEQk6
E3Q5XtPkWlnNH1989RFSnXe532FzMUj1h720RS7zKEbyTmo6QyrbTZKAGF9Ym+MlH4/DM9O4gUgN
FYV5Ea7s+mUsMkrIwFV8DA0KYqQjk77t7OxcoJGBdB+PNy2dWfnPZP9rjzqsZQQOUmRWsaiB6hQQ
si1CwczTTh8KtDqJSB6hnJSCSW4AM3SthdaK/cVNBSIMZe73A0iS8saaFktN2ancJWuBGxijQz9G
gJx1xwlFlU7rbWlELmuUd/UEiB/K9xGUaUNHZibSCivIo8U1v/oW6uVZDVwzgA+QuwiJ1bPoaQD9
maGMJkq9E/Km8f9y5YH3DbML1DwSJLdLDW7dMkGfPHcZhw9wbveTxUGxaU3o/qfl6c73X5mhRoWe
3jrrlZy/ZAm0DoAZA1tjUQErL7IRlIzaAq2fetTXGqnryNNTCRivuil6U1BzzajVKd7y9eDZQcsM
ZsePH6EylDsFmiVbCDmJ5sQD+qHE+WSg96c7+mkRbR5vEur18rNHQWmInBgL+SWOrkf3voZoXvT5
S+yVp6bKL36rrjXKL+1D1KFBED0XXiAUfLsYoRq1Hfo/MEvyODqh4CsbtebQku9B//LxcBYdHJ4x
iHIge4kKKnVT5P0oIk9e8BclFj7jSLbkxO75Iy+AQRFaKyFvJOyvoAz1JK5NaUBONcs18/FHUC9c
PNOAowE1Cp63+IXjdzteZSgmL1Tq2kVfLV5qiY6UoOEJ34XsGz7//NjYXcwPiQV02iICwltdArDg
1hgTMqPIMV3tdnFxYUr+HA7QtC6alhTstGGmAvue7dmVC5luBpzHCKcyMwHMKVX0xN6a9cEWPaXC
ULv1NFpq09lFsq/iMw4aU09WM75XKLOxrt+YHdfZfb2ZIOslNcbjwdM6Vj+fgfIn+EXwtOKAaLz9
jLgGvfWoarU7hS/TKRN0wJ+SzlZa4qFp3BxtnzGVDOC2fO6n2oWylXJmey4KM5C2zQgtVlLuA84O
BYI6uJeDjdtohx2XkJY51Ze13Addcv/ne3kBfILoQkHMSPmlQCmFOi692i02ylf6NzQ7vYT63+R4
RrNjnypTwH1UO5XVWL3T7iHBdel3jTGd2OPoRCv7lLtzyrM8x9XXUO6LycWYUUPMHm+3JnLUemv6
hNERr+Ni9Mjvv6MRkW/fWHkmLJwPHny9YAABARWUXOe/v7qH03YqfS1jG5cLjUHO9ZZ/m+W0uRwe
E77z8Ra59wgQmYDKMVIboKHFpqW2SFmPvdc02KlRVzhKVrlZ/KFVhR0HDXSg/H0ec8bEQcxA7r8b
5m+rvvXJGjj1PvSYP0KcwWPImOOHOqWR1/AdU8i1G0O7I5crIFSjs3+WciMSeX1sjJzxSal1plf2
c5cf974yCwtuArkwkJQAKwDqVZWacy/MQlbNwsYVozcPYrl9/jfy+Y2QZqRVWKIUpyIONsNrXW36
4lAkvlMFjV4LhuS/hxyYRHlxJSKgYXzzWRA4ZL1F5EXQ2aZQ1wLT81JbpkLjCjXYzoR9XumMbw+I
RoeI5JpkDO13ONhy9FSyAwEliBkL/EpyYZ73mwsc34B+KeT9QfCH/1DfIPdZlXm4n1w/L1G90ICU
VHt+DUNxHwnOZiR0Zc3aSIJyJ5RQBSOYhbvWRQt47etpbMbqaygcldJKetfLDfR9tu2flTWfncnt
4GYRphnLDvpCOEdqzTsNAFE2CqSLOjko643HcdDFARSp0k4bCSIC1C2HwZlWXzP3Zw7gB5A/qHiO
I6cGXNjtCWfAj8wrJa9eDMaxNl+hiY5lwum6vFtxJfcXAGWJOlgJLzUSV8HSaBf7apMZA/mbEdWY
UNQVdWge6BYHmbnG6VCo7czQVg0ZgnOcGRrBNrXYnW9NT2vthj8tyjczT33VHBFdebhcElpJgh+4
tPqoD0b0R91mmwzajpB7IMKOcxIrMXL9L2BWwG8Y6AhBbVm2GJu3FJsnI0QfY6uwk5WGkDt/T30W
9SCZEoGt5y67S6+DIFhXzIwUAHatKXLRHfqQ47pdfmrjcWCJy/Pox07+ChV3DDozXJ/8fvtVEY/U
e4+wZGW3/7Ci3805Mv1IFgPvCIzP7ZxrLNOnUiapl8nqMeeCIzmTE+rcNjqORmqgFKvPqoPGFvNq
Pz5p83go07MgA2IQYH7ArEiZzviy4Yew0y5B7qr8oYReYFR9hMUhQYX0samFJUSKFw2ePO7OOe11
O8pe6OSgitCeGI4kL3UAzn00ZBWIW5CPMdg1ycD5y6mRXZujlTQmLpiwlUvmoqAAWkZfaf1fT91c
vYaOBojHBDzUqKmTykHgKsD9XKEpiCDVRC0sMAPoCCB0zl9rmrtfqBlVDRrXWY0JmXLqAIiMX0dI
gMAaYMSeAKKuD/5NrHfjmmjuoqEfITyccuyM+e+vHEAijl2eNULo8moJSIWZugXyZ6VThiu36P1+
wJwBJQ5iGlaDu6UusBa5T0lhwshVLokMGIqYmLnXkJLRk5yELG+C6efxDrx/9KL3QZ6JfTiAmKW7
JUOmLy+i2I/cBprn7eFL3I76N0OiU6qjJdKOoV/5wRqNXeAnMNcKNjRcG84F5sHQiL4Y0PHC0dxO
rSo2bDMISeTKL6U+GRDsdGpLb99WRnn3aKXMUFdYz5VRFQVp5KbAxUpAx45mSQL9ayL8pjJ9WyTB
sTUqAGQTIIg+XgrdN9buEX7ej7fH73as1OlIELAodYiPKN59hyEQDNI70sJ1TxCEFY3BfJqgEQx+
dVLYKoFzRZfViSXZypIv7ebrKaeuMzlKOV9mMeUKGbmToOgipFuLXVxdHk/6XZCKOZ+1U5AtVxCN
0c6gFkdZzuImciUkBtUsgOSzyPJE4c79BurDj439vA3pyb22Ro2qbNsQ5Cp15Na/YjPRO0sj2E66
avI6rysWwBCktQqTI4MxGV/PAJ7bMiDuoZ3vITQJOFhD6g+ZtBuWVDY0Lu1W/65I5DBGpEOq3hiM
xmA26spa0GDFn/2vzDx/LDr4cNdRnx1EUVfFvBi5nSUY3W4zEd9RSHueIFLNA6g96uy2MYpNaUeW
f35urd6SSb5hLSHB3fsrNbLtMJBLaDBPa/rIi+uH2wneQREBtKWO5tA3uC3C+dNaDVAgp2knoyk5
R0acEQkkZZ8fL+HS8UDvisyC+Ba9WCJlj1djLWW6MkYnnrzJpkTPvY3MKHtmLdF3H8BjZ15borxB
1ZZ41A2wxI5EsPzSKlvLU3ZJaYsGg9zCO5tv/m9jo45+UGmFwGQFxtZCUSd4aodjFw6kWcGP0WV/
bCf0osyXL2iYUZWkNXTDNM440CtELq8YVbtLE9dHMDpt0KNCBMDwWxHx6LTrGKe34wsHLpC/9ZpP
v19HfAM0VWbGHcRRNMSRnfpA4pgwduXRqZSTF+688sBzX49ndHGoEKH5aVQBWkOjYqeBH/DyZuPY
HSztJHyUZvpdPEUGv4lNxQYQyoQcSU7KlVT0itm7BESPFjYfmgix2+xbWzzn59poLc2ctq3FWsVW
MeB5TvzKYO9dNgJEnMI5T4f8Lo11TxK/T2J+iN2AsbyDeKxjZ/SQYuBWUBq0OvK8fxB54PTJMkhj
71qm2RDv3sJnE3fa1+d3hZQEgT7EUCxwC5Nn+2m/f7P/Pv396733p/jEFKRb475eGCpyyxABQP4a
hE0/PZtXsVYKGXsQaJWZ631mFvOLM6GobaxsnfswC/VdNOIC3iOAnoAOu8eCK72uGjJ33Iqv7Wdw
8j+Br7Alh3ke/zRmf/He4FgPMUvywojWzujsXW5vKlif+ZnQMAZCYzqBXvVCk5aBkLmFMexRFdj5
NgDSUHbBTZ8c1gCXP7nbR+Yot8qNkFOKJRnmNqmTngeoWevsRjtWO3kDNUxHMMoX6VhbkKmwGzu8
ZC+a65ms074pEVGPzEfysroAa1NAOWBWCyOm0OZvAgC+sGS9tAMLgHSDN3LLO66JnC6u99WMU963
KLqwCnMlcxmmIZN6FpKDNJ7EVteqF6HXQV79eIPdR5u3K0xd6gXTKQN4UDOX9Y58lxhCuQvF/5IS
eT6q6PBG17+E4iKyodS6hrI/CkrFBm4Nzh7urVhLcy0MAqQJCNsgaYpHsEANoss00EnyXOBKyp+h
eWIyO/TWIEcLhx1RP6qZ4GdAnEhTtg5Sqg2inEfuSTBE85kn9cqD6j4tibfFtQXqlkBaMmO8AhY4
/xl9T0SNnrjkwI52Lv1ReSt3RX8n7qVfGkSaUMN9vA8WUifX1u8uC1SkUp4fYV389Eu9f43/Sta0
S756wz8QwRkjU9yExaZ4EYi8Jme9cA1jVnnQcWGTAEJGZcrFLBNaoSrx5ElJj8eOU53lNYjafHCu
fQtCDOTiYQQUmRLER6hzXE99WMu5n7v+yJBYOqrIiK5MIX12aRPU2c1aT2n8FCayff/N/MZwXstX
/le6DS4h3krSNvbI9J0c06feZVfykXeJ/n+Mo98PM4kx0hmGruqrXB0jGHeFXfEW6MFF3icm84TD
EJC1m4E+cbS1+bRcXX1xPpTFMFsDPYAxNPskQFqje308oXRUPxtB7MtBAwv5pjuIJBikprIV2Ryu
V5Wt8iVO9WFCi9QaifXdy542NO/Pq9GUfZOmRTnlrkC8Ufd3+Uuy47bFUXXWrrhVU9TEyRNbqDyI
mVxm5x2KTXLybX8fPEdkjfxwaYWuJ2+e3OsxaTHcrgxDioQXu/enRP9JbD9eoMVNh9KOiCowAiCI
utwa4WRGiD2Oy91+K4Iqk3RfxZv2AkrdF+VJiki6UjS5ew1hoZDshOAdEpFI3InUQlW4aYo5JHGF
E5+Q/rk+qydEmjvhOzytOaWF3Xdji1qpBvT2fsAkpRvvwm1DPKe02rc1gsX5H6G80o0RapUCWR3A
8w8jwSZ5Ehz2xO/XttziOIAOhBQm3pIoet2uUQgAOh8XZelOv/tfwjH4EirCv3m/Hm+Fn6ZMaiS4
4lHUhR4eeoLpgjgvxQlg6nnpJu+BPuyebcsadgSR4tEjb/rZiUjrPDa5MHewqHIsvN1cz6VufTAc
xq3P1qWbPvsl4U+NjW23Qly+cIpmFQy8ZLDZ5j6428nzMyYuc4apXJY7RIlGWADTfX/l4lgygvIc
0NNAb7DQh7w1AsqSlOuKoHZDbhMBHQZKQxVAgsezdX//4bk0Z+9RDMSLiUbzS4lWlUWZARuiFCg4
JtDyyNskMf9vVqihsC2DnnnwUaPeeGH4nOTDuDKOOwAIpgkD0eADUPrAg4i6yKVcDaPag4mW207i
L5bRLJnXZRnpqKdiJKPV6F2ua/6WEcChtcmylS2xOJEiVAiw9/AsomsuXCzHkuCntTt0EDSH9Gaq
t9XIrQ1z2Qww9YAWo5ZK41ykoPXG0Qe8pkLnrQRKbz2f9KzTocUCiCT/zsaf3fSJrhkoXHJrTDd0
QDbPMVA2s2NHCzaAhLc7cmJSQPs84DOKsXIk9s2TI3PkX6EIvTLM+61/a4gKmThA2AB/V2oXrHt6
ij6+rkB3h/14U95VRenhzF9xdRcyEpfLQQ4QhERAF2LVh+HL/5uBwnuTOUApoSYYGoXtKD0ZrMo4
82QbkJZIxpx995Fov7T47eNvWlpeaEuBimWm9r8rVAdTLqUpmPjcWgmDZ05jNWOagnrFRd6VTH5G
DkQ/LhGwDWq0V1amcQpUlWlQTFC33C59NixWzyxupyDzBAxq4sg71Hx5Q9c2K5f1DwDs9kbA2l7Z
pnxnW3Ys4LCwDQ6PtwOK0XphVBt5251qCxlhK9/8yq3UeGXBpZKYlz+PJ/inmeGRef520ZOuELjW
91sXEExLtYuThBQRaxcbLyHIsVuSPTiK3lsoYjzz++GYbdeq3ncYAXr26WPUp0PPCpgBX9Xz5kt5
G+qtp7w3gaW8RaLOBXjk1VZckpqzM2ay0waqZgab/RkFULPme5CJykoOUTDGyOsIPAS6zBiphj+d
nlvfzoe/ErRJepDh547GWo8ncCFURWoAkG1cSmAwRt3zdgKlPpKDsAV2xC/0sNjXvikzO8ap37KD
tl+7zJfOA24+0EEh3TX7nltjRcuxVcmwrcu2vzoxJlwfGo/Hs+TTEJagcAHcDVrzqNgxjEJRGaK4
ddETmmyHJs82YAqsdLbVNAIIfLlibyFYBfQL+Bugv9Brw9GQu3qM0d6epC2eLxI5RBfp4FwAaft+
PKyfWgO9z6/N0JtMSZSMiWBmtNFeu5Uu0m9uZ1kHzpCfKsfb29InsQl57sjzRjOjXyazOZ9ZEnye
W+A9LoU+ku+VoQvz2Xr0TfNqXzlctqonSWvxTfJIYnUXKYCWPbOBpaGKgWoiMonn9AVVrcKdJKt9
h3wB6I2AyFaM0hnBMlebzYsQ7bjvhtvU/Jdm8BKp9t5oBGv5r7tK53xGr6ePuhuqtG6ypk5al493
dXcQCh20Ct++lemaofek3+F3kNMgkRmZla3zz8Y54VaO2g+a4dF8UXuTHzqW4b28dfvUHmMbwPSc
/QJey690zWG0cy1ttfSc9qeymIjQ75JiE7JfhZzoiUJQL0lTXWDeJ1WPD0plaLIxas8d8O6xKeLB
LG573kp7ML5+F5uqBwMB4Ri7ik95bA6qDtV6rj0GxXHwnqIalNA1VAdB8NGTBEozf+PUbvdqYU6y
JWzC35Ef7lQfmGbiD6tUPPcZFF4BrTB+oag2F9lv902t1R3o5tvaff88fQE0w5BmAz3LJ4Z8QaUY
pee5/IzsPgMqEh8UVfNPruP/8YcMQEXH49bcsmT7K3FeBBOciLjaLxBxAOhqRMr6n5/eyXScgcfH
cOm0Q5oEHb8iwlKwElLesq2qNB2UEWGhsklY9ncotwfxLfqlMI6sWVnVuGr7GkXV2ta5P2koC/Bz
RzM4NPAeup0xIQ8TD1m7xu2lbiL1VH6KkfbORv5BCyd25VwvXQkgIQWrPEpHSOfSJWAhqsKslWfc
rpDs0tGtpdooWNFQkJmW3yPhlHakLtdyk0uRxI1Z6niUQslW/AwX1k7gmimexJIkl3jrv8hGD9ya
YHI6T5gNa3BIszGbGpw0pRP8t8UQeAqUc+YE84yvuZMH6ZWwEBlwX7o8uw2Jplp85BvNy3gByd0g
AKBg4oF4EouV6HX2lZRvQDWNh/gN8EMQe6VWOB2jVKxYxDGMdMh5n9T8GmboDjX5M7IrE9T8MkGJ
nNTgNW7J2QWWEiwlHR/YnW/FzLbQ8wLhb//V2X7/+vjULGQNMKdXlqnkhFxEvJYGGBweMVa1AR01
TvLfjvz+DXwDlpPTK1xSvqHhZw2HcVcfpYdNxRy86GdTGwQAxx7EbYc+TvgUfxvApwAPz7+jNwuU
lNa4xud5Bxik7VKP5F7xKl9lMN21WQGqEeiyzgEyGO8loOCFFA8Sj+RWdo4NDcAXfqVweldnoMzT
bwIt9fwuB50wUpDFnjkqR+15eFOOymGw2y/tKTispe3+P6uMFC7g1mgUoVHIlc93sj/g5HgDSV/j
5+ISWJOj6fnvAIMPSArNiA/BvdQm65PU8I6q+XifLSQq53327xdQS80KQBSkIpa6EEwl0T0bgmOp
E4P5MyIeT7wTW5ps/2fF6tJ1hiYV1E7nbjuwst06Z5VhvUyoEQZxv4eNjH5WKN9/sqYoWKG/QXs3
+8SNexWPy4uYuG0NRCyvN/HKes/+4d5//PsRVCzW11LCBjImX03a3gw4+Oo+FHK9k4u3x+Nd9FSz
OjPeCio4qilLmj9ofF5IaK+Y/vL5ga0a/bGBeZXuhnJlgHKFmlC0IG1iG3fYM++SI+EhtJte5JUJ
W7zlflSm/zMOyh1yU5UpQs81bvwt/Gbe47/ai7oXL+Upy1cGtLwvr0ZE+b9pzIopFGBqagn/CQnB
9JAEegm48I7dDwcNvHcfj+eQm/9JehLBNIQyGNTDkamlvI/CgqwG/JuNW4Di9wO4pY90K0lg3Bxe
IbhT7xQ3ffMzqOStZDwWb5krw7RUnFizDMIKDZ0geIRXe9nW3rUdBIXwJPhOrfBpTTF8ye3MKSxc
moiLsCmpdYwydKFmPF58TXnAozqQK1uKXirxpSonpxnMHJUlyGgkAK2OZGAdUdSrTCDQ7G3zbZV6
ehZnTp5Z+Ro10dJU3HwZtextXwmcN+LRIUYOX+4kdJ90TwH/kcVQBjp6jFV+NIdpm0Rfjxf/ziFx
6JsDCHmm6UCsSjciV2rQNy3CqTP60TQA/WUdl+BzOz6VXmVyvYeO/jXc+H2+FpjKmXAYK6CCuYvm
6gj9WkThvKjPAXPyx7OnMcYgnrIGiJ1qO74F4MGT93lrCSB+1oxotNn27+NR32fB8AmABaDzbWYP
A9jr1g/nhRoEodbU51ZB2zFhwCXJfiZ8YwY5a3ESo8sK3lrHcNwk5UYJjDJ94pnvaRzRulWeNKjK
/PEZsO7qLbOyIHcebf4ydCDNFDC4hOiq9CQ1bYW+0fos1IHRifuS+W5qtx/fG1lzBFyXj2fi7i6Y
zckg3UYEjzDg58RcvcubPGXADtLXZ9mPIYWw08AII9druLP5WrvxMJQVnppuSU2TUR7qc59+K01H
mgYM8F1p1CwySOxzHFsR72Reqpetk00vUAFYcavLC341zvkLr8bJtoEk+Wh/PrelHgWZrTCNGZUZ
JKnGTT3lBhfqYlyQCSXK+ONjKPdi/Nk0L6CUMb3A8PKtqNREi57Qe8b5mfM/LAKSsdiQLJhz6fgr
5zM2lKMJChiAILS+M3i1nnSb/94Ikl1o+gJYHsLP1Eu6VdWwahSvPncq81XXYeXEypTYqKmvUTvc
Zzmx3BAUwXN9PlyAUN9Odi20AYjVuObcsc2nHHqmPxymEChl0eb9WgebxNx5JDhZatTCc9c+C8NW
ap3wqdxFHrqn0mY/JZeAt0CBFHyGemT26IdNvVNXbvLOzhXSg/ej1MtyDbGxuE/m0GwGgEJbgaZQ
yQcoLk+a0pxjhtuB88lk+o6MwfgcorlFzEU9VZ+Y+nsWUA1qhKbKF97hpA6f+hDIYogExYnFv7d4
nzSFkYisAZ3jlb18HyJgejVoCypo8kEl5ieBdbWXxXGMylTqm3PZGxAviXEj7dFF7pldRcqL8gcQ
ztF4vHkWrokbk5S/bLjIl+QKJqEbmx5a4I2Y4VkYzx0eKtmvfrVfcN6MtMOY0cCoT6PUKtK1rhAO
Ehknvz23302D5niZaM+p9zw+9UNFEKc6obTSkLbgCMGeADEVtJPMbZjUe2AQgFLNpH44I5szGWnR
o1/E52MoXipr8rVzlEENbvbuyKGj9RhdBlRUzOZaFXDjNJyBuTIKHoJWmq/npdP6K5x6i2O6MjT/
/dVG4Trer4qGHc5dYytJQZpo245rrEd3MT4CiOvRUDGVWte4Y2uMpo/f/Oir8F4fb737PBplgNp7
o8fJYeTDgMQRTnG6Vg9GC20RKHuCG3c6dq/dSrx/v0DgMZg9GMujMo7B3c6byLdJrHjBcM7zMLcD
qYh3Tc+OhjqNOZDp/BrP//2dj/IGGmiQsEPvL9R1b+1NnhQBklENZz9UnOaUiD7xvNpMx9aYYmx4
P1rrAr9fNAAYgM3gYRbpO7oHuxNBU4Vi3HBOVA1p0xAt33GmrFm5f1mACeHnYQHZdTgt+iIYE7BF
qqGEiexKZVMlqWoBx8DrPVvERlulhTMwTOwkFd4W9Zh9d2o7muGgdMSHAIcJFiefoMWkswDR8001
HhJb8Ku1JPM8vbfnEV8JuVFhzuSpaM6/nf6wk0KtBGntWSt6ommhzgJ1yPWqofZWpK2xACxN/bU1
arFrTaslfkTc25W54deSI9bZCnB0aUA8j9ZTNLbPqgLU/oXCqNj2YjyeBYC9vJdQwjY6yMIryz0/
Ppv8fWAH74yDIqKbH7ELrZoaJ14oiWk7noMit4Lkk60sKLiTqNGHU/Wk+GhvUN8CtTegMoRj+xlG
z6lvR9oOTAcFeo+739JHFipEnTk5hpVQ+t79gYfjp5ouIROOMsLtuvZQCdfGsh/PZezvQwlQEK0c
SRlka6ztS0sKNLyKhyVSsjjCt4bkvFX4nmnG86Q2R1+sHD4NXh7P9KIJ9E9imlFPgKFbEwoDOlSx
x1gCLsCTJePAPVyyq2LbcyBOH4UZC4tLaW6EpaFhYy5zZSVL4zn3ICXiwS/YvsI1RiXljR606vgm
hXXnZExQ6ek41ibEV9NtU1W1njYRbzwe9NIC4n0GDXu82HEwqWdDkvR5UUXceJZq5SRh4yRtegK9
kf3YzIK7nwV5ORlsXKhs05CuJFGwN2R2PId98JyBFSOeMrOqfo1rbGNL51KGmhIul7mITsf5k1TL
fCnE07nuor9VrBkZ/kNQJzL4SXPLpl4rz9yHbXjTXxmkTkDT8L6g9j4Mto3dc5HOFb/FzE1YALcJ
r/4WOvPxVC7EprCI6hM4VYC6h9O/3acTCB7TFEClcxptuVYweG7ryQkYzRri41nti3/GVrTGyT8p
bLSpM3/lKbV0TtCMCErFOXOEOPnWfh9xpQAuy+kMDOWkV4Jf2KD4XRMjuE/Y42JTgDeD49MUvKio
4zhWAZOWoYLkhRI7XGF0o1GFhG8ML5VJdBEUG03LYOGyC0azi7Y0hInfgdmnRmk2jD972YnScls1
wmVl/u8DZ3wY+nJA5Qk+dJzk2/GnfN1UmYQPG5iTDBgLL+gBY/LliXsRCiuUPvu1HO/SIcVEAFAE
aDY6n6h3JS+iVB6LwoTT45uMJ1jAVGyyZO0FsnRI545ckGgK4M+ni148dFmHhJ2m8zB0CZrLI7BX
qGVF5AAESn3w5/E8LkRkCL7B5YQMFTYyLa7XBEWsDY3Pnrm8Ye08jF/UhJF01heafZpFqZ1WnGJ2
4rDWuLJwYmEYDKKQTEY2lo5FAHdWxbEOYPjCbyu3t/len7Jt8821H4+HuLBuN5aoOCRlU4ErIgxR
S7NNKYHyA9SSwag8PTazNCAUO2YitLmfknYIYppMWpPl41k9JDrOSPn6nEu6EOg5Sx5bWlqza0vU
bTFmIL7xcliqYkuT/wJGqFfsOUb/Nqu6dWc9trY0LqCGsOkBPL9nVvODgu0jrRrPCpuYSuADiMUZ
gmqMKhSt2eesQIHUcx/bXBohHiUzFBOUOHddU5CNByVvymOE6EgQzyNausEcl4Gg0uqiFbDemi0q
YZb4quolGu5eVmePOXD8oKngd/mKlSVHilYBYKl5FlQK4Ai69VdikyupWorjedQAQGzzU95nhjRE
lhfJmzjZR4xZAYHSP0lhb2dT88og4+D90eQjK4HqXq/Oo/qnnX4/nugFZ3PzVfPfXz2cB4brGSZE
GDT46HhWuw0fgRgH/GAxiIMfm1qc56sJoI6hp+IQQstzPPu8mJA6Q9WH9yEciZcIdm7UY4nXFHEX
whCUXCFej/Z4OBk63hkzP46SKYTHbtiz59uFx5pasOmSL+iGPx7dkpOZiRYhZoGbAb2xtxPpcVPc
VUI+nQGua53eU0eLEfEUjISp3Dw2tVBWAHwWY5qVV2f3Se3YfJThN6diOsfJpeJf0/hvovxuTmpk
hNOxqV4T5i0rdk1qAFMJJrvIfmx/aagIPIBURH8scBnUPciqTN0HyYhZFYfYTrP6N9RSfXOqoV7w
2NKS6/nRDsMVoeI+pHYnD+o+beRw4/aDnj4Ll3w8CbuJD0FwYPnB2gZdHNesVPYfa9QGrYap8Jlc
ns5SidpjB5CwGppl66+8We9hd3M2Ahc7WirwokQHx+1WaUYE6L7ITGexM6DuziLdXpw17SOrCpLW
AHoVZiQ5HVPpffSnqg0P2ZH4yRNIFG/LelPyEQH3f1Lo/HSUBjcsVBL3ykHOVh4lSwcW2Vcg0tC6
ig4Qap29oRQHVfKmMxDbLBEq4akF9bzexRWna0HYGTXIsPVcbf6HLBF6DJCxQV4Uqil02rcc66JW
wJ13Vt6hdiDytaH6gIhv0nIw0rfHW2xh0RFloeSNWBJYdLp3MEan04jHH3sOQCRockHKkaLJQ7Nq
k8J5bOonG0G9OVHmgjo3HkVIusnzhF852yjS+l5Weu6sKr4rJ2xq5B4i52TgeH0aK4gJgmvcGCoG
jfyTDIZKaeKstmJTx4cje67CIYMIdliRqZXjnYro11K6rreEMPRJlWjtIeLFzFATroKAQ66aWdVC
SmqSPe79/5F2Zj1yG8kW/kUEuC+vZC29VEtd2q0XQrIl7vvOX38/tsd2VTZRhHRngJkBPOioZEZG
RkacOEfrx25PtVnbg4XIntNJDt+NYWCjONsXu5R5r40otXKzwG2xPGgpOdF4E7y87NoqDrtcOxfd
KWvrp2x6thtaBra94aZr4fDSkhiPsjAqqrlPtXNmHcAvACCdyYTqfZgXd0r0xkphBkMpLgndQg8O
8dfJf+zyybVG6Y/bG6yzf8L+Liy0vAlllL3pB13vb0fvr3Ycfois5LtGp8C+BYh7jdviWFyaWNz5
woVaKZtHJ0+0c2I8msUbq2bAgFxi6NSjNZ7G5o0FEpCiajqdWnPyVNiJ4r0G6id+9ztr5TnEjc6l
J85UKUmTNK1ZaWdDlk6a1HtojW898ZYn9Ovv+Z8NwYXiupOVti218+Tl2i41j5lXpJ51rB+Sel/5
u/TL/2tNoiOpPeNVacaaIkrvBsgsINi3LbzG14ANYiSFIwFdD6NowpK0sS5nO5f0czPej+bPRv/c
uvr0o0P65c9K3UuH2/ZeRzfMMTJG+2WJOrJwgTatOtchBH1nPPMQ5W/H7E5Omw0jr90eRVcZdSuT
EEnjVUh9kLdrzAQWz/MQMro+5S2s3HSVNo758mWunQHqAYLn0kviP0yh3iI1mRUUkmmc24NZQSM/
nyRPis618eWjEm/hI1e+G2OVzIAwgU210xJSgTTpgyaJAuNsVtmpAjom7XKt/2VULWp1FsWjRQib
W070t3q05EGzGpbkl/UBkeoa3YwWFlhkgU75GEZ7U5/tQ5UMyt1QWlC9dVb4xtLa4lipQXE3GEm8
sZfLwsSvzNQdBSUufa5E4Yqq5xhmor40zs3etr5Islvpfw7AzaTjbcdcHO/aDvN1eIZJDQ0qvVcs
Uu1sQkneKOc53Bmy5hZ/muPBmLZGHF7vow5CnDfXoj/AbI2wnHChP5oyU+EFWaVH6NSQkKw1Z089
rb67vaKVB95iaznXGn1AoDYs+SI0O1yhstEYylmZP0eN81kb471Kaz2Rd0Oz763I66zGZWSxtWdg
V8fIVO8S3S2K+0gCoPWh1ncJ+Jv+r9u/6xW7BY0vxnhx5OVLk0YLMaAyoX2P6F2dB0i0WphAu+G5
rL401fy9bxWvomaZ9pDVBrKnxW/jIqLx97auPhfy8KECKWLm6l/abG88PF8fZ/BQOh+KaEilXwwa
Sj8MNUSH6lmRHqyscIepQN7Ks+vwUMyfRsktp43ovpInLCaxtjjdco1eb9A4BLkS80/O2bupzwDr
+7u4SGM3kBNPaskb5Nh2+zeV45qJ9jYc9rIRe35v3Qd1t3HMXopB1/4PrRH8wMvQF9zEov/bVZH0
wxTq56H2nb1qJdmh8pXxrp+q5lzopeyWheSDFtN717cL804Csc0c6tD/3HCPJTq/+iUcd2XRawO4
Kjwmk7rJzECK9LOljK4R7i3pj5YJ7MaOXQUG4fRN68mPFULE1v625dcewCe4MCxkS3KbWFqj8wkS
p4RTciqYeMl4yXqZ8yAlz0248e5aqdjDy0zXQzUWyW5ZLGX7tqQAgqrNc3gqwg/dNEAAfpTOMSVI
aXDzNneNwW0c7SCXG5CLldiAacIdgg/LRLOIhk60zJeCvjPPmhW5Uaa5jv518AGxEBzkEBXjFJrJ
Q13utcYN/iRMFPW+RCnVL+8m/SmK74Mg3Tv2uPG7Xkf75WcR7GFOQfBNxGeodtTmsT6YZ8lQ77Tm
vgygxJ6VXV4YB//XQbCKoSnIUTCKr+NqIq9tHyr6oBmTde4Yga1ONTypSzUxng5x/H4C//u2Hp4K
/T6Mp0dL2UomX984hgbMRqZywv6/Ks92Q06LxOmtc6vtB2guTf99jwJd9z7t/0qrd9anEbrsfIyP
8zIH9hnk1jRujM8vt41w1K5+gpAoycxh12M0WGez9BTpoCafwJ5SPH2y28cYjvDb5+v13Xe9YOFg
a7Yy55I0W2eev6Y3lEg2WeUElsQuth7sr0G9bC0NIvJAskwKt0JyNuTtHLaZbp3HkKHK8lNI6818
VGaw3HrR3lOdiAFeWLvUf0q659vrXN3YC9vCV0XbJ4adVrPOjnWMyufCfxegAr8RPF5OqLB3IDs0
jgmkiUx2L1/74nYHwmDkTarF73RJxkOq1NejXWD5PTwIeRNXOydWaCS3lQamI2rh632qGmX8HJVB
Wbkxk9D+3Sg30bcKwZrPkuOgKkOTJX8TZyNsDn0xoVXk8H8OdrmcMpfRR2Hu37VJLNteOaezjVgG
WN5dHwzWD0aTo9KDrbfIvGhU6o+2MWRf9HCSvhXzUg3gFMzWMdYybndjmC3zAcIQqTvoekmZUInA
BHpSri9/FMF5b0ja9Fs7N2gTwfgBWanmI5OU1gCRzDAZPw9y5w+7PDJ7xjQ1JfPyWGNap2grK/cS
Myu+xNbY8SIzCuk5g84LjjAapIY3oSNoP481ufsPKMo1nGAYqWCAAJ++19nQ5O6Y+Ub+ZibWfe6a
LoVEnrGNU6KkaeWVtZ/tYB4boBfs7HSEIquVTrOsBYhHUWFrdibfJtkNxjx8N82wybwm62m+dKpa
OEdpNvTgW+aURBy5M4rqEBU6/JpTVvTax6nR09Pkg1DbqPULJw/0D91BLvZ/hCeF14M16lMeFuhb
aint0kgyz12U967dbdzdwg36t52F+9xG+AaQv2AHzhl/nhGLPRWZ7zzGk2N7WjYauyrJIhhOhvpY
O419X6jVTlLqX2QV+591VA54wywdUeHMJ1OW+EFlxaf+5Hyn23v7VAux8uWvIxHBE5lsbSmYXZ+3
OFQTX8vm+JSm07622vvIaL2B5lZWflCbY2H+GoLwlT0hWjpjYFeWhD0LH9WlhMm/wt0cExIu3FdW
hJynKBsllxSFYXVzZIecp7lx3ppt+9A75V2cbETG5a9dxKy/rfES0ameQ1sstsgXTqQJeY34VOuz
7BVZMHraqMy72zsl1jT+NgNbCi9GYH3ASq+3qiyKrGXsNz5VRnHQ5TsJ6KDq1fZwnKlJT2m6Ywp9
18RbxQ0h8L+yu/zzi5BclqEmaSZbZmZvnP7YZs3BKZ+7cmuBq5/xYn3CMTPSRFGLahEDHt3p/bDx
blwLFgwe/Pv1loNwsQrJ4fLsl6+nNtQppW9yIIP/2+LUWbUCAHJRjUIORxaO01AacTUaEofVKY+D
2rhmppPm/Fo++feOXFgRD5FjhMxYBUxzKp9Mv/RalTCdyvti+tFoH2+73epRcmz6NRRPwLAuwfHy
u8kNYRZm4RNFaMPVDAgGtSSSd2odxEc0ySGPL5Mt5YS1zwgB5hJwoU7g5XptNMh9BTeLkpOi/2jR
B6d2zjTF+fbKVo3A/UfZjrHnV7OEPsvNSjtPTqOuvOkN+U3QGm9GaA1um1n7gGj1IUMHcJqHqLBZ
fZb1k5pUycmaDkn9zdJPebCDPHKXbM18rS/oP0tC1Bt6BkIkFUlp/O4eqjxek7eXsmoAKN+iK0SG
L15FwaCNXdlioJKzvT0e5Ympm2DDudfCDe2of40IR8hMoWiRuyI5lUzKJPsieLDy47xVFFxdClcq
1cflsSoLu6IBWJ4TeWDz671ckR3mXshtfvt7rS2FJH0ZvOL1B5r12o2TufBhmDaSUx3udUYtfc/h
Ga7ub1sRX70v4eDSjHBEZRKsxtKi9CTXDJhTZBq8elb+UKaCnufsmz5i51m6o0IV7ke/Y8astRi5
16XOlVvUGIup9DRryo+8UaV9W5sQb0RjsOu1ufeMsUdrbtLmD7d/9doGXPxo8ZVaK2UJUpNvM/Qn
pTpq814xN+7ltdxmgaQb+CrP4VcN4D6Og75uaeKaj133sdKjt2rTuzxOkcv8MWj1xkasLgmcosPT
hRqlOPFRyUFRdMoQnzKnjXd9a8iPWg3xjFPHxvH211u7KxeZuX9MCVte13o8xnEXn5q9td/iv1tf
B7A4EDQ2jF7ChT+nQ6fUy3dLmZWnH+CF5ew5w0b4XT0ctGj+sSJc97U2BXOqY6VR6aUm5YMxpZ7T
fYOc5f3tj7W6HtyAyQsuFe6x62PYANYvJ2g1Tm30zbDOc3Ae0t9ZDOCtpTfDgIIISzHTrprSlhSQ
6d9p0F1rZrzZOW+mz2tPkUVV8B87QtjSnSaR1JlcLOu0vVEyYygxtSZNXgPLDkJsnqNAjRlufMDV
1BOUOJhmC5zIqwGjiRYNUoMkT5NRemH6lpryEcqusR/Qv4i80P9TDSzPbph8vb11q37OuwT8IqAB
CrjXW1cWajxqA4lAGsde5f90iq3piVXnuLCw/POL/IYqll6HDY+70f84jA8Uh92h+3R7FauBaGng
MoxpmJrIJxlGpjmYMU84Oz/Kkecz6KvsneYQI6C2hRpaSzdemsX/syV8sWboE4AW2EpK8MIFfIP6
WyBZll4fVGMLOLS6PUtZEzwmHQ+xHhWac8TgCSmUHcgyzKX5c1GkG9U8Ucnz5XrjTy9TdGRrtDKu
d8galznBOk5O9Akdu3Gp5TXRw2G0v0nqvi0+6e8hupPTz8yXx0j/NZoLw9Y47sohcRM1P9zey7Xv
u7CCAj1bhmHEB3MntfM0plly6uV8n2dnFVjHBF+enYGecjYSiDXnZIQeNahlup1i0fXSC58SbyST
O6b3hZy5lfOUoVJye0FrIWU52IuSNty94ut1UpzSH9HwOHWt9BDHGfQw6b6sZTfplZplQdiftW5h
SFuT4mvOA4gDFAeQV6ZqhESvNZNWqWTKN/KQv8/Zs2FM7m+vbXWzLkwI4TLpdLOTYBY9UdwzLf29
YjzFWn3Iq84bLW1js7aMCScvW8ZrJcNYylGHZECxEaadOjoE+njqdXvD2FpIufx4QtiSulFBdRtj
STm9NdJ5Z0a6mw7Z3vLfNGm+T9XNNHPVGTXmIEilFpYoIefIlilTtWySU9ZQ53Bzqnud18DjiuB7
qIKFNPMaknE7y6E77RSmwGOlQf11KtTvetZalRuFFRBU0tDuz6y2mudsSqJ4bwxTdFhKr0gc1cOP
wKmBhFiNL38IRyvyXbNL/OcuVWyfw03R8UlK0nEjVVxfm8OrhrYRdIpCyqPYY5J0KL+B96M+pLhB
ewc7y8ZJWzXCrBWITv7FlOT1afYDer8T5byT5CeuOh+ZYXRl/dttl189VTSAXkTCiZ2iF0ppzosj
4RE4oDUUQc+6L0bA+LetLN9DLHkR7/laNnMxqA1eLyW256620VY6MTDRDQypAKJ72ITxrK4FXLFl
Ab6VuQCurYRjkzeWRfiDrdDxug+317C6HcusDS0aeEFFWEhsw1/f2Px1w/mYxG+ssHbb8NNtG6sr
uLAhBHBZR4c6j3gxNwh43vtFLrlVZDe721ZEvq2/r0jesgvYiSa/WBqcW8kHxLi8mefDlLpf7KfJ
7QOAq3fU6NPknXEnZ7End0fj423LazEPWBptRh48sNYJOzROMBmYqckFFWXTvgk6eCasHG32fi4e
pUE+qUa+JUG/tm+XNpd/fpGxKZ2cx02r43v5cEDs4AkqkH1TjxsfdX1pCL0ZlMXpNIghIWqaehis
5BTq2g4d5V0V6ztVzp+dTnazeqOXISIVXrYQpJrBdYizv4JCoWPf62XQ4+tIyvZvQoSIHuocNpOH
zjy2X+6cD7d3bu0rUkmmU7xMnSGkfP0VrTGn191SNKiK59RUKYlCTREX+9tW1j4iKqFg44CVky8J
VspIy42sl9grY9oxez01cM85j72cncoi/434ukyMQSQM8oBmyfWS6MjxlJw1tO5juP6qY4vceLc1
gLC6ogsjQtYimaZPtUUlXSpGL+4BfkaHWRs937d3Wne+/flWN0kHHgZAeznYgg8WUx73VYgP9nLt
FsN5aen1W+iELSPLii/OU1w4ySDnGElo38Wzf2R+HbBYtHGetswIr3BHS2ljShzbtnPH8JhIT1tS
nlsWhEupz+apCeqlpASgqOxhtEfSN7I24IRLSBOvPiSa/tkTsXA1BcYYaBWfyzYar4dSr55/o0e2
JFgUregiEH2uN8QYfKPwreXQxKZrOd/jONnlEKf9hm+ZKBwsU4kL2+q1FSWvWkeTWIch/8zrpyDq
oCn4rSN5YUTYkjJKO99O7eQUNbCSGKDTYR3faoesJSOMrfyzEl3oFiRlNFThEqlt5aH6lvqPSrrf
gl6s2rDgOlqI9BcZqeuvFQNDsJvMJ/kNP2vdz1w7DuGp0jd2fsuKEMGUyY5CZk8JyspTvmNSnXT6
ue83osq6FWbjFub1ZdL2ei11zwtWjeP01Bj5nRo+JK2DgOrRKb7d9rBlc1+dFCS2/7Ej+HFgR0hX
lMzcgXFwVMeTy4YnyuTaSOlF2ve0l73NhGtrbUKOXXR0utskoxb+NXY+dm8seEhgP7m9MBHi9nJZ
U9AnKQDmtgBrr78gEByuS77FKZ+fZ1u9GzXIgZv7tPW0lveK7Db6j3L+UM1AzzR9f9v6WphjcJl7
G4T2Qnl3bVyfc17pzggcAWFk6GPrJyv6dNvEasFvmRlWKblA+iFOUZqJrDROTNev1P3QU+X0qEfT
G6uHQyZ9p01vO3hGczCdRvOL01DLp1VpLVEPWP4HCe316pB20ZiSIfjNxR8SeNXKNdKHVvZob/+8
vcgVV0HyUqEuhynGrgT3nCG+mMaxYiQU5DWlP72rDmlyl29V5NbtsBIbKVrdEhVgq1kq40qp05Ot
Sx9HvfnWD9Z9PgUPBc/RDc9c8Q3W9J+t5bdc3OWBXFSI3rbpyWofjGjPqsJ+I0atJEBXJoQNUqvE
mAqL5fQVF2AWwb6navFznSZn6HTuHMRqbu/TyoULgB26c33pO4JVuV5TpmlVU+j4ohx+noHM2ltt
zZU4dWVAWFFqp402tuSNs0TCuK/U6Rhk9/ZzUIQHs26Ov8q3/bePL1QP6N/QLxDJisu6NZQUOavT
EJg/JNV4RjZ8I71fdbpFdYCBO+i0xCxldGZLGifW1HZe/lfZPgbOXVBupHSrOwNMD+YnBLnAD13v
zNjIPoIaBPicgZfeNg7h+OvJFlfUfxaWX3Dhz7McOH4VpZyd0HTp3TDB8Tsn5sLCcqIuLFCb17Jp
xoKpnivgO2n9F83U3zBCVwjCGZ0WFG58bcSILaUIUu6LzHosv3fOvb9xJ6ztxKUBYRXmUE56kmNA
K1wmWIdk4wyuHRH6Wkzp0HmS4TG8XoBcy71Om5gFyH3p6kbAIKVzl6qWa0Hnqg9nZZLfG2p4d/vo
r3nxpVnhZI5Tmw55maen0H+Smx+STv2bscxgq820dt/xbvxvfcKdOlKCik2V9cWpHZ38XJW8th3S
HUxez6nxNp2Ut1PkfM0H3aSZ7m/Rly9/XsiUrswLaXKg9J2ulpiv/bdz+oGhDWQoOuiCJqPwGn+j
1rD+VWkoULGhbfPCwXXh8lHfhGmpYQ0RnBCQrYrOe/qQG1u0nat2VG2x8KIvLXg9L2Ul1B12D4zF
3D0YxUOePiAFcttHFtd+9e0g4wLC81KoEbZOsvS4DmaucUz4w5mVbLaqt0wI25OGVgPzGCZ0veP+
SazPILzf2vnW2On6B/t3KSJJZWI5TEjbXK1JvkBf0FOZq4PzW8GIIT8yHt6xlKOFs1wCIqzqPj21
9kc7sHeEo6GsNgLGakBaKoLgZhnBfpHvufAxZZJqX2r5ZJok5busohkixcYv8l+9XKTcbmTBFieU
Ut31UqY2VwulxEqjmDs2H7r7SoFXu9+pyoabrS2Iq4geDry6ixr7tSnA1rmVtUp6csoC/RsrlT3q
39PGZ1vztIXaAjtooLyCJUmzavRAuYlDEShszf9jYWFIHXmr673mabxeOJb0OgBwCzd32bd2YaQa
Hg3e55gMrq15kbXxzlxdDKXhl27EkmZff7JUKeo2UFVOJmlI/wkyMrvZCGVrySjcdf+YELkTJi01
w1ZlVzLEdOv4buqfzOCoyBaSQ1u1zDUP0BbkBfN0zJfI4nK0KKlmo89OTRUceHgtZefboWzVAnVS
9l4FF2YLz8pUlXgzh+QimpS4EvSC+W+A65gH/c+C8PTPyn40tJfncfOtSbKHvPsppx8DK924uFcv
1EtDwuMqDKwIjgSWAtjRDx6YONXOxkfqzFN/0OE2G34jw7q0Jzh03GnOUC9p3PLpFhxHDU3Bxstn
7dDAScm8AZRonFBhe+ykm7rE5HGl+tpRqk03aRAZab/6xRahzqolaDlA+3M+GaK8PjlVVtRWpxCi
NflTUT07VBUijR5YtiUUs3ZEdaAVvK40sGQiZC10Wh/2lPHlvdhE2j3OkGxea2tufWlEODhEgaSM
W4JaYBpUDR4gNPiN3YdjWVn6qrx4rGWZF7dNrHd+3/VYGLKG2SAAIsYP2dh4i6x+qwsjwr2pBYpk
qhnfSo+yndP9XA4oTCO72zFgy4qQ8g56HyRNhJUyZ0ow7W3LG+0KvTRoTTYum+W7i5kTVHRET4ep
RIou11+tmvQcBk7ic//F/Jm+z+fEvZPQ56g/bzWb1sI01NtQlAB/4k0q7E8qI8mQz3F2cmoolue8
Hv5qAvh0wlCWzlOef+vNbotGevUM4dNo8oBbZwjqenVKMKBdniYZV6lP63P06qRxtbzfmcOP21u2
ZskwqdQroEzJp4Qti6RQqoo8zU6KcWrKfFeGZ8iBXaneGI5bcw2gXQttANIaaKJfr2gc6rJ3gjw7
dXu/8r7XWwwvW39f+GJl3kt2nbEO2XrsihOw66B/vv2p1lzucgnCGWJOa8xLZGmXWs44PCbfiuER
jK7XaT9oDTA9+XDb3lrogSgAwCTqROjHC/edQksoh9Ux48xOEPTobvcb2D6ywaVUCjKGTES4FNSm
bsYAYb5TUvlM+VX73PwS/VFDW2wVXpZsCdWtXqwAfxYIDkh/It61E2QzmWeZFdjzm+cmC88FLYJA
ZrI1NiV3TL8H+c8hOij+vLF1a15+aVj4lHXvq0rWYLgJayb+kMGO+oOfndMtYPCaG8JHuBS3F8ZX
kd6njQwjnxzcXOqOVvHgd8ffaXkulIf/mhA8PZPLeWyYpzq9fKzIm7qHPvh52/W2liG4Opw9cTBC
/H1CemWI92n0ZI3H/58JIfCYaeg7NfS4y5diToIvpRcbB2h9FQs6hkr5wql17W6aEUPYVbfZSdWC
+cAzDLk8zfppTEqwv72YtdDAO5FyATcFrU8hS4iDvFTyHkv22MIJUSk9DzkDRLFTjzKyKkH71Plm
dTdXrfJ17tWtxv7qSv+zL8KByhTFFAOp9ZMpf2W//OTj7+2XDZkgx5egIZ7dNpDSpY/JEbJLzy5Q
W549fWs0YPWcXhgRzqlkD1zBlp2domA4BsG4G/pzZKvP5fAb+RDYrH9XI6T4qe/I5pQZRCIIQ5lA
o/JiNRsp91riAM8r+G/oREiGRRsJREWV4WcnLZThtX5q7NrNZcndb2RdawU47oilHSrzLH5VEsuR
aGkk7WUtkuqi/hm+tz/04dPmjbS2oktLwiVutGaT273ODYjqQ5h/9Kufetof2sZ3y37rFbbstZjh
WYs0oAHwHJ5X4fQOIL5RacJY8rOAoI5Ri0dt92x33uS76VdzU+Vz7Qxd2hMW12dRHykxLqHN3cnq
zREBrsKzc9M123A/MT4Aong8Ds4PeM0O4aA+tJ3xxVFHr0rMjci1+qGpcCwMkMjlirpXst/D1oYy
06mTH4ZQO3SN71n5Y2u89wf9/nbsWrHFw2CZV1oo7l+BLhGkmGwmV6OTVDrm22qSTVcL0HyQBgay
rCYr0Fwr0o2AKYphLNUvbYHEL2kAtDIit4+RWW2EekV0YrjF8z9BJgJX+Oi4lfp2Kqu9o0XPSvyU
Sj3kg1/HgYqy8lkpun0b/tTyLaqdlbDDj1kKvbIFTbgIvjIHR+qMvoxOqtMe8oPRQP0B+VJVbDz1
1u0s1SSuCK5wIf/JDSOUc7WLmNeIqwNTN42r69G4Zx5ruGPMrdqIDIvLCkcI0TR5+TcJPtNK1xeg
BAnrIt/ER+6YVJ8TP991o/GLwgR/b+WFFSFooywaWVqMFY3J57w+hNEhN9MNL105ndT7qCyCXmLq
UWziQG3WhHo9RCcY3Y+W+pyV0r0f/c7+XBhZjsrFU7zMcp73dk8ThdnQ+IOv/YAPUtu4FladYPlo
vPYpx4jV5QR6xlKxWEmvag+JvP8xT1BaJRvFxZfXwau9vzAjhM9oMiZ19sfoFCShlygPifk20qVj
aUze0OrvIbRz1eCs5B8n+d5pTM9pxp1fNTtdfdPymK73zniy4m8wjlj2Xa3dcZZPUtLcFwPUsspb
4x707L4rpb3fPNlbmdtaTAJIygifBlDEFqcfe3WoilDRohNkbLX0WN0nf/Q/yt9AkXHq/7Uiliwz
5KL7VscKKSi5nZdAtda1+kalYnUt1ClAdzIKI4tl3jFT6DIvVnLN82nwzLMXPPst7EEffj2Qc12A
oqZGDPxicbwL71VGS+rajhagAZz6ObWDv+o2Unezn0lHI5ioYJdcI7dtrh3LS5vCiZlDaUibjsVx
ZXhm9m1UHqJu465YOzBM0zNCRd3SYNTnel1GO8IVk0bxieYP9F9PjfW9sI7B4fZK9LVgybwSNwB1
OAqlwlKUOC3VIMNMtdeP/Um6g2sh3/n30AV5sK3DAedaruIWXupmh/CQ7P/4+Ln2tIeP/d64C55r
r1Hd4d46Qnbj1l5yn+w+5W7uxcf0vv+x8VtZsXi2L3+qUGLtpy70IyuMT1FOLtR8D7XjbQNrIDHt
0oLwoJHGvklVn4+hmcmRftzBHOHTlD+karUf4Saz44faWMipLQtOvq0Bd5HC9uVKuTD/MjV+4cr+
kAS53rFAFX5n6NC62W2+Ar9EeeJt/83/0n4b3yArH54p+d1e+boXQEgMdGyFDRK9ol6O0wKOlwqV
3zTNy11oKcbGsREJF/9eIOh8m6uMQRRHuDNNP6+4sGvIxaSDEX/1h2hvmfFd2bkJ3EaRi96KS0Mw
n3btmL7Thzt6kCbSX0x4BhA8TZtNj7UoRVXh3x8kHDInQ2YzCJhotlC3r5l7QKJqVC1P96k9jRuX
+fryF+oKThq0s6YQqowwzGSIn3GvZvJKP9nNaugm/pcQmvLuSXvKv49q4Wr9Qe3jw/ikvJOnQ6A8
F1RsUFu8veOrK7/4LcK5r2LU1Ar4o04okFvzn4ME91NxV5humWx1r9dmXZh6NIDsUNVd0sDrUJYi
/uAYA1P2vnzOYZJsw9ZNlCepevAn6+AHkeu3O8tBe3o/LrR+qEwM/UYldjX1vvwRou+VEd0AhZFy
XvDDY0/U8ubmKXCjwg0+tD+dcad8jd2JgYcPzYet2b+1C+PSuOBnIfgXPdMY/p+CbDeaX2lZeZsa
Vkt0ehUfqZ4v1Ll8ZDFZdKJ6qsaZFdb3KYmvqj40+cOQfZe1U99/A9rxGzcUcyhgTeFPhv1jCSoX
4cqYy9xBLpPD0z5UEZ1JUJ9RQd1nC5mwVkFFhFFD1YiiLc8C7dpSEJe+BAQvPuVJ7+Xhu0qxvKWb
50P15vQMcRCleSS+u31E1gZ8oKKHbGZhaqewKfhtpiWxlYWMu46lc6jm1JvTg1//NdSuckpi58mZ
P8Js9xBvpMoiZ+DfYZJMBuAzeRrdkOvlKnJYaumgxidH/TNWRxqJxd4wIncoHvMw2NWhDpZrclvk
aNN5ds2oueONtVGJWMs/8KJ/f4QQrEY/j+LGgEBAtj6DuPMGaAoY+byPf5Ht9GW1uBAwNZCiCnt8
vVptzAwbPc2E1e7s9jB/a1M36L3oT5uzuPE+WLvnaCkwCgIuzjHFvo8ympmEgABPncj4gbDcgDJW
bG2E1uUHi+fQYtacITuKGMyhXS+oSYY5407BbYw98pphtde+FeGpg1Jwqxm8FsUvTQlxBQAcfdoS
U4NXfFJO6fsS1Kj7G8fg0ohw+vQinJNkwIil7r52AxLHbu/Fs6vCAQwc7Xzb3OrXQ+NKhnpJRT1a
sGbFhR3bAdZ8S76f9KX97KKKOiowdMD422y4+VpkthxAIjTtOeria8iC2H7BCBE0By3y8sp/ctL0
p1/7W5f/2lahbYKWMV1V4rPgFSgZB04iwzfSavWdoSBwkj3O7REtciV8RJQgqHI3Mt+ozif0herh
kMrmXdN74fwhULYwS2vHwIaTFLAx/4VYzbWHjsUg17BfwXmmlcm9bbXxPgoaZeOwrd1HHDIQtDA5
M3UhRJC8mLWpHPX4NPf+MUylfR4B1w+bHQLzbps/NFV/jq1y46Jf21CGfVQYH8gr+I/rtUGFw/AH
TZBT2NsebA8WMrObV+3aB7w0Ilx9ilLoygCG/jTX53L+pIfzxqFT19zl0oKwRf5MwcYo+Hih87Yw
u53PoL6RFQ8ypBK5NbtZsDyrs056CLO3cfIkkbEmhhtXyaKdPjDipru88vdDGgHjtN7Ewz5I54Ou
HRvFzZX6rlUPVrQ1L7/1q4UtT6ZaYnh62fLkNBVovtsIbnyNUg9K640vtL7PCLTDJwqUXV287yL7
gCTCSAqHSxImAPBKkStRUkyVw+1otLrRgOXpmpAFMNBwbQWNCLVPfKyEtQ3QPPLg375tYXUdFxaE
jZYaZR7Hlk9WKABVB9OzIeHOt+BJ61YsMHDUYRdVyOt1dIGeZl3DqbBGa9fT+llqWON0vL2WtdiN
QMC/VoS1ZJFfhZAPwHU0P6m+sXOGHzT9+jolGYW8N/g1je6XzAGFeNS+QMRQxRe8rRimUc8cuEKi
/A31vGxMnjpYNkHqBb/jbMCqKF+rTBQawsKi2k/yxh//pqKcyBic4aOqbDG7Lr9XTBwYNvjXirAe
ljojhTfjbF25Tzv0EhGPkYKHudl676+F5qXEiL4Ec8pgfq/dwTKTurV8Nio1I8JJ4VWGZ6RfGNUo
9WSv9HsqpLddYzUyXFhcXOfiuEa5FUhhxEFqin7nq+phcqrAtfvgrmjDz7W/1WpZdUUDZNkipsH0
k7hjRZJVycwKk7x2mF6ujbvRbO7zHN2GKg2i3YA/ITAVbz1Wlj/8ahMvDAubGMKEOUY597y5jJh3
T6r+g0Gr3/FHNG51IHQLT6EqfE1Ac/7sw5brO9oRRGhCFaUxNzKx1S2DOYweLtHPFEdgAh/S6Kgl
ZtAAdTstvh8/Oz1E3npxdJJuI2kWNSiWw4wIB+2ahRBjmW++XpKe+33TSsRBu4zcUJnv4Kt0eGn1
dMQRey288El+yNx9l6ZHy9xb1bvbDrpy+Bb1cnR8aYihNy089sJAkxQjTRNqU5TfYcT/UoXQbBeD
5flBsZGkrBqj2MoEFkVr2RYuL6urxzSRoHwZ5ClH1yztvaLNNNTmo2RPQrpF3LRqzwaevJB+0C0X
T0NiG4MxtFAgjBoDrr3ykE2NJ6NxrUbhn7c/5MoBAGmNjAAaPtybYkU5q2y1lDl8tMuZHgjSkbIS
w/E7vfTjDafZMiUElWYq4lCCOuek+FQAos5VxtitEee4vaK1wiyeSSxZKHVhnhXO9BBE5UR7gdla
8x0qFV6xSz4k97Lrvy1OpdcfjAfJK+6l+9tmV87flVUhSJMWxFImL5mUF3qW+8M6JrvbFpYzJcQq
lKNomiw0d3QYBQtSitpLZ/0faV+2GzmubPtFAjQPrxpTOTkn22W/CC67rHme9fVnyfue3ZlMnSSq
L7rRDXQ1MkQyGCQjVqyFPs2q70A/w0JRKejfHttYOGpwpKE7WNTwztLI13AAbRmlkNA5KZbBABle
ZcP6sTXlEPTgrDxM32Y1Meb7sdElxwAyRATlAzrmUXe+DSZjn0R5Lqi4h6IvK67eE+TxGdr6LBwx
KG6hAw1ZGjRMkGDcVK6UqMEDatv4tRFrvM36J2kdKAbLPFPZb5ecAYhfBAswH0FMgng+pmMrQ14B
xvLsJdUkO3wXIk/vo9QAoO9fTB66gICYn3lY71jeiqJiQS+CcUW5oPsewzoAYaVGUY00Re/FUV2Z
Ih5rzARZBLHABg4BCmCb974/jepThTxJWdAO5iVnR+MJgi2yWiheEAG+7Yo2SXsMS/NPHXR801yk
nMpLeUocXTPbp4r0Dxrib90uivtA6QWcIegi1n2txJ13BJ5mNGKo2IT15ITpl4Tkt8b+i57YmWsR
T3lRRXMv6fACI8e9H6F5uIDA/FtXGnjSP/aKpSMEyjQI6HA+yH3MW+7qAofafRAhowZerDG5JO0A
ea58HUaaFdLK4Eub99oSEW27IBxbqFGB2a2pIAcTytBA9gbeUKWEpQRAmikiAEK8KxryHDwkZfBd
pN9d9a6KFFDT8rwhkGPrIjkvExu3klMtyRWMhhUjI2dSAwDZLPftsKUcF8tjAWhsfhGj45f077JI
pqrAWPrB6vLVrBFCSUwvD+UfC8RQVKHwaxGetlVH4zcwQ97m33S3AJH0jwniYutNLWSFZ/okj38L
Cr3qPibaoUebJyLmgEolC8BlCO6AwhVtCZJ3q8c7ZSmogaBuJimHkPFd2UAuxkAbQ7B9QFWiagso
Ou1iz+3V49djO0sB7doOsRyVEEN1OIOdDkIC4FdlotT5ewsgxUaCRUN2FGHtds+rnqTlygDmrIoz
gYcZhZfHv/8D0iQvINcGiAucVvQM78UzrQJ0z4Xa4q08N1Cg81fKdO7D7ylzI5Tf08nqu8IoXqFE
Jk8Q5nsfU02P1pHvFib4hRkaAciSj4B4Gm2juO8BTEYMfByZpqpVfJeigpGW+TP4RyoYd2n5UM1C
AQ0kIzhriTDXl8KgdIqGsw+SuwXaDkSJsl+XCs64ef1jghiG5/OpljMQfWrSaOXzuzHqDXkwgdR/
8iKgzwWP1TmAHofy0lSqXp7j3IQMmZNzsSkEJyncVAUN17J0a5oxLXAroADw2Lr1qVEourhr8U2+
ku94+RyMX1xUbvhM2FeC6EKwhQZTn0d552SAt8zvnrnXjJjohJ34DoSO4IvIDxxX2oXy1c4Z6XQj
p8+PHXoJfwYptbkPELg9eA9xAyggDpUXPNiz1J28zrbsSt0JZmNLm27Fm9IxNlJLPoe75mn6DZpC
U9QhCmYygPU0hmimtuKwOl0aedHT/vkosv4+MClk1WN8lMdjE4nRCtduo9PEVciqTjzWZgMSSrHd
DaNoqGF4zOrhoDbqK5C+9uP5WYICXM8PWQVBZaTxahFHCPOUrphVvE/Xns29eivwTm4jp3VpUsnz
4pKLj1VHQya62sGWTARJ0YsLfpjPrBbdrEGv88NrV4A2nJI9WPLqazPEuZXC03kmwBQP3ZkvjTC3
cAjHK8SnhmJpqSotorgBamnk7XBPmmPX9UWsEjshUlDDbEvxrEnVl+Y3GzGRGn0KLyqkUmMrA6zB
qxSTq2TK2bYUGPG0x0MELzoOp8Kt8bplUr4Ex+82FhxvUoyyCewhp6HSl3YsoNmAMgAIiRQlMZu+
MApSGQHTh1Chy1HJAI0JFVINLRJFJ34GNUMpVS0aRL0WxN0/SqhEUEJmqmkGGXMauKorhXZqVMeM
lkZYnLsrI8TccXzvg6hZBGoQtZoONISl9s6rlB22tNfRavjfkRDeMQUdANiyFG5tnbL0P9QM5Fa6
/mkijrZFrcTF/NOjlZipHm8EJyqAUBPNZsv+qY/ZYdpwvwQ7ckUDr8UD2BAcbnhuwrVKg54I84I8
+hbiZNPYCo8dDd+iBaa/Cb4CQ/ol2UBNoRKeWN5a2HI2DrbM7rdBsxkcYIrig7hJ3wYrf/I+06dm
H9uxPjxrABuYj4Pc4q3meqLmYHG1Q7tgYr3AhzchvFlghUU8sHyw2lljaKRIeq+LN63RVTi0Mbqh
OzD7/quxQsjJrhTKo4Dm2MR5pPAjH06zY6dIUSUvoRm5AaWpaCnC/jNanLO3o2XYogmgQgW3Ntud
bFc7ynQ+9mjU4G5/P5SSnJUYLDVrWb7xeKkeTw/6BW5/OxO9PpfmlcKt8jM3J4M1af2sj3c9FLtv
TWhM7OGCh8+X5Q2brnt5xamHx6OgzdD851f+xshT2yczHJnp1tijes3RVCNo83QXVbwAFZx5nhK9
E8ALCvWErxjsPchvPB7LUuEbhOv/G8AQq24Hw+HY8zsVpkwv3/PGN4C2b5EZ73nr4m/657DU/4Cj
kbfjA78Z8Zp24l/dc7Kide3S5pQIMBHriWIMSMh2Unf5gFtaQLucz377f4cwXB5uBzpxrF+VLY4D
EXhrQY9N7qVxUMF8guSy8pQ5j+eV5oZEIOihpiZUCQ7ubGsPry2lnrFYvblaNTL5IEBgtPLnwTRf
454xhnPsJMhEjTpvFGc87sJVVez7fDfSrgqLuflry0R44IMqH7kSA8v1wtTwj23U6f6Kf6vd0u0d
bY9Wth6CcRQ/nefrwer9QMmv9pzYBWgN9eCmE7iRVT0P7VrSOzMbvwX1HLQUZ6FZI4JIqQwMA8Ln
cFuZ6Nr81a1i1zc4I7D+v5yERDsMASMOIT8HEsYsg8KOhcQqZcp5sTgWqIegBwiFPrRR3Pp9orRa
gcQbxoKjO1gDTSZYwWCkr+OGRpu27JZXtgjnqIIskP0I88YyQKIMvK5NvD4MitNpgMtUI0RSfnG5
HiTpMWwVAKETR1YlR5XTTm9iGgB8MaZcfQ1x2qgDHzSjiqNACbvImAblJBYCFW09/8qdZ15ZIXxF
EcfeY2fP9HaJOdnKirWFrbrFdSO0O5vW0L54MlxZI84edRQGGdlinP6hnqLnw1V6s1D+zaX2yghx
/OR9zGkDO+/xjLPG8nlMGYrn05aGOHVaUWrKVIMFLXtP+03O0hAXy8+2qzEQBwq6kAKpb2GBEV6i
VrS8yB2j1k5jC1iSsF9zQWfmkHxQkTF8vKtpG444aPJEjth6doj0O1ynTmFxG+ZZRObHfWzn/9ht
PxjHGV5LxsQqHKpB81ugUfkY/L9ZK8m8EbZxGxrFkGacqbL5KOFBF4+9DvHn/hhxKgSFy0mZIDWT
C8Wq5bksdLwsldEN24Q4DrVMoFGpzQO+3yH/fCexQ4IOVV5kKRCBPFsccB+vCt3y+cPQU2Zk8WoM
HpNZsQTtQmTJSeYmXhbmfqIq9gx02EDc2/b60uyYP5SpX9z0V5aIQMd2oaD6ow+0dp0YkYy2GQ3C
8pfh1KCT8VmEQIWMiAaxLYE7Pza9OEaIbEsinuogSyX8Wqq1hMmEFJKNfKqHkcDpnapZsiessc60
+/riyl0ZI1xZmNi8awd0rQTh9D72vuAq2TCX1wLWKDu0So3QN7PVsaIlhBf3EPRyoW2LMjY68G8P
LaifVlKQAibceL81ZEfD/mnkt35vV/5TBDQRQCmPp3VxpFcG5w+6ul8kEsd4QQeDY907YDsGXmk/
gA0n4FBFkiQzmNaPDc4x9G5TqGizANgHfVbkOk4llD8A7cHm/Y6EbD1y9YvMoR/osZXF4wK6qoII
juOZlO92WHkIYT11qKOtrUBTb3CgeRWJuk/jMVysxAKsMS8YOu0h8n1rpwdecFRyjCYDo8GEzkX+
Mw+dkUl0rjqgMVXPS0BpaZjUH5Y3chIhPQP/QOMrSnDE8MI2yDsIpswdfMN2XMnrwOl3/nt/Unq9
PaZH2cUp/Jtn9GlTrLLjaOdI/7bnstWrZ6TeHdprajEkX38QMQ9NH6mxP3/QaCi2ZsWWYuROtYns
+Fm04yfhLTpO1KNujp+PZoE4TINkFHrPg1EW448Ovz2zshhnMrjtZ3qgPWyWPOp6hET8UcB0o1TM
z5Rn9h80l+mZ9dhnfwQCH42H2PxTLUph2MMEik17DSrNe602tsi0bvhDdSpXhdGuEIRsbu29+W61
bl329fEnLPvzlWOR4SCFcqzc4hMSVzJFJ143eqV7ePXSngBL4fxqOsmHnFfxXhprMAQan6o5FsUa
PNgQDHt5PKClaHNthjivACycoHaG8IZEOasLBg1uKlDcgryLdP5UqXKGcQhP5aq1BhRhPKN4E9e6
ss/3outb03pwhLNk9PZohk6S6aKV/Y7saT+awz7Y9q/495rX49/BKjMkys1gqccLIMP/RgqyzSWa
ogA5THzfmL1UAP7tRKMI9DCB5JIR7jOTVX572kbGM+XxxC/eQ68NEyFqqH05BY8WQpTRG6weGcpG
1FUzdXldpWycpTPs2hQRfKasK9O0mH3JktzqgLSANWc8KQOiuRIRbXyxEaC1BCu74esQu4Ne653V
waf+QGbD1Z5SSq6DNioi4HRcM5ZhAHuNKVua3ZrzuGiqELRtSIQckS3UUOtgZOJ0Zj+tY9h4PG8/
gNYHUY0EK0ng/cEw0I2M9k1kpQvQpRv5mrdkU3opnli37Yxul+2Hlxzhu/36gATM4y9YHCOaOuey
LGBLAuEe2hSykTLhjNaqI3piteG9Fp6VlpJuWAwEoE9BeyHaYsGkcnsTGNHo5HtpA+C5pJdZa0Ce
LdLMyTeoitLLhy0aBNBCjxsHIJW3pnIwSWapgC4B4ayA/V61e3S+qOHLwHF2p/IGSrB6i94LpRXB
M4TmuZ2UfqRgIHk8r4tFVjTsoXsTDXSQap0fC1d3x4hN5SHyMGSuMfriy5ftsrA6qEr8Ctn3ClRK
8jToWpRaqbSdhDUNF7lEoyCC2nuWaECvG7I8t/YR3BNVGmZ0eiEabfwpjoMugisy61f9dxrZPaRI
e5cb1oP2RRn64mqDe2xuHATWlGR8ZtVAEosAKHJe7XTE1SF/C0GZgF4kRlzlLWs3qYMi9Nzcj2uj
0YhHtin1aSz0WR2FpqU1n8p3WwyIA+iCgSEaFBu3E5FBQU0qkrkXLc5UPamYc5tr57CBnp6Glkor
SqJA74H+BsVW/EaZivkIfWScOGLjpqgqpkDHBYTIzKDiLqLw1vlbdJ+4UyTu6xaMaalv5d/Bv1AR
EIH1RQUXeHMJJJu3w0aWw8+bFn05kH5p1F2obvviaaCxNS5N7tzAos5cuNhxhJdneVjJjazhdKm6
jR9ma75oMbLyUgY8XkvNx1Rxv0AQ9/l4Xpc87NoskTzw6gn9RRPM8k6DxgS/SC3Gy3RPKXfN2FK2
8tLZBtA+PFkDXS3Q9LczOcoCUzQTZjIuviEmmKPflqoctXSegfcIVKvznuXJp20tJkHAIOEFz/CN
XHjDrU/MMzOOrLEFO1DOUcL+YsYehOyotSP/i04BIkyyfJn/pzWnkFAZrT/8EuT/Za1n1VFbtQlj
FwGqTOiaZjVUEMJVySNx20yWWqgfRcBSimeLU4xOGhCvQPUASJHbKW4ZNhGZAOspiJXOcM+xgI5c
hdZ/t3jtApuPhEQQiBHxvr41049Rwccqgz0BXhfBbZtYZ2MFfZGd2UUWSFfEwggzA7Wfx+66ODzw
rcxsusCp/9Sqr84Cb5qkNGgiqOB16qy3IA2y2XsUN10cHRgnJEgKwY+AuL8dHc81fCIULdDpYZhv
1IwVjFioA0vz2MhtJr6xkf8UNmOB/5Srb0JfypsW2XZKLmqJ5APoKyBtZ+gecPLEXbCpukhjkHHc
duPBj80q7HWoJuqCtFIUK58siRF2EIoqp9r0s+CNF1eeuGOQhMhnLevGX/395F9/DuHp0MaWKjTc
AGqqRKsWpC/T8JwxNN9aCoTgwUQLO9ga0DNPBHpICWd9X+KUSWvFUrT3cag2uYLmYBkkjrW/V/hS
L3MaizLhWECZI8kxtzBhJ2ugqCLiIPq964BPo/DE+fIBWB3Ljz8YZaAc6PPuuzrEZivIFuH3Z/rV
mTnx1rHAVVpqsa9FJ8i0vzJes0eHFC0nRdxD/2NDRe8XiPvBBED2qXsC1/niwEQnPCKMLtik/VoF
HUzVXR57w6IdcP9oyC1DloSU72QEr8kAQ4xPTZSYgx/YargRvdJVQgqaaXHSrgwRu3EY/IzzII1+
YpvfXvY8Vc+PB0L5fVK9E2BKWZ7GPD5pSvxbA7erJtMKnuQd9j+L8s8YRGLhQdiXA2GZxicgDXYV
eBDwF7eBuhsere4AZTGjFPEufzwwMs1yZ5W4U3illDACg5HJ74M9/vEOogvk4NZ7nd4eW1rYPfCB
//oCSdLsy0wn4+SNT4Na22yioq0ybO1BY2mdf0Rw+H8jApBuZuNFXwAxj8iOAnHZVfEpSgy0UESg
VtKrVBe3mUNP/C2P6h9jxPR1gZQhsQFjhfqUfvR7xtfrEmI4ZqZDa94YdhkynGb7d1H2bohEJPJD
ceR7poxPrVhsxwn5OGAUwahFo/AgLko/djhZw2UMrBkzkPg2FnllIQeFp6jHxOMPE95xXiHhLJfX
Y3Ns0reQ2g++tM94UFigjRJ3JRxrtwbDCER3UNbUjkJ/5tT1CGXNx164aGB+n4gaiEnuyE94tqtl
sEFqx1rbiurT5NOe+EtThssHagoIrmAdICJRCxbDpFI875g3vOFxTzMJfVinNsBKwN6JJUt57JMX
gJ81wtObBzT2P30Lt1PGFVAT58uAOUIYOx11ORHNNnyp+peiG90UUI3SbNuzlqNG9MKGei6muqfZ
UlkYUU6JkvebAbB+FIbATIAzDOyUt5+S512cl8XAHNHHbQjVYKXQ3dMiCgcCmUjEiCFRitZNVDvQ
qI230K2ZhCmV0ssi/7T5PZ6iX5K8nhwJKEc3/BQ9oy6oNYX7iCJDuQ0DwosWoyIzl8AXZGIgJeFJ
bpACRywpJyc7JN9ByNl+Zoe0VNhCUAb7Nq42M4IbipXkHUBh2GHAGzY85YJk1EHqiNqr9ikFpsQZ
LZesJyXYTWiwe7w3lsyC1AyQceQx0EJKtg1EipCDeKULTzWeg6asooqUap1ieULVn6K0zFxF65FH
KfrAjcOSe9bwyLcff8S9D+FNporotsP7bxaPuF1cpkshPVZP4akIR9WA9je2T5MzbiF5NNZk4l0L
P4LkxnzN4oHJ0e6Y7pVu7DuOjbKTcvZr3R7W0anePh7NvefcmiBGI7SSl2TdbILTVcZqWl1BUi5T
j9OUbBJ/heZ86+8tInSCaxLJl5mQ63b+Oj9M1ZBNslMFbjFfnzQ9E7a+Zuat0YmiLtMKgEsjvLZH
xDtByjghlmBPREadnfSgsHjJmuL1DJhMLvzp8fDIjOPPol3ZI0kLvKSYwjiEPYYz1OZDrnSp3QRo
62+KVZobHVAHoduUOeKPaATHBvhjmqAfmUeevwGK5DzOKFzQ0fEy+/DVCzOtE7aLFS87yWWjS9tq
3HfMh+fvuPaS5pu2+KyL31qqq98Dd2xy1cpyzqjDRBeGcBPnuZ746XqqWMrOWTgJ5s/C0iM+ohmP
bJNoQboRoq8Nn5WajL+V1W36xn0IRqDo7G//XKd65Ui73q1tHirClOCx4Acwjv4FsAYhdUOqgUVN
AkiiHOUnrtWQujBbBH9nKHBlQKtpslMoG+v+ZYGx4ukyv72BNfl5nl8tQdaiOFgJTHYKxOwSn3gV
16D02S9ih+JvC0Fi7uIHwQ+efhjafKG4MlTXVTNGfJKf+uZDFHtd8za9iX2VWm/fAOx8h8CcqZda
QpYjB9xkU1JeNj9sATfvQbRXgw0ZOotYVSQaiA8YW4EN5ZoVT6VVbPN94opH+civI9dfq+501N6D
U3+RHOB6zMrQXJriCJnoUHES3NgnnF1SIT+eIvF5ysCJ0tXnsAxBVmiC2hz/OkBBD+imJ21Em2JH
Ewz+eYc+GvvsBVeTXxV+NiCCiyfeyFyAM4HlajbZqlmh7WEzrELHd2UbfX5gKeePwiG2c5tf8U7i
0ESk74/GeRaQjwTvFtjdWLKLqy9ZUGD7mAWZ24nFh8iv8WjSBdaVGEfIT41k96B4o/gej+GRw0fr
PprcZw4rdMrcDr+Ui2Iow1I6STr/DX5TaJTu/C0EgQ6enj/R8Df3K42LBu6RuODgliNCQ/LWHDuq
ct3yjHz6lTz572JmtJEuPxU7PNWmyGQp17i7jQWMGO6JIG0FYGVuerq1FqNWHPtJrJ14zWo7NwH7
u2iMOiNItGlctAR6glmxFKMjd1DdlXXV5ol26lbdpnvNzuWOf/PQJ6Ou4qfIqa1gm/0Ra4pZmlVi
38RjgnKVB6tj8O0dmf4bClx64yhBRYv78y/duMk8k1fjI3ZJ2lZ+PdSYyaJCB8Grz4CnvJT19lSx
QIEb2vjCB++oEsFdVy26mDJafvvuzYOnNoRFfkr7aF0jX9xegaomULHeqZUAexc2seH7zl5+frwd
FoZ5Y2XeLVfBgEu8Iu2n3juluv3612kQYgjEw1Ntc4ZlASM+tXvgNZWnS3/wWr3QkYZ3Hg/j/vky
m1IQyiUwdeG4JsZRJiC4ZXrBO7FHFvn3T83Ozt4b68Lxo9DwXrUDTRWNrD+AlBXvCBD7gncJvHvg
UrmdOm9kfbGVOP/MrPxN2JnDRgPx9zq1z+2K/V3t1H3+KpmSSRnpvIUJx5ThDxDMAicNi/z0rVkJ
KdopEIPgnIo2Xiu1AUkJAfz5AlQnSpsms7vghSCcRt4fAXPW2iU2XFmpWtlnYXCGmo6jpHqPbown
L9VZSmfC3dUDK4drFt6dAA0icBE3XjmPs3ACkxUeDWin+8q7M3rn9bGhYXbvHQU8yCpMKHMVY2ax
up2+KoeSmF8HyRlFN9WR/1SsHrwGrwxOg21oB3+kr+HvgB7AAN9aJBZs4D0fKGc/OXOfWaF3r1As
qVFM1TtajeYuOBKGCIcU+6H0WR9DC3190KWTAoF3YfXY/e7iBWGDvDjxnZJwOGLO3UGzcBF9/OvU
1SHcDQSWahkJ+Pngku9rIzKVfSyv2l9makoMboI6oAgUk/MX3+wnYkREoO/AXuDXE0z21u/+OeEN
AFeOltqsPePrCLnfx+bubvSEtXkNr+KtxnaTUs0DLOF+ie4dgN3HbW/aaQeR1u6wZEtDpAAnF4/i
Cgle5fhWK7max1rlOsB3DFIsn2NrqKu5M4yGUbifRsBVYAQsEcD+aqQwTzAI8dT7cX9WmSB6aqO+
RjFWoRHt3Ls4QgNKKyhDwhaAKbfTF7ANU/ZBJp7j1OwkS8KjcNPkh0k8Pl6mezeHHTz3cJrg1nYn
uCpKY5JETCuewe/CNSi1Mkaovj22cX81BNT92gjh7Gk6iWXZD+L5V/wBdwhPgZ28Zi/yZ/cRvz62
df/g+bEFvmi0jmCFyDieAeIDrr1JPDf2EL+L71mn42GtCZ+pd4hjVyoGPYk3PWRokPPmjjP1afVS
V66GPotWr7cJjVhzcSXBuPu/H0Rsu16auGhMOPFcvqSjlUOeKBJB3wL2M8GljH12itsdjnkGgghV
5TnlSKY2hWJqaxZ6gudNb/zS0NT3LloTpGgCMzQG462+fHx8j/q51Wk9VHeH5zzpV4bnDXq12f1S
zuImEKAX9RzLAEdGH75L49cnUVI4Xq6NgOv51ggrZpOiTDyM7Ipz4f723NjRAMbSHLBx24+n8j5R
RBgjTk9UAJCexa333FUrFomhJ+Uk+LqjN2v09Or+odvLnsnQ5nF5p/x3Iu+2fZJP2sRGmMj4Rbjw
hohGeO6o7JgdEqrW4yHeXUSIERKHqFaUCRchKpzN8uh2LwwlxXJ/ayR+nzhAFW5o48aD3/PHtDQi
3gwOY2q24CrSFavGrkxNtLx8TqMlUp++8+oQGwGHgQYKSrSfIJdF+GMhMD1quoF0rragwth428by
nuAnTr2hUTgvLdm1LbJsEWl5WsqSJ55ZZ9hGpv55kIzKyrfD4fF6keREs//fGCJcskYLj8iECkL1
ubrYQqM3G/ZNPGSb2mxNFfjd6hlokUJnDrX/99eVW9vEcdSVgwBBFk08V4Hlb7zDQZ8c5l1ypm/B
8AOdanAhoNyMlXBOsGL7cVxhUiV9slmrW2lOhY5vyozeH+W3oyJcNC3yMS0HRjz3RuRmh3Lnlzp6
LzChgtE9B+v2tabcKhcOg5txESchoL1VBs5v6aw6ub4dLMqevhsQ2B7wJIQslYjsCEciJsS4GQCn
FUESBVYDrngFaxRlyu6OmNmCwgGxNCNV8fdtEA61JJ1fiMq5+MV+K3YUYTMztT7aCa7iVmwGtJvy
nSdA2h5iJ3iXIU8B7c35z6+OlirMpTQUOP8CFiTugt516E5hc0PVRolstQLSQQIP+KnTAlowvguQ
s2Xc9YAMRqJYIVuvAiH0uykd/IuSuypeuiWurn37RZnQu1fujxWkhkE7hmcueZ30PD+AHgnGJ5WB
LYRWhb7jpgbwwBHryZWV2EwcrvGdx2aXZhWtXqhIIpcArkViGQUAaxooofsXAIaMSd6hamYUEK/L
A4eLPoVk0h/bu/P7mW8eLV7IfyIcQ5rodhUbQQgqYeSDy7hmLX/tu5zVU1Ld90nW2Qa8f+aGA4U5
WftLmSHUwk4MLoErroftsJHdeivagGVSNvH90UZYImbPE8pRiUUpuFQ2A1IuUHCvy121io3CQovR
MXS5NYTvaNiA+wsQYZaYxBjqu20/wWy/Dg7hSjSyA3d8i/alq9pUTPqCX97MJhEbs6CdGCaXg0u8
v/hQmztDx9uOduUqp83mPFs3hzUxLCImljzre7GHYTEr1VFs0Ox94cGz5ix2FewYysVu0RGvnGTe
9FfhpE9VIUgyDCvcP3Gv2Udu08Yz3y3uhwMuROws4PBI4GomaIkUs0JwYY3ektf+aliB+usJeZDH
W+r+PoB5Q6UM8Jr55Xvn70j653IsV+EltyabNyYzMUGbt5HN2J0MwcBmNkMbbZSrF4rhe9eYlX9Q
QENzCAr+5HMbkHxZ8QCU/3F/UDijkpJ8K464odGVL2zpW0vEaokDV/lJB0uN2bmT7tmF9SpY9San
nJv36Dn001wPaXabK7cI+jz0pnlIAp5N+/fu8GmrprQb7eDkv6EwRjtGaVNInGrFGE0AqsPeiEjF
GIrVoi8KGVUqxcCiIXBMAUIto6OHBKuHSSqWIPGPLkhrorxucnv1ibPQknkWT4/dgqQ7UwFXAij0
H1PEpTsPJyUB5Ca6lFa1TezSSMz3zk71dAWZwlVf6OOBf1KfSlf64e0aT8PnFzpIaFqztO+Q5ym5
WssoxaleNviOfp24HHZGs1WPqH+xxmhltm/5Tuj2dvsrdpOXaK85gtGgF1VxqU41e+dtJLiZEJLJ
OFBLFTdMfEhhNmatT7XBnJrXzzdQ7u8qJ7Q9y7OivwZ0zZ1hUFGbUcA8VCiILROnfN5J0MK7dDbQ
DcI2MKbN5BmqyT6V2+ZjbUTHYle+cjTSjPvAemuX2EFpks3JLNj1P8Q1t+E51JNZiovdh9ZbG8Su
GYogBM7qZ9egI1z/LZveObVpR8R83pDLhjYccOFLAGXjNnvrPwwfNmMNgaFLJm3r6DBKX95IC94k
5d3PZrk2QhyvhccVVTvCCOuIa89h1/1PTb62QwAsWsdzaqdacevJUhzZzs3c7le0dNH9YwE6YzPd
8kyLKfEi4Smj1vgCaOSTiww+3UHo9Dg2HoeEeT3Imby2QPhE0kZRGfFVcunQyDcW+1TNjG60mBia
rSehyf/+RIQANJjqZ88HtTtZMYp4JYJmkxhfauE4tEbDAGpn+f2JEcAZxlkSIAheyrp5yzsVyA/B
tgX5YDNHN2WxlQNQYeX24wlYciW8ICASjO9CsY5wpYpPW2xFHlPsFa2J/OpkppBMseKu+nhs6T4N
gX0/E4rgYQZxWOyTW6/tJ1XN5b5IL+13vec2qbH13fKTe4523IFiaslxgH5F7wRKgyAf529NFXHU
FE1YppcpmUbeGHO/+CP2bcgYLRqj/ihNkyuQQ26mLTqo6l8jP4yykfhev5O5JkfbNKNFeOjUTPJZ
S3JbOpTvm4dKut319xFTEcrR6Ptlk17ifDNk41YDc0YwoYWdDU0++cpxJohSBuna0hSegwFAjP74
+BMWZ0gGaTMgwiCeJUUSJTZk+nRK0kuhSmsNFLdMDULNv7YBvuRZsA+KRng8EsdckaatjzxwelHZ
AqDViPcNLe80igcv3YzAx6PMECIELUkiogT6MtDQMqXZpTI7czI5XGdVVzZFQNS1NQreK5mC7Lgv
jSH0Qv4QUk0oOkNUg3gPZFwqMmA1yi4gfJ2JQNEDf7A+CmelHGgXzIV1gikFfWYASOHAnP/86qog
KV1ZNF4ODJhxoOVXl2fu6seJcWjeoGRjVWQXr277J42p+F/SGFVHpmhbI5hXVufYTlZBsawU8Mmi
5iDkDGCsYAwycgJOo6ZcYtRFMmPBA60OKGt7XyuR8CQHQlhA3QwhikQiNp4y+oWqdBe2MFTgSwL0
f4Fc6lj6fxp0HQMOpZ36zo348IyOP71sISleX/w2MEaoTHmmwFiaAJxDua1oNGk/7nu7ifFtyGKh
Wg4sItrxbpeGndgykZmqvzDlqvQ5u/B+tyxCdHTyA7SCT6sxq61YKvVUsUMmdL0OuC0oNaalzkCr
5Neg/WqYLWAreWLLkhWkqyT4bqEJrD6pYBPD/91WO1DphB1A5lOhg1FPHhs9LywGGS0WRb3iFyOC
pHBXFrXJep8Zm1vBPvyTdk4V/5ajX1qv14DDP97V90emBJLoH7w4pEB5MrYiiDZRx0n9JQUaQc/k
TrbYNmFtMQq/a7EESTavfnUtQ+Na/jntiflGMlRA4wHSQcjrEWc1F4LwrGFVgAGHV08a3IG1c9/N
s9OYn9jwIChgyH7RhpeQwX050AuNs4on4bfs8sw63bLnSDEjVTWiPeilCt+QuKegBpLTFTeiakuy
ye3GEATbw1EZrcIKD7xmQw1ILyp92OWy04VGKTxrf3jNfDyh93BbXAeACcceB2MC0k/EpTGT6l7x
Kqa/sHEAgC+Yg8QnULnXsqGITjDt2rKAIrSpHCVD3kj+WVZ2ZTXoSuSo+zTQg5iGdRXmkElO9fUX
Ea49VOIQj4HXX7ow0zm7L/+HtO/YjRxpun2hS4DebDNJli+5klqtDSG1JHrv+fT3UPgxqkpxKvFN
b2Yw6B5GRWa4DHPCjcvb2KK139DCSlejjrXnNqoi+V7f6MFr9+QFpBJuNZGmzbPQ2dg/6JlrCONh
DJzJsOX0kAGTRLAlNC576zgpITl0bHa+3QQ87/+jtoL2euxoxroObNpG3xbjd+I+LoZJHuKTRmxv
dMYBL1fnYSTaLQ8o+Uf0xFBiCh6xbIRqkfXxKfIEbTNg5zitpsG0ewm4Xtel5MfLYiaFviqMnyBx
Ax24tDalZ3ZJOU3YUkZsY3Q7ijYZoF3y3sg//M1MRoM9U+BOdYDRX5KpzTZK0IENMhY66hEhtVQ2
G55X+8oZXwgYyMB04JrmjVSAf7skI1lykRpynZ/qahDWma/mQJUVQy9eSaWeazQfDczyJI1araak
bSuaqElo0j4e44p0pYjeJ2EKzYJm2A810swbsSbOw6om9H4VYR2torbt/GMoCEFABozsSERRPPmh
LBQLoom1Qx1N9bFOSNFiewwVg7iHla08CwmpQO9fE0uIPLedskChUyZ0L2EO0HoqVqPBA6r86YZx
GAq6UpGnQv8aprovD0NUq6xPLSk5DW6zKY+KXa8CN0SJLjq+qutkIC1Hln4GMAxF5pb1ru2mzkfU
37jF/hAq27Sn4QYGbsLWCsH27rn9xT8i3tlVYtp3hqIDGgfbLdKOVVwoaIjCO+PYuH3torsYi9xa
t+6cJntSd/V7gFEGxMHX1eZngg6EMcqMaQYVbgMAdZeHKxWmN0phmp5qxyDq9hBQfdM444ljxGfn
wwj0BRnmRBMjGNMG28hOLU0ffz988hrKuHww3q+2AKHgFyDgrYxdQ/ZHxYkI/d9bGpnjYnyRaHRT
UdQzH05JIpgZkxwDNGRQzrUsycP5tTAeRgsnr7ZSXAuaYFyw5Lo+UTcm8amxjcj/CpGFpeiQArx1
UPhD3wkWw19KQVeJZhUqMzm7d5qN/FHbpHuqiP7r/TpjP6IjhhAjbsEwRWNfhOnpGRg0O59ETupy
RO1nlWWmgUcbjDQS65DqS2YQI6G4M+ag4d7g2Db7eP9wx83LLt7QGRX5kkpkliVmykAFaQeJuNIa
851oLXl8LOgn5zG6dGjoHZihowHzg5rEJalBMuNECv3sJATkOR+AAB/5ZL2+fjMLDhTZPYy4iCiY
WgjbL4nklaWUqtLiJUW8F+Um23REbFa05oBuLirqOZ35XM9ebC1CX0HIQOd58oh1IP6pScj2weSN
gS8d2jkdRqTzRBkUKwQd706mNdVvUFBxOKL2Iw6EpJ3TYKQZ+z3bttCb7LTzNIK5rveBh/X4MyvE
kGDsmlAbSAm0NY4r2cgrkQqO8KLQB17pdT4N1j6fczKf5tmtiFOjaKEETqKNvnWr/TykuDGqezUj
D8EjL3m65A3OqTECLUmdZI01mMI0wmscEvrJuZj54K+ww+5/SpAs1CsdL/dmo9rRlvP1pfjg/N7Z
aaAiw0pK7AbMTvoWC8Q1RyfHiq7fR6qQ8td1teQJAJsSNSrd76qgzE4jRcBJ5q0mpZ3uJczKcPOC
c+R/7dgY3QTieNflXTXfCwIBV45I7IauYHOkjaOabNIm6vVBqCYIW2MPD1j4vqpoaPN20vxsALzU
HDY3kifD2I8xDq78jFx182HtNhjK1Jz4YVzLOxlPq6frV8Vji4lx+kjQ/GIEQTu8/0j32zWPJY7a
sIDFuZeIniKCwLNKpbX6J6G8igKPAmMG+qIU2kmEYpqH3eQOBI9tnu5z/AzrzALVn5JYw+X3QOco
V5WzxROdcDzmYgzwbWEwQXdpz0aAaslG3c2SPNJuD5js997drk0qbN6v3zrHGPwA7Kn8SU0rBUpj
BzSy7vbOoyiSnqi/6oBklDflwvGfP18KSu1LojCbNtfWsIaDFq+pnWwLyjvCpQDn/AgZY+DLvuT5
xZcxmPd8mLRyJ1tbVztgqzeUJpRzjnNY9u/GB1M8l1fm16aaV8qsPjF5UXaRrdv7x/iGp0TXfTbG
ei/JNF4Z9c2I80PaUN3U2Gm+5jBy3Yqq7D4fbJIe5LCC7OGh2jyYt8GOOtTkDd5zBWHW5TOXnRV1
0wuA/ziJn4TU7kQpUB8Jz9VdtwiGyliELlOkbNQRRvUUZU6TogP4JqAhVUn3muF9any2e2GVObwH
3TLduVcRmSoMATDGNParwUd2AtbbqexDTbAznWOulw3RNwXm/FIt7EUxT7KT9JDfC7TZKijU8lD0
eWwwxyeVWl+JwIBAVP2CVLy7Vm6vSxuPABNKifoQImsCAulEEpIR80/0eJ3CvwjaPwfFtmNYLcZl
xhEkDr1p63Q6OkrmbOnI61Gez+KnAfimMxuIM4EG+D/iqizOkCMQnyLbvHlMHI5ucu5cZx4581Yl
FQscZ2m2iIAJt8HZFgcOkX8J2b4ZYSxnVHTaWBkRTIxrrlL0PwskXtV2dEzWPPWcf/C1M2OMZtJX
qZI2eBpG+x0wp11TIR39PR0yuuZlxZYN5zdXjOGUyqbrIy1EVW/7HBL9gcPKz66fr3jt+/uMxmdW
HUpVi7uR6q1BJNmWNCIdhSNqNyR1K+Ik6H66v48/QmoMREZ0xTEIy4KuIHk8Y/Chk5exCLLWaUXQ
zsVELPEaNhIx1mg2AnoY5fm6WQJ+XNsZJcYsYNqzTQoNNVn5o/RphZROQCx7NxwKuuYE20vp07kc
+w9XjIUw0ixJww5cjRh7AQj0/pU6yXr7+aQgSpE5sr/48PomxkIWIDfWIx0MYsEmeKCle90ULRq7
s68zFsIsrdyDgchOTy9TQO7TPw/Xv79oHpAKnSEX5uQ7cy0luoKBAIHw1x5sO12Pj1FKEFldJzJ/
5MfdnxFh7qMoyqqQBsQ55gqOdPWImY+/o6AwwW8lYAQp8BFiB88TwQIVzLCLa054uHjR31ywW4YB
ffp/Ue/96o4jsYu3fPZpxkjLY4g+zhoHJD/1Kw0LCdQ15555FJRLT1M0hRVjuBWmDL11jfPg3f8l
C4xZ9tDlhh4ZEEhuO9rbDvcJvWyrzg6JscZASOvHwICoAmjn/i2nt70t7ivK4YMjq2y5K7EqQE2p
oDLePb9Zr4gw3/9KGViTG1hCI7UyCASnaR2v9rlbra5TWHRbZwfF6PQ4NmmuoYR0Sjb+o4iNcBy/
teztzwgw+mzmhVAm8ztJXT1VtrIzg9lmYO8sR6s5jLCm1VD7KYpLqEV5xGbdU0Z5L/OFy0a7kYYV
RWh6EtFReKkVaenhQdEoOcIWvMyxp8clmc+TqKXjuqAys3kW5RUYKbfwD5Q2HcV9k8gGCyxQqhl5
4f2Cjl/Qmf/8jI6Ul9kgztzg/b+ZD2zkye7ChWhobkILPYBzdIntoo9VBbsWdS3HS9yVE7SzDiXn
ypdyWBckmMMCSj/QVgSQ8F5ap3+6Kdz6sXBEW3qi8XtAONq+4P4uqDFHZhW5NDWFnp+evYMrllQF
ggZ2CtDq47pK8ugwKlnJZt8k9UwHPebYmX2k3pH38OLRYLQSPkTQ9A4nN1J95d0h02ijd74i5ek6
Lwt+8PzM2Exz3Bi9Ec90gJ5M8o6bTFjIimgSunznxlC007E7c62mlyRhwlmFT71TExPbs4mCeJGv
/kuJrAtSzJF5Qg/8NhmkNEzBGni0uAG2mkMCAmck4i9ewmfxhr45+/JwZwpaR0obRzNnGrFcgXYU
+8k/Oe5l2dqcEWEiRln1h7YdQCQm0WY3OtMReZJHTizEpcJELKPWWEYggkrpqKtDvCup/yh9Po6/
OIR4R8bELUMxxWiT+Dqy9lVa6w9O9vJ5XZ5/dlsBBAad1yIGNYF2joUFl3Yz76W+6g11fiJ7h/hY
bMZtevRWJ88OD+EBrRD738PTuM9t9EE412l/fZsJjS9oMx7IR7uyiJV/SGYENHmv7NCuscbFroJV
6vjqugXKe4lJ/qrfdjZawbFHplOo6IwUmCHD7zydsULCHcY01M90azjlVnGTnJgVSQ/mQd7G2Lv3
Ucakikj6VinY0EKi536f+bbvrVs/pcohSbE4ci2+euYKm/PUX2ZMg+EVXYdhdWqmVZdhg8mm0Unn
c+qiC84XqBYaZisxtoCeHyZm77IMAOCVhNevZBe7SSOPoc2JVHgkGF3oDDxtFaufc+IydfX96wNv
8GIpKr3gglEERZD1UW7E7JRX5Ll0ZKr4JNNwjne82d4la3VBitGFFpsbTb0CN7UTbYqEPgMNsaJl
Que6i7FJOb5xwc5fkGPUwgpkYOanILcTP9AKJf2+LvpLJuTi+4zoq6aaNBM6Rk/TDar8Bjq6ApqR
9VO+lu+vk1oIjC4oMTFFic4FxZdAaVzJ9FCvzD/rvyPAhBFqrFWRok9zEUmkb/ptxWFgwQpeMMCE
D4NU51kWQVWQGt6oTpWQ1/Un57p5ujL/hjPnVPah3LcxBDnEzJ07ts6orHn5pusXga7BSxrYkFvp
uQEa7echX6l28eRxOvGvnxTAuS8pxMrUmJ6Im/Aec9KdeovQ3KYcH8tjg9F5r9SxXbgEG7sOifrH
/n/FJJtRM/4xjD8mcBKpHpRSRDUlJ4eQRPY9dnryJjF4LDDKDRT9zB/qEXkfEUXJxMa+Ys5U38Jb
4YILRr09IdN7KZnNR7hFn7Ar89rOOQZEZ6tOQxzWsueBgrATt4e5agIorcF99G3e7Ot13dBFRr9F
5Oin2sCNlCUxCfXRiVCuufZ9ln4mFrg4MUbLi9zQlLjBnTzjbSXDyxu03BtPW05Idd2u6yzQDEbQ
ciVTwcxp0xDeI4RzUmyIC6lWrSjBx8XOdieSfoSHpuQmkzkn9SUZZ7YqT1O17gPYw54q7ss8V6mT
8DbiPXc5xuSr5H5GxlONQPNyCJhGXFd8oO+5wzG6ixSw+AtwHypWNPx46+gm8BE6BUpioJsqn4h2
R/p3ThS01FuNuYxvKoxprzNlCn1LhqKsDWLXybpE9sHFEl0bgNk58VDc7lYimopzBBbxUV+tG4zi
t78+nVfxZsvLoy6anu9fw4oIYvFQEUTwHJP8pbR/o7+ac6qLQnhGgXECuZznfumBQtMQiwq3ux7q
et3jL1q3MxKMC8AwZJHJGUg84dp0UMk9cp0Cjwkm2otQHBLUBjKeVLYbEnMf6KSgHNHgyN9XJeVM
wpM2KOW+BxGNBB2p8fKwblyMxeSn68zw6DDOQG3NOiwbHNdIX6rJtTAUQR3t8ToR3okxYV41mGGt
41ZOu2rvojfRrp4qTnqKJ7uMIwi7fojzHiSMG7fbRWueZeOJ1czi2X3UupFbZY37wKAx1hkDXPjh
+hnxCDCmwMom1LVh/0/Tw7N237rcvupF0/ytGF+P7TMO1GgI4nSGqAf2/sYiz/FxIChrJlvfvc4J
5yq+BgXPCLWDgoFeAYSyPzm5gaaH7xwd/9qO+8Mhn/HCKHkttK3eSrjt0mlsyRWphroS9veh0Bxi
prSrqHHnVOThndcMz5FkdqGfpgbtPAM5H6Jk1xH5te2J9n79/DgqyWKEY4dSMRYlaESb3jGf/kgr
YzV9/J19+aqAn13SYLZWkRkg0lMtB+yWLdHf1fEviTB6r3jlmAB2BXpfPsGAHdMNhq4orz1nqap8
7kXZaUM42GbsZoGzB2uFcdiObppT+Ry76ttOXfPI/URbmF8BZ8LHmIKo9rq+qyF8z91e0p1wfzhh
CvE2HjBdPGyVJ0qHwQafUux8Ynr0P2Y2zn4AYyqi1k80AAHMQnjw1/5WfTDJg2Gb/+XF9k2GLd2q
3dBnweysn8XVbvxqUsEkYf52XdqX8zRnZJiYYAqMrCg93N4A14A+uPdXj2Yrjk4tVS/OL+0rEjuT
dxHGYjQCnBl6SXsH64s8LOQEkilAeeRDRApYDx52DJczJlAIvdDAcBwO0G4ykkfkFXm00F1j+clf
HqF66ZyCPipHNcQR4lWaPoarX68ZNW55GTWO7WNrcokoeEYqaV8tvwPxN50j3v8lI4zBwDjlkGoD
SBzStetG71nt0uT5OpFFNjDIOHfWYCs0O8KLze7lUOUmIgWAOv/OAR6nr8P/YvjOaDAaWsShLkgJ
aGDzEZbHU2mrPo87XhJ10VF8U/nh0UtNQ8Fan2O36Ldyhz78udnX4PCy/Jo/I8MoqG4CfcJA/Hay
RxrcWgSLu4m0bY7r6/fy1dHyw6mf0WGcOjY3mH6Tg05crLBK9cUjM+oYoQ4wNDfbY33aRRvBNbc1
MfAiKgDUi4lqzhN8OZV79iMYnc2BFaoX4cysnO/8OywQ0h/gQ34FRFilNs+XLJuIM3KM5k6Bh4HX
EYKyO8iYlrWlbm6SkVc8thaDvzM6TJgfpnmf5rUxP+1QmSDPne1vp8/P6zfI0Sx2lWuVdknoiyCC
MbTyaSf3BC8jDKNcpzLbgGtiwkb6gxV4AG9GSw6AhkiPVTT/KdY/O6yZzzNfMWZpMJbdLIg6UW0M
N7//HQeMdQjlBuNNPb4/YBbkmHHbGmZFuXJCrOPGEPg4xhpO6KtM6775Trihr5HDQ0NYmmwAzMM/
ppRtvAp6GVkxAYzMfQ0yvZkIun6x7o3b/8+RLNZ7d4Pu5Z4PjlIC4GfakuDuqcWQsHAT3BabSlx1
qApjbMc4Xb8pjoVlZ98Fs8/mMvT8CrcehJvuBLwAVw9sjkgvsgewsbnXD03m7Dli/qyCfbVgdNqn
ZhdvHmOba8UXLcAZDca6jn0YC30PGjt9le3FrWQPZFTo6397Z5qY3wVeJaCjWPQDwGbFoY9F5Lir
p+QEwOUnn4TATIFrun45i+/MM0KMTdO7tK1LMZoJGdjngulAXpvxsoCfkWDiEWxynqRkiuc2JAnR
6ejU9GOg8OV2QHhZ5kVZO6PF2LWhGUbs2MK5dTE9AtUPL4jQtngxw7LHOSPDGDdrMqfCiEDmebKn
/a1+0+7vck6ab/ncsLUTU/yQZqwruLSgdTeNWASRza0OnZu/9q+IS2ltjzlRXdnmitwcgfwweN/k
jFn2zwx2HWFdmCAWOR6zkzs+AaWQ3E7Ue5YcjodbPr0zSkwsVFqZ1UUaKInYiH0T2Cr2MqVgiCcM
i7J9RofRVqxcbQUFqyNPNlYvCPBzAqfGv8iJgQ4NLASZR9TZIn/bq13cpxXEDWiSOp3jjjndzO9k
X/LX54SYI8s8b9BTr5nVND6G2JjVVXazfxtIact/IBH1vjw19L9c1DlV5gBFofHUacQBKmR6TvGu
bAAy3yEnxCM0f4iVvXNCTMA4SJ0wjGmbnwzkBZPfKq3JfUYmpzoWW06KcFGtzmkx0WISiX7WlLiz
xkUENzrSrFVubRewFrylFUvm6JwWY121sYUQ6ri2bkbLXWOSI7cB129ft+ESTzrmPz9TXaNWLCz2
BpkC9c4ZdRi4pjfYVAGR72jjYAuZDzPIhYXjkWWMLXpkJaOx6tlATW61Acihrb6qDnqXGyc5Di/S
k87fb7+k1OdHypjeOEH7cgw8Q2jClJP2aXQM13Ct5/41oD4KZYZJRc1Jb7mjRlzBYexx2CmDqVVg
t8IpY4CNFjtAyAA7tlhxwShmIfx3hfixWUVJE11O1FlwXHlGTt+70l6nqeaQ8YEnPUtBzfeJAmzp
UnrwzI6EBmMyENLkXXZ88qe32423u+NI6fydazwx1qTvi77RE9ABCtFb6gTuR+NkRxlLJLgxNY8l
xp5YU1z4fQ5Sk6ui/I8FQyhsZ+h65AY385euMcVYE01QZTEocVGGGRGt71xF+RjVOwvFx0y0K8TV
la13675ZWe1rWXT/M2w18qhYmKp+4agB3JgRysQIwyqox7np0kBNSIEzdQq8+DN6/faW1e4fOl+e
8MzEIOLWBL/9olO/9K7kZKv/0D8K2EwgZAFA3cSAE8OKYKpCkxjDLIeYfZzvTDhor/wthktyiJ2v
Bmr1ooyxMMaC+L0l1D6wboFWIFI3g3TcaqvH2H2/fmKL9uKcDsOPJtVj0BmgAxz9P1i1S8LN6For
CcVn3+b1+n9dACuIZ9TYCxpCVU09GdSwVJi8Dbs/09OWh5b0VTW5RoQxFZPXV2Uwm6UeK+pSovzB
c87WRwIsI/vmfrJdvF5v/Y2qOsNntN5aG962lsUyxTmbjBFJQlFOOxG/YOq2Wr573N35x5aI5Nhv
EHaZHKlf8nDn1Bg74k1tbAgTqGlAHUAio31uXq9LyZJenVNg7MegjgOEFE7Ff0VvXRdQY3OdwM+d
y7AQ5xSYGMSQR7HRavBQ2fIMajPZGfrADaJtUvJ88O9CmpDevVV9e3h07NdtRj95VnLpaX7+E5j4
pBUMa/K1OeQC3kCMRK5MPnnY7jwaTDBihCl2ucyhVvu0KZzGefVtHhuLec1zPhjLUdZZM5ralzgY
2H56Qhex49kduk0exZ11e/3ieAwx5iNIRClPZ/Oh3LgzmYGOKHxcpzF/44o+s8nvxs+9emzgJ5EI
kl9VkmJ1G3YrcCIMjoyztWx5nORwCEGlh9gB3HkK6PHz7xhhzEKmDrUpCDgsO0SwS2I60RgdU7y+
wkV7ALxIUwd0oaqxT3IrKqQ878T89KK40ya+VdfX2ZAWj+qbAPsILwQscw7LCXxkgePqW50OAIGI
iJyTCl79mFWUuy5tNjE/hOCMJmPUIyXxI6OE3wUiPM2JjmHtObrV7Y6KLi1v/pZH5q7kMi+qOMUh
In5XqYCliPJj4sZUP3X0NXCEjTgPuHYrjhQue0iA68sydFhRWGHv+kIB2KaEtMOqs6PfNQ1Ekp+2
0cCtfyyFn4C2/YcSc6KCCmM0KqCkyZD4xtXIYcjtadXK3HEiHinmMHtDzwcpkGcP5UZ2fNhvAaHP
r8LOn/kpI98cMY4QcL6hmSq4szpeI12M3c8qUf9IDu0nlycfPFqMS0RAmxVRApYmtwPieBQAUk6h
9c1diBEVXo5osaZ9fleMe6x7LUuBpIlRHyAwKU66tyokAprV/CpBy+AuX6NcRoPVdUVfNLxnEsJ4
RKCyDrnYgapirur6qWhvzWalPYrJo9i6qUiuU1usPiJdiX1fwFxGcpw50rgwREGMFbxSbjYu2u36
w35A99h/qdiek2HOEivwCkAbqvPb3CKtSqRd8aK/8fR41p6fsvjNDHN2cQPoeMkHM+jpK0nwPA+D
7j1iPAHd8Pq5Ld/SNyUmpmix8neqLTx6RCd1PhKyn5+QvBiTezlzIHD2tKqsovXL+XLsZH/IbCDs
w9MrDk+tln3XNzNsPOEZqqAHIJPd2u5gt079WG7Eh+G1JxGt7JaTvp5/9ZVbYutnQoKVE7kHLX6e
MlIcC3R3ZlyMqS+b/YOKih3mQDud10zP5vHs7CQB4KNBCYmbofQk9zm06VMb0nitrANXPqEzf9Pd
J47HE8JFyTijy1h4tD+oepGAboWKxkv5eFve3l2XvcXzO6PAGPYCXYyRVoPCzjtg+JDCrnNuiMcD
Y9NHLL1HuQwUsHUlXfvHwQM83E1fr/3+v0zvIkX+fU+MAdKyyh9LEbQwwGdL9yLJVne8acPZulzK
AkC8VcyIS9h5ZfyYuFNVv0lyS21P9obnZuefd+3Tl9d9/WJ/hniXP5O5WG1qx8CflBaIKrWbHnqX
8gquvINgLrYHBHTvqziIt/tbXl8q79vMRepDk+qtgW+nlLsnbOF9dXk0rP/wLaEFmHZ7Uuz72gZc
j7P34Xwf3h+ert/BwszAJSXGhxSwhEI3H1FMNkAt7skOBuNBt4lLH+6z1e7Fhr45toPRQ4fTEfhV
iL4mTIxX8TBRGVcdBODgvvSP4aPppPQD4NMHu7u5D2yse9/Qdfjg0NZ+WB9T26O+a23er58A7x4Z
p4OtsZHYVfgR7j1yoxy/+dPVXJ4u42razhzF0cTHB/LB0/KFtNr5x39M2ZmtptW+r7Wnp9gRjumq
eEsIMNyjR1vgbVC7rvbsuN3fHDj2XV56KlnypkqT5wO/5Vwl71cy6l4KteeFJWT5r788Uz7zrt3U
KpY3mypgR/MaO68LoM7CNo6CmIb9iF+tEUI4WfGFPOWljDDqncVpE1qzjAD9/r62HDl/vEvuGxcp
ZXv/vm+BGzru9spTo1HjELwFA4n2EQ+KX56v9N8V/cdcXS95o2HOOoZl1lQhMbYuuvs5r12TbF26
z48jWa2dz78UB0azR8PIOkHEwQ6Ecj6t8ESNUeyhQONnrOPbeJTFJYnv8tXWudmP5J7ady3Zr1/p
+0O7oyt7xnbbKpFd8uJYzk9g8tzXdfLnuiXzQk6+QvMzAQ8DCeMcE/jZvbQEFe7Idg/epiIycT6w
BeA6NezZuy4QX6btjFwvW5PRJxDLkmxsi2wGW3iLyXuMkmm9FsimcjFWmJK8JKpqx8cDGmS0jeBs
Ane3GZHeln2ivN1ox+cmo628Ow0A9ce23NQ5aET0Sen4hbOe1u3quV7dmKKj/NHvJGx3W6lY4buy
9gr26ZHAJCGWTw7bEsgWxDxI90AFIX6AttRk0yakudU/JXRRbgC/gL8w2eFuwKZOrP5aJftfn0qE
Er15rGzpoc7s6LbzsMLjPtsXjZM/GW5OG/xc4Y/5qkVfHRFRRvqV4mK3aE3zvYfkUrqSsO/jcJvP
eGkfB3HTuKvC/bCIhgnXDSpmVNyWzqEH0TBeD3bUoqaNlIb2JjrTbrgpSfdwYzoBRSIbm8h0GtiF
G5nkeVMSLJiGN8vpcIMeXldoyMbVVpBUK6V4jlLABivkdb9aAwvi3liFjmM4yEgfrDt/V2QoY9yZ
29QBtGfvFiidJ28aNuhNZLQHiVofxk7eqA3RUlR8j7eBnQ9ko4dz35S+Q4LursF6zd6z3zVMZ5ik
7On+VXxLV9tf5e5Y2trTjdw5HXnA+rTMToH3pGwE+87bFo/GSSsIEFcBaYylQY6A0HgFwGEJdQ39
2PX2uBadTbt9zN/SmmqrwKZmC9yY0DWO8H1OQ40CSF6Ya0OLBmQEywTiCdk7b+MU64eeKMDEzT7f
e1u+Wb8/9r80hZBga+vbcWPeY+Bii27ZNak+9J6stjqEfxJIc6AkQ+RBVZiuP1jRdDIU4lZYXRF9
GNTaREe0utwQ56EiiVPasQ2krw47jn91tMMep21sf7YSYKDWFdlslQOd7o6hKxLpvnoMYAFPCHxx
H93xuMH/7PakGHBoyFx1+C22T3H6a/39qKEziJr4KE5CoM+Bnb1NKxfo7Bn+U3J2KXGxa+mXgGL/
u+fkbz0grhM056qkt8PCsRLnuP5Fkw91dZPvji0FpwCUMFASXoXYj3IqVtatJO0S0trx4we83AjJ
33t7gMcWh3cMihK1IO/iWib1ejLc7SrZ5uTeevczEnyG9vjsuY/GLVZWF48taq7bHCPHNhRNJIOD
fP2aKKvtRshsz4dUBk5LswMK3iuqvb/GFOixyv0M+7Nt7bqmZJ0QHO0fZEKFzTFpyHhT7xKniglZ
b5wSIPGWjZlp35FvBcQ78U1B1iP1cDafsFXAIyXN7vH9Ob15St3hLjhEr3Y2uNNahDK0yWGrg//r
Bm3JzWoAMlINVVEx5MuaTz2IDEEIvQ49uIoL1R/IS3icGzISu0mJeaO7Mwy8tcFVbUP0fXPcEZc+
E1NJU61UiWp1gI+UUirtwtPJDYGn37roHbrNNwUiZ+XWghnNDpwXxBdvjHO/4J2JuvQ0iMTMBO1y
JC8nCygGIfUIspTr64e80NyDCYSzQ54d4pnTEEXfwDi40J2e7dA5APVGOZbPUBYN63wNfo3rZ3bt
khzzBvPNJpn0CndaFOTXb+kpIjvJhQLw2FqI/8CWgpUqiqzogKi7ZEsuukDuPL8/WQTV/kx0YSEx
Sp/fotc9Ah5WectFkFuoAMy8fdNkjjIuozb1TdAEsnsWwA1it0vofvYc3nghyiVr16+f9y3mJw9K
LkddgQjFvuf8yp/pn8vYh7nowK+lCuvc5gDcIrGjHTUA9/ck55CReXSYWBwQZLlQJ6Dz7AJQjZDD
jUBfDiffgasjayxbeto5Inl4WvPwFRck7CwfpH/V2s4Ux4/rUkrn1wuKWbzXCy8SZgegDHMoemF+
vjztOtcN7FOEPpKM/DohAHHvydrZaKvtU0AooOLfR7r1bV67zFcPOGOBLvhjgnFPlZOyGcDfs20f
7t9vbtYl+Y3Q0t3lJHXQROm6kPOc7rqdZ2PVFPDffGJPKI7Sz9XdQJ0HZ6vuHuAayG1o33/CWW+2
H+uPowgP9Ushh0OAEGxtOtcl+muS9MrvZutwgtXVAGxAFCy5N5592BzsHj/1xdXWNZ4NGFZLXYXs
scEwv+FV8Dna9PUeOBOJaJKwjHpO+6TU4Ymb+rMUd6FQX8/Bs4/rfZAN5fyYsE8+OWzmk15R5+2E
lpiAIEzL7Na230O8BUfkdOZoTbMpQiud4OnEye1+wfhfO+RLG/T/lEJPhFjGj8HeBXvzfP/Lv1M3
z6uDvSmpedsQZ72i5AH/xuQM2gp0x8EPpKv1A5ZsAiZjzZNWjjKyFSghMEy9my8diIo8VzzzwvJq
If2vYFkqRiZ+uJJg9NMmxdJcPFgqCWFQ/2yuMSYq2PWOd8tL1uycFmOPtQB9ZYC062A1Q6db//HI
w3yX11VkKbjAqupvjhjbPHphGg+6BoQneojv31KavGKagYsAvwABAG94RoexzVZi1rmlgY6BB1/v
vChvFVaCAO02A3C5gJZ8bDklzuNn5V5nkHeKTAq0rSNUeJOvUxQd/8WA73kwesJriuORMS9jjCCy
xikswJ6deERJifcnhVAk0MDr7CxmejCogx2isvW15e+SkBYYce4NJmK0g4ThLfiDai3gxRmgOajC
KyK1fbdfG5vkY0ZYKDnKvlRROKfO6LpUKMUYljP19v6+3mTO+3X2FlOu5wQYoR+TupJqBQSk1E1H
Ozcc2aO//Y1YO9bT6Nm4Ot7ion+hCXxIQzYk7Dpn7k6cvFgYLSj1wQI8kb6NkBhvnMmh2eN/4u6b
EuNHBWxrbZUI3NneUzTZtY3Ha2y3axEXJnAyk4spoHnW7//YYp0fIMSzqgvBVmFrpMfOSYl4GxGT
SoDwN4BKRDjMLTmlc3qXlav/F6vD5KcSmEt+T2vtuKIyCrHB1n+4TmfpKQZL8s0X+xTzgtpTQzyH
kEjJ16qtdK7gFDu0Usi7FAu6koOHuALv+m2EGrp+LA3CMypL4f3Fb2D0IMD2lzqYL3JEwih2mrW5
l5yH8u2vD5XRBy8SBEyn4xJH7NDB/AhW6biP5vE/TPLP5vn7UBk3EMlyaXXjF0Mzil0KoIXexXat
FZejWZt+utBvSowjCHVTHZMBHM37Qi1AZ3UYT8f03HGenvMQK0XIU4QYqORS5gko4woyUagsS5r1
3AV05e3/J+3LluPWYW2/SFXUREmvGnpUe7Zj+0XlJLYmap719XfJ+56Tbka3WXvfpJIXVxkiCQIg
sLBAXWkbQqJ8d11B113BnwVy5iTRolyKQjz9MvSMpFsGzuWPWIgmUhYVu7aPnC3pVNPCyCWcmHY/
IKOKmb8OCIRRYCwR2FpOsIlBNbrtYT0P7CTtw9tmJ8LzCY6SB14wqcmUQINvnZzmuevAGUPD0qWR
1wdf/3pPwW9LNUVB4AWSW+7osmEq60LCYvvNawOSsBqdB48i37qe/ziTwp0c7ax5DjEN/OnFsiMn
He0RjK2h3bgKQDLMizfh4/RTKHXlIC/Wxh2kljFVyzSoZb/5jinxVpU95CI3B+HkjZUDOxP1V69P
EyhxWC13L7MJemN1T3EfRRBcVSSE8wMypVUYguQRzRXWMX/LkSdrd5pX3VsP8z0zlxZm4N2cEoFK
sfuq75WdD+ud24dn5EhdFy2oLthrXLKzhCD7tSj0YgN431FkU54vJ4y9JqZTORawPD8D/+6zPP4o
gQC06W6ypf0UoIp2XYXXfIYuAwxqaWiewfh3TnaukzBNEtiFyUEvYOD7H6UwPPzucOeswoUQzjFl
QzIADwohlZfdWDfabfccHui+2upefJ+ip3fxiTe5tzuOSIV/dQBkfeX3ElLo9oRGC1HyYu15cfE9
nP+yUn2sGgPfU29Oikc0ezt6/U0LgJaovVy4v5wLyySj7GgDUW6w1GFScCA/P1pvohfTinm/WBHn
vwjwtkyPIOb0MzzcmVCZwabedV1ZvUJnqsKZO6WrSKVNkFHeBX7taZt7vOEFobxoHZyxS6mchKRF
9vWU3MXeL2lb4wn2X3zuxW5xxg1tPEpSE6yk8hqv8DoPIGy490w8UHktjD8XxQPaWSiPOhzv8IQe
Zds4qscQJbebYtM+lyfRutaSHhfCOCNnzcBCaxJ2T76VXwkMyWlvoPopuxs0G75rh+kUHphLYU/c
t27v5B/6rnAkx/dUzYZpC2yn2h+ik4o6FIpgXrC5Oez6t+tatJb+uvhI3uJEvVKyZUfMEc0KP2IV
xS/0OhvDpuh3Ed12ql2oblxvwRmfyLfxZM+6E81OTRyWeUGC4hGA81PpJZGbzIe6vG+qLSkfBZ+5
fMYVm2VwNivBTtK2RdmBOMFB/xEex+/K59YjRxAE7xLbwQb9/F2BECXevAiEr181aqhostAwvYY7
yJHSSS8iHOTkDB+vqFUOdouCee7Gh+HETNT3ZqecbS9+0m7huTr8NLWHo+WWruBLFkl/bQNmwFKE
Oaby17hMokhqKGGyJALjpEeiXEYZHNXbz2p/N+5itDK9ofb2mNjaEV1wrqipad1S/yn+EM5S52od
WFGPZ5XaOeknBo9me1zSR8EqV63OmRTOSIdpSeU8xHYTp/4tOekbsvIiXtx1T3AmhDPRDJRQiplA
CCKJF4omnRivweGJ2PfXj2wlG3JeL+PZrDtSkVorIQecww/Ko4oX4O66hHWjdrYUzkrPdWZm7aKe
cGr97ecb2xWuILYWbhdno1Udrb11DhkTJmfIu/LYH5rfTrIVzUFYvWp/1vL9HWdZ6zDqUTP71jBo
97iXHuimR47q+o6tGz3dUDWKBJmGHC2u2ZmUWCNx3pXpgLQpuEWCFyt11COwIgirzQ3bOW/Le0wB
OktDlkB/qbe/BSq+HmSefQGn41rEwnZWo+HpdcxtUAmGh/5oAbmwtNUlNjnmJ/MGPJSYvJxvha+J
VWN6JpzT/clSNWlMIXzs0KS9z+3A9+ze8wRGew3WCvyzQXUNg08tS+MWGSdRp0Z6PeCOaUAq9DHO
FGQazphjFtsp3mmHytZnt/3RJXbzhCmCx7KC2SIJyCLpj/QR/+9KEWps1bqcfRS3eJR6jJmyHnET
Zjax1NGenkH43/y4rmLrF8aUVTS4yJoqf8+iOVMxzJrJY4YBIk/TYUYl6c15FhYalu37yxmYcAOE
UHQb8KPOAwxFGKNgXFaSv9L3o3bPbul+fBgzO8es3vd7EZB2LZ+goyVexXEiD6QZ3IEW6F/XpYAN
T/FX+rLMnV0yy7Hjb378ukEVJ7SNk3w/A3fzGG3LxBZs6eLj+fWCVBR1CFOhuqpyEe9UkGJMSDbA
lE7or6ifUg+clT7B8NZx+yjqVJYXI3BNHGdW40IuYzOtBtDNYDZEdbMZQeEfAH3lSFtdRIf2Xev7
S5qCuQq6YeC68Nw9YV4PVW5CX2p33CRPbeaEhkMhje08x397mxEMFm8EHdG/Bdu6pkbKmWQuummD
OSjivhn+ocUHospfMhsYgftb2Sh2hQyfwCWu3cBzgVzIGU5qUEgdlhoF9kn1ma0zm2xakZFfs3JQ
VUs1jEVrKKcufTrPrAaBONBspq1iHGCVO412n5WYYUw+RnNDJctBq51jgeupuAnYWybtJuMjiRS7
Lw+FDHhj3vc2LXZyhGZ+IvjAlV4/HRDrPx/IKVijFLFaLrcJV8nYpIfQDk+fASgz3kKH7Fglpv1c
C0bOJXJenCZ5r5ohdl4F8111YA2scqMuKEQpeKV0fzOfLBSEIqdHjA8+CiGr7Vr8qsAmEotSS6cG
9wFRLKnGlOADdPBV+g8WmgpG50YS5nHXLdUfQeaS5z0zv+ZQT3O76NgLmN3RFPWa2ppnbfJHGdzl
Bw2a4N58KMfS6XI7OVh37UmU41qrwuF4/3et/KtB7ZU+JRU+4bjwmff74bM6lT/y47zN9h/oIsV4
+52XeLtkG9yIEklrYZSiUYruStlQ/iLEnVmgMFZOeFJXS9YMWD8hnmWlORzqeyaDO0vNZMDgFZBx
au/y1FlyKQcELttn5CVtQGgkV5TyWL8xf0Ty5apArsphGuYBhWj9mOEVtoBlvTsQtkcnyZX31U9h
4W/V6ZyJ5KxjEKTlFCRwsu4y1qy5x8RucI6h1RhaIyaDWZWmqxiSqlPN0kxuT8nMekwp0eDS95uY
OLkL+iN6O/jte3KYBMmd1dcccuX/I4x3OUGXgT+lgbAXA7kW1IZljG9SQEzERJHgatb8XBS3izRm
KbhqleEp2La/QSAV3SjGvik2+Ft5Ecpx47O+nZF2HDpBpWWtxInpuX9WyXkbq2MTHTKIbjeGfZso
XtvawEmw+xaYDKDCRUHSauR3LnA54zPTk+VVlmJeyZJjSmSkGGHgQLNmS4Au/hfPrdNloJ9qGgrl
QtkUb7Ips/QlAASVCeBUyxtidH4p7i7yxLiC1YcmAgVNwRsM/3ROO9WUShIYaGBVRhVAYLOT+tkm
dTrf0gwzkO2+K6zWLTMDJKR9UMWV3bJarjEI0eyoF3RK+6VKhvzr+jaoi9i/Qie03JrLlGRL+Yb8
nW04mVOpkId0fGJ4smmO3L1OyoGp9tgNthUVGxOcMuydgIBVRmeN+ZDMv7rUrtR7hhIRe9U/LAZM
u179ZPK9ktvK9AOpO6+pT4X6lSmVwwDLVH6mpZ0SAMPtNHdovZ2aPagaDCqoyK8abhDkIMoGJ5TF
r6XQE2IMajI+YeRgQj/7x7wALelH+qg+X9+19cP8I4kvzFWGHNaKAknJ3gL9Nzoxwp/TeEgxCwun
9x5H2wRZrWEvELtSYNVRnfufBX63I54d1hKthSAnG9HqKANjhzqd6hxaYaZ/LdJZxiYDqmFhPqvB
xVbJqM5EQg35KcYg0/mmuRPlwr5fG7zWnUvgLoOpSkWK9pnxySiAV5UCm07e5NU52kHiw+yPlt3v
89tSc/RXJdqzaBuU6GvBcJbY7sYd6NkaR1FdomK06HAiyKcl0NbZmcq9GW6lA4ZA9vSGmW5X7izh
U2otNoZNVImqyUBU6bxRVAeSZiUcae1mX6decui+xLwVzyk/+5M47FvT6nNxnEmcc22oJW1YbPDy
cjs95aAEM7wfS13E9L4ekTQVJjnWNOBcJpfjmQJ9bIBUHzA3HXnEW7CBFZjvQvcZyDv81C1cxH47
XUTJsxp4novlnsh52WXxPENsAS5r8EHcgkIBpsjWBkT3mrtERmQ3ANBYHYtj7SanwkOVU5BeWrOI
S9IFGDBqYHw4p5uF3gWZ2ZAFXvCTuYY3Ox9sK+q3WM1hnUnhc3V5gkdcWKkDrnJl/7yVbJRQHIzq
a+32MfWTo1GJWixWA8BzkVwcUbQKA0UUFjZ52uf85G7e3d7X3PCu32q79FfkCazVWjx2Lo+7J6OU
EyA5Ie9UYr5SXDqf802KQd8oyCzvs9+i9OfaW1wHk5Ms42ISDOa+jB1aKS2zqUdIpvUBcyMDL9Qx
bpkjzaBvvL62dR35I4p7Hg9TQBS5M5Hy3qqvjW5XhmugSUsCma+ymTWBtFV3o4PiUDNAHm0CQnO5
srClcRBpWJmL0LZ5KA6BC/fyQI+JEB+4vol/RHG2v+snSR4ShEUTpm2O+6myAxfoApTQcs9tHqU9
QAMiRVl72J4vj7txpJrHGADn5WFLnO4m9H517gzoRC4s32uLDvCO50wU/wiqq6FRJRWiWAa9aB1Z
i1xGHRk4rPmQdm6ZM4/9HrNTUcRO17mtN8yviTnbAzjI8oOqnazBHQJkCA9xs9fDEKrs1N0m6Bzr
vbOeWHEMqNezX2302pQnK/o9g8Ak303pJgLHWOgVeHnVge4P2i1pbpJxFzDBONPVtyWQloZsWLqm
giXoUluQODZNBhbmp9fjO6FOAUSn59xb7leJ9jlXCFL6jjr4PT2Xxx1fQNSi6dVgBDf3BBSkBe6R
F5T23P3D/sFw7rwfb8ZkO7rDdod2C34SjE4Ob9GL8Pv6nfwOuv76DmA/ALNTVN3QuO8oUoy7zc1h
enp9Rc5iBoEqeP3mHaAKI9pGbN/2PhKgCfrtY+mU2y9MFkct8nh//Ss4bw2Gd0UDESnISwilumJw
Rg9IaDalg574pYH4t3dwEs78YoyqnWWzo8yWc10ep9D/Vx7oWGQMS1Ah9fKwp2Y02xAzBnwrfQax
7CZJDiZyUJ0pWBdnF/6Ro2J3TUx+NXWNN0FxE4TmZCW+pH1FEiIrIFxbRRKYglUpoF+3qInCEtG1
y9WEWjq0fZunftGwk959gs1uE86f17eMC27+WcqZkOUjzqLoqcqqqpvL1NfQ7jtVXwQt29rdnLn5
UAss9/K9Zyr5lyjOJUlSVo3NiPWAWhgjTDtSCARwjugvAdyx5E0adxj5kPp0UH/IYMEDpYs31tre
wMMrItreDEYvTozavr6Hq2p3toecjQnGwhrDHAsLm+B3a6S2Ho+/ZyodZ6JWAhXnEyD/LFKH0hHD
wFOd1/EaDEFGiMnGft96WnRPRofQuzzbmP1tHn6YMvIQ88kwIrukp5C8hhma06TBGZloZvCqep59
CBdB6aWlDNqADynjxJGVZ4Wmdjlvr2/tqs6gJmVQA29yWPFL9bTSshjCHuophxjggpFOEaMCrVk9
vTMR3OlNcz9RqYfWhE10U1PdNepmExna76yhgsNb3bIzUZxRDqpCG/plNXHzRUpQh0WfpeFd37F1
GboGvmmAS2X+Na6XmjyQoU39muSOKX3WJrrnRXVvkRDu7JnVZmWH++ab870UpDbpT/1kCHZr1TSh
5Ps/K+G8x5BNmFtnQYiSYVBvuS2lJ7CUOnNfOEX49l92DZVIEzVQBTWlSz1TSD+FbQ0lWLJMVf1c
GppdpwJNW901U9FR28RTGeN2LoX0cTb0UdmlvtEEg52DVX1njkWwactUVDMQiVp+fmbWh4LJclBg
74L8Je8wm6y6x9Qngd1bvZwmKH9MpA4B6OeETDWwD4E6pH5TG8/DbH6CsUegA/w77R9zh+wVIbps
EIsfspQZEdWyZkr9zAg7O436G1nLjnnG3LDtNnHW3rW4pkqfnNC64FS9R/Mw9po4clM19AcaCALK
1Y09+x7uDBU57YOIjsuaJ7sY7hv9s0xfrivjikXSCdrHiQmIGFjfOKNX5z3W2UFP8q7bjcRMtlQp
kfllCB0HInop8nntZYsvxHEGsFSsog9HHGNWDpu8hrkYfsozeTbJ8COvQTbM9ik6hlDeU7PMy0ug
1WTBMa8EijrGzRCTYMFA0qiX6iqNAPbnU49QJ6lt0mS2LnUABs5epOCpAdaH8d/7lQuB3DGmNCKT
Vc+p3yoquJsrA2mAIDcFUlYs2IUU7oI0GHeh5Ril40/Fl5mAzUXWtwMN7TL1rmsM/yj+5wzPNpCz
X4gzuqQtcIZT9xDR+zLGqAv1hHhfv0txVzSMi69PLWYCdL3ACPw/RKvA56ggLbNM7uw0wkySNiqc
Gn1M4Z3DcmPENkm3qRx7pj5hhHBwMsGTQ5UbRIAC8Sv3EVuMErCiqirwHFzInwPHMeWpkvpzn7lp
i2crxiGxh+vbuxJY6kQ1dFRBDQrt5Py2WTJTlc0u8eOvDEML7wPtCFS2zWZfQbSX0c/r4vims39O
84+8747sM+tdNUVYk75P/CjbDPk+8tNddN8xtxtuUSSxGThxxvdGeZqAzpELL9Q+6+a3rN8GzMl1
N1xYZzz5VtqCAub/88s4x69YutymOnaCMntWbPUt2MKVxbvItx7LpxAZ6a15L4Ps2rLJUu+w9cgj
5C4PMmcHbNqbtb/+QSsuCBg/KL4GKhE88bnvGY2ktXoAAfxS+xrpe2EKjmL1Bmv4gxnAwPjxwDMp
6aB8EUl8TKo+RsNL3NsKeHz0L8z6uL2+lO/OT+59tOAVTYPiFmnwqJdGsFRCuVVivJZlFPukH0Pm
ytqL0oKmqW5gep8wTM1lmuGbRQguok0+3kb6pqo7V0L4T+n7KCp4rlplvG7RQaJRWdO5D4rxodFo
4YM6crD6LS3B3QWO802ovHf5A2PHykBtwnTzchtrz4pbdu+ztotYAloqJrjnqwetm7KJk7AsS18O
6uxKGCRKZzC7Jv5IC0fX36xY4HRX7/iZAM4LzrUq59YITQqal86ctkM17lXzoFe/as18G9UXBgLt
6ye+arvORHJmRU6gB2UPkTl71uJDCCB2zFT3uhC+ivyPMUHxSjEscMQo3xHW2c7BZhZykpmQUiaF
x9qZeimmM24w3we+1mrbTRDnsx2SMXVjdBlseznuBY5wdXOXGoKKlAkw59w1zehQDVEkwYCWH+oP
aJGHd2tOUmCGZsc07q8veVVvcY8sFOyWwppyqSs9UYMwC7DiSdNvYa3ccZrsZtjpfX5I70bSChs0
8Av/urlnArmLEpAiqtUR+aC+PYUzHhCySP1XNxC1TlU3VWoij3m5pDQuZT0149RXpdRO2EfWOXLj
5D9p6gU5KA10UWy/LhDAqiWZBpAr51fBY4CHkoq7b+gR7LjmJ+PsaQnzwkxyEt3ViBdpoXP94Hgg
yT+6iucRMrVYKLivL5dZtcjXJmGU+lE7MLfK5NgxxpK6Hao126xDKRRY59mVmLGtdSvZKcZUP0xW
GAv0de1monIi6xbIUeFeuPBQza02Tjt8Byjx4LYc5cf1hfLDa74Xei5g+YCzSxmq0iCPBc6TblU3
+wi9YSu/ZjtjE/1qQVPzVDgJQCw+OPEedEdVQYGY3iR7IAeaW/Yvhz3+9S1c7GgQ1rAkwrcgpKFb
uSCerH71+rDJ6vu6e5cDP2ICY7saNJ6vnzvoce6lPABJpX+amF2+nubanVBVAZka3nMwC8BRiwqq
ax5ERh0fT2/kkoAcuNzyIbBabSQMOYvUsKPqS6Fv1w+Vx/n+3438I4G7pEUtqTRdNrJzImB8UTDB
TCBfjdGTGu8sT901gR1PscCLCMSqhLuq7US62mxSJOJ6O9HyD2Xw0Erc9W950e/H9lZhdji+hPlz
yBp7JujFpQKDu36cCrWQdLdgMvhuOK1q4GKQxvBpW36mfV7axiRvWIIutHa8ZQbbolVbj2JHCndN
qByUXNkJNn9xIbwNlhGnmaqKE1B4kO6UsLFEIzBy8nL0kieZTRPYxllyMqrsFDSZEWW0wdfudIm0
GbX/Yi/PxXPaxXqCDTDhAnQLWOCgdCq9AvBZjrQFBUNqVzUSgWdfNVJnK+bUTU4SvRrLxal2H3mM
nk0k4kIimp+75gjATQ5yOcU0NJkPH+K8LcgkB4kfzuBQJUAsRl49vKrhOyn8TK82qlYLciyrIYtK
cE+Rv1wmXnPmN03RyRs1BBbJaBAivLaj5abJa5yh1Jtjdm99Cob5PusHgf9ZMxEqAn2NQo0wMJKT
a6CFsQLPMFLBKbXNEVGt6Lm62FJeSzUDPP4ElA2oUXF3tR/kqUklGKHSOqkA8mXxSzeiJhd+Xb8O
i/28JocPuCKljaQQyXlMkHJZG8SOylQEzkoHtwIPi/dEKuqJXgu7ztfGhV3tXNbELJFDndONWb2M
v83ivXOVerBZ3/yHk0J4oBpoXjSRNuL2MawxtGdIapja4ksKwI+rv1/fwLXLhXcP/pp4cIDV5tJb
WONYS8aMNPr8mDQnaQzduG0Elvu7wP7XKVkoSpswmgQruRQCos0wtBiSF23cKrs4MCd3iovWxRxp
yWkkVd5NQyh5Yx4D3NazDoRErezUeqXbilmX76xP71PLdIswCJzIGJZoaaq9sahNJ2ikzLFYqAp2
fm1jEBQhJsRXA/LFbUyKRqwkJhJCo3Z00mZvmjbtqWBnVoUAbY7CD+6I/g0YOguPJNTy+zitmD/H
dpnhqfuutXfXD3jtrsNh4Q4qBDEBDx+MuwDF8yhmPkPGX+6/8kLE0rV2H/CKhyUB+AAqysc4TVNq
EcEikCtyJLw9siZ0GnqCue4U1MoGgdlc3bQzeZw2aTneryZSQn6o3NeZtumLwRHmptcWhcgfsQ7K
MhqS/5cqG+m9nitGw/xEQU9RCpMiz55ORs8i9aYrkp3WiJg2107qXCRny/Reaoqkr5lfhh/IU7vE
LAQ6vRq/nIvglNoiTG/rYGB+V/XGFs12ihOTCI3XVRVuc7zsnLpo521JjOIgxSWSLyrUJYuA861a
C22G/143zz9HvdxkNjOpM3SsOMJrLzXRAi5CMKx5dYzXlRdWv8WxL7p0dsF0c9Aqo2iZ3xb3cD+B
Kycn6he+pDuBYC7ImloiJMQQeQu9OmiAuBTVUjNgWV8yX++PinIvd5GtSM/XN2zNrRqAOaN2gLZ6
2eIcd4re0DqQl/MrLKfPMflJ3Xcy2uZFd2x13+B0AGcxUKzgrV9Xg5KuzzXm44o48zhvNfKe6O9R
rh+CqHDryfCiVPT4X1VPuAmy1GmWGX/c8gDyATGXbDBfwYhpMuj3RT44MUMrrPo09LOnTj8yI3WM
BHXSaHADqxI9ntbiCYyhAt4FzycLPbiXhwg31AfyHCzrjmZ7KRfZdM4Tpx3Nw2TkngTO/OtHumJo
KAbJyQt4UaGKyVmzWRuKQhkzVGQldCyyo1G6vXY7zZinyN5jkbtfWR/FwnAlMAOT0u8+77P7EORd
FQ0M5xopvpL+yMdf9UdZ3Myi0t6aHGMBRIFlAq2830wfZ3LSPDVQBqbMH/KjFvgp1W+npnnWQcZP
Ffnj+haupVMQWGhgD9VQOkVH6OWppVZsGv0irTEyEH/0cumWDRg20jqxUN4GQs/K+sPAjNbBgCnq
kEgbtimrpe31D1m5nkAPa1QFI9ES5nBnWZVyTeQuy3yprpy+/DV3rolotBN1Ba7cTnBroBKgYtg2
ClKclrZykebjWGZ+rSHJObR2Y+6rvWo58mxr2mcOkq3rC1s9zj8C+XfvUDR5FcmLwMqNCw8V9vkH
aQ8y867LWasNUGjNMt3bWEqknA/EXQ/6OsAONskuxzCEL3D1aG4bOSbwww8hUg0/5u34hakNurNj
4GwWREurJ3gmn3OQZRJnY6xDfkLxdiCPUhm7stXbbTILtnTt3mPWIm69hhWjrHaps2ooDxj0ojO/
CDyJJJs0QSeNTqPNUFi7PKlAJmYpoouyOFQuEKdwgiZyfYDbgX36UqiycOiZQZv5BvC+N2ND3uSA
AjxhBZFlD6woHbNMs03ATP2mC+dyq5hj/jymeeRayTB7mMCKx/f1M1/xmxRVJLAdEAAN1e/LfWYq
tCHIFTNIMz8P+2wzZ6xz4ggGyegVEZxnTY0RpH4bP0A5eJRVnZZ1AlJZ5hvzJ62nQ08Og4vH3LaX
RMCUNfwafIiGoXnoT8d8Q06TS1mN5T7OM1+u6+Gmj4zACwiRgT2MQg+cAfGuyAvTi4EIcCZ5AOYD
XsIbh6702FA3njzkPaAQZDiOM+ZAkKYqBBu/uhsUFtrC8AcVdZNLZWjVPCPTVGeovhbFNi1Kdavn
kbVJC8q8WdfiOy0I8v310167YAB6Lng6A/aaTz00bazOLdCY/mwA9G2od9P0WlNS2CQQrW9RZl7Z
4cvBpqFqioaS7eX6ZBbH4ZBD2cv6oNN7Voiu8MpaDIJSxTKwEEVTvvcgVzFsYQ5xxKX+0McP6Gga
ZMyoEQ2VXjkn8BIjpCTIPBrQgst1tHGIRIo84Zwi+FMTLU6zrY+SPSntvhp/XT+flU0zAKYjCDE1
4KkJp7ZynlkhjWTcxvw2aU9ZLppluyYAFN94WMO6w9Ium3p23ccmT5mcYDVNUZpeqsqYVdO0xvb6
MtaOBmQ16ERZ3ryoslxKSdG4r/cBpLwDSWehjSyxmahDY+1czmVwK6F5ufA+LisBWggprtTL0CUP
HIAI3L9iIRfmnf9dDHdRJ6jxxDoI6lAyUMfZkcdnJDD/vTm4kMI5JNL0UxYUkCJ127E81KGtmfu5
cOJCUIgR7RsXvQQKraRBg6Bh2s7EUb/K92Fyqeh2rioaoCw68ioUaYnl52eK1k+Vquq5iYHQGir1
NR6JHqpoimDX1hRNhwVQKar1KsoCl1KabOwKlOsLnzTBhxXcBZGxGVJzF7JSoNIrWgBYDrKpeCao
BkZeX0pq1TpWMZ4A51NWxrHWGvDxRVq2i7VQ9f717QECASIW1D/yUty7vKrNEXS7VuabEhp9q+cy
+1IbNFHUguTj2oMPxd6FINzCEBkAqy7XpGd5aaSlkvlL3vFB0l46CgZ7H6ye9iAdTWdWnaG9k1r3
+vrWEu9oF1FhvDFPGWvkrFw0Bkt0oWY+KdrdFKWe1j9Y+XAcQGFCx/BU6DUyWEeDSgLJK+oCYCxe
RjrMH/rClcsFh50VoIQFpVxeuK2m2mHxNmI8m/J8fYWrckCLg05VJPoV/v1VSjUdKxknGFZoGR3t
ojl09SkX4fHWdFLBFmL+D9pe/nJNYQNodtnFuc+Ur2o4WeO7HAmsxboIYBwsDRxGaAS43LFuRrxK
jCz3R+k9N94j4MIGdn99t1ZMhalYeECi22BBWXFqGGWjGSW0+F6GjjJik/2X4zgTwFnwoiRjTZMq
92vrBIT3PKMBtD4JqyFrp75UsHCnAELBGPXLvSpDucwTtcz9Sj4Bs6saLl5ogcgQrUlBDkFD0Qq4
AYDRLqXkZOpr8JzmvtwfMVDS1tKfffgaF6/XD2VVDNK8yMEjqwys2KUYaVJIXXVd7gM9vM28Bgyn
ldI6ViWw4Hzr3FLONvU/gr6NxZmjmIw0raWih4Z1lq2arQeBG5bG9wgam/64vHviobKZ/pQwcGXO
IfXNxjrMINTsP4n19K+XDTjPd3gMHBMCsctl67NcTm2Eylmev2v9W0AfJHoX6//emVxI4Zx9WHZD
IecoZDNrOFienoKltBQ1zK6ZWQvPTXTMA7OK3lzOj6CzTIkNDdUrIC6KycAgSexlRcBIyg466Eti
DCtUcwEhxIrBgFDTXCwfUFE8IUSSlXKVgEnIj8k2Aj1eIt3JrcBxrejmQh+HLIWsYy4sPw0H5VpM
ae0mtHhpk9sPIFQtik2KhqsAvc7X9WFRc+4VcyGKu21WDXh6ZULURE406Y8xJgvWZI+clyPln1GT
70LZuy5yUbFrIpfVn12IQM1JM7bA/pvjc+XmxdEwqN2Ad1CeRBOaRavjtD2qZzC0GhBV6l7wMlXF
XUKPefde07sqfQusUrCba6lCCwlmVDqhGWDG4xwwLkVQTzIA8XNznxDFrqUIXLyVN2uqO0WRrcX2
UDiKgQdDVpn/vkRwIZy7D3ijZrJS4iyV/GtQZFtW72n3+/rhrcVUF0K0y9Mz2kiPTHNZIfJniUs/
JNkxwMxGbDOyLWJPEsgOt5VuCOzo8nt5rTnfWU5R8UgOpyHH4uS+cPuyc0NaCfZvsUrXRHCKObVz
EJIAeIkmcoYtAIgUrGTNXlTgF62EU0pDpsCJhXLqD4fNKAhn1n/3Mi8RgxOR4uS8GjoomyKwsEvI
0Sq+yHms+TIc/v/+ep6hqmhoLwdLpZ3tp2dtm31mB8thj0Cw3NbeoZCcybP2C1H8daUTrMriAo8k
65py0JBJlNq6uWnCoPECWRISTC6Zjr/P/8/quMubWQ2rWYbVAScOyuhlVmzhaBhgK5p2tmaWFvyu
LqMWhTQFpwEgsWjlMNWRGT2h4CMdI5AqNy7K/8i+CLZOJIrzxCjTqHndQdSAEcSqNThhZLpyjbSz
8tq0+7R7yCdRZkwkk1NCiUx13VSQWaCWXQ8bgNrsOtk0U7fLrWNHPi1p/x8U5M+G8jmsUIkkGGUN
q5S3abtFo+7137+WbgUMGoEGHiILgSy3jVFZNEEeoDvHUB3LfyiP6UHyjJ/FtrF/qaDVeiA7DdNs
r0tdCzXOhXL7aOaD1PUGhNZu6D2I+DjX3DCm8iJ1qQFtiD7oS0OuxHg5S5oFsKHyJhcnQsiOZs94
/LDk31c98L76I4nbvMCIZDlKgHUxKreIR/tnBduqZZvru7WqdWdSuN3CA6uHawgWx4Rh0UPpjPpx
bo5h+qzkmKJVLzgLUVLrb8OEXOYS3+N9h7eozq0sV8LYBP07KoMAPGxkebgfaiJSg5WgYpGC3CxR
vnE2nPmjEwO/G2MM5bGR2kzaJL1TqfpW6WW7CX9NoFXLx/jYvwS64F79HYhCMtLo38lUQNi5PUV8
TTszB/amlzFmTUHFRE3cSAC4EQjh+VNoU8aIp4Fs0JTTwNjydG3U5/9D2nXtOI4z3ScSoBxuSUnO
7uSe6e4boSdYOWc9/X/UXxib1m9i58MusAs04FKRxWKx6tQpT+WIWeiBvVKGLf4lQygmkwxgT1KK
69x/i9oCj8vYiQErrZrvcvkqIWtiDfvxFKWrLjOAf5CK9SgUnPavRatBRg81eRG9Vjd9cEKl6FUK
hfX0qKD4qE2v948CRwDb+KakVlWUSQ4cByifvOwj4vV9Ljy9sJYzOcgM8ZzL4tfOIzaVNq0MrKUc
gOep1tyifszEQ5c9RiOmwWfbZBCJP/J40ubzdH1DQ+yMO0faHTcn64ZHzZojkAFiEwdPsOqXLDym
Yeo0omlzsYuLq6gj4QHIyHz8mGM3RFIWd8MsLDCIITziMc2JaW8dPNSZiy9oVMOT8ou77OIlFHma
HEwBJMSBjggakyrQB5nnvBQET8ys6IUYJNAA85zFpIBYzYQJdXYYtfavlJmRqyaIzpCCvJYSVeiP
br0JNaS0nlu60U4p+JzwdqHJGhR5MDltzm4C+sE8caIEZU9VjKHKUU0Jmh6sGs/GY9SuVPlDqxXq
ew0Nxhj8JOBs5qU9F13IpXhmJWMAj0MvxcEyMT3NMI6p/iKHITXFg5Bg0F9nCwXoUtoPM9KcRi7X
BsgiU3CIEZ1L6XF7fWMlJGTskcHSZ4Ki6+XGZFbTS1WcQHVVVj/9sEI7+e8IneX8Rb+Ni69FMbfc
4CeaEJXQOqqylQcCcv84hrGb9yNNQzs3UyL1NPv5z33YpX6Mhyk8venGMU3mxKyhvuYd7+6ef4D1
JcBFoMsB0Q/ucEarshJzUZyADhRF7KDhlOGz77/66lpfDa+CwDkdS55LkWX4ezBqgoeFUSeZxCJT
R0gL/S5wpQLsG94ojBBcxxu9NRKQtaJB3zAS+/46cgSz2BqjUjINFOM4MXO9Y+33diL9HLSVFr8E
QIHeFzbb/82a/tGSdZlmJReRHkNYH/4y04M3cn5/KVS4WEUWTh4lAJLW6RyP5CbR1Fdf8wmGwxEp
4wSTy45GBlBvTvXpAEJdHy8D7DWGOHTJfkQWsW/Oqd8ci+BQ/8yFraz8FJSVrHiOCAbCTtmCkf7+
Oi5umjJHe0gdq8gaXUufUXtp28JjK+hl9TdIpkjPtd3Qsv99X9CiF7kQxKjZRYJaxBoQn9Xwu1Op
vo8yp8YQErSg/2+CZo0v7qAoHYd2aqBR9B64wYg5CiGaUDjPtKWLDmAMpE1RyARl22yeF0Lk0ogK
pYA2Q/qBNvawPmTB+b4eixaIouUMqccFxNI0mHkwFFYqI+LHVLSUSpQX4izuyIUARocOYJl4kCGg
2EigAPdpSEVO/PnVHnNzTC9kMFe1IBrJkCuQkW918qqSeAug9vbRcor174ok1MPIrNqp6K8Mr1tK
TfqmuKVzVtcC50sWN+ziQxg7F6coiZQRH6Jom6g5ir0rli/3N4xlRYUx4Pa6kMGYOKivqqjOIaPa
y+hf3pW7+DP4qZxrjAp1QDjtdlSrSPEsvJjr0m45dATscMcb8Yzht7EZpNIE8a1juLB7OpF0C1KC
tKDTTiUCMWjuAjHnk+hb4VSYohvalY3Bbq60yj6nb/KP9IfkSBsZf7m/MotOBhCcmQYAEAaWC6BN
YyVqBQXO+lOxNUAe99Ja3xjh+n8TwyyAHom+DFZaBLnJNsX0vP5cgSomWyvlL6Bq/8YDXOjEXLPT
UJmTNwPLtcEnjYcRR0jlKpzyzKLVYhgoOOxVDXxKjNWqnpUIZgshRvCKtj2iC9/qqnPvL9tCoh12
eyGFsVspRdt2JAOtbmBvwtZuvbWi7nvtvTM+UHotG5OCFi8GbDXgFYUWnZwlmmhYBMAaVAPXflTJ
vSwUPGxZKLXDyp8UlYxmJdlSWpUZKU2FBwBeaL6FsijB4zX8dd8yXk81/aYPMxNvc3WyW4w97zAI
C9ypmnLoCww8LXNaIdjXnmIfxZsYKAqVYzmLp+HiCxifKIEkzRdafIFIe+17FeM8ZqtkC/CGEfGC
weX1/aMtY0CWHvR4SXhwSRM4SoLfQ/wieOAAib7dt6GlEBdEHxgQhW5evJjY02BowPY1UbrX3gJM
KzLs2vieheOj5j/ITePIpeDeF7jQkI+ZjLgVAR0HrgedbdeWM8gaeJKSAAAUq1K3da+kpFGayAm7
rgedWJyCH0qfXDzxw0075oGD5j1hbTV1+9DHhUKlHJN++sYTTrnlfWZG2qJcjoy1Vo7gaUBfKclA
7OB0aYv+oqw1t3FQqcAoDdbBlEJrBxirv7mv09JmzdTdKDGD//+GKTLxc6EGhDTZC2btIhtLiiak
jRg7lfnPmUyweqqGfAPeJHjlyter12GQZKyD7XWv4XKSK8fPSiKInD1azN3MyMi5y0cBIyRjFXNT
oFcHcCzDz/YDvfX5CgXKAREmOGVrjqtcXLw/slheqbyJVNAw41QhMZ+VWy3fatJG1HipvaUXKiCy
iMnwnkPTOqOSqE664c+4+smXPTr1o28XZveuZlNIrbz/jOI2caUqoaqagpCyG537NrKYor34gBs9
i65BXwhQ5oWNNA76X04ytb53P/yOCL3d/U1GB9RGJoaOos58M/dNNks190Xom2K2ZE5HV7N4Gi0u
KTDU4GNBWy2Kfte2GKp6UZe9AB9V2WB0m3ZN6ibqIVCezO8xhiq831/BpbB3hmz/Rxxz20VDEgLP
DZeIIv2vKnmVvG7ly4Wjp5HdNJygbDYHNv5Flxt6esDIot+QHAxNU1SWgd1SBDplrvAzqYdjZG40
M3oASvX7kGucQ7eoHtpkUW8DtgnR6PVqjp5RdnXQpfs4bWy/3Okt2svQAoLqXxBzbrKl8EQF4Ait
RqDnEL+SWBevoKqN5VGKgYHPy8othcIRc2ubY1DKX+zYhRjGQDC0UTXTqJ3FoEMoD1YdeE6ALLJl
b9qGk9lw5C2esRmxNDcNgombneAoBh64Pg10Ccn5t6FZRyCwrLJqrfrAq2OiRJavULwKyremVjmi
l2KDS8lMbCAnAUqoep7uO9+utQRz2GzNH1ZNLWxhdtTqn+4v7dIOgsNMRnUYAZH8lZy42EEpESK5
VNE6IdVPmR7SLDyEOY8CeckkL4UwIZc+iJhV4cFMEmMd5BKJotzuQTkfr9qUh+lbVAjXp4pePXQa
sN0qkl7lahtoQPzqqUo7aczoJID+0tBEnlqLonT9ixsCGrD0b8ZUS0bb9TBLpcMwA2ka7Vw0NzIA
+5wzPRs460XQxjB3IOIlgELt9ZnOlVGfxsIDytcsiNAOdht8E0FBFhfOPzcHGD10gS3AaynXgjA/
APT7Cpomxnibg1BX3IR/o8qFBMYWmjZrzFEBUDqoD3nsdBVNvU3Gy94vHaNLPeatuzDrKBYxTE2C
HqHmClNs992zqJLy1fQyx2y70/1VW9yeC53mv19IC8AI3xozoB1PwcGZQgWNkq1Bh8IIXNXAg+q+
uAXlYAeSjPc02mgAor8Wp0e9lkUq7pQ6GMg4bXv9B0gu5Wablcc05jiIBd2Q9Ad+E9g9pK5ZEiYr
b/Oib2eHVK7Heo9+8ED3aMeborFwllDJwe0PfOWXN7rWKUb7g58BVbYX0Q2tmbRst5rAO7ALfuhK
CLNwKC4MmjJ3A8SZ01Z07A6g2s5KUK5wvPiSINTZMIRxpu8DJ8m1NsqoTaMV47yichj4qiMMH7qQ
kFb/ANqYYw1LGwSQLQDfKO4BMM2YuiyPqRBhdssc93qxE+VbEDxOHSfu5Ulhls4otFiqJ0hJpa2G
sdUikcuniBdsLoBf5joJmjoxJAyLx1ZKWqEEV0oVZ/tURlFXOZkmMlatilvfyPdWre6V+iwAcCai
lu2r5jkW1RXGa6GkEUg7JeMVAZYyI+CSAd4C5EIz6YJ8vZFNNjaZigZG1KOcYAiIaQJGKlQHKfcx
NO1RTahi2W335luYpJ1Iv+8f9C86GcbvQzxwucABox9bY5ylKjTj4NcAdGdxuCq8bd9vSmFXBQJK
ft0Tbh3Xr0fkZ2paDa1Itey1F0tMDzgMOkgVdprw2zPcNl717TEDpreXtp3yO0NSQ5B3obxKm43J
4/lZoMgBncMMNkBnpAhMMbNkVSoKbTDVgO4bdhKidqL76wRj5tDgE1CMTdJI4Y+OIE3UEDqCr+pE
kofHuD9IAyajTcYKz9WHvua9eOe1ullLTMAFZ4CqgSpq9qoXTloc9A5vXoC0BTn3nQFB8qpQy4ZT
Nl44+aaIfD1a2ZW50WP++4UUf1CrwCpCANKSrQhiY+UT7yXLeOSVwBf6y9FQgMTZ/I6Z+bcZQa3k
1apWgW3Begn6bRf8NLL3DMQ4uRLRRLSrftoNtf9gfUbV7yb9HYTdSytXBHefIcZrtKZzngILDmIu
hKAlGeAhtHUx39PDFAxAyWc+/pg2SXtuJ3k1RcZzX/Dc+JIoMDyiHxYlM0w4Y7xr54WTV86zDNIw
ts1gI2OUJ8aDUyvjoSaWJeFhg4YdbOkNaZU6haZaAPb/1lirvjwW+tvIAz4tVQ3A2PlHCBPcoYQr
ZH1bAuYvm3biWVRIfghmRjVfOxrDr3oVacgmjJ1rKs1L4NV24K0bpXN95IOxnUCCCfvmnwPpMGl9
7mpFaWtuW2G2MxJMvSomAAKn6k3y3LDf6sX7wGtfWziTV1KYM5mJhdagRxAtAatizTHI+QuZ826i
HRwx7DxvGjQB1ydRk7p6ajxAbJt6i0bQdKtZu8rcne+76IW4BW4O3d94JKI7l81fj6BXQm0fBHSo
A5pTQYDlIt7zX8jAdWihtmQCac0E5XoFpD/m1SBHLp+0aZ/66ALmtRMsWfrcXfofGcxNM4pJ6pUV
ZCC5C8CkSqPYxVkH+6Vl39dmac/nyVIg68PlgPEd1/sCR9EVegAwaJgf1RD84z6PfWchPsY82D8S
GKvyLOD30xQSxmktDgBUWS5YoNA2gMYITeOos7hwaMsGXQuaWtFHc62OMlRYuA4wofBZC51RRTIV
M7fvL9mSKYNlAL8/Z7tB8HstA6ieSh49yJDeDPNH+Wy0r6WPjk9O1Lq4bhdimNSmkeHpabQz0u5D
ANqT6B7Y4MWTaDzXvChhIS2GGAGDj2bcDTCfjLnlcuabUwbcdpbUD4Zav1i+eEx01F/MSD9JgrhC
7z4aWNKBc14XtutKMBMtC2AGScICHkf2B7tWZeT3awIOWqKKFccBLek4z7qdZxAAys1min11Mnyh
A7/phJhxkjZW/6t4wFAJ6VURa5rosnvfSpZCAlQN/iuQfXUgl9LGSYOQwMtL6VEzGt+NlCw++kOT
OmnVRm6VyA1pYwndEx5mQClAnVBrqEYaggiM9F3YuSMS9qe0T0IdDYpalrsySCJdDB0bOAX5pSTb
1eeyJwfkq4rpg4DVTJV9YL0GZfgYeWDd9XahRWrUbqLUt9thJKb2zx+11ux6YNAAZd2Mh4jRmRjL
AVZKw0uwkUbSST9MEeVVXeD4bnl2zsw1NE8PQkhkgo0V3b/XZ9fLstIoZAQrSg2K4dIxo4YMmmmD
LHWt1Dsl3fmYRYeaIK3NbBUFRDLcrPyZhevGs2yxWFmYgTggfQyS8rEhkVW8KS3v5C+9cy6+8oad
sxlrP/HyFv0oqdPV78iYkXF86JTWFUCSCyD49wCTJLNqU3dHpY0f71vuguMBph2TBwE/Aoc3CxyT
p0IogxhhVjIzhz3pXkaFgkrdSHwPc5IN6X+Ux1heUvSxMPXYkybco8eIKL268a1N0WAAKop/wl+J
AxoPDOmo4X89ei/eBKEQmENsYHFBUUoE81VQaqIbPREw9EOQT61fc+6kL3z5jdF9EZ/M7fm416+N
roAzy7QRw2W0HlXfLkZLYhSSQGm2laBjSihmamKoZ/ZaRdU66UU39AxqltNrOnobT3pOp32hKCBF
jh6a3M0t11fMb/e3fMkPY87tfE2jSIHZWtdfaOqlb1Qh2mjkrgM+Q0Bjv2w0biGPjj4pI6fdbskV
Y+nn5UeoDQzKtbSgMFo5x7iEfZznjor58BlwODp6yhT/scQA3LqWf0+Zvr6v40JsOO85AMpInM21
hGupTZOBjQkIYRAnnQQjI9OwNqa3+zIW1xFtu3N/F7DxbMIkF0v045eIP43os2n0uaNhpioNeRMa
luTgIQBKuBknArDgtS5e6lf/IpGVo21hjQTDy2nWurrPS2fNP8Sa7qUgxl8Kcq1kvo5AtA5aNy39
02A+YYJJpzarofIcpfZX91dwIbgCpxXAU+hVnwH4jG0A3JJ3zRf613sdfPWQqQexo4VpbFOZR3e3
KAssrKiIg2gJ5GXXq5iLfec3EtoxzFAFx3vfOjnoSgvr2MThGpO7eHzFi3cskhD/FciYYOU1yZjq
wFOH6a9JcJNAfZXEH5jYYOctHfynKVJtD8ccbMR/sao6SpAzHQWGmDBvliyxunpo0SKlZnZCVIWO
gZ3ynhJL0FkLry8kc9BzB75SZu9AxazVkQqoZ2VY/roTZlh8XU62MbUqykumsMp0L9llcenvdL0c
nMjsngLJt17CUtYOErgROK536cxjdu6cjgWkCo0j1ztcG11glUkPrHyNHgvrbFZPg8+LLBe3FeW6
OZmF/6Dh7VpK2Rh61yoSEERqf+wxkDAfDFvr0q3k6/hvs5JDy64Fdau1T3Ezuff3dnnZwaYz91/A
m7JNpdmkZMbQG3go+Akmv3lyZ5djmDhiEeDx2JcdhetrqBpnnh21g4mepyGjjY6Ha9cWwl6cMFr4
/jctrjswbMgx6ciBs69KMR3yJNRmHFmbkDgyyDR+xC2P5Xrp/GJnTQmEg/OwP+b8mlZWt3k/k47W
pT0B/OGIUWERL2yjVdmmxzp9uq/WkkAkuWBHM40rbvLrjbZ0kBV3Hfrx6kg/pP27JKL1+aBO1VYP
4819WfPHs573UhZjVJOle8M0N1rVwTwYVvYExx9Vg3MpLtou5kICy4j3P17N801zEQ3lqpn0voUz
G1ll4YKwJnKCwPRccMJhkuvYD2tNbEdHGaTM0ZPJkkiWedV+NFN9dV/hpatmbonC/ABUnbCf11+i
5NWod+jD3qtTAR7eDoBDH8TYbufHA02UoMEIA+vUh03HcRJLlynCQBBgoRfWwCvkWnDml4EaeVjp
TjlXSNhb6qFuI9v8C8wz8l8WxCA3od9MgijkuB5UDwoCMoQgx1TjNeoEpd2MPu9Bv6gSMm06oIYi
WCIZfz92uATqAjebpgDeWzWHWMHo3/iM5z/H+yyddCRLAUWax1PB618vnlqoXl/PDQtp9YwmfRJi
ypecjn/hTzC4SQHzLywDueZrKWgpB1Fshxprjij9gOfCa6MExnqyfI/ct8KllUOMiFy2/AXJY464
nAeWr5kosEazOy+JkR+H5KcWcJ7bi8t2IYY53eOUdWFiguIRFVw5PPu9Rixe1X1RlbkKgOIPBg2w
nUcA+sfNF37Rqp4Cr7BBu2dgrlyQft5fskVd/shh34so1mWVmeH6C+tqHmQdYPhHEXO8w5I7xJMd
ZdwZIqmxLHVwTEWMiwTuUFJAlZTaHoztvh7L6/VHxPz3C1fYj0ImNBlAmIW3yjzTVuVHNBKKfwEi
x8PgjxjGlk3Ef5VcQZMESAvptbU2lff7via8xWJc6VBVbe6jo2wvBSYRypL6osFxmsub/kcL5tx7
QKYIajlTY0sGuByrwDbRbAbe+L9xMBaCG1y5Oloe2RkfQJ9bvuFBUKvGriJ/KjH6Y8zz/QVb2nqU
B8FvBkZHpD3mBb3Y+lwPMj/uAYnCcbSMj1oTCNp97CFqOGY8Lwt7q8+sY3j8WkBKs+4y1IvRmywQ
BOqIDJOnsPtEf32OSSOB8L0afEca/nHIAhw4WO8BnMO/N3iEMgbKw+hxOOMBLR7j42TWRPSB5Zfj
TV+9/9NlROMaem6+KCuRPGLsLh5KEI5kwAvUGQZdnsd8X/QfPriy7ou5jRRA6YxUxcwvLGG3GOcp
JPI0yRUSVPIqdGDcTuFINOGcodudghCE82iDwAwblWUWEXMjtawKiJEe/B66aJti6lZdgQtuBO2R
TnGDYMryuL6v2kI8NtNVg8kRtKwGssfMudKUfuzTAKl4UNdG4UpTzkrvRQTgNiqAAidWYzKEOY2n
cS96//hMQzYSjzjVWFp0bV+fgjARkQVKUKnB5bopFNBE9wNaR3ln4PawXYth/Kyah41qFvNjtKxJ
lLoNcv669Kyb7v21nB3p9Vm7lsM4Wl0rpWxCE/be7FMnLgG/7Q+90tBhPPUib0zorT+chc3TDmEw
iB2YiEsqpygS+gARV/aQJA9S3YAFgcNAx770zJl8TpvZDxR0LWN6ExOcaHVr5lbk9aedSEuftMfA
xTxd16cYKfY0rM731+9rLMbFAt6IY85ZI05ippcQ19McjTfkgKHFaUUrB+0a38S9I78fK6RnK0L3
BnVeQ/fck9SN7S0vfcHWUm6+hFndPM+BAB6F/nQwDfvD/B0/We7gkWej2NHXc/M57mmA1sX7+nOl
MreClbRNlxaQavvPbkrqtYYuPtkJAII/EwA75I5kq+BgcLaZLVLcaMucwy7RqlI0se7jK8L2Rtjo
GJqDOTZ06IguvuWPQ0nD9+Zbcy5Hn2JmQehap0n9Hh11DLCmVfTj/kIwrvDme5gDG0RGENc11iFF
opqsRNdcF7SgnJD467l+z9yY81qjalN3FcR0djzRbCNujZb4x28R+ewc8tIS7aFHDeJZpsNmQvek
8RGu0oP8dhTd1bv1WZFq5RFKu7Po9vbxXXQV+sSrL7M9NP9eC4xwmUskyOYzlohRPHGcif5wign8
IwXuzQEnz8an/5SU7EYSY32h16d5MULS5NrDKULeLn5saOxylp29cW7kMNZmqIMZoh4xnNqKfHSb
Ar2pdUi2sb3mTWTgLh5jSMpYt4WWQCX9EB/bY3uYjtaqqEmy4p1dFvd2oxVjTJWup1ZUQavCFlBv
MUQM3enIIG8kg2TnlyFYo8Wq2KYpRRWoNEmpb6KQVhgiDXQC5yJiC0D//hhUHzSwUc/AhOuL1cqQ
DZANWHaxP5gTRTn/WQpIfHg0RpK7Z3NNJ6feRLvq0K85d/r/c2f8kc3EZPrU4lFdYiGGyjY/h3ZX
PVYqLSvaOPopf9LcBqhopAzvu4xlsZgDhDACdQokX69VHmJd6UBI3Z/iGBNLn4zmJfqV+spKAad9
hxkkoG79qQBIpRUbXhMFEx7+a7UvRDMam0UWVuo4X1vWUWipGZFhtC1tNxaY0sXRc1mWPlONI3uE
yP5aTc0H+dnQYWcbt91OmBRJyk1q/7q/mDwhzLWvWl6DsYRQSN56K2uXkHfpW8pRZPlsojXwP5ow
l33c5rk+zd5X7k+42wbABh/UcdWk23HcG/mr6XOu1/mw37j7C4GMJ52sKlDyFlqVTvFL2UqUxzbP
VUm93pxmsuQKszv7k0bs8hmxJnzo4AyrmHO+WXagf1vcn7VjXKhXKDXKmBBkrjS06zvocmkz+i6T
bYT27e89MR2T3rcJtnH63zIBBMH4JPTXmMx+pei1QUIfMntqtNQ7o1c8eI+dx+QzK3apnTgv9wXO
B/Z2u/7IY7ZrDMTY6wLIa7RfKJe/Fh+YJNu9Wk3JEfT/uI4/kphtC9C8GmddMJzefvgoRNNH1X5P
1v26XvOmMvF0YvbNysIoMCMLAZ72PcyBFPRozUEg/z9G+Ecb9s4T1Vxt5oBBPMevQUMyItrtzrcF
jpNYvseRJPmPQTAeN40quZlGLFt4foOTdTcY7DPaMtn9lacAdAajD2fDY1kQRlEETYCXz1cr0Ezr
B4N+T08RWd+3t+VL80IMo0+n+GoTmRDTamAYplriCiRf6afv8a/GSd9qgeh70A2RbiVsz2ipLHe8
yYuLce/FFzAXSTdVsl9p+IIIzx86kBrMHCb59HkLOvvvm6N1IYd580eRXzRmWcwLGtDI9R6Re9y8
J0/9mge14WjEXleSGUeKV0NS7vjHgD5763gDcnGOb+JJYe6rKU+iqK0gRXkJTjqN7NIW3el8vm8g
yx7wz7KxHhBtoVExxRDj/VYecgJQ8W/LMW3PFZ4SpzhsefTNy47pQiDjAvO0qH09hcDONchDfmjW
/krZHkdibXbS5r52vDVknKAYi73U+pBlrcFaA+PTnL36xhuaxJPCOEAtBAWWMR9l+SC0xCI+EV+M
g0lyjonPv8NaONrWMPwF7AZzhuT6Ju6lplbUMR5Pjdgp4N30KrsLw3zVFb3FCSsWX+2o+KM9B/Vw
cIbNOl/kcjNt6hIRozdOBvF33WPxALL3yFaJsZKc3CMe0d2A7EwMfP74qwfOhWy22xtDFVVVTSDb
TR6CBy947Jz2u2jZpuPlzn0DWTT/S1nMKdP0MaytArLafKdOH4lHktAe203imJ4di486UK3xprZl
nD519T8KZ6KPxkNlGqzZcCRn77CzddCm+3iSz/EVkEGO9cSRtxQsXirLHL1RjJJOTSGvspElfwsd
gYob7SnbJR7yUe8+Pece5ZGxLcZ1c6sJ+k3A14k31LUpleYMJUjmK+j54IaYgUmfdRJ2VLZfXs68
ET6LkcKlNCZSCDFSHmlDSMNspGMR03rlI6GxnUZeSDIv1s1pvFCLuVmr3I9iXc+Gk61MduXIRCbr
9dlz9CPvGc4iWb+i1EudmINfiGAHDWvo9JbtDRIf1U8ltU3SOTwD4enEnPpYDwN4GQjauQHtvhu7
cNN8rG2PAsNO7xvjktO80Ikl2cXMecyrGCHK/+aXpN4Lts1dN54M5nCPdZCESQ8Z33r6touPH4rt
Bnb4qjlpQegLkmHf7iv1lTu+YxQqc6In39STtoM72T3UNHZ+/CjJ5uB+KIFzUu1odNo96OhefHtN
hwNdZ0itbX7x5nbzDpzKHHMPIHDFk+ZdPBRu7FN/A7w5Xa9999e645EGLkbMlxvJ3LFVWSlVO0Hl
kb4ZJHnQbZ3MvH6GzYPG8baTcSSalzRiWUJSTOzwqNr+xiS/FM7Nx/an/uuwGTo4EOeqlcoyt5h9
kSRlJeFcq5/NQyI77Xv3A63oezxAnxWiO2v7pX54of0OySdQ0vUE68pLJy5e9RcfwTiXZqikHLzv
sFz7UO2DR8l128+SdJvn70i2+TyE32JQpl/IYzxMnHdVbUSQV9jf3oB8o+XPI6VPPL3mn7k5Hmhv
RCHaAvcbu7bpONZKkWpYWwQWTr8JCOWV1Jet/0IGs3RFHIVjjq74k51+pobTrS1Ht/fS67Ylu0OO
nAwHCb+YcQfM9r9KMWtnNVY1iCEEih8fBpG3se/65Pn5eSKoqm7T1cPmFNglKJW25ct5/ZT/eFoH
Dn2lznDuHJ++runLE3wfz5BnPe+tNePLk9gEsKBUcWmAkXc3bu57uuU76Y/WX/fwRYCYBLlmpAV+
Hg24/kp92W7XT09PnIh38cRfCGEceNoZEsYdQoidllS1wWFHYZX3NZn9E7tOhgiafhBBg7KFjXTF
SkLviT7B9INnJZbsIpY5V91S2IWJ2UCAo9MNsTsTkvh5XKjRkI6nrI9czPaiWolBIjrA0bwbj6Um
/XJeBga6zxQaGBDL1tvB8NbWOop8p8MPRV+FxGhI+vsZwAjXctTH1Yo6L+L3c/UR/6TVKnLOGKqI
iezOL86+fbWE3yzqxXcwG9c2QdeWHWrEb/YhJyV5iLcosKkEnyKIlKxoRV4w2gn/nJNDT4bO2XG2
VbpddR3Nqxi1h954xJ7sLdhjRninek1/wgwpoHq33R7seREpduG+cSyE10AUr9GHxdnsW5O9Fstc
h55edVOvQaxGPGyAudmj1cjhXYVfM8yuFxhicDLgtJGk19geCQlcAorXjv1JX2Ecp7f1M8ci2ctk
oxxgEetHhAldtkqLfWbZOrg8P/2fmU+qmqjlofsW8QYnLbiD6+9hvI3QTA3GQ0R4ysSW1tm5UVob
qdX6cyEWKijzJWPISSWV5ckaOxNUtYoRErFv5ZB4ao5Gkl5NM54LZAcu4TjMX6UDTo+jPY+Cw9m/
cFKpEckemA2Qiyc5ESww9VbomD3KD7V9PGf0tTu8RIf8+32HcnvJXQtlwi9RAYeFZ0ioAazK19r1
Hl4QCq3vy1iysq+x2RipMx96pmJiyWYvoEVmtrLRiZ3A1lYYc0d4ZrYQ3On/Gs/9bznMOU7SJqzL
AnJa2rjht8mtvkvHdFOQhvISQ+ptzHMti9ksKR6NyMohq99m+xPGQj+UQEwYNjhElc0b3Md25xMN
/MotZs82tr6VU3t08ufNyg/s6HNyVHeiTri3nMizjad+PxKAr21Mxj3Y3BzF7a1x/bHMJrdDrCYj
7BuWlWxK53AybcORNzrZFiuPctzpkkVd7jbjUypx0hLghufdfsMJP3xmlKvQvLqsQ7mUwQTXXtRO
lqBi9ed9BtkoSvLN2qDCQdgW9J/nNq9Xj7kRS2Msg77/Wr2cPDQ7z3VADccJopcugEuNmEDQK/Uc
UEUIKQ/SCsgCHoph+QwCQIRWIODoWKBX4vdND56iGdDx4P92Ps/17tvfnPI/EphlautBGOMBEgyc
8sgu1iZJbd/musnZWG/3/o8cZqXGVjcqYYbKaO7DW0LfcuKa79231OUG57O/uCeJiZV9L9CqIfnS
6CFcRXZKM4JncL/mPoKXD+gfnZgLqRbFSLEwyvxUO9GpJAjGe6K+6ASQm2jl2+WOxzaxkHmajfq/
Etm05VimhRZZWMVv9VNJf0/0mD74Nie8WLxoL6UwHjkK1LizdFTCNDK5PwJbfPf2EgVszLBjzkXG
1YjxyKGeBaI371ZKWsdFRfbXUbDb9d+t3DwMCeHazNvIOFNdFPxak79gJh/+E+7nggBxjfQr4aHC
Fl6H2KQLUYwr7bPBKGPpSxSyFW5Og+/o53KFo7+h2Sqtacm5qZev0AuJjGOtdfC3FxkqitFmsH/E
h2E7AWbnu0+84H/RH10IYryF4dVZrcbI7pbOGxhCSGyDyWtz3yPNnuDm/F7IYD2F0FVhZMUD6uVv
CU5TsuUsF08JxkFoOUD9XoGs6i7ZTOuOxBtUhnjEfF+dvffUYJyDpExaK7RYquytckf6EbwcagrA
HKINoGq2IpU2mLlo56QARk7+pb4bVCeqa7rOu97if2p7fIw3W23T8/Acs353vox9VreSHuRlCWs5
qNsJD+t50AdvqOXXk/aeEMaHWEPTNqkKId+6jBw+PJogZtEwN+FgPnqqPVCRBM5x+0wsJ1yJJzv7
nay4h56z01+O7iI2r4zQS/6PtO9abhxZtv0iRsASwGvBELQSTUuUXhDdMiC8J8zX31U8s0dQCc26
sfd0TET3C5JZlZU+V0bGTZEZRNhuUTfDhJ77kix3v8wMGJ3zA88znyBJNw5grJYiz/3EfYy7CusU
mvZ0HhwkuGu3srIjx+uY0jC0Zob/sOKaImDhhkd8aQA1CjzaxoK9Tg7SCc51DVtgzhaxfSGfnvl+
/0WyUFs0xgH2G4ih0R675H7MekepMutTyPK6mpsJQs6tk6GrEg6pD8ALRzQTK13oh6QmwuE+6Rvu
LCNH30gzrM6kNFBTBcq0+MSQMtJd3QZYMPQXnC/b3HpFgy2Z7QqCv1wszWwd6VE5dubv6NjtlLVp
ZpuVsaSS5zvxQnvkeE8TNczvJ8OYFUm9lgA1x8mgz9sUEToAI3Cn2m1IGueo7+ydt1OXvJLzRMcF
pQoQFowNYiDyVnEc3X+qVtjyEECDyaCIrSWo1zgxNpCiHUwzUUBdHbFvcjWzgBmIiI0nDRNuzzfq
jLVREwTapYccubCQFlvJFl148Xa3yon2mi6y54wn7vSOWRmYYzwOC5PRpYfe/e/iHnn5tfEUsKuS
Eit3mgXiBqKuZitq43hxg0Rt2A9qgFOh2Nww5CqjuMu46a6RhtIGQi5t7TiyI600Ej6U68AMd7NF
btvuHu3kxDZfeoL9IuS+yE++born8s8PYNmFU5ldalpbqRF7ivAckgW22W6zluwAVQvUFYL633/h
82FiD+3SSGZhlyI7Md0N8+SSyzrSoNIKU8SOg8Te7hFVTf/tPnsTxY/5N0rMi64wUhMGsocSi9uh
FySGCRycApuaZJ8Epn9K0T49mI+Bbc9eQ9O3JJ8kJDRd7SQ+cmvzVHTYyx6zzbxftRf6VLmW/cnw
um6VAuHqVYkKheTF9bIuQy0wPT3B8IaQlAslzxXXa9HyzjkR3o9gHEZMsAdXv8DZy8fQWMYY+b8S
rPq6Oo1qxarjvWjYQkea2MzRTWqgvdwBEJIApXZd3v8lk4p+fBzM024kWYubRkPlpLBmG6UzM3mh
Za4SmXNL6Fbb8GL2/U7zl0G9jk1pIZj9H022OL9iwgP8JiGMl1nWEiAIRAMOCiTRmlsYKth42LR1
NedreBB7XnllymaPuWY8zjQplVAHNAMeXAaP6PnluugJj6kJr+sbU4zXmSJfi6gATMkSAZKOJOYA
DrODZaWZWJKZJBFRhkfReG6M9/DqzINDUJ8EwSrqfaI2nO0KE7nz72+Q0XERRtHVOKWvfcjINiFD
Y74Gu3C5TZfhsnz3bc3ONStYaovGSskLFhlbtp6YFi+/MdH9jx+CHScA5QD4q/pjQtCrBU8N/P70
1J1f9e0raufG73ixswi8YeoRBxYvCTiVsf1Gk3nzuRdqVyEETWGvQrGIx23gKjb24DxerNptcT2Y
lvJMXrpgyiX+Rpd55rO2/0esNQCvapU7M1ztqKWvwEhVAE1fOuicvKJJ0kkis4jXeurIOimlX7K4
moVETp4xQHSpHKMlwrDW8ooU9baOlnlp+sf7L3DyAVKYEoywGRQm97vBrYQ5KitF0J9kRzFnprHa
8bI0PArMaxjy6jrr2kt/StzQMsx4Zxrv93mYMuMoTv3LAyPiIsAwDKGkPBD5j9kteGI0qTT+/T66
jr6fkRcKmVT34MAacEj5Q01eTO/PfR5ujhxjngALQUuHgP0A5iOjj+MCtRkEAv2pWkkLxVZB6QDo
YvNjjva4657rekxcyzd6jOYdlFpVpBnoGUeajUd2vEJX6HzpL1rHWABi2hHQDnG6z+WEZgQMFzY3
ocUDoQY7dBOJwH0vexTyGmmfzjBkZOyUUiRN7aY+8us5Z+HRxMV9I8eIXlH5mVGHICfjGc50jSjp
vtF1MxQzYiTPntGYefB0n8WplNo3oow0+mIxv6Dlo0fzQ/bULJptgtDwrdrIvwL0HN4nRvUIKzSj
87zp3FF00M/qxIgjFGgvfnmKsotV9hf3fyPBRPdK00vYCQkSSYPdJ+WfMF7+FwSwFxKje5B9yMb3
12VoWeU3VCb0CI6olmF9jXWfAn06P05pRIGxAvos0ILA6/uTj2b1i9Vyni7v8/SSRpcQy3ojdzIY
CIAKK0WWAUMbaLwHO/VexRETjH6oZk3ua/Qe1Bg4OE1KJA/jQKlhGoBCqThew8SYMZCURtQY7RCL
sRYMidif1uvtreSOnPcpfjtlJlmSt83V3kQb8oKRTjO1V8dym5rp9h05Y/K/3RxjnbyZ1GVhgJ8h
DFdSyW8tFk/XBS8OnHxFI2YZNVHFKkaqY6E/oVsaFUG/dbq5xBGS27q4e0LIqIXQCLBiDzEI2ui2
TnsIsFLRJ8auI+HxcJArxEOblKzIMUhJ8nD81A+fa+P0vu4X9090Kgs/utkfOKbarI6uXQJpFfaX
x26ZHK4Popu8+0iS8zBTJ88Vqw5o7xsQJW9HMnoYSpA0giTh9rwyJbr8fmm4jtakQRmRYJ62GurB
POlBAi4VivLbh2F5Sp1Tt0bub7GwN62Vo5O2Rgh/NJaf7xxdP/nyR9SZl38BPIkaarhTozyrxXOa
2knFua9JBnF6SACi4wfrFL8rl64P1S64BsMJW0zepDCwGqMz/a56bwqhtsUI+yA8rH6/LySTfGHX
9Ry5iTkF4PpOVCnQ6DUE0XAqi60X7cr6UQS47v9Gg2GsyWoxyKp4OIX6n6y5EkNazXze/mYeI8yj
U4zYiwUjhOoqr6YsL6+5aBdw/++zMum7YZ0FwFyA9QdkL+n7eQ1aPjTikA23KtpaX8yISGam56Rk
tsgsoBxyCE4lruiq2xs+HCIpFjcViYle07t8gMe7vSKNg3Wlm/IkPf15yPYOKayNVpKX8pA8lqRf
HlPT3d/neCqz8+0HMPZBUbu6SOJqOK3PXUB8eHKPvb39kztOYh4Cs7DsxsoLM/1trySrRIUqeEBR
lpfTuRXFfyjV0Tkwglopgz+XAWd5enra5pvXivzpM9Mni5m5wFCf/7iTMIoWWRe01YYICzjPf/Jt
jqgzIqwPsxl2ypTD6ZrvFf/YYk+SkP/y1NyWrnBqPdHmnDo91XvsMuLcCYbXCzXYXaN1o7dfHwzn
T7XtyPIjMBd2iBx0aWbH435m7XmWWJ58Sl/MsohiahM1iWRQ2uuzvngN31+VXwP8qSVZ2Fe7tV5W
v4+r1v1cCcR8udr2r5DwiiGT9uQGEI2ljQB8ZNRtrbT+JelTnLf0kc0OpXK6f76879MjGNkrP2iV
WX7FMw6T10j/NeeBDU59XxKAN02XwAAyjXGly1CqxK6eDydtnp3lS3k2su6/0NzAsKLIcmjmA2rj
dxba6DoMxUUYTl4REKNfNupT1lv3j2kqq4Lz/yJC+Ryd06AYVRiqA16d6sxNIcYgZnk8PSeS5T/W
duugG7NJiHbikKValJV+CoiNsr5iAIeJeeyCFiZS1sDWt2E3C83WQP+36ftGnQFRVSk8MiRV4JmJ
DGW8nveGsQ1CUYtJ3aFzkzRBHjtFnGHJ8/3fJU38LgBVYls2XcqFEW/mdwXztkzRQiFC+88k84IW
LqfYJtvTgErC7BdKriFZGStAoaxct3Gf3Pvkp+JNNAFj2R2wdPEXFr5M1oMk8cNBPFnnrWIGK6xS
sFefe46um2o8GJNhVwoVelTq6gAuCzsh6OlJXrES+YXfaUN1GHPL3+gwj8RT40uftKAzc+HPbR/+
dIAUMoeFDeVGjnuXZ0OmjDdaRdDGQQ0aNh0wT0b2/aK/Fqp4QttoRi4PywWU6UZw7BXnbf40Fxqk
AzOQ6AvHrjSBeTY69lkUQYOBS8upSP+yMQeeuzPh3H8nwWgwT+/Tri1jOPerYU3szWp37DniPiEI
32kwpt8vgmEGOHXMjaIyXJhLsuktm3NUE0L9nQjzpqQA7sUFyNyn9YwoLzu0EJgWWlx4Vo17YIwJ
nwloUoQXiqT0VsacSnrgTebzLp0x2V5fZ3lT0kuv9v35OD9wlDHn+zcGR7rYwM62Ycjw/QqhZErM
enHk6Bcq/98f5LeruMnDiEIgX9ERcAUFldBJ+MC8uK77zrsJHh9UyY6o+PmQFFcVFxH9Nn4DtYw3
+zFRav3OBmVzROASYk3HgK5gxN+qmy1wVCtIVU/2PHSfiWb675SYd66GGfLRCigND9tzY57PrxfT
fcjMPw9bJ8cwT4dpywd4aRyfnPdm2AyykPtlpdLHL55fH6+EbGw7JL84L/OneqbMYQoCgK90qR7z
YNJwXgdemWEkBM0YUMwIMMjwcl/kJsDWvhNhHs1gFNKsEtObpvx1eADQVuceDv62qa3DZh8NlpET
H62ryOpyKHPYU5hU/+VK5+AlUL5smgN6XjZVQS5OsKhdHUcqHjbk2c6WGM/9hT5T7eXTHzBrpZsy
9z1MlMu+ncGtW2Ykr/kMOE6lgIN+0n89bWExnCV51MxNaT/bO5MntH9RhP/eKztqWumV4V9SkCsK
VDdQilvvrf9KVX2RYF5gp8wx2UYT41ZBosx8BixeyFsrO1HW/n5szOMzaiwDbrGU9LS1HMf5kB4X
jxubjnmF5lPC6Vbh3hFjbjvtoml9jkNDTm9wHhwRl7Qo3dTdoGaTowOUjzH0Mwz7zh9jfa9CXLY5
aiinYd04pnG6L/9/0ZJfd8TYXfWaYkVsUoGjc7TbYur4hNIsubj5zuL2ofyMZr+zwqiSCL11oZTh
9KxtBzSI0MHQg0nsY4AOM8PiGYCJQvh3coxSyUKl8gQFkrFeJ8Ta4rqWy8erufio3QO8yxUGjA0M
ePAM21/8pX+PlB2u6YUKs0gzsJn4pvq6gijqaBSrXI4wThvQLzKM35xh56qKMW1kQjMiLOcPltvy
Ghsk+o2frsAXDcZI90kflMaFyrt1dioT3azItcwtYtvmMV9gYpMXdPCYYlSG2l/aqC+K/jT/pSLK
dJaJ+aFYCwzBvWDklXeE3KtilIc8F2stUyEiaQZgMn9bnVeYrt/vOVc10Ur4TRTZ7QbiRc59n9KB
GEJnoA6AztiFbdquscSyZF6eimdPVUZphFoxGEKcw5YkaNC92ZLTB3lDfhwxlen6lvXO0SM/+5y+
c8joEeOiKMHcB8WIbK12WzmwKQ8WhwjHWLMbskIPqdgmh3ScLfSwncgSOX+M9GJ2eK3bvHc8kXP9
zhKjP6qoklpRB0trkHsFvYtzIB+es7BT9AfiXX/u398FzlquSXUvSToWlAnYmXMLXkdeAIaoKvj3
kBStIdkZUKr3j3D6RY++z1iwvO1TD/tZaevEEyYYXl8flkjoKQTNQDqO0nV5L5q+2B8qZESQEcUO
qAEiEv94Yih/AaWMBvamo9vXl/uc0ad6jw4jgLGKtTzXBgenuorVPt//+EQGDLIw4oIxXfm8TDQs
yqTHBgBPjEJvxJVsrlzjsSVcV3BSCY6IMYLXaH01x+ImlK9jpA1QJOQlJqb10RcFto3Ab/xZpoVg
J0cO6QFq/YOqIyQPACnC032TmmFEi7FTV7lHE6SHizGc8CF3Ue28kP07z7ngvJtbzm70bur4P9cv
HwHYvrh//RPVj2/Xf9O3o6/7lXBtYuosP63/r6P1NXKdU7FYLpCI3wxma9m7XWIljosoj8faRL7x
O3XGSml6X9eSgRNco2l5WMYiptBLDL87tWlWfwCX6L67x1/CmjsSRN/MnTfFjigmcYmt5TQ4Chsz
9l5qUmIBpuRcZI7S4wj8TROPjtdIZ2nkA2f5pD3oSxVZU44MTvvtIxlklEMpDrOozugJWqhlwMt9
QGxVo5DRWuaqd3l1C566uMnTiKHyCnRqQFTTlJmGcQbn/5SsZavmyvqvsgAj3hhtoRqpoqU6hYfA
lIBmiosXc7Xf1xz1Oh0vfpFhxxNLbErII3qEQUcEiEILxELMwEsaJyKfwJL5Ju0svn5rFP8I3doS
bNX1Vg/F+df1FWNMXAs/6d6OeGLc2y4QMzEpqFgk5Kkg9cZRN/AqNKSDAfBkR+cVN+ymn7zzpNjk
cw8oXMCH4raQlSJWRbp1eTSwXZEul76vtKYj4xF3jNqoCqlJ1BCvCtEPDX4+gGYG58U23c/1noco
MJ0EG1FjHAtBDwdJ9cCYhVrB1klstA4tD5W1eFnZq54cXYQn6/f7LE77uchKAaxE0bHTnrEt0rWb
17mI6FUGbuJDfjwtEZ9IS2Lj+lyMBX9+treMH4fstLH5IsvITX6RZ7ku3ciezw9YRowtBDacelPd
Uafe/EQfb44+c8FFWYZXVJyoX9AH8kWdiZECNPHHUlmjLGbWm/D0ul2SzgT9027HQ+f6i7v4RYuR
oRDbq3x1AK3107q2aGdYQJzDokapAbrThuN9/2j/IrRfBBkxKnylEEoaPNOIE2oTMKxza4H8136+
49DiSg/jmsqJUWGBDLXqwuKMmb4tdYY953lh737b8IZty+VwR7/48/V/ccfYoat+DcOOet+w5CSB
yKB1Y/G7XHBR/v/iM3xRYhzWIhGwem4G1fZUv2lExutYLlJ3gKf/jD0hg6k4gI3isPcXM/tFlDFF
2qX6J5la2bW1vqBDRd+QBWZdG9N8V5d733p/4nWEcZ4D6uw485GtreuLcjWoL1ta1lkwt5r7gD7q
yuoWDYe/v5j1//CnsbtVpYuWJAmNZV6NB89aEgU5d/MWUfMazWR6VH+XFE1gVEwdtIA6uNDg03Ks
B+qiH5KFE6xfkeREBgb8bTa2K5rm0bWAs+YG1j7+xUuhTWcH/1U1GjtZD5WuJaVGDSTevnMKCPIx
ZFghf8A922lb/HW2jKa5zrSZrJVUYIFMgEHL1EWAre84FmPOI8PoF1325bZsQUaPiHHB9Nm5N+W3
hNRWHOBfdPQVA2sVWaY6fsbybbHYvKxWiIuOtk2WF8ez3t6eMcByRj+ssc825ruHoHm1shE+Ywc9
J1yfTlCNLoBRUbO5V4UezW5bgNXLl5hynsFt2HPU0nSI9nX2jFoKMIXZeTTpkGHk1py9Co65d3mg
XlTj3JNoRiNpYprpPg2hh2VheYRind5nYzphMzosRv1cfamWqg5sRATJw/0ZvSoUO++AKTNS46nu
bDN4BLTkcb/motROpzn+PUK2LBvmqmcINELcgmplGrbwZq78muPTcdQ6NnR/V3aRXkUhtjDilSCT
CB8L3uriSjZIyJbmEaAQvBIOR6VjNex3glnfIfINkXJbvxZ0FBsO1uFxDgQniXyusFvhGC7u3yJP
5G/xwUifN3mHdqZbLXC+8loi7qEH1BbxhvU/EmI0Tn0R8r6mYXW28F5g7rHdwD1yBeO+r6ixRdpQ
6CJd7iAYT+scGCjGTngJjrG5v/mG9zm6xeN3ntgN0250dNeZ5AfqjErH03YrwuRjsQ5ZRGbqojZ8
NF35ReMJCMdO3UzmiGSk6q1opDjE9QUtvWZl+ac9Tz3d95qw5OW7DPpAsq+jBGxtrcBF6uMhOX8W
z1iugZCCC397W4pz7xAZLXKp5TYVU0h851iva8xNbh9Oy0Ow/TjFDwf0JvUy+fggxKzQYg4kMWOz
PkbH3nV5J8txhTU2SRdWiE5T+vRKa31+fXBOj9jZA6N/3GvL2OQ4w7xnd4sERhfZy8EQF5Ttmevk
F+K5sm1SbFrOZXKsAJunU4MQ+6RplRtQuFdL2eo5GWJL4L1tHhkmRgob75+Ci+OoLgrphnkg5u8V
avh4ezwXlPMGbqHx6OgG/z+KZL1Fpdt7BGDc/YfNczzZRNy1RpanmuOV9QsLCaWHZejU6zdofTro
wOv15mgsNhvXxbk66B0kIVh9YFT8ncML72oYZ0PNE9kvaA3dQvs2NSdoH1/Y9GZQeXviEKMfu/OY
2UTcpYtbWEvwAiSC1xPypt5mcytzrJM/vHTSXzJX//oALBRsnxuBnFPZbhJLUEk6d0PVjbtNbBzl
ArJeKIu0PvQYeOOtGuecKZucS6+RKFxFsLluP6WXcvfJebUT883jnMOPpZdNE8RhSt3m5PcW3eeR
uVg6W2XhQBQP/gLlZ7KzMcjUkk80WHGkn0uc8UHyGXqfywrcZfYZ5YrTq2Otla1YWK055LbX7PUH
s3+29u7nMd6GGdTW+n/Ujmzarm7C+aCjU4LWfwDKDC8Z7R4x/nB4/Uua9V8Zus3pjXRJmcpiVyn0
JoPfaCPTTOmMrjUOFZ64MEEQorowwwJb9P5kZu7OSXbqeT3jHJ0oM4FLf9H0QIjQtoKoPFhpC5en
pXhxP7vcTkyNUPUrUDhvk51gvpIcOSkAgi9mS44S4ShEtgWukZW6mVMgkdbE5ouNT6LFYfG4Kw+o
3HNIUf/9jr66pQVG1+9HTdS2MCcny2rnZEAPOfmNTOaF42RzBEBhcibxrGjqYABHCCYzwNoiWFE4
NR1Odg0gyt+9Nnkm5HrcI0namgC2sR6wsdUnH4inCaZId+GtDaHCWjYeSPx0yCJjI5uhYohOvwnO
6AwlX/Q0n6phw31yIvs0tz6QqLFRtafZEn5P8aR7OqLHvCavm12qMMWdqWTducav6M99oZgO+kYE
mLdUYzQixoQ5JB1TQM7rHwR9qDrGhLzsUCvbr/87KRwRZEx0KmuR3nj0BMlyufAcdE0Rz+4P9/ma
fFYjKlRIR/ek50naZQF16wcLOHE8lT2Z1Bh9nvXj/Ti+GAV9SvN9sIjJrSTAUaQ8WWN9dGyU+CdY
OK+B0kWb4z8Qjm/M0nSPyAzxeJrMMnzxxDrp7SDrl5Zmxy+bP7gaDXug13NguRiW+FLxKnGTKnxE
jDG7qmCkkvR/xKxt7AhvrsXjZ1LdjUgwbno8jwwjuGU5FVM8PCPLjwCV557fwt4fSnVERfkuaE18
rZJAxqnF1ivW+Xx0gL8igOdBC4+f2/eFmkuM0QaF3/a9rIOYdT6Xm4SsW1NBZ6ijvAj6Q7F0q8bh
UKQ//x57rHooUgkweqAYASk/WxBkhwkKJq665Ek777oYvYB9X3ClaUMviugY1EFL1EJFyXmDYgnC
UmPZYvD16T53PCFklMQMzSNpVtNXrJRkFmH2hFty4p0foyjkwMivBhXCdBlsu7Vhdugf/qTOXYj/
OSI/naP5EkbWVW+Gbl4YBqg9bZHXxxECQ9Y6AAALf1B5oggLWCvQEAEl6ftHOV2iHZFmLHIkRbOw
NyAoJWBKKVCphjxpaxrH/MEn/eNb61xXw0re+hFcaNe9T316WmFEnVUnUZFdE9qvun5NPipHhYTu
dfuJB5sxncgY0WF0ijL0vpQNOGCZeIC03yUtlu+s3GPAS8ZOJ2hGlBi9Eki10YYKlc0tbQ8EknyE
t7BCXc3l4b5Md2yNaDFqRUnkRBUu8AFK69zYKHPBMNcEqygwJocSEOeuOK/uh/ee+VgAS1W/hdbH
Pz4ct+UBhRC0DmDjPFc/cyw168mrc9Wb1T2oNea2IL4tLrDghvPupktZowNkFIkGhpqCZs6bVbzB
2oNPea0mxMfCvh126HxyfSgeU4xW6RpPEAIN9G7T07FlvM4e798Szy9kvfghkilTIOE8JDaSXFfy
hhZfneyQ6t278uk+OY5MsP48cGRTXfYoQ9vYEncpmR+4GRSOS8gOpTRB20s1PTR02ZHDBx1FsNGt
bO9LjtHkEWKURDY3Kk3LQWiLDbbLgIOmw/s6oxjyUJZknSas13PgmVbL+xfB06S3TRgjxzmWjDyt
JHy+MduV1dGF52/Dqliaa56LTh/FT9dijkhKMeiCa0ZnByo6pIoQMZz+0VhmZmGXA2/j4mSGTv4i
wdyEN5tLmZ6ChCOupceYSFz1wmOCuY1qwLxv4sFrQcvzdtu8hpYMwIbnnqQLbGJDNxTyRZwbmnaU
vphitLWuR20p9yApvcZYI7x5tF9WJsegTsceCpZCAU0WwLnsnIk46BfxmjfU70tIb27hj6FfpiaY
f8IcIMwQx3+YVAAjeoz7ILZyUtNRx9PwFmNwR15Bb3LOjUeCkTe5vAbF1bjSqwKeANrIHjArsUS2
Efk2GNaIV42Y9saw30c2ZANgyywWmVr1SjZQeNDGTEhQkcGlcCLUK3u9WHqw9t5WR8xoBE66lcP1
ntfANimaI/KM8PdzL702F5B/8PdwUT59jiGfTsKMCDCyP7vM9avoUWRSctlsL+aDE1rNryU5CO/o
BOwWRwxfxb94KZjpLOaILCP/OGzN74d5d+qsgSS/ggX6bKsaXi2Hv0l5GdGZf4/sUqObCYmO3XlP
TxpuTbf6h+KZI5OThnxEgwl6aIthrRXgZW15QCxC+wvK3urLO4cMvYkfqnZEhorKSKljP2t5Ueje
weIQYFnL4dbDiJLVsecxRB/RPUr0UEeUUK5qYy0BQ+EVmGR1ZRIn+vAXvrrkhVa3UtHfSUlsb5ak
6pdiPkD81mgKnX9EEvCulWBR+sieZxeCzS0U5fviCLt3a6+FmM1eqxwRmXb8/j1YiW3aSoO6qnoR
B2tZcU4IGvxSkh6OR+66HY7US2zPVg4slsjwsG5wnV/XqJwl0B2uttxzJGXSuxgxxCiNNozbWQRU
sFMYO37qk+oakxAwvtelIhBRXAWWPF979fnXbHisZafVl5wfcF9Uf+JayPVlSEN6q1vBzF+qYBcD
f6TXkCP0bC3nxa3T1c8Rw4w2GVAwLEUD56oES11IiRiZzUJ6K58a2RQUEhSkW6yk92492OrlPOfF
eZMeyog8o2SMVvPmrQJA5eQziEjwuPJ5pnw6khyRYHSMjz3RWhVCRjFXDJinaA1TTrDERlv9lu2j
xR3K4rHEKJtITX1Bi+kNWu1v7Bim6fHW6uySuCZHsUk8Woy6ufpYmqMHoPVk0T0PmY3dL1a22742
g6kfSbbcbHK7ceYPagnwgsjiJR449NnOrKCcA2S7gvSkVv1nZ8MM3X8OPAbZnqwmKfLWiKgROp+9
1TKwob8daYnCHU1xWJm7dldzxzUtbqqDSt4d9co2Z3UAuw4y+jCsbf6+7Mip+fCJk7ueYgJa21VP
9zmdDjy+xJRtzdKjEB1G3Y1eRlr7gr0Y0WbupEiTcSjdN+wSW8PJAxV7W6mOo35Zb2IF7SZ332JC
O253vzMswLY43u103mjEHKNlsmye5UqAZ57ZT8pnvcpjsuLOct13+KRb9nhke2MjqBplgMOHCfjZ
m2J2q+SKvdD3T49jIG76dESku+pDHtLX7Rw+7395usVhdEiM4sibNi5yus6gtBrN6gMzOmjKovTs
a0HyJ2OLpqjGzXg4eFzBY3SIXsyy9Frj2C4XOHlkAXWF3i8k9nhDM5wXxdZzGrnsuojeT/Q7PA6/
3fvHx1FFbPlGTueBLPS4mK23cDQn4ahajnCxvVW6FhWBQk8JfX8RCvsvAGW7zwBHsm7hxkiy1H4m
+nkGBrwlpj+q1f2vc6IxAKB+90zFa3PttZa+jvO2XdFu7HqTBk4VmwCURKvp/mia9svusMhVnsKZ
jNi/BJvtsMIaIslQa6pwVmd9j0gpb6133izsdMg+okLFb3R+Sn7F+FcCBoGyLDqvFOBgAVBllE+w
78bkdhDS87pjH26Wa0QO0CFBG0T0PGOrrIkpEZwjssUoTHLdbN4BMppBnPmYw5pBMzQlOZ+z5Ji7
4dPgHS+8mI+nqNk2q2g2r8uGqrfSqbYekh3lgg9EcT/qw3bv7zcliZnny3RbSo9FS8/FtrgSc88n
w3my7LBj2lWS3kiIxdrVdm7qj5F5Rf0O81y9hZNby4/c/lZePMRi1wqRLMSJApKai4yxTTDN4Jq+
885r2+LZCrZnylCFUKzok2pVK8Ma3d3xXX1HQY3WCf/HmIhtm1JbWRiKGtIXoaAVPF2xle9qXbFK
rAfGW0n0emULzn1tdfNB7ryuG4Dq6HVFQZT5XgyacgPwkENM3mpANQF6iGM1OEqXLcZkjSwpsxBL
lYyaBB6peEr9L/EVukiwqUU3FHbKpwiu11QysDQFaCFW6swO0fbFxN631TFwLC7+4nTZAqCe/yHH
aPlGy/QGG95pIYFOFO6j9UlfKm8BVhUalrsKiXt09xzT+JfL+iLKeHdNLohGQpeSDA9rZ+nMzOGA
ZfafXA1Pg++fQvFFh9HwVZ9c5euMnuUa4JwPS89CyzhFpCqxrQ04elyC09mcL4LU5xhJYQ0oy/zi
gWCJdkg6/4YBTQqgST1l2BWYFYzTWxzRn3Zkvogyyl7ATFIj6xDJpzVIOtu2xa7NR+8oWQLg9M19
seZtDv2L1v8iybiAhVDUl1bABQJgpiL644ZC3QHki8PZtMn8lwwbLV6AqDeUNPB4ijfb3hwc5Iuy
bR/QNcPccVCOsNx4Ht2dUc1kVQpndDmY47ymJ+V3FBHP+Z01Nocv3qNjQ0U/EupUoSuqMDfkr1XH
wei5uyQr9Bocf+2apQzPgNfeM+1Mf50lZX/E3iwXPUXPICWJZnlYP30JOFzxNBcbJmoeVk9rV6pK
sGtVImdlgcruU6sv5g7S6RbHyvBkg9EhmRH5LYpvUMRrjPoFz/dF72br76gONja8erKfRupNRVln
aYUt2lgy+odCbnWYOAnMGuPlm2SJ3p4Y8FtWvMDc5/2fwD1PRpnktZIHUQcO802y+5Na0CHVZvO8
gTlweW21kyG+punYcqlj0Snr7BdYsyrleYj+0Ar4Zdik4ADSBBng+yxNOlgjKsydxV2rJK0EjMxZ
bcaqXWS2iiVg4TLM10nNEcfJRnV1Lmt02xG2rLEo/UAiKC7znk7LW9BR1z+ZCfgy6H9j9zG3HtGe
7DvN2nfmu3cfgKe6zbm+qfc2Js/YnlQtdNS5QB47VDN0Zl0+7p/lZDVpTIARD9ELeoCNowK43jp/
nI/5snZpQy9KmymE8f1p5twnOJlRHxNk7IyoJem8TVAPBE7RWrFzN3h010/3iUxJyJgGY1i6rlYM
IQCN89mxOuBThQUnap5MX4xIsFD6UV22oUwvZr3Nj+Fz8Yb+DL8y37lLkafs8pgQDdJGGvfaiFc9
oHANGFPwVp71iAahmGyoT+rObc7BUXFi9dWYGPVMRsT0runkoAOxysa4ts2zHpOBiiarKoD/RdS3
2WyJ6DciYKcF2uagYSJbrIkO4LUSvOxnOcHoBYefKUEY02P4uUpo424D0JMDEj7H5LJPgYt6X9gm
n9CYCGMTfbFsu6sEIqVzXsNba+zX9CWwpZfKIMGyVpH0b8Hbp+sJZrgouMAQNyvC3tr4B1AjN7q1
1q+DuToboCQi5Fe2f4oFQRgoLshgu67IaVHi3iGjfqt2pqKwAXZBzN5awHafn2jyrgeXHO036eJr
ioTasjjXZElnQnZZEmdD0dL7A2Nn8R8lGO5I/8zTGbfw/8cpjmgxD63HgEHiVaD1tNaI85o/am74
0KEWZ5WAa7OOno0mwKM5d4ATCKPGzSNPH+zoBzDCGkWYoGtF/ADr/OoBBxERhgtvWOP5PFOPfHyo
jLzO/SSTkxx01sB+yZ/94/33MPnmRmww0phFs87rSnw+RpwkLBvLdksuxvNULmfMAyOEzSXLAKYh
4qzQ7fW6JMHiairW5jnFNK3ZEHHZchzFydTHmCI91dEjG/wsK7wMFGk64uw4M7tyyPHInYHiccYY
5C5QWgkbYijEE+a9DVAxV8rh/hVNWq8xM4wRVrS+E2PkralXg5FNLKRXiPTMUYyTrueYCmOG21wc
fDQQgEqO7uQB4pCY6Xph/1q5vsNTFfR1/Hi+8NHQNKXrGBNiiM2zFHNWqgxiNV2iYYsofLpQiJyT
o4J1hwybRDQ8I1QEUQEZ2s907ixtpxB0l6M2918d3xdHbCKx6mLV0weNcuRsUwu18NJ8NMkFLvV7
9//Rlz+tbUcEGQXkX6RIUn2JjndhhOz8R7YUK0bn6SePtcm2dW1EiVFBSSyERhThFPGUkG24PFZA
NRjQQrJ+FFC5hn4NjsL/Y+3LmhtFmrV/ERHsy22xabWsxbbsG6LdboPYQYCAX3+e0jnvNF3Dq/pi
5pubuegIp7LIejIrlyfXkPulu7yLzDEUNq9YmOXVDCodFPtO8Dz6m+Nq8a0tTZv3+ai/eGQpDESB
gd5Kxg5y1reV5WEk4G3cS/ZeQ8viY5ucD0Amp8lA0+UiJ9fKwmm+JsjTo8HO6zHPaNm+7z/hrn3v
F6b9WCTXVBiUKvWm6KsEpuLUjnZv7Os9xZGX+avsrHgnOQuJE/0YtFIiOTSjBhfB6SiPgfJUnAUN
KM9t8OZdbgZD1FGv8tgExotIOnRL4SldX38+fd+Qu6y4W3J4n01lgptOkMo463GG1YfyhrkvVSGN
S15cv0SA34AKY2Gq/h6JdkBNxc0Qz7rp34fK9n6XfaxepBrSX68uVoqHT9629ZWMYOfUuH8X3/av
vM7jea8zEcngSwBK0FzE+mDaOgbQPLwDNb+xBuKV+yE5d1xl8CXNMCtaXTUcrUvpXcuGCK76tvh6
fAvmnmYTFFPVP0MCtEQKRXDDvasU/9L4AuYpl+Kb1Wwfi5mN19CvjYVj2OSoicz1RmBsmqNsovPY
H58W/NHQ+cP6/feZu5w0oqx3Ov5+5Trgj6bLMlpvcDCH+liP+QB3oghzjy8goegCC4LQ5G47ySFc
hdtRtPWW1Ns9Kv9P2qnntO3/F6D6rRxzpY2uTmNJgUwN5NtEdLHIGUXonyZZRRX5+uKyCszahK7A
jEUJ52Yyh6likXMXUMurEZl+5rvsRcNcRYNUbPNS2iForPkjl1SHv3ka3TJNdPQj93YnSJuEpjLG
EhorwH5RkCmA/1sg2iKSbHnZ11iQM5DEW+xTWxb/kQ+YiGWuc1SPnXWR4xGRKu6YFNtvL/aiXS8U
LjBr9L4+0pC5z0qDXTxyDFGO/lEQxcsdLB/xDhiSePuFAuuz+/Y+eJIdkJfVaoWO0zN92iCEQfXr
6wtcbvbTO95SewANx/fO29fkEBgMCJHwT8wCv2yrLDQg2hMWKIIuQ1py7g79O49OgIkmWhE0ayL9
xlBtW2xlhYRLu7S/ledirbscYbN+cKIUgzg3tdMrOYVSiDzP2HqEZMKThANMbV56epYUESvb/rJd
5r4EY9SZ+kBFgQXH9M8KdlKEiRtsFpTZZ7GwQW7bEP2GQX+M+tO4EIulMN7RrvEe5+anZqF28mtY
hDKiUEtFLM09Ox/jWmk9y767/+hFDQl3Yukeaj76qAw4NYLRSLICcbRKOzqRtzwso52Z28iKXWJn
AVAMbFNelGClgBkfV3Tj1P6VFxHPhgK/tWZzmeJNiaTkAtvCJ7i5H1dsCAs2io/petQ36R6vr3/2
jJqIpMHzBLLGa2wO6QDNg4R41UqMiYAYxHcv2Nax0N5bbjcB58saDFiFQYRxGwEC16qP4EPKUHNZ
iesLNlCBr+KLl02aTxdMFGQQS42xKXTsqDy0ycfHYbdYgMyTgz4c4DcY8EnKS19oBoSggJqBQhRl
Wm7+mQO9BgM8SNXLcduEdE3x2rM8TbRdODLwvvI4MXhQajCo0wrwncIV2rwiHsVOlZ6E4OGnQ++c
Y7unmR/cO3Y3dnYzOnT3BrRz4GbHGwNzSUAdZGylJxHU3dfl9x6lnMDWXW5kysFxg0EYLWivolDj
OBMs63Aue+VA5y4xfmLnAvl3MG4w8BKreoiLTWXVZH3eyrktfpUosWOFKdGcf/Ym/G3ybLK2zPPG
yBPqpD+ufvISbkHAeAR9040IG162Zz7M+sttmAx+XPIoK28FIGsLzPI+c7x48zU4Ti/HxfofRsgT
zRjwwEzukAhg16FNjNFuxJMaJ8gbHOPZv8lARt9bslmEFIadZN8bqIugQdJBvoC3fYIricGN9iab
clvD/jFidU8zgv9og2LBmovz9GQe3DSTQQ8jCRMlVqMRBSX0zoCaipJwI27h9czw8NZkwEPOy1SI
Fdj6+nzddiRflAR8RDJ3nnm262ISsLABfqAWeZ51OLvBjwqCYOziCq5h2cEmb0g5OGVNdHLdIFr6
WkeXJ6uzH9/qezPfoyNlEEQwrCKIB5gJkj0YEdVtZY1NyqlzcUGjtgwqOwDZsXdDY6h8cUPbXMCj
hogl6HuHz5TEtSUGZFpJzhK9wq0fVp5X2daAVfHgVhaWqJBgq+Jj5edTyr9vIrvBOBmlsVBE2BMS
lFssjFqC4Xl7eDMJdpdZyy+ONGo07FGbKtZg6IqJPdz3B+0kSqlaWetGI0U4qDjFVsGgoL+47HL7
K95+4ZnDkTZ3V6bSGBMekcQrOgvSMFVDcudivw2ITrgv1Lm85FQME3GPadGhKyW7Bw0CScAHuRg+
eTWmWbOYSmGsNI/yS37T7vEPGvwv4HADOT2qWdwC+WwD9lQSY4BDFUtJF0CfGuXBZsTKN8y127TR
Ee+Hb7xZLKwb5X2ruRfSROj9R00sI9XyYIg0+q3OTidCv01EeRLxQPriGSFPFOPqNHPMQbECUTS5
e3YspC9u5HpWM0h7/UrP/84K2YkDQ0L2oqYfLvCjozISPUNdl1YbYh5/x2x31PQQGYdXgwU9NK/Q
bPArjJCtPUwWm9h8gV7HkGiWU6GL3hbXVLyxNNBiHNyTvlx+mdl4cPpDGH+YRHIXNfTmOVunaQik
Y005/vtGzgAJ2K9XTgA62wRjqqaF152mo5uOuR1RJmgXobwiqMYENaz1P0xLnG9Jf/ff8eu3GOZq
hFbTCmaXA78w24WBe9DlvdByDi8a48hhb4MqjVJj0iuId0i4D7Gu6AKyQ4KDe6zQrPOdnNv9Q06u
nRGhISBUoBD8rkeZlvpFDx54ZPOoz0FaYM3L8c7OcU5FUtSeiCw17LEyU4hEYzOobD62ipettG27
FFGJu8CvOo91nO2KnQpkboXSdYJ5u1Ed010FGuXFfvA5Injfi/77RKfboI5p25bQ6TxukopY+xjR
Eu0bdb54W4SkeSf6lxGyYzipqiei2MHWX8+ALEdHRwDojRZgXuBoRa35gbXfJ9cnWmmmGOrypaLv
R0e0d5FdVKReqCdj9X003ule2P+HzbA87RhvKmiyDh4nCB13r9jnQFPMsVOuk01yAq8Kr/VxljNq
ahwMcIRNcclTiVrj2euOceAgzMPKLtSE376+v7nE/fMhye9vxwCIeA1RgVYhjvKRnB3EmgvDvp24
ADIbk5iKDEZ0C/GWyBjkcM16vVZNpJLBXnbba662smPZS33u+3tWo4kk5kHSyokamlAKB6i9xRig
wvCUsARPAQeq5opdGjpgJRWLXiQTqyr/vGNylOVN0Ki4xqp/Kj+tw+29rtA2tA4/H9v9XB3xD0lM
gNDXuiDkpgZJ6/PO+zw1bwfL/fWT4KUPEvvUvhGNGxnP3DXMvEmiZFo6La4wHywQo6IqQms86cjV
vAqksKubbYJM162cl2O5Lf3/m+X84oHXXLyHGhjIAWRDUUU0Ev55sJdhyKRELUQAshesTnS9NXkf
nKcf2ALC5fa7TzQxoPKHNAb+wzKv06FvxXuKtsBKMtzwH5Z3JZ8hib0DeGzS+87B9x/1k+lh5K+0
wb+yWOOp9fgzzz19dBmKy2ChkAz9bgYTeLt0Wtnmt0hE9Wy9ld1KRSEcUbUIiYtva0kXMXEkUjBh
dP9DIvORG3G49D1Wd5zSZxSGDQN8q0gHo+dpeNsjrn7lJ1pmYt0/JDK3c+iEOByDWKSlyK3iBCfK
fIZ0C3e58Vwk8YckiuuT08zTbATJbwIr6pCf3Y2jI3+9Lex2YZ2+4AdlSjBoo1uU56XUGYehy5Js
oToMiieY8J+C60JW8MxLYVAa6b0ORjxuQKfjYtW9QeAhY5tWR5GVwaRA5ZvvJroCPtM3y7fj3r6t
F1h2A0psO3otD3a2OzodL2041/L+xy9kPkIXZbcaK7HwC9sVChNYVbGFvY2137jgCsTR2MQ2N5lK
NLpr0/wEI2PH63ufg88/fgTzfapETbJIxDGBzlojGN5FTcIzScwNt+h5/83IJ9+DceBxHFpFbeXQ
Fq/u7ii/Zyf35bv65D3v5ypdf2jEuO7bOCK0i6BRu3KchdWAeBzV2mC/XWtEIREGG0sv2VqYKkBE
62OF8xZ7SmAQwquRLGxu1Xju0fPH72F8u5zAE+sd/cyO86m+j5+6Ax4WsF02pMPII80ZrQOLk8CZ
e/NNpbJNL8I1kK+pRKWut8PTZS9XoAWMnGd16YebHmkCbOaK3IFgcQTa967rr9AZ1u0nD9pmgeb3
V2e7X2IjjHrLxM8YUEREFsSvF4HXY8uqhdVrHBilAfsDC2MZ925hkVp6Wonwz7juQex0hwUSE9xB
t3lMmyjFvBzkNlJrob0L8pAWTxUihUiL97aAcQ4MdNhQLsy5u8buh/VIQQbSEpAxiUVXQsGCDG6y
KuxxEZLPnReVREPrzVOaksJBkFr6x1Xv20/gbLLbC+iwKMLSRz1K9qadvP2T4tUf1sZAWXktRivS
ceeAp2dUrzDjhd16fL/FAZE76E+8iREnIVgmcPLBfpBKkgUhMYPvzAljLyp+3AISjo4QE6zTsFaD
+sExsJmY9g8tGQgrSkvtxADnj2SUaAsXT/1SL+gSHQuPd2843ktlQAwDh2kuGfRTO3RxqBtiWn9D
n3PtIvJ5kEl/99/sSlF00TIlWTPYxiehFdrrzcCppoNnkfT2pAc/xLVhuP/k/CZymPMzeinA6UHO
q+cEMUGWRETvMLVLjqBZJJgIYk7vpvQ3K7rW9PSog09WrfcewRs8FjPXXYvw8Pe5MciOjGGjBQHE
tHbjeMOTsg5A7rghP5fwLDlZNNt75iLdcpMls5b4WzI7ahurZth1LST3WIv29ivwwq+YjL2dAoC4
a9hmL91EGPMQaHVwYUgWhTvZvdoX+K0AMIPlSUduNX/mfTo90Xu0MrnfadlFWK8CvRSyXUtoZNfc
99rnJTB4p8fgt2YEmqaWkCLsEF29Yxoa/S5ov7Af28dcSusPbVi8tmowwFJ71w3bkX8FDvi01RJT
yu1ScBZftNXlstvvOVJnXe7kczFYbMp5ld4u9Aw7O92Zm9aTz82TU758C85X5HPXV8+VIP5Qkwkh
MzOT6tKAQJASSM5127bk+N1+Aqu4a8elWVycKMdAyPWai2amUVlYSvVREW8ZkhRcb0dufnCOgPEP
tRgQEccYQwgZRJVO49Etp5fKxmCxRXQ7cYVDdlmPdr3/Hl8Wx9z/NmjrEMcLUAkPcPluX5PbgC1D
kWVR+6Hv0MLWf77yOtDmHvlTJe//PhFhgoUjqxqIaO37BmC8toURo+3fC/Bn2l88qpv50Al5JxMv
a1GSTOZKZIkmXG+YVTnpq7okt23xK9lmLz+jxapJnGO7w5t3TQuanJOca4nV5Ylc5lL0RhtLZQO5
0WZ9rk9ISCkrJDLsI5oIORdwJmXzhyjmOohhX1+uAkQlJD1JTyj3H784V3wWkSfaMLcgCcK6NE2I
KJ3trnszXIzKHRepz8sXzj9RJ4KYO2BWYqq16oDIoF4gMZmR5BtVIczt0R5C2a1NIh1qt3WSk+uW
mEH3hP0Nz3zywutpnrsKiqSLWJ+GAhJSM7gqEzu9GJEYaPpIk1FlYisVcXhB0GzeR5FlvMYk/E9l
qfSvSRJexcakt807BJ0boKm39u3v/Q1NKBgB5nzDuaBrKo45WkUr4mEoIC4hzsfHSHY+2KdT8vSy
4HYMzT5Bp7KYQEUYBDjxK1UNb+DteXfyQHftBwsVDCdInnPjr9mv9fso2cdnisSvqaX/e5S63WcI
hvDSPoV+74Ji9Wsf8XIp97cdC5UTDdl3ZqoEI94GBu73hSifybgSJPeCXe0rc71yfYz3/SKbgDyt
CGUZ0vXV3kEq70s/gBbtRwh2EofzdedAYPp7aAgysVfZrIVKoicuZm59Xfv+IQJ/7893e0Ar5Lfd
yN4/GuLVpzKZsEYYlFhLrziD9fkcIUlM3p5W8iJ44oRPPNUYCDcVIaurFGJw+1sJq60u/b6Rf4SC
Lda+ZWwenyTPdlnGfkPRwxAddrj5p5DQRWiuFdtL3ydoAcdTL7fjX8DwisvTMxdpKDIaUiSJJoN1
5jQ71CKxNyTAY0UAszI5g3QO045FT/rKRmmGZzBzMelUHHOqWQfvdL1CHIKobtPHdryw9wHG2JaP
z3P+av5Wi3GEgVEU3ZUapnE4okERE6OP//6sp50qwrg/OUgvINwSoIjTy3Z0lHz9vFI/sfd+Ee64
w12zMfZUHOMKw0bWY5NCDZbipo5TqovBC2138N6r5ar5WHDHx+eYFnHNfp8gA9xZfDMxIgEFUajO
Haz/wQ4iShnpP9PdATatjt+I6bZEd3lnO/c8mopmcHyQk1A200g6vQ4+3DGWNyY3ovNMn2MibJt6
XZhXpShxpM3x5oCcAg0GHAiZfTlPFDGoohN4rK63chix5gUBDKWqBMG5TYcpD+YG5BHYzffjiFXN
X9xvN1fzn347tjtd6S5DX5ghDtBpXQFfDlk7nxe2zxWP/5DCQEc+ylrd5bCQV+cjjQn2NIfPInkR
CXonQodux+KFt/Qv/t39/WWTbJmwN/tSqS2cZ1sTiQTLMaO9GqggoOb6zfl4syUDBXszUFdR0VnD
UvXEY61XvZZJp3awHfFFovWqp+LZNj0efd9ct6k+FcWASdc0cqdbqURdmiOGywuGJt12txokl9tq
NovAE7UYJDHltMH+jBy2cXYSt14otgPeMs7jYDbqmwhhwEO/9Tf52kKIY1ZE/KkvjtkbB4Cpp/ib
LUxEMCDRqeWYJjU+zw22sAjd05VUtrk0PiR71ehc6pd5a/8tj4WLqhTl+mbiG6GepqylRflcZnZZ
la5gOVG27ke3u5HasxIHxPpyiclNJXaL9vmx2vfw/IHaLKTkOXZmKEiantZXF6PuZQdUoRPTbUhe
Ax8zDiT/PBxQTHZiTwO9lH66nDFDtly51VIvSLtElM/tyZkF7MnZMGGgnuVlqw2xdCpNktwW42gj
1TSQbz3juHXeTTEYzLEqDVdFwFfIZSeyMFa6iPaL1cuqKgmXe49a0KOjZmIVLW2N7DLgqGleZLtd
xiA764i/2byvVlyWxrkevikGsIMxF2HMkMqFtG1/Idh1GdvqOXjjUcjNZiYUzVCQmwC3hc6uO9fb
sFHauMC1scMnxan8YKkc8kV/UOnS3RqPWtTLUD9RvhKivzw23nl/OBHO3NlL3OmBmlcSohjQG293
ur1DtHtokNuq3d6m1fmFox7+kdv4LZYl2ShTqWqwDUs6aeUiXzzZfWira7RV0OUi/6gAPDnge8Vy
4vP7QGqUQMIBo5Fl23kFwfotq3OQ/19zyc9mLVRXkWQCPx6adpjz1BSQTwRDTf2GJ7u6jQfv4SfB
OrHV8RtEqY+/3rxD/C2NPcaLHJRtNlwlJJdoUS5c9Z90RDUpHfQRcGTNOpCJLCZysjKrHDUFmm23
cejoN1eV0URbeS/NxzHBWhif57Hm8yITiQyGxXWQa2MN7RTSeblsb1agt3V7V7ZQvHG+xuNjDTmf
TmGALK7LoBiVm3Tybn6+UL2jyNmuzf1cDHxdsmQU0hsk1IIzPDfgl02wQWe55k0NzmPy5OSYt1Ye
xarS5jg5B2m6i4siMcYg0S3PJ0efDdknkpg4qbmCu0C79hKSSWeHvlRPEjlVL4W9NDf+D9tOdotj
6h4RffL6bOZxcyKaDZta7ZbItwZKrj+2H95pqAg2KRI7XUREpL36+wUPtnh3gAmixiQrA7WBtjhX
TbLFilxe8jWd/j8ODTnGq/az+HxslbOFB7BC/AdR2O3ykWRESmlBpujjhY72tJt72Vq1Lfj2tVyl
Nj+JNhuP/pbIJtFa5ZYbkQYzfQV5T2SjX370q+X10+Q9K+9X6m/+fCKJwZS4/s95agVYKVDh8Cg6
v3bv6Era5p510A6/DidslWxf+oUQoUGoWOo3VK9471tqpo9+CAM1ctGodS9RWwKrQ71LvRyUfuf7
R6UUp+jl4HxVzr1h+UuMsK6LNMYNbdC57300S4tckbZf3xBpeCv9E1U6jsTZl9rkrBnwSev2Yil9
S2+qtMOC6+Hegqaexpr7ylZ4x8ngj3yNLNEcIatya48uhTjnm8E2wc1cEAzRST5I3N57133zVVAK
YbYGC3FR+rEcZ807aJ4xMwClyaquRyGuT76hNvZ5tfVdjQvLfTFSnR6ZEANHElrgs8CCziCyV33Q
JoJ1LX4r4SNz1/639soAURNIUq4YEBan9nbtfVaaXZa++eSgKzW2L/+EYVufgJDKhDUF5W7URZjr
GtEh3nUXYtnwkIsA2abHdnoPdx+cI7shs7wOqlZcqEd5dYpVtLvGmPpaLne5U9mCRhrfRpC4Tu1o
C8bNdPvF7Yq9b9h49AsYVAqzINb1doCb9rZrbH3Z7q7254UkqyUlhXfTxaoksvf+cuROnXFCEI2B
oTDrzbwLAUNbB/241zeeA5ujWZl+x/u/T0LhoJOwulXq8B07b4teNcUrveLlZrmWi84pvNqOt8/c
tjt/hRZQ/2dnPx+eM79FR+pLBA4fMHT4oy/unjoXG89Te/Ha3/ye86CezaxiDatOX0No5Ge7gi7X
xhCqQaRIJSwwwJwue+eaONrFE1JyW1qvqxrr1td7Xn5ptiY9Fcxc4b6LrEYK74LFvUbyC8HAx3kr
DiBfWLXvYrXFaD0vJTkbFU6lMne5ClNLqkA2dEJm8LzbZocktKUM3XQq52rNhoVTScwtzi6NDqYk
KslCn7tq543d4SxXiittjffH93i2D3QijO0UAq92qxYJhK0xghRWXvIR7fRTFjnt0i4M+JzKXWAl
WOY8uU+KvcrdBS62bhCe36MFWvY2T38Hc5vFCA/voqZK15EjHNKB2OWKshg91nf2JT2Vw9xdKcyr
PrNG6Isxst2usg/YeuUbtktW8G10Pju2eaXjObyYymSeLG1TdFE1Qre+tT+9GMUANGyvuBzpPBO9
N+JMYKNSk/8z0XVzVPx3UA7uTZvnqWkA8uhDMUFDFo+hjo+FA7R2222CWWx07EYWbWv94tcs6ed4
JI2JC+KuqPQogLSgJpiuX606/0e52nOsby7Mm34gBlGsS9fkTShJJzlZCgfUo8fIDgTexPfcgJA+
FcNAiNZacpeb1PZe0Zq0Q2vS8kCe31xQK4FRaM0npOZ9KwZJxl6Kr3FKv9W6cRwNxA8v6K/eVV6k
of+Wm1WZi10n+rFNGP0tTTEBDnFgUbK8fI0RCeybQXPE4zs8W0LUdUw96ZoqSxobe0ijFkkKGAxP
xbgwaBo3tsfPW+S8rFDCjxF7cDM4c5HyVCKDTo1UCFEhKYga1zWaiAU0LOAxiUzYfi9wCtqztjhR
jgWoMhrb9kaNBKeo5raGQ3x9fICzeDQRweBRrXcCtg3I0kloSbXV3sC409oXLLz9R55sIoja5wSQ
8lFM40sHXW62kz4Xdl0TOke75rKyzUX10+/DgFITRkYXXPB91l1AEGWvnrDdOdntj5Q9iFsJmrXz
iVoMKAmK0MS9oMJXGT/LdwkLITLJSUQHyRMubyLP8hhoiqKuUY27Oay9j91IKpgDKsigN+C+Hnhq
MfBUiYUFggMcYumApWh0Ct94EVaACV6BkN6Wv4H65PwYWBJBEF2YjUYzhtvuJB1WsvNCPe9jK5/N
PE2MQmd6woryUpuXHGKQUFb98/bjY7fEGAZWnW5cVCRf7HXkPxbJQyaWAbJLhLwTE1gGGCC3NZ6y
shvVXvy0LmOCx9C/PEidwYqbWbeKJULc61kg6hLdBejYeKwSB47YNpfIqPpGiiEiisntl4iuCbuT
eRYx7xlRMTboTLWhWQwihQMWySRg/MWLKvDhG5fe8tfzxfbhGEG+ZGMhKT9/NhtxTmQy4IQNjmoT
hTpuMca/PrrN8CSA4p8X+92Drr8b+2/VGGjqm16OqisVg9FN0PqNpPSwXBu5qsDmNddQMHgkiwGm
rL51ZobXwwlk/NIhICvuo2/eHH5rw8DRRa41KaoMCn14m5y3lbvtI5D6Klv1nO1K/3vBj2Lmwf23
TAaXsOOoBn89tEK68VzLpImI4aY/wpIcka/m+MZ5vP0tjMGmUW70qEmhIBW2vSwf36bZNLH+l9Hp
IoNJfXuL40SBLob3iVbqw2GZL2g2HH1/Bfa72Rxxs+HzRBwTt5SmegtGDeIERBPnm1se03X9Ci4X
hyNoDtINFEcpObKK5k3GLsRblKcDujEwxusE78+Zg8Q+5hY5UuY81FQKYwk9pgiSrIUUlBIsJPVV
4iou9uFxtJntKZzKYYwgTqubMlSQc98jA7KR0xL9sJj3/fEDi9R5zaCzzakTcayjSuQRNPwZxIF7
x/FCxBMnb2eQFj0s22GPZgWD7OgoAzlc34fnUiPP7rCpsTQVI8GLfLuv3sB39PioZ5Ms09/EWE6G
ldBVdKUftHe2J0zYE6yDRdMQEBlkpF/WhnPv1DnsmgpkfJnWG4mCGruM6EP2k4GoH4gOsm9UGG7u
dkcu20Nhp95peTiATr+341fk+DQbDO2ZhUZWV3LdnDzZqJ3xWPrmEGH6wxjfVGq9INcFfthrjTYQ
i883OIdvUwGMIxrytmj7kh61t73aqUgU/3+ZDaV3njeaTX9MZTHeqLP6/CrSe4qmVQwOIgOSO8sT
CG/F95/xm06KZYlx+9cq4LWg8U6R/vvkKaA2t17rqI0r2DlvPaXuY3udzUZOFWMASM7S6Drcv9L6
/BFh+fPBcDew1hib5rlpiTkvaBiWJVvYRgf2AOYUjUYShx4hy6luV+Bzkr2GfjQz2ZgGJ4idjSin
ophz68S2GXKMxJzW4Bj8+MgdsNq4lp85mFzmwCtPK+YIQT0c9VoOUaL/uv1UT4nHwdXZVp2pMgx+
j1qDsfMUEspj52KygBJKcOxg3kX8/jQMdFuUoN8IIcKhuIGFrUs06PB7YGcfFxNV2K62fixVJbY6
as+eN2xP0e4X+Uk7nDCz+j0sFrHP+zz/BZL/Uo3tYBvBAdSLYwuvdN564FwEFvrPCJHp4B4v4zFb
35nqx8BxIJud3kvQD8QYp2IfknCVRmiuJ6gF+li3aB/LinyD+Fx4pt3MXxxbnM1lTuUzqEunfOJR
hvzBR8cCQBHNqngF8HwvNQc2Yp6KYbDX0BojGBuYC+ZeriTcNrRewrHJ/wK6vz8cAxepCbaJuIIu
SINgazZJWpBKxiTznNJv7NU3xuj23xdsB+Dchbnob6ocgx0lYvW6LSAX5gKMN9+7hfh5/eSJ4Z0h
gxtD/x/oXTvm/myRbfujWagNutJifDUwD/u0e4aj29zrbaobAyWZ1EepfIFuWHqwxbK/gkQ/eIrx
zo/BEl0PkrKkzrIg6bOKCsh9cI1nHfOBz1/WwdI1a3WdtKYCE4Sda97yM1lhamDcINyzbFzv6PC0
stu1upbXmJHgnCJHQ5a+Wc81AYgPSFl70jpcWXblXbw1qBY5cua9/28dGTRBqVhupREnuUYls2/I
TaBNFA5yWaDQ/MwaVMP5+xhnJzEmNsISOY9WL4pWC+0oaxp6j+5Ehdh9hnGMn8/+5t2N3PswxpX7
UOFcCXaMVSy1AaVpeq796HhLtBaCdeMoPNP+fjBWc6vxvO/IIExyGwejUHC+aM3A/lhlgT3sVxtd
/u90V0PoobMLO6gff1SeP2KpnlPZKJHdgJKYDQYNJHzt6ZcPypyNi5F83pHOSjMl0dQUVcKLVleZ
ANKKMyFIqIrb0UOKCN0GpHLeNH8FDdF2SzjazR3pVN7fjrQx1ZQ+gMCEt0Ly8EpOaA13BoVo9pPo
rWwMKlpohOHlcOaiMEw/G7Km0OBSk/7UU07LqBuw0xlG67UfBhrUS961n7POqQjmNmpxdZGUqwTr
dJzd5807csB5NjiaCmCd92iFspZCAHJe9JGBtgy8nzH/5GLmBPuMOPLmEHQqjjENoeiqRrjgyMya
dCF6zX9xBMz2uE4lMMbQalGP8Q9IQNUYlbtPktEICCSCj42OK4fx2KAj64K2gxy87M9gzozsk2/s
EfqAv4Ajiv5kNvKZqsR47egypEhz3VVyAIypJ/lgzcNV4mXUZp9mU0mMq27rKsJe2ZGCE7oFpSso
2tWGIn9EVmD2dfhs93PBwVQi47hNoytqJFXwuSqinhDQ8T0a55qyOZuiKaNEu0FESxv0EDsiGkfG
+g09Evvv18ffimPfbFUhLyslNi49DnBwo4tnSvyF0PNo9xfqsJWEQsiuRRbgG2mNK9avSewbPYkE
u77YlQQ2SSN1ZKfsT48V4wARW1wo6sHKb/QQwdYRg5ZqtbB52xxmc3kTW2D9RppjGhn3imY8zmfd
VkFTCSjauJfTE7Yyc619tpQxlcdAhdomidlRMHLO0ln8Lki93KFTNfPVmz1ivGixKiTyUkVkf/zi
XjXeZ2TwQ7uO6ngbqHDnht1NlLGRhxtzodxUPxY3+mpIZRGWgtGJ6+Fq07Vq2fPTAqtk0eXMsXwe
IOoMdnRDMMhpRC3kvO1BzeidTOfgk95/+eKEM7PJialiDGhcyxxbaxXcMrC7K4vrT+3967G1z8aj
EwlszmDssDIBu6WhzBZ+V1lcCIaDjwc6eYK2BXTu+ccblq2ueZVdDtSziYNc68dRinGIF3/PbYbk
wTs7MyspXVKJLf76q6P9XEdL5KtRjexOqmanKejukObhVtX+SzT4F16x42xRGpiaEN59CvJiWGkC
ItjP0H0HZ8sP174ueZ6ZA8HsAK0C6vHeiGlEUz9fno88PmkeSrFDbIlk1CkadaidF4gvEjdbXMmW
XEKihETtwBffJggCeLeZe44MYJRJ0iughKAmiS3X4yJy6OLuH1g2vNijc+dfXmd24ZPY9Zk+lrgB
iG+2nuScKuwb1rApfAmo+uJBFcdHszueAu2mVbF8v2+at/2IvsJ98pyciiWw6v/DRWAApNTlMKt6
Ks5BkHjevor+2fJiyQ4LEhxQELtg6+RjSOFdPjZ5YNTBCIrYOxoj8+LtDr568t3V6j6gx2V647gX
Nl1QmRdlyA1oeENTzXm7DVBmLtyFFbt73v4LTmhgMm+UKmuaUVXu3y54LjZID/DqOrOV+Qkcs+mB
zizQckCfQWCLx2MZjOrvqG0dUS7g+ZbZbOpUFPNCSbKqHNQc1ww9XSAmw9sc6dsQS1CfzQ0hm3fs
ScG2HuzqoYuBeFRCPHBhlz+hmzgKZQmKghDCS5164fu2iw4pvGBoZwXnEXNnTn7wsmDzAp0Wd1oy
QFxrI1GN1Dg2RPcEI5bPPnnb5D8Qdx2Ht2O6LykzP3fibJbEYXrYTISSZobeGwbkJyRHB47qBBfy
jUcAR09ewGAysQlYZy6CoFDsRG09cyP02vPS01wbZTBl0AUDW5aojeKJMS4U/wWdIw7XifNCE3af
k4RU50WqIKf2zmgewbvzlKISHTiHZUNUh6C4arv2IhFsXjKCZy4Wk/DowDk6JgpEn2kfjve5xBI0
eIV+QTfL+v0+8Hyd9NiZsrGfMPhArmth85XeCC/jwyCOIUkgMrNA7yWqqoztyMznzIK0F+MwSjdq
8SSPNvb7CD9iwS0yezipBnkM3ExI9jdh7HcV67E0pTDdlLF4UCqLmE21lW9XTlDL0Yl9pWa1WZhq
AZ0CjRQjGUUyYHtPaocxqQsbI3r/Siv2oVp1QpCJIrTS25Sk120p7XWDE0Uz74/7yWFi2zQxJKer
IuvUW8yj3KIxSzdivBB/XD+sFg0Tw6/HivCEMJ+nuWL1bqpASKZ0WHp7kLLE1tXEHqx/8IF01ZAs
ENcZYBVlMmUV1Cm7tEg3t+xK9GTZm0Trft0kbWUImldmsp1mGUfmnHK6ZmjY2YDuQOQY/8wwSrVu
9GNXphsjRstRsCzN0Lt0sXPVOQvT54x8KogBYkW/yTc5u6YbLJeyE3FVXL5EXeFoMytEBx0f+sCw
wokNFCxt/B/Svq07Ttt7+xOxlgAhiVuYg2eMkziO3SY3rKRNAAHifPz0/wf3/bUzMu+w6l70ys1s
tLVP2odnE+4sRKw4BrN+ttbRjc63xWGFhgloQQura7iNJifNRDW26CRpSB5wKg+qOk8uKgqzs6E9
K/diWiY1QYEAUuzVUF60SNRDkk2OS/NADcYjG4udaITPna9yPN4+Dr1O/S0qBEIcY1sup5Tq3ZZh
LzqF9YV50HbjcpyKlxsUlpu9CAH+omBhmJK6VGDHgqY/ImxrOZRmHpjNYzqUvohqP0seKjc6NM4G
7Pba5Vj/o7Ww7lqcx4mlvSS4HJW5+0HuW0p35fDvRRkLP8As4oKWaS8fcXE3EUC1+rC086BhvA2U
XWQHo+5JQJs+Oty+ndXzwAthIRmy/1QHtJOKKMPqMxUk5Ni2+a5zTwka5/89EQexyeLpbMfVmZYI
R9itkiqIkse2AhDQsm7NtP13UKGcgnPM4kLHaqBRzmI4NhXsjObuh5me3vHzGAFxKTUJUHS0m+/d
oe7KolBBHe9N54GrIy3eofkwy3+T0DS/5ZJOqcQJhnlP599Vdhbdr3ecgpkmWtUdYdpEs5IpoOJI
aYNEUs6+QWBZKPOJsyHAa8bFYcBBBCC56TI9WJXKRIDTg0pjst2Q2J5hPTrOVy6T99y5i/1RyFZY
DPuBrjUFYOAlbyJTBVOxd+lyKb36fptja9bF+YfEa1LjQhl531Q0Sy0VuNFnhz43tnOcE+YRTIAa
Rrm/TWyNcQvXXIG40HR1q5xxUSM546pgTNRJUulDH81C7eK531D8NbN8SUmzMZ1plHPUMRWY3tdh
Q9+3TrH8/YJlCctnGpdcBQ7W5NKHJt43+cNYb/Bq5WKwYwsijLVIGDR/BRy4oCJNJdy4NLJgzr5h
WdPJVHczSe7yzPGkufH8WjnRFS1NbcjEhBEboDWc6ZTsWuI3QWZuSfMaFfgWB5NmQP11HY1vtdUY
hdGrPCDYkelVRoTVptUfmJ2ydpzk4Qb/9HTc4jcXV/Y3Oe1Q8yTjlLMC5L41ceM1SLDn9YFGodfW
R1p9ccY/ndqzJy+XBxEF9MiMXTMErh35MCM7Mt0ZWxxYpE5z5VefpD+LokLm0gUH4v6+U8E8fIzZ
3W0VWxF8kOCI4dD5jpYM61o456y23VmUeWBNQJCOPpv1820C62f4h4AWZRdZ7wzxQoDzxpP2SdWf
Bvfw32gsh7yQ/YrX9tQYdR504qmPngcRelCx2zT0dMD/k49/DrIc9IKI2dEei7kQhlgO63zLTNon
0bhixxxAc41F1X60y6g4pMyM90D5Q/bDIOYhoW16akc3Q5HNcvxO9enn2x+2dYOamkR5JHi6MFiI
JzX9afQ//tvva3qRkHaiADXPA5bNe9dp7rs43Zi7XJURsWw+FMDJdPSWndloUtYRRERje+yfDPP8
+I4jCGYuYAkYknC0q+vHlEdGit83YzQzxuex2dLU1Uu4oKBdQm8niodTAgSVrvbzBGMDWw+HVR4h
mid/PYP0KNiGe4oY8PYCQ35PxjNR3xq1YQuWj3xjbi5IaIdAAY6pqQaJDiNzeel31oE8TaLZ8Idr
vLKJjU0RWGfjmjpcEyVNL6sOD5Sk+07ab409bhBYY9UFAR2daQq7wSQJHnMuLY/G0D3kjACRLf11
W6q2yGjxacPSSA4MZGjPvZY/mKjZ891tGhu80vdmTQO1jXG2cJSo80zxxRJ/3iawdue2CeAavBIE
UhKadqu+c0i/8ArN53ema/1kxoeSRzO2iG91V62excILHnkJBk3XngymojxGORnvuPJl7DHv4GxN
By/+UBdgoKH8TUG7EaN03JHHOEw4V78UT1MsUj0VVfOF09/H9GHm8RbFrTNZ106hzvu549Zypiz1
SPacdVtuZ/nmt2eyXcdyqCuwavSaQpdLQJ8MPA/6KOt3tRn/dK16N6eN7dnYdoJcLBE7OTu/F2Q6
kVAcbsvHcv9vyQOiDutbbY438TV5NZXzNFKRI6wskb6M43PV0zNXL/NAjzUZ1cYTZp2h/9DTTHU0
l3g/MXjZ3nmW5c++33AFq/KOran/O4/Gzsbq5oIZ+P2D9Yv+/nXj11dNAhiObAVGacXroNVFjOB0
LbWRscqD0Tg4AvvHyH1WbMnc6pUs2Qmy7H6FYFxfiR3hwVXwSAX5JH9UGVLL0bhnzV2GcstWxldH
EH6NemwHuKuYGUduXkfrNNMuGtoEGZEh6+NjSKfI66dovpvF1PumY4Q+SR32hJFydFHYhTzIpnos
pfzaCwPrHcuZ+n0URTvTle5dGraZ8KsySXy3G7fecKvMZ4hlhQWEJoxDXvMlZ2XdVW2Kd1bveM1P
STpw5t+nPSz0hmIEAlvr4Sq1iHzMCsrrXCGSiELfnF2/AK1RvtxWulUhvaCiveOxst7OLQoqZbRr
MeREP8z1s/jjNpF1dv11FAzD6mkoabrmhC2UKuDtuXUPyfDUyg0St86xkNDsMWFySKOFW6naj+VZ
0Yey9DdTElsH0fUBeVAjikGl6n5M5XNff+jq43/jlfaIcaRhc+yjx0GsR9RyXPM8z/t3kBAupAtl
Acy3abyiqiikiGsVhCL8YE9O4nGDxB7yX7vbhFYvxcVjD0uICEXMfa0mUWhXs6HwnBxofTCB26xi
08O8BfZnbIT1i5jqvmN5ugsuMKiH/P01JSJbi5gtbAdvlW9EBzHsRPinMf0xCHkX598nHm6cbc17
XFLU1DMT0zCXTa4CQbDQ1H0Jq2Ijttw6k6aaoi+xGNgABWMY7+r+EyDWvZadK2F5TY3e2n0qv96+
rzVz/2ptHO6aeMJoXMwiSVTqQk9HgveLN2EUV+zUNxp+uU1nTS6QZEeGHZDe5hsBtIdi5mUFAZzF
XSk/ZvfdfEjTDSJrF+RA6ABuSTHCqbuTKc9l3s0Ulo3/tCVaxuU71AgJMCEsOHnm6lDhTWcyyUs4
xzFW+VeeVTUQ0/I4kH03b4iC3oTw6hsZVsBzlIyo7XJNFriN5fbGDKvgYMOqVzxiAd4hksmeWEFJ
zMc5a73a+ZmLrcfmmsHD4TD9itw7Nm8tf7+IMipZ8LKJB+hVNe1LGftu8lPO/z77bqMgj8obVr4J
pkfrPJYD0DPGNOBOxp7qMhoP9miP57Ltw60YdyVuR4DLCF3y1hQlnusDASymGyIxpUGRhIcqTj7a
MdaCW+1uro4jP4fFiFCDDF5rP1sj87nbP7K+89SDcCuvTc3cs1y06xVh9/Ff68TVhy3ifMFpNvQt
Sd0+DUzT/Rq7vZdg8pIl8k7yDVupIw8uwnRFSrtUTBoDUbjr0iDtpoMiXhWfk/m5E65n2x9N+y4s
AzZmO5bsx1TC/SS79xzVpXiauVCgV8jPi6MWTk+yEJkS+OrGm6JfVkrwQjtZW81lK8KLc/5DRzPR
qBdObsOcNMiHKfzYDnl+cpLpS9MD9fb2iVYpMQtrUAg0lBONknBmwxnKOQ3sSO0c51sc114xssNt
KjqsyF8Xd0FGswJ9xcKstKw0YLNvczfxkW3wZhUeZrP/kfYUNqDap2390Ef0AymGA3fbI7VGrEgm
815EnU8Gfrr9UatHh+rCjLtwGToYbc3YXPEBCgV0Pc86hWHqyY3S74pbgskDph5gSB0bccu1asyZ
UaDPzITOEpHc1areZc74zOrqMSfdC7bekA0BXSUo7CU4Wip1rqaLYzhUMV5uaRAZv8WFsyOzV3wF
nNUuHX/d5t6qObqgpKmi7SA2ZhUoTdMXC/gtEnjQWGfGBJL9WKM4fLlNbi2zbCOxh/+QFOGwutes
lKkr40oaaTBIMgMyPZd7pwSmXmaTyG/HLMRes7TdmXE4Yn45609AwK3uaKnQNRynP8KyHXcxtk6+
R39cG4wQNnVcPSsrBmvsHYLPatQZdWavmmvP6p5uH35VUi+I6Lyeui425xBEPESDNBhM/zaBlbCG
ItDlKIwhJngDWKhE1pfS5Gkgp9rd0emxWzJpUfkYo2a5v01ruSgt4AUtCkuOBg8E2FqoprC7mIwl
bJuj7G913d7FXfPpNgl9KmMxN6DBEQwiioLT1N4Jsuh7whUY1s7VSYncC3s8upnnNqmvLPT6VC9F
+jLngPJm2VdrkH40jjuOAsRgFr6aULZqt75p5RKvvsm6FuDKclCoE8DgcFP79zmZ7zI0TdAc80u2
N4xPuQWkYLPf9e2Hum4gzOS7tIpvFLYypclGMLFiJq6+RbNLbYiucxKhDw7thPTE+ox7JJ3KM+/K
0MtmIz+M+Twcb9/K6sVbFOhpSAoAIFi7FJXE5dAOuJTKkY1fxg1eHyaZ/71Vp2gb+ZuKxmZsry1F
F7kIyeKjKz+y5qTCl9sHWYtpr2ho7BuSxs1ECfblw3OCmMpC7EXqXyL6FRLh11Pjx9y+MwBSc5vw
qppawnSdZeeNpc/npJ1Vqw5dWAElR5af4/57+0yaDSJrlhan+4eKdk9lASxgjGllgZE4Ftowxnaf
ZUl6V5etme2S3pzvOXPr3+Qg61PZjcYHZLewUdqoADhthNIXsum8QobhRvi3LkD/fJh2tVlTxGoo
ZBY0+/6TseHPVtXz4tTanbKumUIYQbRtEuU1TrWbxp/JFlrO1gVqTmygqd3UAoLTRdE+igChNf1q
gHXrinjDL21R0lwGUa0bKwONtfN4iKyH+a6f72r73z9/riRl+YiLcLht0qGTEeRx7M5VVO5YeBJZ
uiGPq7YKDzjbdChKk0ILHdOuQq576dltZeg73QHmUjY/3Oysiu+31WtVvv6hpLdrWXk74/Lhy00+
nOfus0zYe4zTBQVNtViEvP1kwTjtFPlg9p+KrUVcCzPeONcLApqKRHkvZSvBLHNwYF3POeY4c/5J
ki9LYBLR2sOCmdtcW78fhzDuAGPf1DPtrDBDGU/ob537vDnOTRg9Nnl4jNzQy2GsEMV38vk2yVVd
xRJtihKFi4BFY2MBMwiBwGuiol9T975h0nOMrQ5EfVD2ryDigorGy5kJYGiNDJ5kiAM6+oXcDSrz
Rkq80hqVN9MGu+abpw4BKJBOY29IGy9VeLP0yOO6ebO3HWAzONhJVo87Gy1ZrbNTXYhcS/fETYx+
3ObKSkSOUsdSvrexnMHRk6P92C/dQPjepIw91ky7If7Dts8Z+b19YHzrKbx6BwyxomMjFwHw+2vd
T1qJo3RLPC7qBwK3dGw7y6/o4G70UW0RWv5+YWR6PpI2LxA3oXXAd/gjb/HSiKYN5q3q/sVxNFMW
WwjOMobjpOQOrfTdRuyjz/z8JUy4FDy0BUqvr/MtF6cwGnSeyRqnqNTZrJRvqlOqOr/NUYL5ohK2
i9r9E1db78H1Y7kUbSNookW97Zp5RZaXDeLONLCsR8qjB967G055VeqQZPsfBS2BkHE+YhYBPqBz
C2+0uWcl5FsS3RtllXkiDka6FUgv2v3Gxl1Q1BzCpMKknJbRlCw27koW517f73mnENlHHlYG3bHh
JE2ym+Pst6baygDf5qjzpiJErYykHOetmTpZbX5XVBteddV1/30+Ry8I1bJB6DfifAD59Lo5+iQS
+rGlzKNyazZh6zCaievibnTThZUJ6jUPW8/WrV/XQqrOaMmcjWBVdR6Pd7eN3bpCYZwCi4pRPEGN
5Fqy+8QohjnFpxdV59eyP/YF28XTfFKz+XtS2JgADdun2u2e4joO4m6rq3/1cNggjJwqxY4ZPa8t
BoMb5jIY00xZ41kYV/msqnr8cfuYaw2XyF+jO8ICBAlOqVk/14pzO5MqC5D59GdUy0dAuc8OXo2R
5RflPVro2kl69EyHL0k779OeHMIsvmtT20ND12Eyq1MtzcNYJcEQs++3P2+NCZdfp1nNslW5TEZ8
HWkyL2qEV6YvtymsBTR4zZNlU7NAoKcZMLvjdlpWmAXKs1NUN3uZVId+mDxyh+gA7/n+TlG5u01z
LaK5pKmZtJQJVRh84Xn0XfbUj1JgqJRfQrAzbX7dprUqxyZmXdAQ4VpwE5qS9DSrJTcRPnH7JUcD
YV65pyIav6a948+KPdB+b9bRfoydb0labAVv+nz2q1+6JL/c8IVfEoWMcxFNWYA5MspFekTpHuNq
1bGvyEPbfo6MeDcyNO7W9xUqRGqIe69G8mDXxbu4qw9o4jy4iL3mcPap2to1seb7zWUwQ4il8Vgv
4phxO8S5A+aY06FIPuRf0mYjulh9y2MxhsVxOoFOEa3Sm6bMrgsXr92iwmLzMPb75rPpFH4ekc+N
ALRMGO4FIIGMfiPiWCtmoAz7D2XNgpkZsEZ7i8D4DrOXNJMXDx9U+3Msf1bjT9uePaLQYVbdGwgr
zZDumy3j8v85O6b7CMccBGrd15dPrEgUPYAdgo6UPq8eC6GWhly/n2Z/ttCz7ubnqL2vk37Deq9q
GDJAFAvf0Oem58Xb3Bn6PhrA9NAKcgdzMY3td0XtcdEcq2RriHFVjC7IaUKOBo6sBnYsIoboczpU
RyN+dDfnSrbOpFnqOamZWdAOaRMb+2wr96E2v5v5GftuT2aa72+bjVVimMHCSCHyzlQHJhLFUGFK
DrJj1a6fDPsaK2Yk+VYikTcnGz5oi5bGPYCXCVUv+aBE7WWD91zzYzK8Dq8fRqtyQyvWgh/z4mAa
F8t0hE9ZiMV5fzD4GcPXB7T7+hl04TYL1y3vBSnNedlJTyJiWEgssB95Xdyn1n3oGPtIFv7EfyB0
7SV65augLPuNCG9VHikQYim6PK03A66zwWrmKhhdU2Av6vCrTip/KDeIrHpOvM4slKWpi3rltXKL
zC3MtgMnzVgcRXRuZL5Lexjz8ND2X5BK9FqTbORqVm/vguYiShfehKO7jAHrMQvc+pRb3xTFlLWd
HwHH//n25a0SAuvQU8BRC3+1bBeEMPSGDYdtBRedjdOxmPoeYVA57xoSuV7bFRtvjtULE8gO/lV+
1pE44jaqq3aAH8qi3DOt5z6pPbaVHHyN5fSHjYnmVcS0FDHtm8k0gm1ibQmrOLjZrhVNdwo5yrFO
afp5J7yGZc+1JIU3/yGb7FiinaI3D3Ge3s3RrpjEVmlrlccuHJSF0W/wWLvMuiVZ17mQ0rr7UDX5
7Imi8yid97ZEEHD7PtcYbJmYrxEmI3gea8IaOWHRhRZFFISOU5Dq++d+U+MXQ6Xz95KIdiBqkbZJ
RgfT/3G5q9U5R0/X7WOsmcpLClrkaA5ysNqY4QaLzLe6P83+iF10Xos6r4Xhv9vE1u7HooJgKQ3q
jmilvVa2ycVLO0L4huaTwq+UPJfjdGriD3YHbbhNavV6HNOxbcHR4fyKp3mhbiVaSBAEiCxImfRr
a6cadFdtjQBuEdEi4Zy3Ux4zMM9xn1WP5bDJPsuz/3gSzZnR0Bx4YnPgWvRnYZg+Uw9GvaU5q4J2
wS7tZlSKYaCyBrvI4Iu7Kt84wyJFb+QYje4M1464zdHOMHdSOu6MycKeVV+QXvXrOX3uOnoeLXJs
ivKPKHY3SK4KNnq1iYOnNkGH3bWs9VZvpDbeokGSVIHD0Fpjn5ISlUN0OiPJeVvaVtnH0D5schS9
4U6uiZU2DaumTTGcT1r4YsKHo5B2ueGrVsUNCLYcw6CYd9Jlus9tFRtjjrnB1FW+tCrqU9aZ8MeD
Ot4+0KqmMoH5dDgrTGtrGavRkK5TE4wougM9lPSljqPD2KUelx9uE1o/09+E9MWDLTpWeVhgzK3E
HpC6H/fu8Jx2bON+No6jo01UbYM301zlgcNDb8jFj1p8irNqn7Nof/s8a5JgkwXzBvlF580AfToV
WUNZlAdRO6PjigG88g9MJmwJ3Jp0U7h2hGRItRCdbVlv065j8D7D1N9PBlxsGZU/4878TGtUxvPw
6fax1hgIi227y6g7uow1ARdDHkXYZpcHVV37SvyUFrInRnNQw+NtQqu13EtKmqnIOcYQBtLkgQTQ
jm9NMTqm3cZ5bKhgh4gIrHqd6vZEo7THHIb7s2Nh5Hc2MYC94wbSqJjf5Hb0Dn24/CrNmhgJli6O
I/ShtF+4+NMk31HOi/MtALU1bRAOgglE2BjNoNrhrUHlMZoTYUfScs/a8+JNhnYLU2jNGgOiAn26
6PNaerivrRXLhAAoJwYCraKJPNHtoq74xtvq3FjGXnbISSfmhlqsyQ90AtMCjkAr1OvO5At3XDtR
q1BHzDFIOdte3H+ybOGbHZZQjN2WmdyiZV0fDw1lrXCWcTF02/yukn2XyV2EhEAYzrvbwrqmhUjz
YSofDTuWqTftIHIqiDE5eWBbYyAdMwiBbmU27THL2KHM0o0emLX3EXrJsBkcTdDo6NaMMjVrWuYt
mqCnHFBarGMfmvF3u3PvY+feRgsQ/tXZHdmGhdb3hrwm3NDHZjHMP3HAjmi6T+OMjUaMMVsnRlYp
bh/DpPmokCTIhX20HWRsZ+XnhXwg1XDP5tBLhuYd5sd10ZGNlJpJXN3cWZNMJotjDtedqvNQ8d9y
aftl2t/xaqs6tCo9yFyjaRlXi5ava+mBTKaF6WC6Qc1TMLrDB47mwH5yHsRm7L1CCtUY4AUJNOfj
Wa/dp2oVUPknNJoL9YKFfH7djbtKcfQLPN+W01VCeAkiEALEF6bYrs9kmaWjKo4brMwHRzifVP5L
TWeD8X//6HQIJg0AJGKayHNo2TmnESnSYpiioAY5RWhrzEkD1OsNW7xiJK+oaFnIio5xI3pMTpRI
W0n+mDjAgC7eEbJeUdGsiD23MfYG43L63vjYoyeTGU+W0S4FQtUmu5C3/u1LWtMzUFxgfdxXH6Dd
UjkNg5OUywQPZ52Xscx300fmvEwMHr3cF9iVVkS9V5HfIsDMYUDndPsD1vgK4UBKH3lr6Lsm+YWr
jH4oCPScjl6Z/8JD4z3gP84lDe252TBURqwONHJaeiiN24J6Tr5R41k9CGr8FFkA+By9vyPJMtQi
S4DZSOsXV0hF1I/S3Wq2WNMpiwDARKA0jhK5xq1urkhfFVkRzAktjt3ESi/M7Z8lqT4CUave8DSr
1ExiAuUAFUSQu9bgTtLRcVOB2ZBoPtVW60VV9dTZ8U6prc0ny4drbzUH0CEwteiOwYSoJvjEAWhj
QqMiiN1nbOae85Nk93y4s+VGUL52TRb8GLI1SCG5+ihKRayyZKGhAlYVexW2Z+SHH9Le/vzvxfqS
jGYuRslcFGTTImhmvJSOWP/hDhvzJItmvmHZxUk0llmiGYF0Lotg6DPP7H91VfUuXgG9TKBTBi/A
RT4u4qeuiUnBOxyCVS8gwNxn0v+6zaeV6GKZBf+bhCbQfGzFnGASNjAxgOwlU197bjujPWGfJuM9
H+nOqMp7I2cvt+muRfzI+WJGyERpxUFq6PpsAImP2pY7ANkoavvolnl5LBO785KwBQ4+ETC9CLSO
42g5L4PNMYJccj9V0t4LyekJpU/pk3ICaOXtD1vTOYxic3R9Y9IRzebad9VDPLjI2gZWNR0dl+Mx
Mh8m+6GYt/Jia93f2E0DDLwlrIOLXlTl4npHs2/wIIAqmNI5TaI6zOnJrsSeD64vWp+glDok7h2Q
fvzok9s6h5APu6lIPg1i9K36idGtZqk1kQYwAccECOABkE29/qJ6AnpElBRFoCqn8kRNIz+mYb/h
89ZMwCUVTXHqYbCK3obMjWNTw37Wjm/FQIIU4VQebt/mqnuFf8UQoY2N2MjUXJ/ILgorMWdVIBn0
i2MDx4A2szJZipQDAYLRfWnejdY9NkP6pctPrBrfYcLRmycWyDMMmryO5F/ccRnlkuWqLlC6PE/W
Of/WlKW3ocNr/MS7juMpYmOfk57nmAYFlO+uwq01xi7JjnMd7uJx4xmyRUS7NGfMAR3BcZAC7W2I
vwT271lb4HqrRJBsgCsCbCfeINe35ZKwsTM+gkj8iJyAX9UPqh/ecSXoh0ETKKpN4JdmedwhnwuE
PCUG8pvC49lD2cufloOJxOw94QI6pBjFDKstUDC4Pk8jAUPXtlUZyLo5SmX8mKw/zDy5h/LelvMV
9w0PQW2oFapo2N96TWiSJAHuUlsAJacNPbc0DkYbnQXH00IOOyf/7Ta5lXu6IrfYkQup5m2YIw/W
FIHoJi8svpsp6kxF9e/tBCZyXwtNAoGd3j4bjnlF4pBArtETrNrmGN0lTrrhxdfaG5jADONyPxQT
k8tZL84SkhgSPZZl0BjiOLj0Uxw9l13ywDC+Ojflrii+o5XWV7L2mhDbZ5Thp1m7oV0rhhflNKDI
vqKIosHj+iMwSKGypGvKQBTlqajrs9qC3l2REAz4ISeO1s7FGmmqhapFl3UyK4O6cbwq/BDTYxQp
z85jLxy3XNvKcZCsRliBOpnNhT4AwlmkBM+mEqkR0553kP7qmxPHeLLdlsO1Q6Gq7uDuQORNT/dA
u3CeJwv2wm2xGqiy1IkNSh56RU0vLDHnJ+aYbojlyuEQi6PChNMBOFuH5c9R9xt6gLQFTlbu07nD
zhRpvWP0HayjuKplPNLWn2WtibUs7uiWmMBwxbEtjfScxK5xpsXYbGjAChOXW2LWMkzDHR0nV9Wk
Q1IX9ZIE/8MB26XtM626xGMzsw9KJa7Hi9beSBqsMREEkUXjKA4BT/Va4MfW7Yw8VFWQhfV3I15a
1N3weFs6VqwUmu4x8I5MHSYfdTjEJHRIPca0CuLmQQB6o3axKAHjH/+eCnJk4rXBEl1SmuqmTihV
wWUd2EDP5fMzSsK1sf9vNDTlldFoNbZM6yArbP9YYf7PTDfaMNYuBJ0DeNUiWnKZngFr+8lqxJDU
8IryTsz1z1y+Z4gbUE2YCUObHO5Ef2TarenUnV3WmGRmx4gbO7OK9l0X3t3m1iI71w8zHIIsWW6K
pwUAja9lSxV1MwPJE490FgU1/cbM2quxG7VPtgA3tygtqnXhO1pZZvDucYHRiycuv+YhZuzYx9T4
evtAb+8GB4IdwNXgsfbmbhrJWTvZPbz7D3Py2q0n+dbPa2mGErhOUYeIKDBSvnP4TqVsQ0e2KGgh
F61YEsUdDjDsG+wous2dt2qOpwrw7hFewekALff6EtCwMLUlw+fX4ZG7ymvbFxFv2MhVGsjVImtg
Q7D0Lm5SKSSGI44bqB9F8gLoYmI93z7GGo9gQ/4moQfYVt1E1cggtWLyVP8CALrbBN4KK1CoYHAX
tYDD1NUCa3PiKaNmEaTNWHsxI11QmyWq8mUp/dEY5g0/+RpSXOvhNUFNO8pxwFgSoGiCuvfFdCzL
XfPcV/s6OhjnRD2Y/YYgbB1Qk+NIKToS1CsDVoS2L2gVnsbc+KoIGlPtOq83LOYitG+PBxQIzHBz
hPjLhV4ofx4asersGccz7GGnWoxaUcQB5lDvrf7Pym53o1kYXjgNG/btrcNe+IoGF4LwysH4+DXh
PpwTbod4JaFtJy8PuYp22AkQNrGfpI+3ZWbtjEv9YMFUxwCVjnaO0THZKQsBlsvrIAf6HS/OIXY3
iPxghdIrBPfYVlD3VhEwXQhIIXgJOG2mr4gr0sJGkEOawLZ/tgvE9kYr9Qr7rn5fY5+yJB9SG78/
jAkSDx9CT0Yfi8RLxQbzVuQRjg5sQwSCXjEdCmKB6HTt2WoQ1P85ZB8gCw5m8vLNRNLqgRYyANdG
nKPvPsnzxuHzGDZBzJy7kgMX5UtnFP5c9efM2agLLszRhB4uHIQQKOCtpLehFxNezxZJWvjWxCsA
a0NjvCa+3pa6VSLYQ7LkPResFy2kqgtjjgQFkQj8KuRL3x2y5uU2jRXJFuKChhZSGdh7r7ooawEo
Q3yRyXOF5tYRayKmhOzj8qc9pN7YWsnGi2VVuAVHyItYC5qlCV/d05BNU94CfeSzUo/DsJUzXhU6
vGZt/Dwyefr2pUwUGKYrmjYg1adsDJGjGXewSKNl7W8zcOUkqA9zlGWXTKH95iSqIvY0jF2QAMJh
bw9Vf2raxN1yIov31gQOfTV4s6LyjQ4o3Wu1RhuHbke7YFKzn7nZSxGLh940D0PaeiwfPk9d/pnO
6uwkR5aeTfHC+m+3T/pWVNB2hfaeBY0W7z7d0MM/orLJ7B7YKaHax+gsOEjDQlbYGkKvttJsH0co
zWO1yckZp/x0m/rbCwV1JA4dLLVALknX7rZEWNhWog8wcOf37uxl5Aj37pVs40n21oxcE9L8mdkL
FUYh74NU3qnsMJSHAaM90YPBtu500d/rO0WlHY4L1UZgFSNIv3ZgTRLWomH9ELSDrFKAeGfVmdhK
7BWAc/1kBoKl6+ahj+7z2ivHyDwYpCmOt/n61sjgIzBNgwcvXiOoG15/RGLmTLaQ4CCfw90YAUFC
jp5R0w2FX7k+5GXR3QNFQdFQT0CPYagmZwAcoxj28lMTLaOSQVyqDTJvZXR5uwMAFFsj8Phxls+4
CEYa1E4yntZAFXQqcl/a3fwQG5h1svvse8uBys0m0tzRbHpCI7q9EZDoixGRqAVMK6ZzADGHpnCu
H7Kc+1mMBTcDB8BFE8UyrPlLmT1kfw5yl9678+fJkh7p/bA7OOm5/YwfOk7hl/6Xok9peCIs8bcw
2N7yXSxjzEBZxFwiMv8Lwy4YklvKwURxbAXJ2JT7qSY1f3SV7CvfiZ0Cg3klKjobJnFlUAngegDy
WQYmcNV6ebjvrKxvsxnrjHjv2Rg9+z/SvrW5UWTZ9hcRAYjn16JA6G3Z2Jb9hXC3x7xBgHj++rvw
Pve0VGZUZ2ZPz0RMREcoqarMrKzMlSszE4ModYOA1JQopUmLVLeHMbYr7Z+7YxRtMTMErYdIhKFL
73a9gRSnRZ1K0naRCZiCl2jqto4upXffaGZ2FWAgILnwfAC3KZsrKtOqBf49wK7mkbQSW60SSIF2
PNIs8NDuQEXAcUo/rRR3GOJBgMgm7lE2D1bGY2/oGHS7RXelDMo+DVxav9JKrbJd3BeRwdHkmTcL
ql/mN18YKvw/yn9FhbpGXNTSVtRoVlqKjmlu5LygoM/HgDdzn6ENp//HHv5WJhOKiLGvVp1RSN9k
GOfuoaGFWlrgIL9/djMuAiyx0Epg8cBSYsi3GpKUeFQg0ydt9UxpK2tUL1JmpUWV492SJmVhAa+L
uSHG+TLSIBzRgpYJoG68/xE/LxnE3v9pHgEHxA9eZwwuM4ReaPERgiQvkWMyaA/OM0eKK32ljpHT
NUrEMcs5mVMMDlI25E9QjbtdOIjyxx70etK2H4ztoIW7ARVAUizMCqM+xG1gxpxFzu000Boo+OmA
z4Hi7lZgKixq5QIuw22ed7/DEM2KYJuUM0AsQTvp5nFiCUVNyqTiaO+MseAWgPnjdgUMhsXrSlUo
V1EPnweUoGAbfXf5KOTMtC5x3Q6cS3zGE4DAA5c4+n+AkWXZ0c0sQ6CJaQbgeAoeLy3a2JPSbjRw
ESE2ua8zPyNN3GqonyLtgj6CH6S5SSecqxaEcJgEoIQfpVa1jixUImfz5qUgUQxQJ+yexeUFKsY/
S/BAW+CqI5IN58ZNzh0PKT53RHi944egFigMTtt6dS113aXoUj1ebI00G7fiovlSwuBilUBScrzK
vKSpVRjQW5RGJqu4knSGpSVxki62fqr+6jv1aVAve6H1/7p/OLNicOsj+ECIDs60WzEoR6N8mmYL
AG1kEPj0gbmcsiXuuRRHThJuusJuw0bMWQQPMLhcMEbsh3qPoagKdaDJ4IRP1wBGWYvytaxEK2sf
FoKwxL//eGmoyMFrSOha0hV2aaWuy2EDIP626d/yMSUmmttkHm3MT7VDFRoaBwQmcpc6O1NaVNJI
BUG4BhJlBS3q5+Et1vqE45BmhQBxhULLNMrAYBxSEVXQ5z6AEKVuRFqWBcp+nXE2on8jCOTgMHIV
1SS2JcZsknORq6U2kWuWlpxniHuCMb98/tOTwfGjXopRJ3Dr6Pu7VTpxrJQYQz41DEStM9GuTb0t
3XZACESavJTix38uDnonohaHygge1rfimotfgdMt1LepXjWk1dsnJTRc7Z9TdQB385/gY+oWXTBi
xqbsQEId6dtQKLeTFJCw/eP0jQmsJzJrmNYDUAJL72OmmVakQqBv20v0jEeLjyqf/lmmBq8T7+f1
MAkCa+13khJO+3bLlBjlX99IdBQV3+tE8AqMOMoUJ5J4CYI5QSrq2bgZFEybYiekVl0j+ucQFM5a
YVpBB4beAG3tIpidecdzX9KPUZ8dIJpiI+J4QJtly5f3hXGmXQM2TIN3t/4MWBCo/O+aMADydvPC
S2niQQpJC38nFdUeXExnod5LQYlHKicbOr8qOAWM2gNdN/sW70qY8Vhi/+Q4Cq08kEOnOkcPRVbk
m9yoOYY744gALgPOAihTwHzYlTUgbm8ysUPUEKIyTwQpeNGBdP59315npUyVMmBHEIGxXddRIqt+
LpcymInic0nyhVwtJQR///jqA038N2wb24fYktHx8ixdgnMGgviLnqY0NtG2kwriwio1qbf/xYrQ
AgLqFfSBAGt/qxFFJEt5V18Q2SlRa4EjuAX/h25wKhqz+/Y9/BnuAQ58+vurkAG0u6NhhC2oLuLM
fESHZexoeWjQ+2v5od1g7oXTRgObLiKByCIshQ5EfAFIj7ZNFpDKVx4xMI7WC1znuvK0KGrO1rH8
eKgiTDqAyxpgS3RYsTAAVO6TKm0l2UsI3e3aVUl+rbwVKSk5k7e9almuQI+cNbKZgB9Cp7Tm1VYK
C+lsygWEhqsLpdG6+lq7m8/7G8mY7g8ZzHH1QKfESMbIHn1/5QTDLG7yx28zYZ100aPET/Hbzq5f
HYJVTNaW69scMWzi6IcYxoRaQfZrE0B772WnkoIcerJa/n7YEmvvPrmUs1/f9/RVAPlDGhMSX/yx
qvTpUDb0JDnvu+7xsHr8vbSF5f5igfrL4qnB9316T+IU0l6pwYA8TFJO20h3klOtRvoeWqvVipxd
m+SktRfWc0yevswVZ6lsHuPHUhmHMSrikIjVJBhUza8jlLxzuaub7qG/X90PS/a1/7+6DXivCHU8
0rurmD4+/H4dHMsS3j7pfY2fP0GgeKch9ciGa0yIBMh9M1aaIHunC905NTk8hvRx+ZvYZyJZPlkf
6YvgcGTOrvJKJmPKDfC1vh/7spevxHG5H7ZvBtnbBa0Pa6sjT08ieXJf7stkoeH/Ob4rmYxpR2nX
L0xk2jwaroBPtUaifErr4hPK4gb0eOS1f8z7qyuBjL37XYNNH03Z66xAITKlrm99xpycwfQjP/Tl
Sghj7XGw6KaqlewplvjgP/63m8aYt15oeYxHg+ydKbQxGe3W638N8dZNl+6zVT0fU4snknmS/jgn
xr4XXSZEF4QG3mAVKTL7p9+Wle/01dFdA1fhHLnayFyePwQydp2YDZI8UbDwqPbpfr1InKQBy+3C
/j6LZtPHoVLECIq32Qmktgr8Wb7JdB0Sl/LU4bt/6Y4+/Gg3SAJRbUdYM2Y7WruM7A6Hg7d61FZ/
PTwQy/74gNh1R+gnLxU6f+/80UQWiRYKYb0QJEjenHq6Cy1ntXogW4O8BZZlfXK0hCVH/LGpjAeR
6qbuVRGHFm439P29tgLSkwfNW14GYrnHz+AXd2s5TosFUVQVOh9aUcMCNw7u1fYppfUypCjDSF8D
6TZu8jSQgMZL7qXAMXIWnVIZxSIF7F72Ls7Lbhc+7BLXcQKyelTocqsvt5ZkybSy3M/jfZ/JsQy2
WSoAQ16RZDDFX15EAsJDaHMPkfEugCNUaT5dPTvaU8cZyePygdi2vX764kYq8+HXlX4yfkU3sijI
O2jM5r0+YjDhAw2oy4kR/sYIECUi/2Si85nx+WMUS/FCShZY0buT0hFKuXrAXbqOydk6usfjgtw/
Irbp638M4Y9E5gJAk3wvDZPETbp6b1dKbiHwancDcY88UoW/CRX+yGLOq4qaoJdAL+pl5IW+S9Rz
HuFZfi+JldrPT8fjJ2c7vxGyP73ZH4HMmfmKlAelFsM101/N42EErTjFqHur7MlIVpjcQ7aktz+i
09p9CkLyFZL0OD093PEhIbijOA/7+avpz+cwN4XZnRUpqbF+mrhDR7JV9kR585/+Rk//Vwjb+30p
cz9rL1hzkbjnV7VyiPu8dl8a8t8t5luVr+JoQ270y1hgMeqvxLN8qyEqJ7Rk+0BY3fzWpysRZ6XC
9PUsXHgv9KDFdkfXa9oRt+0IR1HmY3MQl/yP3bGsklmah+MZnYzegqj4c+psvLGkjlLOvcM9HeX2
9dHm+SUOzxC0EZ7CJ7+xfeIGT8dIJBuOqL+5yv+sifEl5x4091E8Kf/uhIHpZLCwrIK8i/Z79pxu
Au94RrBsWen+zXqKOd0z34mJO6bHZmK6xsh8sY4m0zs5787K+/ZlS0JsPFufcd/hD09f5u+5Pytm
/EurB/WoTzIb60Vb1wrdrxGuCA+bT5cbrjCAmR+6ybiWYmjKODlDNzebwdo5AnGc1bIlSxsPyDUe
yvfdNMdzsHMdu7Irh9iENBr6RDpeXtwv3op4qrmYVnxlbQCygHFGnFaE0QPr3YQL984bNODlCs93
cGVNsdK1rAL1316aLHvnaODgtuB/HcHjvaF49ymbvx8uvnbWvk/pNFjacvf+i3jk4fXtraMfeIBz
Tom7LCaqBIcIaOiSSeklhHgG3oZWRFOLcuKq70LhHeNaMF6kMcM0F78vktPuvHr/JRC88RHQEd1e
EoN8xOQ5RMAwEIQMHLc/G9Mhqa+CAWHq8GKWqKI7bbFQigUeCLU9HumG8/vTHfhjaVe/zyxNwxDM
DLzoCMxNvECQyr8Q8XNY8U5q1nyvxDDOUYEP9tVpGS8IhvXd3p4e1/dtdv7hdiWDCa1aI/LrxMRS
MnJx4CR2TkTajRHRxIt34fJMew4yhyuRcYB9EvhBnuXT4cjLCz2ZBD3cvYUXjcu7XuYDx6vVMQ4w
ai46JutlC69yKjqdVL+tUvr85B6/eFnV76bce0rBBE7GGGSdomAnG8ihTki1rQ3zPfIWxVE+tkoh
K6IyKhrWFKMxwnv66kjwi6MUHMX7jkSuPd8517tzBhEvO8Uqn1uSoqfacLjefLKTO1v27aqu5MhJ
iSnQAeQMy81JW75na6En+d51S96mzQdPfzSBxbiYRpUVvorT2e1igGBtRBUdKXHlcvN+vM1jnEPq
CyXobCGptE/04Dg9ecw3v1NiI8K1Ni+Fe/+w5q+Pq5UxXgITiTBk9IxNXJCMnJDeXD0+6tbDhTxs
39zUMizusU3Z0nvHxviMpBz7iw/shhe9aMKyt2zXPZpe9go4H+flx10c4yyKNAhi9PZPzgIRr06w
utXyUZmqMLa1hsfg3FrfxAr31sZ4jLLwo0HQIBAj6N43u4OzupBxX/+23K/j8V/sJMAOKJgBnzKV
Udl3UOubwPApF4QzE82xoxPlGJa0lddoKDBe7yvKd7Hvdmm3wph4pkMTQSslJax6c0L6Comd1XJp
HlEzwT+cG3ImE30rbNKhK9M2hbYE6fgkDClOMm4xPyqkK2Lv62YqCfHETSp3b23MjV/WStWOHcRh
APuFDpa8LglYg6m+26JZx1N7vGEszv3Mk8kYeqDkQxJH1cIDYi/L7QK94534BLQu59x+RjO3W8kY
eJhHWdpLWBs94WUEkpfIrgdnndtPrjsK3LD3p/+6FcdYtxQLptQ1WNbmtBM1kn+IWxja/TX9vMNu
ZTBmnVdtFHTogvPKjjqn0FIeRAyLsqz7Umau/1sxjDEPVV8YIB9ZoDqxEcECZBcByazhoDRWIyHg
4GnhpGX3tJAJAXQjvmhCDXl0cdhVXiKQcYd8GNdLcTSPfQUNIyCylfx9RNlf1TNP4aZtubMMFiZ1
RogxaiVOJxnICUoAA0bk9PvUUsXOwkedI4+j3+z7RzBNeTxPu7Z7iT5Cp3vIeU6dcy4Lxju0QVKj
YxULGo6nTewpHdUEJ305I7Gw4Wj2THh7o3Pss0dQIz0bDch62VGB7Ii/ai08sZ46wkuZzxTfbkUx
jkEP5Ytm+Ng4IPfjC2keQsjhZYNm8pO3Uhh/EGaFcikMSHnZnZqX98E2yXheN7TSpofjk21p5C0l
ZC+8bXYb4bDbUKs8oG6Mys9/e1+ybANaVIDevJ8UP9JIs/wLxFcIrFw+DoOnMYznSMTUaMYBF3Nn
oSbYxSvdAqdXrhFqUY76c3zhgnEajRQH9SVokaMkG3puCbDmv5MnnmviGJkyef2r+3isQYDYdZNa
qmRHjaVJ3t8PHlkuMTY6JC8cxztp3h0PojChRl75YQJew4V36gNbJdWWmiQAi4atHttwx697KBx5
TLRRy0UlhyAHQ0niEJbrLaqpukWlB5M2vATeTIHgxh7YxjqxlGsxnXYSl4r/jpC7IM5hhbJOsIpW
W2CDuLcl7x5jKVn1xr8EZYflUbjjw45ku25lcUNfnoow7iSoS8O/jJDSWN06GwiSXpeMEOFZXcJT
otDAc8ucSIMFtdfDYIKbHFoyHl6MY4lSVcNNBc08/G6Piwk1qrC4+F1XTwH9iY7IePXUX+6S0L6v
8rzNYxzGiOGMl86cvGRGxk3O+XWeq//RlnYOK7FtsYrspdCIsY7OVm2sFPRSO+abybvDOAfDMijn
dT2A0f97z1oqvpiO/NnIRHZrl1dw5qk2S0IXGylojBYQRXcIbiXqiLvaKd9wk/GSgjPZ/htNYJle
m6GKgKaHKA2YgZMGxkr8OaDKVZNVsBafqtzulyXM94v7HOI5DRbgXuZavRjOuE8WKHPsHNkGnivC
iyjb6ba5bFpiyeTZaqwzzXccZ8y5X9hxGnKeNEk2XWXpxVZGyxOs1KDqyHsNcU+ScR+Sj5C0qSBn
mAwtpHh+pQ5ylgixOCuaSbXdniQTkkj1OGSL/rwAYudlhxbq5lHdj+9ItgUovXETbjMlvltxjAuR
W3SeldMDDKCI3fmXQaZgbsOtck9ffefSZFvw0f2fZaIKMZ31ctIPDpXtrrFRjBpt272o1n2HNZPp
uF0VE3dUcjEk2vRkflElxPeb8UzEZWeBfcRGh5lFYuK6OjV4Yqer/84qWSLfIFUycEZNm4kpS2ff
skSS0K/A4UXH8w4ZvHjo/0QdgIULJ0UfV10yIDhuLEwOEI5KbfGCqvm1/JHBhDmtKTUDZjhOzmvT
v9pIcZAvXh3lb9I2f4QwsU1pZFU/+hBymlCgtbXKLICO9kAcrfOl+y/fL3/EMW8lPenAcTIgCtjs
TrtsZ9XUekIakbN1kzP4qQV/pEwB3VU4qmn5QhsxANh7OYsE9Fc8DzFtyr3fZ5xRe5GNRKrw+wl5
2S2otN/jDeZyEVrzJvtnGYwjKou29/v+WwHqD9MZNzsH/wBkevk0rXxfRqTbWoOL28xwrK/4mWPC
8/f0H/GMYxr0zFeqBuKdgwMEtI0OYE4oMINEnrzEHxFMXBPlpRYq6rTCEy5oAJEPngfQW7C0AYIH
rHT9ZdIvjnLMO1wwnUy8Gd8D/m61Q0iUDiTPI55EIYm3yT59E/9SDs0qtzEP2H+KXS5+cWYn0cSC
ISoThR3ILpll9mpmBn47it7g1yPmci2CtyC5YNB8fBZR4xsjeVsY5uBGpoxhdGgF3SNG+oddVijX
YyYUGuTVqSkSk+4ZSwdOTFIFQRa9c32M04AsctsoXu/rzMxLaYKQgBIFTRTTfNLbrdUjfxCLupS9
PvE0SSMReCjvS/hu/WFsDyKmxqD/NIsxyzBUdBjIZSUjrE/IKV0ha/8eVNYhRY0x2B9W0uZRsJa5
u33VSEfPBCuVnWZbb/f2c7t84ijT7ILBcYxJchPtFUuGn4DIWc2bM8DDIVIGi5KqNY+rYy4eUUXQ
1YDKAlOcQAxyu6lphn7n4BIgurtYJ/CWhsTUSXcmSUeQqF0DQ9/HVNv7nJ2ecaIgfpu4excLHXTo
zA0eGHKgNJUMscqCFK3b9mDJ40bok0YwxwkaQRBFg7sJQ3RZ2BF6htKgLEx4gEP53r76W2G9/gK/
v/pA7yvOnNnfSGIuhUTtgvEcQlLlbHQSe6adSDSh7qYhhlU596XNPQfQIaKaGJQwjSFhJ5wXaakg
QIBnS0hCdmVutzIZAyRGFkDJPLaWgk6LetwLu14j7fIZJS7KUc25IgkQK+JEUzHxb7EHOAR9Xym+
gJB5Le9/9e4lIpGLAF0Xl9nKipzcouOBRwM3AwAxIBUDXqSJSxPkL7faGqviZRzETPEW1So23abT
LBHkflb8eF6a2rYZrEYH7QC5v99zD3HsNbq/oKvoTWR70cQOvBC6L5keEuN2u5FX5Sok8uuR58u/
cUaMwk5tvhO9FBht0Md+u75MiLW8LxcQRIfBouWHOOELqpeUHLRVAFClQLKPFv+32Emh9YpJySVd
rEUCOCl46aQH3h06F2nffBDjHmLJzC+pIJtebQf7XepE69p6D1yB6Ps0Je0+touQHHnIxOlX720D
4x38LvTVAF3qXhoR8zHZwpCe3PtnOhNjXy0MLNG3Oy01IE5MwU3tDS3NQ3DIb/qNsopUXjQ3E2bd
yGE01mjMupYCyNnEq8YeTKvtHHOvkNqz7DSnaOgna4w1vr+4mXfzjVDmGosvShY0aPH3IHO0QcjT
irTwPy49cKSqd18WR0V+kJHmQaIq5VmbdFZedx8L2tUkdjJL1ch+vbBs7VRQbpr2voZoIuNvwy4V
4jHDttJqJdi9tc+tgOPTZ4wRw4HQcA/OLBVM82wXpVDXQlp0vukt6ILkS8zy6em4HK3gWThcVu2r
uqyfY7w8VaKruyDBwFInSawABbrV+Hh+T0l1IUnqBeqSx0Dxc/UgNRUxtAbMRyIWzyiVeOmDDN35
vjeWVKvRjJutCsXERBbAhNPU0Xlktj/1CfIwTQLsHRO1lMa8FfpcxGCSMvG9k2h7XmihcnHiXdba
dGS3Rn8rhPF9GiCf5rmCkJfT4S/H2RjWBrkuR6JSSzK3WO4cutmhDeGwQk9r4IaHh7f12g73H/v9
frHOHvAaP4L9nKzXkWOt10/WBy95813Ou/eJ07lcPf2CaAw0X8UnUiDsf/0ykT1vaQE4864k3nK/
BmhqXK8la7RdQAUwSYR3EU2G++MDwGZhgscAEEH21h2jQJWryvdRDRwdzBJW3dHt3s4DSd3iILzx
MCyzR/JHHJvwyEAyloyV6XuKcbZi7aSWHHKGmfATh34lgdHkoFyAHaaFhMrJV1FN3ksi2uW6tEwr
3AdvZ9K/VJbM8f3f4Gh2G8FvgqHWoC0TsZm35xiVZ6PPi1yZumILUhLFOkTEeSRL4I62UKdnIGZ4
yjPTTYMYArHoREgC7pPv6uu18tSpH9dRp3h4VEgUgFLAc0rqH/YfHSnsxtYRyz193HfO3yVbZqU3
QhnLRS+7LykXCK0orKYmaEuK/vLpytmdNp8m/fwsXNq1blnAbNa5ZR01jI06k+M/vwZvF88YN+Y5
t8KlxHcoSAQ5xTql0TE4+g8rMpxyW3tVfgne/aXP+MiblTO2KouGOsRlo3h5RN7PC6KtwMLMi4Jn
7PFGCBOoBLFcp4UKIdQ8vGt/PYIyp1+iiHa8v5afwcrN7rFYq7DO9b6SW8UzluHh8WGxFj7vC+Ap
J9ttMkRn3RdNSBgP4vsFiaAFRUfBakkUuu3X3Skl1nPH8WYzHRRYloZJDyAOAzUC27GXDBlob9MB
u4dWcfQwBLZX7zwiTM2Cm8elbi0t1XoSNwOJcvJ1XKw4i57d1iv5TKZNUHrMzVb7yTgyABCnKo5T
Wh6Cl90qsR5epx7r/fNTuA5tZM05ZzqTHL1dPWOaiNDyKMY8cq89RR/aGpbZuwBcwqnbD6/bYrUH
UUPIgyHMub6bPWcMEW99/PW051MDKnUOquutNAF9cI+6bQNUsv4afk07HlDKrWLNWsvVfjMmuRhq
DekMyAYcI0Ap8CV9WpHxaNvZw4eyjZGCtsx/g4e43WfGRjH5tNVHjHXDE8bJqQfnt1QAwXzTefo8
8yaGJKTgMOgUGRXQZN1eK5oZxXlgSDhRmM8vabNapmQLIgIb9YiIDoSHPprh+bgVOOU/rq6UIgr0
izRC4Ibu3lEKhA49GvRRo0tATOUpZrWQgOBWe2Zd69U6p7DhWizgCgD3QyzwJbuzIymrdC9vP3Vv
c0zfp6YnXkFkLvC62VnGUvUxK3Szh8TG2lAncctl6/avhWU+/gX00PKCStPH83O1S7DL5uqoHvSV
Yae2suc4/HnzuVo6Y7TyJVSlMMOHJEC87Jx2Bb5pNIYso+12u1ifybqgQBaJ/4c67FyodLMHjOWW
mKomqQlEl/YL8GzoqyiW1YCAV3SP3P6rmYj/Rhhjqoq/aPu2Fqd1xg9t7jWFpeqkEu1EO2gJ57k6
kz271WPGRGVhIRTn8yRttNocflB8elvXgDkep6oove/2eRvJcq2DDFcIMCMbVrPD88IgLSps6OiZ
+nnAGMJx8zMw8Ju1sUR0RoWJx4sKTs/YlWuwvBCyRDcRmtnQdmzldkR1zrU2A7i4lci4oSJMkii5
QKKKAtK7s0xWLmcHZy/OP1ZgMH6nHi+ZkXaQcKaO6mJG796292s8dxD58JKd8/fklTDG20QLtVqo
OY6rpca6JrJFve/44MGgS2GZupkjUIHyZhzNBydXYhmXE5pZLEsJxGZks9uhmQTxkLMyKCG/ybaj
eOqt3cD5dHnNODwXYzAuJsX4qHQoIPjltEFI4jgSPEzxLNhk+Xtr41W5fhJobqVWbPF0dTq3H6+F
qzUzLia+pHWndBBdkPBBsySCjgVcJlvAJO0P23pCqu9o/Isn4LWrYQduZIMRI5cNoeLUUoWz9TLr
cbX0neVeBqqKo7q8JTKuJg6T1FQauJrNRuusCgXiqRL9b9ojboyQnRpxUSsjCUGs74Vv4ZP8qaGG
Krx1ZHPkKeo3/PHOobHUu70pCZqYLKAv4VY9JHv0Vu+al2or0V+rab4DeXzE/bjdy2jF32sE4fzW
1pdv4PGPJuaP5Nd/t8Ns2iwOOmlsJnuVbYngOEliLbfo2g1t5fG+qBlo0u0mM37okquS1jfYZFio
QMQPZ9UTQiIL6vrcL9GjefzimcjPauutSMYbtcB7pWKu4s1ydtID+GXFFfAMriVQk3abJ/DuBNR8
E7Y1rwjxjZS8d86MQ4rjQK3SCxaLyZMUk9Kti0AfHSQnm2XpE+B7gVue6kFAycKONnTz5D5Zb2+v
CE1G620PiNH93Z+Bi99uBeOoMGauCs8ibgFtV9q/BLxcVtKytS1kTxryeV8YLwJkKyOGeK7Doca+
J19gPLWRcHPAhbWKllJG5N9vU7uivkUyg7rWB/LBcJT3P2Da3Xu7zwREWpg0+RAruFR//U54owxm
Cky3W8l4pXpRLLqgw9nGMFsCfjZ7/2HfXwDnsYCJCbdRez9eol4c4fnUYOOUJMFYjYfQQluJgLKh
QLpmiUfY5TEmdmm6IsmfOaYz7dCPHQT7oSaiwA6GSulWvug3QRRj8Im3ybfqL+U3WKM4EmbDkisJ
TOBTDYsLMAGQkIRHOdu2DR0ESxXIy/2dnA8gr+QwbgeM0nq4GKGLooX6o718eH2VrAl8iViV92Cf
V40rYYzDyS6Y5zw9t7yLSarzwfhqs2eMdyZ9btfesGkAqOWxj0+Ge++kGE9jGkOb1xL2Mfo61Rg/
I6wb3qCo+bfy1bIY51GFce1LmYFKLjlNNFgTf8Xj8/NEksQ5Lp7eMUGN2F8CrR6wgZsop+NGoaNB
KTdK5eke4x9yOYkxDUefwsUTeo16kaS/ehv0GBH96lwTZEYvXDzivEwdGRWMAlQMlrVCjE1cRUqo
omeLpgc4QlxEX90Gjxj3k1vwn4znp1L8rzC2catSW6HokljFq4LuaIoBH9QgFrgruJJmr1jMEfif
ZbE9XKUxSHIQRCpeF2hEMklx4vI4zr84r2QwrmKoMMJalf3vFMZ7GxKAJ5YyWYOcKF1y9G8GtADn
fiWLcRfFiNG2gw9ZprujC+CyHHnV29nbvuG1ii/mLffP1jHOApAQzKiSBXhAHNJUmno/7Br7vKK1
5XiPj49L0zrb2+X2rdnuwWKx/voCQyC3z2T+BXq1YsaB9KYfBn4FxTSdfOoi91dOs5I3PBDhDMLv
dmcZJ5JEStPEfgAD2LQUTNF4oE0sHfkG+SDUjtbWU24dj5RHtDUf+Vytj3EpUtem/mLA+l5Ou5Pu
NLvxuH+e1Mfivo7mvNcE88GsbFEBnz1zom3Tlgu/S1WvXqMcWmCoEdIjwku0Uk4ItBBsfm7o/ett
+kXW0DHBAyMUZORGFZbZIBDLc1VlC9VTtAKz1CLS82A8UzTDSsCYQ6AEUX8DwTyjHmoe+IUuTmsi
Z4lUxPqQ/uLdYbPhzrUQRjfaJkwFoy1U9KcT+l5/JHvROm2yr90J450XSPXQYft/oL+dc5PXYhnV
UJRC88/jJHZ3oWE0Nf7X6Hr2vQup6RJkUPbFWkMpP+8f2myW5Fouc/8oRTMK3ZBNTlPHer/JksAp
ubWfwWvHC0rmlPJaGBOuioVxuVTZWfXGxjLKfeavx48wXZqUx0gxa2l/JP0IWi+12voYxontPAEL
vXhNtuv2GeyDvBXNpumuBTHRaZslathMghJUgsAg7CCfDnbf5QO6GGRH5XMZTT/490YAHB/+/iqJ
HivGRWmmA0sImAiB8ra+PvksFNwNZC4fDABv0xoPVoip6MlY6ih364BxnTfhYxATSnk7+d30eW9h
jMca46BRF5hF5iFXf9qpSFWfBFcsyWhS7bdF3ZeJq3ZY47/lEZ22z89re7Re8xSgbAv0Nrzvmb3q
r0+W8TaLRdm3wwLfg6qTk9nFsn9sbXfRcZ8FcyeKmbjgbUIFCCNOmBOtwAfX9FkHQUJOduZJBp2s
E6A+8MQz9rnA71oSc6hKKxhm3EDS+ITwWUgtnZhOC08DGCjc6ZTIJlAmjouZs/prqczBmvKQ6X3Z
q15skiGh2VK8IHU2PqDeM7Fhycj+fvLqLdNvssqEORcGgMkqeN1ZpFOLUemXalBV73SSQLdUAPBI
JBI6qknPbllRn9gqMrFHq3EzH3yhw5KzaN4HMIeK4aUIE2VF9YDH9D8we1j2WlcMrSD7UEQL+NoC
nQRDuVxEHMmzF9j10plDjqteEPoUS89rWr6gQiu+mdZ22yD1jFCD6MtXSwQuMjyOvOnosw/ca9HM
SSMhG2hpCNHn37LdV54irzRA3RsfOLiOym/Gm2laor9JgBZP1wV6yji7Pqfg+oQqxqFLGK7IrF00
cyx8DHUkokHqddi9FI/BMUzJ83P3GqKu+Xlf3gzhm4m32R95zIKzDP0cjQ55m/iM+DyULI22xEcj
4PkVcGbkvwdnC15mc6uCubSww+WA1i938S8620xADmVFkTHKcYrCbm+FoBMTFeR9upeib0lUSKgf
O0ddX6bayuB2v45HZSQA7vDsbMa2b+Qy4UNW6aGP7jYdz3HwUoM041SipdX7NcLWHpWV4v3Owfy7
Ht/Xl50rrL50bq8Y7wuYmKLE9Lghl/EFgau+og35F3pajy8nZX3a1OvPwBlczqHPafnUGaBjJh/m
N6Fn53avhzN4NTLAxLwueYg8maKgM2wyZ0rjHOtNuFTf7mvZN1cH48xuBDJLHNI8CtJWgJYB241J
hKF16Gnkiq0tPGerj/WTv39a2yR8+a4vATQAyMAFhNUJegg4nzJdesynKBjXiZ4h9GZiTAjzKTUm
WPZmVwueEThJnxFF94xflbCsogcVfUrSed0t3opRJ2r3lRVO0hzjjkZmTyLxTM7yR3neqXFFYrjA
FEygbhJvO4yQyw+tYbX9SkgbSza8StiHo12C9vevjIcXnXtWXy/huy5yFUAN52K4nDGN05Oe6q/F
ZSWbISh/G3PnS/b5KKxK32ob7/6+zYWJN0KZMHEYNakzslLwBJFWiJ2c+FOQbHUzIpxxLGIcLGkn
es8isCxHHhpz7ll9I5y5i9Iw08PUxIrzBmDjpyQVafCgLf4fZ9+15LqRBPtFiIA3r90wBO1whhz3
gpg5ZwjvPb7+JmZvrEgQl7jalVZarSJYaFddXZWV+dxneppDNph55pOFtPcMuhtH5J+NMqWMyAU1
Fzs1Y04ST/PSdFTK8ZCF+2k236AMFn7ywq7/OOSPIpFBhE/MA27pMljYq+LEOQ8Rg843HnMu8DTg
6c/zYSxNZkbHGGgjhR7FamGRx3m8ORw4FehLUiEYChX7O2oztVZZhi065+Sq1Nyl++xFNAJTUUiE
euHeoI0BRA+NDwuH8nfHPrI72VxFpgaSx8NuydnVW7GBkBxI5EsqrJBI0U87FgW1yCRWaVqnRDct
1woQPgee/RIZmgzwZmJFVHh6PBv3Cejf2UC3DSYC5ExTNymxaSfLDu+c8lfNJ2oZkuYbxafvPNYL
7YVhayJnC7HP/U6f2Jy4J7WpnMQTBQCtlT/CRjtKdH1eory6LyndGrnLaKbgDkXnnXNCkixe4dJT
yPsm0xvPkJ9CC8026pPiGBKEk0ELZOIGRpHvAhoJfvjXO3z8EkDroSgtCRz+4fYm0vK+ifhExnAF
BwX/w/dhJJQOSj1x0GGz9rqFnXaffZ8YnMwvm0uFFzeSc+qKVVUBbN38rXfKbjCK/T4+wWWbPrKD
/GrB7n2cdWt3qrWRNFniYMad0ya8bN7DfUpiA2Kx4adjvoX+CJYDymB8vWhPx5fo+HJc2MuzJ/uf
iVYmJ0yN0ogTStU5pRJhS1KxpDKYY/yEqAYO+7Gx+/6RcbDoV4WOqyZDhHiSgardWqtY0WNOG9Fy
jsFTsnWMngQGME1UXIMmHDhTiGK41oB+oI+4Gevz6OV6uTz+jvs4Z/Idk5gS2rlqmnKMAzoBK8wh
Xm3wWxrqvu6bl8CocnLZyMZjm/eNtBObkx2tegwHuWCXOekQqNTNbmtGf06mH5KTvSPtpyiQL9lc
8Zt1/3ZcrSJD+frq9a8zotylyHbcylOnCsV7wIuhvof3xOT20NzcLZ0ekQ56R15dJAGHU3Pw3uO9
SMO1arW7liPryCjxlBRX2rr6DNYFXecc0Ze62ma92vWnTDIRvdAVjFPjU8poJVVvHUslYdO+uBwJ
OnTbM/bjReDGoU2GroGaE2+XcexodLh1K5naVpAfwilHnFLv4UeNDkIXqEl5KBD9fWzs7sWmQWYI
t6WiyJA7hKjnra2YVeJUk7HJpIr24KdLNoyKXqi9dnps5z7R+WsIHZKQthOwqhNDlR/URa4ECEiI
Hj/Xn02I9Kp8kC5fvB4ZzXmFlL+ySCZwn0W6NTsFDTahkiLlCVnPDCkzzKUYkG1uyiaC9iWJpTnH
Mcp240GGv/AIQG7nMuxaLQ1S2GpGbMexWZnCqj2Hn6fRXxCAeSD9ZbyIb+kB9SrAar5xbNpNTZfw
xXNX/82HCLcfkqq5UqcJPiSXibgPtLXsGDzt1GOt/KloXJOsXdA1uM8ejvN8NfbJcQ2znu2GECZf
N7tOz/6a5ufnbrPZrDKw2ZWHBKdYpof+51TmpD4b8YkbswL5B67nZDlJO3uCUE4TJQGayOhUup0A
jktDFGAk5hS5Rp2Bv2rDuoesgqi5WWuWGlG52/sfWkfbxio1c2Grj07y7vziCkG6FKAJ9B9PrGea
6NV1CyeqEGeXoEfJp26gtyYPTt+/6agJskRxPjtgLIGMLmSeE35dytWjKgmYMExrBeq13KHB1LJp
shQD3JV38fOShiQHnp6QZpanc5o5btfXtXfm1T1ABjQObCE8Zsy7LIL8NjEZGhsy6AAc9zURPtSN
MFBMcJ+tJX4jBcagOQvR5ux5Qz+5IqCzHJQEvy7natCQrS9SH5iO88Acvcru8qPYnrvurUR2L6Nq
Svn8le8rIpTvDa8Hg2I0Axleg/ZLUWiDHmXFTXVhIFn0w7TU13w6pGYr7xRBh0p84VdL8eIYOUw3
xigKDol4EaKiUyiNq2QORLQb9yyYigMthOhdVBAwVgkZaiKmVBWMpLByl/Z4osVPkbsQUvwGpNMP
AKGCBK1zHgQRU8yhUrVxGeWSd44T1PCeVDDw64jjErv9qkS9/RrAPK2Xr0O24/KPKgNRhgxmeeU7
TSmgK0Ee6JIZg6XAVCtaC2NuUzRS5mt4zs+xRjmXsPKzqBHfaHqDlYxYMSEyy1nOVlOpZnahLb9l
Ax32vl07BB3onKana082HXSo/3WQiDhVO4dCciiIicCQ2te9rxbaX87fx0d01l1pgiaqgDSNu3oS
W3ll7UisI3tnJqDeISfBO0/VtUcj3QQjPMUB0g3gERPydBD1aBXqRva8Ds0v5Wul2JJemdqqdRfT
OzOXpIJaGVhMxjcbuEwmjjvmPVFxexFnbNhxGfEHmj3VCkukwl3l+a7Z+TFlIpK+qKmeMCvJeSk6
0jxXMq3FpdN171LwLTxUCBEGI4s/DYN7VLmSoQ/8c4XO5MzuOT36wgrnP1Jg9mFHsvBUuJTndEZa
j3FQS8qgIT1KCq5v8JHJ2JpEk9DgmreWWYoO750REsz4D84S4hZUo29dbJwFeZi2sX/2bObdM1Pn
qQxW7KXE03vv5CRDU3VKQubP8BOHnwG70wI0C7Ar/l+DoDV8h4gthPZqyJIJk3g57Tq5qNrCP0f9
k/aC4yNt4zPKDHV/ZGofLD5m8SMjAz/orGrlL0qzcO/OvMxANIMKCzdec1BGm0yEz8RDwXlMcM4B
MGhoOdBUoelP6bylBtNv2hyMItuGFPUe4SpTPHepmbtGq5L02z2E0s5hEPaZZXAInquCSgtJiDGo
u/U3t1837rErD110XjkI49dVaNf1aODjYoILHnZa+uywpKn0x+d65oGs4EZARUCAkvLI7HJrMC+G
uq8GLz4H/DaDHsYX6xh1oOfsJt05jgkX45/YYsUJxDunAR1y4i4hGO4TnFDahmQ4iHlYVMC4aRjo
JEXANkKYnGsrgdrNk/MBiBe8q96+1XZ0Zt2Fa2XmoN7Ym2yBWIbIthPAXsJeNFx3QE4+ntX7eGYc
kIjYHZGUDAHx20nt4oRTXC1JzmCvdCEIfGm//z+608aoaLJXbqxM9grnoKtSdovk3Kh2few2gllt
tDWS1W6xSnVxw9QLZ2fcC1ODgqYqEEEAooWfJhWA96gYQfDSs1NcKs/sqtcm3T6euZmnI7hEr2yM
g746AKk/auPmsJHZ7xVP2GAjnxiL3RQ9qlKPbc2tkojHFdy1IkqKNpk/R4tdvmqq9IxYou4NZLsS
8I6XBvfKLHYSzq3Vta3JMcuaPIikoUzPyp+2gN8h7MbztmHwylQH+b2sadmYUWo8HuBMnhWBJ+Jb
GZ3/uJV+mSiuJjOocyHRfCU7e9CUHxBAKO9hYjeMCdlhT9g2pR6HBvskXPJoIMhnV+HJrVfM0dW2
jPTpcwHhOZK7KxVwrJZIgc7HNEpWivJeMa91aQ+loZZ24yPbsu4RmaBFr0ecGNC0fnGWcqX3uw85
Slxe47FCOD19D2eJ0Hh+2+Znz9cl6TNNdmK98BC5974wgRwCMggyjxf3GI5ezVeUlA7jaEN+Bts3
6bqXAjAD/5ltpVVvJ0f5+fHy3JccNBUEb4IMdinEDchc3JoDGk7oWbbMz0iGNjVRONrYXmF59V62
S7145p4lNGZrYYh486+cW8zSYRv90O2BxgfgNGvI3iFemdJeBEHcxpzfYbwdwHagRHOR/gdyuCXN
zimp9lSvMnHhxrnn9BpHfWV0kppUupYFehNGd92JP3+b38FLNOjRhgPjzLpCY4dpUMUCycmLZNOg
WT2e9Lkl1sbXBM49dMemhz4rG0fg2io/S4OeOaTtVCvsgCrWND358isqlSx9bPGXiflulmUegwYB
CAfewNtljjShcvK6h0aTLnRmirpiknCE4w31kr/WoCrKiWYkDHVYPUoMzjfrlLQiHZ6BsyH+ppdp
gsrbVx4gh8v3OiKzCK1GBUSDPFpEdHBp+dT9JBntABmp7Qzstz6th13nrYp4JX/zJW2YVZ4ZGd4m
i8xZ99oDeEiOpHMYmAKStukm4jreV4dGKs6eQNgqolHxFsTUzc0i7KnQfvqpxTqvmmeGH7303Im6
2L4IPygySRJI+2migcHNFFRDi1cByjslANeF3QBGxessnqIohSkrrdM9ZVNzeqqZ+D8l5LMfL9Jv
891kkW5GMdmVXB5lMivJxRkt7b6mKwAcKTsBrFzDtrwM30BLoATkWMkPtMDdj0G1g8DkFMvpqaKu
yoCGw5pnrV7vZT2oVm1iacNTxG5Fxkgzs3Co9ywJh/RJ+fSfhczwhTe3haIkCsu94R7EP5VjKOkW
GonOW8dsCkuQ17J2VPCo+8kDq4h1xn8NNasMDyFnDszKCU1eosU+xZs72/dBZoRNTkWPDBYaJTz8
irdmJBLIVID5bZkbbGFyDe3bJ++79vRc45HKwZ9PLbCvnrQwnfe9nZNNMd6HV57Ur0pBLlSxOPPr
wN4x74fainMSIZdmsTrIOz0iI7Qlw08GyV68Xo3EKizfXCr/S+OyTZdVRtMAoksQoXC/r4Gr78gb
xgMxmVqchUN7Uf6k+3xf2Z7JgQTCPcVbM4HWzKGngxnuXaLsJCvYQ0EV6flzRN4o2C4hScRCgwy9
hix9hZbveSVZvOkfgoXX40wKUuWuv3TyMOqLVAhLRinOrFLSpLyM7dryS/IsWVjV0PSW7N1HP7f2
JunlPOsEoXAxM9yhMEvUa0bF2gG0IKrumY7tmNxePETQLq4XPPBMmebG8rQcKSSsHMNnYG8cw1d3
00jPw4e4a1ValkSuP4beRtyR6kG4TiVsDf7l8VHnZ26965kWJke9DWUH2x8zra146ru0Q9IZaKB3
FyeB+CZqcrpgp5uESh8OLdepkW4EewSnPP6O/8felEEmi2YwEPNNVkBCJbSN4/E7NvmXfCxpt0n0
YjB5Ga/PDY4LO+o9RnaWkPrCvmVPXa7nSLTsq79sQLU/yiqOYyKtcyttjCAkDmFKouWUAbNRbY67
Jjy0J4az2mHr0EqP9Wbv8qT+Do4NnMg61B1lYUwz4TvWVhGAKQCagld+S9FX541r+0iLFb88963u
dQgeL3KqUTWJVjW/ZdmcBjmzL5R//WqGVcRQyCmoGpIvkxVV2SaWfMnBXhYNJyL1a9d5RPn0Nm7z
Ii8xus5Um0ZrCtLUKh7Nyq/vuxpjLvKA5DBBefaQ3Sl/vIo35WpXpG8ABonZagj+SI1PKsHyoVhQ
0yTiFyKK2aN79QGTXFzg1V7LpmF5FkM7AkgUYbddhbZabroFLzGT9rsd68QryUNSeIKKsbLrHXMI
ToPJfh1AHSTTeFWNrWzI+FVj2z59q0HlE9t4q5GIJrQyvjKSm5fIXkE5AVcVdc2lV9XMi+BmISYH
CB2DQh+L48eFNpet4kAkcvf8+JTeE0bhJlOQXsSDAL0pd6dUTmSkPSv3d0cH5UcunSJpJR3iEPyr
ylnuN3ltMZmpgEmIAWJil1fI0xpV99GBF7G3WP/w+INmMjbjByl40+FzULEZM33X2091o76RsfoK
rvDa23dmi7gPUVMFDVBmO0DCR2KpqgHEQxjnKaLS32idLAE45/YgnpZgZZRx7sCsfPsVQCvLWS5V
2IPg7K9z0/Feh/SPUwJg4HQL75Q5W+ijVRRllAsWp7nLPAvDtpW96gw8dvUHgQyDDDeShag/IPO9
ML38TMSgjshUgFQUBLWTN6CnlE2XDnl1FtqNyr2rFwacw4oC8h8SupYglVR1jbwM13y4kF6Zew9y
16Yn55qTszjzk6w6F3+471AQqNDrokTTSgV5lE9LUot6+iJLVrcvRZ8mQBmkxUZdemjPlICBCLua
gsmhT5M2hahxWZ2hLGyfghcJbu5DsV5UJIsPis4vHLFZh3ptb3KOGzFzM5aDPYddQ2ww5Hc5NGaz
ABWXY9Xaak25kLAcVZqVctKaBW86G3lpnDDi7n8vkMmKa8LgpExVV+c6RkEl22SiIebU6XZZJRmF
FtCSQxtAThz5tLDXxl+eRqfXlicL3ie1zJVoMToHZUvqBEGxEtN4MFwWlcCfsNSH6ivJ/8T9S1lv
eM12+7e4ot3H48+4Z4AZS4GIkAX4FJYVfgOmK48Scl4nRQomoEcQ/AQWdFHnE5rv+oBo5+zzou6P
Emo4vsnRs2THG9UIjJqUK8nml47AOOK7GUGZTUQmeGStHE/n1ad4oV8LeQqX3oSf/a7JDaQZ1TEz
0rcQ0xy+mHQTirbiUf+dO6itnmarx5PxG/3dfQFYR5EgUHG7K5M14UfZdb6MyzP3nhrSU4uEYMVH
RGQN1t/gnQKIU2kBL1x2Zr8Bt4jlRCjJBz8VXlvrokAdzH+H4O7Oc6nUUcW3AB9s2uPjr5zziMjp
/fcjJyc0c3JeCyRMU5GSPqc+btd4k2co07oUUeNjY/etVeP+0HgoH4DKHssyCa8kLoa+aVngCqQg
yJKJPaBfAA9NvX8PT73tGUj9LdSrZk/GlcnJPqiVJAR7VVmeqxDZRDxcPWefBHqgLDwGZgqIt2Mb
HwtXG66ogxTa479j00A1km1rtMUJOrL2BvoibDCXbgUQnUVGAkrpx/M6u4gjove3pR3EkLemoyRq
lKxuyrO65g6tG9FigJWgPkTKwgU6XsZ3e/rK0mQBuaHNtMiDpSoBkXybMJLplvnb4+HMlHHGqfxn
PJM1c4WAa0SQqZ2RUjsz3/IlyFcJMBzCVk4Im9rernQWkokzESC46kWOkzlN4qHLcTuFdeu7otJI
oKeuPCOAbwyzD0lY2CO/D9LJ9N1YmbiE2ulUHyRZ5bld91Q06p985MLO9HqVG5UePbkb4btDUo6j
rNlQH38VaGs3Bmt36IPt9uHLEkJ+Zutg14DQd6yWqejBux23VkjI3AZMeY7aN1+B1HZzbNCW6psC
3tBt0/0v03xlbrJ/Wt+L8oFxynOe/NQpxFXU7yz0F47D7FqKaAgal1OGzsrtmBCBB0MFad5zrdHQ
ucQCuinCJUDwnBFOVXGzsBwS/NJkKTOuq5k+COqz6xiuCMXcCmTnS21lsxsGsB+0c6H8wqvTO4Qp
ZJFBpFifCz2yO53TxR8PHKQD2lILtEkaqu3T2FYPoY0no/cMlnHQG1LhAGiFIa54vSCXx2dzBvkD
iD/y/CxSDajyTvNgWuuoWp6m9ZlLSG7lZ+6brXXX0GhpVshxKRRJaTQciyxoPHRpu0HjlWKKdNOg
Mawj+SZauujndvD1B01WWwkHrU7EpD4r3LMv0zTaMO3aD31dDYgrugRwNKQzzFglvNCuh3fekiG2
8Sr3C65x7gKAgJGGtjgUQOS7h0zHdYXaNEV93sQotIM7zG4Ow0p57g89uqGRXI+MmDRbPVtzu2Lh
Gp/xyze2x916dfk4Qq42IYtV6VBUH7hd1aULd/e4n6euC5JJI9AN6iWKMvHJ/SCWWTzU9VmIATTr
dlW2cepVVD6JjrmwxUYncG1KG3E46GFEjQMoPvyP28H4Dacqtei2Z7fVq3fAmQDJsgCsSED+uEMj
Z791wUaj0lZfobD42Phd3gn1BxF9G0AmAUWqKlPU6tCl4pBFeXNKA/t9wBGrvp0DyL7bbbpwG0w3
7q8lGVVCiLIgBzRV+Wyi2kmjgK9PdUT4Nl5nLbvzAiiJedUx6G0gZxcmdrpJ/mMQZIUjbAbNexOX
JfssH1SFWp8YHvlg9A02Yrng32dNjLhxlN6ByZmCciAlHiWh5jenKEall/fQ/PIvnfvvINB8CPiR
pKEQPnniyZrHJLFfNCdukE1Ge8qFkLhuvjCOu7LDaAYQEizN2OfIasLtHqzlmmuG0Uyhy1axVS11
ra7bV3Xtrjg90RlDMXxo2uQ2RzUrtbN9bXsrnrTwdwsbcnrRjF8CtJzIiiiLgfV7MmBuUMsBwVJz
QqHFX+FFpYKOgMQM5JI2Hrtit3xq19/ppkT149+bVjXkZSBigcQMvmMyCWwUqIUWdicZlQTf6Hcp
1OGDff0cii9SeRJru+F3Mv8kJUawB9Pegv2py8HIVWCrkB4VcIlDu2hiXsu8PEjz7uT7Hs0Z4B7V
M6pRpWiXysLLVRjX89bnjLYENHYAxwF86GS91VZkWtetYUthCa5WLTiKzU5EsY5BTzP8OapfShPr
AV5wsmLFokeb6q9TGrJQkL5488p1mL225SZCr7uwCTkrTQwnIFlFZW4NGO4LV63l1OBCoB1zcenu
uXeZt58/WSmpcFqmUDBVlWLz6IHlCCp+7nOoXaKQaAKJNBp9/i+7gwOoVgSYAht0sjF9T3RCz2u6
U6jqVbkqDaHeZJtmzYtG9pZyLz14kjS7CffSRw104P9iHSozeFwjEtGmgSt6/SuFHaruVBfPYlfT
Av3HvUNwnIkD2KPAET5bJWqBPIzNBAaX0rR95dRu4TvGib3dNxp6oXElwksg2hQne1QGYgYPy449
sVnI0IwXY8SafbLgBMbXx40VIDgAtAbjP4s+EVQhb09CnvJM36El+xSpIRGiXd+bLfvEBcbjSb3r
1cVpgx3U4H/twIvf2sE2ckIf//rUHbSXtCDlurNLinLwydmqDClc0qzj7fajtfuNt/a5Bd9+dyP+
mldw8QJINaZMb803SgNlvRTmpa3b7fzWyPyPhkM5kRsBucPCaO/Kh7+jFRHFwr9KIhCct+b6Wu7w
GoE5Ljvl3ErJV2VixAJ0mALilwqthmzlQUS5jLNdUNdffl5+Qf+KBr2VL7n52RUGblKWsZHwkJ/M
vDCEScqN39IVIC/uImsIdgXzFAqLox4ncbqXAI8UZB59dnDvk0kepFxE4dTnTlJpiP0xOYkJVZnn
+Jkf6/se3jBFr7v1oWM4AhCTHobxQsg+t8xoRAJ2hkeuAnQCt/Muq06mtFnEnaL2MmhWFR35GiZZ
sM9HJylnF8Keu6zkuM6YVxVNIdAZkO+usbRPws5RWBANgg+FvG6gYPN5ONgnuwE19fat1gH2Ji8e
mihXx9fHR2puXa9tT2Y7Fkpec73x5Hb7unwtNjlA/9VgPbZyh8/7HaIqAdaG4G6sMd1OaR3Eflsp
CXfaYWxghxQtvHMgb0fMlFog+7esEAzR9okjoTEQsNmdBQN/fo1d9z25LFII3T1c//NBiKHA6oOl
nqKjGsUJolx22JPegFI5pafP3ef7+y6kA63N1sr1aF9Ym9XLy35/BNvW2+P5uCs8jObhw6BKqqmQ
Przrmm0BRu7CkjsppVGeY9A1RHJBBeTfgySH3KFAeESQx2b4iJVkrT0tmJ87YwoQebgUQdZ2x8EV
942L0LLgTgJSmhHg3cWq8CLglY5a89m1MRqVzx0vGZUEscJQF9pTHo9KaI8/Y/QZ05M+csfy8G6C
CGDA7aZQ0JYUemLHnXjZTCMjb1HV/spe+dBs2rOPYOaxud+S/NQeoPhwYmihRDVv4sOKWlLLLOS4
k5zuQw4qqNbQabiN99CHr1p0AAzSSoj0zjE1Ry+zc/AqQvFODq1OPgkxkd2tLNEO4kPBYLANhT5c
XHwD2xXZabcbyoT0sZEtCf/d1YzGrYLgEosFj4T3O387S31XgdmjwNFBrOC9DxsfRTFxxYFh6+UC
JsTHczSzMRRUAoFLHtV/7whUgHsLIwaatCfhHch0cFD/PP79mSW/+f3JEgyymyeCX4FD/S/SHxJ6
de1mo0rW6rGZu8h8rKH+M4xpPKKhtBI0PYbxiTeI3uv1wvldmKYpsCZWejfPGfw+pzu6tuM+Hn/+
XaEOa37z/ZM1r6S+YeUGvz/yQyr4b7sX141NPJ+mC7ZmLoAbU5OHhSa0mZJpMOXsvn1D2gXHx2NZ
mqoxQL3K/GS+Iwn9+Pv8xTNRq1/ss1kyMP77KwN+H9a1NG6pkKAfjQxbFe1Ger1F3/1l5B1YZoVb
2MS/lK1XFgfHS1pg10TID5VQedPIgSN4gQEc8gdYOqM3u/3qsgSimglKbtZp3PJXRtGiKBRxjGFC
vEKmzNdKff77eKXmLiX4GKSXkB7Ei2n6xgwZuQy7UTxrx+6SF46m64bUTwFE5DbtQtVr5oDemJrs
isD3O0VMeki5fYQbxRB9wm+WiFaXbEw2htYgW+EJsMHmtKTE29dLEzZeUJMLRcXrCg8CdL7gTT45
O16ksBUTcePWA6KOAjRggaK2J0t27l7PYwvZlZ3JbEEJghcZXKMnF2Vr8ct2bcEKnwCh3S+xPIy/
9GhEkzljwswpEh8jAhu/s/AUnV2Pq1FMYkA8kKQ0DPDbcUmAjW23i/mgpXmanBExlYqsHPWUTtB1
fQZ0XDQF9BUkz0uHccYD3CzIeFivDqMMWHsxeDC0cZ/N75AKRqsvBEcz5/3GxPgJVyZcCd0KAQNu
f3m9czeO3hitzS5ckzO+/9rGFGAVgB1VDkCFePKfayt61fQlWc5ZAwixQTWEGFuZhrlK4PIOgFUI
JwinuwA+P/ZYSz8/eSBDsyhLxRg/X16Cp9QaekijP7YwF30Be/bPCCY3sepwfOXAAYwN+ynBrnru
yM9as15W0cKCLw1m4kyUPk2aDpnOky4he1LT9LQwlNnTAYFZVB7RD3KXpInC2GtqDnz24HBNiU9+
Sp1f1HWbuY3H5Pd/jUyWpEr6vIlaGPH0zND+dRpxdIRXvz5ZDVbJpbyv8espXso8NUG3I0GkaikK
vivwI/66sTNZCzfwm7BMwO+uQxX4+JrYksmtuHaRDHnWj1yNZ+LY20Fo4bQwnjF2iaEIf8osfWHZ
Z93ulY2JS8d6sKkfYCyvr0jLA/mBeAVa3pVL+O3xeFyCqt5h+6ZzN+7zK8elyX7ldLjdT/7K3inP
9PwCjaTN+17fni+PhzbrIq9GNnH36ZAVrR9qCC2PkSna2wEcbkvDWZq9iacXvTAN1AqjCeyS+Nv1
5fh4DHOh/s1Wm/j5Hm3JkNHF8uw27j6xT6fnCnwPZMHM/EbTQH4GakgeOPzbRRlCNSkqSRqVSRN0
R/6gMeacLrHszRnhJJTVcMmDVW6KrmvAMhKoqQdiXapavcHhZQQWAFIsxBFzjvLazPTQZOgw62so
IqiWv8Jb3XIXgMdz++rawOTEOKWrMNUAA0DBXPIz//4nWPdLx3LOG18bmRwTJ22rvmNhhI2gx1gS
4Zja8oFbu3q5Sv+He/7a1uSgBDm4juQOtniL2zqr1F4K5+eXBDVABbUwIC8mXh+8R2B17qDvMWjo
IyWiHQyIiRZOytz2AvGFhAwiMjjab3velWOp5CYIC0cQ8AJ6F/TiLdkgG0MzipwovNgGsqiv/4tF
5FxUYM+Rfp/m+wfW7asUsgonn6Q74q7TzurWzZ6ugDw8Svpfxqxpd1harTsNjNGDgqnnv2YnW6NP
ncBhAlWAFoUusSR4SdD6BnY7/XIEv9vlgs5D/FGuVGBTJXCaLUW3v9nY6Svg+gMm+4WFJmqjpPgA
zPRg4gp8fa30cKcY5Onp+Znbv1w8wzMuq7+P55sfr+87uyNEBV2zY9fJ5GQnjdPGbBaM1yEso7cy
PsvgzM1AzbzeU4PDcjunAPU6YIjJ4qjnXnO/IJX/a31y7KWG94OKh/XXV1jfmFxIHVu2XetjjTa5
F3De+npiLQHcZmONa7OT1YaqBVfJJcw6oAVT/yZrCJaOCi6P53b28FxN7WRJOz8TWbeAFVbWDyML
aUfwjOS8hSB2NodwPZrJfamUVc1EDeyUa3AipmTXPtc7KdKBrTr+XfCh4tzlfG1scquFVVgxUgRj
4m5MlLUREVbOk/b8DYaxz9YI3hwd4frY8d1hxM0mlp9SbuRgzqifQcSpIsxT8gMKUFd/uazPX2eU
GhYuXmkMFe/2NOqvKAOjwCPJE9dYOa0shWr7nxDv/T2yFSSpFKJaIx9otxqX4mTb4lPPAYLO0jA2
yJ8/IcjKIQNcrDKjAtyy1ANDxfZfr/5exoSWayb0klmXy99FnzfvfJD8B6RBAqJjCsIReDdK+xhJ
oNLgj9m2gxjOKbU803srbLO0SuLazp/EEujaP4BfUU91tGzbjzfrHQ771wNefcRkFwVdnIZDhI8Q
DtFWQDNr9BLvwrO2y2HNNb1N/rRErTj6lrt1AkgBNUd0u+GJdBsh5a1SCFk+IKWbNRkdiaEoAqls
4RjOhnsCJ7CIwSBHBTrAWzNZq6Zo4suhHPWO5ld7sFsR8Awd4CpjYefNBuLXpiaOhW8ZQY6VVDwB
ojbY0ltie5TLLe3zogQAYfIENDsX1XR1eYH6aC5+ujY88TWNCkJWYcjEU7H1DZw+KqNhYMmh3QPh
oMCFS4oHOE1jgYWavNGKMvCBPVKGU1bmROrfguqlD6xclKy3LgI0mSuImCyVrGaGhnYh1L8BwMPf
p9DdpBP7oKka9rTRJKO0nD+gDUoPSwzdMzfRjZWJX4vEKmt4vNtOgXRxv5iaNlB5Gcyo+9v/rUBX
oXiLVab7qxenfexFAWuxJPHK5MSFcRMpAp6jpwxyI04kmNrwWnqotaPdzk1o1hQvAFuXInWks8eb
C+f9fsC31icDzqq87vKGa09sow/ofsgrwXRSn2SinVUilZVVEfIbUDIt2L2/QGBXlUBlJoCNkRUn
AUcb9bXaqylgSb0ZNWtGKcmQDkBtZoYY7r3+Umhm4II+rNtIEjQ7NOUZUF6rSun/Ie3KliPFte0X
EcEo4BWSzHQa22WXy1VdL4RdAyBAYhKDvv4u+UbcdpJEEu7b3efldHTtlJC29rDW2snwuxcb79lK
KICfAxFAxSgGjvX9LfkQ4dpparqF307P7q/OfpTtYyOPXPs5/CUDZBe+4g0Vxy15yBU3cW50sQe5
jbjXsAHN0vQ+8owuakUwTHHjYjglPc7zD62HTNCNx8c3vpvpw2hAllDLA8leZ/uuZ982vol6EM8d
8fnvWXhIvRnGHKd/epbNbma3boGHkUeEgez5mBpf5sCkfLeJk3qPLS/NQqQG8gkoMS2pl7IceWMM
4/Ssn8w0dO0nt5sOqekcuvon9f6x3H1DqntaQpP/qw8+4sTv6u6mkDfWcGeVYdV8mYwx6LNnaz4Q
+8HLm43QSq372g9cfKchA6Wt04EApKP1o/a17JCL7FZjpty4jRdEYCBjcQz/3YrFF3CLOdMg5zk9
p+1LkXx1ofeMKih4+EW918izC/LgvLMAe8IWVKe2Cc3kTuueqPHYll8Nc6+n/2yciTXv5ALGB8IE
muEgrJ2/mk4ua89KjenZL3NvilhVF2FqF/arP3tyz5zmTw9s+EPrNEmkG9OtRoGSRBv7dSy9aqMI
qXzRh+8AmgN08xWjAkJyGHX3jjL4eEmzLuta3vZxWe6d5vhzLg7JsQMPxo7yT9aE322BrwjcDIBI
gBQv141Bk9Oc9CIudC0oDT/0mR9WezudNw6XOjyLRcH/ARICAVJVwVk8psnUgZRimCLuxfCSenO1
933N2jDir2wdNG8JdhA7p2jH559RKDmBVHQybh2uDSGx5hKsAzbYb2VS1v3OoRqz7icM+StvKbgr
T76Vef6hGEjp3vGEg8bitZYnA9vHaDe8RhP5bfW1U0eJ4+Y/PYcazzzRDcgMTX4Pzn4n7HtrHAux
azSjeapaBnZrX3P/hU+Z9ZfPvPnl9KZ8AJC4eGaF2T6W/axFZZpguontWvXXwZwGKxAWL/mulmJ8
orOoHsBJgqIjdX1NRIM1Nr9Mxou3ak7yZ5pkJQscVvPHpJB2GdbSIXdWrTdZNA8QGQibNs9+ZIWp
o8c2oJMMGv04703ZDf4BiLgSQqoDL/Jnm7OMA07pz3et3Wr2PstN7QRcjvVGEqpDs5j3lg491rx8
HCpNsnuWaxhCI/U57aMMRUUoFFQQG071vPgh3YH/HN3OvaF6M/+AHywgsUEF46HFWu+V0bJsoq7i
A3Q7gfzPoxKzur6mjTnooKaC87arHKOhYd8zPM1l1ndV0AiTfIOQ4ySijlEOfCuIc69Zzp3iKKYZ
bIFEQIJ30GlTQbO16fnO75DwRkVD/SSAmtL4T85SLm8E9o4EzjBi7ss8pdUWdnOZLKq7BJarmruJ
YdUQX1Q+5sO9zU2adeY4jTGEktkUGvPAO1RayZjtdemP5S6B03gSLYc6WFX6+dee926ODbEwEXcQ
HJ/CaPwBsztmo3pN6hLYIbeAmKSJASnAZBoQd8SuODbZmTXxhqiE2m4R1iSvAHQr3P7OK1wUjvIZ
MgNhYrlKxgiP0R1U7aqorWXzSySybXa+Ifs/Wp2yYscGL4eW7AglQYXMzm5Bb4RDzqtKOxqirMQe
JP52OvR+C4SiVZYTC4DfdJ+mbtT1nTY7KQTUJzljJrjTpbIOIJTnglDftt68EfWry7twISAWobqs
uDGQlVu4EDoPdcbIPMYjqcN+PBAr2w/NH63cAhsvawzqS0ICBQU5A/KJtrVMUT0NjTKhp1Ps0dR4
khqZAt/vyB7iUDrehgZgXDH1NGiYhyQbukg7kbjanrtzAzqjD41Tu6FbZIAVDwotAQd1byj2IXhb
hLCTNRWkt6sptlCdDi0XI/xKQv5efwgX8SpWjswU2wsKKOhHUOk6P8OTEB0XuS1j4jp7jEINM7c/
iY6g+jH/wYjeDYe9Zk7xKhCNEt81lxh2Kclgc5nqMQcy+EEkNkbm1Di8VTsPX3gl3dDCAPro+hov
zxGeINWmQCYC8tHykSi9zh27SZNxXlM/coSojnhvxQnPOd9xEGI2kgD1hp6fW2UPnww5JAZ7uItz
O3QTx0fN9DijuRumqV3f+YM2oAs7aBuJ3SJ7fP98YHDoOlw0mDL6IoRzRxToWpPqse4k841D2KvZ
e+NhyiG9YCdS3jNi9GFpaM3++p6uXBklgw42KF54VT1XCdgH56drmFPGTUvG09SEfmNGujccR+E/
ghUezjb0LqfnoQf61brJeYeZYBKjt+pkCwy2rCyrHVDSu+g0oeuPOu/idyDm7PyhZ0YMeX49HDjC
q8AdyYBxGQwSCJgcCFH+loRwlRCIlzkqMXQAOTIXBf6TKQ2qcfjT5K4dCqNnt5XQtTtdl/JbP3Yg
YGdVu0Mzorxh7eQfWZPVX9GQ7oOZzcmeVbS591Lef72+uZc3H2tSElCWj6AG9MPF3ta5WXem0GNr
mu9rs/ne15b9+UNKcEx9bBvSEzRazm3Uc95i9IycYpn2/Z2JiVI7nOf8zTWFf7y+nMv7AOQXagEG
8J+oqiw5FpU15DyzajPmRWMHvtPPx66SVWhP/bRxH9ZMoQ6GYhr0s/BiLHeOEU4nRA8xiilkDLvk
AOjx9dVchpzYMtVNASNYoa0Xbhnj8jKV61hxq+fNrdl3oGsODnliQL7fIiIAvlcQiGFOJA19OWNu
/HX7y5weJ179AFDj1D9QMloUw1q/bB0LXavYmPZOMc5B4mPeQ/Gm2fbOn6MOoja2hP6LPu6HlIds
vvkvPwAy7ShqoriJEefnR8erPMuviNoBu9qJKY0w0jYs9ebk2vLF0L81RnPDXCummvegj10w5N2G
R1/5zAi9kL7BvqsGhJ//gkbA/jwYcHu8Gr61hs1P1C09G1IXCap019e78sFVdACqnLou1nu544On
Gy2X9tTu9bjSrZYjRJeY+jXY9t4tuvFl1PIk6syh2DMX/SVLorRw3f7l8wVarmUhjlAjc4AyP1+s
l01agtOkQ3PY8G+dOR8inPIOMS0pfzKmfZKlq86X+S7oY6BF6UG94dxeYmi6bHxHj3NGydE1GDul
iVfuvdQcvpRFUt1ryYh6BHebrQKzWsr5y4n9xT6bNgqxSjP03LRZJt7oDVhqaWZhwv3Hmc4vXEl9
ihEcJf8x49lzR8Ett7cqd5cvqTLteUgn1YO2fEkhhpFNHtS/4kZnKihAPe4fTmObFAHgzGHeHa5/
1WW1WW3zmUF1xj8cKyvHzHJbwKDfjIHW/FN4xb6zqgfMUQwgzHbKs/zEGkjqj66xYXvl+kCJhuD7
IhZDQmCem5ZFaWVEa8yYVF61M4vUQJdoqHCqnWLD1OVTZtuuTcC+Vm12VB3OTc0gsgI6z8x4j9En
G8HksqyktvDjH758w/IafDZk/GY8cY4kPGCTOHmM3Mmk/K3n3X0PWqJWNDd1kz+NMovMt3EcvlO/
g0qUFiUFuEA6YNb0r9lASnYkX65/4pWLayN0R1Smgk48gedr92bi1nTqzdixwJ0lPMybn5SNYQGp
o+uWlMtf3JszS4uzJGRaJWyEJTeLag1SP2hDZuXtt+tWttazuJ0AfREMBRzNuCiGnT7c9aTfJ85N
7W/NlFo1hJohPDxaMhCZP984qOP53ZS0Zsw6/35sf9K+3nujA1bkBmh8zRAeUEz2gKoJ+IGLcMGh
0wR6tGfGJS13jLzymhwta4y0wt04q2v3AKklcjl0boHrXjhVP3GhtWOnVuzQnh1Tt/qGOGJLoHsl
NMCoHawHcgRQJMNcsPONMwC4N9KyMGKrS9Jw9MR405VGKoOWmAKD0R0ZEYxNOraeGrKC0cbRjDAU
+rF+/8233WFjey8XjZaW8uToVePdXMaxfabZQ9YWetx1pgyGTnYHNKGK3fVjeenNMJoYgxWQ3UEK
HsKK54suChevJz5kXA30RpLkru/FTUo2IsvL9wEBLFylheENqEos1W/6udIKPZNGXJhQNcO446Z2
UMWTt5hF9gpNsUdrS0D08nCibYZxeZC4x4AF+M/zdVW2P/oD6texzZh8NCC/vitYQk4eETLWRrKl
77PytdCdtxDYoQeKVS5unYaCj8dli7CuN9ltxglmuZAMnOjrn+vSDEFbDLm4GqkDZM4inKEtGsi5
Ptkxr2wMN7KL7jDy9PP3DcAxhOmAuqKzinNxvnml1hZD1sFKZlfAM02o6HBReRu3+vLowYrS1YSP
UrImi/sm3YolU2/ZsTclTYzUEdpACFofm67bAqtdungcY1hTA7VAp1lGZV1lyJyW1Im1uqcHp67w
YulMP1alaR3QQp5fMk1svd5r61PMPbyzqLJDMOt8F0EhTirGeyfOWxvsyUxQikm3qDDbgd3x1Pn0
0QAFHorO8Plwkkhuzs1xNotajo0Ty6pxQm+QYi+6fksUZm1RalAKUlHUCy4UW/y6GGQDfkHspizg
8sEvoHBCzQ2vtPa9kL1DXANXyTSXVPvKhgKm2Vckzr0cQwQGu7whpTUevYRnR79HMwACRml0/W6t
LA3EAiXGiY6SAybwYgNtMg2+sJ24IPWw87IMXeZirIPZ8PsNUyvxK1ASSm4Sq1MSIouPZc1O0dqJ
78SN55YHXs3aLZRwyJEYrYiF26Y3rMzEcdaIFdqjSW+raTY2MRvqhp1HPpgkqkMqzEYhE+pkixuY
T0OqDwkjsa8zZAXTqbfTyGb/kBLKeUbADSgsE3QuAqv66m4mDWv7jfccokmQMEDdQf37DzF83fp6
mkjdibPCBYm3y6adnWEqGWLvemO/V00h10avEAKzyFHOTaWT5mpCeCT2CMj1t47VTeMXOuclJq1r
w2Rt9CQvvTTGuaAgbkM2idjuEgtTlWXW2BhEEGsck5jb0u3+1FOib2QHl4tSVhAdOOgVImZZRJSd
JBq8q05is/XaV3PwrX1pod0V5EW3hYVYXRHiPBPaKXChS6Fz7gLYV2rQh/T7bITWqNWNGMCIebT2
xqOwagiiFmjmQskLKgznX8poPId1A74UHmv2UiZudcSo+HpDUmKpXILkR71uSpzsHd3hLWCAHUXD
h5M8iZ3U5z/8uvIDiI1rD+3YDicxOvptOknjxCZtjih05/cF1atDV1XiqTHKG5vSMtSLBGOVaZMc
PG2wf+qAP36n9Vw/uNlIdkPbF79dtBY33PzKV8cUTdBC8SkgfLach+iOLVL/vEtit0qTkKcop5LK
+eqUm5D4y3oCLuf7PEHAJVFXWETdwp3QgXXMJO7xfGFujJ5lPwjeakiSMi3/1XDSPGN8aoPpMmTI
MGmyGPnLUDjG1pKX+EP1tRCgIhzGiUBLfNnM4aUJ/TyaeXHiUbqrqT49t1rm9zsvLfYNdZPjgOnb
u6JCWNdC2Sjq5+Q+r/z2YczG4q4svBe7pdZtCce/kaaufA6EL4jHwNHFgV1OXNMNMfi9SL3YE2R+
JinakrxK60eJYsvG1bh8FJHNYcojpvdCyAgkvvOr0QtV5WJ1cTf6VUiqXxY4Q60A1xUzFD879Apb
7oN5DIkiSPcBHblUkpyttBMOd6s77t0Tvw0MCR2rn599cFXLAdVBVNHhp5bFYCwF3bUCcuaSoTNb
TcZvGypqIUlRs7pu6SIbAB0Y/UlQIXBvoKOwcJVW4TMrS3l5l+AxfSiLXJVeMzcsE4eecHWG/XV7
6vk+e1gVEAUCS/hg6A7Cl51/qkzN6hbort+xSre/ziiz7AZbgA2fjX9k0jtAp/RyZ2SW/2TqE9uw
fpFtwToCdxS64R/QnVisVjRJb7X9wO+GIrXvKIMUUm1O06HL+j+FluUPPNPbMPML4+v1ZV+cUGUY
ga5CBuGtWPbuLFFZqax8fgf0oC8Dy0oxxUtLkhQ65lAdmfaV7Ns/tJ7mz95CGIaDQqUZuR76PgtX
lWMoxsCMrL4TkgFngogywnHKA68c+41X9zJ0U7ag4gqYIjwwYEfn35Y6DKJuFjSenGZMdqyt/bif
EKYZ3DC+yEzP/noA3J+SfgI6zU1z84vhT+x4faeXMEHEFPgVahoDmohq0p76FB+Cp9FLM0AZ6vpO
Gi35amuArejOpNALLqb9mpjCRceZ7XWIfH6tHOGMQQ6hsceZ92Ug/YKcANV3933iv5mpZHvpQyaB
tJgFVvT16/XfeuEi338qOg5ovKDQtvTedT44fp239V2RUDsqMZSaIco+1Myz3q5buggeYAl+GN1M
4AbRc19kx2j7FAbRgIOTvpHvGjJA31afqg0/rK7P+eVWt0tx9wBVVW3A863PvS5pctJY6IAmfbFr
Bmai+tuS6rHvdDqGhPXOdHN9ZZd7CAUI6FGpAFaVNRa+H7n4XOJWk7ixZSq/sqbAoBkGfFHzUE8c
s7w+a85GW1jHycJ9vhT9coQ1yl6UXlyMAkArF11b7w6q0LoT5HqWdp9Gayj4GW6UmtCHV2xZ66rt
tmu02XPj1Cww+yzRPTrsGcQ7043I/HIfIdqjVJag6KIwvYvLiyMj24LlXjwB4heCbpHlAaBixdcx
yZwtYenL43hubPEKoIKXOQzSTrEAvidARgWN04l6n/b2SN0A4kNJCOgbgIPPj6PX8UxWg+bGeTOY
B0u2GO2MUzQEuQ3A+DhisgNxenBYW4sUGyCjS4ePMBQVL3R+ECwgpD633SV0bkcn82PpTbt6SG7z
KQc6oHuWg3FotOfrp3JlP6ENBnk0CK6DpLusVab9zEeKCDEWTTm7wezopRb2Hin8jXDh4pRA/Qo5
DmRUAcJUJaPzZdleYyAHqXmsk+KYu3ivTWFokW9u9c22DC1eatJ4VsIcjgF8ZMDoi798fHTrfOOt
uNg2rAYZou5AbxJtgXcOzIenIknmLsuTiQM21NM95fyZ6aLaqPCuGnmHW6FwDmKz+vcfjLSZVmqJ
h1GCYsgBZHRSkd/rKWNsw/mu2oF+7f8OhMfs9XM7jl+iZOR7PJ7SPLkZK4ziQV95SzV4ea7xquNM
I4wBqAs8hGWPL+srT8mTObdkDmsQD4WgQUKj1p0PU/pJ1w5bgOlBeM1Umu3A9p+vaCSz69RO4tyW
+hevn8Jm5/b97vrNuQgX3o0Q1fDzUQABjOTcyFzOqlLhk1udEg0Y1oy+SNtlLwNSolMz++mPHrnq
SQKjd0gtmYee1dnfdUHSRzK1mMWneSxo7bQ7sbpsw6myf3HuW5ibR+2UbAQMy/hV/ViwLpCcv8vx
L1Nc5HcJ9SQjt+mLW0d752BEw93wz/UtWTLrAABBbwqVBkxkRUMC9dnzLaktObdeVXq3APdVYWIz
Dv6lr4Xo+bQHdASnHZtbzFmYGm9Hvby4Jx0oCFpPWIqSoEhO3PSaKHF5du92XXLnajl/bnXeP5WV
V+/GedQOUmYJ3bVdqu/63vBFQGahdDRd4LuDzACid8NzLWMTLAoKhi6gZcB8om66cCgAV1dyksS7
tcsZieHBMLsbTfwsUN+4vn1bhhbxZ63PwHV0rnc7yFtAGzBv1Qqq/KEYXv6DHTyjqBCiqo2m5vlX
kibr+9yGHdeZA02SyGf5z9puokm6++umVi490sN/TS1cy0wE16vM8257X3xJKvLiNvt+vusdPTDN
ccNfbhlbfCjNhUyaCSXB2wLLSnd3Wvt07LfUMtY+ko8HEWIDyBRQpjrfPLMUuTUA9Q2VacnC0arY
Tcdb7+jN4t52Z2PjWy19szp8gH+44MsrRuVSBF0frCwxOMyNrT8FBWFi15o52zh5S2oQMgiMAkIA
Z7jgxUHaYnEkCtS8qO82WTyaeY0ZRE6aYGZO1g/fu3RwMcjGHc3XbuyUL53LbAqnDvSZUJ/Mfg4L
7otn4eks27UpJLwD1NWt1ApmXthWYKWzfBtIVT4ShiHZEStsM0H4lFrGL71uMS9Dn0U7ejs0fZDO
5mbabHXFLpwfMdASA9sXLkkhQxcXq7LsSTrU0W4B4W++DW5AjphAplFMf9rYyItMFhuJCBdC6Yr/
4aJccX486o5Q5nkijSFl2e+b+yZgb4r8Wj3UW+/PxdEAmBeNSxOlMiTfF3BsYxZ54hpTGvsUmJzB
ewSi/2i3GLOqMy3ojZ9Dg+kuFkVnrPou8X9RXHdbDNGsbWE3L27e+U9xF6uuUK4xeD6mca+dKswz
NUVzKKF+O2Lcl8YOn/Qp78bAkMLYeEDQlv3aseezk/VzGufl99zSomH+O2TPJaaODNOP66aWsSS+
pqurxpWLr6lIPedfU+sLC3B0mcYGbXZmcprAc5izDS2WC48CRiqqHnhekP+qkPLciO/wwdS5m8dt
5d2J5CUxisOYQUBYbGQWF/AkLAeWsBZQb+G7vIWDHHw/STKMyIltQ7t1XD5GFvKMvrH417EBqa+Y
+BSVhpPuSWoUX6bM6/ZzBr3zMfOGA/g45qM+ArbODYTWDSKXLwnC+gfBrCc+gDgKgPK4qTK/sj0Y
to74F6Qt9QlUXfBDFGwn4I7kY07jDNQb+8ZI48m5Qb+3+uKfjGLnvHa/k2S3Tx7ZH/zm699f/dkf
yxIwCNvIoOF/8XGW1VTCkqwz0JiIBYZ2Y34wj+Uj5BV8ephGDNK5buwCLHNu7UKyeM4BYW8sWGvo
7yxtbvJ63pnSPsDN7F0fTKT5doDQP/sOX1q6cmOtq+bRHAYTQE3gQj3mfKMb0H/aWXdobFRDYDcc
oLQE7UtnCEBVChp9wrPgfHGcf9L2u+jsXUaB0Lu+BSt+xP/4ExZXgRtF4RQOwX7Pryl9cece+ue7
oddDawtptfImKK0oIDLQ51Np/vlqs8m1oa2F1SbzcWz+TgnETYefFViOZvrNKcRGjnV5iqEahJ1V
HQBEDu/UrQ+neGRWX7amyGIjjwePhK0HpRVgwp3q7foWrrxAsGQi/QG0C1D9ZVriJXlqUkTQ8bB3
ICDX3JVBE2YEI866jQN76R1RNVOzEABpwdu6rNqOWq173LYyVLRMxbjARJRv1ZaRpZwEQhNYgRdW
tRgU6ZYtWWp0Eh3ENI/HaIqTEwmfiB2lO23X7rbmtq99pI+mFnECLRm4oSVMNfyPpoXpI/Nv+3Yj
E7sgqqgFAVAMGSkTMZe17DkROnc5Z10em4fmyfqhR2DjBa27f2zeyknJtXy7fiLWPtNHe4uItWhm
x6QC9rjRhWW9KzO0nuat8ualqzxf1eI+Fc7cYYYdrOQyyqM9ME5G1D76fzbnrFyGPcDXI82ER3ZR
wF0G4JqbWm5CnBxclO+uVX3RU37gbvbktcW+ln6Ysy5s7R9+Ci0Br28f5Kz9bcBD1cTx+r6uOExk
UEgMkVoDloDln7uQBmF07VYVjd0H44G8eL/J7hff6UcM8MTf142tHc2PttRH/uA/5DTXvoJbxR07
1SYITe5b24hgnLY0otZOC+4zIgQkHEh2ld/8YKjMm6wpvZHGRKMhw0g74UBZiG7EPBftZ3UJQJVA
wR9TWVXmcW5GwQFS1kkao+H8SL+QEzCh1VP1hJEAMeb17ngBrfmj2PBYa7uoppqAToCyP0qe51Yz
m2uZtG0ap7oIMG0oAN05QI1msDdCrVWvpfB+avIBNHCWQaqLPN7AMc3jH86ezIG8HTG8u4y6GyRA
G/Hw6jn8aGvxataSTkapwdYI4Us/+NkF3xElQJSwD8eNB3rt8n00tQiIuxbCaagO53EXOdF/+sMB
nEJHGQgcvF7nX0c3BjNLE3AcOtpDxaoaAxWY7T5/kYDJ/T8jixUgOzSInFqEk5iETer+obZ4UPiP
abslzr26V6jiuz7SNFTeFofNhOCI7xeCxtStoDKj0Qddgx7X9eWsPvcAXyGowNAslPEXVqaG121b
4r7O5jAd2szAM+lLZ9cCIIz2hPdr1iwdPVOnjHo2+VEy+lsD+y6jNsTIgPhBKgJXGTnM+XdDOj8R
9A/hB3Mn22m+d9uChh5luvV37mpnN9nILa4ve81L+fAeYAhDRw9ImnOTibTbKSnURab+AcUaeUTy
W4QUqrYbG7ziMhDdAOYAPB+42Ms2OKl10YwsLWLD+cuxfwgJrKINFZH200s6M7T4kGkmRG1TjcaO
WUbAqJ+S0YkhiBFdN7PyTqtcE/QXqIwoCuT5zqVg6Q9VXhRxPvpNVCcsHYNZ+m+EYqgkmpEYfw1F
6KBn3piC5T9uQqBWPt3ZD1h8OqnlLZIbXsSdof8wNf0gdOehnLVjopMxmDz7nhLre5M2x1nNLEOL
E/hJ2kB/hkLSdSorjDUFMnl3fVvWfhVqbHA7aHODu7v4VYwDiwd1hyLOWoxYmGhUyie3djYqlGuH
Ce02dJ1R1kORaJHLNtTKBDBsau3dXdO8ZtaDYeZHH4Wazy8H89BQigIyEw57cSVz1KFy3S+xHKuN
DBv0YPetaz7d0oEg/0crS4ctLHdMuqqIRUSAgcjYN6P7w8Gx/nZ9NepMnqfhapgNZgL6wNYCP7VY
zWgNPh1bWcaa6bOwHWqOlHSMrhtZOwEfjSwWMzt9badcL+OshLCryYL/cL9dlOtQCgMHHOHP+cWr
0hbznJ0az0H3wyxfqHls6d/rS1g7XuhEIceEhixkFBb5i9FUCQQlGphI76vkaSpuRLIj1c11K2tf
AyBYPDYAFWBqz2KjGpE47eTAI1qQp/4D8loXOg54zhuOdy1PAjD2XzuLl7rtaq6NRlbE9Y8S0aCW
BQkGHidDEuhpH7aNfkiq8lTWTSDnuHSze2bYG/d17XU9+w2Lj8a7UtSujt+AIhj7ja4V+eP9U9+2
3i7jUfZ4fWNX3lE1QUDRmIGXR33u/IQgK8w7Z6RFzLV4zquHqcTkyu44FpCirbeoWSvHHQVUlAow
nRuP6BKZL9rcTl1qFBiZLYOe/E0x3Kl0nY1LtXIiQeEBehY9f1TQjMWJHLQmG5N2xjf03nRMJ9XS
PXRo8BG38Kyry0ExGOwwINYuBl/R1BNNN5l4pkUbmDwNpTzNbAvzuHL0VRNVsZ8Uj9JaLGdsWN5R
14Vb9QhOYxrqXfsfdgyfHj1rYHdsoOvPD0E5djTtO1LETfsrl4/DACUyqAIW7dfrh23ty4CYB9o0
jhoCt8VThKEYGBzn+FgK4mBrzKATlIZWeYBU18ZFXvs0cBQKu4mED/IY5ytCoweDQkVaxg4GEgv7
uw+lHpd+PrNTrkLheJXQyRLjXgzNkFRDByMkD1Iv8tMHI7tryi10yUr4hFaSQnKpZhIQtovFgFUy
dRXsdEUS5HkRtW1+U5AG41fjgaenTHgnECEO1z/WWooHe2C24FjgRb9gj1WineVo4HGKzUcwBkSg
H9iDB3WVnfg9FIDkbXy0y/Kowk/8a3BxPGqdgmBVKIPPZlTutG8yYpG18ZKsGVHoNKDhkCSBVni+
mYUj9aoa5jKWxpdiwuB6swbeb//brr9v7J+KEBYRhINXEfVD4PxR713cKgrRfkAXrRJklaCKPIzL
2WMqr/si/2DE3bzVs1i7Wx+tLU480+tGQ90Uh3FIgSp/s1PoTepduF0cVX/StXUph/WhWiN5amSO
ZmMHxa10y+P0E08jG6OehLwIh+I2p/uu3onmVOyvb6lyddcsq1v/wXJNLKuafBOsprs6i6eo+92J
wHv7/xlZ3LYhlTJPXXy2qTv8pK/FPxKypE/Xbay5JxChkToj+AdkZWlDbzPhz2UVdz39zUG+6STY
TKTb/f/MLJ4OrdOnbNaqKq4758hYdiPL+adr062waW05CAHfwerIMpaOEFC3xGKyqOIRLOhAgF6z
L8ZUNRqcrWra2muI9wMgJ6WriND8/AgANQIAlMGq2LcoCY0ERF2CmdfX923lLgFyj4wMOFIUhpYR
xJS2vj9K+AjUlsPMgZBAZ4ZojQITt2HpPfVdHGkwgeH0DDTv0aRZXFvXa7xSeFMZU3ESXRY4/b1Z
fm/4QdRAXvzSh9Ocv1XpK1rPjeGEc78VXqyuVYn4oJijdHQWkTVNWm5NI447148ukrY6349JHqZb
wdL7mb5YKXoqCP8AXANn8vzLZR20HfG/Kob24t4O5e6tOmHoU2Chbs0iJyzQXrn+Gdc394PJxWGR
RToX9phX6HoMe/00RnqUB1kffDFOzc10YKGzYXHlIhDdBXvcRzIEzIc6vR8clGFwxx90uMakrA4c
emDoTmnZl+vLWvGC0GexlXic+l5L5SFBavA++qSMMcAO1N2DLI2wtR775EXrNkrmK48lwlood9jg
n0DnaeFweygzN06B28YgfhMMVUohCUirQzXb000tkE9W4GDe5WBg/oedVNObFedAFRQWzzSKNaZZ
4a/YteNh+CNiOnweQAK6GfDq6PHDlUA47fxjWUPC6yzNslj0bzVg+LoDKqQ4VaCu+mhEX/9oKycD
FVkAR4B/U/SyxT2HhllHNDnnsczqkDWnLrUxcHsjmVu5y4gOEUIDwIt0fFmXhchnZRaOjX6Y/VhJ
sdOdv8RHT+Pz6BHF8/rXzuJY5G6GwNBGO8x1nkji7oT2SvkTQN0b3nHlpMPHo++mXCPO4CIg9Axn
aiFbm8eQPI08JAy73DHQmjcQfFbFTznUxsZnWt3B/7MIzPD5mbA7w6rBO8jj2i1DG+m/SZ8YNFYJ
xgn9hwPxwdLSHZY1ZQZL0FLsEkCpRh0LJK+TcDeSlNWD98HOwgf6opmUZGAeVw06eBbdORXSyC1h
EHVXFs4dgQzKMzaggyjQLe4S+GtJ4XgMIIrWmQ6+URwHa9xKU9eNAJkIsg5QicuPU4ydo48U1Sx0
YSVJ/0JR+/f1j7Li77CMfy0sPsqQpoUoDVgo9C4q7Vco+Iat7h414w66BTukduF1g2tLQiaMrvx7
ir8USBA+BQWYwCBavQ8Mygj63L5cN3F5ACz12gLIpCAa2LzzIw3Nn2QyKvhwrfZCnhVB379NW72R
y41TRiANp9SAgU1fGBk6t5ACdfKY18m+9J17an3LiX2bTdNDVvWQa3GP15d1eVMB7ccDgV4unBF8
6vmy2kSzfWC4qxgk7WDAQzR9Sb3ngX7aIZybWVwfW/hlrwlexWAQQF/ZFfeyvidbKLmtxSxeh7xO
+qxlNd5ZEpWlkwd5hwpj1fwPade1GzmyZL+IAL15TdpyqpLEknshpDb03vPr91Cz21OVxVtE38Vg
uhsQoGC6yMiIE+ckpNJ+3Z+3W5+KAc2FJVTvFJSJqQHxGpOoEdunQAQdvbB4acBtUww1hgUMbSAb
960t7QtQDSCBPsuXoTHhepU8tmVQKEAkHUSo7IdIjjHDSyk2elk1v9HvtJ6Uudnu8+lFyQzR7Nyk
SLPnMb7SDOxUtHsxiSqjBkTTAFNX7gjtsMYVtGAKsQOYG4BbQABPPxMUYKvyMeC6fRx6kEoakrcB
yqzWpEitfX8ab9wErnTAImaKj7mViaUuwsqTeaYsu26PkqrBKIURJCtpkfk3XDnwaws0NiL1Ermu
CowFp5Uhbcu2JixW1pTFjQPwXqQzbMVbolRrxhAP3Pn+AG+TTbN9XPGomwL4CrWO640SqDmXIQjt
9t0PkX8U9Q2nQBIpA8YTzJl6pdcr473ZmN/2kDDBmwvFHbrPSU1zOS5VjHeo9fxXADQUeOhbY2JW
rvmb40bZocbVlV6Alk8edgbLl0qi8K5vVMIDv1qUX9yNyr8joo6a0IoR72kYEXZ8+QJi2U34S4PO
VWWG+vk3a8TWypqtDW3++cVjx/fDAGI6MHiYfpwCAxqLK5fjjVec5w7s38h8omqMK+zaACJ2v+5L
zN30Iw/1Sc95w7y/7dYsUM4wL5BxTOddUMu7BLSmXi2B2hQMyT/u27l9iVJDoRw8urdbvpQEHK/w
KaqNsDqJImmcvdeRIiHQhngdoD0uQfrw/2l49iwXi1RIpT8lPgxLR14rIFPbW0Gpv/aWwDrS9r36
LMjKnC7uw4tVm39+YXFqypgLOKxaw77EwkH0XxJhhfZlzQS11XMvZMcwEjGbwqkbvnr1kAsfKxN3
k72lVoza3cAtTmk6b744SA3QfmmBLr4VNYmN5knLbI9fcRRLLh6MiGhIR/yMNyk1JrCkRwK4V7s9
Gw6E9XAZC2sqaUvTdmmCGlIdoJ068sN+zw+k38i7cOWyXxvC7HMvVh5iDBlsYAhN9ME3x6h7WlmT
NQPUNRgIHFOXYtDvPWQfig0aB8rgQfjs3e6gPrC7c3iM9OTxvtGVSaMp3pPGB3RW8ft9kpVGzpV6
DnxitqbttmgFfBsgOpyzLer884upK0JwDyQZlsYbdJ4ACFCt+NKl+w4kU38MUNsLJDp9Ujdxv89+
AruhR5Jbp3bXmVVoi2uliEVvhycadEFUFPtADnM9miBLPB5MQv1+5D7YmYbcQoaKBAQSq6oufmCR
Vka3FL38MTj3SFMGu3hoKmU2qBeCzoa68tWApaWHtAwyZCvbfHkq/3d0MHZzLbVxr0Z5j0Tm+Fsj
ZPj9uYLkXNgNIELCGxf9GAiP6RhdbZUezWzYc0X1mEVuEhzGyL2/rRcGcWWCupDyvCiUGGSne557
z5OfOK5lfqzR/3/i8pVjO28tKrS8MjWf6ou9zbcFuo4h8bJPkxqJjk9BfR+gIMKtvUGX7aDYi1Ls
t8bFtZ3ZufWdgDOELaD1qp6pSORBGUbU1nbAQuSDEf1riXJ0MwMGNyo4TE0e6TH0esSMMWNBZ7yB
yCuzt+DzQBqtIqUCEU0NWJ7rUfnsyI9qkfTAuLckEyfSI/t1fy8sThy0e76f0eAzpJyPxAlTExfY
0D27TUvfAmUiEWVHHFLnvqGleUPCGhVldMGgLk/tBLUcpF5M2gFN/y0Jh01SvKrZ+5xf49q/j++R
Hkd5ftaPmHEg19OW5FEfhkI+ACffuTVDMs4sSh14k/ivoUkg0ru0RA0Ksnl+z4r1sIfiAZiohCjQ
2ypbe0jfooJmM4Aa4H9UDhEYXw8IdE++IoVQEGwEvdizppfbLOMMMpkSu9zka925S/7h0hy17XoV
EqfMgKUKhHgn/2R43wjHV943Oc4Gyvgv6Vzw3rsaHLVaI/KS2hBjcFIXGWnOkhSqzX/JfQiQGgp6
uJWAFwaQBu0c1zMYacyQRfU0uEB2QU9QysSN6strhQtq4m6sUHdfFgdJKCTQ1JPeot4GlUrPgWbx
CaJ6TP92/zjRDQ20Lbp7To4qIWVq2IqZPZO+qylIyT7kDz7bh6iqNR0JYid6yIdnfnzAy3at2kWj
5f6xj2IsSKzwcr8pXgahWgrgfBtc9IeDWc5IO5OAY07aRAd0/arWy/3xfuOQLm6SG3vUUcvkTAmx
yIMr2knzLE1GByFNC4rNGWp5md074xf+d0JrxJ/MJrEN2bz/Cd8yhPc+gfKV3ZxzqiXI+qjse6Ie
GzT55Fln5pFTo2U12ilovOi58NjGjVHl73LzOQK0N2UbFAx1Nd/Fwa+8NGWIDQ67pmgQnTxNmR3X
0oPKQO9Q7fWCOdVNuWlkbtuLvT6u1AOWNw0QSyqy/sAf0N7ea2S5bQNlcKEuweqePf9XbSAMi78D
faisgbeDrXF/3ijP/8/KAZL3zVKLkg7lvYpRQ48lzwzuAJibaBR5iYKOP4oh6cHkbHjKOIHzDU3r
980u75gLu5QbG0q/kcVYHtyax+u+M8KstyTEB6J3QoEnFmOrZ165wva7Q6tteh8EYBoJeSL3khHI
b2kM1K/U6yGUOLNdvvJ1dMPOP7OioJILVkwZjz4qbE1UiG9NHZaiEiMihz+T4gH5vURF1WkDjiKl
Z0i19VaLDjRr6j92Z+adOZUIyC71EEwYEU2oPlZDCjorksH+AqYR2YOAu5oZnjYS308ge2cy3q5C
zoA7FIWLrAUHDoipDUk6CTsFYunyacy3BZiV7y/a0rTgFQTQGdKqYAqhQ55O7jPZK9TWrYaHFNJF
RfiEvTqIoR53GXQCXb8g/bhfk0df2KNo0RLAB4i2FtAG0bOilBlU0pjOndiXmsvtSbbrvLSGLDWF
/u8eLPMKwBaIy8BTgtIODRTQtBStDqLaueJwLMSAdP1LzFgyj6z8Dr0y4tPKlFLZjH/szfhRwFnA
O0fTm3Yik0kTJ3TuGLf58zD4vFnALlq8RZ1Fm5ApJBCyCbGYz7zfK9skg37l/W9YuBhB0gsAEJg0
8bChRaELMUn4KtQ690kNeGSYRcKiiZL5mUyVnqx11X4XHCk/DQgwMEnwcSyoJKmrIpm0lslSuXdj
ecweJlFinhKlYaBeGPsyKFSafDu02PFCUY2G34BtOUPdPxu11gzHid8zkwqRRVkY9dEDyRbC48Jq
lUjV26Zsd22onqEbKRgKP8r6pIDxu/OKTC81ODOI3DamAOnPiqsLm2kDzmJ66H6KYyOSFuzdlsiO
SAXXrQB/IwnltOLilzYyfB6oQFADAaCX2shDwJZ+mMZIiyTZK/jXH0XmS+kfu/KhFs73F5XO239v
LACGgThAfRFSY1TklqhND26WvHdFz9TEDbRKNxoHva2gIEX/uwPpINBgr2Pd66nCAFW8VkanYUX/
+wEIiyGvi2IgjbIsutafFKbs3VK0vEG12zKwZgnYIjdAfrirpk0WblNU8mXxB9s+5y0IjksZdDFv
WeSf7s/G0haXwecMrUqoOuAZeB1hStkkdaJU9C7jfZTtj1E7xgWpZKLkD6sBOpXy+GfcKDyhFg7g
NhDV17ZANpb2Qdb2Lt9EX4BhkliREYOFR/lHxxQ6FIBbfgUNtLzYFzap29SvBr7I+a53BY/5Iah2
5Nl5gSvU3+ZJbQPeYowt2HS4gXjZZPDNKlpunsCbU40+Fm0uNbNgkb4e9FQ0YLPkmt5NxZ0Ybcp2
LyWHuD1Crbcxw0HP0aVTFTsuggudjOwwrTExLa7wxQdQR6tq01Ic590mBIwpJSkZpMzyTiLIw1tQ
iymZuBLjr414/qCL5AmucDmKZCxzNHIPA1dvylTbS+1a/nHxzsUB/jOz1LOF6SGhpkWY2ZGpHS4u
DRav8kLehMxAIGOHbM2s9xZYkURSyb5/bP7DvvpjnM6xegOv9KOIQTaJdZBlvTCRbVffzOn8XDsr
QdfyCkIZEVf9LNlA7WHGq5Bkr2FLSd9L1mni5wz4zvFJ8F60FVPLkzoTDwqzNbw7rxcvDPyBD9mq
d/vsVx8eZDBVe3i9Zwba15ALyz3rd978/m8mE51Y4KueyfFvoqe8ydimwyFtcXepoNuxJDyXCmgt
64xGOslR22bTNk7w677hb6rim8N5YZi6CqBXpSa51ONwTmDgewJV5XliATcp4APhB4NZvziPCBtC
zM6HTMam7w9Fozoagru+iXTIkm4i0Q3KU8k+814L+mMbua4BSbWW70gsOmq38qKc/cW9T6aihLrs
m6HNMVfgFko2KjJsfu80zFrP4tLUIK0GlsuZUxPhHuW3gqHP2wliFW6kHSQrMLNWF+qCpC+eZMs+
5K2NBLwAYB5OvuqzVrlMhsaHySO55p145oAXvJwfQGS2rYA9OQ2T3QvOgPf9/RVcOBrA77BoAgLH
Ol4j1FeiEzngCmaeDTudtoP3KAkbiKAbo3gspTWGw2VjECYA3TBuS7oPwwunIWZSCecwAwGy4ws9
lAmIHP9g0YOfddFK9Lmw0hjbv+Yo/wbIOAcqd7F3NVLtPdtSxv9q8v4YoAEU0SBJ0Bpne7dIar1k
ZXPMPv2tb0sTetz6NWL6eWNSG/dyON+e5+JaKJmiF+sRw9lJpFuZqm/cyr1fTrlIsRCaOOvwy/no
2QMQjldq5FvETeaXRiU2Rt0cmYYozUbFSfEGFkRNIpA81bHyqi0fNod4XEtR0+nPOdzBgNFnB3Qe
epHodlzwL/M++tewN9n8pCle8RCMyawg3/CKrvZj/N5x0i8E98pWiuoqI1Kb/SXw+p9vQJ8kPgDo
V2hBXbvzTixaLRCwZYvyMeCfUEuHNLjs+7rIb+6fxKUbcSZ3+WOKijOicsi1SpBxOkrlWGZO81Yi
HzqG9Z5ltuGPSjKigwceFm9NBX5xY+Hl8J0dQHGL8ohC7HlVxTEw3OYqYbQeWsVD1KxtsYWwZn72
/jEz//xi/9ZDVkSj6vUuOzpqOFpdvcv1oahI++63dtUe2506EVATJSPIJ7NPbmWCv5vXbvb4xQdQ
a9kUXFQlUoBk8GawOhfyGyGJzdau9eZ0lCzB+mDIZBwilozGQ5c4jT7YjY5XRO48rqz1vJY3nyKK
6DZX59QDTdvie2PaopqEhFzyMECnHBgUFmSilZFUb1FkI/4jtfhUvjV1Q4RJ96YHrX1q9NZ7v/8h
NCHnP/v74kOoJ0UZ5/mUhjnSQscuJ2+Yf+6pTp1GgTiBnUJZNMGKPCmR3uHdyvf7KX7iKquZ9Dpu
jaa0wAASHwN0qGZ/SSf1z5che48H3pxopom8a4TAmhqGgyt0+VuolT/HZhekn/fHv7gO6MeaKeXB
GE0/LlShGSUuwjpkA8cgqwvyZI8NDbnKzNxrwHi5hh9cPGtzIRG4aVy49FnLUPHo0zYaXJB9RFuh
nuLPMYiylX7yxaN2YYU6aoMmeInClZi7uBX3EC32d4UQBFYuNdrz/Rn8lhK62coorSDY0SBxTlOk
qC2bVWGDKUQ81VmNNW55m7fRNH9mrMAu3rBbrOGHEW3YbW2O4zG3/f1rvBkt7aO1/E1hthZn91b2
O/iUFL1uN/izM59DK9HXAoKl4FzDQ/3Pt1IeAPysQBQU8AARH5B8JAOHrIB3gOZPzPNELR3Pf2oO
/00m7sos5dk98HGEcoOtzBSHkP3IvedO2KjZUQIMLD0VHLzM/UVZXP+LcVIvyDxWuThQk8FVunDc
5sNQmXnbVRtZDde6rpeSMRgcUlizOiPOKTW4CizPqR9Wg5ub/baxeDs7cQbzQ36eVxe0+HvZyuza
uT/AxXN7YZQaYMcMc1tCBv/J9N4OimChXlS5uK/qQCJBLvgEAGBlJdxbvqEvrFIBZQo2PTULMFS+
z83BkZoJ0OZj5UBPrcoOYD7iPWR1TSZd8xrL6/lnjulHJdci0vRQ2XZZqTnyeDegwKQy/Yoz/A/H
418z9GWQQCmubQoUujSk+U+xpuoduw09wis//fcuC4jCPTNrsedSaQJpf37mkkTrtEQDxlOPj7kW
NHpuyDp+qukKcqZNCMXc0IAz3kjDpDeeBXiyXWW+AQSSIXKnOnvX6s9S2TCfPvObH3bgXNNlce3J
slQ6u/o4antzFdNlsYCjlHqmH9l1+9hErioaY79J0RqgQ7w8N6R4F7UqaUBxpP19YvfKPrXTmVCD
vjWDpS8yXw/NNN/HitkUla4Ua/X/xfcS7l0BEnVgYKJF4xgh6zqxwq3hiW/86Mjtu8yAbce+f3T/
w3L/a4YKNz3Zz6YZPOFGjCWCpgGlEFF9btIjWn3MEs1KCHl4QEVUI8Fek7AhVMDVcsQfqeKw+XFg
CpKEOy7udD7kVs742hxQN2fIiKXKd83ggiNOF+NAzzxLYvLHdpUAcdlxXkw3dRkNXq50HNviVohz
Kwr3sfZQltF7oZ20yMn8Yjex78L0lLLbqHG8tjXAe7ll1H2prQHWlwYNugJcGLMU5Y2ab6gGzSDl
I9yLUg6fYtjNdsTBGAqZ23dpKq3N8rxp6Zjh0qBAPQUaTYyCEiAC/6GWTwLbEBDhtqEV5tuUXysX
LN0VKC2yIHWeWRJpBhJ1bAR+yD2c4E8//6qDDQu68LZU7P7r/s5eMoQaO5I9vIaWYLrrymOkXp2Z
zNyhLI2pgBNj2nNR9c6Uh0dVXPPWC/U9oJyQ1IT83qwvRXmGMcb73OtQGp1yxY7bcz+kEGnrdLXd
CtpOK7itEP7Wsr/sav2Oyy/NUpegzzVCLAXK6IZgCKm3YfkWr3E+LG2PCxN0jXyShjHPGGgydvVb
3x2raoDenhUmIlFjt4rXbteldUPWlAMKAYgMcABc70Ym9EqByZnRbQKkcWI8+5RHvnXUvnUCVAr/
dpOg8R7Ub/B/KHZDae/amK9WQxQEUMEUAViprI7/FD5ynijxyr1xe6av7dBHTI2jJPRhh9G2jfIx
KW8FekGf7g/m9jVzbYRy5U2XQIAxAjIGSIdS50WP3TL5yFr3rSw83GEG4mlz9QfZVDq9DbHDke0A
lXelgdMH9QvRz8CDk9acGMOvIS3SbfI3PvzJjC+ptFPGnyMyCEXAGBJQA6UYOUHzIwh/iYA2jNtM
LRxe3PC54eOm6dseShMr03K7f6+/l5p7oMVDSemBOkvz0zg9Nk5tdDJBK4vsr6CG1yxRC5ACqIJ2
GViqlE2gbmKpNGP/FX15OhuxQGusYPYWsDUYGS4IpMPQX4ou7evdi0ExQTxoGFmcHIQucOrCrLrn
QRhI2bfPGdiCVKuvWdLHEwGoJBJZHQ22JPTsht20nc5ln1EGPsIeJaUNv9akfhsny3DzqH+AA0xF
eZj6vL4DTepQ8yPqIJxnqlU5krgAv3AXR79W9uTC+ZqvFAVIOHBD3/BaCTmn1oD58K5Y4YoedA69
XrmpjM+a9ASpm6I8dnJAYua58iV0QRIpfyyYxwYwo/B3JO2iIPqRqj8V9L1Bs7t9gwgl0/pW3qxs
kJXPpHVCfK6AC/NE3u3EmLdASWs2ShlukXCNT8HYrLWDfHMaXN/suP8AcJmpTOdiG/WEAAVbksbA
srq7nCCdVpKjrH99fYn612n/+vr6/v7+8PC5PSPFRn73JNF//vWywD7yOOjvm3l26FbQIpDlHjSt
khvsgbMgsj1YkgVGpINvh3azE2zPEp5Se3LkDWfmR9lkbSUiyTY6r9J2397PswqZMvOvQ3bjpnU9
1HxVTqB55koAJhCrgeCUD3Ir5r121iCKC6lylDVxn4CBZIYK08ozXBApYdUqsstug3fNmhyQujxk
pgyO8PsTzM3XO73AM90O6CXRs3KTlhtZIRLGVpPdnBxHHczg+tvRJ79EUhqn/fs2ID15uW/yG7ty
YxJtUuCQmeM3mpRMQWtEAS5y2TV2h+rkHq0P62Ak+qhrIfmyNke0ThPXInArT/XJcRzd2ZqmTSIM
3njcrdyrCw9CTPXF11DxTzChbM7mhewqJDTzzqjPAPKFbuToerkftgmySds1aNOaUYGqKmNHQ4h2
wBTgwfmif4xfZWIKr8J+eoCiWffSQEn62X9emff5mroz7zSAkw0jPMGDEvNuHIyPw9E6HjPDOgY6
Qz5K8jVPupVCbY7km+rBwLw/R0T/5El+dB6lU0uclY1A68og9JynHsQweKVoMzfe9e1TZYnsj0Mt
u96hfTpY1T4Jrf0rb2mmjb4fnfv1CHzn73GrrMETFzf9heHZy16ULqAChPQwD8MTZ/B6ftCeq84u
Y7z/rUZ4uz/tC1kmjBIEUd990SJagq6NDaDvyEO2wQlLybTvtHM/gbzjNPgH71UJ9egpgPDYytTe
hsCABkPiCYxQaDOADtG1TRARM304+KpbYEUl81zYubMyrNu7+drEHMpczGEWQkm59zzFZW1xC8Ct
GVmhyegdeX1FNc0RnVUoxppF6qQCiNAKic8o7mB0Rq/7DvNQ7eIz98QbuYUN6mQHb8U9flclqDMD
IlcAPTVIDINzgdqiMleOvJ/UGCU48rtdoGtmqX8FBvjK9YSg/G/lVkaeSrvclnZ9ABrCmucgtX3C
Wk+JETqRMZCTZFckMqNHsGSTmMxf3+JfhR0aCWH0V8AX9X4nbZIDs2l03/L0YFOCJ/+ZsdSVES3u
jIsBUbtRTqs0ZJRKcY3C8h/P+XGtj++7QEBNGRDpKugZQRA6K9JebwwFZfom7RTFbQxRF3beiXkq
rMjCjJmTE38ExuT429rmXmurIuout4JdQBq7sWMsovfEYx5A7u14D/36vbrgAlGrwesF2MoFuodI
7cJMTULVhcqc2Zof1Uaxpj1vEt9NQt17vX9GFlJjwEZcmKPOCMylyZRFqtua6E8HNN9STOSBiGZ+
5kZoRXZgIqYminHfLt28OTvWK7vUSfG9OhArAcOUbXXbbPKHkAykA43Aa7np7O7BM+8bXPCn32hr
DaIVYCWhezenCkLcUTKormdHhuA0OyysxTrlis9ZM0MFowJEw5A1hRmEgc6w8R81O3IKXXm/P5oF
8AS0WQAe/7/hUM+OBBLPStn3qvuWbdCAY8WPQMQ++Qd5P9ktFDIUXJFIar5za4bnX0wfHTDPQTcd
rVTga6UGKCOUzxNpVN1mX27lT3mbGJUpGoo9Psc/pNP9Yc6bjzYG6QVkL0RgfhWafYeNvJLru0Bz
hdIMRQIPhSKaj/aANX2OpWgW2ed/LVHz6TdCADG8SHO1wOx1KQCudV8LRtw+y2bP6fxKSDe7sNuB
yVC3ALsQ3Pa8jS5uphqtK82UZpqb7aNn+Zk31iTPlmfujwG62g8hQW70ZgPygXGADH/y96wlrmz2
5VnDQwNaWRJYAun0PUApmtLJpeaKB/az3PI/q98gMjP5J37lTbloCVHCDM5BkyqSWNcT1qae2CpN
r7mgzyifoh8K5NMsFDPB7jx9KivbbtE5XVqjchxNLHeh5LUa0nMzXAxNMvmj/8gdqp3ywMZ69QHp
ST4lay/8hYtvDoX+DJK6ySM0MHs8B7PaEbwGz+JP7le7xn685KAubVCXq5YXChfGnYaANuhI/4mO
sGP1O7eaFfKMhVqDijscvT94jaLxiIYdcKEHFaY081wjrkly6s8b/jQauqTXe87chsfkfN9XLCSK
YBAALg65GDQZ0yySCdtljNrAILtVSGkHeJJKuxb3Z4CqMHjmCW+lwAAIOgRL9XbXf62yoCzO7cUX
UHML7WEfYlb4gspAQ9cjUczAEr5qW968PvAGyD3ek3Nkr4kr3voS4CDm4hkwJWBuEqmH2qhWKQcy
KM9V2Mny+E1ZcdvpN9P01v0JXrIDtXTMLZgSZ4mE6yNYyWVdt0XNuKxWbBGH/ignX3FA+daZBT+w
KwHC/NuuPKSI5AKHLAZeCGCjopvHRiGGzEcR827CwAnHfZUZOdQZTF5ohZV4U7xZN6ThQVmHchTU
s2YE7fXI+ADwmHESJJeZHrhyyxY7NdoUGlHQieYxr573M4SSSXRgATPxn6fhJOVE4s+I0nRFsIef
rP/ZOor3XCT6dOZQwcbfv6rPPHc09bmvdBY9T/5uHKA45lmeb7S10aB5QYZ0Evj/UtK+xglpOlMu
EZinqIGdh3gn+CsInZsrAaPEFYq4chY2vLlzRMizpNn8oswC1TPLeoTQqYI0YgTiBDMJo9IJ+MI3
y3b0VnbOkmVVnJn/oUEDsuN5Z13cdqI0gB2QqWRXHhj0dQ/gl/cFvtjUAyY5lLTUVuo4e5S0ca3Q
v7S0c4cSErMIlVBsoe6NnqlKHwoKMuA3wElwhPGgsRFvpewscKQ4pIHV5lsQpcvRYfK3kXrMtFgv
uQPb6yznBIw+gSz5Sxt302TVFfHlE9cCjVl88L4Tq6YAqubaYvKX5HdYHtLGQw+n3Sbvfqp3Emlj
Xd3xb9lWEh9ZdbLCiHi9Val7Af+6fzhv4/jvHQxWMwmpPzQXUgOVRXCWNhPScZCyPeH9VAF7DC7J
tix8p6ib0ai6hDfiSug2pVQ/NokMrq6xfPbltDV4zlN1SfOMPs1+p/MIoReT642QKiHhhVQgJfjw
SJcpw+b+d98CQGasnQZkGuJZDIGOJ4WA7+XJV5OzUKvJBhR/6QPPyJsggb5BCAB7N0AxT/AGSytw
1hASF5aURn8rbg13pUgSZIrxGJwzybRz63IA5aNq8twigpRDw+WPEY6sWPUEFCakxErGcnMKlJeQ
W/E+t8kXmFbxcgfVOEQxWDoWFD1ZKNmK9c9pbnu9Ljg9Z3Ws3TdGeO6bLeCYkvdLXO2ymjfEtYOF
WYwZsjl4B0u0JIsc5wIb15l/jlpNNVkG5aLeYz1zzLvArkMOorxdXTtT4IlbPmA6C30lpI2mwlAh
3G5qfdmshZM3bwsRjCq8JkHbFfogiPopP9E14F2Pav9cxSIybVGty2ws6bNYtlUJ+Wi1gBQacVOq
tuazEzTR6sxqwijaqCO/hlC4TRLga0A2j7I6hGvgOqj7zo/YsADFhn/mntVAT+PD+JsFMdeko6E0
wjtLNPrezEJT8I6caNa+BWhOLpaETY9J/oPf8+j/LpwUelsJiVAd+zl2thRtc8lUuJ0kGJr2opx9
UVeYtXmcw1NqaedkJXpzcE+D2Hq+7y78bSpBnCFPe+yoF08mgY/3rrBPH1vloRQ1Ujdvef9r3EWT
ncrTih/6ztDe2MbrExUq/AkmkWvbo9Dz0DYo/DOvPsB5eIb/NDKAxpGg2LaqzndOLJ4ayWI9gzeq
z+SRfepfRHMcDCnacbpiijwRTpKbqkbvGR1jauDfX3M6txc+lvbiI+kLqS0lJShz/wy6RO3I1PYg
mIKy9Q8S6obNkTPFHXTl3wTfUR4ZeP3K4HRWWlmm78IQNVVgRsApnEGsM37jeqoEdIb2raT657qP
zfxxLF+y0hx828t12fvVMPuusMv2PZsiIoj7YPxRsYbM2QpwQYNEuMxGjqEzoY8IZW3CFmbSGSJj
TyNaEx6SxIy8E4QyxMpkYqfVCJeY0qPwExVS71l7aqJNBSqJBsld5pcoPwagIGi5Q7udmndFIwNk
XsNN+ByPkGPJto20huH8pj2/N3gqjyAyaSemEGo6y4dattDsSOrhKfQPWqfH2zB6LUuSOWn8ipYm
XNpozn/PTlHuxJIxBXu/sWTplR+M8afsb3zmSQQyPN8qo9HCY2v1UfYSIlRP8DYkG85oQx/n7hE9
7E+KbIHPXvnwxI3SnZN4U2ZHoAyDWYN8LyuWOB2yYpcAVxqSjtn4ql6gcJy/ZJVRKGY57Co7VB6L
NzSp3L8JF25wFJpkAPQRoiG3IlEJ8VGpG59lZP/cxJZc6sDGl/4GTPidAbBWQvjQVht9POQN2tVM
tL/VeoZ+rq2s6vJ4ENdEPZaupavPmYO6CyeSZBAz6mvPP4+HVETbr1XHRo8iesCSPHhpRl0UTZGN
DZVfo9NYOJ1Xlin31Sb8MKUi45+ZjKRpAp6jQtdqhUiyBWalKksJOs5XZv/2yY/YGNE/nP3MIQx6
quvhor1bEKvKD84N+8Dg5omm4RD4KqkL4CmymSbRjOuRgDlpyyFo7lQcx2DcaOoqrd3NOwtfIvzT
iDTn1+iW6zQq+FJsheCcq1IPkr5Qe5BafrDLTuH0fqyzfa0kqptz/clv2GaXaf5g5OkIUrCA499y
udX0kU1igy+5/GfBeGtQ79unPb4QwqRQGeBBggf6veu5Qj+SEqZ1EJ5bT3CqMDI0pdIBZa8Vu6it
oO3MmtlkUQcluaeIeUmqvVZZsQK48tf9M3NbpESxG8xbCAuxcKoiU45cLkRhlNM8Pst2DEgT96pY
4wHOKhZ13tvwklMR/j0+girofN/yLUBotgw1XwE3LCCMEhWrdMBi8LUWJGe5fMg0q/LByePk8Unx
zoL8I1IOaU08tFuwD41s1mptZB77VvDuAMaAIJulNHIATd96FsjqxNPVItzCFLQAG12QfgYquGKC
lQfgTXqJ+uQ5bLg40ZyYiAzirvjMy6lwHuCGrKiva6B4EkiIVFGmi0MerNy1C7sZRThEItDXQBKX
zk4wGTC+IVsl5wqQiH29Rm4zbzXqGrn69dQ1EvJ9BZw6fj03PijjS/9TEbbFQ6fqa4n975rQtSVk
IdCvAzASct/IMV3PnlKlXi4EcXIek2nrRwdx3HKVcvDafXkuJ9Hs8/didP6HtO9qctxosv1FiIA3
r1UwNECTbdjuBdEz3QOPgne/fg/m27siQV4itBsjhUaaUCfKZWVl5jmno4gtTE72X+7vt+sEKNI7
6HABlwtEBwUos1+az0RObv3QD0+VMNNgxT1JRiA+7S718iomWeXwa9iV6/1yaXJxuNIRXFFCZ4Sn
WUwkEVuSSgIAWB/TpPxwSDLdH+E8gMX8IrmroeYFsiBQ6i0O1JCxAUyVWnSSwj41w3aqCc94yvVa
Qu9bui7qYy4hC4nOPkOC11hG9qysg0HQ4vjE8v2oPgbdBNofYM3EH2R0lC/wlaa5VdpCTHpX1Q9G
Y08e+HlIW5Nc3CdrFdzrBhd8D3gjkUIH+/QsXHi5tlpTxLHIpfGp4bx+ppcQacY9KY++zU2kyLfZ
QUdJciT1UToZ6rEaNkGBNB9k5fKVqbmuK82fIiN9gHbRmSB9cZ4KfsgqBq6sUyV/F8VLVz3W3FHK
IAkVWkFEVB+g/vikDKaEWrG88yHXh/BSbEUoU1r3l+nW9psdBvovUfvBZXM5Kwkrh16AEseplSSE
Q0abO5UUN+jLZdMm1srURJCw9n65ZRTkTOD0wVrgZlkYVZI6FLIwSk5pqOsbuav5bd9+CE23RxfS
hCdebKy8mG5kQP7yJ2DlITA+c0VcjnMsfYhzjJjVSf4tj9tRE6DJgPeGXJPseUAwXkeW0Fr6Wlvw
rQOngLcHEHx+zo4twiyxb4sYj/D4pKnd5AlgOEkyYF2aalrxXfO9sjzZGgioBCRYQOK3BNtIbc+P
mh4mSHBA/kiK4LxWLplbzlk8NzEv69nV5sM3A+UfJ6ewFoigJ6SdELd/S2hdeOXzj1Ei0JSqEzce
yLBSmrq1Y85NL4IhNZAMhENlctILRQM1y8DROBXQklRoeO5qTAftVJY5//5saHjhA7ukouNxGYFN
YShMvFEnp2aMAZh98aXSDKWAxkOB85itbdHrW3YWR5IR8CjoE8JNvphe1iXhxDBGwFUFm/W6CBX1
odxNwvQE0fNZyUFLzACx6kZoC3SGxYDqymEbmQ1XgQpBn3IrQY+93dbqtxaPEqituGifTeIqpH12
UFebDeUmJLoB7wKDz+WnNiDGKLJJwHJk+1ZB2hVQPaJLDzX04KYdoKl87SRrfD039x+mCLzqUDBD
5mPhwXmmjJI8KsnJyGoTVN7QPX/mJprlL8h1S5Xd4oU+6PuaN4H55YO1KGg+qstBA0M310YNkGos
2WYa3heLSSzSE8+6yOOYDgi1nqbHWA5PCWjsD/kEBTdF9zM6Fv3Hv96LyF+g7oYOTajL/43Rz86e
IgVJMRRNegI1EdC2e0kx+9KSc1CyfN63dA0dxxY8N7VwlWBWhQCUVKcn0QPmcvuupXbjW2/te0RB
IGClNkCYuyKhGqT+skMM/a5NcFBXq9HXMS06fnU4M0hRzoLWiyMPOV5pSqI0OyE9XZtMFMA4lkBi
+t9fgBdmFg661FmaxX2SnbIpBkp5B66pUNyDPWZYy3XeeEddjGgZ3IplEPKtDlPSs+hMjGhv+gfE
k3WowNDGQgossoeeoPb1vLKi4vXORa8ymgARic1Kyot4Azz+cVdFRXZCu5mFhPvXeKq92P6JDzWx
Y1NHc0lv1kd1D/HXcY/7Yy34unE5XXzA/IHnu3dUI7Qp5tmp4nODjKqRWkEy5vb9cd7IpmCCz8a5
iCsCmaFzv2DZqTBV/9j2JqjjRKj1ggvT5sRN/SJWOzXfrFi9cTddWF04Q1WvKyieYHDa4bv6nRHU
phJTfh8oMsHbiko7ao2/Hu8bvXFXwCaosEFNhwff30TL2YTygRiAw6DJTlyCFyWoUX/h0oCSRdsl
NOoizml7caByztYaSm+knufnOHpq0FiGnOpS9x0VnACFojY9pWDnO8TNUAi4igO5pUHBCWjGUspJ
f55zb68Bn4wNGVJWKW7BWMNoNCbZaxjE3XfCGXX3jfdePSIV3bUcKDkMvQoBHynBJFsJclGZfKxq
kxcoE3hEoqouVBQjeuM3B+lgxR4SJjOkFA3FEtIh/CUNURCZ7RBXiQch7yGnLFdxI8hKk/fm/em/
eZRnEjDc0rgAUVS63NAi6xSlLMr0hExCw3WmXhMhAD2C/6gZtHcVFKx1mkRgg+op8L1Att7/APHG
ZQSVtn8+YHGkZZnPY4hi4aEcb1qFRwtpG0GaOtnVUGOXaALG2d9gpxxsHe2lKI3YYU2UPdeCYbn5
U3Hv4StmOW2emgAzHhEjey5VD9WW/8VnotUZ9KhgnkcGZ+HEewBfxyKeUrCH/URf/CZ2uVAGKW9l
R63Z9bZakU4neCTRMmhppbxz/kOGTuyOGlVKBwTnydb3LZQpE5FWybYbtlWEG5+UGuHXdBSuqb1w
88kon6PHF92aeJldrmqLBDk3DUJ6YuOmVPdtmZAktJEflIBljqWfto+sBrn9LhZIl7yPYKD3dxEU
WBLAf1DALLe69GqMVO2BZnsb46cR7Q2ZWZUc6deK7rc8AN5QeMjjPT8/3S6/lQurqB9jIz2hqt+Z
QasWZpmNPjEw5RbKqSpJ04xtqopbY8e68aSZOwXBmzQDcqBwc2kZ2kp+magyZknlg009SDUaDcbp
QcnKYuVyvhUDoPAI6RFE3+AsW4TEhVYGSjVFcOiSIIPPuh2t2GCvKPPs+KRcK5fcvD8Q1ELFGz36
+LU4VBziy6gFj8uJzwBzEgw7bkkDWqzmRR1t1AOit2Qyx3Dt2pqdxSKwlM7NLm5HXw8jPy7b7FSq
RC2PmuK1/F63cUC5ZF8MzlitPGyuu7iw0UHei8wyiq5oIFss4aCUtRBCsu80dshBoLMIalm/RDSr
16QV31AM0Y8hoqHY4kazq6lm87hJ0dRvgMt6+iOMO19e+aRb/gz9MqC51dA6gwr15abiS4GLWo5D
bBQa3Q48tGgdaZRnkasVDyLU4V5gZUB5Lotoi47dleflrfSABBdl4OGF0ji4si7NJ5ofgtM8yU8Q
JSJq/K6NqO7JG07bSZKTD42TBo+VXlvRmtTbzWgbRkV51oFA7nHhIWUhQxdRB8u9QobyseZz04Aw
iB9bSZfRime0Vt+6xgWWnwSZrag1XCPegoUFmP0koJAXQqQTvGIPQ/SqpybvU7Dw3XfjN44hdFoR
giM1iJzV8hhyY6PEQibkJyhVU07aBnUHTgzPWOuvuVEfQgcTXtzGnJ5U0SRyuQxl2ap6kUj5KXWr
Z26bkZpCPIs8PQlPvysirnE53soJXthb7Lp+yrumCmGPES+05T8zaOPpZ3o4Jq5K3gromZ9qqCWu
3t43TvyF3cVFk+dCrU+xmJ+633gHJPI+D79yzVFYAcoMqDhVOvEVDxxd/PBcc3sfn1OYaWINgA61
e1ZYLF3pJL1x/i6+aN4CZwElN8mqj2dnfkKRfEYJFGbHZ9j1AxHCn3pYJQu5aQ+tajz4KQHqXLIL
jWMaaXUBe+MA+OQGyVayZU74PGDN0VlPeUILb0bJWF1J6aYn5ne292vyen9n/+2UWPjeOTb5n+9Y
HL+sA+Q4NLAD9qAhIQaRUBAmoHPFvvtpP5zadHO0tBZkd3rufz0+rqVfb6WCL+wvrvE676RSKOd5
J2hnBQdh5eLVwmJn2DEfww/xKIzMx+DX/XHfqnSc210yD0VjC5aJCONu6agQgOzxyKapD3kLx5S2
943deCBd2Fpeq3IfpXqIMeravgMLbNwc/fF1CH5WG2NupYguTC2u0kxPZDZKGJZ0yACvQSYGyOBu
X/d42pJKfog/e7Qoev5aRvu25/pnHy0LK0oQIKgIcaJHYcNK0jLKe/wrP+2SH3TmTInJgXaFWeWz
qK7ka2465zPLCx+G7dP36YTZ5aVHVUArXWwPEJ5bDY5v+qw5lQ2SVzROLNk0ql7lZDVAT6fC7eee
R8XOBIAdwIC/5aA7rM21ncSuvsQ3Xmkpr9tG/ID8ZIYioVGtsZfPW+b62P7zMQt3lbdCGg4C1jku
vC60BrxrOArVBcDgU/Tt7DOTW8uL3d7F/5ic//zMQ86PXpDLYJ4lxRViuwEvqvyOvmJhlUpkeThR
EQLb/5k+1GJJq2HojVFqBlesHtBSo1I8KrsHPvPwiOM6i1vBySyd0JW9xXXU+4La9woEopjVAVQf
H9gJuQvTJw0RgD4MyXdmhp6xue8WFlfAf1tFTyj4e5BMWB6ZSkADXd1UgzuW+8ivQBSMXFj5UZVE
8r/11JbbcCWOWSzhbFED+ghs83MHKELuyyWcyipJ27yH7pZZegX52q1hHueFOduWVwYWt0ktqR3H
RcPg9pLHlJBU/r+fs4sRLK4LCUlnXm4xAjUZrD6JaVsQsA8kikRSUcN9UQSFeX+ZFs+95Zj+btaz
fT+AhiRpOZgUSmjxKR4eBhDjWFmZpeO+srK4I8Yg9Y1ChmoYugBt6V2ym1+ushvfG8tHNpK93R/T
8tr/b3N4cECkEwn9paplA+rjTO6x43saHiHttYWsJZGJ4tS24shmhCxp7YBc0X2YBki0ccCiZgAX
f9//jFsHHcv5/z7DWD47YoC+9AJi5m4Sb7sxIJOk0hJwha5VSRKbfNASbaISr66EPfM+vN6n/9hd
znbKV0nQYfjptnjpLf+jdYsnfmWvLu/ExSQb/OIyBsFKPGUG1PT0GhT5ptASsY9mBffPsn2XImbx
6LBkxi85UciINBAKXn2ylkK4vX3/GeriSeGDqReE5xjqy5GukQiubCOkjS4dis/yCizX+OGBKBMO
2sUgYzHV0Gsw1JijNeL4STP97KkMLdAcTbldQ0ulJCk6laHs3TpdabPO38pJQafJAXqhMR5qaG7c
32e3/R6yaCggzeJUi9sS/end2Bg4wi3v1GhjA+zaQG3R8gXr/2Zo4WArNdYrEKXhFNvQu9ru2s2a
sNP/Z1P9M5aFi+UGaJYkIY5MA8aGGKdWsDUimOFXB0rDRxOa3/T+mG4fUuRKUHyDNh76Ry4XWReC
VvZjfnAjAS2KUF+omoqk3U+Lhg0NcGr/IW7sNlprWVjEdf85PWdmF65+AiWGkoWYy4F/NgJG0rdA
9gkXrJ3Smwfkf+xcpT5CQ9X5SoYdyfjSUyc9cp0zngAnnHdw+NEFn7VZdBKZGhH/jOgaKvhGGIAc
Jo8AAMkoNH4tUi9ioQQxcDLwEhEPzA5n9cUfaHDYEwjpxaizueHE+duVNZ1P/ZUDPDO6cIBp2zdo
gIJRaDU/6hy6BENgtNgOvQyKsg9Atie+ylq65XFewxyvIrYScy3bo/6zvHDvSF5pwD8sS+gCNKl6
cRLg+pUsd6TmpZUSq/HrT6G0Zb6zWm3cln2J1KoZgrouhxROIjx3AEuJIdsmAdSQPjXDa1N/lwUr
18MyHXb1cfOeObvz+wqKcuC5g19TFVvxM7Mxjn7rSIPpV16PKXkSxm0Bwfv7yzKfpKtVmbng4JQR
qS0fpXnGMn/qZ7N+QKfAaSSaZoFXccbXNCiWrnP/Mu/3n4GeWVzsA2kMxWpqYVF55jYv/lHYDTvx
WJrGNloJOW47rjNTy9swi9KwHGCqzizBfvFN1VScBwuir0764K4xMdz2WmfmFvdeXkZ5jLbnweUE
c5woFD1Vl/vDZWbxmNO1dM6yWflqHhcXYagbSQS4/eAWubKdpnYTlOiwFYniqiC3CL1aFvBHrxLS
mTkyAAHEEFHMmXAdVdL/Jl6d8Y8gzTKgvL1YUhUKYqwIRHxK64idp4gvhbSyba73qQokHUR5dLyG
AWRbuGZWF4MUMGF039EaYcEjrgUW1z4RBlCpRw4Uv0G99fL8TWMtRWMBA1qQv3AVrUFCh3xGJFtl
yaAc/SEW3UosenNMs9YZfDDAYUucjA8mxmZCHceV3nv0b8UUsgXHdm7vuH/G/+LLLg85hnRmaLE+
It9AMm+EIZxukTa/kGKUNuOrZAok2mnWYEXb2v6pLEiglQAimMax//W8ppF1e7RA5qHQh8vkbyXo
zMEBEKAOSoUJFlUa0IrKe85ca3q4vsAxUChDzlhg/Lwlb4Phl3WupuroZjr1ofihl5YQm/Uq4fDN
sZzZWZy9BNJ4UyUroxu/8CrJK4fLSPVW8Y+tyFZioWX1H+f8ckyLi4ET0qhoeG10BzshutXY4PZx
IJa70+n4QCZQTBnzL1pZYEehiVPAv+1ysqvozG7jr0bg18HL5fcsItsyMVgiZDq+B0+lNLZ9tYZC
38qobxsBxSQCBpAsLHtHy6FLpaCHEVW2G5R5xwmr2Ky4rRsOex7KP1YWsbOB1r9C5WBFjt9y7al3
cggLIwZKpc8+sAwto9KgrIzs+mEA9CDEnkH5h6OAc3DpZ+RQH6HFA5taYsfG7z52tOahMKgBMPL9
Y39jk6K8NpMoz9OICs+lpVHIZKmoy8H1E1K9+KBm3PuHamcc75u5sVSgWFNnWmi866EVf2mmEfTR
SOpkcouYx5y1h8Jwp6i07lu5ER8haYXej/mOgZHlBdAWTTP0Uzy5Gjuwp8otMKqs2EgtQRvgAMJ4
EJyn+LcVs9fLNTMLgIACm1BQr8rhGgJGLckxOt3jyCHfNjZvMWvCI4izflpbCukI2o+1pNb10l1a
nf/8zFcC+TP1hQKrtaxQke1z9NQMVJFegjimTbRZGeQcmFzeD5fmFjtFnmEhSgNzU2L7oSdX4J+p
Xrp+5z8lqdNqnCVLFjezLIeQM+x+/d/ML3dQkKjQT2yyyW1+66ceHUcMVWAbmkGVE9gglIgQgK9V
D1bWdUmu2pTAfrA8n9w8KqjMv5fq2/jOIxfU93/uD++2Jci7AnGN3hF94S/luk1xW3DYJu1zzJ14
/zOs/kj+D1tjwLmR0MMyzprk6C/AZv0r6nu2a3Sja6NiDCc3bjWzjCMrKSOCC5dDIrHu7JLRwk8B
PXZHgXssPrumXuE0Fq7v3/kLIEslKnOP8rIjfkrRrDs26eSGW2Y1ocnCDXrVKst/Dp+MnU+fwWv8
GP4kb/en+Dp2m83OmBe0/INvYTHFYsY3vBFg/47o5lDRT+EIE/QQSNOktNR24tN9czfujUt785Kf
TbSYtU1W6fBFI+9x03P9xSjypwAxRzoppi3yJSuXxu2JxYSCnR59QFe8raCIyJhWMHBY2iAssLzq
gKbD+ddWJj75jlG8DVZux5s+6MzkwinorTTUQV9MLk+FPYjQdspWI2uZiGVbDPYKpvIfK0s21koL
ki6cYKW18oNIXyYS0mlzePrVkY8A6HS802nqgLHPlOhK+H1zs56ZXtzEGrCkTcLDBTRTSSMZNeip
AinIAejXlf1yfUVeDlJc7BdDbQSFwZIMwk4xMNVsMpXJTvgXlr6DVqkIFVB/OyIf0KIQtngp0LHe
Nu2Ko52j0is3fzbg+Ro427ZVnev1YGATGf5HZPxKhpVzcdPTnf382f7Zz9cnoJjCsJzXMiuedP81
lQ5iaSby2tv3RiYHyBS0qONvsBjj3XlpKa8Uv04r7JrBBqXL67QZSLFpNqmp2YecSDuBwhHY4KcB
OOZt1fqt6/Lc+mIe+6CtOy6GdXWn2Kge0IxCUsGrNpoV0YHiA6hPK1P2YnCKynuk2MlKKmvZRfP3
2KCVbI4j8WhVjYUHAv2YwIIaU93YtcUd0HNqBbZi1laxFUfkZtEO2WgEKWcxtaEHyuhqsuOWewBf
HWB1ELlBaXoxCSh/jXUXdpPLXpuWJk/VS34Uv7TOzB/6N3EPtC+kx6BNuu8Pazht9eYCnNlebDRN
SfVc5tvJLa2SjOgBrrbVcdj6f8D0+Yi0i2yij8gJ6NdHQV8VvIJa+g2yT+vkPJxOOomoQZ9S8hXQ
D+elJltQHREOfU/WlxvQwXIfqgfRVmjjPJ/6vfq0FlPe8jvnMzd7i7Nj0k6pJrIMMwdWdbfZZy7E
OFYczrz/lycd7aLoVwefJR6Qi/ixqPN0TOsJvjtIPYWFGSiPan3D8XyKzsOJ87IemE8przvKVBBs
aKzcZlUbozwUSPb9j7nldYCNwwsE3WVAlywu54bvhLGMxMmNyt9aeMjTFe967XUwSLCuokkCXav8
MuZI0eDny6Giu41M0UTWujmIw+8P4Ua1Ho3/Iggasd2RfVoGGJFYy6nWx76rn8pXHux3aBGkqT1Q
3ha3o6kSsPClVv923+wNNwez4P5Dv7sgzJztlztFCUH9V4uV79pFaE1vWUm23S/5BSEVRHKdgoxb
+Q3t/qCcAZUKdxxWXnY3LmfYVxFZ4YDDzSzps7kskPoW5F/u3kipuhNfuYfkM/8eiLg1Pg2vN9lL
eWxABFtvFCod+Yc12O61kwETAaj4ZZ1H17W0bFlDB5PvF6Lqu0EGQg5oIIxHhTsiQYaEZi+uPDH/
pikvT82ltcWpEZpCMJii+ahQM8Idoi+OzDQ6otNbih09ge3RThzVHAjSguTlSTUDcnx4Q9fig0Cz
Y78dLN4U7c7h0RQwWRCiMe/vh+uTBK1npM6A8UbHLho2L7eDEU6JxpLAd8O8JDIAy2tiK0uMBa6V
SwuLDQdiwtRvBs5wZYezlffaYafCqk/dm3GqHthz7gjHcC07eSOavjS6uMz9DCBXEKb7bv3U7Cfw
Mk9WThOS07W2ihueAukQULKBAAtyoctLU++LMBt0vH8gKw/VqofMkpJHWUjg6e8v1K2Da/DQ74Qx
rJP4N5w/c/E+a/oGauCcm4GVyAuP3Vbap8/MK3gib/mtvwkfRlc5yfvg4D9w7hpz5nKgqCjOwHJA
aA3Q7gBAfLlRhEzthrKQOJdDii6IvvOiIyk0OiuppqxcGewtYwgCkKXDWJHKXhjz+VFU2RQHXlNv
8yNul00WTETPAdydVqgUlu5gHte5qcVOacaqAhg0CTzJ97dQtQNGv+TsskaiLoCmXYwsAR+sPVGW
j8ul0UWgM4xBAWoejK96OeixGXnqNoG3xRb9dX/XXAV1/7Ekz+4eNUp06F4uG1KRUg6pJewHiJm6
Ii3s1IzNao+UboqgBfqqVkWYnR2M45oI6NUhXNqeV/lsx6p1K8ct0ACuAf2hNnhRJ6fvN4EXbYfi
TzCBUzL6vj/cm/OK8B1d56jnAHx9aXFkoq/VHOZVaBxRMcuBJ/x7zAKi+U/jVov+bcj8d4Rwmqh4
w4fiWrm0x5JeTKcEm2eK0ud0YGbZ5USoA6TVttIpzJ7F6BT4M5q5ZIc4fUy1gtZgbJ9JtIA/Kn7E
KSL3p+Aqrlh805JEJhWGCvIcmAMjJEgwHvxd6yWnsYeXSFzmAhDx0G5noVuy2oB46yyBewLlOgRI
c071cjrCps/bMClADYd2Si/+Xbz5H8WhdTQaQHplkuw6JJwrnUab265psCwpwXB7wfKZ8cXaC33Z
jnoB4yWUADJr2DeH7EuljCZe5CohRXA+7juLf37gjh2QXGvA/2UIDvuyiE6AmWbAQHy8CMGZDPfY
QsrZC3Inaw91+Dj4R1FYg22tmVkcaCnvR6FsYab+0+0muuINl+HA30GA+hbw/Bms/feVdHZkeUWI
cgRIcLx69+FH1TZok5WE3t/0y3lINNuQFDCZooQA9q4lPCuEzgne2V3ogYrSKWx9N5nZrvaUjcdZ
6nftMSAad4Y5ecUjOGAPPrI0mw3KDShSpZ6Bmv6/PzAX37O4AdJcB14FPK5eXb12+ifqgISBIg+c
ZR96eRprE5ungmxw9V27SUs6cK1mJwW5nfvfcePwXHzG4k7QjUjjIhHTkoJ210BruyE9yhxY9XdS
4sTKirWr+i1WQUGBBWo9s0oUnv2XZ7XKQqDy2BB5IYNIVEKFtyYn40jA4Qv1gClD03BhyYfBQsLh
z7jnzbAkDNANurk/7KsizH8+BOldUHAi/fI37jnbcr2WjlKo9pFnDM+iQnLpoQ8gnxsNJNwkByQ/
PWXtCfAXjbXYggpCKDCBz33wyPlcDl4YgCAbjDEC8Zir2eUAEL9dabtYtqPHId9Ihi2XwJ5DROQ7
sDMS6i7eQ0xfWYOr5Po89PPPmE/j2dA5aLH1gTpFnhR89UJNC/SL+vUhO/ogOxv2bfEiFmYBnTDA
sjnl7f7E37grgfyce6jBGo4a28JfDlUILopAi71EfdNBV+uDPFbwSfLJoLgWQZ8vL1ZZdK7iOvQl
wLUAkisiQ3sFF4KyUVkkaTl4GWFIkICzltZEpaLVHVU6veM/f/46fowmGITpRN4qkpjQkkH+pEAf
w4Ro5eevItFEJ4qG4k1LDLPHw4iaPIL7fWAWSJSBiAqaPPfnaplsxVNZx1MddU8kplSQZF8u1FQY
SduiBdbripeICwj0nZVw5SBcud7ZBiL8GZEPFqclgjANwy7wWTd4rVaQHuSNCWCr94chLGGK2jwQ
5PZ4A5BRCeNYLHrbcH1qhOHojfTT23fmhr5X5vQbdBIbZD1F+msgbxH5zDCD77JFDnZugpEffb30
8HIALyoh28+X7W+oqJhvswDN8+OjRMyd29GPPxnZ9bZMVHJEaggP2JRu5qaaB8HBbyvzT0e//rRW
Atm/lPb0j3qQAcmS8K/fna3g/6WV/ayTgeok2abkAUk25YAUveNKzltvfuTk5KbEaun9Obk6BosZ
WYRwesWjE3UMMCPOVL8onMn/HnJsTR4cJVsjX8kHSPMEX3ieS3PLuiTXsb6VNZjbe58eT82EvDKy
9b4/t86TZ3qHbWXhL9fa7b4c96dy3jfm/fH+1R2+9wWLt1UWDXHWC/gC9bMxK1el28+D/WPbR8u0
4PPJs9URRyUOsTbWg0tfN65FyJHsiPNl6nRtS97yCGcbcqlYqo6yHGgTviYhpfWu0VVq1pX1XXK9
d6EaxUYPAw3ELdCvgEvuT/vD/VZbCyjMHJt+O1n1Xj6k0SMQoryZv0PO/P6cX8fki1VfOPpa18ER
XuIjWHHk0ZyLXmdxBtARxOjQUQ6/OX/PwN8AkGiA3h+UjpMc2OC14G5tshchat75fpDL+Az7Nceh
9t4PjPB0nxAPbC70heDwUeyBd9t+anD/u4513Dnu85tE6f70iBP4vbb81zcxKNVB5Y5yAxLLwI2L
l57V7zpjLCIQM2Yi+mO2dX2qWW6Wn1H+BlZ1VsdmxrsgBMlHr/cpX6PbvgaYnwCIYMRrUuRLedTZ
PULEcuZTR+chyG0XZ0PjtLhXuCn13jmoupnNNtjnJveQHgYz14kC8TcIHpiCU230LSaoccBo68NZ
muC9Nkv7T+w1p3yt7f/GHIl4VSBOA+cumoz/plTPw4SSy2shD2svyhmamIGg93AZJaZf+LxjiH5j
iUpQOsI4NBYY6Zrfci4aW3ASZw+JlqZmOuahnetiZOXGmDl9zTiP19TAmiJ+DS1yfVPiW2Uw5M/p
VWSrFjt9EOVJY2JcewX7aCUIK2fP8bAG+L52orMRrNRMZKviqXK5aUrNCMvOgBF1ztq+AGg/gZRG
J+oaVxjIA+afdekuUV/AnlAlNL7O++PS1sBEVkoVN7wgqgHnSYoWvQnSJFBXl9tA+ArkLv49hUPK
U8j6AJLKcc3POEJa1gE0yYfe6pjlbtWDL9WMID7zWeWl8DCOXPSHpYk6a8/2Bp7GErCPaYFwvDeY
f5iQ6nut8r4AR1evgJakqzp0UXYV1wUbCUUVp+fEYHCEdspfQhCmKTRWwwHSE36KRhsF0orOOGEv
EX9gnLBNlS59K7teBwu2VA0AZPdy810Osf5asTKUtgWoZ1sK6kYQFItaOr3yZV3XIAcrMzYWrlLU
ICciILTj4z+hpPkBMH66D0ErtJjW/WQzWcnZNmqNbLSjRO9FQJ7bNv41tpyCYE6SqsaMlW5CJBGN
INtRg2YaKzImUgTqmCKRQbyjhmpppnUUKw8y01m2rY0cgDihiMCS50stiKBUJZ18Ok4xui+TrpZ4
q5s1w6hUJnrmiJPaRht8CtpvuIA1302A3YMuZZmlFNVdULanPFridA0/GOwvavPGdH/AoVaaSN3L
PQc+8wyUGlugnIenMk0q4PSZUrhhqjad2RVC/ThkfPA2xVnzq5IzkacMpLqeGCdGgy4mUCaVmmiU
TszzjCPpKDe9KYydYiosAadTUNQxCPQLPQH9YNtXPwPIvgRT0ViVmtCHKnFBSWMc22MkJT7efryy
LZpM/CkhOMI5uZxzqD/nHDhMmD5Mdq7Nyz1IraYQPc2aENRnXBM4EIHIXnyNBx5JjJQA1ExxWHFm
A7D+hIxt0su0MXI+s2ZIh5fWMzN3XyXFIc/D9FlpUpaSALjyyM6qwm/INKbVI/MjId5PkCLEmIqw
caK+8AXKOF4cN1ppNPt+4MdZAV4IfhKVRdxWYmCb3EZVI9Y2A/IkJiPjle+YVRqEQ3qWGpbISalE
qgGw50oCXwYNO8UfNi3kkltSlTUvmIachL9Zpre/DakDICnm6gbYbGUAnIblevPK1UIHzkB1wnoF
QdNC1FwVK9Af6FOXWWkBglxTlTsDmWo5qU5JImo8VFoMcOBzWR1JZmWoAQS+OmQIwZkljHQcO3CE
xCEf/lEAkwRlSTUqThGHgkAlTmMwyaMRSo+wGjYTgHgw20hHp7w0Ce2466H2zHkasLG6V3PArVlC
HjFkMJRJFikqMd3X0FfGy+Dz6mOPaXxs+cZw0hy9zBRk4MN3B2JE6KZFSJFTgZ9Qi4tYI71OchSf
Mg504oGihj4RBwO5rLYLMH7mY4sRbWjVNz7rNawoZA9/gI3I8UaqQOgYxBGOfoPbLyFSAywRuveb
GvpLPli9wFpSGCnR6pQBMzT0yavQJk1Ckauufg35MGwFLhsjkJco4T7XQqO0Cr0LDDpj1TZ9DIEG
0gOOE0D22edpFYdwW61eaO//RdF5LNeNQ0H0i1jFTHBLviTJspIthw3LYcwIgBEg+PVztJlZuMbD
RyLc292325siNd+CbhsMOGxXHaejks3Zn+aPG14n3qPrAsAHLFWnr+OYyO2TEeHA2+pb7yNNJ5R/
h9VOWMZsGw/aHukgyjWRQYunRxsST6t97JxWEuG+oOyYIEQqhgcw2kzo1ZhoT/4mc2UxpLBNzo9O
U4kYsZqDrxnji+4EBJH+nrOVuu9YNKEljd/2X1Qr91+jnfqG6dwuI52k+fioQ97CSWbdiKmVxXTk
Y5FxIOThOt97FVMoRa9SDqw1HBJ1PrLDj24dc5q/NwKcMga/Kj85R8FUt58QwC4YILkK7oZ+0BbW
j/qArADHhzA2t+k5CDqXEDmUW/rk+FjH0sdQ8XsarDrGFn3Tpshn5+dntdchzoPtIl62TlFjdn29
3am06d4bOWXeNduU/JaryJvvRL7o6+Hv23jFpk0HBd/E6y+Dlrl4bJq87V5IeKnDk7dInKwhYuzD
vtXdBz7EKFcxD+nwuByTTq/H7q1v+dh7n4GE++HN4vSDOZi/6QClYPwRQhTVjNlx6n+HkLauiIJj
/b1sWb6egQjaXzuy1DenuyUqQiOSF9xR16kUKpu/HOsAKxKNe5KUTBVHzC9l0jdXQdF4nId8A1Fu
632Td3FcLfjuiHpUV68dUlN09aS/zD3E+y1INy+9LomrnvaAm6ZMe8OP9mKZ/d4XNfVPRzKZtZQD
MwZvfjLDVsRRNY2P+zKKxzEl5oiTKNPNKdJD2JdWTOt2Cm1Suwei4xrig/2ASKDFRUqdVb3mkOkV
T18GrM+xTFEw8Rq7bsDNcCdimUqDeC1ya5PjQTYTaQTxHAssysO1HssgBEUum2hefiCEzl51a5sf
9Gy244IOsARO8nafPy22mrZbL739pUek2V2m1qcGGpJcw+oczjv7/kY8Bp5bFhv0RoTs8V4kd2G9
jkQnhZ2fvzMqcniFqMmhOSVq3kwhvPX4WSc+L6HiRePP5tn4V2RGLyoV0/8kIY4yvDQKHLeoAr/a
75JpJokEerBtqdA3V78Bw+f9SW4LvnmmwYuIY0mnw33t+jp7MW3OKhqln62lGX2D8diHOvvEeZ4g
cvKzRjGtx+Iuq3wZ30Wd+niqL7uHRHqo1+4ar2Oszn491//2pN/Hs+yS7AlB0QdyEmW2Pw3WG9Zi
Se3EBm1Ri50qwND55FkdbgQ9Z55PMHPE/+W61RN6h9CjpNnnuVnv+Rb+k5d2rnpYgk02NxIlvPq6
V7lJrybQ65esFaorTTUu/mVKZT891G3rPXhVPf5VXTK8usQQ0rM2A7KCtB639pzXq8ULbNLxcpcf
cSw/ac99uCPUClcIbACAPnUUmuCC3bp5GeLV1G866qf5SYxLU39J1jX8Klct8LiGO1se0jV0htvc
YfbElN3kt+9q3X3Q3LiCZqLy4LhZ98lZkm6oUku3HivCjnXcvmnMwv8dZhgVtjFxaG+oYNu6oHDP
g0u1TgO1HjUoSh4ZmYYuWafmsvVBS7oN1p9nnU1iZPR4tcmtDnFEfT1UHjYnMU6KXq3H1+Ot2qug
Pvmuwqrdz7Q91X41xJ8ykx3d6Vi2sb4ezaxRgGKCmN/R0NAEB3tv1C+vzrP6rWIPycLzkIWd7Cas
T4XVUz9RLYjMujfdaxN+VjyVPplsj76trI6fYZUG46U6+Idt1lq+6JYWs8iR836PAm9vyoiBmtfF
q48/yeqL5kyem3yRMIf32gh6FdMO/VtdJR22n5v0X6NdQAJ/XLqUlUMo/gIoND8hupx7lVUv6ouS
9UT5sM1Jc/EbdYxlswUN9vijrruyVWZqCk3F8EgS1/4nHowQhW2XKSefq60Q26Uz33DmEosKUvhi
/jSs5d+GRIHpIvU2/5ODrr5OmQmW88TROJRRmwgyiwXzerBNc92eK5lFTWEOCc3rlMFjbI78pWy7
rP7coTaicPGn8Jk7JB2KXjj1QzvKnGLJDU2Fay37aO8PrPNlzVsuhG2bnP5jMO6/YM26l6CvDob9
Vvkn51T7SEU0HIxkIWJnQqmRfwtVklIEeKnaGC2I3GPeLg29ix8d8hx23Abj2uQv257J93EPqmuv
QhgdL0+u/eGLbzVu3J+Mp8wLEW9VVQ5xRVhYZObgZ974IDfNNnV8jlXEeIomcX8jXS3jg+otba5Z
7U/ruZm2Xd2Hmz+ac5sQ0lbs/oEDCTx/HJ+WeJ3tZ14R9XcrZmD1ARc22KZp9O7rhMb4nOz99F6F
GyB4Iyjzi2MghKDwmp15umUNxX5e9z7Pzv2sG9q7Ce8pipEqbk/Jpn19opk5FKX7AVEEoM4U15A1
Y1N6XZZP/zmb8c6jpW7wyexa2V1Nly8rxxbXzyPtl56vc5fIu6Se2/4WeSYOT6E/j8tLhjZTsjG5
s4ZrXHumOzHvjdNLNkRDqfwNwxcTA6X49UelEUYDNZq/k/hYEhCfiUIHglhN7s70+6ZU8i1aOxqO
MbZk9nqim9DHrMZ+9rY5l4VN+z6BA0Bqh97f7HPpNNGDha7H45xwUhP0PEO4E6STKOB3S1BEkYbR
9lAnTFzLRPKr8tjqT+HWypzKKhD3U7vtKCVThLbFIbzxKHo/3yEb2+x7Hba4di3KbQhvd4erfxKr
/GmPdDwWw1SnEFNb0qdFvMiesMjhw7ETZsT9qeps8HGfzYfu1Kyp0Ux7jOpF97331xdbBsaWG4kF
4joPqsSbDvNiw3rSlKotXmXJHL8sg13FOV7mbCkmr97rYpZh9ug1edKWLoYoKRjahh+Z1pZK1CJj
/zdD3eADEZv4YeLPCLszyfDEjBltu4x6+Z8Jbf856JtancU4syW7VIm2HKia6nJo+yjDBz5LmKHo
FM+UxMY9+37TzRc/5KDhRJmyL6y85s3YRoDV+U3tnYJ8wNt5UOH8tO+6ns/DwUQytlS8AP4ObZ9l
HfvduZ76lhbKCJJ1jrAfSj8dlS1Tu6nPWwq5UAcdpqgUbkdNG7sbbMKN9cnwZBbh2xoN3Su2+ik4
U0s57OueLD/5ERRCPJ0/Ee/EbiC0Lg54WTIc+/86OQcEZyc1x2BjRO7OeXo0f9y2HK9ra2N3iiog
Dv6Trnvgzc543Aap/iwTmlbeeua9uXCIfwU60v7Zn7uUOcugj9JTiOagLgLC8t45rXd56uuuX29V
1rj0JOjsfoihin3y3VL5JNtjT8+5NzQ/HN0qsNCWrEkxjZRDOPkO4onBXIUjweA4dcPZa/NXm2yR
vsZt32C9mCb+drZb0pKvxxF8kzCpKOtnPQRFGIv6RxDHRt3TTOiAknADt2yFR7uKsPIgzKAaJn3O
XFAH5zpK+9toO5edsfdq/kyDkc8aPLq5hVMfTbdJLtP4Nub1wGW9+YsurVGISIZJyprcKjW3F9Ec
a3wSupfmbg3k/B3PZMHNuCSYM0s5HuXHFZoV8eGPtMEkATdlLeMxuB3DPvVXsoDX6BI01LuixRe3
1JjGHFweUUDCtBcET2ndcXLvyl+e5jDQFNe9F7LvSYvCzU57YfNJz8G8PSTzRsPIiCD8CALZnFof
AP/G2HFz4JMSbB8nZciU7NjEGCY3q4zGImUJArXvXcXrCuPRnJZmj0U5t/QBJ7Dhd/66/cqwDYhT
Uyfbt0NovZfrNGuaMQ+q8kl6/gICswJHFfnOdMd9lAR7S0W1zuJEkEbGTBcrISyDOa4D8iuYSyiy
rCPLoKZ9njihllA9pF1Y+Sft2+FzlMt8LGiOOO0OX8VRaaM67sooq9G790uts3Oljx6PFakm9JkE
jwQcfW10tkHXH2/KampJ9THUUrio8qZyGVI4BBB2iHtBe/Kff2jvxzEla3BJqa5XLs0+jghKZrq9
UOm25k9jU+cVYH+fPY1zbXNgwj1QVJc9P4MUJRxJ9FyH4jZEifyZB9PxHnqhY+LDePu/UB47vUy0
BZiVx7hVi8pVr/nkseJt2HP/ZVHNNb6hKPjmdcLQXyQ98FcOZDWxk5W7jIIjusgxwOHUO5izvNBP
j4jDhnhJHzcMvvBCd0NGQEjYcsZuRL6L89B5JIQ0LtuW0na7L8quwv+jbPZ0/REtCpu8pqvnuKC9
Bu1p7Hb8EnaL/ioXpcA3KgnfzOQWjMkWaiPsTmM2s84aHWEtr3vu0DySf0yf5qpMPyp8wMFZcoAv
dfQhx9CbKtc1YBpgyAfOMdvSPFXSeR59l8mY8Al7/VRZJ46z8PexPhEuEkVPwV7ta9lzHPw3jH3u
Fyb29aOeVQQ02OrlWxgkA3ax/rE+CjHp9uQ0OE3RNri6PuZ9nza3NDNLcAmdjcJL5xn44KaXik0W
VJG5wPVYvEiSD++3Ppz9+uSZIOpuhrP9OU+6wTuFbQrABJSUteV0JLp9SpzXtQ826lRdLEGAg8ps
STciukq0cemmbf0TNWswnpLRl+KchwhCyzGQrcBbMw5/CwZd+TZHPxkM2uc4PB9RvcylmUP7TZjM
fJbE1XILYK2/lWE9zT+9zcupXpctwcVbDQR6qqYj1skGY/rdJh8Q5I4S8k7nnrZ3o/abqRxdEOmz
p7bkloPmuJNkLCAoVC2DW7bRgJzzfJDtVTkpRQH1k3OW1p74PK0eAUhTQ1WlC7NzNJzIF4yYD3Vc
2J4Dn9nqeXidZD8AGVudZtduxdWz7CisRGGc2Gfgfh0xoMPoExklXSyqMpC1D7gsYVYv+TSDDE/0
ZQ1xj/gV4i7t9SfEnBJMb27ihyWesvlW1x+txdTvbLGKKwKxO4AmerlMzmsZTHs2nTYV7j87Vpkm
o3zoKXpH0QJ85s14sibs7r0tlR5iGS8ChOElYtrecwNSZsXjAykwQDk7YOlnjNXJNc/p2m4zmfEL
EZW7b8G+pf60NpvPIyQbggJMJLDnOXT7RzSCM7B2/jugTu9OAWaYFEyKoU9KmUkTdMm45UpsH1Ub
SNEq/gVtjgm7p83iX8Mx42rtHFL/EyYevrpRiEhdBqzRP4bPRVXg4ia7Zg5c+PsWzdUvKjLXlE23
t6R7jtMYLje9B0S5Z5MvvfsuUJO9HIZ/FTBJcHAi2qYQdx+wqQ+/GwEs5DaXnVD3i/mSqCV966eg
v7f1kDJmPMZTQjolM7Lvtdn78cUbTB34hT38NixEl5P9svcIqKd9dw7KaqsI3QVVKcFXoqTwB22O
09xXWNpmQMTfXbtTIWnd2VdiuavvSXMkf6aqO9T3XlFmPi9cIcmXkEvb3R1VHzTPPOVONpi/JFxt
+NSFD35ShdVPq+eDD6am8VMwWmlKlQ+1LtlfBnOzKJuI68Ep5MfM4BSLIVbiy2QF4wKVbyTFib9X
6s2NveVYkxKXXUojVwtbDquWmCeIJcXOsvJFrJ9svC/6rg5XHWB0pdNJvQ3OC/gWo0nbp77rOu+U
UObypWfdvg6DblFh0S2Zv4PqVgFADllAm4/IQ6af5kgRFVQ1hy8vVdV4ecm9Z3EX2UxSb/dr52Uh
B7ZqvJNHtWrvsQcJvoKOr49TRgN37akiiCubTZc8usPOv+tBzI6BcBWvn6PBxyUhapwEwaZbpPXO
tYCl52+Sd7I3Zrqt6b4Pp23JdnNvYKs4pj/8Jajcgu1RLrMb3xeXDi3Ig04Z3wWBZ/JzGePbsG++
vK1Go08uErGv1RVhbx+cp64S+PhhltCQUHPwuTbj+T+oddOu6ETv4/QhZAIfFETHxzORwF7a0cdi
RWrL420yzR4A7JblTGWaYISutnQp4mBG3eWFQB5lv5p0fJ3pkYZzKzhHT2TzVNMFi+y6ujIfEn2N
M6oUXptovVO7Du5nQ6IpNeQ2VpU5H2jIiJe1Zuju1nyJ1cMeiC09NR1peae0X2X7zR4ciXddRXlT
gfG5oAkKrok1+S/yUx9V3RGkd2sdr2mR60j8YMo3+C69ZXR/27XOqj8gdXv2wvUa0YQ49aFMnCVF
UhMQKBVrncFdtQNVrAKpobRvvNsSxxqga240/qYV0BasAGJFtwOOzXF+3DipZr88clJF/s1GH/LB
SxppL82YqSfCzCdkcd4RUaXNy4GjYDOHQ9lOozpee+qQd6+jwCtdmg5fINGhcnBs1c67z9vciG/j
EOKENB3UEgfGWMOdO/g85Sh8OZ7qxdfZNZVWJ0+5DVq8RMZ++R20UYoi19mhL0aCvNKbwNf4KbNL
lxZuWYNz2pE1XIWtCs9jRcl3jrQ8Hnbtz2lRVznyyJhkx79h0/vZo9HT5oNFAYRRpKZ7WnLgLA0e
8GaeXxMd7vAcWvoMWHY9xW7dyxhIehcShHMVDa1IyFSFUfK4CyfRfWk+TK7Pg5ci/9wMcRvTpt2r
obpu75A0AC8o7sa0GEdNR9RUfvjOyxTPdBj7Y7/a9KfJ+ViFjhtzzdqjEkWWyuXHkeRrVMhkoORq
pjSqWQXZhEh/bFcAUjunLwE4pgQvSDOmPqZJ7AUggCPVwKbelx7I3StQcVYc94rwAYwXa9rnfHTk
VcBixDNPo5lGybij2UVT6M4Zp/UX60b1awa+e+7MSh3m+bMuY8Iq79oB7Ok8Ojq9MuhXnqmNh3ki
P9D4/5QMorWIxyn4PjSe/lWHvbcVo9nla0yBFZ82mu79vITz/GJxHyHPi7y8b9ugKNVGoZLz0biJ
1MaPAhP+Iu3fm/SgKZdpA9WThk313g9kBbTqA6hfabzPO6KHllp26uyp2U1rT6Yf0pz9EM9vORw0
GNXaOpSEACmqXJox/+4alJV3A8X/54Mhwre6NXB4VTCRzlRZ454GbwaCDlxjftVVRrnftAPCjQDk
7H5RXZ9ebKC6u2qx+AMzIHXgUQGUyXekkWeNenF+gwJKKGg6mT47MIB3LofoDzofmCEBGw7HVh3x
F6/jdqdj2sb3iBeJF7zkTi+8WRLKkKg2/JVui/i8DNMIgxFMU196YjUcYlE4v6+5X70EMf4LYj3y
L05UvQ+1YzCjDtoZoH/YBhC7vQ3mF8baku7M6UhVIus6+baFtmmvU4btexMnPnE88FCfdqsI4PJ6
R4junq+wMzruzFymVIB3ex5Ljdllvv6tMziQAvBTfk3rQAGEARq+YgWh7Bnp/5KXvXY+tnZBs0Rl
MlBE00OYii/duOg+w/KtK6a9NX8aXzFHyaUMUBskdrI3akgTA9JDZZdMy0tIszHeu8u4VP7zVE1+
VtgdnKsUeuf7brFv1+s8EtdDCjszQbsNJVyyGfavvam6f3bMJ1XWas1gkbo1/aI8pSMs2iL9DttP
JnVu6YFLtQxCX/nV4ee6idujWGybX7uIigEOomLwWbbt6zwd4XI39SuLKibrSNMk4vrGJnf6Nk4d
cdFEtPRvzbQckojNfFfnZMMkqvQjJ/4cXcTg2SYr+4pAoH+WPObTVieWFbF8sBo0xet37a36E8BA
/deZZqF1pGr7tU7R8Sj7EAhHuPReBh+zK2bNk7eoaRImNtSQ/lP7EeZn022petsjqDbWoBvvtpVl
Nftx+I3e4gMyNxkaM1Mr/TBtzbAAuIUL9ZAf3jWDq7LzEiUOJVraN7/yYV9fSKbjp650y+4CPrlX
5W6j/ZcXK6UubpvH76gkqHpEnbTpibLSwzscPODehg5LTWtrPP6V35Kf00tnx0tHyfuWNdEx/UBy
upFgMyd6kdfIQ0NbysybLt5ez9PDtuQwzWnkPlZZN5njltqwiW/wFWEDXe5LebeNhqSxPd1J8mhW
7whv3ZDLbx1bLQapnZPoN1jsGnxlqDaaf1Bb1qgrLC4+8N9Rcwm9TgclB3fwAwBepdd1X1r/PGi7
8gLnPfVoo/hfA+ZniMu2LcC5AQn0mjz76AIoB9tqnO6Tg0r2FMII/0gV1Pip4ozyz2roYyQT0PtI
yek+2ht9WWVLsdsqvxzHijNT3ANPXfMuGCbmy9wESJFZ/Z/IIaBA3rr1PaMpE6z2lBdpEC72JRti
/TMIISXi8INxpnyzXnA/UdvPl0hugOCF7Cb1VdWQNH8Ef5w9jK3vteU8kjJ6JrFNbNARtYxOB+Fx
Xls4qI/sNB/8hZ840+L8YayWjiAw8HPOkyp7Tlwa/9sm51fnVQRjUNSuzX4K4i7AIvzNhw2Gib+k
SefZW9cwJ4IcmoYUMZOPBbJbYkOu5rxqIAOyTL3lnNidQ3b3gCcvjCeny5llByoAVx2jozucYqDe
eGxU5Tz5HOm+bZ+WRIONpqAnKCFi1DX31K0xBmGtrjBsbWMURBVXriyHJG5VGc2ho3KdRPLmB/lB
+NToaCWTZerh7WU2WZq9vAFKi/x+uCCDYUrexUiOYD0zBVW3ieBrHwYfPMeAx87d7myVFVqYNODc
zpO1HJqc5mejoheFlwGR2hyOtwSOF7/ZxzuikXFbYST3dalPuJQI9zXsZ258Ie3qnZFOjd393Pod
C/NooMUMMor0bFK61pIDNduYkqpddMI3veUFuU7qUy/DaH+q7RLA8M7wc8fZC5fuOG+jdM3zPtcp
rkYLDNRzEiH8azhPTbY9W9A0e1KJPpp7PRrZP82p3/hXEw+hvctnC1wvl873npFU7c2tTYc8o93c
1aNYdL1ShHu56b4C4PWGRmec9Ws0u9Z3MD7x2H4JqqTP74TOIF22wUsS3jAw87e6GYPpqgIJRp8f
vv0S0Z6lRYPL/of5brMMp93l1l3zSmfgd53H9Ln2xv0vWjHgMAKEM3NB5kcGHmhlpC99f4jlUjnI
Vh07+9tE3rZdAq9S+qS0cHvpHTPBGzbWCPQczwXBQnf3LBuz1TeDgSv3k7LV/oDwbiVSQsDMlk1i
gCN8ICiQS2lVXm4f4Ysl9YdlDkmGzMnJ9QCRFes8jq+1bEDquWjtcQ76hLmJqc0/hEW+Td21n8T6
gy6nfsn2Gj4kzNolLBd0DBPIB/Zb57VX5nGG5z8u0pvqGhMFCovvnclWJvTaUVQXPjJCODXA/pKb
NtbrabSjzlFVhEcO9KGq6VPekbtcEA9lu3O7axaTXKMdUdk86f37gFSR5Lg5XMz7wa/UL0uFMu+8
JTJqXs0Ge/69Fl4fI0KrMPBOAj1Qc++DNE8zYwOPEwFN67cgPMyI31I6sdsMl29ZTS3msXWwYGU7
1niT5kVFMFz7JiUMTVnFjBcAA0PuAmo1R/XolI6hi7Ksbwp4jFTdoZXc43u1ILM9A1i3+2XccmZB
zZjvwYUKVaRnQBzFiAGfvLpzbT0/eZBY+uYYZ+nethww690XYxPeK66e5u+mMrE+BI6x5aLL/GS/
OdunnwKdrc21rnZ5lKpxAS6lKUKUx2ofmNFGVYlX1XYcoHONJw76bUiF9qvnZ9FCYkOm889r7ont
RzxGHasrrm14f1DnYPhaxfNczvxYeTpW20FHIhjZ8IUaAm6tvsrEJ9yVsvy67fCLt2FY8x6sNKWa
K9eF/XOFCV62IpJhHFywsezceYqSKmeVrRmCjGSJm3slLKvSIrLar5P2U/VfMPlHi14rQui2jnku
4cQWvXtfRdzL5NxtXtVdUWns/clLTDA+cSoPz6MMuAZ1kI32eeDn5Tc170P1rohrNK8+/u48OtdV
9djbivJ2l6b+E3jMZX8K+oyTOQWj9h5gD4kpGMB7MWkYm6D7a/c0JPRh0dF8rncdw56Cw1d3XQsw
gGLj2GGkOLj34XzsdgjIHxPJ+sWD0lk/aBv4PupNgSYRkLpq7jbyMP+ARFjlFYhuIndSs6vSwsDh
DXcbTABsci7n8OKp3LOXxE+wYHdhJ+r71NNreE1IWf6Sqao9bp7rwuZqDPx3scxx9adPa+Q5G1Pn
AywJ17YuwGIAdpG80GzQH2+MWWXeuJ1gxlHje2ZNuT5yLmvEaXP4ISVZsvXm6c2bH9jmCBnEIeP+
txroxwoXTkFytrkJ01NstgSYKAjHFNu0XXUPqc7MQz51tIBu9bBlWuMj3olC7Eh78Ylnby+e6xGM
RImO4zJcEhS/3JJcq/7oaAvmilp66mFhrxrt8V5Iip658I1YvZNUCtPrrQoR4LWAPtAYCLSYsMmh
Ps+dmtLuR69X/6eKJzOBOczo8NBd5HMx2yz7AUMck1wldPBGf4THkZu6mKOvW6b2M6SJtNddQfXc
dSr62Murv7P3O7mn0FbpzjU9x+lUTv08k095+P5K48YE+L1XeyGL4EgAt8Ok745ijD/6q3kLI4du
RQXiTjEA4G7eoTsoWVlTkHlxEn1UEAu9KOPXSX5SFbIJ2sBBYEe0HTXxk+Oy/JOaJLs67br0LOFW
Xg6dgtbkm/IZA66y452Tg0mjiT70JcohQ69Ttexfrdcw4J9rtbwC6I9PuZjaihZocW8thh722k5q
Pi4Dzf2BmnCK/lOspqQA5qGyaYPIxVCmRwq5mNoAdVEu1n+Jt7j4VqdbwI/H86MHHXItvh1Z4v2C
RFlbVHdj+ro4mLZyy7tZlpVaUZTNtW8e8cgwuK9QoQS3wOU5XoWrc0Rm7mvzzW/z8Afd2fjZSDTe
xWZzvy8NauPgNkO7/fXCuBsRjqdyLn3StesTvOvCTGHWTY+YHNcMVjUdIh8HcfA1Qwiob5lDI/R7
Bu7ekAZmLFv047K9B6aIJ5wvpfGLbdcCVVnNmj+jGbMrFWDIguvnyQddWNL9v8wMB8GCJLt6l7U2
qCp2ouWPK0oy/5Nh9/QnlSeWEpZvAfOURBSv89KGVwxAc6QBSsjwrCKwtdOGZJd7Jo5ce6t8PWvg
h35VV6VbvP/YrkxWZ+naAemIxr87IuFxb2bRYLBrEMmD7+foFOeRIBLuAi4tFAZ7U1/SrRNhaUKK
DjbYosbz6ofIEfcUApcW60M/mIbbzmiaRrcEq2ADR3JHxQKvjKPhoTby99siO/O5QSmugOKoIDDD
6nDCmIGW7ZnSuLt5eR6Mj1Do+Zcc/n84Z/HmoZNfZJqUmzcc0V2HHHW/hzlgN3gHsuqzbC21gI0m
hY61AxYq07aeCA4cs/2rSOmPSlBOsmltOsDh90s+t+c5lXFQ+ofxYfnkNr3OHXGaRZIJ9cOmyYik
1pkqvYWb4Jnnffkcrb34L9Gd94YkJ3s21YzWYFxQ+93zMOBfexcOQzmm1qA2nwReTrQB7s+aTYn6
vs+jPxaZcuFS9P+Tdh7LcStLGn4iRBQKKJht+ybZhkakxA1ClIF3BY+nn681G6mlIePe2Zw4LoSG
qarM36WThOoMWWFFBOnlRi6hWULblPsMjo7PDnLZRIWP1nitRaPmT5EHfLsAgYqJpG4tUk5Tu+qy
TePM6mjydvxlqXRc3120NF+BxPNsmc913CytogwfgkRT0ed8WTcQJXz7lqKn3BRx0zxGDOlh6ssE
mbht29AA7WxE8Jn9fvY2lKBzsMqDCmhON6zwpTsXqTgUrjXtrLkJ0dpObUGpHbfAy9x5anx23VnT
eaYxppl+sOzgtYUJ2l2GSCiEGnzC01aJvEHjr9Px0TDsdlr2HpDHa9Famn6lqgngI8fWMEnfZycG
ykin+zyYCjRejmb+hFvhK9lYptTjTc4W9wQP433TCnXjPvOa7rVGQxGtamWzuiT64mEXazfHIu02
U39fMqaI0VLR1EQvrj1Ew4ZnW7ANtpbx3De166yTkH14WWetGm+GMgy0i7bDtu4G3Bw9YixtYXGM
lesvQBHmfuOmge9s+jgtL7BM6r+6lem9FZ0cK1TAhfVk5Lr5bNcG0y0ZwjQl68IJumnZxbN331Rp
wnnLTqM3mZOYBgb2kIwpBBwV9GzhpVZwRJAZN6u294gqo+xQ9SNsikPGXkkhunQHh0h5UVUg2u2U
i9fO7qNz0kQW47OsCagxy2jXjtKfGStdhfGIGmYwatLFi9aTq4vTowbBGPWzHApZL9GHBE8Dg7Eq
BLBxHHIksJGt6Yzz29xtPQ41OwSFpq7CgAGcnL0Uomq/Uz+n46FMNZiNO/Sdtza0LKN9zFv40aoq
TV9tgR0ETIqdZ9V3A2iFpTVHqF8xe3jVqDBq107UhOlXXmCENJsOtVuNWOBJv+U0zleOZadfK47H
kxjE+IoGN1VLb1bol2qzV81yboTztRutWm1ads6YxtCpjU9menHJQT1zShdl4E9vFh6GU1qhNXvT
OhmNfYMqWqzQ68X1bUKu4Pw4h1CZy9hJQBVgecGD15ho8mwPmhw03ymDbLFpPWeUN+k4FtXJMLVm
XxvnwVr01gA/orS2TJQOZpBat+2kmmCFQLBzyMdpe/tBVaNNrEfCJrCbORcYvhEOMVq8SvbRVs/N
kG4iu6mznWrC3L3pOaKNPRgxBChTYeHhHdNuzRWnYyQ2oVTw4yHNGJiHF7YPcePTrQtl189DVDnT
onI8GF8TzdSj47exueIwzAhNldjakVZE0KFt7tVs7rNTHauJEeuUU9ruN0iwTX51MCGLZwrHiMBu
ttg0IMP7Yltro7Tv+BzdcD229PHL0AQIX9Q4Lewt++DcLXP8s8bOFyYqvhZVGI83rRidLgbjlRCH
+jHTre7u/Saz7HU5iODNaVCcxJnKgtVQBNH3cLQDaxG2VhwfRncyAGSwZEV3kkjkN5AN/60vXVrg
dBTKe8jo9gVSExRt6TaFLkNiDFPYPQb4n5BiRHlD+anUyFqc3UBsmridov2gkP+yT4loWAlt1dMm
GxovuBMikJxcgyerM+NRIuat6+ai30sct/FebYNegY80m16Gsk3NrWlqBO9eUPnmXe/MsD9jMU/W
IbARwGxMV84UGqYpe7daF5gs6g6FT4bADRSsGKtoq+JJVQgaSrMCD7CVS7pjMk9cyUBkXOS+bRxM
E1g2ZPWaChsyRHT1lEM5FpscQGBe1k0g2Rv8PP0e872hp4Q7dWl/zLZb50aRGpxzlyFMiUgG66ub
Wg1mIN8acK8x470hv6KJZvBnarFh6PVbBQ/2w5/sAhOhJNjwwRinIowWleFlwBjVpJ/SpBU+Rbgh
jfK2FWnKFpWF1YvG9AZ51Ivyy1yN/ZMWU2c9+GPIKKiy6orPUuedvezzdhALxZhY5zOTBSqUozFq
3oWMxpwPcB5qoMSEYkouh1FN3sbyCMLAq+PO5WacmvFW2pr2B5naHJ0GkCqTljkGoelIIS6/2dUM
cNx6ZctgddwbVr5uBm9+niLfO+eYlTT1skzcgwCuzBn2HLThXS+jxFuj4orTgy10Ed6PVjFbmvLJ
j3OUDJRXEwLKcvTuJyTO/SeIcfNLI2CI1mR4GNk6atG6sE1HLgct+MKwCIuO3JDCVNETaXNpv+tN
VNbQPOOYn6xAXvw2eO4GGkBmZayDzODUCLIo+QaxLoD3EA10/tnRhMU9Zh6BkUu+RM4X5NXel7ZJ
8qfUhePBSZPnwLL0r+amSX2HrymIWrlECNveQf3SvTalnR/RP1+s1WMjh4U0J/VFu2LOz/CfVE8j
QcvhyjWb/BXcyuIUg4tE+9OpEueECfDeOwlTkdUcO3gmiovAWcTm4N2hR4Bqyzq3QR1FE5YtwzRO
fc7lCu4/UPzXn8C/Ybh3QJHKTewgVaLqQGjPLtaa9Qrjp5kfAuZemuuYihcRjJf1iCIzYeXDKaRi
jPeDm8zdVohCvyaw10SvztbU0/ebfbxwk6j+MarReY1EXbFNFGayTHovPZfB4H02sYK8ukaiESKG
uJ1Xpus1alV0JfZQbZbpqx46w7yNlYlPAil73K9l6Df7dGgV84rRyqk7qx3i7nOiVRcsWMIuMz0g
U/XKdWIUzp1toP6tfItE/qTILLjwevReKKsZIOpgSiDlKQjxpaH4Rw/pB9PIG3K7YLx4NqZowaOn
3urTVtVL7N+toEhXzN+smtwcvnSNBTzI1Psx3Hl2ZeMZ9S/OO8gkCvqlAYUU4X+ccok/ztP3SvfW
AbSi7cBYs/ZbMXoufhsFEgrchI1m/kG9ND6PkG3dJqwqytFN6KKfLRb0UsNKOlFGyhv9Hc23nY7d
0osDxk80dVnIVRBpbBaFHeWPpe9EFdKR3NHLtk9qYvvN3ijRawTFPb5NPjZf9uKGQj3wVsKoo0cm
HNjG7SxzU6+SsQumY+NEObWvrnx75QPyh5RgDnsViwJxh9Zm+8IorcZZdi6MX0BUTQ9D540vQdxF
w8s8zoDRWjpxh7Tr8pkOYWr/AK7hPST4L4OdYMIptTfLmrc0zpZcQh4q3qTdM1XERpm1cmvbIGtj
uAAcwXwplerQwqnb+LCaCOpjcTvFPtZ2mcf2Ux3WNfMbPYkQxwnDBjwtNIyOgURd9wTxW6DJyfAg
gP/HQbBypR5uGQ+TAIvyJE905+nJaQMsRSBRZb5UZTd0a0Zni37RNReXtDIElG6M3dNeQGvKW7CR
7rVPzX5YjH0yHXKavpgDMAjGbdFfJJuw0OJ+FDyUY9/CWOyh1fqKkMCm+IZ4vqJNV6o48gCTEZQO
bSs0SGzpjemnJTxDb5sYjJA14pEoZ31ujK7KVmFW0vEbPj9irWztfbWsDrsBUCgq9NyWHaV4SPgs
kztnPN8sh7xGnXCRdg5GTvsovEJg30UkuATW9F8c13feCpGU/DOo9kubCXFHGxvPyxLW6TkMKJmX
9jCXWAe6IL1vMLGZCw/VIigv4NwCOTn4CocSmt8KmPkbu28dblDSYxnklYzWZoyD0VwoK5tY76FP
FDjVUuce4lm05zA2pnMkzUKsoKjzeuvk/vgzr3GkLBLVwh96tKif4DGqT1iQOKY8K0vVzmxQ4d9q
mMtveRrgWphTq1fryInSB2JVe1r+2uqOqoKmv8gBOIbHps4f7VFnck1KGsrJcB6Tm4A5bTjyCkGu
i1Mpl+bftIKiYAuOK//AHmwg/gqU9NASmEZcvdrokUjAweXTJF9jFJEIFvki8hvTNuphpZXyMY6E
zFu4F4I+/GzXhadv2Lv6n6QO2PUdjVYXbetcFS8jU9AU+q6kbJ6Syi6NTVxk3jEGn+RsjQUvlhtB
VNcLoBGiBCykCFViQ+jRprb2rYknssbulI32sM4LkMznOVfheRgh9u6AOsVDKrxM3ya+A6rdWpUV
Hwe3Ufo2KKyLMLvzzWidjVTvGJHS+Rs2Yvgj+hwKG9pAiGeI4vCL11A78X8E6qflguvydqOSsYhc
Bmq3RXS40/Pg+csik8GJcKm4W/ej39wPBlOU9wq22Pwc6MB6stuk+Trb5lCjU+qqaGFnFS0rggW/
dRFQ5KkRLbrUZw6h6wbOtNciE/MtbpjSu8dfPT1aRYogYkxqbPeXwqy9aSo3GnmNGTY/3B6waWOW
eMYqqXSNgDIerGAtRc5hgZAq2EEV9J9aWVgvQC8Jc4O6NiFYvXE8bxlGoX6dPc9C5N2LSSwwfcRf
9ey3X3wqORbgaGNHGRGffpdUSNCIDTjOEnn02L8MRtpB5XXsihuYH8u+a8yRvhhPUXuXYX7FIueH
bEc08enKn8rRXoRejmS6B4goORNmKMLOsgWuCdIxnY0tqPPv/WHw/bOLawiVnzuEDwaoYX8ancEn
nMGitSlA3Q0Etxg6A2KpjAJRTY5JtV2KutTWzrYilGgpPYW7miD2/GVth81Tkaoe/1yHTQjm1w3W
vW0Je183ZQVlE7n6S6WNptn2eYaXNeq6bGXq2HHYvYOiRp3PPEHKLfGl6mcBH11UJYBrYuU7E7z3
YmPT+RpkQjWsn3HOl30i6eM6W0a7IWOzuMEPH6Bvj1Nj+Ey1kxO7BNkVH1MENO0P2riCEI0sIBxo
AUaauZzr0XSscBE8D7JFPFu01BILS8qhfpxs30bPN6Mp5ed6KnumJu3iPdle/fc0wqC0QLBUsz9U
rvVFFcZ0TMXER1jGZZVu+rqrPo3JmD+6cTYDSQz19NpxWH/vkak4F6NUdy6i2KhWZHRPEnW/QNXr
eqN6VMGEhlBpz3rJouqyFUxukC8x3RUZ74NSDx0g2spFXLck6bQ2srCVz+90FxN70bMiawLFlY7D
5zaI0vjRQs8F/8++mj3Wcow+pbk3TmgV2+4MOqwrPsUZM00XCq/fQQgBxKuwzdVGmNh1FxUA5A93
os5cNdacHNspwKGL46xB8YI17ikjgy5AoyuJbmHU6ITJZoqz13auPAyXg4FclaPxq2B56xUi0uLV
BX8nfQovYr/CzEGOQTEIdwlFPbyQEDfZeBGT5ERev8/wPU8YYttSYh7QRkQvqJFQ1KtqTohXJbrj
BYtXrzdEFIf1NkD1FCIUb9L668w5Tg0mUuuRPtOLlrlVoO0XcaPv0Z6M8Q26pZB/7QxjsXcIlynv
5izvdvWsNV8JlFLMt2s7CKEhBl5I7ucVuE3bH9O5tF+1RHS6cJl9TIiuHoC6DR9DD4IiB9UU0HDz
ZNOkf8PpkbfbPNDmT3I7arkemf3EVCA4eqZm9uHlbXQyRmFPqNncwfCJWWEWqSoI3rqSpbV002oi
Pp0bMI6unstnADKonzAYihc23eI4UhOIJTitR7XUxN1lzH0Uf2MH6MwFprDRv5tIrYAwlol/A15s
qR1S2Dx9sEkF6LnNEjRQd61Hmeinw8G1UWex5VWkiMY1JdUiTjM2nD5TjfOpJ5ct+optJYy2hdMn
d8inLB98kWQjPlq0GRWA5bgDXKnrXRN1xCqoBBHl0pEJM7UmW7hyOVfugDdAFf73i8Lq0MMiiO3c
eIOiYK8nfXvBkr/GBFakSBRc61OqpA92Pg6RdyrNoakfYKvwmOXeJdrAiFNTHzOraNN15xbqc5uE
E6HDVGenAOaJWh7h0+fKnDC19LKYIc2NeCoYcTzRIvt92sMAlGFWgBxdtBug8HwILIUai6PoNfW+
W0/msWjm8ERyT3LXmQ4+7AUbnE4fc2x7/tFxh8KkSmsTnN9LYQvDFEdCWGgjNmVSq8BD2tup5m3O
mcenV6C3yGUXuWe7w7hh3mtvdPfI8c3aPHtTh79qa0YyzvH04AfMwwd/ImGhvvUslMF0ivRbVrh2
cNQrF4MK7vB4zzQ/z2BuszIzgzpVR/VXp3JmQQeI6mmVxn2FMb1w3GATB4zPKVallpJY0sSj+iYB
qhfFz6oJa5SZsNbDcDBK3/Yf0ajP3lqWw0DlJWJiFKyydYNFZ5nTD4vslvJmDig4oBjsqnga4iCv
biJ2QrXqmD7x6hPeJM4NfP7Frc0m7303+nwIz9KdfJgbT6Y+CZVjnHX71MjdeVtYA/OfL3kiAC9D
mIdf58nR+X6qhsjatWCe4cEfCP+8IfWPPVM2c5SvBpG442PLmmYQceE6Dt4MEhGe604m823jpSo4
4DDCbyVpUHFxwYkihjBZ/a1cIMjDlrUoWF2KuhULyRrkQxsPgCdYd8YUAvfGIGJzXAgyYFg9MxkF
5BhliHPC1p/4Y6HS+wWd93AB+mrmYQ55gSTON80zIb4pyvpuNGesxD40AbqL5JPqtfNVYqLhvKgG
/8Gs5oKBxhLIc4JgxCyU5QmVDedOQSPuB2qRusF0tgNl9ycIKs4wVqT9qbE8RnCGrPFjb/Q9gQe8
bv/GUNr/NkZ1+JbyAOZ1hDBcADSA7Kw77TTf8migfBzsGCDUzWGRAmvgz4yDecA5Z8v5SzWHRrCT
aWXoHSTe+NwX7rApHEc227YJxv5YjJroFQ9VwWPvA/QhnsAJvBuDCtcp6T8D34qbkn7a8wUe55IT
9jZyEQAhnmR3IDAoCdbQ3Xo353Nbr8u2Lh+m6dd5Z5njp9qCiltpGcFlYqApnGXEdd1lNPjmCFKu
UrwmdWePu6BMoxdCR2K6hi7377Czkngy2Fm5zmxTuQv0FmhVY4UYfQGA25U7tveKPcvuSf+Zo+ge
sMvUC9p24LpG0IFdgCvTWjc4MR8h8iGorTozTlMUAdzqMMe6HvR+93MYnJb2lAVUrRNUFbTq4MUl
ICG+tGOIRTQg+KE0u/0IhnLrzS3S6ZEZ7QxQJcNH3nZW5SG2DhsUFAKCtmZB5WOyjqyq4dbCoJ3v
pAsYijldB/1yaMCmSRcxZxqShvjhc6atMd56jRddbFp1Le5kj7sAAsEAt6v02I8rkdNxLel/BQqK
KUGR5ZYNhpKwJ2gBXi5ZhI20ypVMw+EHAnp6vwDZKSGZkdvZ27JxQ4wknNfbkmjReU06mHqIajIT
ViR39Pdi8CC6uyCgcUKlx3eWoXr71Aa1DWXsN83KtUGcEdAJfU8ATAyehXFB37kEjT1P5TAGx5Kp
sy+emPQqlbLrv0wWxDdo+uQn1L2w9qxv2FrssgSConLUvb+A3BHFkphQAl7MBChyjfIEpatFxACy
C1ozE8emVi/Vpe1ZBYqcYH6xU+V7356DT1q4uJ6hb9WjW4lphbW8P9W9zjYzctcQNb3TfsfEj4IH
fwgoPDl9NBsz4K9Y08WLE3Ez/sWvDFu6AIFMcaxj4TbXBi4nojtQI6MkRDmBubSaodtlrrOXNB+y
4NbLMmNE6Z2JVZ44xAX4psff+5Ui5WxQw3yoadq/lZgNsKobQ/IQzVpJrHSYYxbokDsLthKF8SYx
4fn5zvzmthRmIJl84uviobJDcJRCFM3PwuyrtxJomF+gC48mHcRgeutVrt2159fjKQfaGhZxEVj+
D0cYEEkWDP02NFOf8U2T2T4SIuFUOMe9nK6orYocvUBt3Yy2hklpChWF+9JpvHnlQ0RVa6+TzNXx
0N7fmpegofVURv2JjbVP19BNaNFMtgNje5ncZh2rvJuGW/wA2CYGEkjMfR3jEPNpqlEDiqZ5c1zX
H+/wjfjOGfzat3HHYuxwR59Aqd7IWHJ4DSMj2Tl5hxUstt3oK76BBF1w4w/tKQpHpzlY3XhRp/Vm
fLDxUESntMtz+yD6YIQ2wdASpxvUDB4f7pBiDDTxAH+LwYC/+jgvzqiH0HxTUPQuMUE+jkf+XpYH
F4ODsadr6SXu4LbM1jVcVEkiBEYaQIkYpdoioJYylj4zxtKNzmicWFkx3OAy1pYhV04WeMENuxxJ
nsoyLlIiwvVIo+nnoTsjyyfInA+/8og0CWd0f+1SxXZnncIGziBa4CeOBw61CIeGXpps1vkDGNCM
Q5PRY2oztH5Y7nyVYk+EcuuszUw2p307DVBvFyRY8vFy/K5oTedoGWdm+33oauuc2+RaZ0u/A+U5
TAwaJIqqcETAlhlObX2L1Ca3P5sESkAFK8MY7oGoIv2MZjLCUO2iJbBXCaIXNDESkhBskFyV4jl2
e+dbxkaDBsSCo3Dn3ob1GRzCHxG2udlq0IjR0YRDv27yKm2DfTY4vbslq0c3W3+gYOFARMnhL0Wi
0wrFs+OTqDnqpLspixxPctRr6zCOoQh9UOrItN7mwtZ3sgDd/+wi6zLPLQJEYr7mqfUekqqtgzsf
qyToRWUY5KTPXGZbY7s1Ppt205fM8+VPe8xc8P6dX2sofTwwEhEeJvHUzlcyCOv71mgLue/AFjwi
mKR8TGQcEgUvJMV1nQ7oe4yLIbKAjBA31Lxhsh9DVuwu4q08tNqky/R1S9RA7nrRKw3m2GyJzezO
vXTrZh0PTtcjVm6NcI+zOBTLqi8nPF1YEUzj1gO8J7Qr8KPgPkgr+S2pjLDeV15deejTfboQDL7O
K1tKS75QC2VHmlPo9Slgg2t5UGgNwpj6czlzAFa46PIovYmiRLSvnqDeBhvAB78u46m2jop0umhX
JugRCEYjPWqhAPIYEJwlYfpCUMsQXpS6SjyUdVOVJ2YAM2JCW3bTnBu/RvQ288rEHrdQSM0uDWXV
T3ZXORDVXQPo0Q8kvq3yJrLzM7D5ON5YDuIfo7cc/ACuXQaY2breplIc1XAgdHr+bnu9ihHntsnb
ByG4fwdcSyIM0ZIoITl+5VW4atrnpof+qT2gHu7iR5nl6xwlHhdE4iQWsxE+hXO26Upz7+3a5ZI3
9UH6svmvdFJPIjISDAdhSsjVT6idwq1Gn5/AVLuJuOtwTZDICnXIId8zsGIZbj6cLnAJsL3OD2Vc
srpEeltYFq8CUQ1uq8/csDsMWT2te80EFI0QC1Z4YLwgbgKkFT67WjrW3cZw3C8FxrW96CN5CjEq
BB9EEf81PsKUPppS5t27ggjV6yRz1ZGmE5Vld4D+WPfTLsl/+OFnYro+eNl/Rw1frkPYOw+b7B/v
6knPg9lJHErdwbsf26dyOY1796CMdbt0zae4OOiVFW5z4hiWJdMcT/lHk1n+8ab/uP5VrjAASCTJ
WMCB+pWOumqZaKrWmPqm7+owbBCY72BOInMT+R88YPOfdw6I6TMdW3Lv13fuxoziE23H/JVqOXfH
mdQMmp1QbEkg8DkoVYWv4CdtJ7DzuroIj9v9ZP2Ug7GpyvSDT/7v5wAAJ8TldV8mTf+aBP9bdrBu
sXn2JJcdYHdOYb2BQjsk9cP7b/ufFzEZ3sD37Trm9UcFR2uNGTaGg2nn9yj6bq3uIbEf/4uL0KpC
A1CZyevR42kRWq1jB/2BMNtn3zF/4F2/9yLrg5Ds63thWVCCYAp0fXBF5V2tV8fwG+Gpiiyl+EWb
D9L95NUfXOL6C+ESpkBiQpqwomY0r2aumVXvM1lcJifUqFW71phKnZ3Odmgs3n9k14v9+kJXnyIl
tGo9qrJTUt236UMa/JT+m+5O71/lH0/sj9u5WmoxMwvmTJvJqdFvMv7u+af5oyFdHz2xq8BnFaUZ
XCVPLLOXTXeyOLymNTJwR3+wb3x0L1dvvzLGIBpjKzm58adAHQP7u11+MOfho5dy+Qm/rUii2Ebb
73lcQ3BW4ZGXIpKHqfkPV8v1q78a7xL1FlYrwVVIElxmJmEZ3mfbuf//vfnLa/vtVmLcAjYy0ORk
YUBJjR+ECGK//ODzujzy3w/Q/70TCkvLFJKVc3Un6AMqoxJOcrpkkS0gzm5Eix33/Tv550vxIOMV
h6KD1u3PO6GRQ9XMQJRTVJ08EmUTIkfN+Lseqg8u9NfxcLkdqdhgLBcgxbKuVovbF6aIpjQ7xe0d
6Ebc3Hkdcc6oCOfqy6RA7eC5SMnczPIUuJ9TAr6t3FuOMDMRCkyfMLD3b/06TP36B12trbGd7ckI
+EHRLNcZIWixklC94UobFcY6hqm8vH/Bfz3r35/A1RpjBEbgNIBCp97fyq8F+ZK5B6/54ZO+vLPr
D+f361wttNmtAU3rMDulpJjmKJfx26EOIvTN3xKq52PATMeNiwPi/fv79UVeX9izXE49y0Tsff3F
dl5qCtwh2ckvjBP2SXR1ZyL28AMQ32c8pg/uG51if5ffOHc5oU3A4B/NGfnXM/Zs7zLNgGLPdq6e
cWJFqptQ8J2qVdStI4NZKvj7VfHRrV5OkL9uVZmOxGegmOxz9Ywn0wuQHrbZqW4fgHwXZKZlNGnm
l2Dh3tsbYrUQ9GXLDx7w9UwPVzK5iXLGERRYjnSutoQUiZcGYJrOkjgPQR/bkA3BgOakf3CGJ7O8
BRhMAGw6d+vJt7HOzpd3gQBmIiSs2oF6bFSff/Cr/jqjrn7U1WbYxvE0Evw2nTvsl9P4FBOH4BMw
1oFemOXm/Ufw16Z4uRi1tUW8ji+ZnfHnflWRAarygCfghg8gPwutf/znF3D48y+joYhhuu6UgCyR
GKlqOg+weJZFULfx5f0r/Cpz/vh2uIffL3F1D0Y/Ko/WfDpTDy0c7y6yv3PPRztdD4R3Q4vvCQLp
a/+D9/R/XJdOzHUVBZh/tTbAfElALPrpnBbHvvpCKOLKuJj3/JPhEYb0NnaETn403e2vBcnN8hhd
JgQy6IQS9s8X1mBoqeH057NBpHSbY5BgTaJcOdjRB2vyX1diNLZJt8mIDAaH/Hklrw4CPYS1ONsh
AewESwXJnvRwhFIfTLD+6ELXz9EvxtQOM3HuyBg4kvZrAFeSn8vCzfbt5Hur9z+Yf17PleDzv5oZ
7+qMngAX6IhHcZZNusjaR5/6iYz8Ot+/f52/DkTpXDACW0rgUVfKq1elQrRJ6F4ENnj31Kp029ZP
Ya0JVrKhZ+S5L8Xj+1eUf+8dXNKltgGVoOm43tByHO6NPUzi7Jakq2a28dYEjvcpn6F6clK/bpVt
lTcNtN2N3czmd9C+emeDgq5IjG2OeQKlNZu4hBdBmOS3Y4vWnQw3dUOeyKJrq9cW3wsGbdXueuIp
Fi3Ux9IYjGPuqWRPsmf0BaN59MFK+9eDtPDCEIvFFy/V1ZeImKbEhiLF2Rweiy9Jyj64nPtVq4/V
B5/iP9Y0vS1JkeAsbIfm9SBW6BijbCqf5UV2eFqZm8px1vF8Y3njsiJjZ8SpM8ykO83T+v139/er
u2wjzDT32CRdCrs/l1vZpJKxHeN8dh1jQwYCGSDGps9vIvRrjfX6/sV+DUP8c8/882pXjxSzv8nJ
189n/Q1hevtl/m4+iht/k2yClb2X+z4kB3Hhf83vwqfuqbrRm/d/wK9xN3/9AEn7Td+qlPNrwNxv
Jb9tEOCDGHU+DzfhA3TCLcMijaN6cFbztno+xuec2a7+vtklBxRZH1z8r2pDcve25TFSXPEXedkh
frt4SjgSCmF3PocNEU44rG4jR+3sJP9s5nC/pD2TENe+lfilcY6tWmv+/N/8Ah+gle9aWoAEf/6C
USrU8KSPnJvGYHHpZ3DbfTCuhkTtsau/YpZGi+946aKjrn3/4v/60qh4GL2tzEs269W+1MXhnDSw
/meraJ68m8Zd+kXxmM8/vWr7/7rSr6/wt+ccwbpjX3F+fdPlwsY5Dx9/k8/Z3hjwOXnF8/vX+3tn
v8BG1OoAnYrj8eq9FhayJz8NxZk7vOmcYEMUNMkQ1YPXf3Clf24UwL+4fjmMOfyvLgXoHM22yNmT
TrVTYvz4ljRPzIVLsLwZQbWoM7GuS/ej/emfd/jbZa++GxIGrTzVXNZwm43ut3GrMbBUhywJnoJA
oilfR2FzCCtNUvSKrK/OGG5iP11XoPP6o/Hjl6r8ehFz2oBQuoqINufqSxpl2ZektIpzMWTx1u/H
n4wbGnZjSkzA+2/2X98sHZASvskgI3X9JeWyUKhZuW8b/i2diWneIZyshk8KD/P7l/oFZV7f1e/X
ukK7Zj1WtZ2l4jyoDtcXk2WW0M872yg+Iao4DtIylok93s21vofUus1n+zHP5ruETKslOdPJuskR
QytC9heuT2ZXYVpYusQpJCw6mtv7MDZJMTT0vCpBEEm4gJgJzO+Rp7YSeeOylsHa6QdE2bL5YOM3
/y74oWrJvvB8IUE//aubc+skRn6qKUqkItfYao9d2r0INSfLPCuqJfrJNwKR92Vtv8INHmIvusl0
KfERWzt02fMHZ/s/f4/FCQBYyhBh/6oYo/QEAQ86cW6pJRaDkskSba39wVX+sVw9CgTF9BuLdg+s
8s/9tup85m2lhnkuF+S63gzbclgnJ/TASb0h+u79L+jvRfrnxa6aWY2T37CsUJ49jX+ikne5e5wZ
sYZyW+zev9S/b4zBAQ68kCWkf7UhWERBWhWGnjO+kMHZJCv3NToSx4Vh/tP4X92YsnwpBcWzL65u
DEH0HHcg0qwM+lEyFSPyUxEaYMV5/7b+3lh4gpSw7OQ+jNd1xUe0UDY7Exeau4bUFlnP25bpVtuw
tMIPqvR/XsoREOc+sSmOvBSfv51RhjnlVUcDdNbw3z+xjMXLMB6Kb07sfHv/pv7ew7ipSzuA1E/6
wrt+VcRSKz/kSv9D2nc1N44zXf8iVjGHWzAoy5ItOcwNy5E5Z/7699D71a4EsYRv95mbqRrXuAmg
0d3ocE6Khgy0bJhxu0Y7RQIkrSxmlAaEKYC7NmIQZgCr2VB1AQ8RyjRHsRxVoC0R0TSRAxIYXXfa
GeRSS1k71dqfBE0EQfCMKUgAri4jzHlKPoOe/fZio2yu4hUCc62jREjpSupjgrDoQBSiD2hlR4iT
oNqeqP9BUfCK02SEMgJ6NykpgDgTUJruxAOCeh6dMTL6CcXUFB/vH93cjb4UQ3l7ucRAPqibxUMW
wwiuueAIVFf0gt2XItzGpdizKYTBiqD3dI03r8accwFJdwil7wG9kVx0qgGomibLKP5GwxKRE7Cr
o8f7eF/w3B24lEvt4pAj/y5pg3jwUMCVE3mjdUshr537UgRxRicvxVC7KKm51I2JIB7SDMgGuitZ
GbjI7KpE9n/qCgWjR92u8Aoq9wDzDtYAoEx2kRYF2wEQBYyvmYRRFwSU9YYsw/fALajUbZTrFGP/
nacdBnTuINeAly9QdohXapINCOLGvr/46b5R4gwNb3MD7gcnS4tzUUZRIxkggG34RwKqOHJlptcf
xRwaW2Oyx2s2flEx7uCtUIPHwL0i6yrSe3hm4KMubBtGaVqMsUXaISiEJZeS8SmWDt0gbKPwUVfX
hsqQN3PCQKyQDYSCEh6yoG29Fii5YY+eys44iEJjF0AAqYJjEa0A5A5IupIULdpOmrMsCaaGmV8Y
D8Yuz7xr0aSsYyRzsnyISycVvFixgREaPZQH/5g074rxgJFVIocLAS1xUW82aO/pgcKILQfLAZcc
0b84DjsNU1MAhCoAHtaoCYgpvwylsO4f/9zOaDpeJYYEIlG8eSndzzA5jVYewT1EGLlBKxVfIX5c
ozG9RWO8D2ZVJIYwbPyqOgGLrvmmW2VyBAAFF6aXNuIpmqy9HaUanbeed+wa8TkvV3lk1o2DBCNQ
8Hda09sGAFpLDiBUxrjIkp0SHARu6QUV48rNOCU0cCCIx+MMIQse4deng+kbDEkJkXfEzKQlKc/8
iKxK+ZR9iujd2KGBl888E1g7Vpe/aR7D/d5mka6FU44+T5W6BXaGd4xS3SkGwJwDdMGQ/wD03czR
9Se4LNbfSduv7zw2G2D7EvwTD8Rx6jYEIDPBOJnkHQHhhMHDAF1tgJM0lgBNYdVpZm76FFzg2qGz
UNboOg34u8ZBGzTvqO4ALikHq7Tfa51BYjWys+KN0xkXjSWPWpocgksFVG3eMW+mYhTQZdJtA6I+
TPNbgBK9f3lu05oSGk/Qa4RkDd7biHKv9Qa9fKIKHJTwOA57bxnLq8HbyeFPiwOMwlMjo8oOXPzc
GVRvH3dIIZtC/xlawGbiTJFbGNymAiiyCxzVIufMoltgUtAHonkcBqyHxs2ZX3+qRL1nQKkIfP6o
CY/Zs/+GA9cPxXdx7u1mFa/RjXZ20arO2J6bSIsSSVn5DuSxYC/swmPVvUmg9G6+72//jaekfj9l
UwEup1Wqi98vtwAd0QsTg8JF8N42b/9eji6qyPKq8I8SHbLqbVmnwziEx7p7kctqr+cwSYk6HAOv
4xjndBOLY026jPuCwBF+maeOKS2UruYiF2vSknTB91kMCNICb+Axz5bV0LQrzH0yoqzbt5qEdiBE
GzAHsMZI0V+rMT/gYQoAuXHXmOAysbsFtHOF2YeA2bZ2cz0hCclVaXpQI0FDh8WJgkHFoPX4HTLW
Vr/i9oGpO/wyYHi1W824FkM5tcHQ/CTkwHbdrHsrWqJ5VWS9b2+VexJhoKiBroopfrreMyPQEp6T
A35Xr5CdtjC8RCrr0zuYa0BObb/+rQZeCaMrQ8hXgjdvxLZFS98yTHErrO4LuFW7awHUVY2n+Gjg
f8+ls31T36J9gHEm4q0FupZBXdeCNwCR1Pn8TnvCXEiCoRbM3zz2W2zfi/sQmC5W1lnBAUnvffdp
HF3SrTCD4mjbhnHJbjzurxb+fXa6dH12Nah/i6QL+V1lG6grGKaxDiyNsd7bRxMlZdKgi5Cvw3RN
BaBRaIjV2UCtc3RL/iQiQS6LsZ75W/XPeiinB+CzpGlDrAfzZ5vQ4kztKC45iyVm1k5c6LxOXStA
GGPaOMUJVja6eSwkBGEn0vd2wVJHgXVClEUCLgawhFtIco/GsrGnS4z5kmN0zjfGXlxJZuGIL+D+
MiyJ4bRYN4GKxkBgDxw1EZJF0zfzjWR77H1krY6yHWPRRgXmufjd6BhO0i+lD4TfZrqRiWACrtRU
98YBgK1GY3nM9c2rJTKaCMjQzIqo5VotizSUA8WPJ7VsbHcdW+KqsNBH4oD7iWFVbh8X0xW4kEWZ
FVF0QUQIwobddIiDHS21pWulS38p2ZkV2/dt2Kx9uRBG2ZdU0aVxGpzarR6XLA85/d+riJlaCGUx
SiStCgmtALsWmhjYCfS+s3rbxLvcCl7ur2P+mqmqhu4RJAFQCbs+IeDhJByXFjx6yKMlEFvsfBMd
8p1rhgy7wZREmSiZAyK9L0HSdMEq4lrA/1qna9dk3SqmJMpECQA75otpTZ3drioS2IgHLXlbLjJG
g+usLbzYPMpG5eCmib0hn2xUb8nm5C61df2/bx1todJmyHQFCwI64qpfhVZNhB8TgF6P/6M2UAYJ
eCCGEEpYUOkAx4FUxNhHpmCCXYqhDaydo6xSA9L71I2wogZeMcbQCGJAsz7yjAXNGr9/DogurLg5
10iqgfX01uR8xRWK+CbL8sxYcXQFImAXYORQy6ZOB636KI9iwBlCfDOEkGGb/IdreiWDOpgxlEFA
pv+qNHCGLFITkq24FcvrzuzXlRjqWHIDBFgYNJmOBcy9Jg/nB04Kxtnflt/QaHexYSrlFTxgIARj
AAbvgmB836y34Bm1QtjqAPDjGCaJTZ0lUrq1qVciKecAki4ZcFNYmPSgHie7ypkpkORJY/HW+odl
F+b8HsrBBl43yHmga4zaRwHYgGHWapPf61f5W77pcYu098ACax9jabfZvmk3/5FFd1t34B7V8vpX
VrJvgdz82MEaVUhHgEtsKz65D4KZfYkkXvMb95FpbCezTXmrK/HUzoKir8Rs5K/4yazHFtpHf29z
4YCbwfTxzmMYqek33khEsyM6NbG/aA3Gzy9iXVFQhRgQfdjcgGC+fJPbMulNUL6bwDhmWPhZXcVr
FX2hSCAqskI5+rpC+r2uImGXJBiy9lHWV48KnmCvY3dUvHWVHEV0KEknUOSSDiPfGqey1jvzwJwe
zH9/wqTbF+sV/CKIgDUrwJ2JZmwZ+/QDA9bdm7tEXdXU99zWNbMPnmfI/R0hpPf5Ui7lsMde4QCJ
AbmVzT0AWby0Aks3x223h1/dis+BmQBCG+R1lvtQvwOTyqpYBbwZN4HCmaHi3YtS6E02BNgv2Hv0
euJtrYDb1/JPwWPwOFlZMC45yRbcbWAe8x/TfUkii2WoZq/WhXjafXBVjIQbqEd3/lZ5qK1duZXX
9TZYOo6wX4Cc9x2sbj8jVC9dMHR87lYphipjxBPDDfibOnOly0R+qHDmx8ZWltXOh893l5MZEYm4
Yb8TfnNyN6d9IZEyWbzaDp4U1MIO2HrgKbY7U3vqFlNIky4rc7DxsETCBqhVm37VLaaHrLscTQOA
7p9gVoxJ4bDfR+JMKIxWl7+3QaE8RcgFGC4esQ3GUnnQj6juH5v16IAFBsEWaOrTj+oTVPSL3ASv
BR70BR4WjJOYifSvPoGyb50bhMBGwyf0VmyBm8DKdu5BXI1muEx3IKY2uRMroJh7ylzJpIwOnmuV
yoEfG8eQ5yRaSr8PbczMW2hX6Z6MJWON0zbeOXu600ArJaWT9FLY/ZE2PuLyHkqWm4bFFMQ6T8qk
1OCKT2IeC5NwnbJ9ZXImMGFNgKN0Fri0V4x1MW6RQj0ESoCxuOO0rs6e3vUugoxk3WJ5ycGFvfD+
0yP06uSoFwHeWVqZhNPJ4bJMz9B+W5naY7ocLPSms6JopqJQoefEDyNzLpTT37ZWsgeh0e/pdRaw
iNY5yyGwtpMySn09ocZrMBENHFG7wpga2Nis2gJWlS2u3KULI8AdFYTYualBecARjlwX81RnncKF
UaAsle4BxqBUcapg5P3NCwFlymwfJmMlW4C+NqvDZAcMi2Mm86TJ1965KXToqoK5ENxPOF/96K6L
PUyhDabNvfdSW2iTxq4/IM33gJa3pQFeWdKu42e1tEYTXPUt0daNFe/jPQhc/2MO8FL3VMpSgSZd
N5QWypDZz5VdIcd5WChHnrDc4mx0i65hQ1Ax74GwmlJyTNlHYRN1wk7djZ/ar8UAW7ENjpAlM5E7
F+xdyqI0vOSaTq2AfvKbBhSeeqdbtCuw6cL+p0vvUBNtEe8ntxjiQgMyhtw3IZNK3573P0ulVB7Y
4Q2YDiC+WQMH00TiGE4vZDW0shZJaXSoSm4AqHfYKRORu5k+BMfJLILG4OE/vYQuNpR2qbD1AvDm
IQtVd+RV25NrtZP3xPGJRP5vjz20WWJkAS2yaC6jtDKWYiSYBuGv2xpu9R1g42EvcHirFvdBd3z7
/pHNRm0IGVXgMcjAtFSpM0s6zUtSEDvuQJ7401vis1SvToUlLIotN9iAW1rmu8zxdxkemtxCYcWs
c4cJ6wRoCE0EMB+9wc0AGKQEfGo7AzdDh4ai79UEVpaFKJ31Oplz3JeyqM0tGp2Pa2BP7YYFXuw7
w+wfa5Ku/z/eQdM9oy/CpSQqJAEoYF/JIValPQAs/r09acsQDlXf1j/le7ovHBlFANccHu8f5m3b
xjSUd7Gb1OMHdgaguS1WCHLQY7ZvEZMqG9cqf7S1Z0rfPKmBNMKQOXuC6KObuqJA60kbedd1hahU
GhF+jiPtQ7b2bJziAnPS/Oa/GBjjQhZ1ggIgZIJirKEty6kYGnxXKzS0M4LYOY95KYQ6vFZRSiEC
IOHvnZ9MJ8L6hYIA7/7GscRQZ6WUVTcxwkz7FiH33q6BBk/Qxc244LP+53I5U5xy8SAuh1xEwboV
UdhtH6qjtPHsDJmqdiG/BIx5edaSqAiyFjtRG0Hi/VtDBrV2ZYEvGdrOOiHmmiifGsDH6SjHi/Cp
U7zv2ZNZ7k2XCLvi5f4xzeXHMWP1j35TPjUCV2YmeFhUaWHYZh/YPsoL/hLB2/+oEJQlztIRSEuT
cgOufzvlpCa7j0WxzOB0CjfG6WJBlP/MMqFSJ0ZJeOnJp0VL+X3YT49UgClaQNa3xmxhfP1vu6hR
b1OpdYW68iF0KrnySMwk5rgGgp/pMuzR7xgYtTxAtfASUtU6aAHonmktAQJyLA8iyoTdPlqimWEr
WZ81ugA6C7Ph72dcNLt4evKs45G1tTMB0JVs6ggrAGsmGIwQd5vX/CDa0WYkwOQ2WxOCFRPotXbi
xAvW3k6W4t6KqQOttULKxR4rHrco+wIvF8l70OBsk0O/VxFkSifGYc7k2C6XSWd6KgDbiUqMZWpk
J1jeJnceVgc731eH8/KLsaczNuVKFmXywxH9z3KIxTU2OGPxYIu2IWmWCuPyzcVBV3Ioq2/0fQA8
XqzpFeDhb7zJoS1gXK2+0ehL3t5EB2ibIPeDurJa1eSZ0xN+m3xUDZ3+dJtnFUS1aPQFNlNu9klR
nqM4WjAObMZHiwK6l2RMK2DaTZ6+4cIHBOj7EaShmq78X2WXaJdv6v1UpWc2V8yv5x9ZlBMAwrcE
mOVJlvmbgvUJoK+nyG5KPaEmaxkc85E1p5DoVZ0apQ30+/HU+ppgKJtGKMVdqFYYgbQ5/k1LflSN
CToxJ0jk0RqLrklpglW73sgmaaJECGVxJy9avORRxURybfWI7lhbdJBrtHi4cMbhzRmVS5nU4pRI
BgNMDJnCg3tMHpvndMXbknUCYZJZ2ulzvE9O9V6yu+V9wXMHeSmXOkg8RTIOTEPiDiijIGxwKuX7
voC5cBVzQf/sJuXGwRjjaXIECRywGCc8ZM1y8w3vgpols9N2X7WLMv9oUm6VKy96YZWgAGb1n8/Z
l8tvoNw7ADSFtMaEwY433XW0+Yhsz+Z3k38CeCfMaGehjAHaTXSbsG7+XC/N1fopd9GKDUjlWknc
gTDWjvbtStoKGGluSUtiAgzhwVIdyS5NmLsTY+tZSkX5DFnIRQwRTJ7qY/cBYFpyelwsDigM9Iun
jrCqUHPVkcuV/lrfCwOUZFAkcMvg6WWqi9H6KMjDn9haARMFzlGFZy6n9/SmI1//6yb/ftqFaL8G
MrUwYJNB5oQ6LUfG1cNpcZiyIO/gT0Ly9shKGzB06jdRfyFSLkWtR/l0MrcdRIYOgEWRbWe9IG4B
nYBDCrSNCQMAo0YSjXSolVwAnihl0h8wSYTb1nlwHgLy/V3apQ2qpnfP/GHozeQG6VjjUiTlJqUa
OOiBh91ErRbtFdm6QJqnXpeP6jI3mRWtWRN0sUDK3IIQrW78Agv0fWSknd3J+70a4iv/qaw5K7fu
r44lbvr5xbmJMqcFSQBxSpSRkd/LWciQ8OvN7+0fZVSNNgTrhPv/tFE2ZTuwMxPnNd2AeFmaP+Ah
YsicveqYYjVAtyZjuICycBxSLMANUMVd+uqBl7C18he03RaSDQrh+/tHScJoFBqkFUWcyviYwlQo
eyaKAIU1UjE9OwDFPwuwqA9gjlveF0JHan9JmVBmUNLG4BudUO34OBeiXE7Pz2i7CR981NCBUAZC
BHMNXE0CAo9lt3wyOyKkrLcFFUfdiKa20uA0z4s1KT1vLKf59q0R7VKpMxK9XaVAmTbNn3iXfXS5
7TlRZTLOkQbAuJFOba/adF2U1lh4+VnZeYBR2oQ0J1N6RleG0dilc+zIcSrULFmS5etb/5dkdL2h
wI0BcEmlbn0gcT5oooPkHEufYKvqgT2vFj4JxwB9wrr+XPlAk4wBbrwCoHU5cYSzoPh+h2ovLs7v
J8DGAVlIFVHipdNMmhx3ABMvk3MPPi99UYGsGqAFtmgPwEg3h+8kcgZwyESLUV4Zi2hXPpQFKs2y
o4LkfSt8j4ktLqt6EwbLVDncV0kqKvzr2zCBqesK8GYMmVKLLvRakCfyydkQwBTOZbqIaaEUosPc
BNUgq6Yz2YibrcBoOuJ4zOXzNGTPUApyoRpKck76AXQMcUrkEsw5urC4v6xf8FRaEEwGrjRkYbyU
is+kIcrkVq3Ts4oS1QcY7jLugNEdYOnwz8BZKwj/XeXAxO9At7SOVqXvcKUzwh989v0CYz1aaMWu
PSYA1l97ARij1tGLuJUfMeILQnoXhdMfL7HHyPK74/1Pp+fGfo/k8tOpIwHbSgTX0aRnXbW6PsEE
D1gzSdzteIRTGy5cpQXJlt0DK8n8CwRzs2faNI4rYWDjBqUmiMAK5Wmwga5qauAIIKcIzZutdQAI
ngncrWFRg7qeFF/BojpPjDvgwKyRHPgELHa1DeRVozCOke4L+GsvLj6J8jno+PP9tscn1Y412LI9
fDsr9bBI4Us/8x95Cc+dOBhvWmDi7PH+OUhzlgMTbX9vB6VCvlBrfiGM6Tlcqcfo/VX+eQgetY26
SraBWW68cFHbP0gUmuvkKXCU1R4zrg/oEcG/O6LFSlDSicPfrYD9MjBLjzHeG4AtnsuGeiiS7CwD
CLNYge4LgP2gh0xe21bgn+sAdJ2WBIh0vPTFIH1qxoR/Bs588ppJRuwx/Mmc3UCSSpEw6443CB0n
Dj5+BgaG7NzU/ujwVZaCmD75rGpeeWpLnjUsPuk8pZrAYwaKjywhnYkxe/z8Irwxeg2055WWnTFR
Lq/0QBCdnC8ES+PA3SQV4HiMy1hmaB/9yJm2HKjreC2j41MGDDuVwBEHIRLyps7OYmypCilDG1ey
zJbSY4kmnYUwPMpWsSvVjSQsNfRvlCiOsAJyOlL+6yNQ35IB46pJwDG6Xro0+IOo5E125paqsBPB
TiyTYlsAjHEg2HU0Nq4q2U5BodQ4gAPNP7XV/Yswp3kwophGAm4kKoo0WJfse6LmK0V2/sATszCT
P9mpxqxE8MGQM6NTkDMBycog+r1xDnkqSiPvY6Uu+kSw0Go8FT6Y6aFNRQQuXJBmgJxOUAD0ypGm
9MxxtJXnCKAzhfJvRxt/tx2daALAHCbYo5tFg6oz9uQUZ186dbY+r584ay1vfYIg5euZkSmcs/mY
EAZIDS/xKtD6Jlt0od9l6we9pwzZOSIITBACbEqQnqSmsgeFbEO01Mk5wgqNqKLiX0uEOQHsNyDI
MS59LRT8C5zQgAn03PF5Z3HFoBGxEeRlDr5AwmXpQLQWNGCxr586w3MXY8uzSnDizMXG5cJhI/TQ
+Rtk/VYoQhc3H9/guvxLH3jcV9pLhmSloF4ETkKZAWseAVR3As8kSrpGplfa3o0UAzylbhtFVoTR
XFDj9bEHuvOhacItBtuqyOKHSHxJc0l+AVUq5uF5v+owH68FAnyGlglbr4t5gxhi5z+7uag8l2nV
otdQ4+Sz1KY5a4h4zpdhzhP8mMBixJg03eoXgwi1dI2JLhZ9jaoNPjetBShSRMBwY3LFh/iGz+HW
okSyQ1eA5Egw1Y/utXBU19QFE2BpROVrxruH7nudlABgCfgeDKgjDKQB4kUQX5aNL3jniYNHQ99f
JKLpUdUWPTjE1h4mUjqQscW9PUr7+/f99/V2bdQxr6kAmx5Nn4B1/rV8F0pfNJ6sR+CXPluvfwY7
XaFjoF5x5E9G/mAjyEOFUbDCzFDG1Ffw94SYT9bP8WiuMcRnbbcwgyidxeTNNJdH/FkO5OkpNZ9y
E6Tq6Exar9fmE+s9cWujcGEk9MSgRxXfTvs9oEImhWS47kko3sAdR6p6FfkHv2e4nttrcS2Gyh74
bqboDQCmT0iz2V68rwAhAgAhTOxuJFC53z8IeogSOnAtjbI+XlbA8USQ5nXWYOYrjaDx5iff7nY7
BywUq+/PwSD9ujfJdvyJDqxOipmbcS2fMkRCW5cd8Krck6Uu0Ou9cz4qE8RDZCUfDi+8kxMVARXY
jkxg/jPimNsHybVoKsjTxUjXokk0aAvl/EeIHiKQqd7f39tA8lrGdNgXeg5KGy+BWXFPfnwumoIE
NeMm0amZvw5QkSY4HaRKgK5yLYEDq1k3Shl3Spbu4XvRr9v1HoCWX6hmbxRrYOjLba4E61EQGUPc
xMlA7RlfqF4rlQ13AnQW6evVRL02gES0+KjVl05hVOZnTwi2aXJTGmgwxOu1uWIpj9zQQpqCqYNq
kWjPEtrB7x/RTIxj8ID4ghHE5eYR1l5LGUbU//WU406ZHdnJQt/qZP3joeuXldSdMyDYFxl97oCw
wEPrWpCK5j2t6l3u1HuJ0+frsJJIVe2K+t+HzFjRhSBq36RKzkANC0FG2uHthhYKmQePrEYC/jOO
R9YGzlmsS3GUxaqqRq7c0uBOG3BIYjJFPKJblOB9/SmYdmqba3XDeCjPXSuEpADeQbwEgDFqJ0up
kOJRxgJjo7VVkOUpeLffV4sZ3UMAKEy5QVQ4get9fVh5XNVg0U28c6yWL2VQbsFa2xA/SOz7cmZu
FOqoIE/BcvDk+G3/vbAQuhZ2YTtW3jmtsjWAcx5cJXo10uBDKgZSJK0jiDzjWs1kpYwrmdSB9XLv
+5Keeeed8wCsfYAN4K8eGfgVWawInK25Xrr7GG/aJ0a0+zupRDn+K9GUuRJKRa3qDqJfX3nzWbWf
OxN8j0uFWI6zMmx8wgfS5R5BvqEE/9tGtlQMcJn1AlnCarnJLeuHkZmd0d6rL5oU4eIANE4yQqUu
vHMQGEt1BNe4wm+LXrCSsjarSmRs/qw4GJnpVQVSKZXSq1DIdVdMPO8cgVRZtINGASbXMqo3eZYw
Luacc0V9WZAljCoj/fnr/C+WJrZRVfey7p2bdaGblYcNlUiqE4yXPtSH1FJcs3JJjZFt4mEW1CWy
ewJ87XtXlCR7cyvG99Ct7JOvuvoeynuArRfw2pzonTEpLrzuQrRGOKDN+wnRNWS6DM9IlbNuhFGu
Fwy7StSC1v5cjYvisd3ywuZdQSJJ2Q3/FnjqL1kAG8UMF2oIyDpe6xDX13xSRLF/3iRkNxJBsIev
r81zjNzUV7eUWPCUc1EbCgn/yKNy6qHrKy2PPvVzF67aegPIw2jjt44GxmWeBO4S+YFgBJZ9bMW+
ZEnypg0eBP41MVZivUEnE09ybq2lNhiyrT7dRq7GiHt+H5D0Pb/8QiprM/jx6PJt6J8xMw2OQwdF
DyDFEoSXX97a3At/xGnCuba/Tw8PzuOWQ4e3+XS0Xneb5ZP8ETwEVmouXftLszrSkSWrP27+avyz
g3QHbypp+Sj7kX8WlU0okvqlAgEs5shVM9TWwKbO1gNAjsVyJVrxcVB3xakSSP9eP3KpOWjH3Gck
42cSTrgbFx9E2QXkRoKgq3CkCugO3DeBE2zFWEpubnW1cVYyJwNqrITcE18Cs3td5Rb4dY3vUt+B
qZ7ELqsqNvM6xAcBpgCEIchKAG7/WqcB4tMXALL0z7ypr2W7Wowv4iEw+dfOSizXxSAmz7ixc67w
UiLlloZUNJLaz/yzVi7VwhwqTI2nwx+k5n1WDnN+u1GIkEBoMYEVUjeoQYa3VQZsdyE7EuAXEkt+
Kvc+5h0Nu9vHJLU0/6HiUQxYjKCNJjHm4E73Pf+8OVTUiQcO5HcICa93uJmYx8EBiiOvF6Naov9H
Wofee+eZhYj8bhquEj1aiK4GtvjKVFglybnAF1VqABkCsk2CK6KsltKqoKhOIX9YKKT4AUF9SMAc
LZhm5DD8Pt0082shsdnI9YBsAOCAlHq3I4hxi3Twz5i1dbzqGYzhietbLX8Ug02oTnzXZgA+T/Gt
yInHWbxmKtozY8PnYrrLj6BUesyNCahu9M+N9tTopqEvBUwr9ETPrOEY+cdhqCwhCwDs5gwrEU98
tRQZPvC3cYM2jOjvBGUFzDfg3KhviPJRiMca34BSqJPEllCTNwyX7tP9+XxOnMjC2AL5gck7/pfF
T5lk4CeDzpOeIe8rRa89XoXFMxNbA8QUh0GXRWvb74r5lX0ojNTxrI9CkPO3POrEg0qTi16BvGaN
ZtbylB4iu95qy2ynWv57uZT245pb7MH6ANastU+aD8ySmawjn7aT3m40EACdBu9VBeC413es9MpG
TOIqAIfrE3ivg6NW2iB3E721ZuyTaOt9cWuJxaQ1G+VeSqW8X+ArwA1sIdWXTOf1z87/bBaVWRFn
8oOveJmnq8HU0NmjBvZBJSoZAhTT9uc9eL1ISc5Pw8umYWjenHXVMd8OPggo3g22oAFiYyPRXP8c
5Au/PpXNJhXfNAyD9hlh7fpkqeldn4wKcnuaAOIJKqYG9WQ+xhKP9F5nB8RbD7uA6GCo3YtEA0/c
f/GdMCwTXyzmOYAEe33IRokGVCnignPWeLYif3oakUQ774FtYjiNeuAzM8CAe/ZTA6Nwm4QWCLxN
VTaTchEbrMf3JIxaO3YXzHiyjvrhDZAbymBFEXhieDbqhRovBf7YuYtQYQRYM88IDI0jEwMBE9Ao
pWG9FEoS+LLDc1uvOcmsJSuyB/+gj1/3zcb0e6jVoF1Fk6E0iAQQ315vrSg3ul4rXHyOmtxCtzFQ
ZoncrIJdKS0D0SPocmY8vGf2T0JRUcYoGQAg8DS7lhgIrepHvRHDTj3U68FhjhvNKOeVAMoCl1U4
uGkDAdl+3KSW+J1v0PuBeA99xcap++Cc+1s4vyBkuhFJoRWEBvUsUoQAtQx58kDa6kXR9um4DtP3
+1JmyilITKuSCtsOHIUbli4hSUqxKsLkjMHQrCS1pZHwVG/bLcBYt3hTj+SxJbl9SIEqk6Z2/Swg
Tf60vP8V0/OdVpfLj6Auvo8GJ69t8BFgjLdlTFNl3sd9CTO7iRohugd5xKYSLMy1enRiowldVaBR
q4fjHlcBEFG74ugxtHBmIXAaMmIVwLCCsGX6jIunc5m6cT5kWEjZJs8aX+uOUJa5fX8tcxHYlRRq
MUBikn0ZnOfn2Hho27W0dYPYBDtPLOyG7FUaF1UPBkZWLHZb/EPl52JtlE9sSlApj7mfILKPtCdl
/KnGY1jsU+8kVHgPrcKOEQvMGBFEuDKMCCAu0VxCZVjLLDDaNIqSc6eQpo5IGD0O/VtZO72IxkH/
yHqP3+gIDCIEAZQYSWO8XKjDazURvIJqlp6DIQRCbpyjbLwATVJgxpHIUJQbQ0zJoo5Q1sukF8Io
PQuVZoUg5vN5J0ELeACSo4b/vK8wN1oJYQiip7QkYKiwuGutzFJtqLQA/UHgSjK89qMtq6/7Em6f
fZOIqfEBcwLI9dOlynzC3RGEFn2KaKzwURNqX18FQMUpjncQNxuOpYw3MTnmHnC90GIBOjqwyVJn
JeUgagGJQ47yNwwWxr45QJJ55FvF1PcIuA8Ew/dXePv0pyRSJ4Y6vNpHnJSfN3m/+QA/xKJFN/B3
6LQEZGfmsSFfSzP6tDLWbZ85vSnpB6cGVEEeHYHU6QVuEIVeUJzxurH+GBtACbkO8UTrvV4YocVs
Ir+5dlgomimAEA9HquCxcS3PCzJVd/uuOMuLDMVu23fAxTFGJP/uGUnNm9iSkjS53AtrGSYG0owa
JDXBV6xaTw1PnoaBcdNYy5m290KIEnJi2k5CEiIPZiovVYOcdddiPJRYYmgXpnKRWLpCcS7sqfE4
RCLasCOfCG/KKQic+8p42/0x7Ryw4lFk0GGwfr36xaIQJyogv1ULqL/6R//jJH+Mat+sgIH61JG4
ZangTewDcTLq/TyGnmUwGFCLU2u/qnP0XZ7R96qRTfBeZE4lWy9qSjBaqCbMGafbRMskcaJtFkUE
kjAs16fGu3JeAde6PKO6NpARrz1w9oBQ50FD1gpDBvIJI4aZpblmGz/V3GP8PbIiyttEC/UNlOa0
AZjYKjCInTFN0UzA4VaekNo3gdGxXvcKQ0+nPbyKgShp1B7nmta6hdGX59IBhvuGBUs6Z6GvdpSy
mHzl61KmVuW5CFa418TaOXpB+Oqtj6yldNBOTA7DKeS+tyLKYmI4LhIzrynPqbFT1EX7yonQnjA5
Fu7aqNA2S1ipQKbaUDFKqOVKVEtQGynbCZw1Jmg/fZHtPHHCzxxDNxjZBwh/IqJbGo2BROAiU3pD
q4zCvDI30RKOc5rQmxgUkQlVKJ9bdxE6ELmkOgveYwKAKD0lmrAeXbMGbGJ3HG1Wjf22Yx5eEGzN
v/xJuPu/ubQLm4AYfmiCyK3OffkaoR3uHL8oSEkmU5t6uNeJtks3IE0b17ojIVF03yLNxDMgiYI9
Av2cDHx66q7wfCuFsWFU57x5DRuztdT2KcmJLjPkzLgMUKFNrQQaIhoMeVB2wW8SXciS+hyGj6O0
1M5euYMidcTvGWgd0nQhKPUFLYyAuoyB6gw4T69FISdSgB1Qqs+83SAH84E+I83x1sH5tAtLTFi/
r0VkX4AuA7CxhfeQmqb9+FR+bzBTi+k51oDiXPyBz0EuCkxwgEyheyjGYjAUt1Prc9yYPtg/naSw
022w0fofnOwSgJWL0dhE9UoZl6JPOuTbOUve6z/xaxkxHMJtOhK6dvkx1NX2xiBsu1Kv4VTbLwwS
AvYPba4EQNIIw1DxICRCX5pva6QDIt2GlbqZtIk+GkWEDiDQBAsOTx2NUOVqy+VDcy5VsD65hjSa
SQ5C6/s6Lc64PRWdjngVT52GCPCuNaDsEsltgLZ2LseSgCFIfI7L1UTkSKrEDgHbufQB3aQRb7Tl
blGgmboC/3tI2ne9e/H1TShvmub/SLuu5daRJflFiIA3rw1H0IsUREkvCFl47/H1m9Dd3SFBLBF7
7/gYzZxCu+rqqqxMNfXeHn/XX9b7dvgMAM3o9x+fmPj75KrAYz6opZjt7IIh4smBHrTZFDr3BZqj
FdT6Btf0eNJnaptvB1ZrU53hDlFAYnolJVobbgAGr82e0bLy29EgJ80r0OXUneE7ZAf18bfOzOHt
t07mMI7CNGRcurNLssOuRILhHVWDETkw0gX4+nOyyfaCeo5URBLfC8bvg7Jb45NtiiyjL6f50OHJ
+h6pu15HzjKE5MPnmDx93ink/eKTtw/BZFRb3V8+FuzfI7FH2bVRmQGPo/H5NUlKUQrfJXIudAjT
oDIQ6sMqBvwwLLQEggKuJpAWPfaOumD23nHdWp2cjphTKpkXlM6uun0vID6LSihprmJmCZnE3Z/D
W0uTKI2FEiXvlxifERPjoL33amfU+oBWsQrwC13dIkv9CUpGEpto30bHeEFUeqPCW5OlPPV9L8pk
rsdvvbr+lCTuxJxxOjt+SbbchQeN+LA6RTDlwR/laoUN534rAdGeUDYAK8bCzTTlTgGD2u1kTE7l
wAB2xNT4ADf/ZqpN4pGK34Y1T9jkLQyyEfgJSnCysMXvfRSsMsjLjMLfoBWeJEko3wUdKENh2IT5
Mrzz8d2iviorMESSfXxwEtCwzsHZcyQyaZeMrJQLH3B/I+MDIJSKdCSufXik23kXXF9hB9ntbZjv
I7JDT+5zuHbJ6Yf/Nk9WdDbRK4jO409+/736BRXvUlH+vnNrnHhAk6A2jN4SQK9uv4CiooB34ri3
Xzavh52/+YT+zv6AUpVPTtnGNM29fu7Jev1RWnt7HekeAej3afXyeCLG5Z065euvmCw/E1Vs6rAR
5gEMiMVFKkMChriF5Z47cFhOrPjIbQFc+O1QAT3IpKLMetsfdKeU9IhR9MfDmFvOawuTI12UTip6
Rd7bZQzKOSEiHIeDG5ouI2lCiOdmv6iSfB87juX7fwY1WT+mDzpwLKe9nWkvux2KBSnZ9E+vr7t3
Tz0857tnXPFawqinjlgDsRzLJc/cxopVkxBdt1OG2B4oLQFfPa7OAVnryR7NsfZvon5rjydnzrNy
ozobWjLRHjrNEPLUWKCNcdjaeBTjfQqG9wxdzbG8sMyzdgCxxtsBcFnoo90uc+AMQxCPZypDLnxM
fcoIrmgRAIrq9/GI5nbtWFhHCw2AXhB8vLWUOVzW9ErY2/iPWiIIaBgU2ZY0yID+R4buaHRazF00
HlIlfnPYTUXbHPP62MTsrP0zljvt5jYvIVUb9JChBvOzu43xMGDCi5st1eoWJm0KMG5qwVVwm/Z2
zXd4YCU4hwnkSPPQsx6PaO64X62OMjmMQpX2VC/BkNPiTaWgzp9W/8a6QP8SIS5c59hRdLsBapnl
UzoqersJa42JAB5190KwkK6dUkj/3Y3XViaXRCtBgzZPYAWpom08Pk5edwdaPxjHbNWQU7c5ncAb
1ehvHzxLPmiioT/j8VT+1cum/vn6EyauE9iJxuELbMBMe92kRFLgZnaGcTjhqjKH/ZF7Ssj2A4Iw
5xVwFJG64DrmlvKvcYZDXyDwDZMj3bPoHPzb/3UHkHiaEDl8fzzCuV15bWH07FcBUJkFoht0GGAZ
ArPgaaL7kjFLCL3/YyXRzfLf45g6DCFmpTKCFT9YxeRll47ohIN1EpARt0/t8YsnLWKPBiQPIFhR
x7lED8aCf1wY6l8odjVUqQ0g7CrjI6rRPyo/gh25xv9/NlHEw9sPDZSgk5icC6bp8lpye5wLdG+X
iWA4uWzlyhJefOYljWIhMD1gq0JaA41Ct6sWhQHP1WwzAO8C3mvsyc5C87lmhTuiQ/7MVYu19JGp
q6Xmspns5o3haXUNYm6JCMnPweZI4Znihx9uynf6mDfEQaMcv1KO6efjKZ0LLRAkQnEX1ydqepMN
SjNFUHFpOdgxQEx9ovMABQT1Ce/k9zBYyN6M0zY97bCDXn60oNJ4JN9Oa9JD5ads2cGW+4TU0blm
Mi3jCP1KBU8Kl63jfKlnZ/axd21yspJBlaRpXHIDHnubHhzfgAup7uod5FWGa5O4VhPgHpYwQ7Ov
DmTdwGULCVW0VY9H5eootGwSBnIjD/YQGkpk5B1NujDVYu7iU6Slt3Wto1vVerySM/UHBiHDP1bH
q/jKqlsrXaLkzmA3EHkQSdLoABFLvNrUv4yqxEco5IICIH512NVjy7PremV44kaLqMlpNoNhVjn6
awbaJeEbnb55nFms4yUGtLnA9HqUk02USo4gKclozH1qIQkv/GSpGXVPS9iSKXf43/U4IvtoeAEJ
MeTkng/RWOvGnDDYu12pbgxkkVbNc25TuokuRtU3aM1m1K/e0D+eYriIepWZv4Feb54WLqnZAYOb
mEcPMw7q30vralmZ3OH8VlEGG5l6TjaqFeep0IBeqqzMLuKVmem8lmnNKz3MJNmuOfQ5aeEIEjC8
ycpLBQGTx1tmNgUlgvYZyCAE1GADuN2sZc1A1jjzaJshlkXpJ1d/Pny+C2gaPXxa1skCuYrhUou4
5PsbXwKYDSUz5OhQRp3qp+V1ndR1RTU2PbA2JWSqwC15Oe7+IhxtoK0UrAoIFOnJxkkL18uLOmht
RDS4iUVV+WQ2uIlJcrB+ktXXBaLmwM+ty4qcV7ZDvNXHegXiHElzLwuzfB99337KZJaBMMikyA1b
+4Uj3AHkH4Qx8IADhCg2R6E62jIvb+iR25eH81O+hFO9xzHhKF7PxMQPyhR4f/sQ5mX7tf9F7796
YIgxGkd8J26/LvwB3Jb7faX2xHv/RbX+8fjnV/uflZh4xCHkSzGssBJZf4mrQy4t1MpndvHtACee
r2rbSHJ5DDDTwM9uvBq8OozdV5VLjnqCMs92ra5W37K+KM0xbqLbu/TW8uS4yjXdSkUatQgsS1BP
0XiRaoqrxUqoRiBykcqVEpkecyiEY5Rs4myx23jpAyY361DJ9NCGmFuOvIb7dxRjPO2ZW1kW4TVT
p411tj7DIy5FmTOx2c3ApzGg5A1dyIx2Nw1CM/B8Rcbzzym4gBB/rXr6ijqu0Cz7eB/NJPdvjU6e
SjElBTGbwmirCjUB8dz77rM5P4dPz+naskxBv0RIXieENt4QHJKaGUvwLVnkh5u5lG4/ZPJg6oU2
Sf0/35Lr43Fu9ff36lkhzZig2Ynqc6CdzGRD4u32LRX0PXw4OY9tNyD9Xbj1l073XzxydTGxSp2n
aYLNT61eXsF3kSO2ElXDAo8zqPRPP5K+1SV0+bOEsddPiva0cLoXP2A8/lcfUHdNH8ceVmUkAwQT
GaI73B+YBJ+A2NHMVkdKUi+6vsYMRLsnz1x4Qd/fzLeLMXFvfS8LcUPBvof2QqfdyJnNgNrESdQg
X3hH3nPO3brSv97xq7EGslJ3yuhKcz1GSW/H6wcLKi5HnVnvVRYXiba06Rend+LcuDLL6jqDSaAS
BIPRLO/skmaMC/CuPAHutN3GGhz3Gh39l+8n7ls8LfX1z6SRb6d44uak0KEguTuedpAabEagAtAK
9LrYYqFHcutuE6qSerxcIE0BCgmd64kOncCEOIeMAKKOpV+tFpZ9SvCNyPD2oyauL0zi3C2a8aOg
VHRArhF3O9KfJ/OLwPH5R/h8cHt/c9ZjL/T3bHjg8//2yNUeGBSPisPRbkj4XUy0arszJPTaOtrp
1J22hHrCVgDKDu/ShaO2sNP/nPKVZQfMOk5IwzKX5xbyVUafpRu/ctUgHIy0YfXHI52BTdzM8BTu
VhRl6sUZ7BXaa/6x47aIB4nZGijRHTHEs2toC4s682a7NTmN2hSPpcIIJjPN2TmmYPhrZ8UfnE2/
5DcX4sO/7XU1mVH8PzfY2Ku12zXbISWHQwLCX5c4W/OIlFsiEvApn7GNFhUslpZy4rQqpStTZTxR
YmxWpemg4z6GFONgUeFiHmU8nY827CT+CmUnywoFtnpTC3zyiisqJwbKTxiodTpK6pd8fkvhxzT7
9wn0BpuFbcvNfoAEQiII2YzqnpNFlfuoDIIEURIPQvwaqc1cNU7h7iQ/+60KASorfLI8o9pwJ1Qt
Uhwd31CTp/GyWsnDiNlbBHLOQEawz64+aXJp5a4vF1WAT+qf+BBEKDu4cmJJA/CjjvFF9kjRnVW8
BRamYnbZr8xOlh2tgXEec1gK0FNpoprJb7GfqU5uxoz6+PD+oajuVv3K1GTVU0lQokbBvQG+46fm
a3wc0wj+WfUzQRcolh5/MpvnArvAwqne71kNxd8UFUB06RrFy/bCAcZLgyyoIT9FRU6sdamNt2Av
rHWQBGlPaBMAY/dW7JcmaZz7R18+ufHYyGM7no9bu3bYfR3SNsVwS/X5mZr4uAGA5gWEiR5rpLdR
S+4kua/IY9iEjJQ0RizIRjk4/ZI+7IFIQ1eHjh6WVYLi2cb9XOWL7WP3e0GmWVoRJQ451LFh9fYL
hpwtG6lCwbKmIy2oKqt2qEKlnXjPyhJJaCnSHm8JZhzT7cTeWJwWmvKkYdrAS3pbo1gS/gQB1LD5
zROlYTMumLr3rremJtPbg6cqHDwMrlVpUzhsNrK62YELCzGLp+ULp+r+fQ1jKJLCw4z5rynCjmnS
qmg6jMvxVD8n6HfVFk7TDHpyNCGiDoTVAo3hJOftl+j26wcUYkGvMTbdv7+7K9ASDOTSH+Sa7NWn
ITEez+GMjwJyHiRiYMZHfyHaLW83iIKaXRdU7oA5hLIoAGOfh9OwErXSAM43tYhqB3pLfoNFdeSZ
Wxhoeh6NEaAJQtvCtI/ZCfGioGqht4N63bd6JomgJtqXFSBd4H2Vqi8QNpAkW0oq3t8Tt2bHn19d
yQ3Leqyfwywypzp+dQpB5jZwVWohhLvnUhBuDU2OXpAXUuOhW91+QZIt0Q7Ih4SbZ/DkoedP2ZTq
Z2kefIgBMsg2jtrMB2ursxvID9qgGzbt1BBXjbleNyZEjc6Vij/WqXGmCU169N4uAVnmtjcojpAu
G7uMQT5yOy1iFQxRJniDzfTnZJPntuIbYestbPGZhwYm5crM6JavZp/hy1wpWmw3dl0/5Ty6OL4i
Yur6fixU/Z4jXV1Vxuq8+gi1yHy81edcIfKBcMW8jHKPPNnpbJ7FWcwlg+06rlopB4cDHi3YUFyM
dkh5wdjMw2EUCFZYcDSjJC4Jk9e74gSoQqaoCyRbapOBJA9bgMLj4SSpn6jRXWSsIkQpd8ieFOYS
FmrcWlMffG18spisUxZFHSHB60Yr8SUTEexIyPKyvyXcVpEjAKkWiSfm/P61zcnKNoqnNG6MATPb
Di282UqSVJ8C/3HBkR7V0EsuPT1e0DkPggYkEXJ+QGngKTIJdJg2iRouYhpbusDlg9I4NXJe45Vd
YzuxhTv9sb2ZWb0xNwl26gLqXG5HNza/DjT0xIFzk4lVqjy6nulUC6waM7v1xtj486uDwkeDUEUl
xsarEmX0iZYXr/mhchfqdLNziMhgRPKiZIvG5Fs7SlOJUAmoWrujo+goCuFObtOceE4v6HVeUFYb
xAzhwWAd155iCny/JEXGjDtjsltxUMDjD361EVE7ucaBUIXMNKc0tt9pdGAK2chkSa3jC3tKP/NP
riXx5+OVFGcihxuTk1HHvshkjQOTPG1mxVv9STGfvK9m/oZOCJNrfkh8xvK6NxrL3GlCtsuTpww8
tonZKbvIeYn7QwU4pQDO259QgdZpspYhC9rvUufE4/9WIl1EVILFE576d1AXiJ3hDVqcqiVELGQz
SswaSvHnYc2hKll9B2DNXSe0mlcXL/oSha+kPYm1yrWWUJZq7GzFTO8ky1/nQQOOk0oFsavYL+nT
zFwCmBY4KzQ1obdPmPiNpqtRIylQMuGzzXAuGZUyav4Q9mNLVeqt6w5Ezjong5v9mKAF+9ItYdFm
LuebD5g4ESQe+ohLfKQ9Wo3vSfzbe78oUceNWYsLO3+mvwC8ChADHZtDEHT97ZGrE8bRWcVWuIxs
NjcEkkGmOYN4mxEcGqMwEjOyNrKnesawiW3HGCKkFTnVMWI8Yc/S+58yNngwqIV7Yy4GvPmqiZOJ
so6Cggy+CvSWr4JDdoDNjvBZSn+lQNRX+pvaM9XMXvClM+4GnDq0LIKuXIDexSRYicVMBJ1w1NnJ
IGKL0moCgfMEKeUcbXvB6+PjN3PgOUZCNyyKciNZwCQEQwFWjtI272ypovyXBq9Twouds7CbZ8oH
MsfI4OgD4SVYRKa9KoKSeqwjA6YvQbAGOgZG5GhK52mgasoaUkj2gPIqqvQOItxY8zmAIlo1aiWV
789isS5LcNcV1CrzdIYzHs/APf8nuN0k6OAC9YcLDCCXW7cbyC7Th4PU2QG6oDqjiLe8kJGn3Pth
wYWBYiUYhfGWLjWHUvPcdGny+ANmnqa3HzA96nHgwyEDOh6/gOHLeG/1V839DMnT7wqVlRV4XXNX
Zd8amsT9Bv9mKQc3c9LBAjACpkcpXvR8304Amzd4bBV4ThXAriNb5LQa5DWNw0Dog3hot/6xtIL1
amHUM1f4jdXJzqvaAXxOLIBLm8qIgJgg4T4nHJSMnk+x+VORbWtsvyQVsNbWWnc7W134gLnX8c0H
TM4Z5gLhKT++jnEPMAYofRqt+2BdQLTO2uPBzs0wCt88SAPQTg9SzNsZ7lOaEt2eRgSK/jMBhYru
JRmeh3jVK5YkLx22mRuVQ68dgMRQwsCennhuEaFCUnbMYHuxyr3WHyFgFEi+HYmofV0u+0ZHeyyo
E3/ORYiRLk3rkvXx51e+XPKoXG4lWK/yHTg44Tc5NP4QxRlIz6k5QhkQu4QryVPZZy/fLwlbz+Bx
wMwEDDUkayRQxE4hDlEYimFW9YBWSUa+8xgiu78AAmw8vGQjZ+sKh6FZuZAlpPX/9yLfGJ4OvGgl
8DV1eE8FK5ZZuyJh5a3ENyRlVS9deL3NhAfopIHWCECp6ExXJneTkmc1JRd4VlTctvnkld+ie1ak
hREJM1cRz45pAVkSQBkyfafleCEylYLbgSMvPWQdhdfgW/zttowBtntVMHLyPhiNRqvDVjbbDwZK
XSagDYOafeCWzreNvn1Dm8NaN7db/aO3GJ2HbJN1GdTt23r9u6TDOnPMeF4CGT8Lcge4sokjlZKG
boOU7e0oewJdpZJrSohOmwqCMwiaH6/2TFkIUiJXxianrEBTKy35MLbZHcSPSAPduk2kU7X6Mk0d
XdEgkKTAuc5e2kWHPeM6b0xPdlqjcDUgmExvs2aOsMgnn8bm+2VXoosselHM9QdlCQsebM5b3tic
bLi2zBKnEmAzJvmLRF4Da8fss5dgwX3MPdZ5ILAlEdQjSBFMN3bEVyU1NJjWFAmwREtVEW8OUErT
Fh6wJeIvx6h0+TXW8gNlScdv4Rm0F89Lcj4zpTCs7tVnTO7Exgmc3mvxGSCMZ8Dju68wuex6eNX5
A2U3n+i17NC8B85X68ygn1BY2F7j7pk8xABBx+8iWixANzBZYt4pU8wCTl6f/pTBvpRPj7fvH5j2
3gAeFyy6s+8RqEMwoJjalZ0NOMc7FCi1Ycu/yGtg90XACSKo1rtmoYdWXmiSaZ9RGlG031EkAORq
1LFBA2MF9SBoVZKlUzw/9H++bHIv4wmc03FXdbYv0eUmdAV5L8jR+fH4x/l7MPw/bPfVLVW1SsUx
WQEjDvvGsm79kieILtG1lOweW5odDtrdAHUHDftdbtXt0bhQ55hoL/DOuYxee27pwl8yMfrFq8Fw
Qik0gVN39kvdqzEEILCkh8z4wwRtYwvthyKnvq3PqFE/HtvsaRWuBjddK7ajBubP8iu73hmjoGhq
nnwTgbuWa/obi/2x+lWsCFWVpcza7BL+Y3uaLhcTTm7yuunsRhRWLf1CK5+0OOiPRzh3z14NUJpE
bnRFdeAnwmZ005/K0aTuwvhG4MXav2EGLScjtQg6CKf0x10JAp+G6zo7y1xVrj5dzmiyc4mn92M7
c48dxAv/GJpslXgIwaPC9p0tM6UeJ+jWFpyCYAelJEHjtgfgcOgjmRawv1wgqRmY95oG5SlH4I1c
6iyX5V+ULl7YwaPVu9N49VWTbcQJAMMrNJZyQBHzmS3l0PCiAkDJCvgTz8vDp77hPwtK5haghHMB
jiCg6oEeQvRtCuPJujo5MaRBHIFCV3SZVU8t6+t5/tQPL0LCbmhlKeM+A4tHdQetBixewGgPnSai
u4TCqz9HXtYpAZbxNbEgiQLEOCkhojd88xVa+9bRpQKTC+g6ul8xVgcOzIcL+czZuxzpFvQC/Ckq
Tk+OIDQKhGuAAs5/Y/fVYXgt4vS02QXch8QbQQcRHajqDMrrwuYb0/rTZR5JzMaimsyjfnc7257H
NhB5dmmAPWg1RZp4R+0zEh+di7eQQ5nLpYLGEnkzERIHwCBMwpWk7xo3YePB1pgLA1KTT7NGsTsh
5aVe8IEzwRhuUAjxoEgoIE6eWOJCcSicBLWMwKpqtdNKIOCg4Rydll42II6+nz+gp9HxKoCFgUei
/Xb+6rDkqzBD0K9AsWSndIMj6mWFZLABemNGJlFesZ6aDw7fGRErUZ95xzuvfdo1lEnLSScSd3wY
ktDDkVBTzhNAI9uIVPrTcV4VPtcJhA3RIyHzLqFdgN9VyICHyUkS3RKgoyJHHsKP0izaypXki7qY
8UqqpzGyt99Qr3doA2pylIwEq5z6qswLdK8VfEMnh86LhVFyDB3L+thSmhhJDSQrYSEsTOkKRCE4
4oZ972td6wai1Q6t8sTFTcQdUintog3fp6y7Kzy/oDTRoxyOQLs7o80hRR1lA2IFNjjESSUUr1Iq
NemxCfxCsboKaEmzKCMuw9Uu+sCIDm3EG0oXccwmzfq+WLOx6Iw1BNYRdyxD52hOaR2OMZKodJ/h
A73uHPd+VO48QfAktQDnN9TshByEs2nhB3jlKTxIzxWR96tjGLdZYAxAjNVmnCpyofFD1qM1o4+h
fuc7VAgmHjaia11wWM5bMYXc+aB1yunQTvmoSb4EIQaSnXgDsmSfMZux0DILnZTy9qgP8NmTGLcK
v5I6EPM/SXntoaesLziKsBWbp3pUSlGPqS86f1DlNk7j9wSMVaLuI2FQflUy6xZffFnHLtirhpJK
VnXKK+3apSgheAGjjRfoHrpgo+c0DNgwJ0WJTjooGsSBuG8aSfBtyC+4aGNDDQhN9ErYZaj3FI2C
pLzr1hJ0vUsxYU5u2taDFuGf84rkQo2/ZkqS2KECDV+9zdzG3ZQFEiO/kcv4Ubsum0jw9lRdi8Ib
fpkM8IhYapv3iquqCvJ1ifIcDVHfkw5ihqye13GUak4OQmadxUzji5RA6vZVQUEzuu4DVjTdNPKD
bc0qHnTCWN4JhS0SNJS/cQqHTnZUhISYCQci4xdFh/mGG/iaInHTpJ3e+2kCQfjUKfNYLYtUCFU5
Rz8w6K/KpC+eXagbcgGUU5Q2OWdZJg3bRMohOBKxXUSpPIX2qBWXhCzkliVMEkMyJCtaDd9SuVYF
fdUEbN1Jwug1VXDxJk/pBJPntZUAtVRENQxa36pQ7giaJRWKNGUb51Yct0x+BANBJAHe2+d9v3J8
qqTPgtwBMjMoYiG/u60kBZ9DWmSC6faUWKLwIfqN3jiR0qss6zeewYhuyGGpuI7fDyJYknA26nzN
eL0I0ooMAvVmVBZRAsaWnFG+qCSGIALt1q6gDdB7+1GQ4vEMqFi63sErMo/aM0XChHoUu3mlU7Lf
pQbjs3RWkIamokFz0Ywi/7ZJQumgaxkuHah9XKgetd3PwiUzc6WDLhkVX3CloRdkyv3ED02IWzgd
bL+CxnagbJrApmlL8m3UKIki7LrkvZGf8/ATeBySe/5v12Wa4vz4MXheld+Fz5m58/7FfMWBwQ0F
78n1UMRDAqDJWOp2DaoiEK1jTKSTZcIImpybj62Nv9jkgkVVHck/1Iww+mmTdKIwDgXeVdpORDk2
OEp+EWTfSOg60AK6j43H1maeHbjyIGOFqAWMHsIkNuaKMQBv0MTYB0KuJZXv6sDNvD02MleSBJ0W
ygcAxICq5Q9seBWicVUtB7SH9sWIQoM5nuN1tmdqTF+F5LzwLAxoxKgIHl6VHrmg1FAKLZVlTVzs
T51c9EgngYHvSk99EjqHddoqXA49dY4h8aCKAt7IPqvRX/W3v4SMmSzkna1JQEyLRVGwiczuEIsH
21ObAVn9eF4nIffUwjQGLEt34EUfo8kQtOCZBnDzt6yArZFkS9i7hYmbvqEE340EyZPYnbjzYwR9
A8RTesK5ar9Ctv3xsKaB37/GNRZNkQFExnLKgMJBKbJMhYDbxYFjNN6WKzRQ5xrOkML3fiv+XqYr
jQML3oLdMbd4dfTu7I6x29U2Fcs2UWIZdlFMGLYiavQQofDRmiLjd2ZXHtrLEtB32rf8L5uAp6Go
BhK0uxqxQLdRxoQet2t7PV61IoG6raKWX7iywB3A7JS3JZOzS8lDfAJPJfDBTan8SiCp+DoIuR1y
q3JEaF5LBOJ/98+B3QVLSzn6j7spxasQbK8Ietk7rl6/lKMaIqS7+hfEgatmRe25ffcSPocG4GiP
1292YP9rCzxqt8vXNvUgtEqCqRQIIALMs4iA9Nn9TjX587Glyf30r0W7sjTxmpQLpRiphSVZVoXG
APnjb5YjbFjakJPHwp0d9nZEIV+IbDjaoQi989/lYBQnAWtno4bHflXY5adktRIR7cfDW5rISQ6+
LGhHHriY2zWxGviJnnM/MaRJQRjgbakAcc7lP7M3ecF7ALNkToRhgrEdmQw6M6SChMfgVKyp439m
anLEaV+J8i7AfqTO4Qm8TroDJvjnniZLPMdLczjeDle+xKEamnGr9G9M8gtzAc2x76PPhHFVhlvY
+Pf3ALQJQIX9p/qAaGmy8b12CCOQLSu7rpLRV0KTKMp0NjtEANZSUKt386WNee8pQdOLJADYCMaX
+V924mp0YR5kMiC8zk7wID1cVHruyFbCgB+xr7UE5w4AnrBoCBWEkDA+1tCy6Sl+iT7q/njcfsXk
eGRUULvpEDs7if3pQzNN0Ke6EI0tmZgcBYoF+Q7VR86u5lkjiCy8s1p+qVdr1gjyVyD+RiwGJoLb
vcIoSo/4snF2pVuSJjtW+bZWFhAC9/sRYDT8BqZLHgmIqXPkhZ6C5M7g7eVwLbwyh4zT6eC7VA4R
OmbKYiEZOAkr4bhurU0cZJ9C5A4wIW/vcq6i1nHCEKrkC/XxYZ6ie2BGRn1chEABCPWRCrvb+F4c
ZJIf7KshseL07PMoD6tpRPCs0oLsBc9wAh0NXRlIMVgtByCelBEwrR+CJtMDsdGdfolBblys2xvv
9psmQ8/ZjKpCJED2Aa+s8+TMtYrlRk9NsrT7p1Xyv9FDcRTkBmDNBvJnsm2ieiSPQyPxXvYrLZcu
WQKpaASZrqcpTzTx9qxPuh9FWHChU86c0S6EaAFNAEUfkPV3b4bBh7xLWkf7GkydKFboKJkmWmC4
pqszGqWXmqwB0EUKM0blFmBZU4SiU2XYzLe8kAados7uvmXiAgYlqMAX0kT7iCWNd0Q/mF+hoZhr
SFJvGuaTCRM1+eYEM5AlVYYiQV8RKloBBMhSrxWU5t/9WJPrDUXpbU6E4BIl59jTmCAg7qHItSA/
9AKJ3rnCCpE+oC/KonLs/VmBxgAiQMhhQhj9rk0hGMKezQsx2udR+g02YARG3fnxQbl3MLcmJnvS
y0C2UkVStHeBx0wbqxM1ZM0e25jbjjfjmCwFLzUuqDlhBM0jUHoaKkIHepesuN2gK4JaV4TN9H4p
6Fsa2sRBc40v9GwPqxBxDOlN6essu/DMmubax00GGaeRpxhgASRtJ26Gbl1XcMoy3VNFbpTSkSnO
fFirLYCpSa9FgqWAQbktQ9OrF0zfB5q3licL57RdzQ1ple5j+fzOpYUuR+q4fdslRbaZN9etpcnq
lQorJplbp/ssNCRGc2U9D4B+IK1sVruetN5CCDE7Mmi/yjJadEZXcnvnZVwcB0qVYmT8G1UhxSQh
/5m9IUdIfHYpQJrxySDT+MfYxFPSHR/7TJxhcHWjBsGBqz+k1CzA27ZwBsZZmjh/GALiF8JNKF1M
XbIU5EMR1lgvr83VkrFEb42gXUJ7ABXsGOfciUcAtrzxEC54wvkFlJFkYaEuC/TMJLWhDEnNpFSe
7p3BKjxKg5wOTYoUnaq2RB8LZ9sFCxfBtBY2ngsgG8ApjeoqhGameTFwgmat7InZ3v8YjOT4Sant
kYd8oS7D77MbtV5FtrSsIHIf7t6aHbfWVfBJl76M5LCU7fv6g/+JG0CznAjxhV5SaAheia3ufLGB
ycu79tCHit3Iate9SdDIFl398YJPi+d3UzCZ9apzkdAXuWxPrWiVMwIjtFlwancbqGVEahVAU2VQ
QVSjF6CTaEmPogyURPX0wi/qCt9HeLfTMv78alqGPgM8McNqBNYAxligQJDjUpMVGkJflV2+DVa/
6IykjrLOWI9nYXZBUHwdGbzRz05PJiFgc5mWkiTbp1mq9gJep72rhp0RsEgOQcgS1AL/hkFxVNUD
oQC6gSYG275yPaSNs30pvIJYX6XbXeC4GuobZQqo0RK6d8Z9gPMabx2ooCMtPe3hz6WBcvqazfZx
7+1DJzEpJycp3sa1shTRjlfJxIEIPBziKLOAHM1dgylHx4xf+PlIC+NooYnkDLHdA7sAaJmL4a7t
TCNnV+Q8ZghgpzGi5+p5AMs/Q4IDpedaA7lxSkcwt0N1QHOMTv3oiXv2dHkVA8gPhcqzYi2pa8wE
QfgeBcqo/0Xale3GjSzZLyLANZN8TS61SVSptPuFsGSZ+5rcv34ONTP3VrE4RdweGG13twEFc4uM
jDhxjqboFPiFy80rkiyC80pLtyoiM88js+MrU7tkAQ8fCA/BRSpXynBy0US9pmSly8NUOvRUD+yI
oux6e2fOG0B/HAKwnJMm26TkNNeWMfKilaqyLt1iJ5sTGDreirZqa4ee3fkm2Y52cirMl25CZCXm
Wm5veZD/tj676HJDQNVfbmBd5xWwIYV0lINwWPF6P/WX+S49H+RstVStS6umwiDlffYsvIdbPO9E
FlkgnlfvdCeEgu7Hyvt1cWSyjPml2CFA+l9ukCprIWCKIqsbj2CMSg+oWq44lXmV4r+X7szELCTR
fK3U67gvXWMr76MvELl5H8SqbH4n2d6BQJl1rXFq8QYFp+O/RjVbr5FLaphzjCrYaV/KOyb0NbKq
z+wQ7lCbNvbRSXcCe1JkvL1Nl6IFpH8B4UD+l0zZ58vpDP0o5IGB869lOVO4iWSRZ4lQ4Npk/r2E
V4IelSsH8P+wCZ5pDR2rujQP+bQMmj0x0s9uDTl02XaOCShV92s0V8tzShClY3yGgQra5dCSHj35
ytCVIIknm3ibOIKNSCjwTH6nQN6kOSh/Jsb+v9GaIP3SC0iD2/5fyz8TcHYDV6BsS6URlrWH3qpA
pKSdgHp4GM3fhtUc6MoaTtvx4hCqYDWEijF0eRCBIf93OU6tyJuCg1DHRW9QblY0aLYEYt52hZeY
dXu7zNnaoGB7aWt24QaeZESZH5du2j+n0Z/v4VcAbW5LqA+D4TNdfeAolRSPHqhYaqbVD9Ev/Dl8
Vv2+ffF3fHASX17bTmvjn61zVzW+VOr4JqK8g4RYortAehKCj3IMTDFg8a6NNxGYAdFTOmzGzqTS
iq+/fhdezAqSd5croBhKT2UFX1B3f72t5/1NochWPoxKZ/HRgXJ3Pr5K5Rql/bSuF+s+ZV1QFkWH
KUIRoORnVguxDlvSNC6wIXZBHltpL9PMTKBgXPt/bi/81RxDHY3iWpbhJKDHMCd9DKnSlCUhlVum
yXsR+05WQP+iaV5vm5nc3GxIKKuD3ANavngMzuv9Wa91WgLxd5cPvp0rTyGaVrscJbG1loul8Zwb
mvnbmGNq0waGgBV6jvLC1FPjflTzlWlbGA8aOqbk2MRtAUnmyyWiKi8AAQoxnsItIF6qBy+0cHJj
rcS8sBWwERBnIMhF+njuxaVQBd9yN1Tu8KomTDWrY6najeHcXp2FSbuwMjv8BelaPVfHyqViZvLo
GNojcsa3bVyfJQ17GnSmSCeKEISfayCB16cAOiHirkQEtP22pQKuT6lqLbxrrDzSiBlzLzaLNi5N
Q/ZL1nMhtts6XqsCL80pwQFDv8z0G5m5FTFtq67QlNIVacsSTd2I4VesZqZHQ/TCryVxrz0rxo0r
A7xGaHYCAHG2VaIs6uRE9yt3LD5G/ysvZdS4LUVGoQ01aKXLt0JxTPLgpS8c41dX+5sa1HGSG4hb
TW5N1CIIbYD1BOXSg9GDluD2uszZ85DLmL4P6UkwB6PINN/KcRW3mdjppdtUxrbOMpN8Bcoko/FL
2kfcjJ8LygJlK4j7JA4dXdkV/T0P6Eb37EG9r6AEm7ze/iT12lmgowKpUhBfgJxKly8PV9OMcd3r
FDHuUL6VRmjWsboSbC7seCoDlIVaiWJAGW22B9BNFfRZV9ZuIY2WHO57NILFZMVJLGw09ErrIM+A
mNJ0hi/HETaclmPMazeP99L4tzQMK4oMUw5GRpVkJTu74JEujM3OcJL7EslIVbtapZty8xAUX23x
HZJft9dm+jEzR441wbWkqKjv4Ia6HBMqLH1bBXnjkvpTAJpNN9B640NYTr6XxRcNpZjb9q6fW3gM
gIMEaUQFFQlsiEuDSucXikq6xg30jVJHqD/4qaXx97qWmWK4fAe8WEjt4St/Fg/xLn8GSYER77FT
XXLg6vb251zvGxXJNwSeUDmRgI2dtu5ZAJikySAkati4aXasybee3kU0XzmRSzaQXoQOF3oHUcub
bf9AzRMBvCuNWwHTGUKoL0eeqf1P884YwpTvwCJO3fzzBswiEwmPmqJxR6fG+wDkgeBqBB/p2nP5
er9c2pkGezZhaDfXgIeGHX1A9ky09WgTpZt2hELMypG+9hqTJZxpvM0BQ/nZSGeWAqVTCxSLGrdR
SGDWUv8ggw92ZW0WhoNUtiQiXAZDGRi6L4fDS98f0TjQupnlxCZSzUxdSfNO+/nygEFs48zCbPUb
UhoRQMytC4gLKPkgObfTnce1fPm8nR1eHxrNE5uAKE9CgXMHGFIjrxolat1ETe+7Z9Ihgq93RoVW
xfAlDR7HpngX+3Q3cG+fQPwTvI+96nCimlC8958DwIPR/5/c55mplE95mN+RMXHQ0yR4p9tHbmFd
8aUUAaoMzZ+r9lZ9aCQ8TsrW9XQu7OqkDe2WD9+3jcxbbv5nPv5tZbawRVX1VTHw1k3H+8aH7LKZ
BLif1d/BUU17U3vwO3SnGvmxF7PX4i8JnGi0fTlZ8S8Lg/1RUIKEB1AC0g/Z8tkmbnPiFXrGBxfQ
aGa0DSj8bw90TvIwDRQW4FMRUYJObI7XajOlE4u0HZCQQJ+78h6foufmtb+rj6BN2RArAY1oeNQD
KxhtvpPZH2Lf/oLpxM82uCYiaAbsF2Eg2pwuj5AQxF0scHlwOfQlSBqYUn5IeG3dtnJ9HWKYaMtU
0TGEq/cnKjubSJLkaT723uBKWb8lII3QwFORZW/yWkLuGqKACZUxlgnWAfFndVrSM0tdnRGx5tXo
DuZo9TvlUDz5YB/uzc7K7OGADuOjb/6NNuPT7REuzeO53envz+yGadhkolCO7rt1XHt5T7t9vkbn
P3ua3bOfrcpRLaOTZHQNpm4+20MNbjvNfIydNdTpQnR8OXuzGGmoqAA6BlgazM90E1n5vb5Td9l2
3PB3bv3m22EjOMRFVhrak5Xl2fnKiVs4EAjL0WCLagPavuBgLsc66iPNyi6X3X7oYhP4fuYJb5EY
MvVbE23IoKB4aVIPNNmnXH6tuJNXgRNn3UPogUseScqCjNs2vxsHW17TVbu+boDBmnQCUZ3AM/Pn
TXW2DlUA4iXZlwD/BzzfzEc0gY0yCbZJX4CQRU2JIxCxQRleIZvbu2vZMmJksBeAjm2eg6B6jgwt
kpduBYxJB+xFpqdM7Df+LufvIRSob5u79nsAuCgQqAPWB7H/3CvpVIyEMYpUN6zIvSYUDohuViKe
hUgSLBsi0mkIyHVNU2ZbTRpoipqiobp1YBfHyEPVdjfqTN+k34mb3hWuLLBYZt1dlVqK6tQQD5SO
khNaktmuZhKv/dPlx8x2XeRB/zP2dNUdHkWQEpCDBOorRGGhGfY73mx1yCU/j6+QaxvqrewYze72
hF8nUSHiBFgVqlDi1BswT7fnetkN4JRQ3VIVAPg0FekRPTc0eykimZFmnwT3crOP9b0mMTrqpp44
kfYJbqnu8/aXXFeqfr4EVy90XJCunmeNBa2kJRnRQEm/9ASob6bWp9h/EMzwqIUPKbhIhE1a3pcH
eR/sVTd6JA/VPjmN35Jny0x+k+gW0Ctjq+gmaIDGlYvkOh4D45Kmowhu4FIG9eele4grLudFhK8b
6q8G9Je18Zgqf/+q0I8uBTzL327PxnWNArNxbm/23hHAHNeRFPb6dkP33Z1rQCbg5bf79GdlYMp0
0V46eVgCnxDmHBD8K5SXnyaTGFOsucoDxH51dGgc+9HxT2h10xx0vSabTmddfwK+r8qZfyhfDcmR
79uP8Rdt7wVnVG25dkb6qJFtJvRmAVnp0hE2obomqHF91V1+6SxkqOOqbilJNYBkWkZKaMKPe01d
AztcX3qwgmwIoN1wE2h9vVxpOZB6n/JOc73BjKuRGSpeEacQ3WR9UDE1YKqKFpY4dtYiousWgWnN
EeOC30uaWo5nlg00dg+p0GpuWH5pB2ESD7UybrUg2hy2dfgwABTeiKcxXBny4rye2Z2FLtrgSY3G
aw2e77UKnzOsePGP1k6fenKoPgWds4RBVXfCEOej5jZh7Y403rZ6vVG0fuX1Nznvq818ZmYWv6NY
GBCj7zVXS7SN1iXEpEPxVSEpmxhtaodJU6xcWQs35HRRIWeOtZOR2L7cLlJaelCzFTU3KT7iCoz/
Do+1E1rVWSeE26AX7NueYWmEUGdCy+bEyQr54kt7OYmpMvpEc7s+Y6r/psndJvKeMrRN9lW6Mril
+3gC3CIFh+AZIrGXxtIQvamga9Vc8EwSJoxgLcqzjK64oIXoD6DWH7JvlAvxuptdyUEjaGhnllWX
gFws08HiHJ/S5FXV0JOj2gQbpbcNCMTZHXj/KbipPuPMKY2phxstc4byEQFsVYNzsknt1YTCYsBA
dAl8c3gko5tmNglaE46NHBPVzaJkX5c6g2izJWB90aAREJmh69jUwDfneV5ujr8hXoC+04k0XlGe
fWNbaG8GVL2fIOHdNndJuJYauy7Sw22g8XWiKp/6++ZIhGoYa6XTcYWD/5BpiilD47fiW88CU+Zv
zwI0utFO4RFKttYgvvC1Lq7FDXlmfjY9vYqEHbY7gtMeTZl1AE7qMCpLi/toIMNsAhthDMrKKVja
mECeQ3SOAjwDXPTlxgQHJe3ogEvLkznfIMEVgfcSOoIrZ2369rk7gTYW7n28IgGrn7kTWihoCO4U
xIrPiPBtW2Unw7w7+cz5ZTDnaxOye9GErrNDXcEybftu/2Z/s993v1+emgO4pv8EYKl/AqPWx3b7
uN2+P/99fAJvoHWwfPf9sPfMw+MaZGppOc4/eXZJFnrX1nzAbq3H2uyjFzocOlo6rfQgAa5xe34W
o5RzY7Mby0v9keuDqroKIPZFtQfgUaYvauZIn0LpqKqdvih7/S4qDh6I2G8bX7q1zm3Pbq1J75pH
GdZGST5UJC+7ykIX+20bP9qetzbAzLv7nlgUdU9V9wCuxd6ZGHtAoAYaJhlEp3TSc7Jju2e6BYUd
H339e36H5zEkx621J/JSAKpTcJgBjI+M8PyUx2qjKEmMe8YffuX9tp3uaZ/V40PID6LmVFm6Mr9L
Rww1EfBawfsjIJrt/bLWS2HiTHBLT2QaWqiClRrCz9tiPrlI0sJ3SXhh4A1yeYiBKMgA40qI60Df
0Nw9j+ybWCr7ojY1vz3r+xiapUWYHQHF8bSlu+T9NWVQzDj9WWuEWzrn518y82H60Kvy2E5j1Q6D
6ykdXmC/AIRY2U4/i3RrxLOLDvwMwZBRjDhlwx78ne8GdAM+OTNYdff+6TzvdOv7R+PGMszjV/cO
kSZWMCSYwYrn/J5ovGLn8ZBDQvO1Mddo45YOFAgvJYiPgEwaidbL5RjLQM/CogF3BBg7mmHfKts8
bVd21eJMnxmZzYCg1RVkhDhxe/gKHQhLUKE0YBTNf98+uYu798zO7ILgFNniusZgGr+H+BblaBQp
42ElPlqeMvS6TxcROgamrzhLzIiVnhlj2xMXPEJ4KNy1w1YCv8ftoSxFmAaWBLhriryIKl8aATFI
6wdZRtxBB2TyFT0JxQvt0SmK5ET+edvW4vKc2Zo5dFkEd1QVpcT1jcP4JUZWUVamxNeC5iVnBsLW
n5Izbu8fDYizeZPapqtIUBK3AJl3pOw4F80hKK2+f0Qw1aOYaBin2yNbuBexTnje4ho3gD+Y7W4d
rMx+kSjENbRhOOhSUNp1KG3GgtxzZInAxBOuWFzYghCLhT62CkqECU98uW7GoEKQQ4BTUSrwGkXI
8LT8+fagFpbrwsQsS0DDXAZhBPyJFKtMAaxXRdpkdNJ0TTNmYaNT9BvgESBO/xizjZ6MoV/HEgyV
5R8gQwJ0yw/9Si/hmo3p7882xViL1KcVbNTxL4yloVupX4FDL84XkpmqhkSHhuDt0oRBhjapB2zv
PiEZ+D2GZ0LwxFcFcHzFaOO4vTpLWw7NXgDuaeDDwNPh0prsZylkwzviCnIe2G2Qg7N61GPm8QCt
U2kYbJo8WDnAP/rnsysGaWJKQRuHXkks16XRpvCCRkpFDBEE0fcUXM2v0ea1sjpIP5YQ0ijNB59B
eHJzOh4/jrp1YgM04+4kaMaZHZPBANixtdhlcSLOvmk2EakAUCG4HrB7jPq5DnvdjPUG0gwoxEBQ
mbVaobLbU7+0l85nQb6chagCCwq64QjUop6U6hTJuyRcqdAumoA7ARUQzgXW+NJEl/UpGIUk4qrj
Q+c/jWij6vSV873kQgAw+5eNmdMyfBCph7UKPzl2X71Ufwk5t2/PFJmm4mrDnNmYnYlaEasGmXy0
VOyH/Su38aY2a+wdvKbxK2bVO/Shmv27wioHQfDzd24K08YClStD80Junr53JxyfHUFDUGhCmwZy
k17AevzrREoKqirEMG+tCWkkkW016/GfbC+iICEC+gmAUeanuuXq0A85xWJrvurIfgI6qTR/Lway
kxs5fSDombJWZm1h0pAzhfgTgH8gQZtNGuL0WOpoQl2NvgzJDi+gHIpdch7/5wEG2v3ppK6Ovn6Q
nF9usnRohq6SQoowBi0MYqbkVtKi+t5xvVs5MkuH9N+mUCy9NJVkWlVqmoD9zKunSG1f1V5+o6FU
M9Cha2YALVnn9iTOVY1QhJ5aQICkAcLrJ+d5adJPdNgMU+q+1xAMrvCgekU6x0rMCO8sdHuZyQNn
4NNyaku3O/NdtqGNTaotigG3v2TpLCO4gs46sr7XjU2ZppV9olbUNYS9QB5F8dtA7HPbxuL8ApZC
0MKNSG4uFSHQWBtaP6duGYyRiRrYEXrySM1oyCkrxzHa3Da3OCSo/KDmPWlTzfm1AVwa5dCrqQs6
OKahHy3Xf9fjy20j8tKFiqop8uRohAGAcObZ6RCoQjg01K2g6hN0hw6sWbi3h799fRQT1uqOoaM5
UjyWBBk6dQPGvsQ7ZCNn2TYUTn0bM9Q5WC/4bPC6ez8AeRJEvZqjuAY9vu5KmDYbDhFgpwD8oWvs
crN1fV3xqh6o6wUpoOKKE9SHDg89fyfXliaZBO0ZJpeNf7AOFIugTr1eqDfOXHjVKTpYOxTqSh0U
qCmtHwUwtG08JBtXKps/lYm5Jz83Ne3AswCq6tAnIEQw1Zit0+OXhmL5AD5/pCvQogQU2Snb9ZCB
NhAJPCAM6Fls+iB+H9G7mLCjv/n2bXYXYhZYYJjB/vGxMY1/EOVRwD6A6AT2SJxfm0igZ1oCBhE3
HMkzgqBnUtHS9HpZXDlvP+HV1XQg2IcsC9CjkAi8nI4AwmygcjTgo3FTJbuYtZbkDDZnDyhjbSXr
IWTfLftK2F2+K0DyBpIIVH0lG76OYeC3T8rP++LW18xeVtJEWV34+JqEDExtLANcn3+EbqPVGy87
kNSNAm4qBDk7A/05EFYC/B7yK3w35LbayWCZ7R2QLEFlCbBs4WAoO+CWrYIcBr5VooMe4Tkdm3Ud
gyD4XQr2aR+yJn7gjcMFUAPj9WsSnYluCFUzNeVWRyD24O+0YjBJuzZYzOytsU5hzdlGFCIwgo89
hVdo0WwIol60bt6eziW/g1Ix6tXTmw752UsLPI4LnHFfd2l/rEdwdobPugIGxGblilrK2KBpC6Tu
E3gIAIzZmULRwg+DDMtW4dzk7B2cTBZFbISaHMOtBFoMA71/xMRmOkGwwv7+0tnXl8rIj6JCbZvi
1xT+DEy3H2MLmQhmReZaAWUhQwAtGKhoTGo9RCGzl2ZbyjVVgkh3Ff+3OPzOeg5Gs99l9tvQSlvV
05Xb8pqMA6703N4sKonKvlTqAvao/in6957ilBDM451LA9zaRcnE0kw7piaWcQijzjR6x8t2AYJC
MjzWcgwemt5MJFsZFGxAiMIDdY+safrESyuRPgbJHKE1mAqsKE9J+6q3T7HHtDHexsJaZ8XitTDN
29TEAUzIHMrZN13ul1qqu8lO7z88cOoFKDbt1G0L8XTV7VdqrUspc3pub+6VaEyMoIS9FlSpY56+
acab2AQmedBy0zceCx2eGuQIY2iT+BH0hZ42rkR6c8GEn7jr/BvmvigAUcHUjeD23oMYmF72BJpx
FkJnRrIMY4PuD1l9RARjKtQZUxCd9jYVf4thdaoC6Dp5TFrt2p22zNxloG4LaiSUiwBEnl2TtRiI
VRhjS3VYf1cpkQHKv4rCJGSf+NsyWvEfC20oU50dJVRE75BBlGdbuIREhpD7he5CDULhtnbUgD1z
/f6jNOuUsxH8H/nuts9aKiSe25zXwJFlLzzi55h2IKBB4eMEZr8VbJD3sKPO3jL4CdChWRC4dNGI
baUrtfHrtkUc27Mxz/MRAyl5wCf7Wu/UnBzaogfysoVankX4Jhi4WfMHEOWm2UGVLZ6vNYZOvvJ6
jf815z9IlLNroen9qNY62C+NYq8I77piUnEnKuifDIKVPb64nxD5QiIM9UFUFy4viEgNtEH3Khzr
QWJgjzINbiWISCN6EMhRVkozXisWLbuSM5uzaw/E1aBZBXDXVRRb3XQUetWYXBSCgXxgpH4rXiTv
7+09tRTlo/aO5yEYhdAXMRumrkUlmGM73Q010aqzdxFonDx+vm1kcd2QqwVXMdgrAXK4nMuhaiQ1
r3TqRlFqhvLW6xKLenatclNYE9b8eTlfbRLsETCmI0OHV++lMSK0wKtzOAJ0f1vRLtqJkEXHgWQ+
U1El8tmzgXs4AAsUqnCjJbBPVMG25O6Y33XWx4SR8li6u3vp2J/EzBDKgRwFVRTZeflze1YWdxje
ckg8YGKu3suBQGSedXDkWpC5uocdPMSHuLHwCnHiof8VVyUo3N9vG1266SFLApQx4KBAZMzCEVHK
G9TDYVTnCstiRCN36aYxQL2WIyaRVp53i7vrzNpsLcq6iqNSw4YmcImF/KnKfwa81m4PafENiXgC
7Y1QM8U+nu3hwUjjTBYCuH7hNW04S8hny3dN9+z770m9TWrWANgnhriN7qPMTaVtr1GQf+TAgnxG
xv0wEQU0oKEaCrtSirfarzdVuCn0TdFtb3/rwklAhADWH7CNgwPlJ/l65sFiVRmDDvTwrs8HMOd/
qN4JnYMs7o5VtEZ4tdCLADge4OQA56G0ZMxfSrFBh9xIJheGQB9xSbkNgs1It0OlsghSrxllYx1b
MZJ0LetH/E8ZlMDPWrdy/Bf92oQNBGeZhCTbXC/Yl8a6LIRWdyXfDjQ7zzfpqalMDYmFANBo6cTX
ruelbX5ucRYN0FT1oyiY3FqIt7o/Ch9+Ftu5V6PH66uKu/cOIcntpV0zOTtZjZc3UTLA5BDH9qgi
rq+f++QhR5eyn3S2KmgrnXprBqe/P9tLKYY38rafDO69fcrDu9j7U/oniDVYWdhubw9vyVtNEolw
rLgTryqVWiMrvEIGx00hVCJUB0nfdgIjQDGCQFd/b4SVAGsxt4cO7IlFbWra+4mDz4bXVV0G9ARw
ajIgMvq+x6vJ3xZHxQFzIPul2iUj+6kmIbHnGORJLXvm5kjx9LWzZGVpp90yu1J0pKgMDBv9rSBs
uZxpyW8HCI4jP4yNbFP/Uy74tqY6y7s1bqYl/3BuabamiVAk4NqApcT7VYsVm95Ckt5YSYzsmLCy
pIvDUqHTiu49XP7zGfbbwIeqcUBdFJ8QQUWOKkOmheSmJK7lhn+ATldT+NOiAfwJSprTTXG2mnHR
jn5ZhnRCn4TRDo0AI92R/Gu0WuEj7u04KKz4BYoM9ecg3YV8MMEDAThMs1P654Fs5HitIrnklaCn
COgbcklwynNsVhkbVSakSB6nHbR2x5dKOqm6HZBfhZDuaH5U/PxVUd5uH6PFBT4zOnu9xagtkD6D
0RY+V+i/gVy06vy7QZ8I6pcrN+MUV11NOi5EFFxx4yNzfDnpoqCQLISyhiuGqWwmCRCEQlKucX4s
bqMzK7PT0YxhIrZjgYSctB9SVOJQDWrRBd9By3tYA0wsvbvAC4N7bZLfBNJzdtl3CsgAcXUjDfZe
i9bnCBVvD6Q70Z1+8l+TFYTR4tAwdTgjeOFDE+ByAkepjJIs4kjrRx96DSeufnL+JgtroJalhSKI
yACcmXqhrwJkGiZKmw7U7fXncHT1eiXUXNp1E8L2Jx6G4vxsHBVtvRrdEdQFFzPTyo8eJBBG9lpC
+qfTft/e4ZOLmm869NlM04VWnKuW+FLpoihCmxs6Qu1RrlguPyUjajCPHOnrNc+8lF4DdPRf1sis
6IR6SCIDP03djOs7Jb8XczBLRR+VsJOy3wFItTyz0uDZguQQJYFVVBI4fsZ9n1Q2BNnZGL/1HHrx
fKcHr7RPmWc8eN1jkENAxRTAdt8jyR0eYqiliLupDXjke/BO7MB1rrc4uCe0CIMdhGUCOkeyO5BY
NwMT0hP1QyYP1u2ZXbiCL8Y6y1mC+tkLQX5BXS4Hp67e6EQwAYlHJ9UBLT/drpbWSk5L+xLSnOjz
ROoSfmQ2ux2iR0heYS1TGplRJt7rQrG7PailIwbhBjTM4VQjkTIN+uxiMLymGUBTSd04V1XWJrJh
UgVEAGKKjFLh+3Tl0lMmB3G1Pw0UXqE0AKLPORqKikGcNrVH3ft3jVnAugCK+Tpl+N9/3X9G1idU
udk7fvcZStLmlNdX8WtDErN9uT30hZZPBOjomcJjDIVn8Hpfjj0IOnSby/gUtbeVhqXUSskhDrak
2Ynjru1js3NrDqbvvQiw2xjg3eIgdgdLYr1G37EEAr94LMy+xdBDxZf0UneFckvqcCuUNsHjZDjl
YHc1Nsh3ZNFfTzErvK++QSYyrFWql7JLF18wu0dKqYdQ14DnSpD8yqnDebNrQ/DFaQ7VWNs9Tr0f
43eRxCzNd/0aGmPpFYlOfB39kUgfYkPOIhS9SVohb2sdZNjoZ65kp0nHJxW4mzp5ipQH2buHQrwf
fdXpX015jrrd8DWChV1DtTH6EMPB7AsmKZxVMqRiERhK8p/6I33q13Sal551qH2h5I3SlEgAtrzc
NY0qQE+r5LrrGe94x/qpZ7VoNdSz6l4bUlNXY2ZEh7Q2g6NiZGbhbYfRQv+MJa3N2YJ7MMAxQFEj
RviEwsHll7S+lIZFJ+HhPYKKJNsna3oPS7c9LOAngwzBAAPwbFcGvpIXhEMUttY3DVRpt0L9KGn3
E59M+VgQlZX8EK4xQEwrPfMQF0ZnG7FrQl56maq7RvasGZ9ToatWnJWzv+CGjCkZBiIrqCkBlXk5
d9glbaHnAjIBYgSQcgrmeTVVS6AT8pcM7slsgz5yeoCOUfPtoy1oGqt7MWr0R0IFwqTC+AfZVTgj
wHexoBQcGLO3B5fLLJVqrGYt3EvlxjsK2iFBCj893R76QoCAPCAgjRTZANAZzaaX12WkljGmN0ZS
SETcL8eHhm9RsvARzQVr2Yel1Tw3NxvWIOWDx6FeBfL7+1r+XYT3Gui4/39Dmh1JQ4iLZhwwpKhB
9h+CX4UjVQqTS5veRf8g3kaDOZZJUiaeJXG2c3S5TuJGzQ03RTtxLD0rDQqEwnsjr22IpX7CC0sz
l6iC3iqPswzsOHLxlqAHaICSaaVuuOfQjh9yg9HyN2/wlLPqNdDyopuD8hCFO0YmBxi5ywMi5Qo3
mrA0XHmjjps4PiYQD/AaU5EfYslAZW+nNafa2BfKswBG3+hFQaP1mt7n5F/mrmBycMhbyyLIRGcL
qw6qEnKNG26Lnv4ahB6jhjJ55ZtcX8nmLIToABoA7Kkhagaj78xSlsthHY2CgYakzNL8uyFtWB3t
pPBR715v79alE/FvU1dshBmUEHqj9T03FffcA0EBWsYBDLhtZCG4gV+TkXVEvyZ6w+egutwLo0GI
sHnC5KnUrCwxteZd4ngQhPd+t0uARAh3XfqLCoDslLYBXsRmA/xbLWzpCmTkehWR4pAQZeEPXCTz
REcCoF3dEpyYpBA/cql8B8gFajS0cxKFrz26F/IK6PBG/y+SnZPO8E9i6yyiFUsJiMtOwkpKmgl2
qaKakq4aQnQ9LMwhcUSmFvbt2b5eUthEqw1ekNA3ln8wmmc2uxi5/r6OPLdGZOjXTgNp2G4FHrQ8
sDMjs+ue1/IghnrguTz5G0Unw8kyBsJMAjnjL0ERrWxcexdfXxXQUoCqDZgjULTQ51OJRvpB9FBC
cQMFEFzvIw+JW/nqpg3+JNkdcCn/+SxOqwb6J8AJryhYWrUIQPoQGa6IPs1h3Jc7sYzWiqjTm+nS
pWBMZ0ZmTpUrYEGolMBwVa2xJeUuh0oDNdD6JW+y6LE33oj3ZxCKlTO/EEnBLO4LAoVkJDPnRZIM
9zGPR5yBLnNzOdp7EHWDJgards0EE6JOF7Sbyg+tVQzywtPi0vTswjLSvDZ0oTLcCmXMPn557KFX
t+0tKEJ50Saz9D9GDeKA1qG5LWjPt9f0/xg40sgABmDccz9EVYgAJME031LWsKz7joBoulfkbTbi
NhuR7DQV33/ho7qymxaIEZClkgAJVcEMiJt6lnUhWlFXYYbLA/Ixp2cQFAHr/EVNAtUbwexRkYTI
ne2zXyPDfyKFvalO1nAwLGCtoJYIiLtzeyqWTtP598zOb1SmCnSy8T3kRetA/+mbMrFbJD8l+UNd
5cOZRjff5yoYq8FRD0AG4tzL+9sPAT8jeo3DpENnIcSDKNQ2pfjeeYZTVQFkix1PhbOSdLPyUI+C
Lq9yT/sRzzuNmxCHFps/YuXQBLkj0F3yDV2jLZj23fUXghIZfbkQpRCna+PMaeqSEvskGA0XStjH
QAggbVz5p9tzfn2tYw8o8L7g6gc0eK5QmUtJzbsBl4EBamkOpo+oP/EcUrR4264SHS8uMCqLU40G
3ZB0FjKh4T/XoUCDg8YVM5Z2eBH6ANTqes64nLEI/dyK8CDGm1DomSD3pk42eTGiZSq2uU6Zqj/7
EF2+PQMLly+6zhQDtEhoBgWM9XKW1aQKVBp6uA4Bc9MOHhJrEpQveL1y3NbszJ4VjVzxsRQRQAmN
es/DbIs2wb2Kp1u00rexZmj2oAirAPSzFQwNva0ZrE43QWCuYW0W9+bZrM3CwVDK08LguGtJG//W
gxgYH+iz3F6ZxQv9bGm0WXpPxZMFJPkYyeiZHlB26sbHvnn5opHlN8eBOrftLdA04DDoaELAHwgJ
5/ghjUZiIg2p58ZMeBIBfAyee2sCZzyDAr1Glo1uCBjC7ujebUFUc9v60kkEY93U1aSCHeUHXHV2
2hO1VyecnudSLWAZYj90jSrZm8iBVW5X2sSWwrH/4uy7duPYgW2/iEDn8NphkjQzCpZk6YXYtuWO
7MiOX38Wde89d4ZqTGNvwAYMC1A1U7FYtWqtS1uSp0X/vEp6ViAcG7a28VGzx9pcMbF01gX/nY14
D3gCGTiftDSnqITQEyTrbVABp6rXjXdU36v6wVpbObHbZE+JZhVYQuUFYt3SbrTqAs1QcwtYGVPu
EZz46FwJSEw+LSTCG0e714bfzbDyIloxKlPEckh6V9ZU0VM3FUAtIy3q3jUKXn5gx+Zzjg5oGxhz
LV4LOhftQvgQ+WHQmaMf6NphURyJMmsaCgCRceAVDrg3Tz5Vg/Zgrr0vFzfKhS3pkuyMomKpgomN
ir9V9sMx/tTkvwScqO/+73gkB8xoGxEjxXhMC7Deg7ZvQmgvjdNHmh1BPllG5orHX8gb4Nl3YVFy
xbrOQQuqwaJFx3PPjwawLYoToZpyjMqnCjllUOxa6v04sE2jxbvbB30hkSzMgwEMPOACbiLt1pJZ
1TwxmHdQifJUK5zYr0r9R48e3epZZTuX656ie3l2yCY9KP7DjX9h/cvpXviZeRYokIpToJFUrwbI
yBztnT0EDBrA1sqdt3RLgG0ff0BWgThL2qppYxSZGuHZh9IWFAzi7e2ZXDwJ6IFHByEk5oFZuj4J
ExyB2ZlwYwmiOd/mbTAmpu2XPd32fTj+5KUPmacVowuJHyyf+NVo8cCUyAFDO9SuUzEVuyfhfgku
UeCjyG6cgxyiUUb9kzubKvaT6CNBZ9kmLf26fuvUVcnQxbm9+AxpEyuoMWfWgM/IOh0aTl5nPc9V
GIXTxtyOAZjuKLAnoPqrMStkZQ8tOXcbnW1IVhiOiOSuJ751kmgsEzj3Kd3x7B3aVsAYe1XeeK3q
l+YaU8fiiflSIbJFLIyc37W9NLbBLq9goQHd8EeLvfTGvnZ9g1p+WdxznvgKWHobJQsr1GIUEGt2
/+E6E03uGtovQbosQ5uLakoVMsPZo2nSV9ONW23RmkLrQNPunWrlZlnyupfGpDjZ0fpuMFVhbH4R
HVzNETJh/8UJXhrRrufUyecpYgSuHeEGbZog0z5yHWTc6ltCma8O0Y6hwdjrhnlTFUEx5mvnSCya
fGlj82A+FciygHvz+gNop7d5zGx6SpG7zA0fAJwAPRBALSHhxu54v+nyX051LBLIGCUbm7z+e+9x
YV++v8Elik7J3KIQwwzzFo/NMX+q/UnZVGb/rODxn6z2YiydWcAbcHSA1QJmW1rYSUlT0msuzs1g
bVl2MrXfc/PW0DulzLfUGOC67AByeyr/VUdpCGrOo+WuZq6FFXniEeMidAA1BTIA0oWrcYVX4Lwm
cJvoBJme427v1CAdA+lgxEEtOfaeDb6AWk9PZak+3571hd4MURMAIQ7EFkH0Y0l3guYMdQufTk7p
vVBbHDfg0ka6BQsAPYxTtnX2SUhYqA2bwq93a++WpTeFg1ADCWy0I+DdKy1B3A1tk2kGEdveyrMg
TjbMeOrD7OyigS6k2sPKeBfyaTAIcll0A7oQ3pN85Uhtlme5Rk6trfi8JiEgLt0ERfrWc+jWrv4q
7uDrq6drYZGvzEqvQJWpRoXVI6cyfx7VB60DqbHtABnpgeViAxpLxK1t0MRrzPHLEwzgGvDDKnhI
5GS2GiexPlcd7nww6qqJhz4pNofcAXrc43edAdbVNRY/sWGlDQ0JIYiuAJ4kpEckV5bgqI1OA5MT
AXc5tLFi6HpE5h3YJ/a3V3Ph4nMQs4EMAWTyFtjar30WL7vBSgku3b509g6yFE5yx5izc6zEV/U3
G0yitw0uHhdBjQNuEjQM6HLVs0rHtp4MDW6aoAyCwhLo59CgNFr7xGFoI3uE3roPsYZQLcGDZ4PC
Gbg2AxkcRNVBqv0somctetHXIoClGBoknoJQF8h2QSB3PRNxZCaaXqTk1OdQqiKhWeDvfarDceHN
pxZeO3XbqN1qbAjrcg0OIg6NvOKX1qV1MNUo6touJiebzsxrW8CLzJNVeXVvgihtDYq5uOpgkDBQ
LwFaXa7yJ3mjQTimgjVIgcYptjXrdpOeIMxAh0JeQRdJXc3DL9wVaGEDcQAqCyJhJj29Ct6RDutJ
gPeAgp6mdUFxdvmmpOeCVh7aJEBli7xZDAbV8k6rzwW7K8eVK3Jx4JYgx7TQAAJFq+tF1rMh70hS
kNNobZ2ab+w6CWyUjHGaG/0PxLpWdvtC4AMiDshagooTIj2GFBK0Fvi/R2R8oN1sKYFboYCTELUI
ertcI1BZ9FMqJhdi5TjHSDNdj42PCo2yqIUt5Cp87OUdiZVx3wN+FTh5eYxc9OxneWkehjKe/Fi1
1i7ixdlFrQNPFxRwUSC7/gIyxfnUxQo5UexcN0fWIEbJ6q4DY0zK3+P8bcWVLN1EsKZCaQjdrSh7
Xtub3WEaKcNqtuyOplnQ/jUs3+TmGYoPtpl5eH4ra9XGpYN6aVNa0Qz0UZ2uwiZrPGuuvCrs0MuR
/6L+7cEtzSWkogWBNQrGhjy2oel7TkyXnBqLvhd1ualyUGaC+ij/QPOGwaOVku2SPRTDUXnH2xOX
nfT0LDNV61iGtetsP+XJlpzbrdppvlL/GNnu9tiWPMGlLWmfZEmi0FLsk2GcvaQD4n7NnS5doJcW
pHNeF9wueDWR02vMtdDy24SEBGDR2+MQay07bYAlcFsgwYlMnXTirMbiKnMRelm1dRydXTT+cOi+
qsE/r9a4QML48bbBxWEBhSb431Fg+4JaXqQ6TKNMWwFaOBUzJKmI63MKIRhd2Spr8j9LjgsFdbRe
IM2hQwHt+mjVnVppBUOQV5mvg3Vf2D/jtU7IxRv30oZ0lOocu7FB4vZEwV9Nw/Z1dnZ25mMKC88O
Ev3T/XTWSnIr47KlbT46PKdzD5uu9jfv/jruuerfby/SoiO+GJfsBi2dIJFiYXvr8EFKfqeCAFk/
KXSHfHHzGb3NzRqz6tKBQsssgMPAk6GnVArJ3XrgSeco0dnOByWYdXPy5qJYY8RYqisj/gWm3UTC
AFqx0g3OEqpFTVUBnBPUXuyjwgh6MjuswveXCjyXym7N4tJ+vzQofn6x3+uWVlTVAWmpCxf8zGHv
/uobFezu7srBWhwa+F6AC0bWHZggaQadKuaOk1go1bpdkKHLKpn/qQ/oeigGgOirQ9YcY3cz45KZ
VGTg6b2VvrP5aWXnLF0ul18hnTqzjN2ZxDYgWOyzA03Dgf9s3Bc8P4B5Hz3QoSvQDQnG8jQmPtXu
8SWku5+zNcTr0rQLEkSo/FgaAIrSwcwV8IoP2khPYBHyqgww0PRYz67XZ3zFgy4lwpCE+l9T8rVj
RbPDcmcGxAX6og6oyIBLOBRWukMb63lwe6SjnrICTOKOejSNp6ZbwdgsnRwIRAiuH6HbJD9m27Rq
zaLA+6dVjhOJQSWx4g0WlhQHU6DMBMYMF+z1Fu4tu7SduYjOrQu6sSSCQ8Cdl33ENZ507WoQuLB0
Lp5xaHYFBzwCe8lcXqlt1Ol5fGZ/jQOarc8gyTiwMDuOT2imoM8RCGtTdAZvbu9csSOubkJInAqd
DQCHFFBlyRWAaMpTve7t+Aw6+FEPBOrAaKEH4pnJfWVv6mElWlmx9+WCLx3DNBcDL2FPTQpIWX7E
Wu6R6ey2r1BADJri0KQPt0f4bR2FiCuSexifawKuLh3NTuVROVAjOvdtHtaFsWuGbZ491q7xQklw
29a3RRS2gBsCKkqwgcndSayu/q8toLAAldnWoB3jNtmuYkbWDEkO3RlZF6WZE507+lAPOnguoVTM
NK9eIyRYNITnFjakwCHLxNEOMlQNXgzReez1IEWPkGM8pLO7L7Vft6fuu0MRc4cjYOB+gsyfKQ78
xc7IUwXUu0Mcn0HQ1AyQnUynAEmOwGDlYdSTuzwHtg1cBGjlwR5Ryo/VsS7tzcsvkCZVsACU3ZjF
Z+AvRprtSX9oLYgBGizIWmgP5ixQo8/bw16aX6E6qeKJieqFXDiy9arNdZfFZwWPS7BKGAPIo+h+
tba5bMcGuT4AezgL4ucXs9u3aLo2xyo+G/lOiT4F8QrIK+J/Tf2LRcTz/H/NSF4srdEqa3GY6aMp
rBKo6WVgRstav63Bw7K2Ob8HbMKcgBsDqoBUtnzeqhqa0HiFwRyffBU+7D1NBo/Gp8jpQ/NlIj+z
VF05499hcsIoVPTwdsAT9huCtJimmucTPDXYwrZkNzym9/E+bk/61lorrQnfJHtnx3KQohfCIMiQ
X69aXfF+jNUhBtswmlTuIxyEI01eiLaN1zaiK94832yJvQGOEwHJlZYuIqbTT7yPz3c/P2yvDc9n
1Tu73p/N5rzfoPfrvDl7T+ETJBi8p6c02Hz+ANGhj3Ay+PEZPvz4eDi9fYKS0LsHo87h5L+fwofZ
P8Xhn7+Pr+7+8W7yd7bXeQfw377vnh//gGX+0X9+9MPDygItOXyRR/l/A5Ecfl6i8c8WA4lOxgP3
mp3hzWsJEzHxtyZLuJKL45Tpc6L35QgbUYrYx+osBHrRWlDwFUR9N4OrGXE7AOJyCy8oEq0mAx3p
WTVTzyr/6Y3EizOg76bfUIeejcTX2LjtqxB5uXrY8bnxwSDqK9mPxnoqIMAzkBINYXoAzNf2tuMS
zvDWp0lbEy0wwFuRBo7rAOmkf1agGIvzC+5OPJcNeEY53WeRMU9SdY7PGQj7shzd/SsR+5IBtK1C
VFYEeLixrxewGzKjH0oXJys34dpruKp4aurg9iQteF0h+YlIAKI7iFGlR6tVZoC3UwdB3ZP3YPra
ShC+tD+ufr+cj6EJ8nlc/H50nc4xA82/Gtr8jIKBZ+8+K/uHowZW8kpYDqpvbzSCavKyaq+of+M8
R9TwH6CiqJhdDlm7ntied2btTJjYvmfG2alMda/TYaXbfMnxowaBSgTGB44AV7IS90WfoMiFqzqL
0TwEisAdxGNT/REC2ZmHV9daN/13iLIY14VFKWU02LqdqxQW59+AI3s/nODHr/ND5md+6/8k6IHF
M8/jh7f793D0wz+Of/D+2enjyqn73nspfYZ07EBkwrNYp/FZz+4VB1oVaMGckcgU9aY6t4ANPxpT
GuR259mdc6fq8XaElIV6R5w/XC19c/pVae9x9GMY0ai57dOgM0HVFSc+vAQ80ErwvXCBXc2adMxS
Ngx9ZBFs0Brcg0qQAkrYga3Dzd/KvEYPeRnePnELzv/KoBTnZCxqFWZgflDie4hdGrTKnUvjgJQr
W3AhWIQh6JGj4gRmDJnVTh9aLYm7DFJxynvdA5JZBLoKPrk2YDqk0Mx3c/55e2hf9UrJ5YqIA505
ePKi9UnyJobVFGlT5slZb36qDjy7yqGHHWtbjYAonLp70JOFLhn3VvJiEOJ3/GHWAAwa1riZFpwn
2rxUNHqJohCAR9dnvE0apS0jjH201Rg0khMoI1n1rxlexFa/sCLtHV4oU8EhbXXu0w9jm5rbLn7l
RQjK7NvzurSSoJKANfSxgLZGiheSDm8S3k3pmc/o8jqV0YH2BYgz+18Fiz0X/aY+3j23bS6di0ub
UvxALZoQRmDTRfyIptfQCKPuWMamD1GGf28KCFv05kEQEK3Q4sRchCpWPSV4IZbpWeV+LzTHQyA1
a+OB8iNZTQstuklTQx4DLFqoylrSwPq+V0FUwGGNKSGBhGOfitrg8INUWxqpx6SH9iqUdK1HEm9q
YCwadEa5yY8xxZQPw6nuPwei/2a/jPu29ZvxHyj81slbh0LjiOAnbfextbPBe8P3qfaRGmv0O0v+
AyBBzBeibjwdJP+RWHM3k7ROz8nMtyiEAchmsXumgqtyrYK/dIpAqaNiy6GPHsij64WhPMly4ubp
WUv+IMGcrqXpl/a1hZItEIJfaTLp97d1MpluhqVwEZiSft6n87HO76E95AGTOHBIUPB/rT2JU4R0
EprtUZ9GwCPdy6ndgt0L8k7nwkLLkN57aXpAYnTl9CzO3IUV6S428CJCTWjAzFmp6zHu/EGmfk3s
b3H6LoxITg6TVliq26Vnpfw7sqPpBmrxqji72Mo8p3xP17qvl2JFUB9/wTkA+/96n12cU3XQJ4Rz
mDo1CuLsPldSzzbAfFSscdIubfFLQ9LA+Gi2EJqEIc1+Vsw2VG3c/+fEbjeFEdz2PYumUIZC3CRS
qDJWEV3CY0LmFqeJN4HWP7kdCr3Ed5vXlHzeNrX0LAcfGMB7utAUR/r7+jgpIPGDYifeSlpkPrCp
2DmN4gktIJpNYUbnQDdBbOw75CVJ1nDcC2sH2zbeaIgJBEXotW0jN4acaLDd609VtSsgNACXvqYQ
vjCbV1Yk32RFI3GRyY/PnaOWXgXkqZXe6xCsHmfrKTP2KxMqPloKN0BkA1Q/atloTpNFyiYtMXJk
1pNzl2rKHc3yOlByGyT3VdGFkZLnoTkM83ZUa5DpVja9s9skPcaWTTdorSpQ5izL12nAy5PbXbKy
sxZOJ0SSkPyHjxbvK8nRQN5NpQiFEX650bYF0QXS6n+4wbyRoRVcp4Ha8g/Iqf9ze1KW5uSLqgmX
t4CRy0tAoGdujLhMh7H6kWXsuQAhnK6vRbFL7xsQoQvGOQHt0uU0uam1EU/tLD+DnGfaglq/9ro5
heZodCIAEWg8QsBXelA96hB5VmvKtwvDhOwhztD/odqSb8Fe13RWsz4/N+C6z0bfep8hWH17Kr9X
kS2hrfj/jUj3UzbbNuFul5+Hyasn0LwbxAPnaO2l/5QBuMM2cXjb4sL5gUF02KLXEvSMcjYlVYqE
UvTDnJvGyUJsFuXYOqoLyFwR/7TVtn6IDLbGLSobRXoS6ENBtQ3wCS5HyS3FlkJZAtqL86D1wPFu
7ehkAoRWW/Y21VeyJt9y6MIY2ldA2IRmegEtvfZDOomtmeswFinvVQfua5V4WgVFe7DbOGfXDnr1
vYNAFVM8aqt+Zq0U5eR9I+ybUP6wQApkaEjeXNsfLeqORUPzs05zD9nsETCRzPwvRgT7CpYRZPIy
eIOh+OFmQIyfG7P1LPNtbLhHVgVXF4dyYUW6JaMZchZKlrDzhPrNgPkrBXcHiLtv78lvjzoxZfgL
6Ll4fGD5pCkzhjYduJqfs0zdtA7EBuPiBQ1OBt2pB1vdKmaxV5mzMQiHUkgLxjtIUa8dRfk58vUR
YD0ErlAwiMpocFVtSN85mFIgGJ2A0wAsWz73gX73yOH5z5+/7DwA2XF76EsnQygpIDwVlBNyBRll
1Yg5OTZLyeMnMM0h0Yn9STdqHpbKGuJn8WgI9Ry8m5G8x3V2Pc92psWK3oghzlDqqIIe4RWSfqJI
niMp0WbjPnFHr8abZIbEQhX/ZeA5/g8j1vBsFswlgGpJ3wAxFlo30MQ5K7hDfGfAtRohPAonG73H
tGqpl5djsrtt9FuXEBYXahp4+CGrj85iuUgCJoiZDg6smmBjIfSjnHfaWL7nmu8O4PYA6/8QgNFT
d38pJgu8iUM1AyVu3VzJmHxbb1FGB/hJSEI6eGOJn18EuEpX0jwGVvXR0YkSKlTxLSiG+vM0R0hQ
mSDCLFm7vT14cUovYxiQOSMkA3oVtzVSNV99thc2iRmTMdPd5LHkUxy0saYCV6/NKxfL980lzIB7
D/elDtoPGcZjNIKQy4AZELfw4ZNXta9P6qbgycaqQFMwvNX8Lk56sGOekvrEc77iE79lgr8GevEF
sucFos0cuJM8WjmYavKATHd9dm8a1TuqYV2veigv5iOD3tDvEU0N6Os9dBXIziyPa0dCd2iv0de+
STzDrib/K+2AmxbxmQ10trTdqxkE86zDgg9MLfdJmQ7bLFfVg07RoF1Hje7NaasC1Kpy8Hqb1jGr
Sh7wNtE2CpRRH4zYEb26nA+Hmauz52Y090kFUUwFl3dQMf4am8Yv0kEdvnaTNIxjJMNubyA5shcE
Nfh+1BfhNExNXlmIwdb5ZOX82Km0CwtDsYIeN9A2HVPIRkBDdn/b3rfT+mUQgDC4YbQiYd9cnxJz
jmNCeM2PMcpXBXty+JOG6Khvnvpm9Oz+oxnUPSmGLX1r90N815m/4L7m2F65mL7yQperJz4EPCAg
41BRS4PvuP6QyO0LZyhbfoS0xz5SD3x4g+wPlL/r2I+iJDRqUPrRO7eHNjeBvkr/EMUhfci7X5HZ
b6roWBjWrmze0XsY4z8i9PH07Xl6tYi6HdYIP781zH99LbQ/8TF4qYBL6PprxwQ5O56P/IiUzmEs
PbczQJ1se1MOkUX+I8o6aOt+Wmg6QXr4oBdz2HIzgPYGs/ZDdWCNIFk/xa3pF2CVNd1ncxoFp+kK
/OXrxSvPKnoVvgBaCOxlDRylaTgYX/PumNusmr1mMKvHQhWivNocd8BQRUpiBHlj5a7XRXZ8p015
Qr16hKi7kqDS7aBlFrSFRqMlP+oKMGrP6gznkNZ0LMKONeopzTr0eNY0LYCKIg77PacR4OtV1KW/
69ocIvBkN9VxxIPiI84aBclbrUnHwCi4M28KPdOBEJjZGhmbHGOIFTKQ78Jtj54c9FBer5BhJKCd
MpF1bMFeWtEkMPu/hfrB4wlkIvfOWqeEfNt8mQOXioEeTfTlfrnsC8+vzlNnRTbMAa5Fa+zUYONh
rW+f1m9jAsc5LkK05wHVC0chBYmWOoKKOi7JMUrokeUUu6852OZ8l5GjkXG8naj6dtvkN4cEk6go
qog+QQsBoazraYznSG9Q0SVHKz2g1rsf+HHEEzExXm7bkW9O3NU6FkSMzAbSQRbTU7uo7zPsnFPm
e86Kb/k+BuSD0BOGeAxOFS/46zF0o1vb1oSXEJkbL3eaXVMfoAsV9tW0EvzIUby4li8tSQVSVg1F
0+ZWdJqd2dfIrHhk4H8Id1bqXN92m2RHcj95W/cRKkWwY3T3CDSDqojuzIihFTj9nTdr5QNxc155
ETg4BJGC7A/RHdiqridwqozMjipMYHWPYOY40gDcKuYL3ga9urm9D75v8WtT4ucX56jXS72LO5iK
c3oYnvQ6pN0xYx+I8BA9rGzuNWNSxEDU0jZQtsQ0FsnBgdgIuPC9iploqgYWrJ09kJjeHt7Cwl3O
pJyhtKJuBhkbLBrsOclQIXFoMIP+AM23cfT3tq2FbX9lS9qMvdURI6vc6KQAmJEMvtHfF3hpTNbK
w2ph01/ZkTbjmLR2b+SwM5fvQAeA+VrbqNXKvviWvsHRurIiOSLE0iM4FWBlIG+J5bz1lL0WVLvT
fuSPtRGQKHnSCvTAmXMHBcSVvvTv3unauOR457Jy9Ual2JX2izt8TuxfvlW+BieAv2jtQ+T6Rdl4
seutktKBzSQ65S6oG0bVTJ47Sxv8SG2qTV9X5anuxrUs8tK6gVQAqAbALcFbKrnFnpF5GhIen4Zc
GbwUyPYDs6cCV7KyZmrJgSB9IoI7ZFBQ7bo+1ZbVJHgUtPGJG3VKQnBTIJotWwbcLx5TD3nLogb8
knU5buu57kKqRP0ah+DCcRCvJQg4o/HNQOv99TewHK4lmpLsFA1D8lNPXOD1OzqE6siJP1VNu1II
/ZZUxaJCntcFfA9dP6g9SIMu7dydR5dnp7GH7J5Gwf2I1Cb0EaNmCLM526aU+p2VnDSQrt0++su2
AapDlwciBaCOrgdbt5NhzqaancBvnL+mbqlsJ72G+purZ/4I9De4IlQS1i75ydVhCOq6jFbuwgXn
ijAe2UhkzaFkItfmuF2lGhn17FS6fc024zybz23fAAfkuHFZb2LLUHJfL+oiCWiSxWsdPEv2cU1C
QwSfgc5Kab25TQtiFXN6UiYdmm1pnW/Nru1fFC1CEwre53dKTPjWtpi21mazsNXQ/IKaroi4Qagl
nax6ViY16zoGjng1OpdgcNu6vKFBUTqbvqmN7e3VXjKHVy8OF7gNQEAubbQp7bTWburiFM0F2Mjw
nC1Z59dwxegvWtNn/ZZBxLZGDyW0SLE+op1SzPuFryp6xWmGeC5PGncCO+q8Ibf2NEl2mXZk0eyD
Vmggjtepls9UcjZQa26ZftfZa1fCwgJDOgPdRULiBG8kaZazNuaxYdXVqUaGqbJBKhCXWzdzDlUz
dn6adk8aScLbU/2t7IfRf7FYgP1FULzLWcRUZAZaratPTens+ugfUj/W7M2mZxeyvkAMmCnfJdNz
pK2x8C94a+DhbeS7Naw0WFCvp92ZSrSdq0V9Uo3iL7ejMDUHdJam+cpFu2QHSApRsQBTEwA313aG
jGY9ddzqlGXwkEbOLM96pblprdgRv0eKKZFtEJwgOCI6WnOv7aQoOENrtqxPU5uErEEnOfJy5pBs
jPyHbq7Eywv3t4MMB3qdoSkMwIA4QRd7Nko6StBPjVRYxMpHlRTFNgID5kogtDQkpP9ccfLRESm/
YUqg3KntJs2p0n0wMO+cSd3WaXTs25dBWUMILpxD7EAhs43rVFzj0piwUYk7uJDNgw5713oEbfGH
qcMbkJ/NLQut6oPO9wWkX5n9kbpr2/H7WPEaBAkCSkziKMjtE4oylJOlp9Up79FDHX0oeoQc5B6X
QeAmunf71H1fvmtj0m3WZSWZsiqrTgWH8ksDiP8a8dC3vj40JAkuVNyYIOHFCkomSJNwZvdOdoI8
3KY8qHfgWfo0d61fAnIJ5HnvQXm7XqvWiTW6PgTCKuoRBjro8PaVPHfmWAMELWBVVfJwBIVUhqav
tKX3zK4eb8/h93N9bUqKnzuIWgolwgzkeW2aBI79lOVraKY1G1KYTJqUNKAUzdEMWaCnvq+SHJz+
zAmskvPX2+NZ2IBXUyctGEo5A6sUNzuxqPbmcl/n2IDOnaKX/uyscGCt2ZKOGtLtZpHYWCblsbQ2
5vjKf0Fs18/ZWkPlwivnepXEl1w4KhPQiiplsITOxnL2R/C5uDnyi5MeP8dxE1TkmaX3A4rYESBq
g7oWNC2OFLcqIKYAW+q6tIIup12M4gM25FD4RdS8pe2wUabYyyM8+suX22v4/VmAdBZuM+w7pBfQ
JHo9Wm5PszUqWX7Ka+h/Hrtqa2QBN3ckO9L20VD+3Da3OLuX9qT3vp1r5cRM2APNqaeERXB++l15
c8jAuLRiSjyu5ZN9YcqQghNtbnO3ydBExqNQKe9Y/HfkkHOdfJBcozcaLZ3cc5EersZ+xfTSEiJJ
CFycWEB0t11PatZMjj7rQOA3IwkSLzJOjoOcZ/E7W+v9X3Sal6akcxFntW00JUyN89uMjgAVarxa
v6EltOF3ZTZtdTuI5gGMxhWYeWo/oRurHb0Was23p/ubiqFw35dfIp2bmBpzZ1olPM++Pg1hH4Di
kQdD2D0VZ0C03qPj8MBD8IpDzi+rPL8YfaD4b3/E4m6+mHhpN0Pep46g4JufjOgn7o/5JxjeQDfV
/WC/lWIlIbFmS9rJNEd0NjhVfrKjbRFXaCYBnGVT1x77A45Zs19jM/leJxITLNqCgPRAb5jMHiao
Vahqd/lpJpt506L/gPxiwAqyeafOT6T7ox/6+ZhY0PllwdyEU7ex1tKQC69aeCS8JQGGMkVSWspo
tRCSn1ILM8xq8NZsxzv2E02oDPWKP/PoRWs5/WV7cE9QnoKXwmm6PkoNIRmzec4gT9HoqofH/hh5
RQoZCT9Ke1Ukmuyao0rWlX8Zqh5Q4FIUoHjrxq7/w3WHzhOEjeJJ/a2hsk3HkSs1NrhptBuF7TSc
6Sm/Y+V5zMeVjbx0jV/akg5TraQoZcDbnVAsitqXnDwQd6UwJc6C7B6RawA6QEQdWNLrmc10q+q6
Fp7YzYYA2uNIPwSxA6o0MLON7066loBasgeyVMwfKPhAYykFWhZXjLno6/xE52MkZDc/LWsf9XeT
9TG4u9t+YPGagdyHDWp1HdB0+WGaxIlTTgqBsfZ1Sj0GLW/Ql6X9CFpr1VMAO4ssn9RmqM2/p7VU
5dJIQbKoo+YHPm+kxa9nttSbIon7jJ2IAvJzFh9JtGE25CS7zCdOCCXt26Ndsicei4A8IGwwZSxP
E+l6MqojmqgT5WCSO2B7fEqfIiOwC/DOdGDtuW1wyfWBfUicA0wt9EeuB2jkvVJ3zGC4xCsr9Th9
/Jxi/Ps1an9E+hqGZml4jhDmwN7B+1FuiR3tbgZfisvg96gXgbDHikDzUfhmgkxH8VzGdOWp+g1a
gbVD/hPa8+CoRCum3MRn5xHwUS0pTvMMeAUSlF2pn6b6Re/uuP6jd4fH3KHHQfcqUw/Rs+Jr9xGK
4UAXVnOPxmczmJPfJDl0b7fn/QuyJJ1Z9HOg/wgIWMHhIJ1ZN6pmGtG8PDlFuk96867h9S/drf6Y
AD+DVHLAhjPRy260yrYmmt/gIRp7UYzwVTXKDW0sX2nmB5JukeNe+baFoMewgbVCIggcWDjo15tC
t5pBt0ZSnmzrc6TTedZSz4E+RTkHEXkqQMfSPFpzFnR97I10ZzidT5B9Jv1+phD8QP779gcJe/Jc
QVkJVVMTSEzM1/X3pKwxKBkidqIO9U0DrbGGXRyTIdWCKnq+bWtx7Be2JHfd9IVi0dkQsUBAui0K
oX6NiW/zgNlrvNZr45IOH4uS3EE6E1eDHoc6GoG1Z6LwTTGsvFaXrl5sfzS8AR6IJKrc2JMiZ+SU
LtxYM0B+JzMqAClK6F2CVydT/C5TgjjXNzNa7Wy21ue/cP/BNhRAAZBEuUCuFIA9YUpZn7BT1DV+
mdj7bGpe3FVWsG8wLnHSHQVVaeRvXHBoSa5azXpit7RlJx1A9qYdQyUZ7rvoubN/5ZEbcMubLSMY
aLKL2uEfw3jJV6UFxZmV9ymY4xSB/UZbsi09Fuqu0eeZFnBvlpH7mlNC8dC1Pm9v0KULEYVjwSAN
bI8FOMr1aQBQJovNBgNNir9OHu1ZzEJztP5MxXgwgXW1E9s3o+LeHMyjowRtNwa3v2Bp2+JCxKUI
OKDxjYpWq3rTqPOaodsO1jiwOhBYitAz1EbTiv9e2jzYs6BrEM3CKDVdj1UrdCzWwAW4R1E9p3MJ
OJZdLVTptJaKXzT1dUtAPxrpIzkcRneKhaZQYaoIxwjqs1Pb3idIGqy412VDYgUhKQyWWWlMeMnW
PLEHrJ9ugCn5JRmATc5W6mVLRtC0A8AmGvBBhSm9mHV077HSRSBBwDka9rb2Z2hKxbO4tYbeWtr0
qCZrSHMDAw30+vUSUVZWSkURQTRkQLLosUzGlQlbiFFMcarRiK9AC02WMjb73nHHuixOzdyX9MBG
jjoMRfFmW5GJ031MdLyVCZ3cNCCoIG5xUSksvL3pFyYUmWiUKyB0JYqA0qkDi/XUxLwvgNB6Mhxk
NTvPhVTxbSNLUQGIIFG2VoHdc5E6up5MVuaxY6F8eEpY8OaGvfcJEm3/4fTyFqL333vtPFBJrNyu
S7nvS6NydsWt/oez8+qRG1my8C8iQG9eSZbpbrFapiWN9ELIDb33/PX7sRfY7WIRRWiAwcy9EKCs
TEZGhjlxjpmpccaiSVO78OGjQTKijzQVzaGOH1rLGXu4yA6+ei6TL3X0KEBYfH/fG3EhlCwyWSjw
YllcH25fpEwyKUl+AdGmH40o9A81ozqQPjOJZSrlsdaRbpuVcq/wvvVqAJBiiHMZCAJmvbqMWTQW
csi/Lrxc5Y9KbIcHvRhVB12E4SFqzcWipPhUTtHImHSlO4MFkiCS4uwDE4aCkyp5c/z7w6DPamBl
eD5+2LUNjKg2piXKIpdKSMynurCkQ0Nc9CiXlfgYVFZwqIdycjU1FD/eX3nLxhkaUhblIvrM8vLn
b+qlYjj1sFDn5UXQ5qNf9uc8dqZKPN1fZSPComu0YK44cLLHlWsSrXAe27koLp1/qKofcn/+Omj/
7pZDt5ZhUgAUIY6WIsvqy9K1HZtCrDnGMuErpjGh4yg+DLPyXPSz5lKE2Bt633BU9JCIcpb0Blex
ur1zFo5ZnhQlekjKo5QzRg2xV2p4hSK5WnruTyKaPvcPc+vyvl1zjczMS6WFaIi+bTt8MgMvEr/3
5scuFR8yqnKp8qwiIt3I72eAqVn+UgfFqdyrs2+8AEvrbJkbgj+dJ+DabCzJF2rmhkvyqtkRxu9N
sRe/yvwNq8AKkRAIBWhQE2+s3xgRSE2SVwPN6eQsxQcRVH5J0njo+y9D+kWaOjtIX9LksKcFuhHp
AB0nFqBqhe9fT1H2kz76vkL22KVyc8jU9oeCTIqTGJFoZ6VZuvc/5pb9wGqzjJxRaSbquT5IUUiK
LpumgsCqmytbj8TSDuDs/SD19H9666FKdHSN+rhCEFkQd2KtDSdM0EpcBw4epvD1/FlBYduII4Em
pAU4vAkddJOS9Fgr50HIF1e8M2KwYTZMMhMHMVGC3uga16H4U9IrZU0fsvsqda0d7ylrbWyI6qq0
TOkz3AEQ7Po44xQwSg/a7BIran0OJgjWC22c3jdKmlysQgY1JcgBjOSBsdPi2nCkS6UKIUSTTuTN
HMCgjENj1nN5gSqPepXVvuu76RzP/6GVi69hChO8Cpiz9YADaPpOGqaEtv88OmGg24FyuG+SW9kG
MAngqrSUlu706jWCTCMrZAuIRpALjyZOpp9bpzJc06/toC8+hkYDa4/Ru0Nl2n6bHttsT6h+y1Bk
sjuUwCWQR+u53UlXAySyAWv4SUQb7aXp/tzf5N4Cq5y/b8yZGay0ujT50yh+HQt/z0svprZyYAC+
F4gP50iQs0pOtVIIlcznQ+XpMUeA9gFyG9UtmrN8ZGxLqmxzr3+y8fwZhFKEUxTAQE6tVszDKouj
Kagu2UJWHYqeAVu7eigUiGx3Apat42NsahnSwlDIOq7vWTaXolkWTXUpjFo6FM0sOkEa7fRotvZD
bCIBKlBJ79dGoIuJXDSlWl3Usna6WXZFhCr0JrYhqPpARryTc2x4flJ44OeqbAB3W6Pc4bAczakv
akSgaX4F46PRqScFD22HOxvb8hWcHYnTUma+acNQVBbJapL6ksRmdVCt6nlIuuKcRztGvnWAi9rY
gtpZRoOWN/ZNcDcjEjA2nVoT3KXHQQgvUnlidpE2f/lxl8h8wyRQPSKFAWEFsEBa3Si9rMMk1tMG
abziy2yNTh5XO02PrSWIsoDswKlErXwVbCXZMA30CMGONT10JYYfH/ou3Wt1bNiBSVjDLigsEXms
3J/l4/9SCWCVXJtPvRHbwgxFk565fXS674Q2ViJYBS3DuN1rs+P6+wj0W1OFGboLlCiuGv1uiy8i
9IS7ZKK35wYWbVECASpGmWoNFZOFrMzVHhC0Povm86iZw/egorx5fze3oQyr0N4Ej0NRDr9wvRsx
kuNBCghl8rB/pw55DoMI2pJK0FoPfgwDwjiaJSrBjXAw28k63F/99ixxtcSkAJRxGICyr1dnqLws
eDGLSzOUSMiksfZB9Y3U9YuRGtlohDu73QAyLr6d8ipIDyqa60BxlCFHD9WyvChDABx4FlrpXSPG
pp1KgvFubPL4eW4IBcw6A6asN77+j96XSDjlzJAd72/+9qLzcfH4/CIMic9wvflIz4ZQ98niImn6
An/iO0X8hlZT11SOYey55Y0EmtVgKoJgmC4GYfL1am2ThAO6NgvCUS4yt2nK6hseRhtstU/lD2NR
UNsW8goKnlyI1H+guVLldwPz06EzJDUMl0ovVKiFzUa58+puWcEysQysFRdO+fn6pzVWnxlRJZYX
SH+m4EMbf6gjpx52Yr2t40b8DNgZ+Gyy2dVxx3WgxX3mE+s1jX6egsI/aX4kHdIk1lzBjz7BSCXv
rLm5M+qhXGGg9+Y66esnMY/VmHCircOjKAjZopb4aFRx6VR68+O+Pd2G0UvxlY498ReBurL6wlLW
akUus1hTTPbSD7EgaEQqdvITu0usAxXvncd3y3kQrsOeQuaF4119uILwmRgAp9skn2TxeykdQuNR
CWBobNTfsb7n429fYDb4ZrnVFxy6xhJhvgLqErfvkUo6j/o3UEV7kmZbhgLp1EJtazI1sa5lq3FQ
VkZOvsMfn4Y0ODbj5I09+YGcAquPd6x/czne+4XqmOnGdU2tG4WoKyes30ykUxSCJZ+t7s+smD/F
6VcIr8h9K9l0gaRbeAGQLdTKVwHnQjhYq6pUXup3SfJv58rH2nSTX02HqpUjff58f7mtb0ZTd2mz
0NQFYH19t5OkE5q+UUuwngxWN6DjIdawpj0S362LBgEblFq8Yny6le2HgV9ZRjeReqAsmTdi6U5a
8G2c1U+Cqn+5v6UNVBDDxQysM+LAWA2jPdd7khrDD4VEZjHqsKhincOhOI6yw+BjpDizRopXHuXp
i2F9EhMVqTKCt+FZNLwpOt7/KVu2g1dhJHsRmLwpduftWChpZVaXajrI+qWJnpr6xQjOmriz0Obz
8XalldUkWuoXfmhUVH5t3XC6Q2Gnv7TIZvz5oYANHPnMxp33WNQ2GqIcNXQW1DrJy1BRuD7qqJ2T
kvChuswowUoUfWF0fEjr4UH0NTu1JHqh4+e4TD/P5V5VYgPnt3CPE0wuDTyqHyt3U2dw06XxXF16
AH4kF0zs1JXX1t8yQ7WL2Eulj5r8Q2TAvPWfkgKS10x4j8LXTt6x8Y2XaTXiMwrfBAurnyFHaUWP
iJPPmGGUjpkjD9xUxd0JjTYuKk4cJMHCKLhgMK5PGh2OOQ19obp0snFpAQxG8hN6rS/3DXb5Xtf5
NU7uzSordzAV1SxHjL1d4jR91HUHxlCb2suhzXcMdnM7lCE4MFraBDzX2xmCItK0qKovZt8dRDOF
iEN+aJXx9/39bC5j6KLO2D0creu0Q+iCavRn9pMKisWorgyYvUrbU0htYcdxbzy2Sx7wf0stdvIm
LxREdGqhg60vYY8BJJ4WB04YC5+iFpLayortpII/yd9r6m3vkO6kARUUNbLVQUa94deKFtcXiyA1
PUe//D1A7aZNgDekgwIZKMCH641pfkHYXYVLwhvbTFgcCqJfNbYOSbFzlbZWoo+LZhwZPE5z2eub
I+yqppmmuK4vAciKKNVdJXlkCPpYtX/um8WW30K0gPyCwRhkStYhrdUgxT0GQ32RCqn7kBRTfZTK
af6Za3J7qssCkRlJfeojYz7OovzYRsWegsKW21jgm68AB+BBy1m82WsMx2rNjGN9geDO1TN0lseX
QDhGgnqsuv9w2d6utTJNXcj8Lmt7Ltup1/+Yz0b/8/55bn04+l1I75GlMl+4et6FAuZDP5nrS558
DlKUXr6DzfSlz/dXWZzP2jm9PjKMbRJAr4fAglQrh0aR6gustEV5UpRv9//+jQCd2VgQWzKUMzBL
rzy5bjWC3iYEKVDIZc8h+/yWCcWjGPP/KjMyD2mbijbqqX8/q06LkvYI+ALm6NjbtS0EfSOM+sAg
WNodSuubFn4wm52mxJZ3ervE6mrVfdrloSYSH6R0PXK4rUS6sfn0UbXagyi+T8WDXJ3un+eWiS+l
OHI5gyL+unjVNVTc+bPqwg3qtd7t1e+VZc9956h1sENhsHmj4eEmiCXdAQ6yuk9iH0RSb+r1pS7l
H0IkSsfeMAOnVrXKZaJJOkoKzAZFFuRuEwB469LB+vH3+0XzGAAHeTKN59VPsLI+gBCJymDbPJaR
9Y4E5lMQRScpkJ5bfadst3yw9WVg8pJ6JzpBmM7qysU0S+o+ilrEfVMEsjTYrFJf2nnTtu7120VW
rj9ocoCzctheWsTXh/g0W++FwS7n/+D3EZ6n9Ul3CYTKahmByc7Q70oCdmsUPVnKnGwyHpvYUt2w
UGL3/mfa2pQFclZfNHoQul95Q7/NmfpAxvmCGVRQk8Bb30r14KZadfb1tt1ZbuND0fVc+nKveJd1
VV+MDXrZqd9c6rbF9nSzcmgFJSDowj3lra0sgCa9xQw0RoHy9jrzUfzECuuuvRhhWTJ48W8eA+yO
AlVxp3G2Li2TTUdzFtRz2onKsZGz/HkIjfwYZqEJDrbsd77sxuZpNEBws/DngIpeuZ0qMqfGGOOG
Vw7YWWDaSt+5urLjaLYuPw0apr+XygqZyKrQYclj1YV12F30k1U9+uYhqp5ao6Gx9lAUxVE2Im7+
w1+bEWvCUU2eTua1ZuBsDCNmUDjtLhCPmfSYL2nx4+9Nh7qiSBqLqCNp1sqh5H424maa/jWk7LSP
paTYcSc6f7+Rt6us7kOTBpVSz3V/GWa7nL50rVtI7wc65feX2TAFjfhxgZaSlfOVrh85eYz9tM2j
4aIXv4fwMZQcpf11f4mNm/1Kpwv1Pog9c+0T4UIpRHoLwyWbvTj6XAKr9hP5YEHVfH+h14u08r6U
w0HfUJpfErJV1N1M4gj9ejNcuhj4/RSW7+rqK4Vx+BWVIWM6kqEbytSKdS4y6WNtQHHxrQ+cTkaQ
6Oegf5/15yKP7YoPWqvUKd6n+bPef9Yj3YkGUGJtctbj6sP9X711PMD+aCMhAoh4xupHRxmMGLMv
DRcjit3ccpGosRvtc6RHO3a7vRBGC3PzUsldBVLTlJapbnTDpSmzE2w4faV8DKLi/RSkyc5Si9Xc
fAjSYWgnqeDC1H1tVeMsjmOSKMNlOgXxw6BrJ6qosT7Y9e689214iCYf91CDnYSG5jqcifp0HMUY
DgK9ByfDe9E+xW4U/qqkf0vh3/ufSr3ZFgQSiC8sn4rO8zrUVVBYn+n9kIdroz3iw8c98oHb64gO
Lvgqk9ImZdS1MdRzpQdNtlSj01p2KaLZg4p8qaT+rdgltsaEHvJSMDkCr1g/t3Ez6wR/MfWRVG9t
MWyAH5snMYIXMcmcORUvw3OfpDvx4MYBUhXSlqYFs4HEhdd24Y9G2swTSaukVh5Mgt8lK99xAhuV
WuAcizyqspziDZfLKDamnkSEnB00Mm46S4ZTGNmz3oapa1UwyKJUVrtJTadKDs3GHefM8aHM2LkC
W1t9BdQyBsMTaK2udVempVmIlFJQQT8kQn5Q/Z/3rXH5G64vGX1bZuIogmP7oACvD5PGid+HDSWu
siztLFIy+hU9ha7a90pVat3AVP/1ZTCdYrXzNt1eb0J5GmPLxihurEV2hF7TqPMZ9SUK0rNGYUUP
vWABryXBO0X9dH+bt24L7B2cLXCO0u6koHK9TVkFEc2obH+ZADc+lApKELIZxm7YttODoRTizofb
2BzHCcQRjCOhi7aK1pBKKKSsL1ivaM9gxr6WPqQ/AspCtjr1j2qiHu9v8NaDscE3C64spU6mLCjl
qr/klnGWmdkKK9cAXTVjoYkvn5gmO91fcXWkPPZg4EhoSaihsLjJUiQ1UIbRbAqviiV4SPUxf9CG
1HRUKZ6f0lbba1ivvNrrelSCmY+ReP6Z67j+hMhEmpovFqVnMOGn0jyNKPBXxvf7u1qDuV6Xgb2T
2c2l5AvW73oZQ23MlMYhy8TMpiDDqD3CjAvbe1yWzmwMyq92SpOP/QA3pTRNxpMvqaMr58PwOEV+
tpMKruxo+TWAhUBVIjZE1LMuDVsl/cpIlhtPUKfmKM3R59yIX3QN8hUryNQHwYfa6/4JbJwzzy2o
ADpinPO6YpFnTYD4o9J4ChbM8LEQQo0bDoQ5c7hjQmss/+v2eAGpEiMgwDuyOmy1yBRYmmWUmkIp
MY7o+fhgbzsGWK0kEgjyIz2B27Sp669hkfTmQZAQ57ALRQh++Uiv/tM1vfAh6abatLNuriGLRdJa
gfk8LepDDfcXU9p5LoY2E8blTt1l3Yx6/fVoZymLGizv7U1MOvBuGJXZeLWUloOdBHF1Dow5c4vC
QI2w6QeB/kSQH5tOL06JMIo/gDy2sh12lXAUqhjqO1HoHuMIeWjVh666L/1653OuE6jXX7n0URZW
NCo26++ZJHM4hbnReAa8HhBfxPWHRggAh43p7ARmWh2FpksdTQ8t2jw6Un+ILO586Ndb8+aZ4Ucs
STL1jNcpWlKr61tVTD5snhTDvNlPkGzMZF8LXHmclwFh3xjJs4qo+cL99rtjCNiwO9ZgQ1s7n8bg
59D7CgCzoa2IzKS+ejazSXNqTYsfIWXJA/ol5lSSg47QAJthqOc/o2nsWyeHkJ48oQ+UF3h0CbVE
xZ/nQzp2fgNf2Ci+/O3VkcANwcGnUMFc4MnXu6yjedKTYWq9QpaKQ143EmPJpA69Zu2WuZdAe32i
vCvEx3hguh+rE+2qJUkVRdaChdz1g1RG0aCJUQK0fNMtAt//PBoFEEohnM610nER5PkbWszxjoEt
C61/CN4CApeFQBwaqutNB0UdlYKGfRXGaCGZE734epqc8yGi1BOjHRs3f/e4vhoTBWlmXRdpZHSR
r1c0GlWrE3VuPX0uYcI2CLvaWYXVH0bkA3Y2nIDCtQ/3v+0qUPrfRcE5khzoMEGs6xBRH6D6GUut
hzJn/YG2YQStUV64RtVNB6LB5tRJoXoKpyl0/FnP/8vyhNvc42U+dY2MEKFQyrqOz62XqDCrWjZ8
Q2xBQjJD/Z1kTfagq0LjJH0tO9Rm99Am64bssnvaKcRqvIgLGn2V9mki7W7TF3pPF5voU6o3SCKp
Iny15qifIhgVD8oYTYexKzonIHo/Nm0lOIQ5HxWAP05byZVb5EPw1ejbve7cKvR5/W1k6qBQgezJ
1GevzUHsRkazpKH0goDKg9kyxdGrhkN2ItkVhbsPJo2092VqKTsR7O1LyRtJQZixWubebpjr6CWV
Pa3B2usR9xvtOmgY9rQEvRNPvsrF3zGB24CLeSCIJSmEUdTmU1zvcza6cIiZI/EKABAfUpWZL1Vv
JsfUSqY7klKLvt43+eUvXN1sxizwjK/yGhCKXi8YBXEYz5FVe4Icz0dhMTxq33vdss1tLcUjai3U
bdfDzzRtBmBoQeN1o69nTiv1Sp04lK1K4X3kpzORnuArw7yTRW4sSzMcuvaFeAo2mdVp6tEMBnDZ
nDx9lzRgaIC/MwEen6DdSbE27JMwSlusE7jhjUiyUUpWTTbZeBUicW2qOYbeHnREbDvwWqVRnJp8
jw1gI4olKKHCQBOGITWKJ9efrhzqPOm7rvfwTNbXQEu/jnpaHMo009xQQzDOGpXU6Qlb7QQdM4d6
GI3RSNWQoez9PerFDUNCD4UhZVJp/PV6enKMi9JvoKH2GOdVP4ZjMB/Tvtmrxm94aEqDcHOimAxC
cj30XdJgqKJI7r1EzZ47yz8mhuhOAuxE80NRQylmKC+DGu5E6Bt2RNWISWUQnpz22jGP0pznxlD3
Xh10vR0CyJHa7LvYhOdKPd+/jxvhMqMRC28ZulC8tWsOxKwgC298rfdEqY0+Kb7Q6edMiHvLiVs/
ftbjLv+Y+GZp2aGCn3bFsgE32tZV9lsJ1OQ4iIVhJzxjz0EZje8pfn+rkkY6E+M2D3UiSO97BYnW
+79664DQ6KSkijjPMp5wbYoB+LBuLIPBa5mKGTSrB3XS/1DGqnTKOj3dX2zjrlHpXPQxiMmXct71
YqU+KFmdL+/UWPfOVM+Gnabp7zaQv4d96zYloEy13Yv7tlaFIopxVOZINDL+61XjTu+MrowGr9a1
T032bq5+9ekp8YlD2oOGqMX9TW4YOj5rKbm9Tvytk0JziEthbIvBa3r9PAYG1KJfcnhZy+RgKfkp
/+2jOHd/yXX7aXlkaVS8vnc0YSn7XW/RnJj4ScR08IzZhPsmm8yHPtWRPYEs99SqYn+CjLY4B9GU
uJlm/kOc2R4kap12ZoUnbTL35sA3zGp5BHFzyz836HkJ7YsgzprBQ/opfoIftT1NVKZPMo7hQUjn
vQmerfUgdAXUwf3jTVxs4A2oY+5GSeh45j1Jnd0ClLzNzfsRKMU/xKLt398Z0I1EM5TkFuDZyqCy
1mp15BBHrwvibxUlHGv+t9Smz4Fe7cCkX4moVo88tTcwqTShyPjXBIwxj1AsWlHnTbo8vcCn+blr
4m9i1ZeuGM/zUyCnlhvWivHCnErhpENTPyPqlRwMMYqQj460OLOnMv+jd/pUMbNglZ8aNnb0qeDa
YezLdlwk4wn2FPk4UHXYufHrfg2WyRtHk26ZLCALWccPTSEYZt0kgxerRgzjgNClD6QO5qcgUI5J
38fnIGvrD2lkBufQgKBZkkGdD3pOphtlxrEMlRG6S11xW7omp7qKrWNnae256PMJ/TSpRZtO920x
NT+GWSy4odWR5zDJ5mR4ITcp08eo70Gf9u0eD8bG10GDnF6LSfQF3mKN4R2Z57LqrB28KkHTDWBR
9Cnum+Aloud2GIa+zuywUT4zWjw57awMx9yYxoM81bHbd8N86CbgoWPTt49QaPuPJg7KqWlwnSwt
0E/5pPl2LkYI0imVeIi7Qt0x5NuXn9+/EHcvJBv4rCWEfnNralFOOl/TBs+fS5/xVaGEpQlJ0fve
6fZusgoBJI8+bhEW/OtVTGbKxSTHF6it0Lp5Is3vArkYjqkh9q4xdvLOrm79PeV4AC5LjZBwZj0f
JOmN0sxzOHp61stOYhrDOwisZlsNlf5gJEXotq1ZIHOg7dEwbq0M2xRVFGDk4MtWcV3Sw5Hsl3ih
Ziz9UyQHn+MZytah12CAFuXpXdsqp7IZ9+rZt08ODRdlGRCmdiMz8H19wnrW6YI51LPXtyciMBeG
oPGDpjePknCaSqfZY0FbigbXXmlZD36S10KkZi5//sZuDJpKUx5HszeUw0mOIluRkOwLPlSS6sz5
Hr3H5u7ogCCjRIjCK3e92tQtB651swe7Q+fWVgWOwxIUbrpm2dJkXAQAlO5ULVUnXZ93rGnDeimk
M4i0ZNeUEVd7HanNAEbkbAf5OI0Pcej19XfzPy1ClsWoNwRTaxhfWyppkU8wZtZS+72RMjdKvw/6
nxB1s/t3cePLsRsLCjII8sE1rAIFBtcMaRCb2WPcJ6yfxfiidZ/FZHJgCLu/0kaSs+A82Qynv+Bz
5evPFo6+oIupNXlBTe6igDc+RKEbJ05DEUJ12q9tm9q1DDBSc3eWXu7Zyj4X2W8g4VjNMid4vbTv
F30rB/Ps0WntHcp07eDwBplHrEV7ssawsgUtojinhZk7GRAkhVUf7aQe6y7l8vTBj0QpTOcMiK1X
fi9Vu3psDH5FLrvKV/+Fyoer27Jr2g4I5ftb3vqub9daRdZB04VmpbJWF82umtozVR3pUUtDhzdm
58tueDnSZMpE1Da5D2uKx1ka5XEsVNGj7vKOBoA5ENdp/FeB9K/9Ry7rnYj6tpJDXQXftkC8OdI1
uIra+1gk1SR5kZY+CGQNLwhPR3aZC3tgzdtjZCUkZhBpBa7Bp7s2HL0My6YZfMlroLKVP5jV715/
FFu6WVOwc4pbm8JZUzMkqqOVs4pY5VqpDSuNZA+dw/Ypr80Q8RtBOXZlK3y7bxy3zzxqM//7FNJm
uNFlbiupNgJtUry4z8sD3Z7OGWdzb0O3jhKcGbV1Ar7l0q+nQkYjzzNxEGWv69VPMtobYm3ZEZr3
dbqncLJ8huv7zVK4FOa0yLKAA19/JjILXZ8iQ/ZgUXuviK4kvkNk5RhM4gmihVNN1YZp952S1O0H
WyCLpHYUFUHVmqtnCN6nIbHaXoHC3ofSlGaGgDxFDw/mjmVsZHOstLDh8hAQCq+hNXk9B2mcsb1S
byVP69vvfcswX5fr5TErgveSiqprJUDe1BsoJyVSNdu4n9Ce5+q5itq/JEjDkdHEAH5Dj5PIhkrg
9XFT6usHxRcVr0xyu87+KP6X+wa6UcB+bZMsMTRHfCOjYmpBbc6NpKDOKMaxLXVKA6uJD2u4OuG/
xEauv0RVNOQueQZ5jaLVKUhiEHSt00RCNx6Grh0FJ5S1InRSMYT3yerabOcibXTroLYln1l0qxjX
Wc9JWNUYlvGoK55RNqqdJqlx6pK6fyoCq3InBjkcbcbqFcVH8LMyf3ZCN+2Y4cY1g2QME6S9tLR0
Vi5q0BKjG+pO9WLzh9ItdFrn3MqOmS/veN2NSwYfEpqmXGrIA9blrMlHHivuGhUe/gloS4+CamoI
ul2XaXHSxDI+lNWYHoW0DU/9qOyye996LbIFyrLw0Cxx15plKxDKuJb6UfUYWHpSi8iOxfj91Dbn
UYyeggQCA+VBjX5EUkQfAQZuTUKT932P3tt949y498DOCMsIZxj1WYNTDF8bOyoPqoe7ZkJEymxE
XZ4YJH+5v87Wh110yJbkYcFrruIlS0zaOpZLzbMgwLaa+TQhAjL0ARz1Oytt7ujNSiv3KUe1WQRm
oXlJXQOm+xpl0WMj/ri/ndunlHySgWs6MPRgiGyvnUZdljSR21HzYChHbXUYBwel0M8Q7cAp0DHh
Nkld/R8+FRQuwJ41wME3SFc19xveEVPzxoHy7jAZQD/MVD2WbbWni7Txtei90GkksWUIc91yS0NF
b/iX6gVl+V63wNOF4jut/l3BrX3/IG/DLXWJESAIoTy/DAxfH+RURqFVoJzrIbr0KBiPpRK5oQir
vPRTqf/k8vH+chtFDdaj6AQHJH1Slr5eD8hdX3btpHmZNoud2xM5yJi8NJ2kbh5rZ6xC6ymAjPcf
M8shMm9pSp4MIWd0f1IrGIEGadIulWRFot3rqLg6qaYsgk6MA8LCpbXhb1XOQnD4RjoUthDM4rvJ
MErdVmIj+nl/NxtZCLshAmdLxOAUn1e78SUdDXBZ81BckqvINvzJToXkVDIEbYpOLCGiIj53gOSn
YbTZ+c7X28gCFl9NvZDV+R/rYqGqEH0thR3PCGJHLfyPQ8qMW/NVCeNL+9UQH7NusNv2mIbyHoZv
67miIsp3JGbGg6+b/2OVALiDGcqTxx/RrDngBr8nzXuIeWkVMnWuxI4ujyXj56f7x77xdpBVUQAG
cE48vUaDZckye6BVuuf3QG38MegPYdYK57y3EIiQxeJg1qaE7Eo5wp9Ot+twf/0ND6dTMiU0XADX
QFuuv3oFizHxVU8sCqOxG4xF6moAiJ0qUpqdzOt1L6tglLcBOkgoJhgmWxcI/HDWlCkkWovn+ABt
rRtb36rIf06AbPqKM4UN85rI4gX9Ua9fAnWhGT9P+bnULmXwJ51OVhjZErTjDUUU2FMpphyNFo4K
5eH+oWyZw1LFoE4JjBrGpsVlvynb+AbVI0VPFU+VvvlV5FaN9ZtOpGvK75aaQ1f2x3pUzk2yRwi6
gcVaOoyvA8dIAnBUq5XnQjBjAici2uAsK8HJ9898tX/McnT8FFjYO7FKz2qinQyldf3uHEbt2c/H
Y62F5zTUP94/idu3afk5RJq86vyo13D0zUFETKdmYTrpzCocBtMVLhd5+lrsSSFsrsJdov5Bs+u2
umoksxZCB+uhzFw45QwJfxLX6oHklVwF1C+VEPOvn/aFMRkQ5iI5hw9fJSmTEpul70cwdjbzcPIb
v3RjWc7srJ/i8/1DvL3jC28VsboIbRop7CqKqMVS1+tW1YkiLKdMFbhpGmfIiss8Kkcz6Mj7dKKL
9v39ZW8fXpZVGAhYol9u+Opql6EWgmTTdU/IX6b6fTj+SgPqrXuv7ubu3iyzejdkIU8nMTB1T4mL
I3X+PxJ4FSXvnuOBsREiUcgK3UHYmdra29zqhnJx86wjBPB4V5PzaHjGo7nXEt8wSw4QNntiVsYc
1i2lPuzqytAhda3qpXAT6sFTOJbVQ5rmmWsKZXswS7gz73+1W4e8fLX/X3T11dpw1o0wgaayZxrR
pU1EOb4v/gkqvz3cX2nDy7EUoxvkzdQAb8rFeetP2pBgl7n1I0J6xLDOeCZHTsVzLj8l9WMfnsNy
z142N/hmVfnaw1VlrwFiZ1WcOaBhYt3eDvZQMYubvH5qlq0t88p8OXz46hRLSRfCINN0OhuuNJ93
Jau2N/H/f//K6PVSBbHU8/eT4tlp+xJIX3R/j9Znb5GVjctp3eRCt9ysUXJrQ7f9WHtXqn+dCnBU
4PHo0UpA4NeVvMCKdQjpLJyvFQSHhuqh02X5b6p//fG+wW1+FKINAkzMjpT1+ssHfTlWshAaXqwB
rNSluHJKwBr/YRW4FZduI8UHhvCvVzErsU4WJiFvyKXiwRwkGsAm8dv9vdzmGlDZ0rAn8l9gjMrK
wBJ9Bmjst6aXixnc6VklOqmVmqh7Wc0jVDuzPRTVzxS6m50weWthIKN0UZcH2VpXNVAmmSZBHE3P
H2a0y/RMPzJTmCEoHM2HMTbSs9TKzUlL8uJwf8trrTiqW8t0GVRkhASERmvSIkUZQKALg+lp5css
fkFF+JhFw3nO4GSMvo8gchPprGrCodce+6WuQ4OUcXc7VifbaoozA0aPJoRYkRg9Gs0CatztMy+v
9ureo2HzGrJRW4UZ7/rjB1kal0YkcO/bNP4DhUv50gmiT+DmV8+qoBaOWSmJSxlFPZX6TDEUoRDI
OEMHykLBNUOlO1bSoD3TBxWdOlbNz7E16GBB9crtJOHnmM3Jx0gUhh2r3XhFmQmBP5PkhzRoLfpd
dqVqphNe0ZglJ540V8zdov8aig9z8aut3kvat/tfc+MyEpEQAtGsYzhjjQOeoskqJz+HUUoTuoOU
Gt/9FlDd/UU2QA3k4lz1RWuae7KmFDaqvoAt1te9dKq8wjpkxhOF/BYdEzuZ7cAKj/P0U/f/5HFo
Z+FzwKCR3z4F+kWh7SblwzEyh6eGdKi2k+FQmy+dea7kd0XDcOghCWmo9nq9Eze9CmGtjIhDAUUC
9JCpwDXJuaDS2vDxip44SwW2ndb+J0mvrZeo1dvMGRNFPMnd/3B2ZjtuK8m6fiICnIdbkpJKNVBV
tssu+4awl23O88ynPx9r42CXKEGE9+pGt4FGO5TJHCIj/sHoMwzYVDa4KodWADY4n/52agTzsqLP
N++RK4uANYRV8d2vrSiwDdkXkfo20hyU84AcVGgkcuvKGZJJoZa1/42zNmNyNiSR4krJrP4XA+AI
XVmJctFpyMMbtEj9HsJe0XbpTtBQRnXLMO4ycKbxYu2TT9YPrWoM09aErHpa/KgTAL0+KgJyqqHd
0ZbynNIQnpp7ckb/E1aI0psaJj4liEamflFoidRxlvmCYXeplMQOsqjWITUH9VswK/VgW6NWv7Zh
JsZ23Tf5txRfmNYOmiLg0aJZHUKYQZm4YDcBdPiyEDiCFXE5NtnUdO40oId3r/cG78u6pki707pC
jw4oOunlsWmb7ofYC5K8E1C0UQ+6NlU/Cmrh3/Wgz/I9U+QHjtHl83CHlayh2Oksa+UOPdX8s9jR
Kto4b985sx9XA4RdqnK0gUHp085Yo9TooimCwMGCLWg8t7aeBHVq+w1oZUeWY2m0k45KqoKE0mgL
Ai1aNbTSZ0PAndgOZ2t6KCr4vuJsynulB/JmS700/LbqNPiaZUWz0Utd56wQNzCBQWGBG33hCK4S
k6gxrHZuBAp7kVgeCgkNVqkcY9cqev8hGuR254fivybK/xMUYCzFIxygjdUDR6ylSCz6SH+akrvu
q1mo7lzspGbfRv9arlgiIWnM5c5VBA9oNbxaDGHUKSVvGkux/VD/alXdkbrQP74u6IZzNPJugju7
8KlXOUQWlWopZiLlIIENq7myj87YcFCULQrIRdFricQRw3XCWxQm8CobTvPSn/u+1Z6m+PfYNCcl
rg5D/xjlmd322mk0lYOYv7SJ9TMZtlQq13cOsYGcATJd1gojXcXWKmsWZp/Mz58WubF4T6fVznPt
3ohrW4LiKSHU120kTssXOt9O50FXa0UBr5WkEAWflPBnmL4KWN9F//qGWgbG6mda0Q7lD6sYqaU3
CWBA/amrYjtsY7eGUxJgMrNxu62zDeIg8wSclDIINYQ1cKPrQl+Sa8l8korcPKSNCVEc9LgDLU3a
y10ru0GqBw7SHw1wGHN+a/Sm3Ju99ZYYcvcwZYP0NPlkSmmNNPCktcqToGPNKLRJfFR71PV9Ldf3
vhRuqRivzRJhYaKDRUcYdTt0Flh754lSNGOOqDax/xSlga0kc26HQvbaB+Je9B9981CpD1ZtOOKi
UOILj8NU7/JyAmTXOWXmasJnYwh2dSDZNZiQ2Nz6fRfVaMq/lAnRZeSngVmSV7+vrZNApJ7uP0nS
n5CPGFd7qXlJdmoVuLk444tDMUzhbpOax6Le+rLr5GiJDtgPI6ClcKOtIfhyi+GP0qT+UwblzS4i
QbRDX9/IwK6OEdFNegfLHrxwChCk0CiRFCbPGKq/igHgIJbv/D+C7yjCU+Q3X7Rg2GuBtEd0GN/c
LbT3+nnJILEfUbAmozKFGPnqCRMWMs0fUtknU83tQMz2IkTyBs7K7V2yFWZ1ZCu6HwZmPwlPcjTZ
rXYQyt8StnW3g1zUMpbBLNwFXBB4zZJ0nq/nJsU5IvEt4ak2k4M89DZiu/oA/ED7XvcIg6eN75hl
66RTunHjXrAZltCLkxIPQWgBcK7PQ2dxK0BAiQPPl9DlM1xBNe6IrunPvtQinVzbs6L9SpX+s9C1
zziw/jegb9yqpGjjvZzrFLCfo9Qxp0+35+Qi+X7/YcC6KOAzOfSIz39YSIk80ass8Ppmh/wI7h2O
gghQVexT7WjAdYcmFOSfMkzG8Qlo0X+Ui0+LiRAubK6U3Umgcrv4NS52lvWpq/dynO/K8S6Oe+rQ
tROV92ajbpjZXd5JPBd4ZHIrMpcXCibA0WLFl0t+s7CfwHMTidZXFyHpGBuOKTJ1pQmRCqL07dm6
vJeWwItcDmkF7ev1ZIWxqsHgDjwrkr3BGOwJMQlMGXdJFh7/NdR7nxcRNpkSP8Db8++SSkYgpVgN
e5Vvmm5rxPtGleZdkP+A6LH/51iMCIgvhMulErzqUaZULqRMnVOssYAl0N+7C3L/nl7fwr3cWHCX
3w4VlQ+xViV1Q07LClITVudTujDY/cEtpsm1kCLY56H5FgvqvA/FJDoGYtzc/R8GapGsgSemPbNO
fCuf5UTlIvWE+FEM9nrxmNaRa3VbXawrGRuI3qVYJkHaANW3Os+oZteZlcWZx9vM6QJ0fOvXUv1L
4WE30+lNe3sID1UuuFphbKSll9eShmfEO11meVOvdb4Vc0x9q8Ucl1/WfkbUV3rItER5uT2T6woT
Dx5U9HnzwJRBNHjNAqqQ2jCNEQdZrfej+5EOnQO8tgRQNMoRgxOV14w6Ik72de1vLNdrsRe9ZPYf
/j90JFdbA3WsfBQwPPURCxyw/1KrxAkFdGqQrEpk5aVUyrd/Hy5gYsparJ3FQOo8ZCV1smB1Cqa1
uCtHM2tWORjxG/O8T5oWKvLX2/EuX2hgVui4QuBh/yOyfx7PlKciV0Yt8/Ie4jtljyEMBLcsxiF/
rscilg9WYs71HWijxPx9O/a1BbTIXWEly+qlgngeu52KtGqaGdfaDB7hPLV0TxU1d/89ygJChWLE
gQBl4jyKjLcZmCQRo/E2zzjbROlkldK0UY68kj6BXQFYC1cR0Dl3xXmYIBvELGn9zKOzaBta6LQD
1Kn+ToRDEIbjXtCCXavbYWZ+FvzuKTW3MpsrSTTcH8C9JKmL7vB6tYoGLQZLm7B3haZhi3rc7isj
80Qj+ylrnb9HdCm0k8LgOBpb38nV+adRtXdxLU57HwuJQ96mXxAHy5yEx5i9YBSdoJW7naFk6j6i
9frvNw/oGErwPNRBe685jNWMx32CxI7XWsIeYajTyA3f1M/1piLztbsAgXu2MZQ2oJmrNVCJVmJV
6jI19V6X7ptDsIuG+xhW3w5v2tvrbTlxz5+UGgwLc+EHoy8DjuF8IcClkjtR7DNP7vzkK87BvovL
6Pg8pJbKytPkjZV3bQfzWmYPIx0ko654Hs/oFCvXM3aRmP6xrMQG+5NxmQ/3ebDlVPzuAHoxNuC7
PNd4y17oJegoX4JWF5hH7Ppekh4BGzmQxDstsLLHEL6+27fQ2cRMqHdWJnBKo6LrgjeLD7FeF3tF
yaxHMv3YAXCsOMYQ9W4a1MJLFgSQ7aXGvJus1nCbJtQeAq1KDrRvT0FVCjs1zsvDECvBvagMwPHb
qv+jmuHE87RIHfw2K2RWlfo4yQ0P3cIw91T1fKiTSbtxt1+7FSjBwW7nPCGVXX3gPgXPSkkRb0Zh
/kPy/yUUfVuSkj17yFGbwJlEML3/h0VF63fh0aDYua6PZ4Lpy/VY5x5KAQ+1NGH086iG+ZPRfr8d
6HI1cYJxHvPWhJzK+j1fTUnbRgLWQFhskzRhCZ9JqdtyeCSzccr6+cvtaJf7kksdqVc4QpR8UP05
j+bPvCktvcw9Rf+vN+4WhlBW2/XwVw3SB7Dqn3BLvx3xHWN+voQJiX4Y4AcwstjYnIcMxjYaRAkz
FC3E/QzI8tQWdiJE1u8WMaTZLqDX8lBTrLpwqDnAIRhwYjsp4Vh8E5NCe5URJ5psoy/nzjYKXens
UkyU49zm8vei88vPVqhVPwNQJL0rZlkADVIrtR8Njp57FQDnxoCufTCoAaBu3vEq6+utD/IKXNyQ
e0ILh6sUberh4NSmL4k5OFoXb6mSXvtkvOLo9TGF/LM6bsYwaBKeXgVgCv04wc1+CvJpn+IvG/ri
naUk0Dy3vGYvdxyHJrhQpNjwjGDPnX+zqdfxEp+C3NORDCutfa7/qMziHlhCE4Y7i8f07UVyJasm
4MI6h7uygDdXWbWZyZEBQhtLdlFo6UWgD/CWAdC/D4bSf4XvYvZOpiTm5xC0uU6OllIOHfsCebhQ
G8E83/49V8ePmAcbBOoX9ILz8c9zalHnr3KulCRx1JguYZj3GCr2SU4L0SpeAhV1L+xwrY3Iy1m2
3i3UZHmtYOm45MHnkTu6JKKYsEHNUXV7XXCS5KCE4j8/s5lmEn0aUUwd98p5FF8acQj0p9wbpDvU
FOw0/tTT6hmK2THEAV5IsqOssQHIv8w+l6AoZyB3BBRqXXCSraRPxWnm7BnQKVFPvI43Ms9rk4dU
4cJ/hNlObfN8WFUeWH5gLfbxiEQU5H7JU7rZ+r+2/5UFrQ3AAGjg+kkdGr6kkLPlXoAHcgLHohI+
jf5nHyRSMH+6vQ4vU5tFIQHNooVEwRN+leO2wVgp06gwZUq6m3uVBLdzlHzeyX2zpRi4fPP1ygMP
hgoXz8dlH64mL5rqNlwM6ROhePCDz2L5Kqq2GuDjQmrzczJ/NNaWqtu1JQE6jUUIBxBbjVVMaMcN
aEgMwulk+vvG0GY3Rhxkf3sWr1QHKQwihsiWQvaAnP18aFMPvVCRm8KTwhJ3FbrGz2FeOf70Jb/D
DN4tTc1OtjKIa4sRXidbGPIJ1+3qSOuVNjFmGf60ajyU2ZdUu6/FrWrEtXPqY4zV3UAdJ+/DHgP5
Jp4Qrj3OJWR4NMWRj1MgNG6sxmsr/2O05dd8QIMik1sbSh1ga6aluy6RndwobaX8GjftnaZsWa1c
WxvAawALoRLP3bDazOLQxbHQ877TNMAicUuehzz7Vgfuyg6DH4d4sEWSApxuNaZ0lKp2zpPSC/Q8
3zWzoVRA3zv5MI1ZdJcjT7UxiVeGxZh4HUMwhLuypuTNVpyWedqVHpYk4T6g722j9vOPdtH0d+hH
AR9e3g0mKIbVxhpNM4onEz8VdZT9U98h1WSWguFubKwrK2Lh0kPiRxmHSKswAqD2BKeCxVWFquzw
pRzDx0T8otYDD9zyOaXz3CrTcflvNLh2CuomIfY1OFDYRdbvKeW7fqhulMnegWRnJxlVRqo51Pv4
UVDhV9+Ud2evNYzZ641u/J5OSRQ7ZQzT2R0mtbhrKyUSnY62QOwqUSK4fazpB1WBQudKXVZpNlbw
xs8EbMTPdvJxBgmqVrZZhXXjTPGkviAnVsNRqK1w52M3ZOzUNhxGp6phMZN8Vi0ECUSDfwudrAZ7
ATK57tD4HP7EnTmO+1T3h+5TkevtcFeXdaLYFfpFjW0MlhztAqNfKpe5n/DHYNLBU5SI7m58ueXI
u5gjSmyUu1n0F2ZdcmKVg1WGOllspRz1rDz6YkbVuxnEYw6q0THm1pjsKAwb2W5qNEh6S1yMBYfo
0cRUYEO/5TIB5NZe2EhAbgDWUTY5P1twb+ItCurG4zO1dpEqxyJrXcU6SKmCfG1wj3j1fobsFSTx
yzz4GwnRxWH9Hp5iF89LELFroeMoTyWzM1LdG5pgn1e6xDslckK/iDYy3YsTewlE1WDx86TzttYV
qKq4i/u51L3CzAHDoDmT1rwgMrtuId23j4O/sUc3AhqrLWpVlgLMq9A9mB52h56nhSZwU7qSptpG
8kewvm6srCUnWa0sLnQQ2EDOuWzXbafINMJ2ENl9AMP7HSdV8aBE6t+5g9cBmQDzxqiY1S9NBWOh
z5ViXw6DfhAW55/bv+TaNwW1zUflLCTOaklht632+GYBJqslt7MOqrSjWLfxPa8HAfrCRyWpXacW
JGiZjqik7rUAGxs6nPTEOfc3tutWlNWrILMo2QR+TpTmvqWoaeQHVdtIAC8XCkufQjiNQuod/PF8
ByLwirZDoSqeD2UULqAs3fnJEW0zR0m/SpG5sS7fOzLn64SdBr2ELsqyG9aFj1DEsafWYtUjhcoc
cMAzytSTJu6y6EVOnif1uyh/FSlRi2rutNSt6n7a42T9FKjQh9KtG/Pa8D/8nPWTqNWDUQkafo6i
PKo+Mp/6Y2t9beX9GD8M+UaP5TIjBaZE0gGMYLG7YLbPJ5u1n8SGJhhYgIv645jkhh2UwCF9srk9
aNPak7OAu4Ar5aXXysmpcD3f394fF5kIvwEPJjRO6AIiaLcqzMhKmIAMNQwv5X6k0+Um2du/R6AD
wB0MFg0JsGXOPySM5iJlZc2N6ZWioDoJm90V03LLHebKl6NEAbyUegwaTesjtSmarsDsliO1G/aC
8gcA8KMQPalHjC9dnun/fKxQEaGDAnADqJuy1vTpI4xbeyFh2kzxXpMpoef4taqFvuVIe7np6fLx
cOE/Qc6CoT2fPYyYS0nG1ADH4P4hb9qI/nz0IvnWxk68SIHB/n+Ms974ckOjQiROMsy2iRJKEn0F
jLwrt/yzr1zySyQgJzQf+NN7S+fDeohY4ma/CBHlHAp7s2sUWwyC1O7AIrt+6gvHvp39O0SJUTbz
R2HfdbnG8ZObu9sL80JHgee0io0e7wtNWZLw1a0oIjQpGIGP4e0k2AO2a1n2NZR3eaZ+8aGbVgdj
dqtyPMVa/rkcxy/0BxfAa5pUG7/korq3MMO4LJfUg0NwTYrQgwpEbCNbHm8U+slS3hyr1BjuJiVP
diTePeRTX9pXbWAc/UmWjrcn4lp4iOAo//JFFMoM52ss1KsytnLCC4OFpGrQuKVBGpjHBl7y1nFG
bFzP8a7VNoZ98XB4x1VxBFLYXBBoq/OvqQtRi1Et8bqfVWKDQPEfRtXONipOV0fHnP7/KKtrM2Lz
R8ESRXwRnf65e+1jhz7Jn2qrT7NsxdVdBkzsfwMtR+2HhY3QT6tmM4GUwqZU+DX9c/szXU4XzQGe
wRQwgNgi7XP+98dczNA9tM5Tp5MfvWkUJaP5j5kffW3j8XQ5ZSr1OaRtgL4hxrQG3vmTkKAgVo/e
bCGnK3T4qIyO4H+jxFoNKrVPwUE7eyO9uTyBCLogt/C7wwR+TWqZBiUctEAePUn7BF6M7AOV/+dc
nzaStSvTyFt4iYVnERqNy//+4TM1nYgtVmiMXgX7ErUfuzNzaPpA86XPUlRtJFTvh8j5qlCpbVHo
pOBJf3rdbkc+y09oVUxe73KafjcrezQ5w51KtTvVTnQHXRr78P31c/etPgj36Q9Q+O0h2oejXf4Z
/5Qv5X3ubL38LpcqP4qFhCwKdb6LskoZiF3jD/HkQVB6HEB0lALGVPmW1Pq1qaZ2CZ9HpVNy8Z4b
zbgWaE1OXtPAXh+ewxDsfm63aG//u3TA8t7/GGx1g3UmBAyMWybPmEOWpyMWtWuJwZOSZn9z9Wfd
PPZC+ViUd5GwsaKuzSZJx6KhscD/1jRiURDV3k/ayQv1Y2QIxzyxdRBI/7z7wVL8b5DV7p/zAg6x
WE0e1duDoUZ2OkwP3WMQ7mZh67td2Yqgr/k39bCF971K2UZ4jZaR1LOnxIBeo+9KIzui+MtQNpKO
KxkwuhlkAXiOgNYCJnK+F2uDfZfr3ewJNfQI42C+iS18Nrcgx0defJenG3nbJWAEQe2PEVd3XTLI
CRohRDS6eW+qxafueUaMzaEehXfyWDyOZnmXj7bcb0R+fwSuDoJFXR+sP9K7l49EuDhdJMrD7L29
PUX2/unlobB/nCL7ZNmZXdmR/TS6pPh26FROsDsmu2T5gx3uf/2q7MaWbLhSu+dP3x6/FG+Oafe7
7779GtqTLdv1gQf0IdxR17YjV7Zf7thuruF+3tmfDo+P939fHkL77++/t1fkO7/x1ohWN2ttmaPR
DIxIswv7tH946PfybtoBIHasPfYoD8BcTtbOf9Rd60fziNqm5kSn9sW5G+x7oO/2nWJvXPbXv++H
WV5dwnFSj7oeLL/p5OfZri4PGaWsPbV9PflZvwDLa+ZPWynG8peuJgJnI3UhtaIjcJG/oTo/TJWE
RVwcUxOPhF1SJhtX8vueW8dAjQIeM7A8aCKrgUEzFRNfK0RPsgvnF6ZC/AtfPye1v73+DG3R9tRP
G9/3yjEAM/B/Qy7n3oebMovUfh4sQqrKd91J7lJXcFo7c768LQv2BzocdrPP3hSm2HP+mp5yBK9n
67sO2UZxjz6HXtjcLfL++7ClqXolQzn7aavDXpriJDIkfpqYKjtNKHn24foe1W1DnhLtminylAbd
FFXcOIavzgmwZJyeFGgfa/SURNdfmpRa9Iy+e+6Luzw7NuavRO2+3578ywG+mzjCBV2OR3wAzuce
2GU91XEgeaj+Nu2jVfZ2VuL47U5y7+SSsjOa37cjXjmM4TIrCpYwnJHQq1bbOZvVtJUSXfJQZ1Pn
zI4byZHjv0OKhlf+oHf3ST8ckZl+3oi7DOV8ZS8cajg6VKEXiczVyla0zuTdrEle/iiYd7MqUZDH
fmX6D3V9GLBt/rnS851k7G7HvUxOlrDkPwDGaM6tW3Nx2nFWd6bkxQ0vj+QhEX60eCxHp0jYqIBc
1ibOI60yzr6UWykeDb5lG9vdTzH4Iotf8ypxw3sfZc7bw7r+GcHCkQ2BWoLBdr5yxN5o0TFnXM20
m08WmQKaMb6G1WgsoQLqI4X1O+CavR322hiZLxrUtI5VntXnUSML7TVNzWXPNOB0WvuwfTawzvWd
LvopiBsTem2MLFF674sjCBo5q5OpFqNkjs1C9jIYmMPgRo2tQqqszF3GTVo9CX1ip9ho3R7j5d5f
+P6LahGFUYUr/HyMZRvq0xynsleJT+BMu6TZ5dOXoBs28skrc0mcZXhkRHSNV4db5adKVOm17I1l
45jFzxBPwjgqQd9x4FvaPbYrtwd2YWlGBeQs4urrpfnYz5rR8PWKxE5SrD8KO+/fANYIilON1aEX
XLWx8Ac1bCp9thBacEXcgj+243+NVj341qHN7KHCt4ll1kTGIQ/0QyobjqZAcgn3t3/x1RUAypPj
YhGWZNWdf4sizuRO7yrZK4V97FM9iGs33wNIlyqUTSvbN6D5b2n5XqldoQJDqkqNhKMSaNR51HCS
SlAtPesu1H7jU+aMVrQTFbfkjSz+5vGKh0BtdwYS9Zl1d3vIy9+9Oia5EljttMcgOKz5qJJWD3NX
dzJJuakhIdQU+9lPk42JvXLvYPlGgooGGno31ureGepqNrPQZyXE+Wd/nL1qVpwi6lxBz5FGEPmc
CtXwZuMwvjaziwI1JTkgkHzO1ffUw3qoBSrlXtH/hzTpQIRJwOveVsiKTTvKbeVPI8ju7Tm9GnbR
m3rfZiCG5NUH7Su5bGqB/gMc7aneN8Lkjnpmm+NRl97KpHzVhb0cPSI3uZGpXvucHyOvbtsCCkVi
JIHmFWNVw/8fyFxaXMhuD/Da5+QaQCkElze8cVfTqqSRksd+qHmxTwc+gbjf/p2qo4A5QtD3u+Gl
io3D7ZDXtiZwl0U90CJHA9VzPqfirNElZst6QWOLu3b6LKM7W8WHoXgVU2M/zIktbeQQl5PJ45Fk
binHL3qzq8mcUEEQ8HKZvVSOlV3XRfqxEYz6eHtk16KARSE1WsQeL3bgFKqzUoTl7Mkz+f0UYQ2H
aPy/GkyRj3CNUjKhuQC/Y5351T72D0lVzZ4uzNnejBDrMkcl2jhNLu+y8yirhV9klg7YhXdSj1/4
o4E/2g7LV7J72RSOlq8OG3N3JR73JiUnUCJwJdeA2dGa5dRPEsnzY0X/UWjWtJd6k/RA88PaBlUU
b2ztJQU4Py7JY9+VTf8no10dZIsFaM2zjKQLmAwkC78NIVyi4ygUVdtvbLNlG50HQ7HfxHIaSjXb
bN0OCvMRpCjelV6dibYx8WofeZfHn7Tgz2w+KPHGFruczPNwq109VsKQWWDDgTjGjpZODhvOabTX
+t8BGeeBluPlwwtQpvOktoFoAF8r/kvL9DGM4tnuZFs2QlswHgRBW6Sju5Pqfx8wYbu935as42JW
l34IUhY8tdZCPoZZ6lZCnutl8Od/T8FR/16mfxJEI2/HudzXVNYW8hf0a7hY67WZNlFYCXi5enMd
/Mrgx3DR+dnGDXe5HgkC1RMsBK93KtDnUynhKDqaRWZ6VppFDsBexkSvGWpQO/xfxvMh1Cqb07Pc
1EuEqGgfm7ltqGW+i0a0qP8Ps/YhymoRDsEc98XEgEw/27ftjO3tlkzctQXwcc5Wyw+Z/ybvAz5M
Zri5UOZOBhKgM76YeoouU/x6e0DXdtWHaOt24CIHVOg+0yZpabO3Or9zg7n9PFnBY1JP88Z6uNIY
YEHQs0angrLghdysOjd11CuV6U1T7sroI/pt89RY0k6MTXfu7622O+CBelTlzhHvkym1o046SEX3
w4r9t/JT0ht/rMS3lfmgSDx+aBWGiXTKFN2efNdA8oxVcJgg4xSq3Sc9Kemn2xN2+XmWdSxTjiKx
4EZc3SFzHaE3D5oODctxBjvL3S677eiq/jFXza0z9kppzzS4E+lRkpfyYF8ta3VMS0uD9EHy/S22
7mCgZwX2XIId1ojjRt3k+GP7VxGew0y2u0z4Z0EIWMWLODBJDakGDZ3zHdwIC+RcKBWvR23WpUeu
2GosbmHDrqRPMC5MYpE7LOr5q1wmqAQBjl6ke5VS2nmD6fGON5/xFR/a+stwysN645i9XPf0wVCT
M1ExQU79nX724ZC3ChhfgV8DkeqxhhDM6luZUXQSk+9CZfUbae+llBKwfJ4WqE7QeWcWV8eG2iUI
akU6mMNE3lX5TGdfzg8Av3jfWvIvwJMxlucmIkt9esx89kXbJgeNXpgfHRW5VBBKSet7Veqn+6nW
ft1e0lcASbAGMMMh8wI9Sz55/pHNToJU54eGF5jSwyDoj3Xrf0ZBwS6srzLPIDzZXb3p7vwm3aNT
nKmPmnLfSOZO6k/yFnr8PW89vwGXX7MQhUHALyih818zCONg+T4wE/nrSGJhIoXw3UI83YFqqnW/
ov+kwbGeje7u9ixcbGykE4FlMd/crkjErM7dTk/kBi0xy5v7fDeFb1jbO0LxbMxfkL++HepyuZ/H
Wp+6FTBO2jHEUhDX++r/rU9j4TZuKB8q096iGC2L62w+l2DQtmj3gzwB9XE+n5Ao1CyPW4Ip+q4p
PuOCYQuYrqf0Voq3rQL6xcZaRVtd+YrUByWnt+Xl+t92amwYnigifF9cgG9P4kVuQSAMTqH0Lrx9
1u35sKRan4TUCn0v1Se74hqWwx9Wt6WCdm04S9WLCMwcYc6j6EMQ4z0R+Z4hu4nlAsXPwgez3Ehe
ri4I0LGgqt41sNeQ/5rhDalBmBm0wct819Z2kDkxLa0+dYLP/z5zVPQAWIEQB1WxWuli3KlxKcQ+
z5IaeR1Xyn8p2caZssz+atFBUmc8YKwXStfqPSzD/9DFMhA8Tc8ad9AKwVYGOTveHsm7RsFFmAUc
IiOWBI5n9XnaOFWTLkwFz3+tn6UvqkTTy+n+zIE9Tft7/ZPW7yAEo2u/EXf5+au4IHyp+r2jmREY
WS0LQ6uFXBEFT6wfYzr8k6bZTfID++u+zW3Vd+USAJ60seQvjyjekCYHNQ9siBRrdXZ87YRIK5Xg
BMvd7uffVtvYfffLkN6wKtuIdXlq0H+h5suBweSyVs5HWMV9nAj5HJ6G/M8YSV/M7klMOhc0HnKO
qjtseSO/Az/Pp5RYVMP4fwOEhwF4HrCrw6aeMe06qZxPWfOzcxLxhOcaJCyEVebHVvtvQJSy6z7B
lsKUFvaI0D6gNXaIljbRG7ZLRomMucWGqemibAn0XJl8YI8UeJZsjPfuaqnN06z7VjREJ9N/TMqA
Apm2F5o/pf+GYenGeXChOEvGRYWXdQWzn+2zpr/1Gi1mHxuPU95/jvPv/vA6T48TgtG+3uwGiRX9
uxLsiPcHhPT8v7w+ychxqt/6UkFqahZtBROaduFXBFuI7MudTTbIul+keLkx1NXCEFsYV1OmxCcp
Ai7d5FTO09G3NnbYhWcCM8ASx+aGTgcQ83Wte558Cr2IoJw0mc3ctm4qJsflFVkizhcIz21RHbtS
dI1v/ljYVFLkEAQKONssoHWXfoMP7Qi8L6ZyN8X79h3MPaKnpLlZtLUvlwNztXRBji/WHSgjoDm1
yp9AbfpGOInJqQudJv+sFvW+Wvwc9F+dPNz5GXZPGwfflcUI/paHKI0n+rFrbkOYy1I6G2Zyqq37
sP4idc9RcN82j4DyN86ByxcIfZ/lH8CKmNiSSJzvS9TEK0Se/fwUFv0e2LQdJZNdM9JB1uwyqE8U
EViGvptMXyU/f6rG/p8Hy9wifkALCtQ2LJLzX9BFiVEOfqV5gmA50QTYokHOjK6HnB7MDcTK5cQi
27v0u+BRLe+C1acM9CmpZTPi3sq1dh9lAmCTUZMf/UKCyaU26kntNg1CrgdFdZMMACTFhTV1Gs5Z
ZCaCF5USdiBqOJhObgXSbk5B/otT0zgtdKavty+xyxMeEBy1VqAVbOeLHSYVei+V8ihQATLr2cnL
SNMdnu9mzQlfNL7dTL5F9zQSG3EH3ivbcuG9srQQM4XzRBERFDCGQucflvpUpkrDzC/wg7CwxxQF
GIC/4WNOa8DpczZqn2a5KyDna+dZgm6sXt+RysoHrUUN7fZ8XCaUJgBMrBPAK9KGXD/ShjDKc8MU
01MojtIuF+TRISaQgLLbyh+uhKJoCj0W0AE17zXnKx+ocNehlZyaUVHcZMGWjjVUt2qctgQCL7V6
GBOqVgCt8QPgUF0W34eXbiEAMo26ODuV+Ee2cMrMqkFBtnb6B51chXNDHl/Zx48cIv3k5rVx16bZ
oWz2hlbYdT3up6z61cAaljf22uVLb/HEIbdA9Y7U92LGJaVPw7DNspPoW5hhc9VLh37KXL+EB/ND
qjvH0PYKzoXtoTUe0kz45y+O6p250FFxgOJ8WW12Tle1lQsjO/nivZqr7LnUzbZaQxebG4IJYqlo
2JiLy/l76v9h/gO1Yw9gfkVeo96Hqux0zYuFLE2nnehA72+v4cuHxCraakiaKnRdMAXFaTb7o1kN
tugfy9F9jdE7RcBG82RlK1O8TMKXmAhCLQ8kPqKxikk61vTWWBenBrUaO5T6YhfL+Qs805+1OjV7
LqvoIe4jFOa7bHKVqYnvEYBAkVm0Crf0Y+FnmAtbfetr804VHRUu9O+QLVndW0GvTO3UT8WJzhmr
KDIgibe9Aech/hEOabWb1W1JTJnNdJYJMBU8RxBRpWBGkr4KWpux3gyNXpzyAYMmrVHlY6DCFa+G
LKCU1QR3ZhBwewmC4OpJ5j/gYv+9kIzqOFSt+XdjMSwp6cWvoYyygLaQdF0/XkVzGCA8ysVJ+2zc
KQ9xSVnJ7u3xr4KWux0di9aGe7kFpL3sLy+TwOB1ynm0Jt+rYR9WfCkiFG9UanEa5+KuknQ7eKmn
0m36xrawYkz0+87CzMzFsO72gK9+8uV9hF6MiOPW6j6xoglhkzkoT2LXvjbdFO/8ChUMWZvVQ5yL
BsKoc/7rdsyLo5zBor7IDqcQal7wZzUBzJwwz8UpojIMCSvGYrTsBKeGAba7Heoi815C0WAGhkfu
xyPk/CTX56kh15LKk+H/UORX3Xq9/fdfJASrv3+1jyUh1PQ8Vsv/R9p57ciNJd36iQjQm1sybbnM
VKnUkm6Iklqi955P/3/UAGcqmUQSmtNqQIAKqOB2sWNHxFrrJBsb90tYo2Nhl4WTxns2yn1T0zmY
7UzQcRMAiFcm5bbZSsWopYdubOSn6Hd+zM9RZJubonGaz776/2lpWr8Pm7GT0AeLLSU/adbJMI9Z
u6kjp68+Da+CtpHqFf+7sAOvxjWdyA/WAnnUu3galxq/asFW0i7+u5d8Xk1ALCzVBPwjQuJGn/6+
tlMgJBdp5sBSIWsP5273uyBiEr1XqEidqC8295drYeddmZuG/WFYpiUMBIGYG1GUDT83a60MS9uB
rj3aaKAtIAhTrn+/JZhmGpD6P8VyaQvVZ314iNzfbnGUCkdHH7qFi+X+iG5jD9IaPOd5YZLegzJ9
ZhKmxrb2IjY70OUxfw6Q5IFX6Ylk87/uZ6hEMvMYwkCwBvhZmknUk2DcJNUHH+bMrEzSEsAhG8RM
H33B26qI2d0f2ZqF6ecf1qryRQjjTCyAKBS2SeTBOTaQxL9vZWkD/ocIiK4NoreZryBaoq1FwQpc
k9LnWD0qFRjBQzjsm2blTE17ee4rKIXrELYTP5GSuh6QHsaDFQVZcfL0nQ/lfHyRk9TujZUm56V5
+2hmtjItrHdZVU1m2Ah1+uDLh/tTtmQA6BXIEjiU0LGepvTDwvS1PuQ8eIqTaVaOlDyn67H+NBWz
qeIE0Y1h8oqk22jmFmLEVjXyVOXJaB6QQgFrpR+7TUSIrxg7MThL8qEdnH7bH6zqLfDVrWyHkd05
ZbPRpB1llWQNdLWweFdfNPccaVgkVW9Q4BDqgxiJ0160U/93K/51PYA8GbQLDB9uCXCds33vCRmB
nmRUp34Xmm9x95Sv1QwXnPuVhdlVEiZNjYwJFpRucMT2t24+BsSzUughXXO5v1mm3zVbScCpPMsp
UcKNOJec6kU9LvIkr08NAisOuUafd0MYH+KQHoq/N8WmBMUJ2RDl0FlY0ektkaNf1aexkxxVfpZC
Eg/D/r6RhX0AFcUUiVP15xDPNj92B3M06vqUQI4dJbDhRNG7kQ0PRZevRIG3aYUpY2pNMkZkq8ij
znxT2FW4WFQoTgh1PUrVfjDY/OqrYrwaQA8TNdxF0IC7gnqoBH3vx2tczrdjhV+A7DwgQJo64bi8
Pugq1NSIiRTViQ+hH/dXLH92hU2PYP39Ob3dI7yb6cz9Q8nKlp/tR1Q4ghDF5+okCUhRpBmE3PJe
yNYygLeuns48BkT2b1Jan5P91ig1yGk71qdUDe1O+pyFR310BgV9iCEF0nm8P6oFc2TAgI3ST89/
8zpsXytK3UVKTUCtfxGaHU16beWIzefSGQtxrRR7e6bh5fuvtZtKbE+7rx9K9an47V0g9Tf83Vsb
x2vRxrTk18f52sxsS0oQUKMZMtQnPf05hKBijcey+CYhdulugoBQw1XtOvz3/kwu7EMFmQ1yWfzF
mZjG/uHC6bKqt4RErU/qHiahT83TWvPQbdjGqD4YmB1qGDutJgoxAGmYozuSrW+UfbYJdvfHsbDP
r8xMn/FhHG4Ul0mJKvIpQCRXbR+nXJSbrxymhY0w9WDzUoaQBRT4bCxSnOT5kLn1Kc6hz4BspiMB
6qZ0919cI1/x7gsrM4msoDlJDwrpn5mxuiXPawZdcxrC9N8RvqWQprhylDZat/YmXgh0IUP701ZL
B9GUnbievXoQ9U715ObkH72X/Nj+FB/QmN7XD9FT/dv92q7M40IG6trezCuJiSv0oSg1p3pXH4k8
PqvHfAte7Qi/7V/vi6uRTbP8YV9InRjmtSJiSX2zvOLHaEXfe+/v+1HIHtHnRY6cBBe52pmZRtPj
jDCmOXXhsxueNMV7LbWtIDzo5W+9g7rHo+RoSYdwTCCVzz6l3uH+OP8ge2beg9TtRAHN/Yke2+wL
RtGFA7vJmpNlxhAB252o2L73KGc7VzuP42aMU6c07MGHBPtck4PLrae1vtRpS977hpkzkeXMHca+
bbgFSNXWT40SP5l1dajKAnTM+G0U1/RlFo49TAw6yTS6crgIZj4za+Sqo1u7OcnDwR9+pblv59lu
ZWoXHPOVkdnjok3hzzejvjnF3WNr0GEpOb0GGYz4Sen3sXcs9X+C1/s2p9W6mUmabtlTNITdBOmZ
HCZ6Ag8t2zZwFNQ5EfdL/3G1tfLKoh3IheGRJBtJq+/18Rh1y09iXWlOQWi9d0gomr7wIwn/GdQ1
BqlFH4Noxv8zNfMxzWjEHV3TzSnfERbUm9q083KXZbums/14AzyorDf9tzXpk4VIj6OpKxNkh0ZV
FF1mQ2xDaRRzhmiF2VMQPddNui0g7KCUs6GfZtuNlMP5Bql1IVvr38S0Ot1fzGlkN4v54Qtm+0eo
+lIPEE89xW15DuX6TfPX1nHxHHwwMVvHJjStLqWl6oTWwraSfNtqn1R9ZRx/AvB7A5ktYdIUA4yQ
WFEOwfcKhvt/f/iSHWxliOYLO6ER6bE9xKSPyaJ+pSRfHfJf2Y+0d3TwE2hcUgPunfDXah/K2gTP
rhPF9YPMa9hag5xuWmlrdGvzu7x7oc0E4kZDL7oN17tIgh/QQBQO4XbZViMg5r2/KY8/5X7XtHb4
Hh3lT/c3zeLJ/GBw+vmHiytQYDsK9GlMD/Gx34lOp6y86W6rftOl9cHEzF03XSCiiWxNV4b6OS6e
Aw/KFwfBwbx+IHV/1GL9IQ0cFVwUWKmXyNSePN2ztb46ijl1fbW1VWGwNYQfzW4l07IQNl592yz6
iQviuc5k+MU2rwvSExf9IkVv4CftXj8Ppbzyolh0E3T7knIxaFiRxNne9quoqRTBa09N/UkcaIyx
gmc3mDq05Oex/5SSuB/JASZitS818dD7+Rrpx9KKEz/Q1gqug6Bl9iTU4X4bdHnsTkJX2oq3r+TO
Vsqf6poyy5KvmKRakYcBcKTN+wjTCgqgyJI6ohTSLKTWf4zFsBJ2LUUCiDnC/AJT0sTjd717FXRU
StkI+1MxFttQfDLkbV+f+97d5P12TUh5aa8ACwZ2yiONktrMvyZWI7iynvQnIWqdzg/3GvhcPHpR
p49taNgFLPHisLl/PpfeAh+NzjxuKVCGj5Oo57X2y492hkFP1Vc9O/Jwu2/oT51j5nUJKhEpm7oJ
af2c7cyuhVE/07FkZJ5TBpWTmuWhEevPwOc3bvRDTb+ltV0E1SkA+ooq916XvuXBeya03/XA3I+Q
uOlluu2l2MkVd1cgsNu81gXCOmKyFtkvbGJ6xEkG0IljGDcvCUnzfTR9WItEPDTZRv+KRKTXb60h
dpL4R71NfgZg4H/BWde7P/3CblcSO9NkzCfro/2Zn4YDu69oOmMvhPKxMIRXs8/WQu1p897YgG9E
xH1SoJpnUI0ykGKtKPrTyCWAQul3U3nRtfo5yU7+aNoVeK+s+U27/NYYtbUJnjbz3Dik8FPBmnZt
snHXJytutEZV3G44xY3VObI5HEQUVEGSK+5nIWh/iArkVV4t7INCLra+iB52Y4SbfpS6lXlYOOMa
pE60i5N1J88/u6FagVdPnYR8iSp+K7JfotWcUSZ2OgHk23fRWgNILPgtuh2p0lMbIe0zf31DgKyp
Xd0OlB5zR/L6g5pvW6Nzej+2Rx9iVO+B1r4hf0/Uf8rCOpXvjec+xOEac9ktFIIh0+6NvMFUlbzR
HDHTyoy9ahxOdXoK4YJrfFtWHo12bxrbod61hrXP4aCCgfw4YXrFYCfCTSv9SjVvZbcv3VqAR+kb
oYaOcpU4c32tKRteIw7Dqcoem5zYKt9YrT3SePkit1vjeTS/Gt4a487SFqRuQ/WAeJ6WgdkZc4Vx
gBQyGU85sqw9ysF+g1YOSk8jpQKaK00SjLIdeaOdIwbvGtZaQm5hBQBgTDxtiLSyAvM8vh5kfWlo
yngqwn/gNX2q3pmixyK0CqfoYIpyc0cQnXywgcuUwsFroIny/m3T9F8/+nHfPd86HFgHyR/Deso6
AJm9Po+mMqBwLovjqelpp9WL8QizyFpF8NarXhuZRWpSlGo+8g/jKa4fMpibcipc21Uy7CUr9KpD
HAHXDJf27Erz205TyroUT1roOZkh2xDc/I7bz38/YUCdWTd6hLmvJ7fyIbA1Q/RDNaEQT/owPHay
EdhKYl7u21hIMAF759bkvQluy5qfC6GkhRJMpHjymwe3PyCyFgjPdfgSuxWVXGWjWJ7jq2uw4KW9
gJ4eFWoa6aZ8+PXQ5DxEqMfFKjKYgw0nZbQ1aBRfiduXlgmSWMguQItNfI3XVvzI0GI8k3jK+P1l
5O5p33tF0Ps994Pt/XlcHNAHU7MBjVYai3WsiSdJHbft8Iycwcpg1ixMP/+4G9A/VopCxYI40FpY
ZLalxCux/e3FQQ7lT6M8lSv23Cyw9sNANkotEaeemAgxP7F4zqRxZSALHU2Tlf/AmEFDzqOCIGuT
Jjc4PWkLVZ3Fm6ixlQd5kz7Uz+n3fMXc7byRklJJacBJRcfPvM/H8KtWYlDyyUOXoS73MarE99f+
dtb41cQZZDTptqAN9XplrEoQqrCKlZM40qsXl9sOhF9Cf9Z9M7e7mUiKB9dU8OYGmxcg+pIUbVaP
6mnIYdgRjzXoplF7CKK1ftoFQ/gC8EYTfwTPkpkPNYREbrtIUk9pXexCPTjnrvlbqcCS1Mk/98e0
sDg84hCEgyIWoMq8Wsr7LU2QTTFO3JS2L37PcaT3LSzsNhrY6ImmfEjtFzGB69WpB1VLxzozTwZ9
eslTXQyXypXw2p1lV2GTAgIR3rWgo+Oif7bQD1r5gNvZpDsFDwTcZfJF8wpcAAyyH9XAOvnVc9OI
qHs86yUpvGCl/3fFzrz21g+tV/mtb50EP3TcILRben1l69jGP+7P6G00Ow0I7U9mk3L6PLrsB1Eu
hzayTrn1PMgPJApsF8LdJn2XPOkIIP3TfXu3eN9pe0wPcEAaYMSM2QpmupZGEOwIJ82v4buVD5X0
IGbduTRFQNqtAxEOfGFgxp+t8TLGvl0J/+adQiADewwttMHfh3XXHzQtxQdXbJm1bMSiKZzkSxHb
wletto9u7Xif04f2uXwWdvcnYGHC6eaCgYcqPJIY8wlX4BefiuP+2ciEzSi8R41yKIViG7gIq3S0
4K22ct/sJQyBaCQkIHREf3XKI3wYoKl1nit7xST28WoNCKgIHinn1hB+dyin3x/dsq3Jp/E0YkPJ
17bqsikT3+z0l8bUhoegqt7MCrXAsiiNXagp8cpkTs7r6lU4UboAEqBXnriY18C1uTJHE7cuNdjw
203eICmg79uyfVV194veRmvWbhIuE1Z4woRQmqSdVZy5Ui/P1bqCpealMb7qxj9t4T1qpV0bBdTo
pK5U01GbtQm9HSE2ia04odTXWMfrEcalm5GOgfKibEd4cIv6TGy5L1uXxHM8aI5mATK7v4a3R3Qa
J4diAphRW5r78S5KpbyJavOlKKGAxuYhM/Rqn3midKC341Fp3PDJj4R6H2Xpt4yUgwMNXW5r/qi/
ZlaBLGR1phvJPbn6GG+KdpUe7OaSVin1cZdN6w6v4bxlxugEK4B9x3wJhRo0MJRkXpNAU5C8rkyF
crPBMAQLOZEt7go6ievpTwSpRQTVg4n/mfF+Ges9fNUtirr1G5AYO3hVfg9HcopqvZbxuLlMGeLE
u8YDF6QwjAzXlqvSUv22ySHhD+NuJ5UAF0H9mSsx4i1AATM8pQkPeTcwnbNwR7O83C1j1XoxxFL/
PngNd43kq9ZXQx6rH0Wd4KSHzrO+jjBUFHbjBpFnC/iafNcPHcwkTeAb8cEfs3aflGa3puOxNA0I
6CDnjVYI6cDp5x+dl1eJSTNJO5WjNz6hfZXZvjx0+5V1XjCjcwOCS6BpmELHbBr0DB6KSnYBmRt1
/jgS/Fu2VEb01aAla+ujnu0jYzC3atRpL5JCq3Sq555Td0mzFczQ2OaNHCO2HK1xP974HBo7JyLs
Kbs48bXNPFxV9HkkhlFySmQ5vqiBL+09N64vridVjh+AdQQZBIenWQzgsmDGuD8xNwftj3nUTied
SdqP59Pvw1Hd5D4wJCOxNmkrBttodAOSmsVft0PqeBuTyFGj+CsjDXO90kMRxFCBmf4ZcZju3zgh
wG8DqTwMVSwCn/Gb9/tDu30sY3Ca3Ak2MD1bZy/ySE+1Jg684KxXP9X+c4fGMgSbu+AtlxFs84ud
KziCusZDdnNDInmMy2KTgcbAw852mucj5FZEZnBOFbU8yIXs7cqxVreRXuV2MKRrKhQ38cbM3uxG
7lCUy3m2M0rjseg+oUsaAQLRyNE6CaJq9+f0z1P/6kLGGlENTc9gO2A3mHutuvbjikz0uXMQhztY
23jTbiDw3ZibeANPKCTmgrPrKIp+k38m50ZytNTp1tqiJyuzr5ioMUXCWVC5iMBfbyVBQnyyASB9
TjSScinyvGELTYqq/YBL9Ufke+ZKHLKwqIR0xoTsmYCE82MiN6oqFE0cn5XgSRqR7B7Pb0O1Rji0
tGOvzMycgVRUKkpDSYxwgrcHFWak3qPkBfss2mae68RUvxvFPOSSufLsvvFChHMfxzeLQlAGi3sj
EqKziLi81j+G8anoYdI7U4OyIeXXw3x7fyctLeFHi7ON1AlRrXI443M5vAhWuUFM1HsW8l2J1vx9
SwtrR0YbJXlS+gaP19mkGgIqkHIgJ2e1JKHeBvsk+KIk3csoV5v7lhbWj0sGatGJSIgYa05SYZah
VY9ylJ2HzIC7THOYx6B3kPgKkxCFIycFTaSFgOJWDE8b/vpA0MVMnxY1C8BuuJ/rA9GVWSB3xghl
T1V/L3pnGO2KtL21k/1tnRyluLBLcS8F8UFfZdO7nd9r27OVtOIaNjBRwnb/6kMTGKeHpPGc4Z+V
Md60K4H44QE7bVSNiuGc5zoNs9oMoyI7C9K50iCprbx97z6F1iMZY3KiMCWcNeHnfat/HuK3M/tf
q9PJ+RCfDEPQG2mWZecWBxe9la/aj+gSntpHdQNLrZPt6ap+ynbiI9Dd0/CUv4TbeD+exU/yp2Ff
77Tj2lG99fdX0/BnD374oGRKHdRNlZ2lWtgI8PJoveok5VESEVoZSweV0W/35+DWOVxbnN1opd+H
njgy8W118UTc/PicVrsi2ATdC/qEQC329w3eBCVEafSicIimhD00INdzXid52hKxZGe4gZxWEjae
KR+SdEWpZ8kKlwd/uNPIBE5Pgw8TaVWFaRXZmJ8V1ybKEr6v9u/cZrOmcJP9ikgk6SxaGK9NuF6f
8lz3i7Pgwp5EEaLddAiq2opSKdu64N+qPhI3WY/0aqz0yT/gfRKn8oz8eH9GF84oFU1ILMB6/3lU
XX9IOrgBUYuWnwO14702qZ0+gCWBIn6NsGJhVskOUD+GOJs6uTlbuyynUEtaLj9nzWCnYn8u6UML
AY7cH9A0c7NjyduJTmHuY1Iec4yIpSaRNrZJcTbTuN0VvghRdTOuaYgv7HwApxRl4a0jJzi3Uvlj
EZXBUJwpW+80t3uAquISPgrB8E0SzPchHveFt3LabmufBBkfjU4f9WFf+p03NJlZFedByI5R+KUo
yYqVD4nQ2mnZ24bW0Ah+7HMnFYQ3rwzO92d2aQEB2bJlqSnQ4z47Fq1s9H7SSsXZrbVd09dO2zbb
WshW7spFM1OOhdQ4Rav5jeWO5LSsXC3OvkBBt6DPTqjN3ZDr/94fzoK7pHP5v3Zmt5PpB1pHv0Nx
1oyjXJSA4T9LKZTtT1l8Ape/0t41/bb5tjQnqrkJnArebbZ2XtMkka+V5bmv0vqiZqH+pckiy6Fq
iBxVJufbUArXSO6W3AxNEzw4JqTgLX2UEZNqLdSkPGuhfxBrDndha9JPcquR8gl2Lt5XzZjuhXiN
u3JhcuH7pqxKgxKVT202uRItCmYOK9J51DJ0FM3PbWFmmz6NLhqA1qA2DccSqITeX9Lbsz8VB2SM
8g4hhzJtrQ8HJKIJIYmFqjoPRknHhBT7XypdDy/3rSwEc5NMKgGdRnaCVO7Mk6VFIgpBojK4ZIgO
lT/oD1phBRtF0DyoeMTqU1Z0/ZdQaMBv642wi3j/HlY+YrpbrzcUH0F+COE6NACojF2PVY/MOool
qzorZSHbaJ+Tcyutdwk64eM40NlotBN/iKslThY32Tb2SotsbPjXAM4phUR2ktc0tRlatq6/I6ug
qidpUp0bMhFbmkfqwxgmxcrFv7SyH63MIo3WLClaBSQXoaDttrxZIF0bqnp7f1JvD+k0Fi7eSfMM
ooaZFRc0dxUkzKnUFI9K7YZQOek/Q9nfe56nOb7erLT43Po6DEKIgUk6tjkv15MnF0GiCBYGNXFA
29yXfsqSmwFZL40Vr3p7z/Mg1nkDyDQuTd0I15bIcBpAGMv6XJX/tv0XBaHN5K10V3zqwgReWZle
Ix8OYErmt1eKrD6TukOhBIZC20eqGJZDiHhTNQIWkhprhDXzvUE4QlGY0hL3MYzy8wzeUIL4sxqt
PNM30zl5XpQkyH115SF840vnZmZjk+s8HfvCpKHdrOCCggwJXezul4uIqFxdDP/XMFRHkC7ZX+6R
ud3ZtTt2eR+TKi7Plv6lC/f18NaHX+7v+8lXfPQlf0xMc0gkSqlh7tA8lcpwXHnV2Yi+yxXi87ST
osW+Bc4ClzfoGlWz0W1e8dZ/FKXnZvEcNKtMHAekvK93SzEmZZ67A+5a3YWn4E3+pn8OntsH9yn9
bTjeQ0bGCFV6pzrG3kPYr7iU+V6VAWbgtqiQkyyayjrX1gfUBl3XpawSxLb2M+38Y2jqm0LSNrpq
rYRON53nc2Mzb53HvuwnnlSfrZgk0k6EKQApv3QAdtYitmWPQjQ89D3e6aCmvaFvBTmtfKduSjhC
NUNzg70rWe2EXs/l+OAWlWE6cRSAjtMDBLs3eVuJ40HWY/p8lFyvYqcY2/H3/X0ydyKMggZQVoqu
Rqoic9Ys3pWeXsdje1aGNtwLlH/20eA/AkIKD+5Qpmt33MISTQebq5ZkHh0MsyMX5FmnJHHcnUEG
ys9BUgtv1ZAYRz3o/K0rtBXuJR9JLIpV6yhRLmzyXIHHVw9bh+ed7GSjfAjznFyjIMjHEGOEXskq
4maegGBeJkJGHZQ9URau/HorecKg9lAXd+ewcS1bl7NHzSqrb/EolU+xEip2T5pwW+hZcAS0Iz2U
CJSsNEbeHuGp+2sqr9P+xS078+9plyp5lsndOejU7oG0z4sAlcJXtczrbSD02akJ3DfDU16kvF3j
Y/9Tirw+yFMJCc9PNp1X7bz5PZaHmDq60p9DTy5OZez2O01WBspH/ugQo4i7SAES2EhC+2SNiO3q
SesfaPPOt4mXd+9hHKYvUa3ITtgJ0HPGWkcCA8U3pa8MO+qQb4z9Aj+bl8YDInkFrE1t9AL9YefU
luraPIggmc1czdHF4ZMejNauFVvvILT6a5kVrQPgcysQH9pdUqNClabZyrNz4XqgGgt9L9TNU4w/
b8BLvaiMfTHoz771o8nkjTcgxup/QUbrYEbyuXfpxpJ3BIKvfOH9Y7lwTK5Mz24IisTo0Qyo6qay
9qJF7mupS197K3qp2odIIOV+39xN/Dttd0rvE+6dijjc9NfbvcrhvuvFuD9LYYgqmboJIfWlQ9aJ
ZcXOhNpR6uwo5LSteOpuxfbtZX9te7bP1bRtjNJI+3NrDKiLFQBzRnnTxvtGeE9cw5EtdzOk8Heo
VbTvgp0hmg4t00q81vq4NOl/Xjew0YIsmYduViiObdGXrHfY2KBQReKAFkzfUP2m42Il+FgaNVcU
H0sGgKL0bMaNwaqUqh05YKFA7dHVpINWWuXf7yNoHqccjcL7CazM9bqaip9YZmj2Zz3RLq2P8q4K
QPBf1YL65W1lHRemjyKcSlMn/grfOf38Q6SYGV5NEUkfzkFdHAJfs0vzSzEcVYA5QyfYkjU+aJV1
StEQ9Kk7M9bB8u3MOFTGz5TG77SM9/c/aR6L47t5qJJ0oIhFYm4+x0NfulpeBOPZc1Vep01fwZpL
+3EwcBHfN3W7nFO/JHgKBs/lPX8dW8h5KumYjGd0XDs7IPjfupmSbu5bWQg6uIpwR3Df0ChPEmA2
x62WCl5QSufIa+ttHAf1MRfVzM5Ntdt3gyBfBgr3kEJ73s4rFGMDJt7YwK5rbrR2bPdS7BpPkZWl
O89Piuc6i6W9IXaG45cN6pG+1CgXCyLflYB3IS4kUYJr0Uj1grKYc2u0eTyYrRkq58FLNmQs1K2/
aazfamPr+U6Dfm1wQhuNQWgwgg0Ei+nXcTp3pZ2vJRMXXN31p0wr+WGbUhc3BC3hU/QH3Ul3/uZc
vqMuuyvWQp0plLm+QtH6II6mKWPSvJ/ToyhWF3WSkipnrj872RYP0ibc/VQe3MfUiV7vb4yFnY4t
Xny4Uqhu53CGsclET5ewVRPfp/kXBFVLa6196TZW/CNeMrXUsv1oDrqeOShSW78KE+VcRm/w9+3C
odrGHYKS/trUTW7pZuoI5zS0w6eiwMxSoCiFWeuZco6/6cLB2Bb7Idyn5Y6cmvAwZk530CQ7WSOb
XjjD5EFlAEn0hE3p0OvxhV3AJg1G7Vxq+sNQDKqjaZG1/euVwg9P6p9Tl445ZzxX5C5Q+6g0z7XU
lhsjqmN7KMunsQ7WROUX9gT77o+iDZRHRLLXw1HlNpZ7TzbPoSYEG80I6o3aqMnGyqC1uT+ohZkD
cSrSsA/VG3Cy2WUmKlWd+KFhnoVC1ZEykU3UOvs1ZbTFAU2+HApKOujmVgyhUuq8F8xzUinlsSUK
DbhFmvCfGkmTy/0R3dgi7p20Weg3II1CeeN68gzBy+M8iK1zJYvZJXK9TNkJMprodgk4b5VK9NYc
zTLUdBXoi6dNMYuBAuBvZm4YArF+bFvI5Vjud0PpkPbdd01iK9F4HoqdCk5bLwvbK909/7RtBcqS
3kq38s2nEP0pPM4AntCkdUPJPyo1qLwsVS7k5xw/PBmRbJP6vD+90z11dcAxAheWBCkxlm7kqJWw
VwxXLZWL2b0b1mWkx9sLniIX8pRtm4kr1+a0WLfWKOzgI3HEc3ciVmXRGnKvXKIxEOwuBO3fxNVW
DYxNrnV0iLUrc3jjKafhUSfif1pZ4W243j1W35dCiPO/dP02bC4loqNp/OBZazn5m3P3x84fCA0A
BFAB13YUz5PijIrLpQwVSKR10QR0LTX7+4u1PJr/Wpn5xTzotDBoZeVCrcjWqr0v1XbvFYgwr7Rv
L209jtrEhUJ74M20xVVShMjQ8KIH+ZagLBBkGiCAFSvLw/mvlZlf9Pqi0JKa4fDm3nXRS6lwqqTS
LvSVB/zacKZb7kOkIfi02mTg/y7sPrtJP/nFF9NYKWwv7QAAnNNJ5RHBoK5toNYRaLXCQaK4rD6G
SdCeIjVeg9svHdcpamMrgRMEX3dtJbOaLpZpbLs01qvpnTQxaz9ZrrjP5fbVExRkueW+P97fdUuH
FkovhHsm/SOUMa5tKkXehK1oKZe0LLdm+csVPqEeACnIsCElvrtvbGlPfDQ2c/em21cxWkHsCfk5
D76p+RHieHeNo2ppSKiq8B4h4majz46r0KKkSMZIvchd+EXrt6NFAuRJ0v1DLQvb+yNasmVBo0zJ
g/I8GdHZ9MVF0OCD1Iv/OQBDD1uep/yb1O02zFfmbmELsvUICeEUg+x/XqKTVW9QzT7UL547lseO
5jI7jKPy78dDUWBCq/OQxdXNTm1ZmvDke5Fx8dJGts2W56xUOpkOha3ghj+0wPt6fwIXtgSQWKDB
3P6Eu/N+ALi0Iz0KE+OSc/o2gpxojlFoj5PQraMN4uF/sEaL5cSYyuDmV1QddVWWVVgbas0n8eVV
obTptbhvnF4ezR96I/pr5CkLpxrxnUkecGrJRvrreougpKwM6sgtJRTPiqc4Y4Je2jFMzZcM/q/S
K1c2yoI/RGGJXARNwYRvcyHdgjYOK6Gb6+JK3UbP3hO/d8a+WolFF9ftg5XZIUuVeiyKDL8hjwel
lewUGEeXASj/H26rq+HMpi+E/l2jyVm5ACxtdomUvcOJnduGW6wlF25AHLQX4nZBLkzFYeTpZ+6p
UDo/a0JPvaR1v1fHizAE58JrH1Nee3H9YimOPGRwhKSH0mwfBw3mVoBBDg+zMYkdeB7WmLCmsc0i
KmryqNWAyYWDd17nQbekFN3cVS6j9Vxb7u8hBjby4uv70b3kVdKR4V1jh1taVyq5dFhR4YG6YLau
fZHJkZ7k2iVWZNsQ010bvSbDL79K7ftHcWGbKpO4AaguuKtv2uQp4RhiDfr6MggvpkCb/rbVV1pH
FsZyZWL6hA+RQTgOechjRr/44xjszVQ/RmLUblxoTlG3srKVES14aBIQEzqVaioxwmzqvBZCGdl0
uXeywHu0BuTDlNTNVjz00rwBMMJ3TRhYlECuB2UOUh/UbaRdvDokmgfmWCLyxw69vzwLFxvSU0TV
6B+QiZi/0iudIH5oUxjn1W1oSNs49am1ZZTR3sS+3N83trDPMUZnCJkrIp/5pkvITcdqXGoX12rB
TNXOBOorf6TDWxUDwqZLI/ryP1jkEQjGdyLnmD8dcqvzWoS1tMvgyW8KTDQPTaK8VWVN0bRH9M+I
A//YDuhqjJmxRgi0cCNMYE7qgdyzOtDG6yVMB7RigzDTLvrUAveubARHbA5d8xCuCQgsnQAwaRNQ
iauAbMu1pYIwyRWFmtNMdSiRv/cQkEBs4ETW5f58Lm4Xi7YzvCacz/MAWbe6XldHV7sIdbytxV+1
8m6Un+qm23XdytItmcJnmJNDRDROn47hh1NtVVQVcFGQfNnRM9KMcMZZm/ujuc1eTtQMH2zMVogu
qzCGSkO/mChmhV3x5umojZS/sjSB8gxZNqHfV557DoM1l7+0YnA5kn2hLYNq2CzH06R952XWqF8S
sDb2SG5Z7lxHq62TKQW/V4a55LE+Gpttj5oc95iGg37RZTcL9mKgi+I20eL8ySDv81MaO/0QKIF+
ttC+bhNIzYSqib4PZER2vmSODcBnBQbxKpKtf+5/2+I8TFldA8ogktmzTwv9Tup6M9YvbpH9HOrv
stfYqZd8T9w15orbAiSLzc1PRg2IATzb06d82FChWxT/uSYy6K+McSNIGzdFtgqm9FGy/RQIX1b9
qvtkJ0vv90e5tADwFEFSBMUJpNizUapBOuh54OqXLtru427lqliaw4+/fRbMa64mSHrMb/cmAdM9
ZcZxH7/dH8F0EmYhCo9VCWIJ+lEQtJ29vmtzrAbT842Lmb14PqdRfvhfXt9MDYed5ynecl71ibW4
jlMxMy5u8pgxlqZeSSEsTRRdifRLUIhHUH52cwdD7xlSURiX0t9qrTN44IGeg2YlXbU0Vdw0SDtC
ljGRQl/vs0F3/4+zL+2RG0e2/SuN/q652peHOwM8LbnVmipXuewvQtkuS9RC7aKkX/8Oa7rHmUwh
9TwY9KCNaleIZDAYy4kTZdZOo4lE1TZBJeSJ/TaZDTxY7VSEoMqTQgt7HCBCluKtZdf73CFBZEte
lgZqDU64Ud6Thnlppfx+ugeSeRgMKmpcIsEtYXmExAW3W2UUoGfHV4A/6PSD2q+R3C09nieCPkz3
yW118gHcfb0Km5W0Lh08xbiVFCTkpMaVUU13tP/m1PicSGD9eYwqLKzXmglDkhzzWIHIEhPGNrEd
uVmzlpteVI5fYkT2CqWbNZbOEJM0lv1QtOBgG9n4vSVr7alLJgdd2YB7IqzCXA/B5EgAw9dIPlvH
zordoks91qw1/S9dJ94lyjkbwH0mIjqmWRsn9B7DJkiVp7LWm9VjoaLySNcQjAuSOPM5qI2AncFQ
NuHiTtWYSIgizKMlvzD423NzEynuTP8Lb/hMjqAEUTfOfZFiRXmzt+zQThO3twrfQiHY6lci6wVN
+CULPZmCB+CwPmKUK5wMwI067tArDUzW7rrZXtw4OGtgcwbREfgZzm3RPCWDI6d4GmAodB8l9MpN
E7Q6KQ2GrIOPs14JJxa0Tge+C+oGVnw+GORcntMpdmSrSLzU3fcS4zKo8nR9QYu7diJAWFAaz+A1
1yGAKF+y/L7VErgL++syFjcNWG0V6Sr47WJjOeaMxIDwUOtodHvF+FnNt6Q6tugXuy6Gf6rwpGKv
fonhn3Fi4fRBU6Smx1Jyk0SB0ZTZ1ilQE6ClQry2nd7A3W7sAYpznpK8WjF3S94Qmi3QJ4YABXwR
IkZJc/okmuloHw3MxVWHaQeSKn1+RsTp2lqzS5IntXjrjXAAquD6ui/adPB6nYkWTJNaS/VMLIjW
IFPRukPTzMB2Z74FK/Wd6hjFHY1BrOk7jNZ8aKN8xQ1YXjt6TdF4gVZssC6e7zxmOcpqPWT2sStA
Nj7GhylPDkiCBN10y/ToRjUTAOiq1E1twJWz1+vrX7ojeGTghSIVz3uFzqXXGD4/lHhtjuqAkmue
q5lHZLAHXJfCb5qoXWh6kG14UzxTwcOrE+3CbMG8LOrGPsIzdMfmS1rmG6aHaYp6P9mw/ud1cRds
GR+HCtQrAFJo4EGK/FyekZqZBAyffVRifxyfMtsvS0BQd5Uc7ZxY8juz8Wf7kzRgbCxaap3EH5y1
wspCyAjBAN+iPK/zvT3/hqrtoa1d4Rzv4m4Tybuh8WzJz9fmrC+JAZyVM8jx6o0Iv8nAgWrFE1L0
EjMD5gy7GOFUHweVae5jdcVKLBkjMGohqIdEUE0I+2r1tZm1TDeP+VixjU1Rj8xbzdgXamVuVLtY
ewKXDCxyCBa8faBfUDY838NpkmIpIxoCUwdgPdmoNBc5fZBPpepKsW1xZajOI/wFxfXFBCl7yEvD
GbCyaeh2XWthGgUrFcyev02IufIOXkK9YHM4FOBvYcKVNzp0urXwaI+jQgwMJJpyc1cZpZ25EniE
/BlgRXeo9dbXYlIGylgEhpqWrtapn8qolF06l9OGaaDpZ5GlPNptVQdjXmsHREV0J01peqth/sv1
S7VkKfjWoLKJ9jR0EJ2fBTjsDbkpTPNYl9MzkM177NbKO7AsAo4V2JswZlgsBGVJTSfAKs0jyc33
Sqm/TvLUrBj8pfvCURCAqwEfj3zO+TLUOGvHrjOw9wbz8kjZ2n1/M9qRFyvNtlOTFXjckl4hp82D
FBTQEO6di5vyrCAlgDzHuWDKHZi1UKybHLbV1WT6lo/jcLx+SovyMHIEzIjcjRPbPp1+as3BgXOa
aKaLQXobkG67bXnXOnRzXdLSYUGFQcCIhcGlE5S4kNCcwkruBg8W2UwOrqUJftmV41pcD5x64Kp4
pk98OarWmEqz4i4WZdtMLffdoHpzhSgsd1Y8rcUFnYgS3EXbIEQZTZQhpQ6pYBKhj9wuzDX4/ZJJ
gzMKCh20AaHkIXjaKodbxAmxgMWsVDQ/dK2bWPOwsZ1oLSRaEyWcEGP5gKoqd+pLc8sKE/0oZC7B
uDiv+MFLqUsw5WJyNmpY6EwSx7hFVTdmpp4i+KKP6fBTsjrfzLf5uCFW5hqgPXEIgLr+dQVcVA3k
71Fvh9+K5krhaikOGJVTCDWq8lD0+mNjl496ot9gnlx4XdSiasCbgC8BdB/KYueikhqM5kOOXI2s
5/dagpKgvEbbvrQaRMdwfvngaTxC5yK6PDYbpxit41B3e+Y0mzSKX6pEvgV/57frq1kygSeiRG87
Z3ZWz8C7HTO9PRjmO9E+q329ccA2khYrspaWhSYbMH1wDnYQm54vC37CgCSNbR1ZGcTyTY/5UkOQ
S9vrK1qTImj6rMgsRUrXOiqqW80hpsUjf706aWlJCjCQYNlCrIwcJ//5iReLNSqYfgqLp/bFLSEH
NdbcaazR0LTWbLcgCUUpWDwEyTzqEyTF9mxLCo+HqmqmHoKuV6Uigd0VhWs7GDJ9ffcW9AEeJJ/V
CYcEvDeC6kVOrE1akzjHsSVbOmOg/YzT9NCmgxnr/XuhRfmKB7Rwn8ArwcdLog0JaEHhEaZA89X9
WDpHDCZ7R1stiMpGyVlZFv9sIegw8AZC5+Cv2iBNPT+utgCpMsZ8Ocem91RwW+6hGVEbzBgM9LVc
40FasLXgloBTgeo1HIuPiORENwoFXoVNeueopHPlyikfL2SST5W+xje4dFhIpKF5Fi0JoNIRLlQE
GpI50RrnmCrvLT04jbQxISwvVc/SPl9XjMVFoeOZC8OsFJHcAS55NTnN5BzjHkyzIVXusrX89JKm
8xnSf4vgyz3ZtyxNCPDmA/bN0T0UStC8QMEfS0FKszYFb2nnEAzx+IWzDYiZFHUkBdj3sZrB+jak
2qF8bvIGdOtvcBJXvJYl1QNOBfVl3hOB7ojzVeVNaToDqlnHgbgEHRh1cJ8eQPbPnlBRun5GS/kD
sLj+kiXc3imzm3hqZOwgZpgc5m9AcDohASWwix66wF4jN1s6sF/i0BJ0vjSwmpSlpECcRW6b9kat
b8fPpvzj+qKW9w+zJWFTgQwTk7mKaUutPenOkbGvLXlR9GewGrK2d534QdUzf8xWIo9F3cDgjr8F
CgZpMJhhx+rsABEWu7aZB7LyCmB2Kd8O9VoD6tKtMtHpw80fHhJxqF05yMqEMpmDSvyxZZ+G8pHV
3YrtWzoluOb80qJlGhWE81OazXFqiyGPjoPKPIUejXL0I/2nqr5dP6iltQBNr8ObdZAWEMtLlORt
p7RQ9CjpMh9g0ip0GhmDwVW6vS5pcUUgtOHM5RZKcsKK4g7lj1mPoHfaC3g+3JKEyK0k/0XlhRsI
1BB4ywP6e883rtK7EtROTXRsIh8c773jFtan6yu57JgCUxW6UABaQOQE9AJ/HU9sXgGuViWX5egI
ytd0g91t97bStV6j09Tr6oTeKnn6GX2dTYBc2uxhIoV0oKVFt32hSA/ppAy+Pifztkg0OdCGDNgs
TZ7u1AS8Qp2hmMH1D+bWSnxIOZADySwbqH4RLlnr1jR2oCw5drN8FzXxI5VuafSUD8PWQGlqcr5c
l7d0GU/lCRYtSpO4HEopOgJi77RBhDJ1G7/FlX9dzFLU8gFQ+Wtdom8qS9gvxYiiY2KoP5xIsVwr
LXyMsDoA2uKSTEHoEm3SNnMbfS0vsHRxAEDjxT1kXy8ujj3n2ZSB6OtI2JsKdZa6b3a1lutYujOY
kAAxiCmQVREUzWK5rZEujY4FhoHtBollWyXTvoBkqHNRwFqjL1w4N3QJYbAAAGkge3b455zotcLQ
zgte0ehoGKFKftZoacEtNUFPQdMVlVx4IBCNcYwG1JETs52LcqoZqOAql46Z1PvgZ9omxeQpw+00
gOQ/9fQs8uZy7VVfODPkPNGzhhYvYPvFextRO5/yyuL3YAI6zE0kjKldUcolGZilhn4WjuzG8s4X
VmNwWwqCAumYMnU7oLkkourGyVa271IKhwoiaYz3GwTi4niOWKmNcaygGCruV5zoroaxTKq+klPl
6nVuN86lXNhSkGAAyRMdMQLXi/TST4aVdVwqOJeAsi8IemGgxDgpkjkskdHomHc7pr1GLPElDDob
Hq9biuXt+iWGK/6JYvcME6E1UuIeUam5IY4+H5SI7krqrBH/XF6h8wUJjiMZWx3UFFiQRdGO42Ma
8tbZjuOKki1JQYIVeECZMyqLfn1BWjggg+rwFq0isj1Z3lhAVKVtCqaxlVBvwT+FA4xuRTT24alD
cuh88xpt7AoFzDFHs9sU6LyfBs/QbydWeFK+MbPHXP0UM2mTO+VKwnrhneWSTVBDoWsbCE/h2BC5
VG1lYDPL9puSPjeaSy0M/So2GD+gauGcbNoaCDtiP0SP6ECVpUCyXGd8kJPsVY/sT02x1q12abbw
RdgMNJIDpICy0PleJNGAoZbI8aOp6ysdRpeAF7M84PEZn9U+8eKVc164gCjqomsf/A/oXxdrQ0gu
Nh087OgY5zCKzSAlflpWa1xLC7eDu+ngdAWWCWOt+M9PbgeT5HhmrMU2Yy4pHmu4hG691lW4sHOc
L4VTqGHQAQzXuZDSIhmTJBj8uR43Tuvlw0sClC5ezmryp+l7Yf24fucXvAMwxiG/DbAuKBYA2z2X
qGhM72jXSEerxITkoJbAUOdKaJXJXHvuxm/m0PBhu6pSfJJQmOq9GvDdzm3bzvl9IANXYAeMWfCx
MeFAWLzRDrVkU0M6KoWB4nxdv40gmF4JGS5mCIPLHUM68CAgNEbd9CKym4bRmUoNC8aIdlUt9rpF
ffBputpke063yWnQdne2lj2gZWEDQmln+H3wID6BI3kB60JrvRgaGdQyY3SMSUemHtLmc9Rv7dYz
1riklhT2VIqwnVUzZUbkWNJRql5b+1GbKJKG2+vqc+kzYyU8EwQHBRUr8VL0UtcoTZzFIVInJN9u
LfaM2YPTU/n7LY9IznAyOlRg+Lg6QU1n1itsVoo4TOMtwMN+VmEgT+r12ZfrC1ratFM5gnNntWbf
dmYeh0kK4NtUH2reu1etvBYLL9PZagSTTWaQ6Romti1NZxRHDuWwiwzTpYnlDWtHtKjwlooxpXiV
kNUXJ9fWY131it3G4Vx+ybUgBzWOYu808FIb+j6pcj9tHg1Qbo/HVq33/Viv4e8+qKYEDwmNNr++
QDg8s0jiKm67OHwhpgskguaazC+O/Q3mSCeZVxGkjrwm8m69ol55HZd2Gq8yzw+AqwC+4Ll5q9Xc
xnM0xCHGhUdTkLbbTvZw4cZp5SYsKQ7onxHqcLZP/Mu5oFkC14lkanGYNw9VFdj9NmErurngBoJp
95cIIXvDJEMto1mPQ55ElLTGNbV7K0+2q22/S6+QDf5OUDNyuJLoyzgFta2ENEnYPU7k0JL3sbnp
qtoj8VvfPEQyWQMH8ThGVJATgWKcQ2ej0Ru5S0Jqmu4wv9dSGlC+wCjxZvm2VDDblYRVnrYracUl
+8X7c8GpjSQVAsjzU+N1V6ufIThrqg1Gq8NN+sxQRgb5H7Hu7H6NpmrpCE/lCVpSdgXeTatNQqcH
UdR0nLPIjSR/WmvkWOi349OJ4fzyVx3/IiysBtUZSH1ZEqrZzpg+V+1NYn5nduk21i0gZ3CFy/hO
bXlTtzJ/HelTK23qYsC84v/iXpx+iLBiiyQyGljUJGyGmzz+2qovybiiPktXDzwFaHECXhVIc8G8
5A6G4CWqloQV9KSLVE/OSrcDL+H1p2FJV1ATA3kwAnG0uQorGXtVSx0zJmGX+Er5dazqF6XYpWFn
dW+Z/em6sCVFORUm3HUbY1Ez1tkJ3HcbbqZ+kymPSeOqq/Sya4IEL6EuFCCPWisJCcn8anpXcurp
rYLEiRpcX5K4f+hAw/vNuwyQ8HEuyMmsDrdZi1J2rGkAprJNq/hVvQFs0U/mwIlWntiPq3tqU0Rx
whvbK3qKNruMHXW8eKjzqdRXkm+z9T02Q9VUfHv6MZGNQVaQMOKDA8yQBmoh3iSPrKVjCPupVgYx
jEiTj3NTb3IM7HF1m4XNKIHyuM32HZF/Xt/WJYGItpAj4tVatFadm7BCaZrBzAoFyFnHram5y+UX
q8NrZxBwv60xKC1JQ7CFJBvqVWjp4Op0EgWprLRqplXKccwI9YzW+hZReRM19ms/TEcSgxn9+vLE
twiT3RENoIER8QDngRWWZxdV2VZogTjOcuZZg3FLtflFlsoD8tpenPePWh1hOIG9kgvhx3SqPYJY
ETwwESs2pwxi4Vj8dOCkOHL7cn1layIEE52C8wJhZoL8b6YeirzboOC5cuVEy8jhDwCi85lqKEFf
jKZoqjipeovEoRMXmxkT0fFc7Ejz+fpCLo/oXArXmROd0E2HDFEO31weQd0llx7VHK9QnvI82yfI
SXTOHQqRT9eFri2NW5sToTkpInXoIFTr0dMaAwlaBk6trNxm0Tp+bCBnxgcMFNA2MYM4ZfpcjQak
6LR1tab2rJZhQBTm2a/BstYkCdoQORMF3S6Nw046ILswysGIIW9rZfXFXVPggXBuJCSvhYQyMygo
BCtIMWbNpw54XWp/9T2+yClg15Co5OgeXFtk/gUptVTJtj7CF2ajBVh9LLmthebj/LHd0Cz56HnO
0D3ngzPieF0rLu8UJEOJ4bYiGwaa/3OtoDnVW9o7OK9EBRcfTRN/THVrc13Kwi4iSwGvEb4G2CfE
7LVJ9biN8JqFjkr34FBwOyXeZ+YKe+uCRpxJ4T8/0fBYStQsARAiVGw7SOhzZR6SrtpI9Uor/0WA
yI8L8TsCRKSekHbiyz0RNGpVqukFHBstwvzXYmMn4Fqkx2r8WTf3Rfu1l8GkauzZiLaMYQvASXB9
O8U35UM+EsJAsWBT0eZ2Lh9gegBhY0rwSip+YhCfjs/TExD6a9730rnxDgD+MoPTSuQjVuPCbp0E
kUQazVs6WHfyAG4+feXpWDo3NCJiyjnH/iD2PF/OCOygnScjCRWDgNkF9K/RQysD/1ytxLaLgmww
+8KZByRHHDHVmbSxensiIcbKtbm5h81I5MqzxrWRHUu3yuZza9BhyUkzxBXFdZzxYYthpCVfo7jI
XEWOM/+6Flw4bEjRy5z0nN9b5K3E0wFJAZUorbKw6J+L6dhblT8r3T7XN3ZWbgD/8OY6dRHCrDUF
fVS0zh97jsPG/0zQGvIbfX5iaj/JdqxpaShZk2vE1J3trWyiKf1hlOZdbZGtBaJocqNb7Ubuar/J
X5tUX1n/5SZzlm7eS4GsOdiVhOvekCiqJBJlYXmk4RpxzUUKBpuLxndkJ1CL/1DL8yVSnVVSasV5
GBfoZdg7mNUThWPf35Ih2zlygKGEJrm3smprJ1uHjg9Osisr9QiLs5KAvbyEaMVENRhRNw5ZV4SH
u9EJyHWGqQin/LtW/QBOsmYrFm1JBDQJMD+gTDk18fliiTorgwMMeti81v2Dcvfb6DTsJh9Z8R8B
/ANOLGaS5Jgg05RFGGFejVTfVK4yweG+A5n7ivu7uBTQr6MjDg+pJo79mtKoK3pWFyHrxz2LdmZJ
73Nd2l+/e5eWxOZbBXeeT8lEsux8PZj42bS9rhQhHxujo76h5t/kqH4sph/XBS24BpCEO8YzEwii
xYSLRSo5niIVR5O3HsGE8/61oyBayQ5l33rKlHqmDicyWkPFLV2AM8FC9D7Hpj1hNkARmlWYsNod
ymeiH6pR3+ZF5WUDp+n3QIzVzr6Gh6effsJ1xZjpzgmvb4EYBnPdAXUait+gJgCvrhDZg5QKIO7Z
LMJ66N04jd2YfSrZ3oTp0a27CbXw/0Leh/8PcDIgvcLCLQw9spAUwX1Tpme96vTGzSvaINU6mnum
Kak3KzTfpKU+rITgl+86b+eEQUd5CS6GCCfPy0EawaQD2kC9P5g5IgHLt2Wf2PrnURpXhC0ZcXCB
OXgIecoLbFPnOgx+/gazx2aKm1LAWQHs5EFPK+L3VeSnEqsw4ZJgwiEmtPvohJO2pW3ltyDrxyzC
skh2cTdlvj1ieujvbz+Ks7hXsBigYhJMBUPjI53qCibdobd6ZDwXZr7X8mg/VdF9TR+aFPDF6yIX
dR3TX/kces6kLDpUhtImY09MGlrK/fiasO2gwbyP9RaF3zreDjVIy4dHE2MLlNblIJnsJT9Ua4yE
Cw8aynhoPuIMfsBUCYqOcVO5jYGLZdjEaGibQYgcKEM6rTwnS6bLMQ0TuWpkli54ZztFL1TETmVo
b1EOesktX145wSUTfCpBuECaMTXqLENCAheEqD+S+aiviPhQTsEDQeIIfT9o9ABa3BAexZZ1KkN6
h4azjEnf9k6XXqNAZd/1rT11oMP29WinJrLLaNCYhzx/A0cau4lAb1v8nMpXeg96hnkMWLdliLgM
ddPLqLJcV6uFfcAWY7AXANno4NWFfeikPqWjgu5cM522U9f+qHRwjiYga78u56JXGRYS1Wj0s6Jo
ZIMxTrgyc2H0CtUHitBeL1yrsn2SyhhLWwe9cZC/VeSlQnW8Mrws8qVV8MKCQp1JF/wwh84zowny
4jL4quz7md1LyiEjb9cXubiZPNpxkBNF076Q1iKmk00AOMIsYKw3wWiIrs78NFmLeD4mPgiKhVQ1
D8JBGIHGZCGtIFMnkqQEpiCed22VuFL8MCD33zruDLgVS++aapvODBFs6Tl2SMkGGETQoHlqVrjE
PqTPhDzE46YbPaXq3dwZt9S+VaLmILGVcGbBXiAyQnYYdDfwEEVuUdIxcE+pFg3zEjRQho2eyL7K
1kBBS8cLLBgIiTBoHQ2Lgm9YOeM8DqZOw5q9xaO8JWBsLmc3sX9eP+DLpBhq4pzmE11OfHyboEay
kmc2qNHLsLaeHABeSfvTjjIPhPOx843lRxaZK/dm4bk9kyg8gOnY5WmC0kdog0+upn6dUr/Kfqp1
4Q/S2lTDxUvK+dIRFQJeh7Dt/LlVEq3QZp2V4YTBByXDUb2U1qPTtn7TdF5MzJes3zeDjpyFfqzJ
Sm5kKViER8FJkfC+ADwv2ogciDukYeDLlZVL2ejKJLmLbAxXBQU5q6avtIxdsI1/KsbWjeb2d/ni
uY3CrUIWnNMCXRDhJhOJhgQwyZDKkbRpu5p+nlpJXkklLFwJzkgLkDbiJTymwu11zCRP8zqrQrCr
WwGz53FfpI2y4jotqCqyInCeENnzJjZhL1vJrB1r0Kuw11/z+J5QaRvJyk4hysapLM9iQEIMX69f
j6WVIdjlLaKI0tD7da4+TV2aTa+UdVhkne2ZSql5w6Cv0Y4uXAkIgHaAKQfJOkVYWT4nNJaktg5B
kPJJzgMSDzsrZh4x31eRBgsW/UyWcOErPbXrEtmB0JhQfpz1m6SdDobDVjT/8rCg9BhQwBFESBSI
oEaDFjJpa9qEmPHb96O209Va3zRjekjT6l4lzVcMF1c3lp2stW5yH+T8KYFkkN5yVwu6L0JwclyE
SVFAPTgVhzJFiOTcIxMkpZmvOaEcrXX8XO4nFwcEAm+4Re5d1JBBBfLMMpuwMP12uJHKe4BmVkzm
wmbiiwFeQ0IC1Syx7bqBbMXJaRcqrL4BAO7Bbr9m5AYEkhuU+L6WJNBW3ZtLzedzdmTk64DKh7Mn
uHqsYWpttWmHLauMzcRS1ZN6ADSv36+F3UMXvsabD5FlQari/H4NZkNzJTf7sLG+S8aRGqVbpK/X
ZSztHlpvVAtE4AAWqaJ1YllNrMrow1RTfJlIcFSz5DBgzN8BA8Z/ZlUMsFG7vS50IVsNXDoG4KCf
AAkE/HO+spJRs82yrguNQnsoOwdoRW3vDLGL4k+dGLczIW6Wpa99lvhmRPwhvU/zdsUwL+Qx+FcA
bgAsGp89KJxiMWO+YdSXXYjJCL45Bngo3T4P2umLjnF2kuyW5eDV6AlYWf3CuZ7J5WdyknmSMrtm
bKy7sP/JbN/W3UwKK5D2zL5xn7xYwZQEI6pTmutQz1oLUxZe3bNV20KeqIhnA48upMtEfmuGH4xh
CK3ujkobwIpP7Q5kWuDA8XU8utcXfmnJeR0J80U4yBCTuQRdG5HetNKhgWT6wzD2KttnFSqavTu3
bXBd1EcGUjB0Z7LU8z0GGWiWIQKAhnFOpm0VPXT6C2WgMcAQDDBDT7XkVt++aOyBtjEyGreF8x1F
yIYF44qara1aCKH1CXX9Nh66UE2GveGADWLc5sZbodq3k05WhC3ECnyPkQqHWcJ+ikEohjBYIDks
urAyc/WHrTH5gHyRM2Hcqtz87OeeNZgkHXVzkIHcoXftKJWVfdY0tNzoA+uDOUqL6rHuUKKKC0P/
1tK0yl0y5tZTWVC1AjFDxoxgNlVy1NNGbX1Q1GfSVpHzqtgmpdHL+7E1U+3GlmjyQDQMkFxJF3wY
pYvDxcwWjJyAD4dA4Pxw297JRtWYcLiuHJTbcZc+aDtrFx3koNpLGAPhsn5r3jyV38zYNfa+tZKb
XrRfyAX95wMETSaNNjYGnbuwe63Sje7GRzUosptx/D7Lu7TuXWvf1H6mrCz8Mu7h+eOP+Ty8odoW
lbpiadYnWHdP+tyrzChye5UWu9GKhs9WEcXhyi3iG3mx0ScCRd3NaNk4oBkK0xHDw0i9U4HDsdR9
ZpV+h6xjMb4U+uxJa+1ZC+8rShxoOsD/I8MqkjfhnmLKu6J2ISlUzcvijLkYHBdvri9vyQ4DMY8H
AFzunOv6XI0ko2s62cr7sC5uOvIlUt9VbcXTW0jjIcA4kSG8MVYUW3KMWUahabzKQ1jnh6EJWFDW
twyUBe0NgDDts+n2N2p719RvMQDY1xe5aO9Pv0B4bajK5rhnWQ8v/ZDE/V3Tan7WvCcZeqKD7sbW
upuG9Z+6bI2rYekQkf+BuvKeefAknW9vlbSqIzV1H0qzLT+VKdwXdAZEz9fXtygFKQVk4lEkQr70
XAo4auK6Ups+NIxS3udqU+8NdBKvwBMXQmVk9eDAggACiEyUV87FRM2QRlWm9SF69zb6m701vdJT
99WL5nX3VF95KVV+scSLdypO2LtEG7q+ImofYk5buzfImIE1duy/6sxM/LlK+9uqkeYHtBKiZV9T
6I1mRsgDKXbvgbCHBPMcdz5yGvI92rdTVLALe5+PdNjIycw2rYQ+XF2N6pc6c/L7Up5Brx6TtRai
SwcLQH+OV0f1AMiACy7+CaGP3hJ7CAupSn5odZ54lGFsZMli5XZuqwh92FoOZgPMagABTzV3BwVs
st+va8jFNcdXIMz6aJXWwI4sBHW9Zg3tlOYM8HFtT8BL0iTxvuvW2JIuFJGLgRoiR6ehGVssfUvJ
BKCW2jPcdCN/jTE5cASvC0Ovw/XlXDwCH3KQXgbfM09OCTZZk2gWs6lhYY0qtJ9rxU86gBFQzydM
qSKlf13a4uaB1O5vaXzVJ76qmtoGjeEwhaZDI88xcymYc7C8N0iU/K45/lgYyky8yxgts8KjSrO6
GTF/nIUoObi1Gh3yYvAtMq883svn9EuM8IjWAP2kGnizwsQ2PqG1PTqog5Os2P3FbQMBAIiEVXRN
iDw1RO5ZRZIB25Y2W6qMgVk3B2YrwfXTWdSFX2JEkFbv6Jk9oK007NT3bjgwZ/KG9KlWxxU5K8sR
53Bb2VwZkoGjsdGpbKGakbaYmdqpK2aPW7Uzq4c8Eu4Q0pFA96D5UDCylZOpJItGFsppnXwprQiM
pkkTDS6TzSHQgRH3I6JOPkaLrWURFlYIuixU90BFAfiSGNHnFaYYWEU+hr3UenaOQNBsAgVd09cP
bGmFIFCFpcB0CzCr8c84uU6JQrBrSjkimRVUeqi2k0vyUfGaBEvrbcDEi7XOnQUd4dT56OQEXAM+
q7CpatWCQ1CdR6BGtMKtm750LTl9J0mJ3oyxm3bXV7gmTni57EbThtRkY8gY2zjW3Lod+APcKipG
34jslXd54TKjwR0Kg+wIenYv4FOd2lAtkceQ5sVOl4ctilu/Cx+FUp6KEBwMvVcZ+OLUMTTzz3rL
/Fa6y/S3KFobj7Oogb+W8vGYnqgGbXqgslVtDLP8M4aSBEpWYw7J9G/D9D/fx/8Tv5eP/75N7b/+
F3/+XlZTQ+KkE/74r/+L9rfmLSdv9A+3b97f+j/Kn388dW8daTvyvf1f/sv+85f/df5H/K6/ZPlv
3dvZHwKK4jswXe/NFL63fd59fAW+iv+X/78//OP947d8mqr3f/75vezRtorfBu5Q+udfP9r/+Oef
/HH9n9Nf/9fP7t8K/DWPU/R+49W8f/+yv//G+1vb/fNPyTT/gSQ5SMtQjOWjBHmDLnv/+JGt/AMB
Jc9MoacTqXT+I4Q4XfLPPxXjHxjECpA+sOzwAwFz/POPtuz5jyT9H8jn4EdII8F64KKZf/79cWcn
8uuE/qB98VgS2rVYzLkmcG4u1CJwX4H1xhuPysy5kYD7CiKrpCw2GA7a3RYvZdjdGq9oGdvMm2g7
+pM3b7J7hbjjbbO3t9V+9qtNf19/bcKmdYef2adadQvvMATMH4LJf2b+0y2Y5n1nK7uVm7jtnnjE
B72xKyOlOG9md9pkP062/K9Vna5CyMD8vQogaz9WAUjv+SoYwKJWybCK/LUPKr/ZY2Sn7Y6yqz6q
GCf3gsnNQewn++JGD1dEn9ugv0SDohu1CU5cKaI3W+JMsaLXGEiynTfjl1Tz8lf7rnixlW12k3nF
frY9gAxmek9X6p8LkjHonc9MQlMymrcE54zYIwATfVts0Ou+oXZ2y0YLFN3jfT4oK6u8EIX8Mwgl
4Mjw4pVqCvsbtZrWy5lBUCbI3CpBj3MO2sJ0VzZ2cH0/odknzzK2U5DEv+TEMplMJvrcQNKghUx/
ysfn679faHTjAjjKD20vuHioFnwE0ScC0KJHuqJpsg3oUZIaRbjBVDcdhfZ8tjOpqO/BmFcaG0Oa
o/pnUdmj+WS2hlPtszZvx5cqZzVStxaohtubqpC6YVeOvWV5+tTpw0vhUE0L9KGJ+pVsG9/iX/7K
x3fDgoClCNYAhQ4xgSyPpVQZU5FuyPA8FY8m2o1p9Vvu6ocMvN2YDMBTFFAs4fnJR40UQwsZ/YBb
YxyMci0tK4Rp/xaBRlFeQbHRQik6q73V4XmbI7KJjO5HpdAAgDI366IDi4ZnNO252QR6aR1ADbqi
w/zjhQ2EBUZugEvGxHOueScHLzemFQ8yJJt3cTjdRY/dgTyOW/Z5RcEu7wquCrYQ6UI45EDJn8sx
WmQxQW1MNpr7FZyKt+Dm9pg3+MBLBPM2/uRsG2/N7xJSBn9tK0o3MAUqZomIhUswrkQtiPiRH9zm
+/Le2HW7aDMf0ntzJ+2V/fUlCjnRf0tD2wRcZ9TyAb4WlihJmfH/mPu25Tpxdd1XWS/ALECA4GZf
cBhj+OzEcXfsG1USJxJCgABJgJ5+fSNz1V6xMyuu3le7qq+6uq0BSL/+w3cYAD2FRH2F2v4yuBtv
54uk2srvplkPrnGNr7aGlaQC3qdR1Z+X/4l4fPslC2BUzsP8s2bhm21KWUdZ3MbtQVxklxMedrti
F9lFXpuTOwVNd0M/ph9TeBONFUwwqyCv5Hf5PXgh9/ltdksvigteF3V4RS/Sd97Mz/f8h5/29jpd
NQ9Xv+DNbLwRouHY38vJQE0bLVRVQoWpHyFdVIa67B+oLBf53rt53UX9n0+DOI0OFZiTSCdf7z46
jJskDO4BENQ+kQNsXA/5JQTRT3nT3Qafg8/tlbljusQ/yT27Sw7xVXAR1uv1+Gm8ny+T016+N5j9
PaSDAnAOW+euDHgUbz6X1aOmhbTiYJZxEDcojOaPEtOZ7Z3k+fd1cAdCrxUTWoQWFFivH30MFBMx
DGwP7Wg3VcOg03Yl4l37zyrU8ztGIMI0PcfNG0eAk7xeaIXsARRUJyzEk29Zb/PK4axU1nv6zuf8
LZacqw2IiMMqAVpO6Cu9XglqOcGQ6z1o+BTAeCRr4uJyaLuKDO/d8D/nGK927nkpeGrn5/rmTCp4
vZSI+oWZxQZNWnYf91tzF3w1D+nVfNddFk1+190PzXTnH7etHJ7Dr/k7D/oGjYt3CtVHzBugaglw
zLmEfL28Rm4axCs6PuagL+YLdikqUYMVeBEf9G1f6+rlz0Hk7WYBlQ01OOC1Zz4MQsmbvDfKWu/3
8zkZ2rmZ28qnQf3nFd5+O6wAZgZ8vAFHAGjlLf1bWBEPGKBAAx7d2/xend7DV/z2CJD8Acv1p1wZ
mghvXxmHP8REd6CBOQZmpUh9AWzu+p6C79tVwHpCjokRH1IlhJS3qFx0b2dl9z6q9wBDETJN4qrL
W/NOJf/7KgArUdQhuDpBF/45WPjlcpYBWbE5O9XAeEbfwOSUoYWgxuOfP8lvq6DNHeLW+slpOQvy
vd5khVoXZ/axbwYJxvqq4b425VC0/OerwMbprB6Cog5qlq9X0ZN322yGvtkYDcYaM5AInC4DPap3
Ds3blBD3PMYD4MSAXIKMip4f95eXZtai4Cye8ThupGUUQ4jFJz3QSn34npgVRATPLdFfAwQMiGGu
fk4Mz1aYvxnz0c61CyzsupoxDrV3PtBY3GXLYPa8radez7DYBd6wrxadYD+mHfdLvaVBH0DFUa6f
lOedrxVslMNDl4aeloqLxVVzQfheabpmP8yuyR1KvOgiHZQJj9wt0VciRiqacOfhvcyIhlweBS+v
3nOhD2ixeTQIkxRwjmRCKQvB52TklbFxLspWEGtKsbv0UzaLyJZyzqMT7/2qriYfFKYujIUpfWZ3
2SMJtQsrM9mG/or2JIzrQcDKqo5VCNkuORGWVX1Hiu2BZNxHRSkizPwrSQQBy0wZaPGkfb9Z/JDO
fVhEEMW1l5O8V11mt2Pkk+LO23b9lHc7fqgGWLEvxQYznHJzs/oyWT6H5ZIr7MqOseVjZnl6M7HQ
LI2ifQKpH00hcZpZtURHvEwBwC2Mg+6s7VtV4usB9q2Ii3RtArfbMg21eyHA0kO9LVzpbaatGxq3
JsBi0aHNPjgtfVJ56cP+kIrIqVJ4N94O+FG6AqU//ptNZO7wHjkxJRxWJsg2zwYWN+029zBo8FCF
rCIDh4jK03YdgJ1Zu+vR+/Q+1/k6VJgfQ1fc47aBAmsSB6pM+mnQ8HLSWA3DQm7K3oaaVJnOhqiE
d61+nsjet/Epgin1XPJQ0R9xKhbwFL1EC8FSC0UeJ5fRlLwAFBnM8STY4ao4BxzRPGD3nTfMNILO
rG0vFHUFl8d51dMXGe8YyQwRmB0NDYp9qvaYaADo/b7dFMuYL/U6FQYqJ7mTvLYYI9JmSWQR1MXs
tifRedjmyS1Ucy0LghQul2NXcmLHrRG6g6p0HAaJqvWwGsBcYSnKyrjv50euXashJWmJv3Z7Al0a
WMvp9kSzDd3ZdHWbAmUXO7CcAN88pNEYH/d+AJIyX9B7KFUyWF2txcAnnCZP/gbyYoAAdK9e4C+U
fqFjCPrjaGyPGWE6oqaiiD0Qf2yjB5xpn57mjMiogSl2/6XPAAqtAjQ5v9m2oGPJQbf+gb3lJ/Qp
GDhpfiz2tgTUcnXlEi8h5AC3VNALM4CqegD1MUhruakClGlsJyjN0QWWUhCEnJ4KaCpjexe6gIKF
yJf8cYpTHK/JgBZfTboLh1M86RYkfIvoVoY7G/NaYC5ypRXbeekyF9pqH/Tsb4gb9J1EFz8vw9UA
zMKDbRYXG8SwUP6iQvm2yL7lTTip4CEkJkW/SbRhUMcjTbcy85KpsoAkCqmmbFKuMoVU6tgS2emK
jXsHjM7uoraRMg+f4KMSA1xHN/oYr6170qnUvOZBEjZB0Heu6jlRxyFQ9jane5jisPbpddqn0lZj
asyjJbH7mJvBRXiPWWHRYQ+35Tgl0lwtgVa+PAPUvsebnaAKQBd6KzWK/ZoExWIrHkww5QITJ+BZ
HTGeiotJxHlbyb2VPzqkvWETd8nKauw33FpTXLi9jlwEgnVq0z2ux42D1wFm6KLLfR4TWRehnXTN
+v5yM/H2kA5R8CFe3AqId2ug2AI94fQ7D4akuNBdIuZTXpiMlJwvrakd5uBDo0ystjob2iUp2dzH
aOtNPrqNl1aLqhgK+MNtwwJZ+o5MAJILs+kFfF86pLWFvuKCgXDO5gMf58k3+ah7fkTHDB5cRs4s
hX2zg7T9LBhSz0Rg2nxBBWNQNtZdVJu4VXtFRNE+z74FAaFIAt/fctr10FluNcRmIV3vq3ydLZxU
4RGCYDr2LTzFnIZDn/fLBgFPPi5fuLVJ2mx9osiV3cUYn5Ip2pBlapF/X2PgLstcLrOtpZwyuDzu
s4UiJwFF7ODazP9dLLqIqmAvJlGB9qqv1azjqLJ9rrByfp4sB5Fj683qWNs10xZpcWt5Hrkq6S3o
gjYnmpV7V7QLHj1OPvPBxmlFVgtNYAnORYOTzmBGA3GA7iIZXM5rmc8I7au3gYITbr7AWMOFy3e9
T5svp8CPQZnuG7lXQgIXs7IEJxIeUlBNk8huX2zeQ0oTtQxM1kSypnmdCZ7HcLLMEVqH1nJce8mQ
ehxmahGfdog/l+OiIIaJ7vM0VktfjE8ZlYaUGP1vrtwZl2Cp2xToLKdieoWA4rAxNNS78e/zLpow
L2vnwj1xS7axkX2+4yJIpbG1ZjBKq5Zxbj+PBrieksFg+4VZD2ODzPYwwhVblvsqnmRITxHNYgnP
UpV8GNGQ+uQLZzYApdPoRRaDvSpy053xxNhRJfqWQYyboF/vXK57Uel4JS9eY5h4XFGcTpVke+Hq
qJ1BFd16236aXAh6eIAZUlLnZFm7kqw8+dJDbfH7DlnvDUsLC06P5hvgkW5GAkEFdODG6fyvV5uO
XzFzyqFQF57TkiXaoXtAzLojemV6x9aCdWzUqBFH97QNHt+4IpkLngyNPCv1AtHpgyj08ByM1E5Q
LINfXIUdJz+DdInIG2YYIFfJBlVUt42IP9PkkVnhSfR3l2mNl7GGxp+MSsatgjSHTxqAe8MfmYuX
qaRrMsegJBWUV0nozdOMoZytgW/vSYkCGuS32Ldb1ecgZtSpjOYHiYs2arJQuge2WdC8WZJsvspA
sbqmyBa/JDDIxuGgS5vgMKh2f5HhFsLUIwg18G9FrgZ9O7duy4+4fcflYNGn+TJvfeQrgiN1YWdp
0wqBNf1bdRD1rZQx4mYy/V5UdC78x53yQYFDEGUvgxHrtzZd47lKOwObXyNT9nFUG6gwkq30U5ul
ex1ykreHNupScwACZIhPHggaDopOi17v9VQI++wmvJAPgw3pD4+OgGgWkvVxrVaQpY8LLCmicmQr
WY4esYI040qS62KakA/Gc5jCZx4qE74J0VZ4LEwOVUwS8PRzZw3K4XBcILk6zhlLMchV+1oS7nOQ
cxe63SuX5EPV9cn0je+LN7UONigophuJf0xnFAdsH8diaLKVpXDyk9Jd2yiVBeRbe/RfV5UixE2k
MFcKC19hs7u2jjI5zZC90wU5rLwzRZMqIn8wKKVnBzDRWDO2Ru8H8L7ZfegYkhhwefu/wNKz0X27
g0HKT2xf5+mHmdpgf0QXm4BJjcQovBxCGXzzfWTGs+U95v21R9q/HoM4A3JnGoG3fEKFo7NbwSa9
3rghzPUt6TnrPgBIlJnTIkBOPHbZ6ki5wCLq89nLJGmWPMDgwIzzsB/heUlMLTucvQqElRCZwiq3
rurajrawKp6RNe7wGQ8xaIj2Av5LrOvrmHDxDU3c/Pu2edxJfBtFdAymvkv+MnRgoOyCkPiU4Ofy
iyEaIMtPpsVHl2jcA9pU7QVXsN+Olxjf3ho2bdfQT9iKtOpxXV97tJSQkivZu6Khrg2SDMqXaQfS
4tkxt2i6rN2/ungrSOON9c9m5slfBI10fexQ4sAnte2m4EZKRNpTYVY2VwjdacTLMcI9v9U0NzHa
K21g22PiOG+vtd6j9SJYEEC6cuUegAofBWhbKa/4Mda+B//OObKegsQjWiPHp30z2zTzh3Rr3XqZ
FQDbQk4gz9bLZJnmAdoTjCP4wBRCIaqy4pPJrW8/A1qzfw6AoSuOMDWm/nIbgvBbscsWcEsZrusp
Yw5y1wuI0W4pUyHWFFQ/Hrbwtw0jcbC9j8ZmMdsefUC/y9HbGDiaonFxgCgSmjkJSpo7rmoKLgFs
TPtQj6VbWE/7suiT5TtcBoftOM/Icy4HFjN1KSMfQb9lwOV8l3RbHx8nCYGGB5rtMvzb+XlJ6mIJ
UoAyddd16UWO5DB7akN8ltqvIGmUDHmouVlCi+hrLFnmL8UEemyDNkDRlV02TNlBxYCh389qF2dx
aQCTGyXDLi8Lq4B2CyGVPtXSxwEyyb6LeDUE2YKjQ5ZRVUBYzAte5AbpxRxMeFbNct9dgziSt0/W
QsmqGsy4248TQMzq2rRkzDHOmGRUZX0wJnVGBvowhLP/6Aqb3292IeOxz8L5W9pTby9Th87Hh1GS
9e+J2yI4IhoUoFgW86hKGJaY6MaG8EdpJrp53Hip4etTvO4JPwFYPa7N0NsJugAJi6KPBjprz/0Y
t9ExzlnxI2q9VpeJR310u4T4VDXF5wwvaRf32WGdZx7dOTp3/sL184isOsyXjuJCTbe9r4Glw8sC
qGMwZTbYfEQGIaKtkrRLXgjpAgjeaibgDmP9qter0QctfGTbBNRRETpcs3xHM+Q2I7NRMIZfsNnM
KCC/Fa25SO9G1Ub8aoHf9VaqFs3WKrHwG8zRJB/PKU7IIrgtt7637JIAqJv8NSYhrkalmfuaMHg1
uJbkf7Fgb0ndTpl7DJeUuodAjgCOxfsafNcMFfPBF9PyLQ5yQPLFsPtLlbdBdyTc+odROz1VCew1
vpswWec6CXpFXvpldOyveZX9530Soq29byEi3PqYV/DuQ/e+m1dUKgnaBy9gXW/yog+H9ke8+Cmo
BgHn0s/xGBJbw0OHDldjPwdPAXKp4mKbRph8p16fBTRJa7MryGxxnOjIdo/JYIq86tZ4ne/R+RGP
KlV8vIw6Cnm0oTcyKPvQ5X9Pg5/+dpoZd0CJOrESmuYTqyFH2XalS4M4QPGcbGuZuRWJZ5bpiYOj
1039nXEZ7th41mtU9bNDFbFv8Xat4EU8lEKqFENs3C54tqVzFEn+GD2KHhGhCvDHH7qQ464XXQrd
6yTasuFhW8zQ3ofFPECg2nuzXLsAxchcElAF+bUOkvHrWXQf3RSjXdb0A0qGmvcavosmpn44jPBz
/tCjXgApiI47OSStl2mF5ncvK5fOQdBM05pPaPm4HffKOCXxDVgXe3TVchSr35CfdcVpn/KcV7PT
zlzvUTrcWyVyV2neZajkfGYh62v3efi2zDy7BxW3Z0dpthxCbXMc/UDfZZ/KKQem5ZjAWV6UEoP/
sPYWUhkNwTULB0dL4GmvDUkx3Z/IJm5GWHroBlqVU3AySDlFqTLkK3A0XZ2scwoBXADYCnm/x+Ps
r5UV4ZyWLugz8UQhdfxpFySQJ8cDFFc7jmpa7nsaLpeUGwb6SKD5Wqp4z0yFbN25MtdcbdUWMz3B
j5uvY3keUT8vJncwZTmjQ0s41JG/ViH9U6bi+PMKm0Z+kVMZJegL7ThgAYfIxUlywdtKm86r+30b
EpwAstjapT6BI2YiMl8mneRFhZe+q5oFWexLhX5FeMFRRZFyg5Tit7EgOL986vlN3FpYgCxsiPbG
TrGRpx125fdsDugz84IBpMgYu0pEAKY2wxDl6AXENsrEdjh5HemAS0MtswzHGbX7JWRBN3O5dEbc
t5ChgGumGzyg5YUOarDU8YFQZKBc1njXSdmrBe28zfr5E2SKRuRg0xAK5NHL8syHJX1IHPUPrO88
fni0QUQdRh/RhsJvdV90orevpOvTuRboUcJqGIYQFxGswBUUT3CImoiN06OmQfhEGL5ds8QpTHC0
2yb8xzTAH2rBX8gOM8ELus6hWLOWUH2Vcxnne3RP6DDldSAn3IoLJD4e1mnMP8xc9HfbgB5+CYZA
97nYSbhhf28DdKMWsSxlKBi91wRiCuUGU+uP80SprEcR7C+Dyhao36w8gwVdiGwfvkho6VHIIt+2
ipn07JUiwDeWgBoC+QxkBXC183y/pg53+TZBZmzxW/CjhUgXBPwF4UEz5nsc12CqK1FGXQh/Nplj
knHBZqD+mlQYSBtGAg0ClEMcnZlFR3qrUEcV6yWOD0xg8McRWZYhgbYEmk3JdWoXyuvuTNspQ/hP
zDATa2lczkMhUEdMXOZHMPmVRJgqBIAYYn2OehKJagIv+5T4MRPVMsfJw8gy+mwd4D5noT58XOQ9
0w/KAwQ9OfjB1H3M0HSIjeHfpUuWbwVkXnTTW9H+yMjZi4FEa/9oQOx/mkTY3xUT3DgPwZqauy0e
HBSBR7F8H2YSPDkoKXV1N8pdoVmdpR9G9PwfU31WIAqiHmyyObZe46YOLMJDtqZhmahV7FcZg8qG
QccV8jUwtboE1HSCvKpiyNVixvJv0wqrgrJtW3+VTRNQNUWri0tFljQoJ6QFfWkGvycNLmxkH57Y
4jM6dejc5sWinjP4oZxrV6B9kZ/MeQFrHwsKkOLz+G3Zu2GvkHtFiBRAOQP2maLVVVL4EEf4lrvT
Jd3c8FWtY3FRJImDiFKOcF0RtSnW+H0YPuxt2M843SNS5RmVNniRfEUOHVoCR441Qly9LEbXP8QU
/QsrM1z4UyjoJ8mT9ZO1cb+XM5dpY5FbRvUGJy6O4rgvAjSSlXsRIgfGY6Irkr+RfxEtSO0lMj35
EEGos1FkSi6zmfPDRECtK1uHCVHJx4KRUrFs/ZsipWMocaW86/O8eDLoQPzQbF1OcRwQ26CzbEwF
WYegOteWTSwOPMtsVpFCr3cjKrJPXjh1hz4buzbpPqTlJJR7jhP0jA4Ut+Sl5xt9ScNW0QagJDJe
QR4IQcaP0n+acxNe8SGPboI11KaCB4d/CUSOQ4QW7fKZ+80+jXbN0RwL5P4FJLIdmuQzxTSkTVJ5
jXJeAU6FDjNYYwTes5Us/PIFXgYQH3OUbD/OilD4a9Juj5vrCJAxGG3ZKoTiy9fEOBw8nLtZVxtC
pAdPYxmfk6BVvopWRmAxhZwlQgBc6QOxKGJxq2l70wfCD9ijSCbK0FFIC+Uuh8KTNeME0sYyIJ92
c/+ShxP9K8TsG3AAaK99asNleIwN+hl1lGz9UsP7DAJUrpWxqza29KIeEhNiHNK17Nbs85KWiUYm
XAo1FM+FEANFd4ihn0F8NH0kVOivHPmTBkoYzD60AeXw3ZN5e6Tw1vycrtuAk5mI7+hTIsQxjFnH
2hXJfC1DP3zrMb+FFdDYs61MhohcSEgFTRB0HdpHKRYbVuEY048Jl6iDW8/M2SYeGLaah7mKDikN
HKTNs5XScshXohs9gd+IlhhyhMrqJHnZeWx8RXXRv3i0O3BWV+rjqtOS4zbPBSQ65lkQHCXWLd9A
+91i/D433lAFG5EyRhs/qH0HPlTp46gdDxNrgc8JOrycRibwHUcqhbs8yGSMM5fF7n6dImRFnYki
nP4ZNn50LPpHH+opKXGI2NfNYq5YgqSoLMZatECVBgGvu50M6VMSn5MyXGc2A6wkWlMA2Ytoibdy
FcCtjVuQmypHkTadZ2QCrAd7PrMkQS+viSLLfLPGI4zeNru2oCOjj4BnZm3a1wov0ZTtYCHGVHRL
DOuTnrms3rIdmHLmtGgbzByZPRnPYkDaE5QjN4j+2Xug/Z/S7L8OIc9ATuh4oNUNd9SzuOTrkSfH
dCuN+kk1mubN1h2lTC/8dJdE8nJJHrNIHuPdHDDXb8Ykr3lRVKASNDa6QkPuNoKk95TcErT9MIeu
U24Pqbtw6G3OCYQy8hsfdO+MaP/TxBkSYwDVgb4fQqXx9e91SqHhEWDiLOJ0egww6rpVA/9n4iJn
mhGozpjJAuYPlhP05l+vMuUGpqrWqMaPE/sM1Ai9TWgQHP48134LaDjzf+B7gJefAdmfvMXXyOUs
jOBT2aRG+U/hOrsbNCPoRY4Es8m7dP2HeJ6f60E0F8I7eDbQgl4/FTVo0yDPko0mM3oEu0TqCuRb
+f/wVABW4v8E9gW46terWAx2AfVJ4B9hAITv4kCfkhRpa4KmzEkD+PoOOuC8Q3/dwRjYRxCIhhwE
XFWj5K2Qya69SiksDuv+HNe2JLkN1wwJPAoHFN3B3SDUe0SQtzgBLAmCC54OMlkwhX8rLSTbWAmL
AV49ji07jUGPRrZZ0pqEw/DO0/2+FPbhWa4C1xQkv7I32Idg8XuWbTatgxiCAsmkMd/naG1tTr33
4d4eLYjjwZAUmBQwTqCr83YpBK9sN3jcOmACvTfoimX1PEUokv68Qf7TOglg9tiOOACwi3i9QdRO
Rl6wNqm7lZBTSpFWjBuN3wHA/L4twD4+m1ghegM49FYeSe8LBuAAFEFdeycfEdYpkrcg7g+dEN2z
VQPGIsRu4Tu7//eHI1BMA0QJGqsgAvyEZf0CIZEqj9i6o0c1ZKM+oEcTXUypFu9Ejv+0ClT5AVqG
AgegsW9eYStx1VDfJbXIZ3eZtgkQkOv8T+PFT+TaOQQSsKoShNzXHyrdOhHD2yOpHcA5qOdDVyk5
v+eS9TYKYhXADEECBq0DFIyYvF4FqmOps0aTOpv9hskIiw6gAAwlmtNpDa2d6f6fbj+sh2hLESug
4vMW2ZuuU7qi20nqSEX2MAeF+0jHbfv+51V+335gmZxhf1BzOt+w5y/4yz7wI1Df6HAStG6z+K6F
DOnRptPyiQ2Qx/IdRk0iz5Ec/nnV36PFGaKKUEGBlUaAf/MuC+sL7pQgiIWRLwuO7ixLTFsOTu//
XuofcZFu2m/zuIw/zGua0WsC0/+5c99nA6rSf9180ct/HezwArLSOLz9f14Rl/7/YCrBgemX939m
Qr2iKt1+X//r+fsX9WV4+ZWt9PP/+h+6Eq72f+EexEGF+RcsLVLs/n/TlSAa/i9cHyC65AUA38CH
/V+2EkL5v6AcBIW8FCC0+MxR+F+6Uhr/C66tEHWFWnsODT1cPv+ArvQTvvzL7YlYBaFHMDfwt7Bd
QI96vU9j0CB2N0jzpOiWH1LO979XCLyWetBBBWPH+HOGVmRUZ0q5G8ZaIMHDRHxZTZq3ZVp09umX
N3j/75V/ZR692cH4PcgbYE4AiS2cThREr39Pi45WtGIY+oQ2dX61tu10iaGZqrYuTus/L3V+tFeP
DklGChhCjDwSr/GtQ1NbDHvY000+a3bMQSvqAVjI0jLH5HhH02seK9W+B7X/j2ue7SywMC6/3yQ8
U0S2LceaaB6V4xGAiupMpHovs3yjGwH99vOz/bLOm0CAjj3kYPgun81hq4cDv+TNdPElLCGyXP35
Lf7k9/z2Gn9Z6k2km8CgUAQz0GfUo3iorKIVK9Glqb5N9Qmz2zJr3vtyP8WGfl0zw3pnETQKut9Z
o+zN/aeAd2azlPFXTL/DpZJDHl9wOScasBokOEcA3QA0or1LGxbpQFdTNo68diiDiirmKRqV2Rag
bNBktNAUiAfNzk3xTKBZrklfFUvYkYrHax8f2LIqwB0ENejRB113h74jmwEVGPOvuVmhVr/obUth
Vhj1Q+1bwI7KWafZE+tddvI0dENpNlhJgz9XZMel9Q7YdhwgFI4s7vwx2Bd0u9RGo2/w2lFDKcli
XpaxzRIY7KCGb7ZcMrQuViY/6S0cWWVXtaOpifjyaduzCMI+67CfVahaDOFUnPUa4Iu0LaCuSTxQ
3xr6F6XUti8qPtquOHe9lq6O0HiDjMkUaYMSNJLXS4EZbGWCxOa164HTrPzAdVqe2wPQ1Fv2+GaV
BR653WQ/Xnm0lpYKHa9Z1dwaSFwDj/4eBeO8gd587HOEBLUJrEpkC+eQ8ctVWoiiQNE8+68i8uY4
Ywx97eweHP+8j98GHrDYIHdx9ng+a9dgxvx6lZ3AskmHDOq2VPeVExgxtLQDx2h+Vxrut9P5cy3E
OAgz48Ggt/p6rZ4KOQP7G30FijQG9lJoYkuAJoawnJZQqcZkU//QbqL9hDEH+w6C+xxD7i9H4kpZ
lDT/+NEzpMrnYo2iB/bW4WnByBIhecejDzzDzCxYDywy+jTvGGr/eanX8Q8HFUEdtTXyIfD0Y/TX
Xj85epSSx3bonxAd1aFrl6CyMocq694CU8OYrGi2QZIpHIvrhYX945+Xf/2Rz8ufF0abBkh/1NZv
ZT48ADPouPXkCW2soVyLfC7Hzdkm7dJ/lqL/XCqD+BJU9mFPA3LxmyfNV+CpJXwqnyYMcO7XzsNF
w03vyfS8Tp7/vcp5y+L6gtw4vPFev8+Fk3inRmdP6E5C4pZm803MDKsYnNeuCp0Ef//5BYKiir/4
v6cRK+K7QSIFmfO5iwAd/dcrGp1D2WNMyRe0KruvgCHl/BikmIuVrZkdFNbRhkV7Mcgsun+D5V3j
cznEFc/Rjy8HWGxNGNXDwxgYDtrPB7fS8StICgEpXW6kaMY0Et2FRbMQd5dkw9cNFMSuXrXEVKiX
O3lJ1bxnpcmHmd8kLBAX65Lg8uYRIuYRtG/54vnEbCWhlNdeIOEm81HsKQZomCaZZ9ZKwk95ipuh
Qd0TAPVFVhBRmZLTsS0ExYR3DtjtnI0MDTEMyfKDT6gqPvWOJjcxBljjGY2/iBIoF6h6YYqEiRsk
LiyAdMQPsPDoe+ouBuKAqd7Hzdyto9QA6s1rCvhciFnkobB7VNQoUshfQIfnj5jh4z+WNlYj4E0h
dxXPtDq5wgekxg0bbSiVeSurHSCE5GZky1aULedZdAL2kvobmzMvT2RAlncvNODsJwX4UXZAx9Hd
YSs6VbEMosinKZnF5QZEOKbJq5fi2C6kxxwKfFxd5ZFQYUV0CDzsFmogVmAcy4qygHcPPlmshui+
ANARxTRG5PORLnrd4IW6RabyPOk40G/DvNd9sq5g7NGc/1joCAQjyPK4dQERnZtChBiAYnoS4VoN
e0B3QfkK1zIOMGSq27TD6A4z2OK6+2/Ozms3jhxa1y90CFQOt1XdrWwFy5LVN4TkUDknVj39+cqz
cY67JajhjQHmZjxmk0UuLq71B2lFT4sTeQ9ZVkB1j0sDdRl7iCAIRJz1x8WOpqei0uY8LN0Wlc3I
h72RUuXNg2qyc0Dy0rWAvXQV1ZnOTzdzusCr0HLKVBtX6YCsEwdDomDKqelc6bQ9zbB0pNtd5LGf
jpvFzcuJCrEPri2l9fc0NH7z3CLR9CMD/mReNmbaXE3KyuQ2y0G8b+lxiZ+jUlkZNOaSlfQ6Kv/b
0hrxb1UgML6FA8Ay+aqjqbBqK3Gvwnl4qvsYoLithgg2dGFkd8K1+iFcJmfa6VPrLtsBPMZZZHbL
k2P1FOD1foCaAWBgKcNag7459GYiw5kuoU+92XG6XTZ2arxAw8NH77ozLsGp0l+o4fYnFHJ94JHd
POl39QqmoR1PFtQ5rWPtzAqrn8c8Rk5hTy7lJT8zUh/vSw/F5DYaSvENWi74zVHD4PG6NIw0vdb8
TvVXwAsRg/ZW0aagnH2aOnTVEJEHD5HtCt+d4LLSWwIc18FhiZxcS7d+r6ybYtK8b77s/BeMcshf
KFVl31GwY5sChJ6rwFikeGhSryJ76bX8Npl1vQv7svTu1/L8L977/m8z7fXnrpCpCmy7jYwLlLb4
H2xVO+l5NOELtcmEnz4sGSiQoHUt617nr8QbMirVdgAkM9G1a2hD8+NVs6VwG2F4NFn1rR213Y2l
ohLDZLcZSA/zvPnpFgmKiigt5Y9CG2jvmBDggbeb473ZDvKl8YBrhYVsjXsU1ZOnsSmGx3kxKxU0
QO8eROel+5giCFOJKYvRVaziryMfC75N7mEn5WnS2djgs1B6GNzxxhOVIQMhJjTFwQKwVEM5tqAj
1ubsOAHXBjY6Yp+EwID7VuNpV9O8moUFdGzJAUDJrvvtugARmz6b5aZYRH7TOKL/mlirAnQN5PJO
YgBAV3rMqclATi7vVvpdFWSpy5cAjdbd0/oFv+KaWQLSCPtqKyjFGP2c7TytiIil64dxO5A5R30E
XHgght01NoFtMzlC+x4BF0Mn1sf/BSqAAz0+0wAG4NtVzF/cqNGHc32lrQV64fuIFcrIOLcnEr9r
H0VxclRDT6dNlrk0yYlZBm56rllhFQ6oRIWAxfCAHnMqp0GpKufZUXZPByeS4rYhC0i2K3S3DkUG
LieYkjJ/yTLD+oZvWbzQO2vzbNeAlFw2TVKuzdAk77Z+F1sq7FJYAkGaWxhhzWDnOIGYVBEbo6K6
bQBfDGEHSH4Ko1QWWpA0KAgGKi/jERV4oDGbSJczYa6A1x64CxQkIFqpH4eZirVpg3XSdJmac11u
p9pIv80pfy9ezK74mesVV3snpqIPQXfjr7dE08A+qjyAsJbR6y3r52ALOla4qIfx4sOO1oqysMPR
GQZzm9S5dm3WffMCVhFcgYcAwsUEfoeuk9m2xi6P3dq7MCsg6M+jn8Z9oCmdTV1SA+hpQLqxvVOG
60CBiLzCCWig+Sn4EseXoTPOzoMFFPYHaCTePLKO+ysDB5iHMlPJIxS1uEaXXrbXVDUwj5iHYU3C
lgJGQEpuROOx7ZoxXOIMnWlDpPJ+GO3uFixflXCsdPc31YpFAzMl3b2Ria7ajn27vI6R1S+7qZgV
eOto/OapsRYUe9sZhLzRRLduYgF+Jo/AQjLSaRW0uO7eZ3Hn/OgWufwuIMztPCGJgTngAcw+eg9V
YSNCSDWIYk89agWqd2dD1PDqsrtV7Lib5rrbGkabTxeQiefzxRi9/VylPMYsLYOelzQJPJeUTmtI
FOGZ2sp8ucMHzPoRYacig0Zilwgsd+re0mHubhHNwHxIjEkebyewcm+qUTNLZgMrCS23HGntz02P
k0Eb/RRu3v/sIarFAa/l7Dcp7HwV5am17fEvs3ItD+ldeeWu4w3y3E2i5YJd6I+fgQ9TIHBGkQFe
qBz3xi4SqPWA6uIGmoNZXaNlBeVELEMkiBEeczYz23mrygoticQb3POsc2QTVL5Fv7JMVLQHR5V8
m+KpyDaFO3cPHR0NPJ6kVvUbbsx438dl9pI2Ha0ZLXOKV7Kl9EcxGi6BC3q5AeRzSO/sGUFIYJma
l+2qpeTVE8Wj/6ynWn9nFkrFW27F1AoTZdJgjLsJkHHy5NtNdVuVUfLUgSCwgqnql3bnVlyagS5N
a9/k5Yr2B+4Q70ptGh7m1WB9o0g7ZVAoMZX8OY9IEHFOAOnoSvk71bS0Jsw0TW6MwYYIUlgAXSCi
ZE1EUCNMJTro/cDTzfwLNISuWfHCxrwtADpQalF12m/Ztao/j4VmnBcztCZ2orxZ4KECXkjr/isc
U/JIW9lEwcQCkSEh7ywg1vdjBdozBBWjrA24RgUeMXfUs8U5ha9uNBVVFkUENtI5vTZzX/sKTU+n
R+ukkxHWdg6eqFHRrG0QCouay7SNcnyCgW+HTZ8X8tYAtPFaa5WjgWoZTS+I/Rwui7ZIliAGb6ve
8qwEhh4Uk6GqEnAvLeszqZvFuDUGNzXJGASV7Hwc/Oe4bKo7Oqn9TaYnUR9aHjrkgZ+J0djDfvI2
VdI5znVplW44wACNd1IZ0/SYtUsNR6yqRAoqvM1vhUV+EVCCSM/XuJKTE9cpS9QjPH4m0zx7TMdm
LamACKzOBmMlFGnT4nRhXrf2FMpYn5adJmb3rZzn/A4IM9CelKv9QiBnSSSh9XvvLKpTl1o7et8k
yinRxdwUXb0ZljKxrqC6yGLeRnVay3RTu0PT3fdamXVBBJIh2glRUcjJioo4pYMF/ZFkg0hCXubm
bYGiMjiZdkhBzvRud5u3mdFfgCkxXBDFGrWTEjcqP9St2Vi2s2jjGP9tR9Hx6OfujtoU/jBAHLOr
tpv170WFuLVWEw5CPao0sOqmnoEv0chBQniG/hJOOciunbsyGoMODMRNFNtcCxLuBn+psyS32EsA
c5ZLOe2AwaWk6m1bzxvH4z0c2EUlbvteW9SuwYZX4ybxxp9A+OKcBIAXGCUjvIfOHUjHARh4h5dN
3WVNgCov36GerXKvt0P8KiOtvrB5xDk7uDPpgwcYOA+yBZXXoOcBc9eM4+IBPZrNJHT92f3l99Kq
g7ws02eefvKWNCaLg9mo23MrLa2NMcAICCDMucThyNTe/Cqaz4G7ZQ8NR21rK+TKA/q0zgObwntz
Mhf5+XijlQ+WYpcBznK8bzxjIb1J+uvT1Srn+2qUxgDBd5bjrdeKDjVEGYPjzuu8ejIIafJm7mUG
CdcCUwoXK8beeGNoffQUdRCersd65Uia4zoxha9afFkA0Lr1ZOxWV7NtjyBAk3R8EdTbfMxPvEhj
Gez4MgIGX28IQNXPoS0I/nWd2BBQxympwD2WtF0Jpr6EvmePzzGFjDcjVasHE49YO/BlNF/GXdM9
OVXE3svMxLTOQKyXjyW0xXITx2mhwhg3WUJZ1sn7As7Zo1MDKd9g4+JedTA2okAChrlfEi1H2Lcu
9mC0NTeQyIM+l1rJOeyjrH3idR4/iQo2ld1Yw9uk5dPTKHuzDWqex9d1ntXV3egN8BOAEaAVTHnV
GG5N3VkerXEs3mYOzhSQFNgv4+wO/c6XsdPy+XuVBNA/ou4tAiD1Y5aQwwCjG1K70oRhTuHahZ7C
yk+z7/yI9rkQo/M1VbVChGYmELlONl5npqAPXoJu6lHQcqjau2AE74sO/CqENDqjG6NFsvEidpP4
rKgiwdumB7bnwUZSgW8t849qTN60iOO/kRB+riBorS1vWsNQlYkmQJkSHjNzb0LVhG1kf2trWmxh
QgN710PJTAL6KrEfSg2w5aaOi5p9Ws3aghHDFPHIj83ue0eNhjI/zDzrxkliRz/rMyPury1Q7PU2
A+AVhZPy1XPqmoP4ZkCCLW9mVi/fdPPSFVex4dTOtuGHultvaOlXqrYm6y+cqYNkYI7Gc7TEUJSB
dUQOlBEcGlAgLMffSTma1g6WN7ZSsXDhLs5xt6Rh7VnOdGFLS1J0o7oaUEavvlkgGcu7iEU7x4O1
bi/89XiFM8z6t2lpB/dKJNOgb2ME55Gyqgf9HFc2eH7cvGO2ixsIDaD5lKzJlDyMa3g0c/mZBvwd
8OgpImSQ9oEfw/9b0u3UmGZJSqO08jJqLD/bL6Js2jAtrBm8gxO1yUXiNWq4gIRbNFc+QOfsKxWI
0npKZpuyOAvi4qq12O60ywELthu59Ov9lhrxXd+bWRcqvxF6qLRifIRdan7nfaRaAKFL/hSDgiDJ
05C43MmaJw6aOh7SMyvJcJOhtXWTKw3hLMyLmuIMpmKub/xopmuAUDXUY9DL1dcs7tNnNDAyvO+g
ItD/yOyMo1DD1TtPrIx3tmwnEiu9GazmjLtx/lbaIOsDRV3mPqVzSO9e1M2znltDFMqcTXGFvur6
vlzB01dGLmvw+VlpfwdYWMJzHu3qscjhS28p6Is0/D8U3Q27LgbzZXCc6lftJ+BrEy0x6Vv+PyXG
D5pzh5X4P7U/ICgYmQGCW+u4azXyr0r8sqgG/YHZf8EuGsYPBNptlesnBnlX0kQXxaK7gzIKcAAU
GQ8HyXKHCg0l1Rc1uB3QAxOEjd2qwDUq8tUhPSU+tJZIjwqaVJpYoBWzsQqyHI6HQXrfe1MiXxa/
W4KK/DzoAezdUAMtd3I0nmIvmXdCLaes4d5P1EDPbFXK5X5aPZIOB24nCL5On5V73+3LM3wd2ivk
oXkmFIvc2HAh7//x63HXIZ8GSpC+GbrGR5VbuwGUmFOM3ftTvJypzHNDLeuaf2omsEcORkFv/XBW
bmVPc4SV8z6GqnVlVNx3Tty3IQSF+p/wbOtQ+NcisQmSWUdnyVxL1X9tRzH2JN2wW/d9NfokqXlz
O9vl8Pj5sr3rGTAKmjN0DGxGwc74cBTqP72EHYlIk+CoxjwSeR7GbwN12PDzkd4dr6ORjo6XUg0i
bUDI9sKL+guToh3GTvXvzwd5t+sYhI7B2ksDa2MeOw03ExoR0BzLfQ7TdQdBrbyNIqN5mZvO/ILB
2Sln4yMhqj9fiVbtqtwDIsrXjiW3uqzNW0RLuv08VeIlEvUqQJ4J+2sBFX/TO2l9XqroUea9utM6
nA5hkGNLjLKrc784vRPYsFq+K8DQJ3pRH3xYFN8xIQRnQag/lkjS5whaEwdubxM1z6CtWMEAW+Bi
qYcfn6/5Bx8W7iInD6AyT7tjtc+WrgXXpWr2/dQWoVsZ2Yaqvvwn8M+fhcYMA40OWlxgOY4hR3mv
18Dpi36f5r5B8Qecdb5KhtAaPjHSEWrkv6F4ClirgKnlcAAPz4TiyeZOESSgXIwSKgjiDxTXy1se
G/q5gKJ83mD9doNVwfiUty3wkX6qbxbQ079QFopOxIE/GpcHIRwgDNVdviTdKSLbERxA1dYyeOU8
7WOrhCQq3ZFHix+nDk7ri20FgHwzYyux/TpPGtoQG6fran+Xcs7uprGyvjuyb4ywsiRE8Wn01bD1
efJDh/D9+aI0UqsN4b3qDsWaITqvG7O4EW4Z/UTAX9x69lTDF4DE9k2YJYxPv6VUGs6IANyPhP9b
kUnY+v+4pdZbEqW19RsANTyOfVCuqrRZHO8lKRL9ukqV/mxSmdh9Psq7u3FdWG5hcDIrMu8Yqlkj
5+SjC0DPDEh6CFUNfQ4yx13P2GAP7fg7g/avdMqWEyN/cDg9QGwr7PUPAPbdNdKAMEZiam9SWNiT
3TY3o6MXO6uxu83nk/xgKH/t1NKNBnWlHyuognssvAxGwz630XEQiH1Aey+fU7ibJyb1rncKvGDd
ojpwR0Y8FjyvhR2hbF0ue9o520U4HjKEltpm+vQLmaz0PBtOuYS+mxs0SmDRKM9ySAEQHyVTCWpC
S+WZ/T7q5+fKzvWvZNVa0OZx9/UfV5GROILeOjlgFH8gO39dxqNniBJK5Lj3BgpKKLZMu2FG08Iz
3FN6cO/DD2OtaeiK4iR+H1vIujO1Qll7OKrIeLkVfSXvdIiKYV4YS1gtYwz7RKxvjf4FaYv8OwJD
w7lIYhuTPOU8fT7xPwnpQfTh12AGiSGejsQ44PrDYDhjX6+JpB73uLDSxPZd51xBXNnRMqVPjKb9
g0yRrfL11nlwx1pDLG+0n9qi0Ki3+GcpclAvn/+kj776CpSB27Fml8fOjcLtJroEWIYOg5ZcW0Wm
bWPQp5cUtE9tsD8h4Gj2tmHw6TFE4GI49jcunXoaJ2NQe4HEQBSsolAD6EG0B4ELufMtPpY8uLzB
UE+eP1ArMHMbxV4bojqFnQJzZ7eFmN4ZM40Ed8yBYGluV/624j8FTGoIl9TyeNy2LNSbQ5HkSZ+E
eFqtdk9keu+uabC6qywjSStSpOQshx/SUKPEVdBU+2kpy7M5HfNN68nyxG31B2B8vGJ8G9D2QMVX
xcHDYXI6s4iHlDjk6nG7hbLnfFnqpd41Zl08xDi2hk3Roz9ZNPoXN03au2WwWLFZ9du586Kdi8bK
1Sotec6bT51/vnXWzfrux0FLQVuWNg7Czoc/TjfarIcoPu+Vbg8BGRJMmyZ6aSRnDEuU6l+vMZYc
ZDnqjhZy6IBLDodDuqldcQTznn4F/U6pIKdEsEf/eVLgYyhwcZdB+Dte8dbsYYyj/bEXjraWXJPu
rELfIMA7SdwYHc7bn4/3wUYiOzIJiARe7o+jiGAMAoSJX837ydHEpTAqevWekW3/F6OQV3Ito+9p
HotvFnWUFCJq5z2CXXycfBRvRVUZJ+aiv4NsgTQ2/JWpQXRfv9ThJ1K2gUqAn+p7mbrt5dDY6tFz
MklJ16KNBKNIO+vboYDY7YA66Cy5r6iaQqA38+vELhuqXWQMM8WyG/Q9TNSjE5J9X78aMtqd5ZSW
J7bw+9UnCUZMkZTF4p9jYXensNEUEbq+r7Mo2dVNYQTlYMUnjvH7GMsoxDvLWmWEUaU9XJZWeOaA
h5++T3F4P0tHrdjMLaonyNSYJyb0/kyCmiM0Wes1w5Fcf8pfV2uKDp+fGrW992wq/DOssXB0W+fG
txp1ST/+3xhVaxDnRLq25nBgCAXHHJYZGU7wTJq/Z976mZvZSEsaqQMbEhkhnaJ8Mp8hLVh//3w/
f3CRQmbhNUFpicsEevvhPA07p5Td9mIPHss4Jyr04kvdIOh4VbG7v4gxi27gXdfDvQdOtqN7Hdvf
pVE0abg4ArkGi254qEuf+uvnP+39llp/2VqoWd09gOYf/rJ4QhQIVWK57wGsfOVox98KF4L856O8
Sw/hlHGJktXbEIHB2R2OIo3akMgeiX026Yjo5EazcSK9oSkYt82XxEmSMww5oxMH/INR2Vp8Sa5v
cIrHwFcdHdaobGjf8IIRFxGmcL9w7zVeUhRYz/ShtLfYzGUnjBHeb2lQkQ7OjbwqYO15RwuKWsPi
5/5SvLYkvxd4QwFmzlsq9F0Vn6XaPDx9vrQffEAf0h7QzxXtz4c8XNrGEBp0ZlW+ssdIEbnXbhIw
fSdiwvtRVvXotdbh2jADj0uXtBsbo0Wk4NWxl58Qp7qN1hWnLrPjwMP73uGRy+GkQIpuunk4FbpW
Rg2Oyn6tpXtDYHKu3Bj5jdiu7LN/WzSYRMQdcFaQVMhrzXW6f8Wd0uRViQox+qa911zZgHpDFUXy
hNvaH4LX3ynHOgy7j4ceYY4K5VF4c3UBKG1gLyzJVADJnHzMhWtjXLXmXGFfz06U3tCb8LESy82a
hqwHdGbj26ONRCQdAKD4vbFbYK2j3pjrJVokgPfOlK+n9VkJ0x6u9QR2fiNQcLj3F89/ajWhk2gW
bW7wXNfKU6yI4/39Z07s69VCEb+w41BWIJYy8LZm6SZ9K6a82s7F1Fz2i4Vj9nKKj3q8745GOzZJ
AJPpy9JnNKQu843Z9zBTYdGfCBTvNt76ndZriJzDIlQcbTxyjV5HNbl4bdJMhHmOdoL0m3aXT+Ov
zzfe+5HIPFeA+Epyoi5/FAiRG4iWBY2o1yjn200CaRgapU64kuE3/zwUsmXwr3B9pI5yfNcVZQMk
NlfYbWnKuMqriQ4WyrqXRPdT5Lx3z1YSQUgMUFe4yQl9x+FhSnl1j6WVvZa9QCyhtvpNBagfdHFf
axvbSgRPH69G8mQu5a/RLNXGbM3pOkZddQxSukknEov3++bwBx0dcBF1Tta5WvYKsod2oF6I8yg3
SO0+X+OPhrHWWEXRWV/ZkIdxpNVRNG1rM3tN2khD/KTQ7jxzqt4+H+U4T2V1VzI9sXdNHnj7Ho2y
GnahEl29aqOmQjvXhmuqIuoKTLz/3Bcmb0zTjxFjqUHSwnA+0V05vkbX4T2KAARKDTrs8RvDtYYi
BhhYvdJ7c6/RFvICwspwZtpzsolsEFBZTAb1+Zw/WNmDQY8yJmnEDdA/r3rFALg4c6KpORu8cTyx
Td4lZsyNuiqsQ+ZFTHOOltZ2FNB6WdWvcVbH3yshJdg4RB/sWccdLAeKFesWTX326XAWOcIJU9w3
qgA4yYIRBHVTwTHffj739yHWcWEFucZ/FMljOwj0ystoMGT7aoH8vs6Faz95QAIBL+bI+/WRfSL8
fTDe6uu20v3ZYPjEHu6vLB/cJOXp+AoScrlV0ATumsZFpcsrtZvaSvzd5/Mz1nLD4b3o0Kuh48TN
CPDAPRrQrJvKNYGivkq31e1dWhS2EeACCCSqH734h8gm78lfNPGzz9QIKGFpzpG3QtBWTLL40ip2
66bh3rywSZEddBonpLEbyFoaTj6Zjdo9f3jXoq1eBZby3N9ODyjkxLJ9sEU9fBXI6zFeIZvwDpfN
wrAg1/uue/XzQQcF43VXlS7licV6PwrvU4B2BtkKbWP7qHSDCwBtjnjpX+2iU1vEq7TzqsG+4fNP
8uEoPocAQQGKRN7RcUvyyekt8HyvDhKuoY440Qacs/mvhxqaMIIPJHir28U7G7qOkJ8kZragnDzU
Ow2xnS2g2eTE8XkXLk1OMnceQXN96a3E5L+Tu5XO0WqxP7zSwhEd3koWRBYzR9JeRn17k5oKQ26t
mfItXAFsFFw/P5EtvztQ/AJQoFCk1hyJDX74C4pl5q1jauNrHwvrah4nPAfUCNCqUIA6VnT751/v
MEJz79IjWn1XkFqhc0yGcTiejiZqlznNQiOyfgboWdWBMywKKLdtnts2iJQ4matTDK0jg7b/hiVm
UIqFVvi+ogYcBjdwW1/2PcIXD4VbIY8TTSPI3AxREx2jBze5dBFcA+NrxugAOjCxyeLSMv+3psqf
n2Jj5QRDG7EFHbGPwxUwEsBlpUUdrF+8Arx2ibZVQjGsVv7wT83VP0MxV57yUFo1mhpHQ/WAdfOy
dWCPwKI5q2C7gAaK5TkQ01OP86NA+WcsXgir/AstQAcj+cNpmRJ50Vbl2t6vkwjTkGXO7qpUgqYl
NR8TZJii9nFMwbptyPdQJy77MTLDOcuba81cpLVB/HI4B0EIZwV/D828En3Z3Ja2L8WdH2XRJdgl
8Sh0Gv9Bye569Kym+/b59jw8kP/NgrgCFd+kcuj/qcP99dqaE6dVtE7Yno7e4TDi9ToyTF0fNmqa
HxY1adfwZpq3wizHmzl1yxPvsMOk+3/GNwHceKvcDKIzh6uYzJ3IHXNZ9qPudJtOAHFLSJhgf7TV
iWj94VBcbjrFSz7bcX4/qrLvRd9oeyuBsj14YrnwZQ7erIMd8vmqrof6/1+i/83qz3kH27Myyo5C
tonKp1miBbJfLSo3OFnUvzqZIY+meUizZhQ2+kb4l7EWp/9U4vifkSETYwHrEmCNowBb1ak7VpBK
9ipv2h8pN8eWP22tldD4Ysm79FRX/qNVpbKBRDNJGoMefUBQoLGdL4IjB8lyA03Ju8RFAisQW29P
nO7D0L3ObeXucql76DXQ+jkaKhlxjRuTxtxbBSEVEdUk3Znou3+HeQ51KonL+Pnz73jEmf5vSOQz
KK6Q5aPPdTQkRNNejsmi7b20Hd3d6Fl1s4VvFT9MfjftS1WDrE7QO78fLbO+JuaW164dpSE6dKde
cu83lcF1hc0D3QuecccsZvCcI/neWvsFxpFQj0hJzJYZhqXhZQlMzDR/TFoFuLOsjR+fL8RhDvJn
HdaSGXfnKpXxDvS0iGqJnN4095EXjZf5IvON5oNJ/nyU93sJtA5NPYqRHFPt2JseBY4lht7o7w3R
eKGmfAMN1/E1mvvsxFZ6PxLgG/Ys0Zt0nk7iYdgxVDchz9ynr3R60UJMLayTWjFsPHHSE+0IirSu
HSmvprur9I+1UmsPx4rpzDeD32evdeSXL5mirQZc00DbErgxFgfVjQ7vbQuP13oSk2MR9rFGkkUJ
sBRqS+gOgI8T0ZzKhD5YAwtUlrUCs1ZxtPW//xX6F9HUnhjc/HXyUixmOlwccMNFrj6hM/r5h32/
fTg9DMH5BfNIvDkcCnCzim07Kl7LThVnKD9W2yq2Thmavk+1kNDzMSHAntI3gT0djtLLDoWDsqtf
sWEyr1vqPPR2tQlOjo1P0aLcF6AO/YlQ/8HUVsM7HmnmKiV1DOSsV1sdmD81efNohL1llRdzmf57
DkWhU1t1DDj//Ptoam6sCaXmtOENkMswiRtABUIYuzKT6YkE+U+z9fDyQhHLQbyMt4aJIsLRWA5g
rqFdBqrWmhtBtMJK6IcXifjKxGXhlp2OSD35fQ9tS7dRUUDklVe4NwMTC1GDd855BuMPs7S5QBUE
+wha7vUC55TsF4ZO6eaY9plL92ioGANnLXV0xMQ0E/laMWGvpcNfMYNBuexKisHa7xKSBTbgKre/
KUoOaI0Se2CKre+hoHdNaByAj79XshheitrmNwKJGMIWj8pHYLbjz2HIqNeaWYq1mm/QergAICre
Fq2oUZuua2unaWPUhJQTRnjKXlOjQKUxzQQcEA6sIBfxIWl746pzIa3TOZDpT3dsDEg5panupqmk
flbJtlIbjL6gZfaI05eBSltbXPUwk7SwqDIthiykRXKTwmcWoZH1xo+I+txDj2TW78qGXk3/RcKw
V27evNqLh4IBatLeW2kOOWRzPO9vnNJTelD0SN+GChtm3NryFNZruZgFtD612E5oQI+AdwcypN8W
3irzAenPe8LPEMnXz0/2B2kwm94lsNGspa53nMDlyhjZFmX76sC6i4MatMVVZs6/kiKq71Bnhtic
CHWe6AN4DKNDFhnyzWNr2cMOIYx40+h9tptx4bmwiP8XSxd7266k5hBpvbrkAQhBs86NC+QXrBOX
wAdHl5KyhvAgqkUumeFhvIhhHiojmdvXcmprHmQoNPM+07efr9AHYdbn3gR3QfkViZejXBDF9smZ
Vbc6A0J1nf3J38zLCDsgmu3/xVDcoKgbovBFN/oo+Yssc4KjbhLR/cU9L5zVgCzv/QtkiOYTRYkP
Yu3qvE5hnib0Gv8O106aUAZHOy9eRWzAb6W9we0RteXVKJYmDtpe+g99reaHf1/MP68tsDJURI6j
LWIZaBK5snwd7NbYmKZZ0eeQZrgkXnwiGXmfbVLUJd1ke9CNBslxOEPdLFNfOX75WplmDmUaelWM
iOP5ZA0iMKc23X0+tQ+e7I6GOoyGpzlVJZ7KhwOKesgnK88pJdPl2zYNFfEsnZJNZ4wUzTRXPos8
i7c4X2ERY5nJ1qITfeKifvccpFxgWMAfLY8aDX3Lw99gDrOS1LH4rCnMpZ6u1o1p9/JLIfTkVnMd
ucN5DYJlMuONNpvqRDR5t6t4trMCPM/YwDSkj1ISCxcEREQKnWq63n1nE/9CdrDaweVJL2ogXef+
1FUnvvP7KXPXIehFy5H8mmre4ZQRm/dT7kHjNeqW6rKBXIzdu1YgLVVW3V2WT7Dpu6G4cZu223pL
dwrt+i4KMWdyBxae0VeE1uH4k5PHUApM49WSbb+ZbUtdp4t9ypn3D9r771udHBeoII0tNjOcguOT
M1EkBxyGxySVWFxzIyw2Ea+JOv+qwoZiWLUzRL6xgMl9tzpIboiERGipaDzPqzCusv5LLDznZdXI
r0NMUGArFeZcGTCKRnsM2mnSHlAe8a6Gyhywk5Jy20M1wZsBe7mgomO6sonkb3fOqh9yNXWqHdQq
Nzq7zQy7Zk7jDWo9+jm07NoJAPRBiYnMcXnBUNqI4ZdLuN+qiZcfJqI1QGaxPWtCB0WwbxgTQpSQ
hp+fI1/lXejz2GlnujOiZ1NyIUeB1vkzTmyy0u3AhgLVgBmCeb7trdi+NpNonAKQkvVthVC+hZ9B
qX1BUJtfr1JlXka2VfxQWWIhQ8bGDQu07NHvqYqmDyDbjPsODtoZOAs0/aQqxHwqNBw//WAIUasE
HwPqlKvWPTqWWLDYE25L1uvSYm2CqtFYhFlWWQ6JmO5ckIkAYNSnKrmTXeaPF1BHoZo2giQv7Nu4
SDbooCf3phDuU21Qgw0m5VoP85SMX3TWZLgsc1+cOFgQXtm6B3vOgsNC4c9GH1Sj13J0wSIboE9Z
DfXVhFcN5XeAndqWWesHbualm7SkPAILdpU3MMzGb8NB6tpjvKTVq4UvKb2sEdm5jeNG0jrL+7q7
7qOuf1ttEr/6g7BbzK8MdCJ0c8CJJfFbddULhd57WWmJezYOI0ImufTSHzDC8UAZGighQbkyC8d+
Mt4cjCySoEVwQwaLdJXcqXzKViepEe43qjZoslVGCSHMR43I3i3Lkiahnnf1D6R9BEYnlSgenWnE
TnDVUda3ky+dOXQFnqNsOpn5X5HqKmdKPh4qXDLu868IjCk7TNqpuuXJFd2kAMGHQO+q5QW3whkn
xqSQ+Fl20c2Q9aiV+LOAJKK12XLvJkMmNhGa9OcDctNqixBLehNpg5Kb2LfLCp0ExEU2ejb4351q
0L+usvvZNuln7w37oeWmgJRo7NDMwkhkpMb+WrZIzyu7n1+oTyIxMGo2ES+bR/cXZhSQ3wjA8r7M
Cvx3RjSV/Ks+r6J9hdcZRGdjQQUIGQ5ybMw+EDkxW8w/rL59QNS/9kOtayswe/lg/8imBXejsq7s
egvBVCBUlCTpY5M3lXaDinbpYcZrqPQMrX5/2UxYhuibXBaTeJoF0OJNrOkR/l4NzmU3ebPAd19A
Y7yqukIU3rczkd7DVJfp3qmlLUCQNcMEa1ZPRPfwf6k7jybJkWy9/hfuMQY49IILQoTOSC03sKzM
Smjp0L/+nRgayarsZpe9Z8YFl9PdNaiIABzu9373HF2NUEX5vNXqbDes4zyiHKkWq7iaEpVkBOlM
xdrZtIoVv+7i+jFj8E8iK1PAHWdxrko651QlvLoshi1Ne3gbnAciWERIIn/aVt8/OyP8XU8zE9yB
gJ2g7uqwkKwm7/TNign6VCpKojKjmwmOBjRRDxzmNCw78YBzsFxGdhglNtjsvESzUXjQMLRpi2Gz
BVs1ZAMaYImjYsq7ZgwjxUlKNB7Kkh9LRy1+UmawTiiJzYxpMWECuZk064oqWvdh6NJofRoC1hHG
Wsak4RyBGMRp0wSAgeBskVBJZ+A+Km7fYRkcPNckP/knhDqSEL2fvu7p2lXqYcATrISUacTJlnNi
BCW6W2djDGRA95om27t4HpVqX/Vlk59GC+frdTfpNhMAFDT22iDrA9OrFRqVTFmLjwQrzhktn8WX
rU9KwwiMHiPCa0r7is+prxtlqVivEBW0Z7CZytfQN+Syl1TRoTXNZQR7ociiq8kARXKYay2Od0SJ
3Z2WsEdCpVIX6E56vRZoiaZBbOZpTquz0VhF6ksN58VGq0fICHQhIQ1ktVPae6Qbg74jmgaPLFJj
hm/XiWeIlL8Eu1DzF/dqZ24+bCgO5BOxu6gbwQ/94jJWjJ8hLkbYbyKN70a1L1FRUSB9pa0c4WhQ
5nwJc+S4+x7AiO2BlSk+Rq0loi+SZFWDculYtqZcVKHAeqkHjRunR8yVYNgUMAypl9ht8qHL1NS3
l/NjS2q7sW7jHKjZAURmfaSZADugc3ImkoB0YJFQCgUlVmGs9mWhFMWjHXHm9iS4qoeV1+xXO+Qd
cjhdxASw4eK4QMyW9C2SDpgzpojdhnn3dU63yCfj53ntiBWI0ZEW61OvCV+PCs7/+N6Nq0EFYel1
qH6NoKVU0VzgYInJgVy31I01LPTAekioqQfxitNDBIkr5qAq1gdCPljT2qjtnxajbr4cWelvrOVw
q2o9Np7zbGl/NHhGcSIqacY3i4Kk3i5dY7/z466N3/SIn33kP/mD0qQa7ru0HHDKOun4eRGmaAin
dMEuHj9HqKcdPFQjTWY8bklqYz+21wKbh8k4elCNEyVWDdQCdvWiVsOeWcLFswe3AI5a0mHGXejo
2zrmTOa3nRo9itqSFb0TJXtkAtx8XKy+xY1my1SEPdiiV6pusROI2c2vp7nkizDdVjthKepP0NvE
fVZV1rsdpfwpICPDybGqPva1Wkl/sHAYpS9deAOejkOTJS5ajbNSTlAQomUB+MROkuIKalO4huSc
XSoYkIUobCAP3VkLbYnAiFTMv52uYvHEO9U7HuZiY5MXDaf0qmaR9ZamRL+ZFu4TLWEkvBZ/EZMN
WGbvej1BjpQ3mvhKMmkVfqfm6Uedzn0JayArjgZSiQFWUo2SKpvrSQRArObXTo7JxD66brNNXS05
sM0cBhWQiwG+V5Wn+i1bO6BijWvFL9gHi+GAVhTfjVG3sUCD7RaG16wKhjZWmouVd4p5sGS1QiVT
9WR4ayul/MCDusY78GDq9qLbThgXV5eDjgPMgncH1AePe9E/mUbcvzUQTG7cSUva3WAMBppmQj4P
RuU0d8SjmpuqTAjbcvuyIyw4dm9wXdbYjVolv7Yc5cNq9R4prFGyok6zMmTEf1J8NH02O1o4a64C
davW3HlPJXoF6wBx98jOBIOSlY7pJ8i+EgoXZdN4Gw0CGZWTNYb+yOptZBC8VgGNgjYCh89er25s
atY6wIFlNba4oWh4TMUwsVxYqf6zyvtCXBexHl2lvTrRGDBmQHmSsbJHVnXeMrPMDMCCfa7dLU7p
InmGyvRI5UO1jylQ+HyrwS4pPPqMkXNfsdROPniSaXmd2PcPnj4v9rAdJLygDcVcicwpoSe4nVeD
Vz625B4LpRL1WzYcPE01VJPl4GarGr0ZVKDWfZ5oTf2jUi0ofOrarsNmcGLrvXMQK3nWvCZ3utEK
CEaTNIvdwAnwmc4r1OGZlLtysGCNPiWFa1Ntc20XndqCu8Zw5vrNxc0F5gxkGY7LXAimaGqHP5Fw
EPLpF2Xl7awtyXQuoq4xv/j9BizxESkmOJspEk1MgVUcIuoUxSlh0YDc3Av9Do/iVO4UtPfdQS/m
JN5MTd5bTw3w1hMEc+sh1YxB39D8176AQixdYJVxnwc9t6IMyokZo43EtJUHM7KehibS0K5MqelY
rwvZKWE0AU/LwHT2FxpLMwQqJak0YIyvr0m81wZVNVdpX0dtFTORR3Wcr4RWrPbNYoz5vK1X0eGj
TZ0p9pGaKmpAu2rOWLkE+mq9z6ef2H6QZxEgq99KLVKa/VJ27CLWdFCvY1XrT5PtJlD0jLL80HsL
ybe+tHm+MZYij0+gOdKrrKKkicqe4xyYALBMG3ukuOpHQ80AERVN9YbE7sR2HaP004juud1zloHp
w8cuP5tGtc/NMmKyUZjRXzzZ9fbkj5WWCt9kNboxcVXUW3h2ox3K+GKuX/JO/uS4rD6A8OnfWaeV
elOrTFa4xlTGBIwssc81xViwsY36sxIpKz72ihPFpuOjnTJOrCwbS5Lj0hw7W6L5lPJ2VrOWg0fZ
Ks0W4k13trpWnTezxrEt0EuxSG+OcjU6oq1vTiUhDXAFU1z0DPqv+HG0rCivCmzqxHhbS/yYk5ZX
+GhDKvKjsdXCWCrE2Wtg3RsjXlUDl+2YVq9sw7LQmWXtM08GfrgxmeQAmwT9y3fjlhebWBZevFm3
ou4dS4jwichxa7Zl3RGXcPXWH8Grcbaw8hiZ9FKuKYxGKBFbJt2mbqtKoW7tAujPqalZefK009RT
vmripnSH1vQNPG6lN1zanBx5VMUKCjlkb7Opzi+qhmwOuutMkLfupNsFtVTsGTqbYka+OdqqDVxq
HU6Dxf/w6pS2Ek+WMX3kUhhfrrO6d4s5adm+QI1K+y5BcSfQS72o7bBelxnCUW/qVfN9hE6J3jxX
nHrDmjuTzMywVJ+bDnP2WTTz+mFGbd0dumWC+h2NF1Yz6FwO5bx1via9s8ZwXNxGRQh3QfvhZDTu
i2rO0D9xm07hJJcF6Lm5rJYnoAK7JwfU1hqMQztNwTRN5bkYGJNlGH7i7aeRQZr9tMrqdGfZVYJb
2ZI/7Cheex/e58VpDeGKR19X6BRmokx+wskt9Yd+pofAwJGcrojPLuMucmltbKmHzl8t0Dd2p9Vs
/gCL5jZBDYDaDHCruwDRL7CtzCvIvD5glecFWzd0qFi6sB3w3XLs5MOm3Xud5Q6u1kykFT2IfP50
YZED8srA+YeDgmuZUyP6NnoXpsHLx7AfGIV3GGoQIoY1RIm09+k+wgGqGbi4mGii7Awa1Fb2cA9K
8ItQKrVDp5VLHBT6SNVdV5LhMZ0u8EbDKm3mkVF2b/SMxvOlMUOrhUFABrBiM0XnbkDO2SnaWOmh
mOjXMsJcQm8ErZfeyKa7fAedqT3Nc0oDhbfi8D4n03KmiTxdp1m5RHsDQEHLrqtRzqBP4sXH0De+
MgI00nGZ5/pKzZcSDhvBbNIps65/jEkqo4O7rsQvF1tau7a0259rBGQ1FMxvKjiMjaQM3KmsH2Aw
dsdEpzrl1Ra4MK9oi+4edO/AaGzfL9QzFVeVu8LMpHkN9cMG+jnVqJWIq5S7UczsfmnpGkcm0ACi
RjrQfWS7CzhHY1Czq2XVjPe5s/H8iFzj/QmhKjF8kXCU9OzZlBM2+bF/XdcaIEFt2yXnySR1jjP0
kOgodIPix8C2SvXmxJIPF2nE4wqr/eTqzYSctEYwEJiZbV/jZ7bOWdqsn6VUevSgdtl+JUVufU4t
e2fP5ft6g2koAeGmtnhnnjQXXDKZs4usUX+hlhff5yMAKI7oqcB2yu5fwqBzmxsmwmPGumqFxaUh
mm6z9AD3DnvVmNWHksfJgHAMipKqxhCxjjS8ldkUyOpkkW2GZ4gcQG51q+tfujlLv/5QHL9UuH4r
JRG+EBQoGQIg3ELr9vcqaZOz0lVxX32yInlD/FWWzgb46+o8VDVn2Yr1uNrX2Y88vdOA1v3h6t9r
tIR4frv6t0IWunZXtW0cM5ykrth8Nh/1vXHVv1i3LI+N5qfDtrGDfvvPl/1emf5+1W8diEpHEGwo
XLXQGbdZzQ+gmAdFwefZgdk1Q2sx/EGO+3++6l+Kdt8+6+Vv9UssILdAZkX9xGcF7WbbfL9P0HQK
vvYeOGxk/KHjcPnh/u8/LGXC3y8HWVVV84gPaWFeLJCwL+qXYudQGJM/dMf++YPRp/79SpMyTJEY
x+pzVsZr+ghcSfctZ+RkA1yr3wj34Z+/yX++a7h5f79gU4GAl3hsPpucRjjfJnLtf77C997i73fI
XyJBZtXECtzT6pPiGsZoXyof0/yHa3zvyfz7GkRyyMuSXiEi+PunoCNv0unTqs9qL7dGYG+V/X/O
tQH84nLL/XKJb1/UvEqzd7D2fhImD9GWJtqfUmrfhgn+eolvXR5mCTWASnwKDr+8ZSvhSa94ws0c
rgf3Nr5Z/eS/8vT+8qEud8cvz5HJ2KyE9l99Js6wNdJtO1B43Bp1tS3iXaU8M771h0fpb++3X674
rXsmukV2ds4VLeaJom4Tyz91ff/2Yf3lCt9WYQrI7AcoX36qiroxFGNvgYOOokMu/xBC+Usz9Pst
8W3FjRj/Te1hqT4ZqdgTC/UXu2NHUwRDdwW521c1uUE122l/JEf97TJBTAv4zCVGbH6736nWrw0d
4erTvifNcSif0kON38HLt8Y9VZk8yK6g4N8vp8X7k0Dpbxf8Xy797TmgM7NYqXCqz9F9xxfMGTDG
pu7on2p8Vopka+hv/4X145cLfnsqSDdX+tLZ1WfJE+f2T0z3+yqc8X++yt//mL9c5tujsNLRxZjM
56r22ubu5gb+dgDb6A+X+dvb/5erfLv9GdRI9IF62Wdp45JgR5umm3/+IH+6Nb7d/mIxFHL0fF0N
8Nw+pDqkXUAV/oxX609DVn+77P7yab49AIqRI1jSuFbt+PbGfLPfYCeXf/jKtL9cBSEmHWHucw2r
rWl9+2XatY4Nsc7ap7Dm6YbkF8TaEbj8amVrsCSXgG3bx1d0JHWES1Xhsy/Pf2QoAoJhNgiuZ7Kc
vdK1jKCrldHXCMkRD22cP/1FL3fiX7YJlyTGBT11GWn4fTW1W7q/5eVN52Q7COgmqtV3+Ro/urcU
UvdJfUbh8qeXxl++nG87IfH7Ncus7FNNZ8NQOhk7+rc1ul6cL/Ji9M3/JBf7S0r091c5aaHfL0Zu
G8BQyT6ofE/P6SG/dfbWDVk3mwLECVtYDGn6Z/mHZfaf9w9gJX6/aKSN0iRSwZZouV/d5wYN+RD+
8zPzt2vaLxv3b0/lUsuspO/KS4kkmqdotwoxOKW/ybvx1aCyXg3vbvLxz9cUf7lbXOhhpnEJsZCo
YPr+98+li6G5QCajH4SMCcpQiJhz30aKlvh0QNI06FudX/JSYPKaIYOUwtgKfp1Rl/atNrs67GNz
rY7uEq0/coZJiOJM+tR77I775kAwyEbr47h0WgYFCXd5Sa14o1gdRsZ1YNKRYDLy3x/q/4X6svlZ
3ffdz5897sv/H4SX3Hb/Gwj7F9/l/xhk36Xvv7ku+QP/U3Wp2f8immUDrgAkcQGB/S/RpfsvAs3M
/jLUBn6BiA33JfDGPvnv/81w//Vv2AUHC6hYDEdxd8h6+Pe/sv5F9Ap8C1MGRG2Jf/1nNJfEcy8P
0P9Zti6sS0ZbyGCYRG6AMH4fEkIy3yfOOlPxdsfoQIzId4slnCf7JYoTe6Pb7cHt5FbVt7TTCa8Y
fWjMb4x8Dv4oCsvn1JA8uOYyLJ6hJPnjlBF4o6GzUN+ZkodFJNQCE3Mb6RyCEUpQKiT/6eYNu1wq
xmn6IBfdCBgh2o/aGHYGYkScT5RySOzG455BcOoWL70065Pu/ui64bAIFFoJ/H1jZnbFkGlQx8yw
2LRtr8Xg7mfrAmYR4qoincoM6J0Us18Zz4omvd5dfGZi920J7rlQ12vDynlnZOmzgIPoT6B7qEaH
Snc1KS5cFyUo8+ygFsvrrPF0ZV2+bTWYVOCFL/oeQ0Yv46LsSMomhGmHMDWjoCN8UElUAQeteet7
12tS58XKQwPX4ACLmLdzo6FfeR6VQQRLLvSd7ZbBKAWtdkseukF9bItyW8npcciNjzVZG4ww+WO9
HsTiBKmbuxsn70+FVD3m4eqLZ+pIgGQHd95nwI26JbNZE/VQH1fJzpju9Dk6TEk1P9ktUSbnwXav
SYvxOU3HH+jxzPV83WUJjicNoVNOsWLN7OSW8dhNl6g7Rbe3rShP6vyWjJl7WzCY+1QTQ34gHDVc
kVp66ilmKx1APT6oVNUXrQdgr7avwmgOPc3WurvPEumXMo0vepaCFQm8uBUTIyCVvCtqEdruj9VR
rnK5kuCYx6BhUkSu0wH0ghPki74fo8QbnTZ96rC4tBPqKy9Tu1B16ptuiZ4mI2t/rGQqfjrNc8Qb
yZwXQCpZEEfODeDym45+VdHewjwG+g8jo4gCFyp6UJZNjQvSpk1kl+tJ0DyXnfFgG658mofqkUYD
VXd8Mbu0XrJNC/vf61W1YFxY28665rv4tPGQ+GaFKccJJw2KSnErrOZoRew5yrX2e+rRSeaeyQ95
Ef0BOaS7MjNvGzd6qmu+UprfeX4wAG/IHEI/IgWqfPuoJK0Sk0TbR1bm66VKW8nYzQobb2Wgr0+0
jJvbtD/pLfl1fczt8lqWuLP0JnDMoymGDbGNo0Av4roE2hP3Pi0+1viIBPVRNEf+0ytLz4dQjEZg
jW9r+cOVt5aRHehYBjMiCWrDicY4d37kDYTYhgZjpC3HSel/aJGNawMZppHcRjTGIt5K4CEjv5N4
QJk7IhbjE6R4bBf1pluzZ8jYZxXj3ypQKFhsgV2NGmrrO/ahcKri5KYrw/HNQ2vFt4291+dib4Oa
DkpT25Wytvx4phsuspay7UgMoNHnnSKVrzm1yR842Q0KiCu9Hb5oCzPZNlywBtlLHa/2NknUsB31
sytoZWGlaIMqM5cPbW3p5jaNcwuMhINvVPVYEiqBWUh7SIxxPKyzI7FXuDix28rwDF3j0ermhHSI
wzHd7W6ENO87ZlhzZ7rK3W6bFVn1la+L+VTY06RRDDS8llK6CfuvchUyIWgQ5N2FwmXiSIip7o6J
QpaKVgNToLSC3lYG2WkfWHTfxQ+t6HZF1B+7RbmPenZ6dvZqlJOfxVWPAnWMNxWNEgBiC92dwZkC
zr0JVhcomu/RTM+mxi1Sj+K60r+mtgymzJpfBuNYr1SVmmF8BoQZh2yqk88pgusPYVIR3tot7rK7
REHUCEOdbnf4skoGzSZmFU5alxABq5w6ZPK+D222IFtZcZu2jj14ObzgQLbXeSYXwknYPXArxChG
2peSKdFE6+h+u4xXK+2qfjA8wd69Lgxfru0SWuD82/YZt8VLZhcmp/eXrjwonevctelnI8m9kuTw
c0ALCw9Ztht5ONCtVFag2NepejAQ0g7uttc/6Ez1MY8GQiu9PS5FvS8hcVpZmQSRE+3oRlMYUDc5
t2FTc8vq72nCwh1X5C4WH3Qem6qC5ILq15jYiiml90YWy9aSrbq8SNYzYSuv6poFdlviPiqNfGuu
tR0Wdm17izPdoc8Js6k7CWc9NWV2l5jWva7RJvTVoi6OTemc7SZ9k/M8eUQ2Tw4fb+wKb+zuU3GS
ZgBMzeMmESooXefWMeLXkt1hPFV+lHLEkSeDQz/rK41pH3/gGzHGQOQERPp8G9ezP7nu9WXMyKn3
sjvJ+AWk75tCvZR016jbgIFabyg7DwdwiB4wSGxCg0p8bsd+S7H9ypyL19Se91b7yDTxC32kxWMV
PDK/WuAN05eQMVIGJ6I6Q4BRbBK3t89WE7OPZZA0GbvWW3tt8uQ0npQpvxVce2+sNHhLUks72mm0
ZM5VPGESIAsXJ2cMYl4NYzJe3E9joUjUisBxOoe2FEGTpCi2NCyPc9Yiw0wwz7DRYHzCN+tx3LsV
x9y0yJagMfLXWqkfoqn6YRTNkQ4IeYQyCsqMrA13sLJamxpC+v1QaZskdz4R8VnwO4zP3gKMohEn
muL+YPDkc7She7GWnbVZhKYcI0xbXmVyq7gVU4BM7ijF62wRGGS6RQ9LmXnGVLxo8TLv51byLAp6
XozzZh7xuUAdH9o529euSwNPQf5guyEMwRdTL5mljm61dtU2bd9gjiD5xjzp4jcAOLcGS1WC0Qtm
zyavL3kw/dhYM8Kg7cBsUk3sObOGp94a9zRx+PKbFmpPyig/HKkQUXGYO9qxrqvrIdsbmsg8chjq
tkWsgMDAs6r8UNnjjgiSx5D4Ma2IjPL/qqd7XmLCx5uyyQp7u5ZuYM3pdd3h3lWVn+NFfeLagbuk
t/go7hu9vF2UAej1fKckdTgjDXrVjdwrBus+b/tXVaU5om+H+ktb9MMkj1r8HpuDT1pjP6kY75Rp
Z7fFNu87VoRTo6LCqq6S5gqRWCQO6vik8URHFQ3eMpyag7k8V26FCGTZ5dnOXVlltQqjxxgo7pO+
5L4zvcvSCbElbER+TvmD44yQs7P47YxgVs0H2uhEcucdWRteF+Vbdtng9WolnrvCDERk+jUiKIcE
genMy05M+DbZbB+1tfBt3EmqMtxnk2OFaZcwZpV9qaAKkiE/MkF5SmuUeHY3nrNkT1XvOBdLUFml
eoZsH6SD8dENLWFH1QidrN5pvbIhHMeq2+yawq180aRBa1Yaj/CtdRnRduYfVdPuJibgPGKyPqM9
B4HQpYAiC7pz3phW/ehkMgRPdqfJK0FXcU3E7ZB+ATUKVi1ntVUPMhEHrKw3lKbTAMv7ZSYGg5Y9
PLWxxv6jD6M00jy9i8LKnDZN6j4ZY7dP2TpR60tJHstI82XOwmmYisq9H+VhPJYzme+lZTgW3SG/
BRZJZ9Org1fKg25eDeR7WXT0LytaH8FKYRjT0Xkng33nZjgtrGXiUJGJm5rUpjeWt2bT/aDg2wcu
mTXS9PUR3MxdUblv89KHq6Zci067xjSyn+pPsyZoZnJ0KBOjPhQXeSpvW2lm98P6WBkxUDO+0Fpi
EXCxSwnds2vnSi3kQeu6p95Yd6m7PJvJ9JTb4qpItSPvCX+irJXV6rHV8beL5Apw6Q4p6+xp63Cc
JYj0xiCfP2LjIFxQbiphbFAOCRZi0YRYuo6tpYaNAcZ6tRav7Qjo18NDJtedq1xs4+nDwleOwDCQ
JYtKtlanEadrIHv6tTRnHx3YH0g+VAR42brNjIaeOhUeTGrvMuUUMA3qB1vX7tVCXB7k+GnOcWlh
tkxHFBpSl/44aEYVKLGwAkvLCfUotqA+rLRHO2rSXSyWbdto+o42i7kvMmqTfXSPcyS+KWYFc6Ls
msfuYmv1kprc0LWyzPk18o/ZowpIqX2saGibjbcSKWEvjQ5t5N9YDuZ5d2MP1FFY+powoa8wO0Bz
FcFhb9SFV6z9vFkifb92erOzB/NhVpSzA1uVG97hjmxq4rudMmlEcSya2NW6qx0OfnjgQixDyjPt
i4vr3o7g2Lo3mUr/UWDtpUGeXy+ZvW7ElOOtJapO47hmOTDssKlJ+brRnU3O0Kvr5pykdeNX2G46
pgWJ/nymmRliaBCBRTosbFPYbllZvWtWlt2kWSw/NXOVO6dwmG5XNX8iKeNh7kE7ZmfK1qkVZgFw
j/mWxCwlkWYhvHZPVs+LjAy358wgcM3ReBDUzQOIAjWOSnWHUjSwZ/E+CqmTQxxaZDlCCaZ2cuFG
o0Ek2KTv2f9sG4zBU0NUbVHRRUrm2/iRNk3VaZ61Xvdtvk/t7laq7nXJ9i9JSUfk46fNeAHsc9Re
XRzYq/ipV/mpWq1rZG7sNXlYxECSpmT32GsKpz/c0USLq+SafbwSpBx2t33Pz4Y0zSIkVMrN0unC
1zBmciaSb00nXqZOu9MbsVukfQI3FBIOvJ65s495+tUazmunEhV37a8qzYK8yn92I5FfGb07trsT
5QccwnjSnnRN3neF8WAirTpEC2An23onDvBWl/LVVoa7FOghQU5xjQurCLvVYn6dR0FNw8VN2DLP
/V6KJtDr1kvTz5JD/DGx6jRwIuZtxlFHoSFhICxD7tV5xtfLRiIb1udONeMNeVZ27UsRZE5zVhQF
TNp6S/on2enFW6MNMeOfRClTs7+u7dYKzaIg8TvIK8VUzLOQ9IlLEkQuB4W1Vu8krw/CvQcxN4cy
HX4kM/pku1obFhlrDtrCZdGjaoEFqo7jZ7So93VVnCNTnhuRB8yWIkVbP8eUnCMvXhSyKGDbnOnU
ntf1bLFpWyYKfipO7GzLqfyuaMZNnxs45O3lfVJGentSOV3E0ynbHC3OjkU73lTq+Mn4dBvUBgMl
qx3zPFYvzmpvVIvsEkRcNu1VWHXOCzEoviDV6T3CBoSn7Ni3RRBDQE6z/iYFYmMSaNIvLxJhtWEB
7SG0jcthleiOWA/FhdYtTe587QCT8oju7SKcfjRFqZAPtxlMuvArcExpE52R3LOhIptsJSl9Mp9i
LbuuR3fEDClVFPG8ZkwQpwblDU1yzCaRNPX7ZLDYStnvRlrvSkcehpQ3Yd/sB52SxhwpDAYOeest
bnGK2aIuY6TddF1yNlPsarrylNac4mu0U7xxM0f1Eratu1g2w8lG68tWdN6PxcJ0WpIxT8GOaDi5
rfgweNf1yhpoE1s/J5FU00g8ncdlwrlGIEfbJ/qSngky8kJU9MSaPDoQ8y2ykCIOJtOabjPyx5dq
xr3eNgSTVX156RtxIM9JUcplKKwfk8rHnvijtczQnT/x3wV52T8k6XweCdjWldGzYk7tOdYbpSH6
1C2PcWRNOQUpAuZBy5vXCAfixgMvYOyQdtbWpBikesfw9ZG/do92XN5XC7/gykNCmhwJ/KzP12Pd
h2Ml/bp3GNqKquuCX15xS3+q26tETTd5adVbFfV8AJGI0Gt/+c7XInAmZIwpGK0ieYrMOnTAAXrD
ZJonk2LOmXkU1dc4IuvZ8tIUzh77orHBsNwGJs6WgyXru27I0xNTn0top9VmgtKzLZm7XnVeyvls
z55ZZflD2zUdcwmjypBZkgcKgQaeKjx7aTl/IKQMTa3pb7JhQSFJlaKyDU4iu6m3g2gcNwjhkWVG
cd6G6cxtDwfJOrPI58+OoLCXcRZgvX4dlp42B8NHZm+V285ME28o+uU8mHJ+XMp0eVcKNf5CSUZc
+tyCjcRy/EFUNt3GDV6bITdr30k4bLGYHi4iPYa+DmPxZGqcowkSx82Ih28w7wc7YSRk3uWwe7aj
vpez8aUjfWPsSQlLM73FO0rmbd2MqA8XEt/rVTI0z2DD9qXS3U08xN7YJndSHSPcqeZXn3Tbyx5F
R1AWqackOyoEDGvLIN4tt1pXPDg66drRJ48Y9oV+51YjtvpWv0JW+CmmlrdoW+/HLj+mdlnskI7f
ZUZ71QqNYSNKU8vIPx17bv3i8r1gKbjrSsamGI/fILc2PKXV0+ciepXZfBL9nVvetVaFetzclM2q
XVOYssyYOmexbbLZpKvUam+rXCRiabMKRxW+bVucDTlfpdGPRr9P10tkdqUm1+kvSxN25ougLkdN
b15L3xmzczor/sprSQGkFihVFAKnGtmLrC8UPQ4gg3aaRgkECC+xMl5/hcZhQGuRjON6NFLzlVz6
QPTfyj00ij6Fes/JnTviJl7WW28LM2m8uN3Q6gQzd31pU1lpj5n5IGM7MFnMet6xA8UEsAggVLWD
Y1HtSakASRXpOlFZQtjE/SfKCMLYxxx7FgxFYqK/zTjc8xxlHZYn5h8UVJcJb5tGYS606l+lci2p
SuOVcBoRWrx5FnPesgEn7ZkFhr2yHq2RGwdqPE8vSXxbKm91L8KpktRI4q/LA2aNja+CoVc69aUv
WIvllFOuX85TfD/bDmADc28lpN1NBqHG7eg+59w/c6TeDmWN11hFno3kSDTF3gXdNkz9PaleL1oe
MisK6tX0J777bO6vxtHYtuplgXa31fxBhPdNukmwRi8WhYlh3EyL8zPjlKNQAM2HEvM6Ix2LurWQ
XORzv0nKsBrCXNwn809RvhfOy0JCJkr+g7Iz2XGd2a70qxQ8p8G+KZQ9kES1KSn7bhLIPJmHPRkM
NkHy6evTheGyPTDKF//k4jR5MsUm9l5rfeunD6tTpMbYIj/jFx9d9sJWw6yynWQLbbrLhr3CpSu9
LfzsU2ZZFzcytsVYslaru1OV/JUNbxarOitBfCcxiQ7RSzrPapW27ubWu54SbaOqgtLuPNwa6Rvm
5i2DLj85NzmiuKa2c6jL6mCM9yXpAeqQhr2q3H1m3IIZ/r1Xk6/8KgdnRSQkHhv7sSoZ6pVr7AZ7
pDpcFYQsi5NgblvluFQJ82wmR22IjXjkY4cHf9HflZv8NBZvQhy995QRs7xx773KvFt46rV1doAe
hzhRpfVRmfabhOHst2/teKlRQoR+tRyA/8nfCT2hLdbKfqv1VdP7HlWvzTzxw+3w0i7V/WIM5lED
iDGmx2JEjpg6f0dNclwCzXKz8c5UDUvhZDM679nSHzKpn0ubyjSK38fgcexcQi31yp9SzPinxCOj
E+5riZe4j4IXEBp6Nevyru7yXQYtqOmvIhqaZ4tq2sIw9m0erCyCVFUXbQLxlOU3+ymRrcnYOfa8
pcQ8Xgq9JkDBiz9c9/V9mwbrxRC8CB+1+1wPCwQPuzr7WUx8ZrCPMwvf/mBQ3Byofl3onPToEZ3H
UnfMUq51qqjfMvnRsaBMj0V4APB0MJJjzQkZb2nBYTGL6/q1XK6lD4HJ/DR4jecY2I9TEuyBAazT
6dkd87POYszvvEQE184xkg7QrWQTtu2m5JK5jYZYM8j9/QiYBIDdHwgerNrpLSQgkBAxG8vuzI6Z
PBKr5+VieYyRpGnMOrmn2CsuLWeXO/vUzS6qPXsFKlZTTOvc5ajEdi0Lxw3VJYeg9a5QYSLxxitg
JYI6NiGU1yevPPvma2fsm5510dbJrFUjf6f61ekQvmKstltLBo9txW+1mrPIWInY5b4c/a2xoBZX
xquy8NpmiB1ElVata0Ma2M3S2TdakuwYEHguyua6TXZtpD+c/IG4w1zf0M0szXN5R3VMCMCJFXHv
8GDJeEzZW5ccLTmgb2sJn1Kaw1aKwBNHCMQKJJDQW2G5PhnEWjcJftoVxaRnYDIRldzB2zxrJ26W
YV8wgnGEiotmOdhAdVELNh0JzJQP0UwvchK4QCoziFM7K57HlDJv1kyEItiLeOlBCBJprRlWB3fu
GNDKO2mxtC2Hu27pG4xw8tqn4os086djMOD2wxtwivaNHpz6iBGYY6FVyPMcKdBZ74u5dIT5uz8U
+dxRWbm+hWtqn4bzQcZhuunNEEf3tRD96rYkj+Z5pwKDp7C/kvNVmHzL86dRt0zCeGfbJnuBvMuK
Y+9C9dhP3W6yZ4jCqLa3le9zwXzR4k6MqzyLKyL1lbybWw78dVxFr7P12uYXhwAaR/QVyb4YRsFq
dig8t+8oyL23uj/EBg5Zow52+BX12WPOFtYmpW8SEg1UHCwzZ5l2q9gkF80hLQ/zEKfi3dan2nti
y31RlcP5m0i77dnJyjNZQnVt/7RQRISLwvmIPL0po49wlHfSdzaRRGVrRbYK2pBHSXXIy+Vszs5P
nXy7LI+pGm+I2E5ERkWQbdugvrAvcNhFyYko23g3mvwjiY2ta+3tK68rrrVQxYe/CH9bzDZttTyv
cnQSMsC7kI1EZHwwZ3M7BahA3fBREAhPi2XrlM5Dgi9iZfrZr4Cp0ZX2ORqThYRqTdYh2VP9qFjM
cUoJDbnJc67k1mI7zTp0Q4/6fgwMsEYupbVSGd+NEV3qBR3XMN1LSUr0FGb9+DwuZKRM7vA6mh5x
mW2nSBERbg9zLgxiREmP7MXGnzDEBEsJTWSaHqIoN796j8R3R4Xf0WdECYh7tN7XjNS+ilxrYlXE
igViVXWgM/xMiquNrQCgTi0S2j7CtH0gGvO4DEwfg5e+ULvlrNlEynUqwKonVZfsCbY4D5W1FZGT
cry+UsjLtWWQRagyB9cLCZ45hbDlIH9cW55Hq7Cf9b6xXWT0xMzEG4NhxCUULafcSvpdqCPjWLWD
dfN+06MZsHrfuJXay2B6SyY+jVbT7OaqN63DvZF6X5HjAXx1EbJd+zUxF0Ywe9uVelXYy9Uf2wMK
8TYJuQK7lPYDYJ+ReQnScVXmhr9q7Gk6EuHDIxOld1OhzA2oR3MXcSXdB/58sppkxNpcJ8mhLrxy
a8pglqsxL8s3LDhuHttsSXZd59q0o9t5MDAmObbB8yR5ziB52augS1lekggHEp3P+Q4cStxJpz/S
PO5Dw2qc0+DyPXWoDuxo+0KItQgzbyuExJZJ5brn2PVjg5eTILIIrjKx2x3snj4u8FK+BJ08F7py
YkbNBuqtvmXLmW1GaU6bqmFVsaRm/9SydYnZ6Fv3ujTTZD0R3N07S4lWPUzVgmsCUNRDO7Zo5LTD
WltCoememoxwVTnWUyHkn4FgdHEhI+qwbCAB9qHJpfwdb0te8sF6LTWbprJo1V9w18UqSpbhl3uQ
nItwhivxkCB2CoDLc5UjBkujPVf8OZwM88hYRYBcM8Ak7rhCoJhipMyfURJXK9PSvld+8DqSwlpB
INlTaU8t9lA7H0juCNNUZl+JRhuxa1o8PWptbUxplltvyaL3pEg555a9/oSj/Uvrodvva197dy1p
0y9ICM0pwe/wK+tcV6u55WRvkiZNtbGPRA9xLFpaNm1+Oty53Pp7bbokQgyWTo3Y81lQgsG8cSQn
9NuPlrx6pFQ2LXIk71ty2pJXE7seY3Q512nzkBqcy8xODxernL13cvlts7a6LvpLh54DMNw0xp1d
qi1rD+3FWd7Mm5SJZidTg70vmU4gtgl6FnNwOZe/yg2KpwGC7eNYTx0CytJsyCJ99qKutma1lL8R
wS+16VgWIcWO0uFtTBjsgTIIiOYLRzeqV6j5dSKmu/FGu4MQs45abX+AdravLdiZj5655iBhm59t
IBc7Mk/2pWJ+4IQjOVE1t/IkUHaWhV+G0AoLcCAukN5an/vaau7yPGI9CDV1J4l/xm5YKz43haAi
CunvIL0X4WygJE5u+CM92tFQtE3SprhbrtSsR9+02Fg7uKBBPErlnQU9S1uT88GRDTWHKN6l1240
prcAVMnaVrZ/31kzcIpypDzdl9S5KOVEl7Bwgs0oe5wwDiOFExnsdKZWt4wT/vhNea+ndplhMLOI
0lwrR4GEUF3o3s12Yj1afVKtOJwFTSwi5FwGsHnTZEYT4rroEfqcvjtjCXEVS+E5uR9YAMeDa433
BTiAluC6gSpt0aseYdc6g6/m2nAAHnArM8oVdr8rnMRL1oY030IhFrVtq2zau1UZfo5FD+7HLKqF
InQzMx7tAttPEBg/pqgm1gyz+KmUa6+qGtHp1s0RZ9ipalYUIrpECVsTVUbDps+DkI8l8w5W591P
2E55a5JVjQXNXqw2fItJsQmsN7cUzj0LnkjhK5KldfGLAjQYffH0kLHtXxeYSGLDCHOLe9Zu7tht
sP/OvXFDLc0mtBtj48x5+BDIZN5NQucnU+Uj5HMsQ0ngB/sQQ9ujoCfkQTJftHZQXXIOkpg+tPib
SSKSKwFO4CwB/0yRnHdpUa+tWpnbIXAQcsXCllja9jobZfKuiwC2qPbedANm2u3r6d62+4XHte3E
fFsg9xwh9iyR+lNLeez77VG49SJmKFvW84s2Rz4EronHpLC9G3OBPztlXEWuMg9gYuZnf/DZukyV
FYcgpDYZ+4kHU9nDA5sqaSC9z5leheYY+ZtU5ypYEQz1CBf11UuKkiBCDY+xrPRJFHN/DHXXckck
xoboYPgL7heVxgv7bSNRfbmHEFVal8sDau38k+t0PrOQ+24GFPMulLtoGVGS+4J1TDkt9SVoCE7i
WOZ4f8MnHqBPmntiR1zC2tnNEc6ZLgoPQYCTuAuDdg0D8tgyZz/I2h3OiJbu1mqhzzhzN8dGX3KP
ARzdRLRzPk6i9s92qIfrPHrTvmra4jVscjZOEvTXgE1hGi4OKklLANyEAckv3U/9lG3T2za2t9NH
ktnOdeazHVYcTpwYOSnYl+n0muVh+eD50XA3umDggFCYbNyKd4vtwroyOjgURCX3qqm20ejqrTUq
uRGcGl8ib3insy6Mpb4tRxuahF9D7aRkeNvEn1at37NOWoJe7lULlsibCvuc5y7Kf9KYW44/6Egl
qkToIlQuCKRXuKvYsiq2QCjJpwlf7KVrfUW79vLJoof9TKOnbyEcyPLlhPdCQw+YiMjHk1TLuOpR
0pkYKJSK5VT9g1IlUIurBltGHWRxoMt6w4Gh56XBQYSqbAkfcjxUbPPAfVqML4v4tJPCcnlg+5iG
ImYQSAtR8WXVfHSCwtGjU0U3UEV281+AMge6n+A56aHd/NaJFRJsdw4t3prN4hg4efIbz7jBam1q
88gFWuwjWwffVRFhzkSUvGLicPhCKthRMe2j8li2cTHtlO+7KfawdSBIqmTyD7CjEIEmByQ8VQPi
ytXGXJ51bYnXSWSPPcZGjpjh2MS5tLN9z/ljxZcN30oAlPTPDeRygZXwsSS0FY2brrNTajSCarra
xdCzMsLFdgnMkt26rqdDboscy+cwLGs36PI38vglnq82szfSSqa/umqzq1su/rrxKUn1ipS4gtDR
dMT/iqJDDQKlqJEHk/IuDGV7X7iz+O5uCFIys1AC5tJof2ZCcn8JKDckb03gfzQHoBQ4402BnZJP
HBje1eBJvrVZQB2J2WUN5hgvfQDfU8dLYvUnPbAm12lv7Zdp7D76ZEk2SUSBruWUIDeGNjuzw2pi
AAOcotPpo2R+4E5sDBaGPSaP50FMy9+yyKtzJMS4bcolqlY29B2GPTIfA/iizdJMKp5nVhbYwnHH
lum8bBRN8BlAhlBdpyTaT3lRrSWvpIMf1tbRDnjDF3qqz20n602Wz/N1arDzqCx4hFbqbCcgsx9p
WLT+2mNsPRG+bjbG5MfKSJfPVkzymYYU7Fk5QLySro5Xs+Oigo1nKhZ0fXAC1Y5BUT844E3YwGNG
MGd1Kdvc2fW1PVwnU6BPZ0UQvSh/kPvGL/VurKw2Npqhe3CM24thGkveQkRpNmMPi2ylwhr70jKH
lwVYyYZ7xrhLHcv9Vgk/zBSWD+/PpEVmr1njhTdwLLl2/bDk0NicEew/Bh8/r9cTHYRx4eXWGw+T
7wFV8YAsHMH+ymWsNUC7Gq7QWcw594iAUuCstLfoLz+ao4cwOZdk+of0FHn3okqro58k6qeiEU20
4q4tlh377NWNkYWnUizbwLq9zRfj1CbsKd0B9vV08sZbWLxfmZaLpbY6uTWo5l4BNWOiWiZu+vAG
huoNEew5oHh/0CTcD94cYodXEZaTbgLvD3AW8TrA59uXLDJQz5Hop1WpTIODfe5vAmm5LjFTSGmm
2yroAemustQ+KbJXk/XfsA4XK7kPnWPgqr0SrNclpDZOfWo5lAHL+yxRG2m6p2LpsvUA/ckoljsR
Dq8G+NONk/LVbDb53vz7P7f/PzcV//1XR/+f6X//AXGmcG/1/3rOQBN3zd/+v/1du9/m8lX9dv/1
N93CCP/+d3X/+o9fTn6bmyf/P/2fuO7BXT0Mv2p+/O1QYf71//An/+13/v/+4v/6/cff8jzL33/5
pz/NUPe3vw2Gcf0fvf64Dv7bdEBN0fufPvvznwIC//hD/5YQCEkU69+u/5d/Mv7R+PhvKQBKd/+Z
UkaXNdct/GRB3/z3GIARev9MfQgoei+gkpTmTf9/kgMgVGLeYsz/LwjgWxCGI5cUgkMN261z+Pbr
/yENKmcTs0oeRvjGhhn2i10di8KKstCqjgkmINvCCAvhCNt1NfZ/JcSo3rwXlDQZD74BFivgacxb
UoE7azm82HFTJE5nnIFhgtldl9Rc5y29rPniigvDkjvBpgTS63EWmkmt7RQdlO701MF+zSG4Ge0w
jceaoGOVAmRgWtErt1Yz/gl3aNO1woJ8qw2crOksRW6RtY/M1GK6VLP6od2QKWSu2FT86d2RyTOh
672K83FRMh6qRNn0u5RL1Rxr1Sc5op/oDEIFFKiH5h7KaYXreXZFVOQsLXOOh+spdXpzM87QirYD
76O7Mhnb4iL7ocuOXVbKsMYABBnrTzc5Vf/Gk14w/UfRpoGEFKSb3AIUehZdE2nEY2+OrRAKmptq
vJQjfsc2TiEzyodo9OQLX6H+iqJWXiYjDRVF3w5APd8WfrP3RDAf4Xg7nPcj3053QkERL4Gw9Cdo
FAxPC3Ir43CHGe3OBVfFXEKS/J2WrPZANYcV4yZxv7DYJVhXZj8FReNg9TAqs6Ei8ta6M0SW9TqO
HInjLHDNOeAApZN5zw+LVfrUO/hlzFLThDIqg/f16HZHZMbmTVfpvOmHGWuTABRxokWHg5uxBEu3
1R0WTFw49VY0cCZjK/HEvM+9rl/A6ziMoU84izmZdsti5H+7AQbqtMZ/AeF4SjJ8Rxw3oeuYBqdf
5QS2ffDJouR80lRLn1Rot8W3ObjVjp4YrJZZVe3n0ktOow1hkONP9DQOZhmt8nTGlZfWWbBp/cK4
IkrfQMb0/3Rw4oHFE/9II13cL7NWemUWafUZtmO6nRo7d9dWwqFocRuMiKbhmZgLChsKpzOpBQnS
ENsiILAwlYN6s7u2qckrzrw7RGtSkRt2+p4eSYLenlyy50WBa2JixN7wt7ak7GMPPvz4UHsBkHq7
0d0NW8nHGRv23DYidmot0rhOu3nfgU0NN70zVSRxnN7CmF0ZcYpXNTujyPpcMDQUm6e64K84ZSpQ
fuynRnJT6tKO1iEk6BKHRIwphX+lAg/26jdVPX5VVon8AHtyL/TspUdiZLTW1TaIgl/u4CpOakIl
RBhwlaSicbu9OzPOcE10SJaTnatXWCt+ej+lBQsVJZy4C5yO3V6/yLjFMfervcZ5i5as2tteb7yP
UPDF2hZLI7DnNOW5J4nxFEl3WQseztYGsSjdwmPouDgH+2ZgipbuWqSsI08qrSmrsGH3gKIZJE4R
GuS9HJyOS8VeNOihRVOqb6DEJKc2ssYVF3MkDfeL1jJmTETmFYNTEJDjVGo+mObAgqD3yiD54zuO
eiudHB9x2LRQntkHgVmejcAoOFYA4cdMmC57bYMEXeMzscXdBJ8Ox2qYPVp6ahDjYHb2s63f5mKO
EKxGz4TnhKPZUTZdMXXSpBYyeuOGqJ2Np2ILytMREKi7Y6pJ7kc8F9YuGTrCr3kINHJlSA16iBjC
XSM5+5CSob2AeI46d2OEq183/G+lZV/0GzamxSZwqHvkgpiDS+AmAiaywD7cDGNwxssetmxqw7rZ
jTYRitUwBwLX4IKBOxxUuK5FmVxCthclUFkXQqs0avtTucsYxd7cAsa0Gp4dmNAQTMZxgf/S1cES
G1gX/VWR6ILHPa/FTZSNeXDW7ei9ipDH983RN3bsVvFWs8qxu3NtWJTaTpOYvA9bNfn9QjHJsBEE
jmd83hNuGKfsR3FnAMV6anxkmxwF96kJomJbdsbk4ILyrMe0Td1rbSTitRZVa/xdKOyFdFY3fs+i
sEr8muftvKALzdgGPFEIrOHkNuAUNmxthgRMWbOI165ysnbtzpHZ3reck4E65qprtlrbvX5g3Mz9
vV3rcYfNz/vE/4+FhK+hzTUcJrJafpW3+xqE48aqEz4+p7ZS0jmjgT2wcA0wCwhwaqLJwguyR7+f
jNPiyLr4EDyfjoaoFNk5AInkRohaPfienInpOfSkjuZsPjSETMM1BFv3IQqgO2EKmJOPwKv1Syto
NM9WdVsuv11nee8pzyWUDnsy+Zix0pu3mylBrKjQyKESxnmYEq/zei4SXA5dfpUelRCxmPL0zJ51
IFngjzqKR5uRHOvSUjv7qIU9ue+aoGd3ggMa02/f9Q1Ope72JfqKt69d5AkxOSWtfTea1HE0zkAK
KOLXCMMZuOlDBC0r5/XeeW6HJJcnU1ZFz1E7uDCwkhFxUAVu2azsnmG+7kK7Jr5iKlHttGOSjQsC
T19D3NZszEqjltvJv9GNwoFnvF/LPh1Wc21WrKRSJ0WhTntnyzlp2Q49jwjbj6wtvvm2GtaBmTfW
1i2s8Uin8mTzszL85JBgwMXoZfeV+a0byywIEVW8oOG7pmLe8o637qcKiBHv3STQV85MM4+/vNzp
peenlZRgKFkQOVDGKPYIdyDPUSMWq4rAmU91bu2dWmW4baOCnw0IVqoaM+Tv8iUC6TbFrWGy7+3p
bF67uS2jrcdHdsE3XJLQkXNLmwJ1IEz8IisgGaQ50zPHx07veOXqAxacplrDpHNj3kl8TFFJbzXR
HA/3aWGnnTq24Pz6g/SgsuFfmNw/kPVUsk+CSOFuyOd+fByKSpdnoqvFfY1ElK6QNyRkTtNpPKCz
pf1gp1KyqRkintxW7eZvNvc5VnGXN+0LizPz2ZQL/7Qhd6MXE+MmAAEmnscU7NSnHkvjI3eySJ6x
ZnnqmvKoWpdujypFgiYPV0yWRRbbtj3et3qhZcRixRMgVxZB9lYkafJdZcL1bzzhWq3nQiTu3WDY
Ax43RIp+NSoFjaxuTdY+UWI4P/xNuGs9qLuPYeO1026C543Ln2ai90YrqldWhdmD5ZOmrsvYI4wD
eKN35kNPgWtNBIpqvXXqAQcAXavZOhrRkt+ck9L9lENA4kR1yWRsNSU51eNI3ApbdxVO+gk8ov5Z
smx+ny0Qmat6nPphWxABIWZUhoEJ1TnyH0aj1d6uSy2J0SxHLYg7b4m4fCUg4S1dFyRviBlFd3zE
zLDaKPy94qZ6WAxpf02+lIj8o22Za4jZOCFcNgX8+4wBFLen69BYqcGFeAxGj0d45rqjj1hNKTnn
3DyQR+UTf4xBbBMoV2brGChYzPfsUodIi2ZXShv+dZD7+nlGjPnpgg4sXjCVxMA69vprDK3hgvPa
lhzBodo9jXZv4AOd2I5uCtOsm+1Y55gdLZsywAu8c44mZXfTI6MuVOemTACY1dEounNPEP5rUIXP
GYRvHxunZSffY6GSHr8NvOZj70lzN5e9eFRcPd6u8apAfrV9lbHRqYawjnGKm+3jRNFl+8Dmicj9
apkKA3eDjfPcX4nC8V7aRXcJurZKT52XBBis/XKudk40TYQdVZUhUgeh/ha14VlHysCcei3bGn1+
gJ320qcRdqPRqu07jyOXQ6Y2qXHH0FWWU+c+ppix8tYnddzrJLyFJqpiC7jBLeJ5MrM9xWnswMps
0KSnPYn6HIiK/Xk7jcsjcD+oabWxhIe2tkxgeq7JlszzTUjPLdi7ko9j9O5AT1selwUe+G07ZvJv
VhZGsNKz7z03tzcqVguZXPKBnM+HbywWTiW3tqcY6Ty17wu5BC76q27TY0Ak4bsCrs720IOpE5RV
jiKuepmAu5j8bO0aefrp1LU2Trx2wV8XiQq6+5DupF/FiFgj2ObsqSfmBLwqfTCczMVIvqZGpqdl
VP4DIEYSUXXjslgNQ50BEyUfSgSAV3bTEMOChN4wCBxKtEH3jiBObZ3mvJIOWbjG+JE2POpjOCRm
QexL1eMPdUasM3OJFEQKOdOcOLVffc+5Ro1ox/KEoT470nGRclBLku+g8OD99V3lvTlTSDshgYL0
1QgWsge5bKoHNjbBK98zsSRf8jxYZTIiPiWrDnOeS7QMN4lo+hfA2rY4lx7Wp5inEt6XxFCVcwa7
66GXZvQfvmrH77LnYnDGdOMDuykeJ5Ml+7HCk9BsZJMw81GcFBblYUKcMc8E1DO6pSeQ7KsKDCWU
EV5m707e0Ivm+u4MHhhgWSwt2JGY/MN8vNiTLzBD8UOOxzG1e1JowzInuyWzvWljNEE+/Wqzl5RX
sT7vdhW4lU3ee+Mum9vkcYBK8Wohvr5Uoz8cKpp35avbYndWsCY+qGM3wgdUBtw2Y4jZw8iJ62yG
vGCdL6ywzddhj4K5a7SVhIckcFq4zqF016gO1XXyk2JPtjTcZZ4BNd5Ngx05JHG22EWvKSiwXrFh
VlyVnfCAjdQt2eJhQOjJR45wGy8AHoo/U3v3/uLTUqeyxcEITePdsoPfXyzI7BNZ7ZakZxL7eRCd
OesOHxxDwQwMftnszXae7/qeU9AKPqsXJby77GDL6Tmz1m2Idg1Jtgejw0uQO7qOvKZ8S7kW6rP0
LEYKwg3pvI+QHDhu+F7+XAmExW0pUVX7Qfvjmsa5fCcol8OfGxYEUzH1C5FUT+DYhXnJJ7/DgBH5
10lb7dm1+poBYqoCBnIgcCs/oDfgK7RKJhe7Trpr45OHSQeQg0evcaeLxjc3fDRAhY4Y19ujDXky
PYVwPE9kb5afxSmDIO5nC7YoEv1uihLCE2U+5t06rNn7bJagWB4pqwjHcZWSgqI0YeqfiimXIKlz
CWecXtwGoEKadj+Ll6oX4QSjf+wURXlrWZgtXYEZ22EfeeNpSJ1q7RRMLySC3Fv+11BDshvcev7y
jNl6MrRrvWYz3KxELcYSl03a7xqqSsjY6lRztKVogJd8vly6qeYTXbCerEEkdILTpe9yXmP7zidy
Q4nZ5CnHnVFT8DAjxO2iUWVYCDOidHzBLjz06eTE0cLu4G6wB5CImXLRlUPPLtI1QwSAxFyNznqw
snJtyo5IVZcKo3j30P/ynRlKBYIg4+xPOpNT7D1DdYhQA9L5HZmfmXPiKj1CGWoekTsGzUjesqnn
HNjXV0wcWBjoC8HIZwMOOC6VY6odZwH5x/JdN3jvjdH3NzlwKPfOSPDMMKra54KpdXrkjeZ9wog2
DyGaULZy+6x6r6MG1KKyVIZby2PFbRO3XUPIL57CxSaPUsxT4xFdMDQyT6aHkzcLbCOJxvN9wBjY
vC9u4FEkpDJxj9NjCsjNdkw8ES8STsi88fdLNIYvU8TNhTkF3PKpSIN+PNRzYASb3DbGL2/ynLPj
G2JnNa1zcTM9/llc6tB2wKdTTJhRssNBkrwlUkDjHGw9A+JH9LlLRsvb96q5kQ2n2XtCU1EwPBKk
n2jIZHfhSBwgForI2jV+sqx4sCbVNhMVrVMtHUTqwZTZTfcflJE9EbnnyiE7qT08pm2qeTcTlBgO
aVf313RgmzD4hZM+ZQR71xaXmPPFtlqd0LHwA3o5dOyjRfThyUGyi7lb8p3tJcXBTQLxAAs5vKeq
JtFY1obK3xsmHee9Z0XHyKOzj8WB3WynuSlejCWt9lU1SETLhKF3O+gAojSVie1nBQLWeu39QNsn
2bEG5mHhNhmqNtGVgUdVtc7K2zpiLfPo5o5TkdjxroyeUpwTamXC+McYNZTLg+jT/NMQHs/b27oB
A3PJ8B+5DZhIo49yfrNP5oeqFaytrQ6ND45UdXXw6Qv7kbzMNuUNGgwRiE4hwNfqmLr2ZMwAqSMW
JXnUiGNLsttes060zmkuRi9uvQYkPfYiKqxfgh52wLVYDBSvBkH1PuStNF/yZWYb5tes5zA11ZdF
GOn4luemJMWcanczByY+RAWJHjLHUvlaxaniGXUJcqcvN8hg5Vn2XlW/OGnmthQ+gOCABQNcgGaD
sptD6AmGz87X9hWun8r8TCMVpsggZjVtU7ezOtxhNAxHWFAtkcP6gJp730hSKURERL9NCobclbuk
3iv10gEGSbrqVsobcZT4mVHX6xCQ151fSSgMlh7E2mFL+ZOzZSk2VKiPequHhf6AJo+iOw75cu/b
ST1vM7bUV27l+aUSQj/2IHQkD0WduszkKKUZTPgSp23j7uY6TGk+TosMPqExJjHmb/d9wl9+V2QE
3BGkuwHlkZKJLNYRAfW9lJrYGc2hOcD+jFttk6W6fKd9oCpWoxH297ik+5cUCjsJ3yV0i0PozHTc
tK7Iniuy+FBMEKoj1EZrnjZKVf54l6V1v4KVa36WHQVSMYhymlzwD4z6ZbbC4XOUYfWuGwyhVeoQ
rwfyzWFVOfPRoCeIfVKr/y9H57VkqY4F0S8iAidAr8eb8qa76r4Q1dXVCA9CGPH1s87Mw0RMz73R
ZQ5CO3fmyvFdWcOZObqEsPcBZZinPArLZtem1Fphr+N+/5yWjhw2mVVx+RxWEvmNLm0O70X2yVeh
kFuw4LO94hSoOjbJ3XwEgNH8t/ZNdudENSQJhV1Fmi7AZq8k+tIUYUlEAxGnHEYJCEa08JKJKS7/
jj0tQohp6lgVPe6AgM1jMxKpwU9EsEF7glSTdP8rNWACvq/ukW2kA4hjFVc8N358bJTnjMfIOuIH
zkVFtGQy9jTaqDvaIM1+clxF72W/NuoeSPUyEaCw6e+irprnrHEKVu6G5Wcq9XDxBppJsXk7M1s9
uZLmaAfY+1zfcwSFoPIN7T30gn0H1Rr+6UuHgDLy7LmP4lt4kZ6IQ1Da4hdA8xWmkZwnUxy8aG1x
GRSGxyhuvWf45Cq/IGm24SWnGLHYlM0IIl02uZfsalMMJ5NMXo8bxJYuuDi5Bgfjd351rMKJYqDU
EDqFo6uwpN8KGf/vdlXymtog+t1AsqHPM1yB6xu/cO7GIujjH4TGeuANmki6i3yXnXdNhe09798S
PHZL4oMSEV4RztI9ZH0l8IJzv5oPPfZF9AQnWFkdhFHPqsXpeeRGyC9TMRqsxBHtJvt17SLcVZnB
PbkmfvXU2nH8SDFzveW9inKOLcUiQmjC9zvhWX98CtVYQNTn0rds1y6sUdcqHCxPkzfHzwJTuKZb
p67FRg9Wuf8499KPVYxRe4niIrmfit5/QmHnVxCQ4MJgGPbkJQP6y9o09CmC7YruM1ZV8jWKuLpP
K3gfoiz7D9l1JUUsMuGGSg9IcvKCei52motnfZjmm2yJcXBuThw0zh0FGZgTPcAu9A0YRWPHioeG
EgfbXCiXrsNNHnXJV8Dj7e0rEZBwxLe77PIO86SgBGPHogkjRzc4YbwF4Q/dajU9lpmyLPFlUZgA
mLG1Mz0c2FuT5dXEWXms/URcbF8NX+sKdp2nNMD25kdOspPKCU5COnLaJXTXYElK25qGhHH4T5lk
1/bzfrI2OwCqghRehqY4J3K1/oYz3B46DFU/Y4CT258aDtKVXFbMJdIlWdXUpr4R7EL7J+GSc5e7
g4PW63TLozdV4XdGk8RpJe3ywrmy7OawqtNDOjnpnfCdW4yU5Y06DkUPLWptEAr2AijetqxsV7yQ
Ti5wFQbz4B967SITrBU8s4XOqXdY/tRcDAHuzMK4L1kr2t9VtqoD5ibZ/c6NR/S4reG17t2lFs9D
4tD2gkjp/tNhZO+RzoP2gomEe3fUWLNwGlZhe+olXUbQNhAvt9KivD0jjSyktQqVPcWdAjdbWTks
V0WsU525y5hHfGk4RBoQkv3TLY1IMI8/ip5gBMojckeQHG0e94z2rZivhjgH9m5Q+NkRDlpD1CPn
CrCMohE7zdoFI4DRaXY0CQ8Lh3DKuovWbnFwpzEJPpVcejg0fu3lm2L1Jwj/nkNJQVl5hbdD8TQj
tC9ef1edYzPFzieHSmFGSaEnhLYTVAlyR/5OV4w6D5WeZvpvuxgCAvNw0oK74oN4y4yp35JcHQsY
ZxpfSWRPGILpWNgxUDJ15aRe+HxbFkPRVBavihI2b0fBicedtyC1EgUYP5gJibcSyurB3CR1K9Ck
naAQsLBGnBv5boksqQ/h4NmctrZC3d1Gqp+PM0//6+omRHgUf/+0oQ5E6y1tFxmf5NL/I4m6FBut
+viDf3d8UWXQnZcE7ZXd0vi1+sb/7crBviXFbU0Vpj2GYCycZtz6XbBCjJiWpbkUUb9Wv6pZzs5d
QgdD/0xBD1tPPx/9iEVd1L45GGGfI01T1+VWg9Ts1pX4u536kME/TtvuuZGJgzUkpWP4mNYdyUzQ
1fH4mQ7U9vwX0u5Z/6zDsloOopjxP/Tyojn0JbT7Z9y9ybxdlaT1KVelmf/qRnbTdk3HEODYMuKw
gs3VsM0UrDq2NpXpNzoVchkXlvmrM4GMTy0/zg0Ikvk+FRDrHuwcOduZVw2q1KhG3vDB0GCN9Kyo
PiNMc1++sQxncvHKUwv4409r2aGQ5xm7gYqstlyLs0Ymz87M4cFlLPwxxzvvs+RoKBTZLaWJ76uI
cvVtbUcBtQ1b2SP7Btc7BrhV1Rsvmlij8kRxRTNWgO9mQdUY33EepOuFiH19FHZaoofMdJI1ZeEL
D6z/arrp3od6IjHB8h94eMNNW0f3eM9Ln0/pmk3jv6XzV/8yTNRGXfilhleWDaQm+lo74w571Rru
ZCVq7w1mYLtciDP3/69Baj9TNvPopP8X3G9f6YoJwKdCaJnncX5t8Fjv8WyQWq5LBiObB0CaQEwE
E8SffPbOBJgU0CTHRmzr0CmCpJ7LP4jrzh6kmk8GrMWhf4zGtrxfRUC53eh38w7/XHz7LTDLa0Tb
q1NJ74UWQGeblIqnOonFdPKrHjeT6y7nnFtnu6HmTr6mXR8PbyJObbIfK8pT73Fcz9XZixwAcctE
9WPluVc2st1vCzSAp3ehpsRSxdh7996svZcyjLxp1zI+cA+2VgDUwoq3c3U4w7NemurdQK3Ak8WG
VuCJHYqSl43IPpa27K9cxVmcLZQt2Vs1YFS903yyfrmjWnl+cCz84r1HOkGyoahz6olCd/VOXG5w
NFL3gBb9kVU0Wh1q+tqjx5Xpisk+HlqSf60e81cm1djfdHCiwhMZF7fCxSzraf1vGNZA2B3roi6/
y4hDjHvuEYWM9kOqmOLuiL8nc7EPdUer5GHFgBzJY9FGMv2M42ludsIpBxP+WUAEBxsuLGgwmN6S
6dlVvCfWXTYOdXZeyjZXMWql6dZLqL1wuHXjhGK84l83sNDazAv95qx4MuePUuQZGJt2ivOPKE9t
hQlgYAStsbcXUUNVn+86D77PZL0bohtvy7aCsE2dF5SDrZ7bI3izp5Gf/jDK1mwxOjDybq3vdvPe
GeWAgyUfcAZqiMjVgdrnDgtOsejhtWcBAwSMR1MVb15QZsS+6nJAs7+0qnNIDrZChMZipZ/JvW4n
+FIO/jwdKtkfJaK0QmcV3nwS1uGG99AUeOb/NHxquOVDuSKvzhXBcCmOqYrjsmZDMd9RDV+NLJhY
ljEioGH3TxRzqOVpwuJc99u+r9IMYzW2nHi3hG6I3TOAj0IXD9Zb/OQOs2u78SxcCPBleeVxSV4Q
571tUlsznhSS9bIdqZbKr6VP4dYjJ4fhPs1ql3UgpfPYz7clrMBZbPkxgpvIHK/H8+jPtH90B9lQ
kVdesKx3rbPNCWjFP20Y6/jdS/Igu2OQ7YFKNZHKdiUkCRhTSNjrFddrxesRFJ5neP7Ql3+1Dvjl
fTIEVbNn2c/h1gisI2f84MRsENKC5SANxS7nVSUmPbYEf+UPFUAB1Vs4mAQUIbiwbbALCXVJQZJU
3OxAbaYY6/csr+b4Ei1lLTBFEgFnc5X7meQioZaESX2xVXGLhMa5Gq4YyIx/E6R9JtEN/pH8ry7Y
jd0u6w3pZy7PaY0nvlpcJeaXoewyb32Vrg7EESsNu3huSiZ0jwo1JuA2jsUE7JbsA9FQLY7bZdvG
TTFt4VgaoEfOrXpFpdi34jPbC3KSscwWezRR6wZ7XVZTSd9gViJHtaayydHVeaRT4sFMp8NJuzxE
u8EhhABvjMTZDyuYG5MiSEYnO/D9CX1WK16S53nOF/dfkaQO2jZPRfcHvz2LlX8iB9rMYrBpQpZY
XJZXuc0CP28pkYrxGPMmcgVvUAcbuKMJ/Cz90O7wltMkV+Ev0eS5rTsjCSMFs5RD19uQc6gwwVeC
r1j5Wi2XKbGR81AMlEJvF9BZ8kkGsuE1qqheFd126IhovPZx0cp/zhDl9qR057Z3FaWO9O2lhly3
8XPlfxVRTRXhLkLN8q5ZOTg+q1Sh439DTeU0kU63qfc+4vJQ7srV90cqppeSpuo2bN5cn2EZJzfU
vT/F4pr2YEEE3ChH6O4VWhLlPGXmtWeMqM38NgbYTgmYKbrhHkrEev8ADoKQ3xjXuXt0IB5JmnvS
MfvAo+ybc6icxfnvtiOI6FFFvvnkeATSl8xVV/5K6fDQD0PfxU5NOtsjxkKZW7ZeZb0Mc4Mk7bfd
AdjKFPO2GItlug0TiX9I1izvyNrgYl0PcshcrK0atz6vylUtX0k0ZISTEEPFHUIUl+eNdHkFvFZh
5FTHhuHBoenV6wZwAtE6FCBFJpyHyEJykJItqovfh/AxfXlUco9RDaMQMwGQmoZEmofPfD9y7ZUX
tJzWnFfux9AfQlKcF3y4o+PipdK93HWT7ZYzPh2/v5/GUCT/+G/LoOWGc2sekpgtVH1GGmE4W1qv
mPc0sfGJZPShvPk8Q4ZyDjlaWHrAnFhWLy5VcFtg6UwJnIkO+FVGqmViqggqKHJrk/KjeWhYX8nf
UdP2Vm5pYbLDZY6zoL4MWBfSo+9xVj8tEf/jFLv0n9zAMIPFGh32bcIdSyocBE+m54W5XUOdUbWn
ra/TczRnRC2q2avq167pmuCF8wNTBf1rWB5fcJcrmBETjC+E7qqu7V3mJJPL3XvKa7v16rgZf4WV
cdqfqQYr+RPBEixfOJFbNlEd2OOd5qzx77Rj+vCAUFmaX4xgSXZaMxSmr1inXFUOJWn88pEP+dy/
r0sniXLaOdTLy6iUCe8qbwYeyhWT/ZmN1pzcXuTFtv6wICZJoraFJY67jh1xytD4pfcvjJduajau
SZ4Fm4CoY8fyGGfgsrCYFIIv8rGwdRoO5HZJwjTnOp7G5YCz29XNHjmwn76mzqOrnWlejCmfp9Hr
SOgImviKKzKImqhLSCMhH+2a8HvarDhNcvVdJvk6TY/T2C7Vt5/S/wUSkS2dAVc3ce8P7rykFAu3
F1Qrquf6EfN26dLY641x5OxLTODsonzga86+KurQvNAFtnY+iVJueq9+2SbdCYCRJas8LJSvqQ10
2ab4jKY17QiP5zNuTXKxaoLxV7rseaB11Szy7zPhjeEDU1RNJIK6ULE8tfj6PGwfWLdKUIGGREvN
Oxz+p+/budx3hko1VvrTEHFZnaY4oQkyvBE1JYa652IayXTEuU+9HFuNeUsJWv0uQo+Mq16H4K+a
lf6c8iGELXLjGQWKgtix7yK6wMJbxSwhL3DHwI5IoELE4GDHFWHW+pgmIln3OiFn225qFECzj1zt
tj3ri0m9EE/V3oHoZlkTyET2e8TL5c+f/jj7kvdPn4VQqohDaupWCP3VRyyTRFK2a+l5pMKtG9o7
b9HhA+21+UGnPSG0wjiYOvMSw5zrQRTeDNRpowx7oX5qaE4/pUnPDl2bXp3WZtUPC74wMEGegYnU
ExQzc0lUoSrm9SUEaPuoBtZWrGL64hPCdHTMpyC6iCACGka+Ozh7wnE+oyjkX08dFB7i6dkvQsrx
Lgeq8sV1k47UUnhXj98GtKhO2C0YHdDdLUu/qKGkQruUycAMJa6Ovzh4aqZ6elTKcW7MvNGV+PpT
GMpcHh6yhZCXH6zBvbSZy+IYDfrcJlP96lLZCzSxiV98XzmbaSXYukWq9XuGbovBjxPiV8NkvI+L
dfyIsRFvKfhrjjFNKxB3qCSHCTxcHBBUBjub7l4ZmhrEM4cyk40vm/Su9npy8J1/y/2NcfVRFA1r
5bhZ/rnk0e0jqx1SlysstxNll+rvMMyVIaayVLfTUvnflD5ru5WJBzsiskYf+Ocxd8Kf56kQ+UMy
BsV/dTbibPEgiL1jmMWXEdqI28E0BmcdgWGtU5Xe+bQtgBrKMKb4cw4729GhB9mzJ/EeEP06DnCI
NaZJTVt7V9T7UVT+qfi/NxdZXSL8LxC4eSm4D8HC2LmZyzR+AhzBGq0tZ/3mGoFvly9Y3QflQo+t
zPkgZprWzbJElzl7uEm2SZA2AUvReCUz0jpwxxOt1510rH2IDDXq7N7qo58BIfEagxWHl4rPR6Nf
ArgHTbHF6JOEp2buo2NpE5p//Rg7txzQE9kKI3XDp1jB+pE9ZVKnmXhLB1aI7xbR5KgjFX4iZZWH
ANrSMUjW5MCWDLGQKCs6wVzkZ4I/waONm+YCLI/bejFFK/okLlYDAJ3HlOGufq3ALsLiD5NV7GCL
VFdjc6bdvkk2SjEybmeWuwiVqsbjFZXjyFRDmp+NzrpgJEichsykj260FUBO9mwKRfOAIhlcZz9k
S1FaKBCO3yXOjmG+2uEmDM55UA6nyS01aAvE2XPK2XMejYYOuZKIUj2qZEVG7Zrzhx+YZ5vXfGQ4
TdYwIHeEKszMkKhTXgfzYz+DD0sTJe/dNZ2xfUlZPnjTjAbtRlH8omqJpSwQTnhqp9a5pPES/nFR
eEqOlyjuwrP128I9ECSGVwpB7s0tTfvuN1YC89OQWQaPxSgVltmJWytbjXRSQt2ZMfkVVzOXTKi/
lDl7N/6zSe7GuRha1jeedzfnqrvPsbN8gImJ/b2uy2Df0PlB5zIBh+QUGqKtoLREeSE+wFPojXX9
qCuDoSjhJaNCPu6bevHUncbOkh/o1h52y5SM44VclN5y8aOZM9GLeSjZ6H00AWb+JRbticG4OWi7
wktdpQ/BdDIN+JIZvFc6UHIJgC7ca0eW911FG+eG9UH0YHg54e1kz8lbgp3UKUrIaiCMmvQNKXq9
G5nQPwzcpAtbbb1vMZPCv2tRBzMfN7FKq+lJdsm6q4pAbKlhLg4iKOKHkCvqnYQEugshGhTb3OPi
/DTMptdECPritY2T+Snm97Dlre1nB48z58fiZe32/sps1WOV++L+Je2p8RvAZkXmvDQEO05JEjPc
bmrAWNuV7PrvgvfsZ17ZXPG+gZPHB5htm4zlzFBdATbeTbOZWOVH4pvO1/RVdZqQ7sLFBaVl6KV/
Cth60BPRDdOyRwqBqxqz23picJqZB0T9PuAVvgZdIN9GAHLUg6FlHcd4ndvHFZuLt5lluADna8C0
EnNhQdHJZw8N6exSlXtuWSR0G5T7xIOM6obHDL35BwOmEE/LMphXFMjBOWR5P8rdyN115hnNkC+h
3dMSng6UTWtYPj/k06ezioRz4f1f6Ddd1IHcTbkLyq0YMOruu7ijDQIfpr9pq4Xg+JIrxd9K0+qN
7txHD5UfDgG+LW/4M4XSe785IhKCMas6tylkrjwrm/ro9lLZY+bDsfqoTRcXaJIL//6JH3wV7NDP
wvFvtiiftVqVswdks4/bx118kiFF7OZnY/FK752Q3umZfUcb3iAOciiaR5MWkMcinIjlc+qye7hN
+F4aAS8fLWNk6mYyuPK6I5stiaFiNEjtOHM5cvCrDJi7q3znhh0MdgD2eQYsrJXY37kxLgbNLLAi
v0v44rAisCecWRjzT//GSF5zWynHfrxyA6Nethuj4ImW1bF9dmh7dw9OnOjk3CJxhQyQnIUX3oLL
dhEjDpA0JkawI/0uuT0584J/ecxQth0QBdUvBekbclCCff5gOHTWDfwBAMEx8x9eRMoagGfFDIrA
b8TBoVXV/J0YCrcgoXtz4exyvlyuGj3ot5Hv3mm5/AwYP3m4eg6RTdlP1DrwANr4EBZhrE7pMsO2
AY8G9uYWGFkL14Sfnemh7Sc0yYOGpvSEOmHt+IijTsJClvcUV+AYkTa/jvgzKWotwpvzcPHTvr/m
2TzE9CTwYzgKf5X9v3qaSgfrAD9/7qo9x/5JmqGncjmPZjiRAtNrHcdS8SqhifbXYCsMt5LsY78z
WSMOGR7f/ptMTWd4W9vIe+k0IuEdy5exQWVYhtjb1Usbt2drFKGmvTsakm5bYbUQZ1RI/cZQ6itC
H2Vz8WRUKrzprjc8AV01EtR/OrdYquBs1r9MUcfBrrMkFb6Fp5EradDgF7KyQbcoaFlIj4n2c3ni
DuJ03KAGTqidO7c5SnHsE76lpx49siFfkZJ36/blEszpI9tR5yCMLr91kFXY1V23/srWiZl1zdFQ
NqoUKRVzS/NCa8uytaagTWcum0GelJfTPT265XIHRIPDhye1Amk2gTz5lgIk/zYt0vraUXAWP6fY
b34wIM/FOTJ1v7Cx4wV9i8cRvgAm+10P4cA3t5bIeIsbneguK37AQswXlmtRdIJsY+9w//64Q5xw
UBWAV5vPddFk6JC/RD0fInyq3TYL15ivOWbrxcHXO8p9wGLVgu/gB5h99+uNJTk68RCMoBDZzOIi
tPVwCqxKo2rbt8LBf85IJ93TGDLKbiOyDe6hrsOUiHTmw/6QWyJUWLPKRFb5UzOzbz7WcjX1h2Po
sObXpuEEHKYlzu1/ueuG8abk2t5t69qHV4D3Cf5ZGbfmZ41lT4q3boDzcIBgyEE7p0tTKOtw/AQj
Wgz1xwPTntbNd+d6arnii47Jd8gMvsE7WQ/p05+HRUD+7Vg+rvddabD76DnHw2KxgJX3qlF5s3On
rCyQLFczAEINUWH2Lv93xF10gO27djjvl1Ou6xv03w6i+dOvBjHvMi94MtPdHPnw0YVTy3SFeOm2
sYsxYC3DWrxWmR2tvUaxo1FRuHaNKzTXFOUbcwosguVBwYKq2i0LwpASamtNGBLgQQdvxq3wcAOj
dLrgifPV/o6GoRtegzGrCqo2Eo+PMbeXKO9wI9A8cS5LQ+UQPym6HHCcZste9ImjPxuN7YCa6/8T
NOgixtSk48RiXFJx0OnDMHfUkajJqWEZOHVom0evDWf+2tEnt31vxm5xnt1WFVH4jlhVAE9KtJLH
PERcZ0IKAQ/QoCBaDRxAESgDR4JLIKX3W2X1PygZnv/tScUec9/0GH7dSbBXwc/+3Fc1VR4Mvp64
NXKk47M/dPhRWyAxECByfjyvGjEc8hTOV6pH0zI8ixIL1MZtb/pUPy/uwdMIpLjjl5qFZdW1QB2r
+MqZlIETZTd1waePi7DLpu+SreKuxIsU7HwuTGSa5uISq3R2D1o24SHoY++uxdY+fenOcAbth6Cg
8FSocaa9YQkJ2CcY3WZxEz6sms9dp4Sz9fn6KIkCbfV3LVriOKvQxX+xY8xxmlebH/2gjgVSEUIG
H1J7o5ZqFd2Sqg7wnswmEzijeTx0ldELag+/gL2Al3KvK2KPHApt84wFNr34nWhfLdbYlGlSLw8R
2VFatlgN7Fq/hRw/ZiR5WdR282PgaFyyVgOO3yU4YMczfov1WgYBoRK8uJUiKMZrEokYhYDW7lq2
BchPrfmjEk6krlTxCKmCIcws0OVQ96P2GraAbXazO+fPAuoSUM7Ytfd+jyeFIZq1acBKdAKDsA7u
Iyj0cLytPnGsl0zBL503JYRdKx0A2B5r2DAQp6E9Ecxzz4Fq/QROA3rIoYnYz2/jVHW7Lvbz34FX
VJAfxgSKs4J2tK8wmzsP0Uo7eDXiYtuHedq69A3ggN/0KK7bPEFrgbgyZB10Yk+N9+sQMsURdRtW
7AolqyiCRAvfLnc3+bkop3uLVZ1k25F0Dudgnw7ruQ7E5B15mcxftiVrQAYHl05XTerdl9ZtQf46
Da4yMkj6OuHgIgi6yl1fwgjYddUSnhF7A3VIB9tsA0exbitYg/+K5txNCBeP9kcJErvXPpbTS61m
MZxjsBlv3hzFiCzOWBxFl6r24ErmyUMdm/A05IW/MD57dfg4oKQ8NWUOVCace/HQx0ZfioqkoFDc
qk2tl7O7VvI8myE6i6gS37GMZ/QJhTwehmX3xHTMr2ubp/BI9hHJju94zIpTTRrzxKOi9kwrMxew
AdHtkltmuzNwHJ+gZqlXed9pTIKn3sERc3ADy/2thrgVHh2crdhlQFA0u1oqcYx7pfduzj2Vl+bU
/5hsuTVKYaRG+VtnWNx93l0LdHme5s44n1Kxtnn1arxOAJUGBA+I5/fkNxRrY97TFNEXjTl2Js7n
3TwNrHpN1nFrmkofTJzAQoBaIMdzC92upDiscF61LFB1gj5F/6pj6KN1V/fc3H2o++08pFyvCVpu
wHNHz9YriPEti2324Ohcu2lhdDyBGi4Oa+nUFzulej+HE76jEbIBhZDcjHWGy7CZtHmgg4xcC48d
ZPWhiuedNxV6J4Bx0y8WxP3BwlF/7PnM0YDaecCb3Ly86MpPdx6+XgDIrYN3M0I0VyyMTfA+cjCB
qjRxeFSJg70pz6fotn7PRhTgoMJVhNDTumedmMLZRQ4oXJuOaXdcWX9dHKw53L1HAsAH3DAYnNe4
4PHNS+ruayKJRJcKH1Ogcg37ZH+MhD3lGMTJW89jwi3DD+XOY4NwMu7sHUrQQ3ajvNT5S1BcHWUV
qf+ExpMLTccNzv44YIhpBpiTGx81EY0lSP8LyRX9Cst6dLYa19SFhFl7UGLs92DeZPFpXC94Fb7I
VxwCbCl+9Y63nIc+9IJDw7aIyTD3pdnw6QALALm6+uuMY/TUp6tTnWoiwO62gW1y9OGkfdc9ucGQ
0ONzY7sSXItl6aiGBV9D59QdFQ+4tHuWuU9FafWTMUGVvuRsRR8hTpOgwVrMLFViOELIbyC5+dOQ
iX3D+EeVgId9dnBbBsC5qYPvaG5s+tU0bXrHNoGnrGkCcPzdmEWEsZG4TqbAtUbtArbTR6DMpiD0
jhWCag5WhpwGxZvq3aY4jakbwUiGWSgJNuxYJi/IZZijCxfMbig8BmBDNAsjWL3k/2Y93CA+Cq1/
UwUZhyrhFWeXjIQMVR9Y9+DjG3i1qcVci6DmgvXXScax2VKCpQlafNN1RBzMnZJt7/XDo1t4ebTP
Wo6NbV84DSoIV457Esbwi1Ew04eFu8uvuXf5BiMjFD+gdDbYpVG4/EZvAm1o6Jmjcnph6FXJfWxM
dq5bHdwlvl6KiyRLIQ99y+4epEpHOskNa7//zZqk4ILKlk6fl0AvzYHgEPxCYhlNUuywrWJWIBHg
3qd8PvoTzoPxCx9BdR1iK255kGkk2y1FvPPTqZ0OUZ/H6ARF+IDXg2YPFfaoadnSDqfZFM1XG9Ql
rTNubWkKyIKHgCpIIA0NIuAlRoD27jviag+z9NTFCYb65Ji4+2B2bQzgVrnY89xNAoW74y1KmiQO
Z9JacZ+hksN3uJjbsAq7i6xXC929AA0/G5Rnt/yXDw3TRbcIAI44VMH4UcdE6FVKklpUVE3+JfW4
VrzNsXG5KIQya6N93aU5uYCSzVY99XghsE4Wp4qGlScnbMPsWNe3tOXszcSoPJJ1/fsAsSin8IeC
OtxltfVE95fQVH+F8EGjOzFMLJPD4EawELCsVns83NxGXIDX/ZEEWxdvQA6UXAbrcTixv5NkaoCF
7Hhrz49cXrX+IDNC8hyDWtCeE+5OyWkNp+yyWmf5LxqQi23n1riEZPpRWRI/zzcRef7o4wiqoWDL
227H1C8/C4t+sWF8Xd89HDV8otnx4l5MmccefFVDwS+JM2CSi4L8pOvYTw5ha6Yr3yL0BSYE/S9J
kvTdXz3KHSiso2Wrymn4qak+9W4mzBKuFeS/+BizE4E1jDMuI6eBdSYjhoi/aEpvdjU1r58cjjk7
HKbyIGM1QXqWhTsbz1O2kJg+SpHOlME0E+a7ZHWhTQxVGAwhTQYEIY6rn+s/fjR2zwZPwkr9XYjo
yEeBzX+FyfSZfq/ohTJACKTYcHemoRHQ6SYIWFzIdtZP8OoanGTLG4jGfivWwhzx0sn+JWncTF1V
rFR3DHgBFKiupV3PswDhsc+gVc071ktU0lGSDLg1dc5toFwCb3FrEX3peRgl8m8w8I1BlxgfU6x2
FzBL1bcDQuZDK0AEvLSmlKBygsumJmt0cCf3dmwqWA4MHGHLxid3DtEghggGVjjtSUtx6syOr+ud
tStxEhAw5GMAAI/4fgFqKYi2DIa46aJJ8E23rBeg7o8J5LY0WeIaqQLGjkN2nhvTEb+G/YrTYQYn
NwEV4DoL3waCN+0WmB5+eBDhUbKjNw+MlRREjUlYvUh8kX9nbxF8nhBaN7qppuPaTuYeRwvL3WFO
1z2JgO5xRYM5C+tPx35ZqSlkX4jAl/ksL/f8XJxXYwSZabXiVi0SNv5IO6bdTybi51oxCexd0gkf
LnS76J91uwHkuMUyCQcRo7dnc27l5JLBDMdT/0joCGa55yIilZORTFGZK1h0ZXLAHbsuaDYNzSZ4
uV81M81pAFjHNKMaAOwowpj5hcUU2mkNfr2KAVviHySvf3CIwYGe69HEiVdH/GbFkAiuT+XKp4w/
Jt0CBJVbqawfNN0g9ym/8Dt8QwTMqhT+LzwTAsXK1oTTeriwmzgx9YVxM9wTCUn+DqMgkaqHMNji
woHdNw8uW1KAG5IU4DBj4CRp8CZqEXS/ik6FrJSSeN6UKCvVScQdQdxSDRXnQkJQnmVxE90KXIM8
O8DQAiDAWDPTIsMCoPofRefV3CgSRtFfRBVNaOBVWbJkW872C+WwAzQ5dQO/fo9et2ZnFFD3F+49
90V0g0+sScW3xyqeLcNBu0EfQkyuRLEeBzeNDiWj5HpbgGdB+hKwVccLq2XUCuTcJsUf5EBSYdns
F8ke+q0tHvGZjvoy4ichgyin7w0NQ/5HO+hR8COS9FA1sFfbCyvJGPbxzRP8hH21hf8xQG9Xankg
oaHnr5AYeTBUv08sy16oMxEzel4qyztkzZk52+OcI9Azo6P2ZTOE4a4OfSKmMtFE4twtNmFflXAQ
3cdD3R58hjfviFXV1xTlcMvQvyGO5S5qXjuLPsrm7iZrdUGX1+9NZaWQD4S/xyPL8NFnQ4r3tZkQ
JjrqLh/j/DMzRfDnhp68FhDxnMsiSpPd0Q8gZOR2n8pNyiyBwSuz5/sK1sxv6BbZQ8/XeUXCPmDy
DgpFzifSx1mv5eiJ+Aj6xXGvAVpkd+s6QwefgZk4KHFA/vVaGjQvLC9It1hATdftSlN6OwEBGDGx
BiBQ7OPUxYRjaSBoMX/hf0UJv4atuRUl8P+ykV6gE1gZVTpE4W7OqPhwvSAxeQsm5Or7MEbwsg3s
KAJrrsK966XNA1EgGYF5CrjIhldD/ISHOO/YV2bu1mZexneTL80/GbZTvSlmiZW5klRoqyAf54ek
RlSwnuwFXEKNAuocSMZO9xNUOz4dt0ZxGtQdG+UwDRhkxzES9ssSJsXVCpoiuFiLi5LF56EN9pZJ
+5OzWPO2noU8FW4Y/9oTYgdOYdkHd36NZO0C86pcNrNtt8EG+S4AxLQY7Iciq7oNK8v4WtdT/5Ij
Ke5JE0HydVdTX4QQkxaPFV2O1E8uHX4p8rkt8viWvGRuljDTNl/jyAdEPnauYyTufmuXB7bw5iGB
ITviBCrrLZjv5uCPlbrUgEoPUJdm54NlfYiuOqdySBW6ZIq6oR2eLDp6b03XH4bgz/3lwFaLsA24
St7z7I1x9IA4go6ugf/aXwi5txZG/Za7KTV+hH6K2IU7AmXdyVi2t1OWg6hqbcWhIz8LMbnqpav6
CmpzWgEgwo4VOdTHNe+XbbnwXIxcbSpecPNwMCBxcJw7QcD4fR5reOpZTzhRx2yFl+vV8hmJfzRe
UecHNOki5RgImeKxqYB/1l4jz1/aO/yiOeE2qY05gG+ly//ZlHbeq1s2FthdlkgmWg3aDu+MSeD7
1GmNogJL/tBz0kII3qJtMdWf8AhvC8LC9i9WO6BSwQvV+3gExnJhjbViRmSHBILgTEJuFbk2GQzB
OF/4obRb3+9hFBVTtCmcCPl7Zo/jfrGYKK7K1oMiVLlRHu9Qa/gnNVOPkyghzyXGDkwVs5tc8e02
6AsERYKk74SW6MhvEyoCj6kX8Kk8OmSzhAeAUTgGQB9gBK5XI7L+AjMlYFR9yYOI1OQAH1S30czZ
QT6I2WTnkQ4CgqE7MPJWmvEXWWtupvdubeEHVkMbnPOuts0XNhnffW3xX323Pi807cpK7ZqRQ/CW
kwNhrTXiduEEcovafQx2zHHt5egxL1rNYiiGk5A2bkcDk+48uoDBoakIjz1HNc3+1zgZKQ7JENBw
o3Viw5H2knvDVtU4/81h3jx3LLjg77LTQEy4roqcwf1c5XnwrxiqWr2zgLCTA8oGRfIVe0O0Iq0k
hssTvup2YePS7eZ+A7+xL8YyZL0etEePioKNtNP05bLrEHTx0/dwtoS2KaM7muBF817D5VvSyp7r
MeveY7ZS2WNg/OCe4dBCgJfuwhuLmO0XYRsE8f1Xmq4T6HOC7sQSk5OM3aB1Lkj+2SLxLDCMBiic
hRoOXU+sLTAhkrZyBOzkQGS157xaY4n2S3tl8A2g4Na4GaUS9dlHYmIpOaNtG6eJglry00jimj0O
fBmOEMfBx/yGphblF5gujuYd3CdUoi3jWzKEbbOMh8l34EgVDJbf3bxirMJgMWdA5JsYiRMZ6zmT
H7BeLSqqDW+edB4KXOYyo2L53XX8+LBcPOWRyva9TkpCGrj7cJAKY8Gu7HmfK79NdAQHB0vqw1jN
znC1RBAjkpQyQzXa80dkJm7Cl6G/8lOerrCYxEnpsnj0jSG1t7ZjgJxOGV7Qig+bYgqXGRcKlSXo
NuTdN5RXLz+cdrxNRLLbHjRdsKwR2RVkny6ht8SyzcK9b3z25YxOpjL3f1jwI5KK2a2tVO3lD25Z
B5hWHG/6gkISXeACJ5pwinyycWnagLU9qgaAxRaMUjjYLbmTsyKtBT09A0XPg9gHCTkfQDYXAXC4
Js1KtEmIJsrT4pv+DBxYv3QAbomKYiNX7GHgEPvmq7LsVpCbqqeFfnkNv724B3ANATQSob+OEYaA
i0CbFiAa3A+IdbYWrf5//PxxRVm9Q/UlcIMCrBrD+NhM4xQeyM9jy47xa3ltFm2mvSw9y3vKO8Xu
LkG8WqxlBMNlhZpLMo4PwSh8Yi8nUhDRlIyuvWKKRRKFbN6JCNQTsAubE66kpDhJmcZ4Y1OLAag3
9UKvddgvn4jqh2+ahHxlt8MMHS6eIEgFPiPEBLnabqEBfBaEejAvYLFg7wYMZmpLant0IxshJ493
rrARxymBqJTFSopmnIvT3w0cUM21SYIM5Zkt1a4Kq/YyCa6/KxYm7VwiUXgnr/RKm26cXdkRqXvn
kp8m4S1Fbuh8KSgV5BaSydZgSbD8kuhm4k2IskYnrT4itwa86yP8hGA19gEEBjJ7nvQgytewpuYr
ooRQFdPlzV1e1bc0cQnHhpDg0rPfTVoDqy5r6zD1tUOapJnnp8Lyg4FlM5xV/ya7XZui65xHjAVk
u1CUWmgCiwDCk5dm6bxNYqs5F9QyF8gJ7Awi1+tb5oRIJI9hOcbbIGZgVezoQSm5htCUzb4baCYR
5C8e01orsq+FWG7uXNJjGnRUZvIOAqvnqURlTyqubjKaj2k56lhKdxejSEQmVfKso9El5OmYVFN0
cOsoe/R9tEdguUT1UiPJ/o3cOFw7aJ/OWdN3/01+7gq0thrGRmLbFy5Szfqyjd4J2yDvL22RI/F0
eeaiEa6faiaWa5AjPQbOmonzI7saHILCsJM7RSnzyZcZVi/qJgfuSfk1L5ZNCBKOSEr02OaftkEq
bVOnYb1BP4Sgk6K9bs5TYsMtzQz+npYZB4lHMlreCxLK/gjbtE52ZbPgaFvvlh3dUZJGVjK7bGJM
9JyxnCAlqslfMz0iIObDh3Lm84PQMiYYoYTFFLyo3mIJ2hhJfPfkI2W8+S8QDgxDcKzYRrfXFrU8
OtmgK/5gI2CXSL2JYahrB7eDEnz3Blpd87NEXX1dsnn5SXXgvVrEIgRnWI2VdWFskvFjYRvoMvao
XLP1bTQ2r4YILS4nZis3LJqe7ljcBw2GHi7FY5kF+pgwASTxXLULsSA4MvZcrGnCCa/GB67ilk12
EpW7sCgFKWqNUPtgLEa1U62yyXfMuR8s6iCQjjxRFojFqPphRAxxNMJ4gRCiv83A0qE/LEvEKNHW
0CPwWxZHfpjkVIEhPHaoPb1VQXCKs4URjc4QrQFXIXwzrDJJMdRy00PaSNnLuOrXtk26RXIf3Lno
AKijvQhtb+ck6OG6QW7qssUcx8MQsCyLI0zdIaDUU1NFATgbYEcVhltMNRRu7NJYEwmcUjvcIhM5
PyHTSzNl+lnBfcfF1uDOuRbpQGkO6V/t7BGXuxxtQjfAMCzOXnQloTWLwJwBR0umLw3TaNA4omvT
C7VGctEpphZwpBQRHPfk2HhNFFWPrIyX7gG+IsoriHh9eJ66gP1eNZete6rZqvPsgl5EwmUl7bz1
Bl23d8tMBiV6HKvC2+ZGGOZjdl0E9UgXJ/XQAr7FT4WycIN2eHCJTNYoJCM7cap/7RJW95Lr68tV
ffg0WZ4+eJbhXMpThMzCdqaK5S+puCsPYf+9qou22SGWCR8GX1Rvi69ys210a56ZJwbpU4SXJcjW
ZZXZ+jNZRFQDFwsjdg9StEw2hhHLuvaYO/wLs6T0vjxajX+mmLGldmoKPoOaVMUEAUmIJb0LWC+R
ond1K7/zeddmWl6ok93bjcXEptgksl/IIqDBal6ljuvur9Bhkv3QYWTYG/olyU/h0mE6ZzHEzRuw
71sQyhahtyvCpAIXEpThv8b40ZufpAA02HRz7aO24Llgy9rrF4aB/DK3Ay6Ie9/SIn5AcogQcUWU
CkvjOQv9dxkW3nWyRF4fdFvMR9erEEA4c/1Mfh7CKtuDCO/2BnpUG8UNOPGsm0+q8cOvpgVA9Vvh
xPiBhh5Llpmy6n6NX0bNfYzOwj3CMiTNzQVR7AOo4WbCbIvGvPmirWvnPyxUdb7Bluz81wrHLx+D
G+WDTNTRRQ9ZxUO171ALYREPaShXbhCHJ8XJe/HN3Es4IMEteVrLgxu5iEyCpgq3bix5yvuxqdZ2
EBiBcsPttgAGaMDqKcI0AwRjOSpUUdNHO3qy/YS34SjqnDnRX73TGsOtnMl3tAamf+JJEd0bEMEW
dsQUDUO4npgCYuCu80fOCAAwnUmRfvSM7Ftiqrd9EEV3LXX4AABNAMTC7jZ6hzInGPqYKif5h6Q9
AIvPOuaRwnU8RfUS3Obe0fCTt2XzQf4OpgsFaf6Aw2N46gEF7Juwa7410Kf7Ft1E/xzaSYZ6xXKi
ixwcAsh4FTbLZvSQwKqoetQPs3gj4t2oEKpgpHXDir8mm/0t21E/BtuK5I9vzS198xcvmQu0uEYm
OG4iBV77k5Obf3KhYIqZ/cTefZvSOc1UTs6p81iqIH5abLYuxhaZTYRo6r7lMD5yhm8KdAVmkyBY
8zGKT4q9ABJLCp//FmnLng3aHjmHmwCksNkRXTtUH5gYFCJAS3v6apcdT//KwVnTnEdMgM2m6meY
NP6Q9vtIBZqBWY1miHSBPMugdfUYsbxQV+LRz3RBQT4wEaw7n7ZhyYrQwmPbdz7g1r6BJ2+7S+Wj
fW2mv6GiHD8r0gjck+5Ucp7wQXxnEbv2ZJuwukOjZpPQvnHBmU7AJ2LAaT2pFVf6dJRQfZezDeun
6Rq7wLNJlRLgRRmgskGpsAJ8E/+eLM9Z5ZVwX9F17N2W1RM7PA4eSG6xvTFOO7eHlEsX4TJPdDl8
VXklLworSsXSsM78/3SrSpK9yKKibUNUyjNzg0K28RUTVl28lhkUx21HlaZ2s5Mn28KBT7xL4mZW
26pTUQWCIo/LXxvznnh35SKQMHgQCl9HfAv5e4gGgbUomlmyJWFWOs8s/UjZxgyKSswOSBWuObq2
nhezlxBNWu8rl8O2oacvz4GZsFhnKF2vpeiDfh0Yy39k+h1n25wYEfk7OOnIAwJJVA57Shv8JhAX
aXq1Q6ihTUwoaycUe+HUEYDrRiM2BdRGGC/9LFjZuDz3VVE1R6pKazksTmhZL9UAxpsY1DTJbjt7
kZwX1wKx55aT1971hvn+ZeDpafc5mVfUgR7j2U2SZMOZ53d5A7TVF9xBDWLkdkBxUstbphfpRC2Z
5x1R6y3RZzk2jlTxswg9V+9tH3jVdh6FgYGmZswVLp065KJqPtaTrSY4ZU6xjRB+MzzD1HEUrg8x
PQhHdimlg4WS7N643nZunZxZiqjn0m9QhCjXK98iYn1TOpw6/WablfxA9bShkBiNNBsNJ98tLJI1
qkgXyJTlJ2WJhm3xi/4rb2apD2qi288ls89tAG5nl7CzwANbkG9CJgl4v7cb5kxRO/Nr3nbUOtHK
ddmF8kzVTrdFFqo3eL6gkOGzgLvEgOm2jIcYCeSrrpaV0IR8PDCIx+CfFRXj6BDlF7ogn5TDQji4
sypmBT7GT9iaKzdfiOiyes1EJZaz3W8Xh7klz1U3i3gTqsWEnw0HEtjWhlnGM0RB8uBlxvDimUUi
FUEkwLMfqDrm9HXhHEy2TpJijKJpOpbsE6HPxHrvpzW79NybT0jxAb9BGT0QPIn+rfUUS41C6ADj
zO2XbNvQ6vdchhmZNgn6g5bBeweTBeHIZH5CPsP5zBB2AdkmBI421PZVz5Z14Gl4Xnhs8+OAHgEX
HHEz3AiWDF/DIjPf8FFcgq0xVGBmqHgZCUOdUyWD4KyY0Pyjs4xRKXZ9wT5+qNw3FTuxe2C6rc4p
rTL9ae52ySPiFAelxGxYTicmuTAvYl+mEha7Pj6wFeNrQr9C7XnXobJARfpiwm3kMRffcmL5Hyhm
rKeaVELmGL0HaRfsyGUaIZ+k4FzZkZum/q5BdN31VdfvaLtwK3l26Rw0+oaXNAWNfwnxN29AR1g2
dDIv89ZoXIqHtO2cBQ82/uF1Lgyrf3Zf7pYt71xveYP6eaa5fUEILwlFxvLIx2TyhrH4lIP+94P8
1PttYO3qhnxBqYeApeacoEFEXuAMb2lU1r9GMIHGY9zVyPNsGZPjPYNTYf3gvLos0qsjkUmmu1F8
+uwA8SC+JD2XH2642/yMBF9cRLdfWy8+6gCy4TdVqBc9DEhGu+cpGfPgLoRXubyEUZf1nx3I0F3V
REBpI1Hn3sZZqKseFia+m1B084fj4O28Lb/+wThEmGS3gGkricQqHrvmyytn6oyGbGJ/nTUqP0NJ
luPVnVwmJjXFDcgr30ZTafvdAWNt4hy7jlJjDH325m3NH1wV1tx9NdYyfVgWxnOQVi1upEHvgYr4
kqehrY7acirGeT4vkS3cHLb3QajR2yxtoS4ihELzBAmDCNVWSIeIYiCPCYJXNCxbBg7y0wZpccWv
mQM7qSNGSUvv0C8isd6U1Atwc6xs3IMroK8H95z/l0bWxEpZ58m9Gapy+m5ViMhuknIOIN2M/d4T
Y6F3ugAJvB4R5btr6t3ys5UOjNWmxjFuCj90V8zqvAduiOC5oHtFeOKS9uRVYf4DoLa9APSeetzb
vfsIxVhtyoxzekslsTx7QZRv5i6wqr2Lm39beTGm0ljMOR4TSCwcTPbepth+TQ129VUitfc5zPi/
aYT5mib6+o2w6PfoHa3szSaZ4BlnQ0NqX/GNJtX8QLNPDxO0GYb3eXEqkMocXGCCjOC9htjv3vjH
IAgA/WQ3CzOha4PdreGtmzvRZ5G7Haw8YNRTJvbV80L53bcc1ih/0u5QlFUA/GJ03h2GCQyJxtbh
eBhieZCOz2Lbu2F8kCnwKhkVpwRaevkLLtX5B8ykBd3Cj112fJhXHBs5NZrJLHqYjF09ExycfsKu
7R6pUCnFPHBBuNLs7Fpo438r5TQYBAIdXSJby/kucVMZ7DHaYluZCFzam4zeD4USnKwAV869Jyqa
LyqFrZeipV/bLfhdmKsoR/W8kMdI0IRJIT6zSkdipqO0ZG1lJwQj266WGzRF2XudtulbQdfPId9H
92lT9M9Nk4HNop7J38dg+CBD1ufjyhE09L1bXUQce581IJfX1J1wQAaDyg5yYqe/kEXXpKHZq2Tx
r0XTqfwQ8sPbutx6w6rznYCw1w7ZjcR0dx5tGvGtGeSIc0uSW9u6fKpBM3xQf8zbDmfMzqmTaPrx
u9ImMBrmyq6GGaBWhDyxHkX2jUrWQiTX820RZBLp+GBNVeRsrMF+DiPP3Nu3JgvdCM9vasBQIjCO
7pxSxU82k4QVl1Sx8dh6sdsgweTUN252ZEq/nb3c7Mo0oM7CYt4pVn1NeNK6HUGaeFc9pQDgvLk+
WWOWvM1aPmO1snYOfL6Ljer5UFUifAwwk++Xop71UZBdtOEsaugXkEpXG+G6zinj+4FgxPZArDzX
eGxiRkGZ4RXV28wxfAJ3x3fLpillx9Nl4XvNHnM5eMg0rh6X1YHMU/sd+QPRFYieWaoGYD9kt5AO
bVwv9Ogeh2+kmf0LeZ9IgQqp3hFiOsfKh0FcjI52UeGDhkTinf6yKUq3GXlFqwxM5kr2vK5qgmWl
RoFumqZqU7suFKw8MBIAr2Ec7Ph2/oCxYdwQgR09pSybaOl1liALsyQbe+URRYaZubIRVJT2AU2W
+dNTM327SpSUs8MXesNp6xRmQqtaxtGbFcao1RLrutzeKSLIeiYKg9/IjQCD7aIMJIsFENyAeulg
R/QAQ6dJ7A7tNbg65w45BY1oGEzkvplc2atiqrNTgNGGl7pAyy0zZBy2Q6kD9nTdaybaHmDqlSBB
45EFFbBo5j5qomDqnNzlOEw6EhH65gj6oCfnZRz6R6JsD3zW0bZpF+SAgcX6D0vtt4M0YNMJbZ2m
zJywVDOtbOSg/oUi7VfWQFL81POpLtCV8+dljsJwM0pD7gnEgx4rU7um/Sy40AByfST0u7eCbey6
20qI8hCV1CM5GuGn1fuX1G/1HbiAxDlFieBQFSCs7+0RGf8A9WmNOx6CKaqaC8VScfEJhETTgtTi
J24En7df4ECK8lDuSArpBPQNnmhLWP+pFjyYkxE22eMz2DF3IcPwZjQpWjcgOg1iL1PtoHzO6yCH
c5kXzjFk2vwZBm19NwUjFnTK4R8q9+q3LOuH4uaw5KcbB/zPhB2tbGGJL9MUD3XfJh8hHPPVwEb0
IQ5luYOMLtKVScC6rpUfacKY45pLPfN+KksUVy6s6eRTaTUrA5ZnNXZk+xxal/qZ4haSnBuACyF2
53aFFtxYb25iA9BllssnGA0HphTEOtu8zKVldtHO2XxC2YPaOlW4FxCFtJu0CJgeUNuuKOmj93ZK
sBKMNQmlZQGAQxVYbFXRvvRFT7NJIFCP+Mi/IVMXk21r6ZNwCX/v9osodfHHciqqtt6ciPtWL4mD
oYGZ0ZAM0OZbFzaXyaofiCuDu+Lxuwle2yF9JfrZuSfHRT15rM03RT+FkMep/6d1izqE+OR+SdWm
KMeUljVpWM/CbLgFzXW3yiL9nWJneKbX/2xiN973CuwxjnoqBFakRBCU7ReLeJNR+DXtne5V6JGc
OzqwARjQfc1QdtK19JtK39k9LX87dn9Mh+NNH7oGmNU0Nk+ZtEOoU1F2E56XKIACdUOLjiDfcYc7
L75rCNnxu6b4apVI9wvq+7XqPAbbsM3q/QzJ7DHpdPNEl8JZInWj/0j00KtmXJAS6IoQw1Xj++Sf
JlDT1wuAn22/yJRUVHqsNV2lWWsLWFA9t/HGKi30HVOCFdHJ6X3QslZsM6R9cmJmux1mrQ1i4n5b
66zF0EC2sbaV7tZyGkmEUHXYDttsaShla9RVJHI1mxFgJcfJ/AZsDv2ja6xh3ZsIa6t5b9LEZ49/
A3WgdoJ9k3xog68Uil6EyRelcjpNGp45e3bJcYanQlgvzszaxnV1frYD1/lgRpN+6sBujhGhinov
inwPIfImP8r5frCHO+ljXDEM2wUO/MWuxbmzJm0MaUzckcNjMGCrrD2CdbOOGYvHem+RPr3zdCCf
C1zZz4Hrp5sI/xu5XBEMtKB33ou2tz8scG3Wvshs9TNqD8kNt1b5m/u9uWSosUiCHonpWjvM+29+
cYp9EjhKTo4xu68GWdx5JuzWLUnRqxzuA4YO4DvxIGmXa+xCGdp4Im4beI1I7JoDya4YBTJWXWWQ
eCj9pv+SCWEUbsmTsjGW11THKKrUB4MX/rExupYDm9MoL0+YBKJVE5r+XUGjx6MyzYzWlzzpX3U+
vyTxrUZQ/NL2Bi03QmBCh2eYQls5hMUR41ny2LJy+FSxe0vdKAPG2rddgzOlHJ94nCi5gK7vWTIw
1Qjtknwdu7nvQsifas7bFwOfYp3n2u3WCBPETaeYvty0fm9YHubyRPxwSDWVpDWBQCBezwsY9S1B
KP0PBuxIs8xKKg64KEMJ5gfuTO/mkHvbDNP0W7eK3eXIu/j1TcaTlZXx2moEoH+BV+er0bm5K5nO
uHtKoBA8N5twvGg84Ahus9JioouuBC73L/SJ6Z35ib0Pi8hvCbrq3esY1l16zAXr7F2/eB5GHoxw
pKtj0/rnCI+raEJMuhlTe/jj8RXVvmRj/+qozFRfttbVw9ItzWMA8+HRIDuht2sjgbM/NPkN0w/C
5oiazSNVKrKB9SpYnGbTQ2PHyiOdTpJQWtZEJ68gRWOC8nLlHAK3ulH04tLc6clM0ddInxcglOpx
b6Basp4XZLfzH+mu6eMSBJBmmTYhExmXFLDholV1l80hNy9foFLlNTCjBsKxNPkpc4IUZl6d/cxO
KrhV0Vb7O4A0fvGIB8AxWwNO7J00OmotjQFul8qqOtAdopFWYxU8CAN6Lxw8RWNbLOFzmuQ+QDmN
2O/ZZvSbcWzAs6GaGF09bpE9VNt4EFZ0RgHjyPVQlLfMdt/empa+G70g/MI8I/JvR+OaMqpDIuNG
DZRNXxKh5nEdosKvo/OSVpW9H/Tk/cfetD7l7pDRARLsIVBQO+bMr/CGPCaEYAe1pP/NkGs+MMUh
y6eMPA+9cOyizYTowAIyxFikN7ojJnxtwypgrIPNfz16DNV3fhgsn2hufL0KvEW+6r6Yq01iV7J9
MAPmUULqOtS4w6oYfHCBfpepGxnOodNLN1hdW9IKZzyoFxcwXvXCIsuaUefc3L9fNk1s/ZF6qAuQ
GDQsU/BV0PfzxxsH26k/WSUlFwlO/drpmUq1KHmTfj7SK/AyMUepZ2gmzKPW7DoEr459KC6v1Msl
HClQq2v8PlV8dZM8TdQGcVU6tZS2DKCzA0eDlQgmpG7iPkVoKrAMo49MX+EoqvgtLkcdfRpM8sNJ
G+T8+FdqSyPU1tDoasNtRE6hs0cdMJhDym9Vlex4Um0B56hjO7s4t9hn4NRwnaC5hWRA5Mc8yYKJ
RKtlsQcyltpuKonMGrKCEo7/pFCdS4GdnXIjibGB0Ybo7B/bSFv+Zwo4KAbQQqa8Bj1HIU37lBbE
yqKvoD/OfXB4sF+6HaNlMOBcPMsTspDo5l8hCfMpUrbVE6oMOogQFa6TFU2YwHLX2NGmlC2pSAk6
hxVGWeZi6ZQwQEYk3X/myXTbSxWOvtDhxiDVIV9QgeEw8VZD57f5YSzNMux05JWfhGnY5dHKSSoQ
+IHGjaPsXB3opslOlLNZ1D2cOxXs5zZww+MEZy1G0llRcwKUcU7aHelRoPSwePLpXp9B80B+XFle
Mwx35UDw7h5tfl3B2Aqz6QlfE8rhSktaaIebfbzPhynwD2VXRWYXWtnSYrCr9afjjPB5VxRMk3em
ezGHHnckcvyiC7rn7kbrqMUtqhHNq6BxvimBCV6MM0zyqBr6NT6PZNgJWF5fdTYiDvHAW3PXlL7z
GKT+fGNmDcibeklyyhFxWDgfu8aV6U44pijP/JOyJVK0RZDLcSCJNLWGt86agysCKG1eyCjqH2Sg
Pd4UMTSASly33Vd96QK1i5jICKel4feRl1HQFrbhbE/rV4qFavwdYf78ElCHG8phOR5iJ8PAf0Gi
0L03RdqAtmXYfq2scfgXefhDDnhekbQWSErvmSO66sFrHQofN5y2PHbpN+6KoD9aTFdXsknUg+I4
KPbaFGm+q4i++5GSnJxNhgeRmAtGl8khh+uWYgPNeJ3wh8s7gGGSqCrLybzNkjfO/I95/PhEKHM9
7qO5C38gxtl4qklQZMzoDtTQEriGvUkTWR9rT9V/PXAR5kq2RTZdvxj7zmbL9oWfdHqap8Z642dL
+hNqIRLOwlGNwbH3Y3Fv6Fq8XSV0fpcOsH+pzhqOer55suu9NmdD3DEwwLKB7Z8FRquiSwGJzdok
2DJoFTmBxJ0plvoNh45k6E+jhKpaOBmOlikQ9G2OdGmSSGjr7klCUAERTg3CkUI67XdMCMfZ92V8
Gn2s5FzYJod7I2rshLJnb7kJKku+LAm2Dv4OXCBEhSY1eKVRBGfyFPBKSQty4M2hk2pGeIUsN6jb
/PythItuDuU4lj9WMSFOG5nN8sxmk8A+BKDox1N4VPHRizh4gWGeP/ONVuwEuqI/EfsRfAjSu5sD
Q0AHDVKvER9nVTjuuqrxrV1ID1zvF5ch+wZnCt2na3vetOuQwGl8rjYGvx7P92e2mLi5K3zowCdE
sGny13VpqbbWYIZka5m2LY4xcMYMUiwhbFgtJvEM6Bz2tmTXd8vzpFAbMQFeg25sGYiIWOTroqAk
JFe7IcoWP1yec8uZ4arQb93ZEDezveBW/CZCkZ6Z/a18oioBaKqL2yseRpt5RWVVxOH4qsAVb8aI
7UVoUzm4hZrQFpeCc1svjRPs8blAbuakxF3cc/JecRKUH6L2ybzl6cVQkGgYSRuSwiCxcSUSD9Fy
EB11kmXJSzczet6O4LPGNeMD9zEDHFZvWt7DS6Khc20m10vWoGPFxRoyG29KsuTneqgovXqGruVn
51td98o4tTpbw2IS/FumyU60fd62xakx7Jms8eyxDqsmEKBwIj3k+GcmcvZJJJwaIo31tyjDAiMN
UfByLfDQsQ2a4V/enrmkOrbsC1HPEG8mkFDi7lWbyjjdK8AwOf85cUkgyKoUjPC+lauRKVB6uvJA
Qajlqu9sgWYaFnP6NOQVn0Y+C0P6kSenCBpPxCRpmuqo384GR/9KQD0168Iq9by3jRWrvc7CkIB3
i3GY0/LsrBrTDj+hYL+9k0VjzgJRTvPdME/OETQk3XBkOm4l54ZAUbl3tZKSCqoAImMYLjwVkxui
buooubGWKqh8EtcQwSZs3WCdMJMVfNRSJ8Y+sBYYsi82vGN78SR+84PjeLX/pBg22yu7G5vlUNQ9
GWNubSr/MNudCo/cFoaBeHaDmg4J/TAsGod9qWuDVP+fozNZbl3HlugXMYJgA5JTieoly5Z7Txi2
7zF7EuzA5utrqWYVL6Lq+dgSsJE7c+XaVMp7qYhF0jcFFCr+7vVQqWPM7f9HUQt7Gv7Y7bPR4t4M
Oyghy4MTV+YfzuTpOsQjUGmVQnYh+CDMx7mBZhBOI9SYY1tb3h8+BrZ00jFTb+1he/SPtI0s3lcD
PTQcfCxQPRRDpoeySB+81tHmRnMTG7yLCMMJbL3ruUi84+IHdCEzWqE3ZG0C1A/me1hSL8lhQEWy
2GYm+85nG+DaoQCJw/gwVr+Thyl6pdseD4l24TlvRFwhDfTOACCxKpr+2sINYaIsNSNx2qTuC/+m
6HlyTbBw3NmBCWYuoswp8/16eEqxCh6yhS3/HaJmPhB/T851Iz7MhlVv2MNvvC7jBHeFLrxm5QJx
2TS1uRDHN+yjD2Qw5qCWON0rPxLv5FH77GkeTBdAFTr42uLcZQ1iWFcPupBJ8rmUCGG18SjwoJ8z
9NR8XSL0bZWRUUh4731oK0xbmwKZ/IBdIoE0MpXBDtsYe307yMqPpdTkW0ubyqjdqCcjP7ezjVFJ
C4hhfRPwu9BRtIgNtLRGseeKliLHGbsQR6oz61/ekIlKyokbqa6r+zTlf95ZMQ/8DM0DiDZ2qTab
VoXVqcitVTrWsMyqcv6SdtkC3l1IqpiEU46OZb/ESN2bqPTv1CotjjinoDbUZfABP+Y/WEcOGFY9
PuI35PufDQtfAnRb9zrxiLqBDZ448FBUt5ge47fe6J1d7vMxzMc5oeeiTAUM/YRngKvs4gLFAK/T
HPT/lNvnx0qZkrVrjlVzE6R5eQ6sKN93RSbfar/gDmSRTe6ohRS8GhsS47gF/SRbcSd4m9TFlgx4
KApWTR9YQNMIEO2SgUZqnODk5vqlpQY8H2vvkgoyziA1MK9pwjJsUqCU2M6ycSOHmxSYwUOaJ/Ka
YHw7+4KqIdRp6EUekileS9X8DEwbQ8jcNr/oxQaDxCQeON818qrNyMs/bD3ZFtJUzWWBUKZ2BR8B
c4tzPar57TXcHXPXQOCpVD61m94a0unAOteMQl2UPeBZJgtyMHw3nvlaU7eItJyrrfaSwQw9p1H5
dz5r9giuMXHkZoC3AAqUVBS+pDij8NsoDZsMb7RMgHdQ+AaCAPfYAUivi0g9mbXTbIXg6xfy+Cjn
j85USbUWS+e318mI+/GM1kKwQ5LYc/jsBzgbVnFEJHUXG3fOJScB1CqFkGKvC2vEEYDoE2CjNJ1g
5yhd3Bm2tPxwvcTuA3SK+xqtT/4FMYky2AFqvhcAcYLQgohpHuyHFdFGsmV9TtEtfokSUFlADxpv
7oEj2a5MTVseohltdl2JR0bP0uMfL3h93nVk7ErrNCmbmduoFAPyFcQzHOYYpsPKir1naFps0vh/
n703Vc1xNvuB+rIj1nxruEcBNwgZXnXryNny552o5txMeHfJexFHJpZKXhZ0iO91wxa7pfMMjSxg
NYdzI8bnl6l0l+SMPBvObFaUGWVXPsTcCGe9x33E15w+ZqieiR5hMSagg0Knspx5TzZo1Ou2mnp7
R0bVCnY2iKNDHQB4wdiRaI100jTZmXRE0+z6nB3LRnSKNopAdgpMim90V2e492P4tM+/lYbCydcT
G7k1Tg5bFqQgtuBM++nMSaJMc0eNDEoinyQ6Z1Maie1TS7eiRZSrapNfUB1gmCt/jr5MMGbYTfom
bcIsKAq2T3bUvpiUEv4ucwdAm14n7nsMuzUPfM8R959N+97bEvdkf5g6CxJ1LRTcYzN3KS2CFPDZ
23pe6AviKeLwYrKY3Pi60ke3BTTZLyGOWJ6I2JMZA2n31UsIt9uCz2dn47RXgC3+LP6wXxWyr3+p
5syYThyaxKNphXMI3PHAeuLrTZ7Vm1qfnVVA3QsTQZAaFNXIOx8A58JTgNcZ+lzEXofPk5kfxgYc
1lp3c/BpRJZhrb3snhnCyVq5sE3n1mLV0KlP7KWA2pgQzO3Ak4IiHAs3AtXWbdBvHTxOGD5tf65x
YAydj97Ee2bT1w68JqsAFbUa/AKGhm6sJD91iCMuwnftpns2boZ5cC2Jg09HqgRqqLXvbybV8xGC
RyKHNSuu2mZvU3Y3N8Mif0+PjiawPA4/zhQbU3GVVTxvBTO+H7LO4sQphKBEJybnKOFP04e74fdQ
55BpIuUcMK/Y8bPjY627smrvKNhwa3f6dIVdN1tgn9awywvfCtaYR6TLXhY7FuVbfvedcJF0IagA
7y65UrS3TvAdP09pQTEkGb7e3cXSGN0NQ3hrv6bg+c0XwZPLgBDtpQHhBT6fIUaUIj8P2ADBITEI
H3NptL+T3d9R5uVU7RgE4+fBIzCyUbUgVw6ZZvLPphSpX8Kk1gWcBldX80ZONbxZDz8gy/n+7lJl
IpV/MIdZ5jE5uP5xLq3ob3KHjE6qwk5/50Soc0l5NVIKlBf+7otTRPSHYqfEEhTgBWrZqrJkgTP2
iQ2v7pBxLZhHRF2xqyWxYUDK8NJvNAOtUWoVPqWokccyxppFoELNz/zfvKcA463aLDZOum2CEG2t
CdV3PyxiJyNkVGnccDCSbrgi2+YJm/S+AsIqRpfXZIcr6WLFful+GBEhnsOcZwg8TqspeIcGOeTr
KcqGsx5J+IcztpNqg8SkmnVM0u+GJ4LXb9ZC6DMS13krZnc+tXj0OzCyynuE1Ew1Dd0bTX+YmU05
aFuWLaC0sBVCnRySPW0F3Z851NmP0aXMwmOHjfJgETAWe5fb+mUGXfkHpihqHiuLoOxKWeXyMDDE
XNsucx+qWLGOiDhMgdmMtfEUz6o2zmXXFN8JzfD/nD6mAKxRmGMRBhS1DPR/OiH8foklT3cUSgat
AVVNm/bP3TzI19VIswfJQvE/uEbiF4969ejHM+a0jLDfzvLu1FoztmkQY2EFCa6la4TsX3oHawWe
HFij2TnzmiMEwywpUPud4pY+WzM6O09FA+B8k1cSx5oyHFabrQLx9Qw701Jhi9nwR5m8yymiMNWb
oHTMW1OOkXbb1u9Y5mQtKtDdcxbcyGHT1uWKLCYqTl4VCkmKt46wsDa90JuThLUqaYRelcF31KQt
GgpcpcWeGekafsKGVc02VVI+SKNzXmFk3vJ6fgHE+Fik2fRoTDPlDe0kznjLYP20SXwlLzs/tHyk
UtDWU34oMOIepKWxXOBWTg6d7uSWWybfY8Zunmn4mW9s85cNLzxqKifP+MLAaJ4o6eV8tga5UR2d
XRngqa3wu/k9lv3LWDkjvoUsW9uJ7Z0mokMXWXX4nnPfOFb+ZIZm534ufFA2kds/NwBrwgrwHt4E
mu1w8lQsZ1Ee2cc2hGgCL9EfBBXeWdj7vwVRpyejh1TAfJ/uE5yU9D4XwZeSoJJioVmcKcTbVVQX
Bafq0G3nwJFfLlCldyOp7vSqwSofK+GZF3tMojV2rq/Ip5wGXKSnsKwqCBBIIc2ZuNPLwo2/6kkH
QNcy2pCwRkar4ZT+1iZ0uXkejGNOXcpTmUFoMIt2fsQ8SDtGa9Ao5PvtCR92ecrzIftRKgb+kZXZ
vqUT8GroYXmXfClDnrEeCSF3+eLJPh+4P4k2JGBH36eU5CK6vvvPU2Z/gql0h1220W/GJB/G/tKe
gsZvzhZpJALzXbXHxDW8DVjEWOx2zTVoPF7XLbRIw/T6l5aqODAaJE5A68z8u6qfLPGCdd+W1quJ
aXLtu9I6wOC2947u7bcoi+W/gYzbrrVoB8KCIB4t0eWvrps1H7br8763atLHFkts1RrFMz1hzW5p
TAINpKQ3BkgUqZpsJ0r1j/KVagNGAhGvQJI4aQ0XPKpxRrvadlB7sXDtIrgJxF+cjnoe6o12c4E5
llEFb5iNDS3UeS4uRaPTN5hABWZpBkc8JcN2ELLfu7IaLyBdYfoOEgGALiKExAB1kXQfuwtkkwP0
gxnjSzb6rHgmf8W4HDxys8gSrvXsPYyO/zyQLLnkydJITuVuPFimUXzjx72RH1Gf9kAOJ0gGbLL1
dKCfKXqr82BrIKJ9ujyHTnNXWrsaQwQBU9Ra8nPdng/QI2nhj7TjchaFMfwRAySzypuxcKbukTPu
06uW9D13nTEETosUZcGAqqhYhNLcoa6jcb1NKeT6pCL9w/Tv7iyn4VyAMEha1e48ex3RnnQrwEhp
QBrlRtRBsQcd3DzSPUYStBy9w0I2aFuI/kDYzsQ1ooIspPWbR1vfua8znpBP/hQjjQvGsyKa92nk
PBkwT1RniuFoqXHw1ADxGwgTVVQ975WVOHsXFBv13pAKWTJXyDbxuPyWIpmx/vd6u4iGGNU4vAvD
xDVOm6xkGxtDRojGAZ2ShwDX25jOz5JqcCpwjfhdtk20nqnse8l1QiHo4jbeDxSU8ZrbbCFXVbsQ
USAThyKPT9T6ibvODSU8J7FyVZ9B+49t9bWo8ilRLliBTp4bYKNYbUoaMvjfyMmMNeaagtb+PUsq
/czfRK64r72dIPWOwOzq/0zHDD68ESNkMkG7bxq3dDZLjJk/hiIG9xfTTFgtsXix54YQh2sR8rQq
ak8pwr6JrMaFncGQWzByetkrbxC1861yCoulgI2H0VwdZAywvFC4FZwaBVbiYmiAY14L12Qd2tXL
pznRAzJFGPJZFlon1rP9xhlpJRQWhgsP2vqhiYKP0QXq3/N6uqWxn/4heuKfUCnvfzOvs62XSi8k
YUDWg5kwQnNV/Y/lIVoz8dJvgzJPg0/jgfqrbaxGHYMq4QBBUJR+IUwQaoHf2zRHP8F3k8uAtx/K
97qNgmYfj+X/H6RkMngTvaeDqT+I+TG7s7Cqj5zGyVcRS+vUtvqfqXEnwEf7Sh1hnxqLauyRYoBt
BHRuLXpLQ/io4gdWWERBbXbmIW4tcv2FOW/Nvq8eyKqAn8hbFildQl60zmTVEJVmNQder/nus8y5
ZL6OrsKdMiyCRrI2B/cNFGz8hgDDChrH29UwivRzRFp4mkRLkrCEEd/AorxQO3CltcB+LLQndu08
pY+2IfS7VWDG7XPR37Gkd9SrofxT42ftLgiA9jII2uS9QEo8ECwh+SsHvUbjqV9qx8QNm4/Npg4i
aw3XSW/R2+RjyneCaTmhBhHLNum5xev+8ggIGDaf0b6xnYkIkmuxbxAGQ6voo9tS+KAaYtrx8ClG
F+1RL8xzmnYkjF72NxkwYjXT1DEmOgOnFenME5QVqDe4NKY3UGp1HMqAF+fKNVm19bHtnOc5VRfS
i+zyRWyFC6L7gxErcYYy2Z2myW+OZCmad6/lASmF12xQguevNk6egETipI39R/C4X6bjKnyoiHWr
0iKiI5PKukVgL7a9O3cn21LcPlyDWykH+yDm4nYPB28osoJQn1sGu5N+3M0Bv5DRK4ZmrcaYl5nv
dsFK4wC7psQpjxp/w7Pn9uK171sJNd4EcbiJSHv2q0ryAD7JzJV7v6vMA6O72E9z29CTwfP+wJvJ
ZOyorU+52NEhJ+l/bBaePgFrhrCNpN4MGDoENuW2fZrrst9X6TS9k9iv9n5fAXXjF+tBGGQh+jw1
arkELSt1czKSUxvU9ktm+fy0fpcFyEr8ge9AjeFqtLmxzo3kZUphHVIbABhUwkty1qNJQYTWMGYn
AlvYXv2Ypb6DFAma1Um+my6qQzFG0Yc2+wfwYe6Tld45ZqUXRSe7k8m1qIfyldQaNtgCmGkw0D/L
ynaov6oMkYZto/mbW5SrVH09hK3XFBCha3oujCG6UenBRhHq8Q+12843RJfdyMOVFA+8jbMQ5byr
4JTwUMQiXaE9DnbYzdS4HbOOPdUduR+mUWonIfsjqhuxamJgNOoZG3ZkOSlb6HLZmEUf76IJIZRP
TrauMmHP+C65VaKGucBeZP2bJLrfuVPvvfWTTn+xB+OvAOkVugTJ/+ZKYAPgzGhXPXXBu9Sz3/uR
cOsqmN1xDEmbFzdkkhxeuGsazxZJlM+h0hqHhGtEW1m70UM6ygSfN8+EDeXGb0nf9FRmSOcRfxPk
MU7wnIlvqmgJcMhiZFRsEMthQ/MRUaTwwpMUL5zdxyHuRH/blq6xi0sh/oJsBPNxB67TBJAwm0fu
i0O9OyEgq3nGvtxCF4xmgBY0cqfl1NMGTEcPa8NiYHId2xthmeUJmJrB6372UPaKQh9SyENMdLNH
l4PyQ5oFIxyc8fDt2qW5rW1V3epUBik3iJmEsRAsfmOfuoM6qhkP2jSByhzIAzXXwUOT9e13z1V0
HgvPeyWCNYRz3LMU4OHt0vBk80Fo2iUPVojJ9TpCvf7OFe3xrKKms0BM3qfkS25ZQkdiaNtm9Zmx
Vv0lVZlsKcBkzZab/WOnwDBYeZL+KsvGBWUM9/KsyDlh18selmCitHI2nLcK72tY9+WwjQPh3e1/
yn/H0NG+spqMDrZdRm9zMzzU9dIf+wyIf0XpzU/Mw3lD0oNjY+6sVQI04w5KEaB2fFqgRW70R6yR
3T+v08OW/170Yvgmz+HGpXZugK1/hLHsbi3e+qS7vPksIzEdqph7eyxZ2yBBWv1DylykKI+907h0
+d84V8NDBcHv4rqkxzB7QlU3JyKGRZn9svHndE8T487R1c33MFEii6B3nIBlrUA+x/9QsvIrzwD1
OU+aZppGi+p10dYbYTrUi47uwbXqGbYD5Q3XANpxfk+GV4hDjvuuDXx2hPK9kaoFVx7bBW1TR9yz
1VDGN0vp5iFreg2gfmrKFf1r4xMIRb3lK2pSvGD4R5T1oN95KE2YGf6fZ2uspbtNfqyPPciR7khL
4rCnX6a8tHBAV3LkmbUCjNtDISsqg3M3jT9zd6AQmSCaXBXxVGzTMeaFiST85nZtRYA2Y08LpfWW
g+7cUTnmQ4Yy6R8lFDJhPoV7pIlbkBlZWaDn/t89QZLD1vTgYm0lT8bkwKMc/1CZRNEel2Ew3eg7
GeQZC1Ee0ioRPUPZEEz6EJNqMPz3XrJ2XQCV3rbSbqmF8O+FLH5GH7Swuv+AcKZXerLc9EvPPh+3
iXcC3//Xzkr5kVq7/2AdkocFv6xi7Sy+3GQu12KMzPzuAzalIHSK69VoSEbdHls3stLoKDQFYe8n
WandFIjuJ+FS///uxP/CI+hQoA48kiNk2CyEXMrDYjRtilobsLRiP0P9I/ONyjct+8aniKTRb9TC
Qs2bSMLEK52/2B1aBBkk8TOnTmCsXL45JFa65uCRsZfbdvK+wJZCmq9nm7IhkDJ7m3o9PlEJYxu7
BsJxajaNBbQqpEkJDPkf8BQlLpkiPLEGANSeFrpynsceLAR5s+QUpFPzL2nb7hYFVU4kt2k/U06l
I2laHcYUtT5T/5EdAkK9Z1ao/c6QzENp6WLEnB2j2vhWn+4Ls23LTeCo9iYMubwZZSxPc264PsY8
nIOYG0rceUgpkj9JZ27hxCdhP7np0bZK/GXT1N9whZqHACX6I28ya0OYLkfZrjr3ociMHmMnk5l8
VLbRfKQsKjm0kFBU5MzESRaV7iesl59dHM8/0iqWx8bv8+usFpczgV4LvzHFVXSSnmhdVu8Odaph
Hzn/wbfq6KUAadqVnfFtjJTfTLZO9x4ssbtpv/rsJgv9/t5REZWJRLpyk58c4webgMo6SQodV6O2
U7L4JM7gdcQeSDPwFY9RgmNqBTZSHmItbXA+VfZ0B3CtdEKtlBz5ZGdCgdcgZtUxa1qF/0h+un8h
rtxeKt549HnmWzVi4x3sPVgYe7fgdUA0cuYLDZT6e+kyA3bEgtqfBZrIBX7TquoYpRAZY4Lmk18d
TC4z8v5BlNiXQWGJMhH/sXEW8k3zagpW4NTeCUWQpjZIm3xGkdIP5JXHpyWJ+0PF1VaRhqU0xJGk
ym1YGjh8wTqwdBn9Df0My3YoZbFLg2h8BaLSnyi9Lm/i3j8CisPB8spyl00iICk0tU4EN8PF3QG3
GWtiRkrg5paklamY4eVN3Fpn/ZbKU/eLQWqcttXQ0xWIH1mcJH5vsbUM1u3wDRilWxZ5u0FBSebO
dj6QajMC0KkeQYL6M6UTjuWf53HyAGlMqYv63qXDLwANYWENkwm/d7x4m7ZOcfEEk6QA454h2Tq4
pN6rO+3+CcFZyA14OOuI34wdEDJ06VL757pmsEkZkV7YNaI89aXH9i/NKGv7IbQ4PqGAx2Kb1GOj
1iPuk+lkJx2eXirr4uwR541FgxLvm19bCtNelwWLlAue/64GPJxknyiReJ4oI02WFXEfDM0in9xy
XSp+GQhusnjUaUvkYs5Km9BaPsJDRBjHgs/3GF8yFUP4lAMeh/0yGRdd3PEyuGQxmLXcbPQweflz
Hjg9apZIS3Yzuc4SOnkSfAxl0MZPI26kGwwlDBJJbhCFhs+ygRzI0O/ZdrVXWDuYUIrK7/DniZb1
XgAm6VAa4s7P9ILlH8EFckP+0o/HVi9iOcKyVC+AmAHCtSyrgSfU90ks80TkPwJ5ZfNLiorb0klg
DQEpyw3+2u5IfjLgdYX2VZFlPFkEXfkypH1JhZEf98VeAwUDfz8BBSMBqsC+QWg3d6PsCKhkVf4x
YlJlLCQ0J++eZDrhdK2C05K2/FVS01qA9MH9XUPis5DO2N7joOUJ7JUBO0/tJJA+GgO2xWaaffNf
3hlUoZCVMk8pSADemrUCTsk/kqRNl84CPl7pusdxHDzvgaSO4nuvBEXKpuEZp1noMtpYUlRl2IJG
UadSBN6eSjazOYx5AQXPm1LxfaebMv3qtv6z3dHblpIqjFXGfuGF1Wu3UEUDNWHbUKE2nlJhOn+m
Hni6FImvLkAgnCsdLd57zGHOExYd9KWLeCRtBNZjan2Ble3csgZmE3C7Qu40PoGdmgf4tBqh1Spr
f4vpUvgbr2ShGiJ74cig52g3NsX4bKG3/hp9/kpNMPiWOEBLJctOosGBnKLnb9DCR0y3eLKj3Jqx
1TbTM6QV/8SThsEj5mn+jnmeAgfqUVHVwMxHud4EwDhXhWW/83JEYNClsWPSDt7Sdvqb7Szd0p3C
Y08OaOtOGewbbPaMEsQcUL/75AnfBdWrOBCSf/aAr4MvA+Bq+TNzXL8DdTq6xEhXE1XbtT0+0uiw
rlwS4sDhHglJ3vx7XDFgiCR3+y47F+/iNLZ0msPF3ZT4rEIxSGJ7MA+pW4ytLQ4qQq5SZXur6wos
If6wsyhFBEspmwcyLd6j6pHg1xGtXKAL5nFLzuQDg+N4Qbc2T1msvIPp+uLD6fvoCCePhivfCOrP
RTXBJdd3r1TkvBQDxvbBDNL/Zh72O5OMNblaUCM1BpsiYCHt6JWV+2d/sqaLgDi4LmpTQg4lwYan
IXlpWJi5K6fHHwoD8Ya8LN4QBP0Lel39G0dCP/r1fUiJLmCHAFji4PBPXiHUlQnAb++j1LLv7079
nKl0soT/lEB/BRMFN6EUHtaVVpXE6hcHWkUB7ApI9Hvpt38Be/UtYJvoawaj9C+ii5uXsXYeXaCG
2zxS08r2jT3bMGTv0ufCNgnnnAcpiJzJjosnrerX2HCfBkbMg4Ctsm3piXwA6pCzTuWIYs+1j3NS
JV0QGdvKStQqQ7Buwwmo/KXSbnniMYsG59/YEaZ4Kxp5ghIcEYZNzIS5cHwWSzE7K7+FX1yMFJlW
nDgbFGV2Djj1dhhMeC6yu0LvGHAkzu5nSypi1Q/2m89uacNap1wRX796KogejMm6ZITmVgOZ6y2g
JH5VXdGH8+Lp7TwFKkQJrjaLAUd0cDv1A8Kv32Jn7bed47wnM3FIStnXzPGAJcEXM8GyWAhMzz/j
LZVHV2M/bgUVWm2E3063pJ4tHbwUMcw4aoQhwsifhfgjUEdd2ScPI/WhShL5zkr85C4YxUWbpjQk
u2iqg/icZ/2f1eSXDgZC12jLRkI1m5MdldnO9uQBt6oTSt+t0XSiZI81udjEbYKKWLvztu5b6xHJ
3z+56XwCqofWHI0vAHUcZqFloxNnPuGz/ErE4BG7aYFj41be4nn6BgLJgi2mTxIbJ7gISr7u9sKY
YOhixePjYKKlFFS+c0qYR9o4cPVMygvbyRFk7OzZaVZeUjWfAs/xdmxq6MDNiGv4RE2nJ9fa427g
mwGUVYjV5GPhZcHj7mAiWU/N3dvA+Mo4OxfOptOAJ8Y7J4/jCRd1W8uHBu8nfnSRhCZ9uMhq9JQz
rYaCFDRueKvfExbDmjYKvUp08a+0+fj0/mLcWqbAo2+23R6Yy7hu/bQ+R3b/GrB7fI5bG6kpw+Ko
6R3tInunPHv6EabLc8Lxzx4KGG8wkEEgLtotzDWgWoT19lCP8ocOasxO9caPBl68olarxyRM1sKX
sqMpg6No76Wt90O9IC6RvBhrquiJvZqa/VMRCP2AgexCYJmecddki+PPVb2xnTk6FJ7Ba5fJOT0m
1YC8ASBgN3qmYIVBiKGkBAByZNbQX0tTgUPOlursTFB3aMhPUt19jzGtcOFpeGLgMY4dcwXbqydA
KtKHBuLQFrBUEzaBSl8TYfwAax/Go58aoDNJR/9hNzbBycCt3uH5r/FNp5R8G9XkbpeW8lqE03E6
MFdzD9b2cIJmY+wzb1CPdLFknzzo8UeljcPvEr0tVXP9SBWEd7ZsvQ3mX6dOHTSilnzsHTAGiGIh
e1gTU5TSkgcdoFtk5pA/+oXtrgLfMm5cNxhXxu8G4022mxAIPx27l//pwcc7I+J5Xuss7qwD61+e
9enn0DnRVXIrndAVt5gJ/Asph7Nre3StZpUTDyE7g/dKY8TnhgVP1fNMSOn8KacCG3Y9ECHls8+S
7L+083CUB00e8h+Co5ksaj6JpYrfU4Peaj+yvDUCnU8vkPye7flfM2r91CTUmDvASJAMih/Tj/B9
JMvZp8Hg2ii8XmZcnpuyadmKWjnm5dzclNT1rBecH8XKdX21ncfBf2UtTJqjGHhSDjSY7DKr5VZq
vODs35fsQ4r6SLsSUI44NsVJTS0XoHLLF/YrdM7ytZ4cs4bbkeSvPK84kNi4EWXj+Hdq5IDMZccE
dlSW3pUd/jW+j43g4YpLvgzN0a56a4spv36mmjui6JpaptAyKW+XMQHLknHtCz8VbeVD/9oamOLK
ypd0+9XwkpTHLGWyZW6CO22E7fNtEvpoDtO738TboMdiVRGuWSZ7grteKbbQVvlfbM9K0e1hQFzx
GAlRsS99mnlv+UJxyzRnV9OVXFlN6x6rMdoWbf7TGQWIGyj/AShBOfPHJGVGsCn+rzOW4USiB+7S
yHkN10U/OEFgI9On7W5O+vvP0MVXaSX3y0/a7tnw424Xi7R74SqdN+ZYAwJxyr748KSUv+Yksl/8
ZRBVkrTe0FFX/0Ve9JimhGE2w9B/dPZy1TJDXJjYYq17igGSRXY3aand0MMt8dqfGC/ymlVVRmBq
MvejW+kzy7F7gfQd6JKzrhkTvXGxMq65Qn6Y4I4gSadDvXDQOMSyD1Y7kxmZ+jhddS0lbINW5QYJ
ttq5g+mTIxvu+w71yhboWbZ5RCIk7k65WeWv3cIeZvA0BZ6opJrNYZ2/1jbnqmfERF0h/+4HP9iB
Y/+H1r2Asu42BcyxU5rjr0yBex/4mjiX2kh200z6a7SrKAs7RPCwrSyI1ukwGqyB2Wu46rXFi7Ni
bw5WRTD0TmYJpNOltyd37l3qxeI+kLAbTZ7NUKGj7jNQeg+Go2S7UtagZoLHPCOO5UU4MAjz0Mvl
zemB5rzsxPgV7yZME2ddfWDlwYY9vBhUlUnoIorUERYFVPQFtsku9mqfwbvqNE1tEEYNiHu7YcRu
WI353uwasW08p3zS5AU3dXrXCrOSBqiuYBgu5TV2sr0gwEe0dOq+8e83O9sx5i1tfwzflgerbxjU
RS/JzYdOw0gC0bmE56zuMrgl3PqHjHL62+XdM18gQWtnMb1UDoZ3tqzuL890GhpsYtW3XBXtxSKL
SMso0rHlD1+t6xJ2WWmR3pLRwkUtg/iubjJE5QA3oWsj1MhUnYNeX/EQPimB6XmmtXAFs+Qn0FV9
AkNTb/o5YVrU99bxnMXxqTVUc+hlGoRTTALRq5jb0vhnLlsuR2dythg1XhJRXZVquUqRRicgHLG3
HxmHbgPbTHJCEy5k9lDFmPq7TnvGM3HHu3jLntrCoHv/7os3+46nywLGHCyaxd5wk6eF9Q5OnLwO
Y7zTT0bUPxY5lF2GCnODVmNulN9k/5n4CDhm+OL2bpDvJgSsDSdIC7EJi9KGmkuXBnpjeEqHQVPz
Q2pjhek3i3ES3Uv7Upl+KJfMChVe91Lv5hTPrDLBAGw1P6dSjrclUMJLLwbDywMY+HbYpk61b7ME
glMEY0b6f1GXnB281JBP2c/k/jfPAXlYoI/srNF2Lx5H+87ISABPfC6qiMsRgonY4NnlSYtY2o9b
Ffnji+/GdZi6fvZC98GxYZtzsb3G/keuhlXdkEUfNlHdO2oPBpwa/A07tbfYNwdStjyKfLI384Rb
p15Q1INxHll/4QYOzfvQERoRUyvBfKq04yA+giB+CAxnRGWHBZPbVCUcF3LRlwJ+/tFbQCfyyVXe
V1B63a017AcFzYAVF9L8Acc//sQk6NNT4kPktxg4Vnjas+uSszcZBloFMr4dr1FbputJie5jYUWH
/EEBN1Sa9JgOcSwPpYtLtUYPYZZHEwMfDagPdg/PTatI7B3JqiLku1bvAB20JFrg+jlUzYFn9v5H
0ZktyYlrUfSLiACBELzmPNQ8u14It11mBolBDF/fK1+6b0Tftt1ZidA5e++1MStz76QxCQgpH8o8
O48w7PhkZOV8cQsFhk90bItN8uFGjUSJFfVF44kkXbLwarwKNdevwZwO79ZI89CWqXvos3V682gD
YH/HuujSh+wpZL1cK0uhTitq7ob0A/8DYh1znZxumSpFsdMOWyAArDrNx+pAz5J+MLr3D2Pv/S7j
5iKjYfpjmeGuBAA9zl7CLzNql9//y/igq2NZByG+QmPgAuTFmgxH2h0m1NUkecK+PV5Tm4bFS8Wy
JjhMkm3QOfR6jn3NyEzAky3EJtN97yHNtOrDkJ7YB9RFP6mchbSzDji9MTw2Ae+Asn9WKvrjjXnG
rqrzjxU8rf0cLniSSxFLuMzhvA8YvQ4rF4ljG/Hc1KOCoDQTIkrp/sG/bm56nTsDwyF1i2E9KNe/
dsjN76VWf5emD4+V7co9+ndW4iOseZbZtp1W0DHPhayd70i3CRVSt/w69mEippGgjxfasWEwrcYN
cNm/sHvJVwreNje62rakgfPI4DRszUCZDH94aBjZba5nlm8vfZtqsvUEy4OUjjYs1IPYrnFxlk2O
Wc50FkvsYu44MmER4BbHiu2Oy2c/ihbAECkqDktqLqu30UeqvKhpKrBtdA1fU+hWmBWHDE2QBQP9
MDmfyAHDTqiOkAP6c9VgEdqGGMiOONc6ZM287j5ohSHaC1MmkJca8kE7PSjsWWi+zmiz230M44Ql
8trmGPHc8W7Fvgx4JVRyv9bJL27b60tAjtrdEFIXJ1ZU9jyCV3gjtKyAi2AK/DDKwunHili/uHaa
jmUWY7kc+Nddt0//wZ8c9zFVmBci8d8kN5rTioH9ZqajEba+9bI7CzTRAwQV0+x91QYv3N6HazlD
HsN8xQIvtl76mIRduM9jvpdY3TFo6IldrSi+6InpL5lFwGfA7cCWKuQwQvbjxYU3ipjOHhLhH3kB
pTzDhkgdH20ZSNj/kSEjK+tnkdiAmqIui+7GiBQLyzU2Jht2DuUR4cEv9pWHcQMzf+a9i9J+FEvD
GnJZYNwQ+/cx7Unzr89qMJ9AStm6i/2klseSnt3NmGEz4vnZzc0YPeC1Ce87nLpAjIE0mgDhd5F0
KvE++Jv7o3dI6iVDAZs+UuGDcoUzB0mGGe5s1nXEAqLLhK2cVdOFbvp1k6+2utF+PO86upm677kI
n4iG+HTzQCYFV0+VjgEAhnltusxeTk4LMWhfUcy++u3KFuHkGlSAJs6y0xAZ0tY5hO+g6uNdxx4G
mykn7ze3K8zsyRC8J5n45FO9bcDx5m5Sp7hbE7V+NgH8wrafsLR1gjrNNW+evNK1+8gu+KkL80IP
KaJ9Atb51njh/UvZf8ACvMk57Pc8gvGQKPhNbgIDS3PeVEA9YbIoTl++PUu3izosPNptuSkV9JXR
+BbTzmeaKy0kI6WUSYSw1Jf74nYTTaAVUo0xR2xasNnvSMZuWr/gFhlPtEZBCn/Uhfq3rNHPQJCf
QA1kksGh8wqHUoXbcggwga7Us+8HqQSzk8T7CZ8QFmdetAcRNTfnzNrwC67ynQwaNe6hCvNfvEie
CXnSr+ARYgdWzoWfUq8VHYP26eRlgQlCYmEZ5gfev+Z5Jpm5nImc+0Sp+NuCx2Dh1GAHOFAZEzwV
wrsMOF9PLFXrU1EMVIQISvpQ8OId+kCLzOlh1RVpcZ2xZ7xE8bzL4Aoflesjf1fuf2vqHK3paLGs
oCyaqWK/lYn4eZnoVVAzpSPVos+RposKE5jzlVLmC/KxcxOepnCFHGi876YfM32gXRRsyAQptAnl
cOQS2l3qFasX1Zj6MeoWcery6UZxoCwuFpYYgR+j8RTFFXUqfipi52XyRbsLoODij3XY4VaTmCkA
Mtjcu6kHHzPQqBndcKvLt6Z3DeQ+BfbXoYa2cotERN+tb+Wyn4tlra8uzPNXxaq2vWAWYF9hu/5s
63YCZtpFyYMdeGwfEXTbaj+3JaSHbKnH6SDDlVjsDt2v6Ynd1OI6d7fD21jzOpfzSyFcuRPG/keo
aNbbxeK2ZD/EzU+v9EACPScU26Uwd/BIpRjZJOiB3cxkeKrzmB/g7Mq/8xDrS8KeDlsjq78uqt4d
h+RhurBHd7GDZaDTNx2B95RI7oyiPc8pu8kKc0/pltgt3Ao2UUIcmG1N51XXaKXfVS7VdFcGFdQ3
T6VmW+mo5m1bTK7YYlagjHuZxAfHevvDLWD91AyX875b1fzKrtW+Biv08YIY9sljI3mpHPfjRsje
Uy/R71NXxG/YnweiPtmEOdwfeiRKV19C10RnLhMgL8pZ7bGbs7ATlLQ8QVRYKjLJpiAPnSZ3krdS
+ej41puuaMDLBbJKiHUr0sMJm8UUI3VgYCqYU0/KTsm9561QpQdVfi11Ff7WlAm9BGvlf9Dsiipg
ahttBGhoniJLddAWsSolI5LQg12zEogBHACb1EH3XvALf5qq1YfRBnu2FbQlrgR1D/wRBdcyKwlB
c4on6yVUSf6SA2O7nyIgZuzEIGmBiCzmQ77MBFbqSZbbRdn+b9SiyvfKsH7ipDpEIUN2y3fXqfMl
24ObAPxuyKOdQNgZvoOMePTW4mimVrbId8CjsELn0bJziYmc8jpWD+1a/oIunu5X4sRE45S5ZGH3
UPfrWwuqSlgkI6BM1NM4a/czpGwPY9XixQ4naN9hoNAX68rZhGFtQEJkcrz9Xm9Jk1d/aqwg+9iM
Bh9WHq+EWJ3yMHZJcHLhO+PZrNrPNSyOQV4/hVn+rww5BAjgk8YeCsIJyBC8v/RkbrUYUlERnjvF
Ns1gJhUj2N0UHui+6VmgEfDr6w87hCVaGfht9rAcsB1epoPD2H92rV/er5a0fc/2mc0NQpFO4lOP
hexUMiUoEm7L60jb+xO1yS1fmoUt8GjsIY8HeWV9w+is6vHYkma+SwEM/eQwBYAJA31inRwzflSi
fVTLEp9QpQUOLELo62zUoVfRj6Lw+0oJEFcOCOtHjhwIrbLgQ+AxPqiZOwKO1pUUWNh+aZSEiBrS
lfqZwcqt7Ebv1Ebi3YvnqiXTUplfM/Yc8ruQpLJDlSvxjLP8mRIH/9LfcAmJiB4i7cgHPIKomQjL
9NR6JdD6LHnOUCl3FFsKtcNJP9AEMvrxHhbk8m7GwfsvDTEBi4h81Fi03qMePe43Bqqze2riLtzJ
rq0f67iYdz7JpheAhjI+LPzjZtP7voWTjcnpisipP3ypTHewNpteS1uJh7VI+Lr6eXEiGVlduAui
kISCgDjwypuuzuUW6Yh+58nBkxCaarAvk5L699ClwS/uMcOlTBfnqK1XXONsGEL2HU5wBLLl/WGJ
n/24i4fhnSV5tfTNvZqr+ymwjy1CElH6mMj4VOXVy9qM5YE+j1vXCqGnbTyFPixeh/JqyqrONRMv
fwkasNM0SaMqUMzRmp88BwckOo51FrG88IjLoxI2rHM2a9MAiZ28l87M/CI8s7S3V19e0ZvDxLRS
bF2XrnsZqOQwzQ01YjR4wOaIaTZE+TxnBhYo26t2XWAZIUifmtlLEyIdg++cHU5zMmCtmV56YZyZ
HYyX3BnTiPFUDPwsXlfARWA5y5DJOAA4TWEPpZkW1saO7lEcKolCcQ+gyRwl8Mij1yfYdlfJuWAm
+GWSUjK24pZkKK3BofcnQ7V8BJBA2bfmo/iXqbU6j9WkHLQdjrvGpR9kP5GEe4xwkV2hVcUHvoHV
01LLv5bU3z7xYCFnEowhqYJuM/G0FRPh6SW0NKqDn6h+YkmYjMwIMvzADulfoVMW4oNXTcdeOich
64r4XvPsM1vghCfSwEKHwoZUZ3heQIUhCXiIIF7oiKOvDR8KyalXUOtkdukMYjuqZ1BUCJsHLHuA
NOYGh3dow/l+Ja/LLsjIhAUuKz9MiWxM/SiGlNWE7SltkQ/wTfvx+iaHPgv3Xaf6b6vduqKroV7y
XTJjgt2SiOOhwxwx2g9gSphtgnZ07xQt2pe4KJ34lTa2cK88A461AZ+ypy9a/PMIAz+HQZrYzYx1
aWcxFnxlPcy9TZkF/r1JloHmNUzfhyLO1+SIw73p2AHV9tY5iEpfzgP7k1n0Q/7KADj7e7CYrLMb
E9W73pmLL5mJ8uAzRYTfzOPTeHasnopD4PZUkcLTwqEWcmpfxZKb57YDTwX9OFHf8O9V/ZSxwAxe
exmgKwF5aLNny8ug3cdJrJtHYNuSsY8e6VFfLOHP+WBl4cjbEi2763OqHPWUF/4ruibRFt9No34D
CYUOwi1zSHrIEwLLrGkokmYxJiiI1mt1R07Up8y6cSLu+LNc7MQyg4JflCoWGOc6UCUbD1yR2Htb
C0Urp5M50oElkl0xg22UXufuuoTCq15n0C3OccjV5CYbz5qWfQguLXqy1t9dTTvdNQBe9JuIqjhU
jUzXR3yXRbfvkj5d3rmqEeBnz543f6Kgl89c+mp1rIIoIdo4skDqa9k/OJVbejS9l1P4Ra651Y++
9uR6RA7A3bJZPXaD2yWDtaI3LJtGyIcl6M/ESQiD5SLgjdfSAqa3zhxUM4/fwKqaccvl7oVhN6bd
vPXPRBXl7yAoqDXHxiZ3vCLofU0Kb3zIERKruxRcLU4ajGHntejq4MFrwfHe05XQvDD8lfLEADRx
7JYzueHEAzO6yTL+7JsyglsFOWaE/TjxulhYJ/C2jOO64mkNBDUDo2q1t+PUyb+4HvpUKrq6fl+6
cjSfAO5UwU8QezxYAnvskgLh3VA+m1zoEHO9c50N6XyH0L5I+n4Zt7bA9bPPtu5atZuSkQiL5YO/
q3MZTBc8Z00PSc6PTljAevFBvJdO04Dq0GPI3fhPQUPHB2KIkX/yOcjvJjlwQ5VoqHvgLeUFhs3w
WE1ec3JvYZLWpY1q42hW7Cw0wpu1H0jOBxu1kiLKRqXJd8uNdXoOcR9zhtEu7ddOQJVL2ze3cbce
yTCFfZJP/2YCz+2ukZkyBww48/Bf5dg4/a+g5Xy6uGIS5V01qPFsQzamNAl11S2LPnV4kp00uWgc
R+4L1uz5hUAiMMCut/Rjh/UK1J4inIzp5wHzksD+lnNczH6O/WuVwZjfNWTgige3FvQ3posoLj6W
cQ2dJgtQyZiVbcUCkQ6HU+MWGH09k5a4ZPz0JbUxzQSy6sjbj3VFS+RQLHcOJu4BwVnmn87asGkP
GtqRH42fOBhgfSBaIW3f6r6Y1+hzHPEOb5yZ0viEFfyH0VrumjlxX6JWN2eZh8PvVMShgm8ipIe5
klzYNV6hzOY5fFuod4ttRhpd2XiwLy7a/MhSjHq+yaZudhQ+AQcOduIGnDg0uwxdgmcbP3P77Yfp
6HNTKCyhvxmt/qxTd/pDQdT4tZZsNDMib9U47yGHsw/tUrg3N9uFl+hz0huBpavqVxzhrnHbSwGW
A8BqmY4s2yh6qWdkF5jSIIOIyvurWP/zRjlMH7RPpP2hmNviZvPIcjo8zJxHxbGb3OC+YxRfX3wP
G1wJ4Ug1G3I3ktw/vTxUG1ltnrKFLgZ8ZJT2bbzRofmnaVgC7S1aLTtYdvvDtXeGMWChmarowYXK
nwCWyMWvlmEG0iI8O++Y0ax1Mey0ZzymwnkHqgaLgLKOMYL3euMpZ9vOQ65mjOsFENlLVGLSN6yQ
Cgq1qyLFVuAm7a3c2mvg4Pkwg7Ep8Oqeh868lQa+grwZfD/02PnxP0s4eHwkb9rCk5eWsIuDuIkV
5sFbepd1ZuuqSl4iulwPbYJrctuN0Kvu8mkUlk4Fv8nOOuKGcBrR+fc4Fod3v8sBo+m0ZXi9GW3O
KoDYgGMXwA9FVuoP1/9+T/cbpqIUuOZTLJAur9rDuvcyhDeH4bC0Ai5ph7SJt48moIfRqyIy1zkJ
cNqyqJqiQ2Cuhd+SvrMx7uWqMWfr3YyB7s1Jcyh0nP2jIcOLHlhXhvUDdssAF2jsRYYwsMfmnVVk
IRVhrmLi1aMyd/AOPpqnevTjNENZQa7Y+Sus1R2X1HK5mwdesE9u27H1wmhkrqqe2g/yHTNXpcbp
PytXmH2Z19r74t5Wn3NuJyjPMg2BvmDW7t810fIM4cUPd26HInkUaQKFK8yic1F3yV8Fqp8d+qiv
YLKTC6XN053KvRpSDn+CgEbj3u+wdw7EPgr0PUihEjtBzyCG2MXfgOL5WQUvQFns8YyO2QEzfT/v
gkwCBsRDFWAf8wMEWNKK2T71CApfmzrObo0Xw7hG1zAQMLimkezKwHeB8Fsrx+rYQx9AJGqU+x41
N3AzECxWi2LN632JSllvY7OAyydxyRxXcapsC2tURVtd528z7s4f+ajiR/4z0fVw7o43m+mSPSrE
LbERoz9kRy7ePSZiSjfkY4dP9+xECLMEzWc8hyBP8bqlRrpIFv7y4XtB+CEy6z2XY4lsPt0aCe6j
zu+Ge5euk+Z+YAWT/KlR+Dg5hOI8hUdHsdWJEZONI7smWppSlVdOvouJUaYVrwm+vydnyn1eOZhS
3tK5VndKDZNTbCivcar7xWXmgU6VAYafOff1pq8d9cXN1HOeXReZ9MuFKHrE6lR9jATqpj+YciGf
8T73sy81cD054mPX00tTLBn1L7PCyxMuetl1mjIQWm9VQEZHtc8+oNqFZDWz6y6kQYcfW0u84rrW
hcX/dWO2fo5OV+wZivUL34nE3pHUE290j9BA7jI0nHPUVYWmLdMvYlPDssMhF/No8SNPrgkcSZKc
2uzBgIwUI02O2vr93ASoTEJm4YO0DEgXMIy1XDfgVBb8UCbNbwAJn+z/O4uNFLu2zz5+SWICsG5W
/w29iF9WYILco2dNPp4vrtCnZBHxGfT9gMTPY7J3l9GkV39mnt6W+Ozrx8KEsB9YZXH3rSYTgjsc
BDKecEs4H60KeweHl5SKTF0kyOCqHk8u9Ms43NPjEM7fMXjSB8fjpyd2bI6nj7EZHL/Z0XzVf8HK
pjPcaC4iPpmK/poORl1YEGTFFifEbVkQBnzhgiLoSCR6MCejjRcFIj/LIPTic1PkqtwKhzfGhh0s
dsRMhdOeeNd6xwp4/Up7z+2O42JCVi/dQhnQuFJlRTZt2mLeC+4agHlw/mTWFLuS3tCVAG/SOx+4
PZNzpDrFYQi2yn9pRWPm55y8Z1tsK+hE5MRKk0by4A2e7p7rbJmQLiChEiKQWFD5EhgLhsS3Z/ax
9g5DlqAyeYEt4kh5p+C/xDusyhJCRdH23rcBLR/uxo5b87aATbJgV/HyuAJBpZrp4sU3jarNhNRm
10IXiRmj1SSXcVdMfCdRv+idrmjh5nFg/joQCkx36TzK/wpS9/cR39ITxdxqoNhvbeeXwHHZB5sp
AYQ+kEABKFwVAfH6joV86Mdzt5MLXLmqM3hqcVVP/yESZdmfSNM3fE9KuiJ4KmgHPAgWmQkuzKIv
h+csGBHT/SFqqiPsH0++sCOHXj8pvzlmJnHYCZikJhpHhZ22hOVPoUu6dF+0RXvFQFDtrXHVKZ2x
ne7qlv3TOEuYU6rJ1I05mfIxr909RcTcpVM59f0eY51/YJU+4blCCTRwcYqxfhvmqCzvSjeaWgzu
q/s3zoz3l0UNRN/W8WOPfx344LfhgZG7tQNkk84DuPBNHtZIy0MVvJPkDHZEJkZwYo1zdQk8c6lj
N9g6O11FXgMTrqoggSQgF/DxiCb5vc79tLdQOsYAHFm6Qu4cGkdcTBq4t5wi+vZIHO09rBwd/nb7
rLvHEL4CXdLtEXsC7SfISIWP72cZD1DGZsT+dmRvAy0wyPg8CjHuQQx2TDW6Hw7SYFFnaxlNL9zg
ivYddhuuA96yVpEdHLjVaLnwFjA2CqNtE+DdXNoZXznE/3Tb0p6Jh1k7S/lMcfQaHe3IVe3cD0Ei
T1GbevqtuiWLWL2DkPk922WGCdhAmipuzmmtLyuIMuLgyhUjM8Ga5s+4wrvgGYDWRB4ssBHDeJw5
sGootNbTdIGrmHW08zVce95gxzFH7UR4A2G2sSP3MsxHtNaVt2PPWKOL7CkaKCHcjBYvYYnFumzJ
zblIUFSFUEnZ77Wahp+guungBeuZS6ciODeMpNReicG8t3kaH3Pp+eaQCi+LMHLJ4K2e+/h1GMvh
zevi7GcGquB+S+AMN9R75P3FdjjhMi+lfeLSnoEkyWYMCaU0Ey/yDLxPx6/Sxy2LU2dIszdnXJxf
LImWlzgtgoSiiQi+Ldg+yF93CTy554Rh/ce4McsizoLwDRw2bUhVOY3LYwUY/V7HA//xQBN8GlcD
W6f7QJtA0IVq6H8aw6zt9rVHMHQbeNVydQrkRVpIPfs2Z132O8aB5R3wuGf1U6RdAiVJTCprz+6Y
U82duUekuI/fwFM68rIE0Thz76kAc8O1km0D6rukIAXlA63OHeP4nqyL1hS7GkqD6pBV2bXGgltR
rUrNJqmTLPD2I70dV6ERoAG40bGNlsd7b48dMJmfCAXFXyRBqnck6cnuO9Trs6pDGP8AgV5WgfRy
YSQN60uK8vlf5nb2I3JtdE+iwVlYYUQLXdgCSGicetPwTaulmfR1NeyEWkxUvKsecovyR1uwo+0v
Sm4wqGDiWZHMwAwmRC5jF/MYmNuVBRnHOoTzCENM0DrmOtOe224R5pGCsrGf0AUpqqLOV0ZhB20Y
f978YL3YPlozqAeRt/VrCMsweXTmkn5akdiZ1mSthtjbNZ7uufclOm73AuplBmrf5Kd81PIjC+iq
OyPSq/6t5/ZC6LwSmbeL6ZBRjNIaeu6GHOQEYsYB1e9RLXhKuiD/T2aeeZdBB+CmsO6fqqjiCzYY
82/I3eGuyKPgqqs0rY4ithQkxYQjWNdNdf63XvobttVfU0vhjhM+qARx66HPkixmNuRKfF2k24k7
PM+9OfmW/2IcW5CN4qwhpNXOUW6gIYvQ/w7s4JwJ2ffTB5m02GXtzkAKxL0jdfzTRrz8H+ugZteL
KrG28V8Z9EFxX01jwYZJgPeiSIBXCka7xJ95v3i8+3cN9cHeJgY8drJ2ze09YwduavLxjAhzUYAw
pMhUrxQHr9w0z2FY4ImdFh3Tc77Y9KUjaDbux8UrQYmvme8/YnZxRiypXPkvM5UZ/B5LQVgm8aPp
wfJ6eBZqXR6pDw71E31D1a+mSVmpTnEaQnzIdU4A7fazA1CLU6khybzrib84L4EAeNGcvJTiENDu
SxfrZyeIwSA7hQSct7GcOaK91QIX4OdlFoP0UIlscaWqiSlhg3A6OdA7tJxhe/HnvSSQTqlvkHqs
7aeDIpj5Wzlo4mGso/I5PbFrBhct/PWm/AaUnN65htMHCyMLOdZIS/aRApXTpMvbtduhq5MBZ5Uy
q/eASjSI4FhHirsg7tWQwwsEOqM3vLLi7k4iOX2GyQzKY4ARUbEpaVOG/HqhJrWA6QA2Yg5aMs4A
4JkspSxpCxmIY3qfdd0NYFsWm6XuPWPkgHWvIq2JiO63QUlGguAIVrkoWB228SRj0a3YDZ257858
eH0bnmqvIamRdrNDIV4kz36oyh58CLcSaLCAT8LXW+xY/4DKrY/pJPXRN4zcP0reviQjBR1nFQuU
Savz+s9c+KJguPfWnaXqXO3o8ebbOI2GRWs2Ur/23zqRYD1VLePHQ+4o3T4K4Yzm0GENS7eebYLq
7PSzGxK/Dhp5X6Ylhkna+Aie0Nlzmvn+g8X0p9D9CbDkV0eSbBybBaP9NZxSKLp5WZlHsNW8ypNS
z/ctioEbb7ohNeFbReAyeCW9UFfpBvOTs8faho1QQ7LC8BdPnyiBsBjy2MUmz8YoxcuhHXFfcfV+
97iD1M9r0eSvIRtbZjf2xn8o6uBqFwVp9+z1XdHu6FaIrg3P9S/ijivMZPK7ewYylkVomd5cbiSj
xwxJva3Da96m/AMo97AFaV2IAHX2TqcfkNdy2KfZ6pvwI/TUcgJNEJCWbSgpZJnnb0ZVQPhtSnPu
fV06jz0zEBYOz5fzY8t5iiKKpFCvu7lXaYjrJfbfclCAOKLyuKkuOdr5NsaYPOrdVBeiu8dNm9e/
mgz37HcQhnakxBDT+zZM+mHalrnrJE+ZQ0AIZT3ghkAethXhVwvSQzmbFP6Y+CQEhEiGqSsuz5iP
9L2YA6A2aA3yd0xDXEIkieZjSn44jcKjs7K8qJlyWN7fO15SJj9xy94KVhmHMljdb81PNDzxWHUD
zQW165l7v6cJ+cNKFuCHYhTaI4TpKrVHjiI5lw7TuieFQPewQocC9zIEq7qLFsgH4ClWdd/QsaKQ
gRZWH/G+Yp+DfgPY8o19V4Z/DR2US0hEJJ8klM8Q1RKCUOV4KSIsQ2cOtDV8oc7bpMBRnKTnzqzR
EStq+/zHavWbrU48LI1cGLMmeu/ZUjGp61rNf1mfY2Nl8lxwLbBu1CVrSCqxZvvjx/wXbr0gZ0cR
z2P/VlZZE2xrtkFfC2cxcqgTZjU3sGV+67lcP1WrdXiyMvMJRyc4Ge2N652RlrE0B/d6CMEupO+B
584sM1avDP8yYwSE15C3xGuVmehzpSIiTQ9CrEA8Zk5/sB/KK+FiBUnx1rRtmjyOZPQPVGYATO/L
9XX0oO/dOpptOr4Hc+Vl+9gusFOpLDPN8Mxrp8DwXNdN+ylMyuNJCib7xRETffXLpFi4VCtVtPSQ
B0+eI2OXMIKxlo1atWKYqIPgeWE+cM8D1RjfbTRG+ScGIwhms+xKGqSjxH+xbSLICZmSkSibgi9B
Uf2FHDKZWu6rMn0b4HVFz5STMm3x5MS/FzvbY+x7hJRnXV8772a5Z0lafXKBXU6sf0lRRn447Clr
BpUI2H+ABIZtYLmv5dJ9EpTI59cyqqal27RW8P+8bUhZOnK1/TOgZd+c+yGtVzBqICeNmmBdU3dq
vzIxE3hJmQW36xD7+U8CcPJuXmhqvHhF3KLVlUOoj2JcuYBC5dPHLB8LRJnOwHcRXFqJ0aJ60eM7
h8G2mfrogXportwkQFB2y7aOfiE56+cxEBbCBkVlvd3z8TvuXROrqfvlwfdx3idC4s52JfG11RzS
wdlTXgf/q1WOpY/Bt9lfxf20OncWXoSgD0Pdscy23cknoGx3QOZqvFFxX+rHKI4m0nBMWo78x/5J
Eux2IC3olwrPdLv3lCKPCBYTQjbx4gl5VTpV+uQ70N3cfKbrYe+svYle0qIjUsodJtkicQL+AN0F
tionM+fs+fMpfa8nt8V/HHEy06cAnbBNGOt3ySqjPyuSElXNPAXvKdgNfBYl3GXyFA7FmdwKRbXt
13qKd8xEwv8vbgjwbmEnoxLD/XEXLsN489GaIBgAFyIJyLoAiezVHxxqKgwqKNzHEJlyEvVeguka
0ZQUcwAwLjwnIrsxapU7EEVhs5seJp+QtgVg6m991Lg3PPJueSi4ndwUcneJfjcAZ8FaZcI0B0Tp
hAArVbCXeWqb93roOgSPYlxSnJU3bCfTLY6+Q8YFlYTvCFQFpF5afY+cYPNjVMaivHrFmA/9wV20
cj412C31S48xXMYh5b1zgbqFO894/G+WeKxP3yAcVFyMuTw/inl0y3UT+Ni4flw3LPjcOFhigMRw
2dYTdv4hAsTCj/hLA8BeP0kLhCkknaLOxteW1sBXtNs5pUIhSv8B2B7LZ2OiALw3ToVj5fAZcitW
+J0o85TxN31PHh0Efr78Xgb6jbMqRWUlFupvoiXFg63clBECgeLGTUrT4l6PaftTJVHMAsCT/JW4
QXgII8uu6SZ/Lxfs3bL77PI5+UHCi9rfEy8KSiPxdXM9cpKue2tAM0COZwf4kkjDaqAEEMT7Q0Tr
79LJNKE4LnYE++gkp7NGc+jIEVvqfTi706laXX3tsikZ3jD7zP7LDRLQHQcxgCzY6dEstImMCedI
kJGYf6WuqM5ekZgEv6dbkjn1HdpqjpRVhD80EzGIFtGQIS0V48HEkXo0gS3PQpVmb7zC/U8R6yNL
jzMfOxq9NuYuXAU9VazFMGitPJIHcgqui4kqX49e2zAEjTwb0ew7rHeChJUKCyeAGq5cnzsHm9Uu
qOX01aT1HB9LiisX2E1JTGeCX7CN2IJkb6gi5PAAzwDFPxHz+tUggmEU9Zq1WIhB8G7fokmFN/gl
N4yNFTLSbwh00XpOCYCWDD1LBHKNc9GcMmk7pKNF3yNHNh2RHNn4f8Ys1O+RM3oB4J5lkivGG4d/
cWgW+xQ23XiHiUedaMxxyO6UAsNFM4EiWGIV31b+DYjXuLHrpz/oHIiVO0+fLnloyYaJeKhra77C
OZ9rcOKylFJK2MSvCEx8xrUTFQ4HWSyJd9LLJcnk1oXXvqaxrinc44jDKjm23K8T2CgXHKhsF1MI
2dWe69aKDyMOtL8tceE2x3ZEBU3xIAfw0fEXnupwliXPve3kL9yVbTGwbSgMe4F1xTjpnwLiBvwO
xeJm0TMO2Px+7euqBWwQWefJrtFEoZmJQ/dxNt7gXjjLCBEyhXXfHd03T6Xr6ORD6dGRN+SE6M5Z
IsTBEMS4ULG7PATBgibr5OH9wmjVf9kQDXbLJk78ZcvS5u+0MazvxlHc2pgF1baN+FifaUfM33tU
nC0+WC3/oj2s+kJ3ZnytR3p1tjBPY3SogiIiosQ0G1xB7pdPvBeIJjES+M4+VyZGvS5qco2H/zk7
sx25laNbv4rh60Oc5Ez++H0uai62uiW1Zt0QsgbO88ynP1/KN12sQhFte8MbsLadlcnIyBhWrNVk
9swIyxBxRUevgjIPEmCDyi/Kd2iioiStWog7QIXqDvFWTYkeNIAuPROUp6QVlh3vAu4noW5mdvaH
eCCz3DXdPJDd65PyrnQmhTnjTBa038zAyYPjEDOpg4ySa/bfVWgXk49TMyYBFHSioSxhDi5jMgxa
UU0O4JoaD0qP1qbY6sgZZMqmM0r6MJWDFghk9qXmT/0zwwDBXP2xRd31jC325cQYJWNR7UjdsgC3
lk+7vgrzVnyALzdG/9tXaO03HyMdqrzPrVP04yNAHaUMfrkE27F/oH/GBQPzPQKXPzodeGMU1jJG
ep/I9WZkOAxbuEEKkQVEECf0RBh9MCeyzydq+s686wqt+B7VatEfY0OpaCCplW50x5iHrGNcb2RA
KN/aGRBO/US7KAy/hb2BxzpNaIdO5UHNwceZ7Z9//uP//r///Tn+T/C7eFekE1JG/4D+6h0gkLb5
1z9V9Z//wK3L//r861//JA2BpdK0YXQhanNNKlz8+c8fzxEab/zT/0dPgqxl+qr84VttVe3IfIZj
KlL1i6WRTzDtx5w2g/OIcjfCncheaofO/ZjQ14qAJ93/Nfblj9FsitxoRbjMdFqu7KBe/hi6d5M1
8O5/S1TgHjvVKN2vKjMt7V7rsyk7IqTCOHCVhIQUr1yZoXzT1IStWzqs/bpxubJm0ANSQmX4QqyY
HOtsQpbFAhxn21bwhuHIn6oPwdX9NVX3crs6hHO6oxrUzOGAsxF3v1wU2BSlJBu8NwIgQ/Po6J0F
cWRrmNmGfiytp83AtcE1l42pvjM15k4hwjfdlNdZtykLlXRTd6i+FuJkUaaNKWLVHUEBApsSn6gg
d52Mcdl/GNTOd7wgI7F5c38Ti0+mC1eHUtgxXUMzQFq5zuUeNA5oNoNePE+22gNPKsfvsOf1+0YT
UHXpBDVfJ00LzvdXlf+vL6xWVzWhIrBCFRNDMVVDWvULqy3mJglN3yo+QPWIiEWZO9mbPmGykDHi
ud1SDrbpL6M4ew4d1DlWzNS8sbpu2AbWqvE3oV2u3oGVrZtGFB/8Ymifk0w3PwSNhOnCj7iylLT4
5UZ1x9R0gHmWaxjShF5stNF0hYaAUXxoWjLLHODHlmGi+tAl7niobeF8un+wy8+pagYGCd7QMbFL
TSw+pwlhTzUy/vCM6iRzC6Er2yzUMSCWi/ITBX/6Rhbh8f1Vrw+UVU0K+IaqEYSb4nKX1DjYKM23
5yIhRN/MivXvsKGCTddMmX/eX+v6RA3MlMqYY6rwni59DLZZCUpsPqSRefiolirBqh5DXsJMWiRL
UozU3V/xxpkauqHajqYadFvthbkYTIJb1K+lOpCc6YfC7sckR3LgA9IYYiNjR1syjdRpf39d9cax
srBj8Slxpq4uf9gL4zEVEKSam/rPQLC8UtHr9FDrEPIGFFzQ2W7gqY+Guf6RWeoXQwr1bJOmRWzA
h7aixuVaTD8MJHVWDoWBbmjh4/0feONTWGSclKEtqo5CLH5fFZbB0MBe8TwZSJNswsyiLsfAtPGQ
Nwg/RmlRfbm/4tLjYt62hqPC0DgOfMjliYSky7MTKsazxuUGGcgAQUtVAIC0BYWzDo3UybAU2vfM
n7SHCIXc7f0fcOOT4DBVfgflLdXSF5ae9CpzIl1gP1vdqJ1To6GUVKY+aNy+W1lq+bTjJA2JCcLR
gmiDL0O/3GwQj37nZKX1DKOduysZrD2AvycppJ9/zOPyoST02zAAq+9U1YdmoyhAB9Rzdrq/52tn
bbqqa/JjBDsX5uKZa1FzAcg/ms/K4GoQ3o6Oei7T9Cvj9IT6BVysfSqmHUOy0X+xMjpAquo4vOkc
w+UJuPNQu2ZpGM9gPmiBKuZo70YKUAdnTsw3dKXe1tlo/o4qp3y4v+fr72zyNPEsqirhBEiLy5V5
nRzmBRr1WYuJYtV4KEYIn8J5p0dN/+/7a11fI8u2BSJ1hsZtp812uRZi02huNI7/LIAyHkTjymQu
NI/Ao9ttLsb4eH89Vd7Li0fJBlep2/gWppEFNFKXC2agLXpHZHT4AkUtHxA2jPUTHMXZn5C2on6w
2kGcMxRu4I+aAhTu7NnSzxN6dvO7BrbJfxfg7HVQWUXowSqeQwYU1Yybl2UYP7mh6b69/4MXB2RZ
QNm5BbYl+E9ddRcG2DdTB1esmj9ocz6foAqrT4WSqTv6cOlzEIq1m3e9ni40iy8CY69LsXaxngBt
hBJ6UtGYdBGnzQdm1uEP9aH4p1cBsbhzuL/Bv37rxRdhh0CVhGND5OVw792FJ+2BShRgl6oHWsjt
J9dQsiOvYL61QjGeI33WvyqDkSABN4IEKbM2Oc40rXeC1GVvatq48p4vXc9/fo9NsIA9QmnoLi6e
mkKl0mkwKQGVybMQOc9a/zXEpR/+8Uu6b+c6HCW9j0jjYw5WBn5hSFE/GGgTOZ6O0OmnlQNapDl/
fxDoI0fXcYQ0VBb3kS6dClKy5ZMEWdpv4YIGn2Ag0YRxmrF4i3Ik+GFqsvAYIdI46QezU8SftNSi
cNdnBk3G+7/oho2otuu6piM0R5rL5R1yhTIQ748tOAArPbixOn2AVmo6UnLQfwuVWtH99RZOWB4A
L4HqWhYgZ01oC5tMOpRvOiocDxVk0dm2rIVCORsmWZt2N3D8k1PV1vhUU9T+iLBmX6+YqCadwsJE
CWF57zl/lfBrEbI3XYpYTBM2D+GYTucWdTo4QcX42Y3qJ+J8Awat8K2UrP2VyTYNma/Oi1RRKbfQ
TD2hkgSvOC2dcWMDf4IPWHX+BD2BSWAN8SaJBSkb44kfG54CqCU06w1o2R/3D3H50RyyZT4YPJAG
CQ9V1cuP1hjQGJKwp+eSn47QjWXCW2NHb3n47K2KUsHz/fUWr4jlOJbhmkxFC40+uPvXEb8I4EKt
Dm1owJWz47i9YL6TuvNIi7EKGHPbpNnEs71ilwvfzpIkojzWOvtUhWotbq7FWAJlfqf1jFaUJ5ti
N2ofE1RFrdFsLbMa99AsFivGsQjLWNSxTVIA1dJMSeK4ME6E8qYMpCdSBI7t0DTMGEwz31opnZJT
Jcp6OsD1pSjnsVHLll49kIZt3NH0Wdm8fv1DXAHbiMZTajrEC4sPnAtQPTXjXh6iPmJ4Q4stbJ8z
kOQZD7fVNV+NTrWY6O2o9e30AH6eDIq1dpw+2n1kNm9aeq3iM0Vdk9oIBMIi+jboUigHHC9km08x
+L7kuYKMw98JWmruz8aAc3OvgtbH8YRdLZ5L+FpDktcKlBxcFvDXg4huQ2KzcorQiI6GUhXnBlYg
NH0yY6RdOsWFItPPSETe0GVdj3RjBLB+y4iUEnzUBziZP8XA6tN3BNUwEY7DOHbaBukIGLnv2+zV
HSEtd01dh6WGTE6z5BG/sFkNpB5KCKCTrCanL5r4g7WhsQgRjjaXvyinOCsfTRrHS8eC7dNLE5rK
Xw5fTjqeFwsmDVPbqJBlnhjG9j00ueUH5FCDlVWunrT/LENGrXEpeGkX+yohbomBmmceMA0UnKkX
nmtDR6PF6HWEnkvtrGTQKyL9HTLxhFJJWmbN1g6nZCW0XHpyfgiJpAkyRqXw4hqLt35MdKguEQbw
AtcYPhlVGh1yFKm9HA2+Hm55yf4YFaVHolutHMKN66FRkLIoEthkFMujVuHkK8pIRS2EocKtlefR
2wwGo/0grXBknOMM0sdGIhLp4ZRCzLv7pnXjS5PJ6NgVsbyh/31iXnzpMGu0ecrAUAa5CtgVJGj2
S4my6PUWrAFnEzyToHeFtYgV+qHobDTI+dIzQ4mQmo7Wo+74k3kI4iH4Aogf3v/7O7txafiiNgyJ
xExQxiyMK27CsQyzMPQaAzEco28emBsETN+BKTM1lDDuL3fLmGFeVgXYb/7CnC/vTC2SqaURFnqD
lfKMjkmNf/NxHuOYHCB4QCAlLWHXmOLyTeDTGJicVn0r6urn/R9yFRVgzBTGqTbZliz+LsOS3hjB
DdRB5kGeqqGqPtqj4zGiMyZfDWRK502FWpX+fWzA623JnbRoZxXUiTezYyrBr8QeRfnW7zSIViFp
qWdL2dDUMPVdrbqBpm8KYsnYi6N5KJ9mwEj920q1GfJ3BfRGzTbzO1c/FblRg70BTAst5/0NXr3g
PKY6BXZCT0Jh3Vjk+/BDIh2tUX5xwKn/ljyxx7bvIXYFMoTs3/3F1FtmZHOgJuhhyinLxAM8Q+5E
PBLw5aV6fghhFPrJdCcE2YkzWSecmk0yivTmfNBADFRSk6v/WCLEk77hf5p/0IDB+FvbaaJHtLLV
8oB8r/YzJoZVV0zwxk8lJ6PabnPDLIp/CwucCsE4bxN5sGDOOhBtVGqNwG4+mbPmFI8t1bk/90/n
ht+0OBWOhRRQ15Y2P1qxRpVdSbxhcvsdikImYFg78mLc2KHUteZNowcoHJZB/On+yldGgBS4DoMq
bpsHin7L5V6bVEWPqYqwQwuBWQZ4tCAD89lFDxkA75Wi2g0nSYBvknwx3KdTVL1cTDeZA1DLCgE9
3RnPLaOVW3VK/otHCD9F08g2NIvEahHND2g79BGzzl4zJ9QwwTYDGxWqgnwndEpwKHRoDU1A4Pw0
298/zVvfkdBMWAJ/KevUlxucgeS4rVHEHjpCKYU7rTi2sA3vQofls4Z5VSajjG2gzcPx/srXsTHd
BumnMVjeB3VxmYGv60PnJonXOkZhvw0Vqj979FDCD1qg0c8dEWlE1aIY/debroyl5HtPls/IzuWW
69LQp1rxY69E2WWfDKWymQCyvxnH2Po9oj6HCEZQMM5ClbVcefOvjFfWyKnLC3qElNJ0+TlePLqg
xoPI6WbNs5if2xb8U+9nzYcFMBbZSnp1db5kODQiVTqAbJIrermUCZwjpz6keSg5awzfIedkgzbf
BFYz7idY9+j2iuy1johDlavyCgHtJ269XLROQepPQre9FNqOB9IsCKyQA9rkcxsdW9oeK+d5/fby
JJDoWA7lM2HxNFwuqNkZsjlJZvLkMTXAUCS64XH8p7JQIEC4ZNrkUcbuyxze9pAhD4YctUMxQlfz
SmuWT5NqU3ugNYBZLYzKsOLE8APf8Jq2co9NC6gTRop8Z9S2vgGkKz7mjKat7P7q8spFyffk/WFJ
d3HakQ8b5ih83Uub2ArB7XYzOJmBeH3jErp7cBtCRG2bmX2qQa2+NrJjdbqURBoa4Q+++PLoDaHW
ePfYhGyJHvyX2kY3AOKPongCjpVAjxE0jBm8/pjp+lj4SPp31Ocu15wV1BuzoCeYQzCMWZQq3vtK
4b510Dk5BpLlDSxsFq9Y9Y1b68pIkiaXoal83cWqKq2NIWgNbxKZLiCiaho4nQKfYqwaAqG9v0dp
KhcpmDxXmCC5QjzmPD+Xq2Wp3cWKkhueUeIZ2tDOt/Tr1UMUTj90eAy9+8vd2hx5AOEigQcP+sJy
O4bYInifdLgipmzbahESeQIoSw4xwUrKccteZW1V1wiXiZQXgXmlVsNs0Frx0g6BCKF37kmBqPuQ
27l+bkG7f2ojVd1RvoQT8f4ul+07SmUyNMc7kXORcC67FzWsB1DHhq6nw7meOQCb57LYQooz1puK
iRJ/70Yg0PaobAhkdZHtNRCICNzJ3UOArVvQ8/sM62/438bQY8KwN4nDnEM38Qlgha+tIAFuGYEN
hQLejRorbvzSCPzW94M6Yg54dsAf9uA+Icmws1Mek9JMYaKsnM9VoMPxSNAEBkfa5NqLHGYGf19W
UwCveNa2v5ByrI/MomZP97/CLVtzLKE6FghFLGFh2kbrjJUQteG1RdV+QFspe2hbiJ2iZjZWfOP1
UlQvVF23ZQhPgLPYEKIEpgIhhU2A2outH7bavqsMaJ6jXl9xhNJsLy+sLJQIBo4d1bqGuySB2dQM
Atqg9h2QVgEMyLYWtZ/BhvcHiqfOHhC9v5v0ktEYAR/L/UO9fuhZ3qYjDuIIQPJfy38RU+jwLEE3
kbveFDrzm7Q0HpMSjltKbD4i9CAOtRDygPtrXt9k1gRUZGOjRMbOImyEhxEpwElSVVCqexbzCIOZ
PehIM9r5k1mgsNwMPbPXhfLz/sLXdipjJyxHtiElxOjyXjTOUFYVQCDPijPLeCyNBm50mJKr5PP9
hW7Zj8zmZVJFGWGJougVs68mHX8RQg3hodpdvoms8FMtONr7K90yH47RkFVbPuAyz0zCVkSTFjhe
GdYK4DWrRYgyquMHdRhgi0vyqn+fpHb2behE/NvkbXx//wfcOlMZRFCgsTSSgMULQO5aKko2WR6k
UfNbH2ZANIzI91/vY8jXCA8dbgrdmiXOqI9tQ7GhS/DMMI57SE3byjkmlBdf7WVYh/cTJB5FZzz/
pY1Qvp2dubTRtARh+t025vyBKaKaHE78un9yN64Bwa5jaWD+5L+kEb24erYRGkCnXdMby0nZ+0LN
DtS4x23fV+hqAzsjxkZw2aRVuvLNbq1M6IfLsWydjyf//MXK9HkkMhyfw7R49g22pHjn5i0DHryn
sNXGdnaE0a/bASdbaz7duBnUJml/0ZAEdrG8GUXUM0oadrYXujkTWArdralNk103ONHx/vlev4KE
Wy7znTgbQUFl8V6EsdL/Hbn0GBumjeVP0XDKDIoq1ImhWVEQCby/4A1fyrYcGkS8u/x7eawKfFRl
GeNe1AAa5d48d6YLrUmkI544FPXOhvHj/pK39mjjZFRMFSsy9csvSd4wVFCy6Z7bQ68dgJ19ABzk
w4ZaGNDLJO6Ku7n1+UA4UKa0yEEBzlyuBxn2LCa90j0wSPWBeUXmQucZLZLBeb2vpitLsqtTkbou
a0TtNFal6HVvLkz3i9qH/c4xx2Lltt+6CbB8mBSFcCn2ssemNSr8fxCveGUFcXLlZspnZADyXdAX
4NrNRmu2kDB+j2z/lWhNHAt1CN12HCB+BiC/RYwGc32CNh+BugrkN98wAWt9bgr3i6YCrzZGRiJq
mZa92lw0wkGYMmWSoFvSmb+8+EVrh2WfUAOlYHVsgyTYGW7hf+zgI9lVjGVGK5HhDfvUIEKkcu/y
IUEcXS4IMQGz2wNJZt82BtLWUX/Wcs0/o0lEq91sPt3f3xX6Qp4qHK8klHAAg/Fb3AcR15MZuZ3u
wefTbs0ght0GlOEuGgYmEkZig00f6XBt9IZNqtDXj4Wc7xno/cLqEDbDyoHfeJ41Cgw0iXi8uJ6L
rzyisTgV1qB7qNk2dM0dZN03YFKYTrWQhDzVg1seGkYYThUYrGfHitPD/SO5cWPJOSUSBcocoHTy
C7345IY/O37U1RoqOIN/jOime2NVN/uwKoKVzd7wf7oKZpWWowPwRVs8nTAH6nCTdpoXZ454YL4E
MtSusz4X8Rz9nux4emz1Xqx4+RsnDF4cAAAZgfS6C6fbuqbd26NpeLmAwxcycbebkYSAvmWTVojJ
bnrYBJ+CFsabLbTs9oNtDGG3snN5bxZBPO8pOB6Tfhh3efGZYZ2M4esjAZoQWvwWNYP/fu5DbX79
bQI3Y1JulW16+GUuv2WRDpDvFaruqb5N36WDyrQoG42hfIbx9JxO7+ttx8X7glTha+KqLtdDnHhA
N5buV62o2a9RMSwP6XjlqWDqYOXtvGGmstGvyeyeUHIJB4W4L1BqIzU8QeV2C8/riGZlC3VyoIXQ
lt/f1w2vRPABBEemIODm5ed8cSfcJJ57veTVzMCof3R7sroNo38ILOnIN6Dw6jr+ypI39odxkmNx
CXnTlmbKMEzMc+ZoHmNb4k1dmCXFvgbiPgtm0/u7u3EjKGWaVKf/03pYWEkToefmxz4KT6rE6JiQ
bgybAEHwHUNzTHfr/fhN0QfrMEBnQIo5mc/3f8ANP8B4nEOzjdsA+HLhhKcotfPIL5mqDIdZYTJe
l9A3+G5g3NBGFWoikDvJlpksp1q5ITdKunhbppuAWpMUkdFeflrGl6umKsKUMMi0JyYEfTjmhIXw
0oxsNrpdigM1XxQmT4OmxtveQcXbmUPnt9Ha1v7+OdzwCrRSSXHBN2PYf4dOXphZMiqCrFokD7OS
qL+xDMBeaWy+Pph/ucqyktpDQtRBjJ88mCL2d5o7Gih+QAjdOlnx2Tbd5zkqa6+L8jUE963PzMNi
c5PocDEBcnnURg6Q02Ve/WFgGsx4mGoYHD66gal+oGmZfm9HAQOgrab2uBK03bhLsvlDuYREHpqt
xTsTt4pmwUkZP8D+UJ+cvNGOcawiVxFEa+/330bSwrM7zt9I17GZDFoGMO3An+mIXDzYdWqgowKq
FcGeKMuQtujKri3PCPd1/iFAIRJJ3zEH4H2qKmaNZ1SjGSZaec6vXRe4Sbo/smav4SYXz3mg1lCY
weHzoJcqirGaWk/RVhDzvce8qid7mMev9634+rQlXhtnyYyGBLEv3AkDUYEplBg12nDMjnkqon1l
Zs3O1oy1WOXaonTTpTwjR7BAULuLD4s6a4vAEBNtsVU1P0I1yiHx5IpC5pO3jJuHWrYTkwth4qu3
KIGEvODgeRiaWTiN3iq7GAlZ3xvhoqt5SevssYvCvNiWSULL/v5q8v/t0qSo1NAOxnZVZmqXq+mM
q6I4AroWTlvnKYUFbe+XHTIx6HtDnDt1XbvVSglTp9zt/7y/+LX90M6TYwjs16a6sPDNBTMd9oD0
pGdGGRW+tJs2tVn2jNdb7iYNomolhLj2gTK7odNPiZHX4GqoUc9grkOPx2v9iiKqmWrHARTLiqe9
tlGeVovCsIwDmVta3IrB1mDvRb7cmwiq3xWNMz8pjI97aZu7aynNrbV41gRlG0rdRPaXbs+O7LQE
7zR50AtJYEcGAzXE34woJ2vF2RtLkThJyDyXCazXIv6KEbFvB6jEvamzox/IbKXv8lhJd8o8xytG
eXspiPToBII7Xfo5xDhKAc9VDzVnMb6DTCQ/aYWR72EUX8M/3zBBJiQk5IQgVjY9Lw/QaXpk+txs
8HqIvo5ODXF2Fg1gPgq4Aeeh7Va29ncI4vLCmbTNJbzJpmkP4ePlggwRi3Cw/N5DSjBDZ9Mxo/MU
jv6HwqjMbyhPiGNdOND01RmlEyvgHduVmTactBSdGVx5iQoterv3b+K1szNxOGQugJGowS0rYVmN
LJwWI3YFzQGEGtoU7O3OT7wQGhk4OMYjtKDG+f6aN46e7hVVFXBtuPNlQN9lxpCncHJ6Oty9XxUQ
zZ/HKoQ0EyKIg9qgU3d/vRtWJUMDAAQMeFm4ncXJuyOsOlnUeQ0U0V4OFfKZGv98su1GPf4XSzEK
A3CBXJsu3eVSkdqNfZiqrQdFV0q6HfhnXQmMQ0hittJeu7Ur3IwhyyiytriwJ8S3Oziv4tYb+6h5
5yiqeyTgVT9S6HBWDvCGkdgUoimckBPZ5rLpGcGvUYrKbj1RjZDNK7V7GmzEVO0wHh7raoKmai5e
n1JTcONrEUODciHjvDzKwG1qx85E7RXDDNxkB9OJDxQtRbExQ5k6hGcZ7bMxPNK6hwarcPXU/wUn
S9mstHxvmCuxF++yCiiRysQiHui6FIXjugADDrfv9L5F6SA853UFDx1JjgL9aWf46fbVhuToOCYJ
amLd5fNsNxOFhtloPFvPxuOE4tYhgv/lZChwJt1f6tb+5BGThrpEl6788xcJAoJcY4JkFNG55Nrx
hfsrnyN/D+5ugr1A6Q/3l7sOPEy6XryONKXooC/RtFrXkzaGZu253HyI+Blun5DKOJV58R5poejU
SJUumH2albt5c5+EASTAFBGugBfwFOaTgi6vNzZm9BFSj/TrYJnBDuIFyahY1vv7G72RBVKhlreG
yBdIwPKJiQkzyqote89kCgsAWpygUZ4iJLadhhaGmaZGnCSYIgdWyWweSZiy4N9JrSTfRzVpVpzu
tbvgLjFaJOutINWW7iKc4DKHiWam7lYNwQ79tfnJ7ZNqOopGLdZs6vojy5sLd4OcqZW2dWlTfVjH
k5FWwlOrAhWzOIECfodInf5pgj78o2vBto3gVJzs6i4pVxCP1+6KtsDfbjZ+kfd2cWGBGqmSF054
9Eiqrd3E5Xd1qKPfRa5AKONKlWCzjZ0f9z/3jQMGik5ATWmFeaolzjKGptUwBwR5AxU+OSNunbd5
pjU7J2iyFUu+tRRNVhnTshLNs8vTdRqzCg2T4tRQJPr33B6nM3wp8A4KePfu70qe1WXUwoC6nNEy
qJ8LPublUgFvpKTTn7wAxPSBtqoJa3NunlLQfyfkbgEGNAoYmLgcIZgo85U7dGOnNvB3PidvAdnC
4hFwYOLN5EypR8hUHBtSkc2AJMkGQrm1AO3GUqCH6IYAkGIMb9lUaoSiE3smlVcCht+r7pR+yFBG
Qvy0jlZc4A0DpShEX5DiFCnDsl9WU/5BFHpkV5CiAu8flcYD854hXA9B9Jes5CI/1FyX4tVPGf1W
CBVU8ksm2h15Bi9cPfjYaApDdB91lEGALwX2ZBNc2/O8a6HJ+1m69ZC+ctgWrDN4GUs3COnlINVi
zRY5QoEYdu5l7lBmx7kSbnaowgRCx8zq0D8pqPquOLtbBww+SzZdJavDEsNJXbDsU4dK9JyglOpX
5o8IpuiN09nwoFvlr1xx1yAQ168L24RDAviDfEmXnTR1lMJDrp95daU3j9bclId21DKGsKrsOCjN
GnHAcj3gxrKqJ6eqKOo5y6hE7WDStUbHOE9qWgQQ0+sIWCJtGwbdU9yKtMs3skUlVixo6Q/ksrQW
ZNtc0gQtc1xRFHnIvLR+RuKq6U/lBEftNtNrCx7sDsbYPFAZhMtMZxfSwN8Pzjjs73ukq2cV44fi
kQIUWBNcwhIVXFcI8M5ZoJ2RDWop5lZjPnysTfBLB3eOKvFuRKzTOviK6/uHEsYQVLPSMgkeh5Ia
+z6Elz5aicWvCnT8Jgo2uoTPMgvFuOTlxQoDKwDEWk7ntKzMTREE9cNIZ3VrMjYDlCJE44YJ162D
mhQ1vCQ4lqirvTallT+Cp1aGcEwqgVG5/BEqL7wSMU1yHoDp7G2HBdERHz3bbn8KdIxXQtTlGy+X
o7BO6iHn6QlTL5cLjQlpo0zrz6E1jPW7JHNTppPCCRHwQ4OZxPYG3toEzWYE36KJlieCCCvmKLf0
8nniNwAbozTBJRcg/xbPE2T1EfoZRn9GHU/7Y81T+jmtw/SpbsJ+ZbvLGhJLUYDE8kA50NVdzqTO
iPyJZjA7+PFyG52JqtlbJGArT8P1tabUQv9QxhE4sGXM6GZmTid+6M99X06PdcpYLyQVCNKko9g4
ENtt7t+mGx9REq7wyMpUnLrn5Ud0Y+Yzc3Xuzjpfb/jYJwXxeJfp05ghdJhZqceIm+Yjjohm8SZI
W0OsdA6WvpqWPNESoQyDzYDhxMKMrDKxIRwPmjNGFiNPEBv5lB4Yr2OYJKlsSK9yJepQn8x05LvX
+JSuBs7k8mydJ4ryDIHOIpbqcre30WOfz2hwBZp76msS+2TjIP2UHmDSrp0Hh96f+JQbsORRTnfa
0h229Sx651uHyIr6NMyOox9TS4uUbwrceuVB72E+3ysC+oJjw4BZUG+DkXLBz9Cv4/Sd2sU2shyF
HIT67riIMD83qJZDoRmFEHC+9guDKuGZUOnPcE2WIZQRuRF434DeV1R9zMMOFegWPZtGSZmm6Pv8
obO19qCrkbISpV5fGB08roTj4SFkFn9pWomOXvVoTf5ZCJCkMbnXNrSm7POrt8cqdIYNkjqsZ/H9
agSDC83o/DNydVq8CZpO0kQZ/UDVsDNL5+hYgMP39phoBljSLPjw2vUBlDC/QZgBbhblk8tdhnaR
j4xYuefZ9pkNxVPVm66n5zSHif8DZcBglwRp50LTZbVr8+nX3gIuG9IZSneMEhJOXi4OGV8Jp83s
nsdeRRpImNmbuHKyd70K12PlsOr9zd5Yj0IMVHxy7ofpBfnnL+JHF37bPoxH+9wkFXLGha736JzW
DJc1pUIC0ATVSvR442WFLoeAgzREYhqWj5pl+QTgVW6fg7mVoyAInc8F6YeY6JHbla9DXFmFBY0M
wDRRRPA8RUyrDmqYPSaNm+Yr1+nWEYAtp0DN7ZSESpdHUKfwAdCk5whQn/CUYPwIUXi193uRPGal
Eq1EOzeWo0NiMTgGsFWOHFwuN+Sx3SL8ZJ6DMc42YctgSBFM1l4N1HEzCboL97/wdXwH0I2iBem7
JquLi/dgNDhLBGkCrytQMdjMpYYSKQwi6g+r8PM3VW9ayHtNRv8J8ncEiVyUSvLT/d9w/SLwGrA+
A4uwXFw5jsyikezrDfisUS1OXYNQexKFKfoMFEnyAHLDFHf3ynYuNVTauXA+8neZbkpv9sK0M5pc
FAmGwINIz91l9EyPbmHnBwb719gtroMWlpLpicxP6IEtvqkuqDsjFxN46Igr2gH+yaDYm4I5zX2f
Nu5rwa7sjLqlTOBhHJF9nMudqWVSImOkIctsK80ZmUtlk2dW8g1F47XCxK3bCiiI8hL1LizWXNyO
0teRDlU71NpMcz7oCdqduYVKGW1iFAeGwdjGI6SokMghZc4kEuK7bni4bz43jpcXh7SaBEHCYBf7
9VMlEGXvuue264rDMJjvnWmO3/ggUF7vC4gYCF5w/JzusuQTpa45m9DYnHvO4+hkuSg3tY4swjbv
03qbBln0SqpJvA68PTyqVH9J4sk2Lz9mNBvQ8g8KhGmjqj2CeDCZzFerExNl7QqvxI2PKQt4lJno
gcvLuLBTLRgyNUBC4TyXDXWCqmrEb7+s1K9Wn6CKUjE37RlTOyLvPHXicTaU+AsigMaKS7p2gX9H
yDBioFmkN9JlvbiZZTG3OmPL1XksFYdCbQtvVp0kj05R12eVDP94337+crteJhWMrBGykEjRKibL
vlywaNE3RL2kPLuI1kBZYqWZUnjQkdvWxxklCjas+xnc5JKb5ti6RqU8j2ihVG/MQSTVH79SJtOz
okmxngd0UZGtqZtM/2HHnRUgyjPoYbQ1/C7KzqM2ld3BVYccbuaoRsJoE2saEp5oDqLpu0GVJ5q/
oScUik+hayPbc1TrqgkPppH0wPUZpdC+CbTifkKxhbiiA0G4vU+HOEjeOXmRdZvIr3Nlf/+Erh00
3MUYBS8F8xZEl5cHlOuFxjnw86Om9I/uOD/TMB1P9EWyQzMB5xWjP66EHte3mkhd8vZR8pRNqMWa
imIgcW0lELgi4biLaoSbRW5aCFtRg3zt9kBLEVUxd0GiR+97sb14yvJQydLzWE3aZwPdimDXJk4z
bn1b68Zj2Y9AlOcad7qy8nU2RkufeR0alVxt4KuXK2dukNU0gbuzBQHQyMh6IACfKAHSLdRCkoNj
RChGVj2qrTMubsVxXn9WEkAmFajrUDejCHq5OkNfVc2rNZ7NPtPh5GaUkELCuO8p7DzmqTO/z+Uc
9v3DvvFdXToSNNaovTIwungxOpDStNxRoLa1MaxOfc7U4EloRQgtdvP6pxCGNVuHcVM2vWl3Xe4w
CtB9mNSmP4tKmHurQSmc+MbdzLG+Vqa6Osy/mDANagCbrIBe1+VSNnTN01iE7bkEaomGZlrtUfgb
nsZAqF4epwk6qskapPTqMCX0hNIPzS1AYnT1F4uSVhpDETXn1g8gvKcaZj7Z1eSW0KeVwaf7X06a
w4WbhGCJgBywEnhSPt9ih9EUI7aJJMu5awZ3P9LeesqG0t0EMJTtJwYXd1NC8Oh0uZTnroyVx/f6
eZJ5lwRSyIo9kgGL5ymJQEUhdFSdC515dbjw3aORDylU03MdvoXKON1OtJ0MfgFS4jtUiCsNQZFX
Y9uJzYH/UcynfYAlLylrErdAO9lR63M265BQtJ2J5gES4JsUGtuP98/86i2Ua0nyEJ3GMCW3hRfs
TA1yzaKtz+akA2TNkcuMN3kLe+kBj2IejLDy1ZUbemtNIOUEOvTUYJxeugUDgo3a8qtz1ZhleCoz
NRw/WbWClHVBVejZZmr+tX0feaYGnUo8kewUL+lSfTsdlaQzK+p6XfHbYoRqa82B9WnqoPi4f6TX
9WTWIrbAkAmtCLwXZ1rGkW+ZWVefFb5w3NGcLfM02KZ121CxVfxJPREPuNneKUv3E3F6ae7DJNKa
ZwXpUj/eNHpVtCu++MahE1eCuAL0Lousix8FqUjbomedneP/z9mZ9cZtdGH6FxHgXuRts/eWZFne
Yt8QThxz33f++nlK+TDjZgtNaHLhBAjgapJVp87yLji6fQOR2P+gvA+VDai9/kBbKmje/5npYVNn
Slkiea6vY0eZz5ZQCiM7dWlWNQynRy3ahtiyzT98MzG/Gi1+kSsppi7P6HUMgexC9xHOhMGWXtYm
ajIYkUWX7DSD68jEZubgRKVnYVU4oWEiu2R6mJYTurAGJkUfbTuPh32FNZv1NFU6WjatNQ3FPxr2
OoZXWlobvFosxtj6dDZNEDcKVLfbDaHrIjmH+ddgbcISr7LPqhjH+ljNdtke7u+oN76dVMIlh3Bs
MEfLAUVYGI3IxyoFlFtEx1yx9GOi1ONOL60vpRPGK8MHWZku3iHdYipWqe1NPbmIg2WWFVoZxc1J
Zbx3Tsa2ueRiWmsjviqiLpaB3Qd2giuNm3rZaq9DF4GtuRpO+K304kSBm6PEouIrsq8cwYzbV4Dy
29tRwR7hc4VcqnYOyNWQkDbSPPmezHiMPGMPPfhf6c644YfYxPht2lpubug7XAQDTP4SEmVp1jqW
uLHhmGmfrGEkpkMHdZCDn6rU2FlR4rcHQPaRcoQxSsMtr/MKIiCIA/0YlWav4QBdCmuTzOkkPqJq
qyKQ46fu/KMtsKfF/hI/r79zRVPDXebrZvkUuloU7VL0OgYvarAD2qZONY9fU9NE8SXS9f43xhPZ
9DTnWttd0ilUDFRqjXDWos0U5rlyrt0KtaGNpqOqkWyAdVjuE4qHvkM7csJ/6P4mu73qmXuQK0rR
ZfjSSzwHUBZ+A0XAqUVLdzw2pT5izx2EUerBmGn+vb/aTWIKRhjEAbkwChRsg0ViAYE8mFxm1qfR
TkUVbtERN6tnTOqFOOTTGCX/tlUQd9rWwa1M7KIRV5WX+z/hjQcGlQ3fE6IyjYVlfFKGOgWNPFW0
Fsb8mwGj4luN2wx+p3iq/H8sJU8SAx+IHMsbz80zMdlRXp9aVKG1bzN8ieG7kpCh/h6R6TI/3l/u
NlXk1UJNpKP4Ki+4aGEPXRWX4ADsEz5wzWNWYwMHwfWUanX3iNtqugE8aK1E3jfWlH1jqnriLlyu
RdAwYyCq2FHhB1tPebfVu1avPVsxsy990Cge2jTdp9DF7+b+o958RMkcA/ogGTn4xSxredIam7mx
sMGx5eajwOn6HDGsxsmyXbvXb6Lw61LICMKrldS8xZat49Bv0M+wj02oVD/Nxp3rHQabybOOFsop
M+Z+5US+uSBBXyq804tfoiSNImxo0yv20Tbnv33Erh8HfLq2mjP/ynQ1+nL/Td6mvygIEvAhhPAN
QQLIa+GPtgiWNDPGksI8FqqSfNQ6S/1udiQTuzjJ7RD15LzAITkeWv+kK6LVNqqPZtQW01l9d/+n
3BQCBtMdOm2gQ+HgcJVf/xLV8ZvAaYR+HHosdv9VpnBqxC5znCFuH8rRigMpR5aqT3MMxsWzKzB/
+zgxsuHb/R9yu7tcimZENeSoS0D7uf4hbtcwv4wwWh3mJtgERqgedKvJDz1QmtO7l6J8lHY9bGcV
cOz1UpjeYmBf4gGK1a1T0LUJU8P+pNeBPX4jTXPcz/fXuwnAiChJ5R8Amoxf2GPX68WMjKdRVbqD
HdvDrsns8O+pxUaK1k99CM0StrbTBhfTLKPt/ZVvJ6QcIYwEQFogJKLdTDzSfHZqFG7aQygaHNvQ
FHmJ8Pm9KIZf7nhF5RaKKwI/mmjBOWsCxcRifmgaNTrZXYGFnIl8KLiEbIs8HVpeWVmcUoSdKczc
Cp/TvrM+WuUQnNQBe8PUr/UnU4vFSsC7OZ3yKfC0gv8N2Z1J6PULjECrBCZOhwfek30Jq6o6pYUa
ezHWD3u8zNZEY2/w/iRAQELQVKUWB5mwDHUkA3Y+lDGYLtMMyz1i7iETdMPvUtQm57nSg08jQqPd
uRZ+EnzoANqnZAqgeR4crDnUz+4YOsoBR01abRsFLSVzrbJ7zUSvcjp+I+EDJQXKLJDGixipIBFs
tWNXHxrcGc5aM+mbug7rTVNFhRcOSvS3nenGTp0H43EsfIpMZB62bRVjalvG8UHrVGermQE2VGEY
f8R729w3llVtm7lIToj5Jw8YD+L/iVTyF7ct9b1bR5aXEhxPZdjYGwtH1T2IEeWIU/C0snNv4pJ8
Oq5vB8gSemtLFTJ0/tAPKpT6kAUi38KuSh9ercKLsta3ftK1jyOSUVu17doHZmHhe0OEXJ52E9o7
cv6+vICSWkOVeAybQ1ZMIE6ryDmEdTV7vW2s1VG30QFsKUMBg5SFUmDJN9Wg+I2lbcSnKlPdut9q
SSz8/WDVY7w35sIvnhzdjo0ffhDm88+5pv2nrrzsm4QCEhKny2D0QyIDRGtxvqxkUNM65yck6XgJ
g6LxsAxtHq0hq86NzUFX2nk+3o9Nby7KA8PpkgF/qS0+oN9aO3aQnNxab/vIq1uExhEWtwtxVHEX
mf9JdD2LEy9PzLpZExq/uW7QAWJ3yekIoF9yxetHnoa61AtN9Y/KgBRYZwng3b1IdvSZkpW3e7sU
nURGeDRxbALKUiEkpJixo2xyj0Vjp0daiPpHBDSEN+PBu3Kb3wRKLhka3xR6sr9PL/r6qYIJ62NV
+O5xTKJgr2ZoxDm9bl+gA3ytEz1573SH5eg1M0IjOZLj0OvlkrHAYCmEUZLCk9+piKl7KVpqRyXE
Gksp0Se+v2WMxatkhA6ggIz3dXxBfbLItuljqr5pDMqDCUokAxxaVMNDht9Msg+73qloH2YCPV7a
aUG9qYVa5n9h9DuohwRrSPviDKaKuCz2JOjMQlhU9+TR3fy9pCj9TUmJP2s8W0CWZ8rXeGfaiT0d
LJABc7PFbCp5GIdEtffaWCbhxkX4v/L8dhwnnK5mf1SeXMjLz4iSmN0xnqAreuhwM/EwfYANRxGX
1ridy8oPDlHri4wSPNNmYw3osQgoEGyBd0jHAwnckeX+9VfpLfzm6fwED2pq+Ie6rr/2rWV/NvxR
eMLs7G3cC+A8U7/W91qcaBamwCR/g5VKpmGai4U1qtjXvjJKZQE6Gqr2E4qNsquSVj9poTkcpZbH
/v6WeGNN9DiJ0Ybc+Gi3XD8sLslRac1O9TAGjn0MIuQK8q50LnVsTmiMB8kW9N0ay/g1K/7j7kUB
HJ1VlpR4TbQrlwV80HO9W7U1X2jgmOqu751Zx5WnTQtmaNoU/ipqf/irShQDJ+WiSU3PQY78JcDX
GP2GGJq9V1V202wm5EKfzKrK672fhUI8BmXgfLXmWg++FXGmpC2RGCwf6t5paOBNnoVT9Vy0vIpy
4wZ4Kj8hk9XG235qhfNZrTQn31Zq0ZYfDaecta/1UPTZg8AqLKGl4k9J4eUpEOoMTVy3YydKvfgA
dcAa0wp8HQZApy909pDr8NTKLkHoiNIdq60WNHm97bAbujQN1LU990jyrS9RqdswNh9OqNDP6i7i
2vwwwqT7lWBm968LP9HZNPhgvy/S8QWYzbyquDFyI9QtrqzCDQd3RtH6krlajcyY9nOa/OjJhJxz
nKLYWMlAb7YZy5EUkgwgRERJuliuBgbnjyAa0Yu04kvj9ybDWczAfdpW+7mzfuVu8E6qpXxE0Bgc
JSDvYAaWwnwu86BmhGp7Kbt6erHKufir1bv6YhvMa12p1Xf/KN0EVyQApU8CMHHsW6jGro+She5o
FJAaPlWhNR3QVYsf5jksDmCe58M7l+K+J1BgZognjiTDXC81J36Vww32Hyrq7U9qPU6bxA7b7+k4
rvE1XiEjf55V0Cx8NcREXvV9wNpdr5UadZ2DNmguVeOk+ZmBRZudLX1QfhhKbJYbEJ7A4IfYcF+A
Vw2dp6DF4x7qTAxfnFQPEsh72KAcW4dOdhSluMwbE4dy5W5bXN0ypEh9JeK2REKSl1z/zDko6GlX
vXGpCnP6nkPK+YecwniZ9PynEtflSptMPvWfb4XWESQSclwLehtt4UXczJPGzobcnC8AcfrLOI7p
w9yJNbG324eSFQoHRtpWwgGSx+qPPkfRlVhSJuVwAVSRYMowqdGTVlrtc6Z38c5GsHplD7+5IDkJ
82H6RlxF1wvGUw8uZNb7iznME9ohpeZ6feJYB6Ryg31eF/aasu9tZOBNQpejBiM6AHK5XnGc8rlQ
ctJmEVaq6pUGGueRb0SZN2bt9EENsBvqJzdZufduDiu2xjJ3Jh7JCfUyICkaIvWQ07RLY839Vkls
e0M19bud3TU96DdWYhIiTynTd+hxi/PTQrhM8rRrL5aP6NFm6qHfWCbl4Uazw3olMLyiJBb7UgY+
JpV8RKbhi9epQq2y2zRoL36s+NtO52r3lBpc2l+dIdp6o2Np2W6cYQq/963ZF5vW7UwXOVbdNzYy
SdA+B8zA+mPVtX21NTsrwa5DV75xBbrFLmut7jy7LYZlthYFSKnVtWY+CKzSmVYxC4h3Iuu7v83c
VhMP8Z3iI9KnerJXzWkq0UDuaoYlohnXzuPtW4a/TzmCFyNQfrg919sI9t5oaegIXCxc2w4ZEqKb
Xvj9E2OL4d2RhjhGcxzlHtQakIK5Xqpues2aaPxfCtH/zivqfH/g8pK0+nhjlWrxzzuDPXU84BDU
i6TiDKHtej0fQN9ghwNqkqlu/h5xHdr1rV6N+0kE05rI66JvIPcOd5d0CQV6SZBbRBwxGX5UF655
sdB43pa5iV4Ax/5iFYFAfb+f4j1+njUoYz2dD0YZrsmV3EYguhUMm1/1Nrjf5If+I+RlDKSLCX/e
ixk447nuOrP03ESffzl2bX0w8zpauzlutw73BjMVYKJoFsKEuF7RTbI4xc7dvvhVN+9CbHBOQTc4
u2CM5pWocxvscKpC2FYn5RYqmr3XSwVW75iBRiFl+Im2U1ELPXbmGHtVieCFig3OD0fBgfb+/lla
lJLnIfsiSQLkeSqZg3zlf7zSuC78wHH98kKynMZgF8WQeT0Kz/OuNpS5fEDrTfw1NI4ewLYvNW1f
xkqubhH5zoptNJllsqnnwjGe4nAQ+1KFh7+hkyf0fWtnToIVNpSRlVe13AfyR0Mqw6gUGIQEfl7/
aD1De8Ce4JJFpIbxx7xLHG3bQBz7uwzDsnwegsF659hE2rjSC4TZRz0ukeeLIDI7o9X39lRdoqRP
/8ZMxcm2St2Wj24cd83e9fvpx/1vc/uU3EESe0EbHR7HEkckYL+m0+g3l7qvike9mdUj/e/6Wxyo
HdKNxppwxrK25QlBfBCzEMkFw7/UiuZ79nqR4bQZgHAPKL61qN0GjpH5p6LGAwt7a93/Ys+l4g16
N39799OCLUR/AH1Guh1LGRjHymlMDVp1UUQwaHBxlLjful3pho/jUKi7OLX4Ie9eU3KbQLwxpaGN
sgho0uM684WFidiUFl/HgVIgMnr7RxTpvrqJHKV5ub/gMpxwR8rxi+y+kgvfVNSNSVpW6sp0kWTY
Y8rgfV+7oCi7tFkrA253DzUASCgiCe2CG0hf6bt6g0rIeBlKzdhVpll4xeSqhyAP/plpSK4UcW89
GSkMq4Gvk4Tf6yMpoR2DASv9kiN3GXo1ZPhuO4Rm+8Mqo/dKbWKCLtMNCcGWwzU8OK9X690pMh0g
14d0nIed0LNvA5yybY+Y3kPSd+bKBHM5D5DrwWYiwWFkKgk3i8zJIV0YQJtWh0IbQgjEFDTZU9s5
brsBeJVCoNKj8jCWeEni1pwbrwi0IALS3Nq/mcYPX3HTdEPUHss82VRl5kBSafTho6MlzrdKqRt9
46N8+kltXCX38kwZmTpDbXS8zFbSXRCj8QlYWul2QQ5pnDZTnYfeFCCs54WizL7c36fLm/71eWW/
XEIooAAugh3ZHcatfVUfhk6pn4ImDgExq9WeMVjOZAjvndGmv6vlZnoQrj+tZFHXyyMpI8Uhkc2m
wcYYhhh//XlzLW11hynUfhrt5OjrmX6elCHeGXRc2u2gKCVCbFEOwsIqvweJuiYVvoC+/fcDgI7A
2CDqw4Fc7GZhVW6QgPrbGw2eqrkOYznWZvUlBPe7xQt5fhx1x/rQ6ll/qrUm2FVgPbexrZQr9/N1
TP7vh+DAQzdM8uj4NddvIqvCTnFnR8Uq3AcJQNsK/cgA9dyuarqzD1v6uepEsIfaYR7u7wH5V/+/
aoGoIVucZCKSbCuF1BbvYMaCG7hFqB8SYQefE3/2HxpS+ZVPfR03XldhHMg9R/eeFtCyx5hGxax2
5mwcHJP6HLdK7UWb9Hrrxv5at+I6Iv5vKcbw5OdMi6m6rt+lD5yqEKFpHCLR6R8ipeUeq7Xxux+M
zn6e/bXc6ubR6NtTcyB5xYgNoa3FC3SUvnVr2lCHKO9hwahwXjAhVfYD3QPv/rd6FZa8+lhIfXJv
kinwtaDZL06MFXCh4xKoH2qrbZ/nrvO3muI4G2im2kFt419JFpYnSuXxC+aH8yawQudRdaLks53j
tkSi1xzYh8AjjMLZTmRe58nG81wXcfQUhZnyMuOAvYsGpJxrKIaHPnAyKNDSYBItg11ud9XH+8+0
GBTzveQzSXkMApGsjxfPpFnNRKe50w8VYqmfuKhjdALEfDQSo6YHDYRaNfP+qPe14oXpLI5pbtdM
YpV65xgTggYOyqr3f9PNFuInSQgjcy1ZDixfs1qGmtEzZDo4RmJ9QH35Yzs107HOkXUtivn3/dWW
h1++AFIF7jf6oryExeEv7HlkfmoYByg57ufERcSMPUC7Wm3UQzmb2qaCOfY9LgmN716Z6RO5IGp0
dIKXFXMSkqrBKjEOJUfzHGogZmIj9DdClNMn1YiUS9jM+slXmrUx1O0zw3igJwLPkXjHzOP6kBqW
X9MpnYJjSrN4q7VdvzdibPwKM6XGdOpil6YZnr2dsSbMfPttSbN5XCmlbVFfLN52X1p5DbwtOc4u
3KayEMWusIzwMXFI1RDmWiMLLdZjnia9E2QKQ0VB9Fusl44mijNBCT3IKOHO74dEIT3LqPEcF9Hj
cUbqNHPottz/tLfL0tuCvca9zqaCCXj9gmsRoaxs19ox8w0FB0jcujBO/2VWw7iP5mAN/LW4ynlK
2e92+KgWpFUah9fLwXToAhNZ6SNWZPW2cUW3S4re+GbkUfjDUtz2mIyOveVNq5uMr72S4S+20+vy
6MU5/5mV8x/Xy9sYRHUTQg3HlPv83AFV3LSRMhyqMv4QZa26S6PkOxRGY3//LV8X8zR+6BeAcCFJ
5QYgki3WDXI1cpvA1I5p5UffHKwhPTMZgmd0z/TDbJDdMfvNVtLUNxelSwrySlr9LKOTHqGG57iZ
fhxry9grme0gx0DANJsQBj413bZqtTWX0Tc+MLIzHBdKVagQN0JYAH7tOTP1Ywi27IA1ob+JNa06
GDGaFDYVluf6XXP0i8LaQs/Rf99/0bfbmR67ZlAlQwxDpmpxSQzoverRLKxjncLISjsr83QxxAcn
tOLNrIbv8wuUH5YfCXmQGoBG4g2GfYp0IxmqxD7Gzuh4duE4TyFIDqieFaKTK9f6Ww+HghG3OoaB
sia/3r1oX+TK3Hf2MWEPH/F0rp/0QUInB3P4mnFwVlK+Be3gv6eD3wfDgshL73txWqtiHtFDicRx
hlqwqWJjfiiHIfukF75sD2vGoQ7t/KCnJu5uICYPE3fgJqZ8PfRZOz/Evt6/NDHO6tQIxbNR5tlz
KyCK0DgKPQBBGVgUlZRo8IMhe18qKT8NRRrVGf8GobFEOdJn7Y3Cj7Fv1obs2eoyyzM0RHmrulvT
vLkNK4Rt6WCiInhAlq5ff5i597W8Eb19rAonPro6tBj0vsXz0NjgD6DFekUaOfuoQrHx/n5fJJWv
DwmTjSuKglHa1F6vbDfckKEDjAf3FOuv2eUHbCqjQngn17TP99d6Y/uZf661OFsliq1YjrfiKAIN
u3ABVX0SnX22IRJ4tdmL4/31Fv4wbD9JTwcQBj6M80XX4vrhornsbJ/5+5GrqXtRyv4517pkqzdh
+3mo3fBX5cYXvSutU49yyAZ5tnFPoiJZqEq1vf9jbl40qHOQ4OTt3JbIEizOnuhxhVYhVh9Hodge
6s7WGbLmY+g2xqf3rkSSK+VjAWNjSreU4QV/ZgqF7Jb0HI0DJZ6V3VAK/RQluv3OgMIMjSUgWPBy
mQItH6pz2rmoclc76XaVXfI2/Kk45a8oHbMXLVOn3fseTE7sSGElFZHG6Y3AAiY/lQhSw4R5ZJte
3bjxg5vj2Jj22Zqb2PLqYymKBK48CQVjYLi4b/t6qvGZYWNEajNtyqm15Z6Yvaz1tV04GX/XmSlW
CpTl8Xhdk0pIOghCC1MXO8SaYoaTZmOdQkT493pTaFuMRXMvsuto18403O6/zmXQketJPhM9EWBA
BMvr09Gk6PznVCUnQOXVttNKw1NHEITbaRjtf3oFSXp1zNwZhl7PUb2/uPzL/ygwETyQi7M2iGeu
gOW0WfVz0fWjZYGkrNTvRlmq286vsca6v8xb35GuA0UHFD/+WYScIiutznUG64Rbm7K3p+mLocDf
iQXa1AirBI9VIKqVW++t78gIhGYPUlC3BBob+duyTSL7FBtOcEFBvv8Y225CCJ8KT88G9e/7z7iM
LPJV/rHesg9h5qVuJ3SSTsVYfFHroX9AqnD6t4+EsyZF99ZSlBk8nIxgbJvrLUNPCbpdPcBmqehU
pW2RPQkuqq2kZKxEsbfeIoR10GJgFqWMy/VSsTrkvgMa4OT4fRJvfDtwvCpKE/IGFK42vZ3nK+nu
Ww/HXQ/ljkaVVEi7XjELGtNI1dA+4QhRHwg0ymOn+9YpAZ367qUQdZIjGIcgrVEVXy81TUZnxXUo
TlqU/UpTY3pSY/yzSr8cV17j7UMxHpB5BTM5yqVXdssf87iuH5ymEJ04MUgIP0CWN/ArGaQ6Y/U+
dAU1LvRZxjwgC2Wnk4r7+qGSLi4mPzDEydC7s51Ky2RnaIGpOUDWBOR8I7TnL/f3/u0uYcQDURIy
jIR0LE13pm7GmdCZ/VMb1PrGhtR6VmtNSgA05gEI5/u01l6fUSrR0ICD4oDr2eJeyPx+HBsyhDN3
qb2d8jp4FmZirLSFFjio/y1Dkwr9TxIzsGXXr9LQgtSazDHALtDNDiJNG6+Z0/4lUqZpM8RZ/1RW
TA9E7IcvlRnFHinqEHpImEe7mD82TdPrR+g4HWNMvRcrUfUVsXcdvV1Qy2xfyjRQQ0swsdmPyHOl
mnKK7T7YNGAFfuEB1T/U3fA1LVA/UlLb2EOtNrZGWwrPynL3YFl5s538UD/3w9ge8zExj3rcGFJb
5rkaZ3ChVRqgsO8YHmPK+i8Ly0IPJz0Cd4qSnqLYwc62YvtXEg/2I4pZya40zeFRMQdxysdsPPZl
426tGij1EItg5b584ygxtweOLDtKHNvFoS3srCFR75QTeNHxnIYoJk5xbp1bqsSVF/z2UhLrzlCA
Kdjiai6SujGtYlJOFhf0Eyx0NKeB9ZyDPq9Xlrq5IW0JgGBeyUQAeLi72Gopam8JSijRWfRNuI1i
RT+5YaNuRNgoJ8OBzGeaiEjdP7Y3z8ei4JOYg7Gg9Bu63t+wAwkjxhifkR9rDlFnNQfDifpDbsZr
t/FbS9HylILBzPdoaV8vJRRYL6Htx2elLXCjGe3xcdDH1hubLF8hiN8EI57qz6UWt2OX9tZkjU6M
tJnTbepQy3dTaIRb3v/fQcAs8/5LfDVzvDqFcj1Hgq+4RsgXFxvSnSDNigpRwL4rLC9XimIbJGG5
08cZnx+RBw+DBeDDyoXYT4rRAf1XZtDDiCjosZZ/cFHc+TwFfYkaDIVJUabBe1NafqHA/w4ECruL
j3D98n2Rl1psoMFC+M8+xJ31bdS14HvKmnvXTIv3iRgSN1mPaQVISearbDDjej1cXoIBPfwEl5U+
38f5XD/FeYdSSS6UDSoGlbIZ9LDyZlK3fDOaTXyxsYNbSQAXlNHXnwFFB7wWhBWgf0vAn+5Uap43
anJ2jRn1RkVFJHcsx9l8mvUkwnkprd2fdtNHLR2fbP6n0X0GLC4M/Oq9MUsiDl/VwOl+82oWWxJQ
PWKvpZOcOxXo4Ryo0QYKf7a3ON0rSy0bd7x7PA9IIyB2UH0uARd1W/RxgRffuUxS/SnIUrGxAJ/v
Qk0Mj6Nf2Z6DJcJzaIfqxQ8w+7p/Gt44fK+ULAtE3qvP9fWnH1EVLFp0xM651o97p1HDcxGrza6c
iumTxVBzZb03PzINIq4E8OZSyn6x4DD7c5n16bm3R4MNngzAWOa22gyuHab8GVreDBMg8Oa0071i
RDyHQ7nmgfjWa4c5ImccpEDWMiX3y9rtESRMz2IU46cRPNg+wDrtbKbdV/7P8M1Q3NSzpyby7BZ3
npXr443wKrNKYAwUzNQ78rP8kV+2cxVMfjmnZ7NLfZpGjfPU2GV0Bkex5s53+4XZwlT+dEoB1NJH
uV6q7KHv96ObnZUqnDbFIAbaw67yE8HOzzoueWuSzTftI4lCB28NRJEaBObmInpBOQNAq7nNeSyE
46kxSosNSsIQl8Jio+Q5MioZXEC1c9NdbxjdoTEq5yPjR+ub6M21mezNhiP1oB/JlpNaeWCYF6+6
yls7nZRxPCYibd1NBVrkmDJU99hqJQohc/YU8R5OU9mb3xnzV4coUv553ymjFSr7lChD8DpgLenX
3wDbLKsYCmhjneGOwMP7dGOJIrwgyDFeRlGttceX2QmtcS4POgRcHpRly0QBN2OSrdzSzq6ZW1sT
IPzW0OtugzmRjiKHnnpJkNsr8VumPH/cq0BUpO4jeFCyLy6SpSiSWfltAQZeeXCmwjjnowiflVbt
0fnvGMu2vXUcC5w6sjxfa9C/ubJUw5BsYfT+FuF6HAPaQxOcOS2x1HMRuM4Bm8Dm1BfoR9doJW5a
VQspbLDvu/9hF/0YnhlZJhp4dPFkBF02u2NURcKeac5jA0Rqm/Sav4+H+p0zSrkKhwpIIOUoZeJS
291qRNO6+Zw9jqPWHUO1NTZBO4aPdaPOXqLNyun+Uy2i0+t69CsMykOJhV0mtxl4nyGwpuwxdUS8
ta06ONZjixf4rK+Ne99YCk0yeiIw+sDkLTFGsNCjPkud7JEql+9UFr4Qm2xAtNStYmetQJRZ6/UW
da9WW5xDsNKz0mQYVzIIMYQX1TBhu8FOGeMXn0jkjWdu6OpzadbuI7JixgY7Z20l/1zEY/lyZV+B
y4XABK5pER4HXFuSNBTZY1GbWbDNkK3yYGsan2rDvJhKhijm/a+5DMj/rSiBHPRmZTtjUatMLY8s
Jt6xFczTJbGmR8ym3N95p1TnDhM94G9kuWXsfmtd4ateYNHpQA0358eVawzKBdSZyCSfnxKdehDV
E66I61jYhU3T4HucPyazpTD5rVPb66vGhIWdAGhrY75GBsxZH0TmKX7aBhsNoukj6OJmZ4UmCtMG
XcKgdOyvXYHUpEAiwNj62aTtVl7cW9tFo8/EqeMw8NGuf2o7aIzNFTV/7HtcLBPotMj/B7YnfFN9
iBQylRZ83I/KacwvTREbu8DpnX7l8y1i+ev7kiUm0uyy5aUuEqZUZstObOePmGbNICIGq2d4bpcH
q+qTjR+3ykboyTvnyf+tCpdbSEEtSqXFLvWVTPROxlcKEkM8gWH9Kx/1ApDLNO96QKVeYYb/FpXq
fJnrfl45p28FBa7K/7v44soe/GpEY6LJH0sGeU8tMn5bCHr2OdLL7/c/8VuHkfRL53DAFUO45PoL
O6Xih0U55Y9T5ec/wCYnO5F0Az0gLupNRiW0v7/g7VWFFABIO2ZaCH3cTCtqOy47Gj/5Yx1V5Yc6
xOvMj+zuMEztM2LlEZKmzvi550uvxPS3thFYF2Z6KsUVE5rrJ1WNYWrU2M0fFfxlDpFaRVtrgCqr
ZSK8qAK5/DkAFXL/ad9cFCyyQJ6RWfaSwooMMjOQKSgew6ibP8W2KB+MADNCUWfW3jeD+mNU2msC
yUvY6Ovepb6QYomAw7g3rx+1SFU/SMaS7ROm5s8JMf4jN9e0a6q4eWk06zfWqvaT0yjfKojsj7h3
1DSRbWONQ/3W06PuAVeBxEjO4K5/hz9qMWIuVf6Ypa62Nye7+6WGLpPpIY1+jK7lP0xdN6x859cP
ubjjZEsKKCdNIvSIFx8aUIKTTBNtfr1Gwx1TdeVT1Vmw+514/GJMqtp6QaXOPzMztfYAj8KDiNyJ
T1IUJ98vyj3D3vCBD7fW53njdSBYTfuXi55KZJmIlzaD1c7OwkdmOcgsdc60FVZt7ESNNuKkOf5h
mtLh8M4dKC8Z0lGOG0iRm+Gnr5RBlmDD89j0YYDbFZDqjdoVODWQDGRP/dAhImPV9spXuHlWliXt
5g+QR+T8i49QBqZiQQsPH9NW036n2EifgKsk5zQf/opkUDPGaS0XXawJDAEKMN0TNhujFQQrrrdb
OTaJMaRV/qHE3yU61L4zOOkGVG1hFR7jPNE+q37bpXtXbyf7fS0rFpe9XXRGwD1B2l1arsdzmNGw
Et2HopqLC3XcVzpcEJnGRtugcDKuXIqLuA0UkuKSIRC4D0kLMxbtya7sbaswrRY+c3uoO6iSg5Wg
+Y7LzRHsovF8fxcti0jWA4sPElNycsj03cV1WBfCzF1jMF9UTNO8UaeEyWK0AGyE2sgUp3E3qHW2
DWy33we+cQ7cdM3qcHFz/O8nsK8o5+VdtdhSAAmgdRuR+dIYc7xz+7E/KVmtgomc3G086p+twbG9
kdbz9v7Dy7/4j4Bys/Di2Y0mMNowKM0XJ06KbYMK1sdY153P91dZ7t7/3jAcGU4LOo7LHqRl1llm
2Y35UqV5mmyE1X9WKDf3kyOCY1Gl7gXs5jsLq/8eDQkk2hToIAG1vT4ytdskgRrM5svcFsMe4zh7
a7fAmlOMdDbdYK01+976hq8K3yhqcFqXA6BZ2LEWD5b5Eviztcs1u/KwQQMQqCnBOUXU47PVBOF+
1PrpfaNT+aSvngwGaaQ0TFjsnqRxpFZ/bL2EdpDvrK6KznoDj3suijVxltuzyVI0HiTrCbz4UtfK
DtIKCNhgveja8BTC4N4YrgIcJO0T8FFirNbYvm9sHcY9NE+pVcG5LtEKYNBLbUbo9aWb4uCUZ537
u04MKjtDLTzfnFzP1qe1AdAbn9JAfgb+o7R3I+Jdbx386ow40Tv7Bec8YKRu3J7csYNxVLTm4+zD
okiK4sVUx2nNynE55pTfkh49yaNsJUmM3fXS/oDrV5dr1ks5wYFN7YrBrYmeug9Ocj/5Kp6VSRDt
LIHTkFobgZeor5wp9VM24Tjlt7G9C/NSPTZBvQZZv/4WIEa44km6JFid2o6S5Pq3aXEShnRp7F+S
IuFeaHOm+v/h7Lx660byNv9VBnPPWeaweGcueIKkQ9mSc9s3hNuBuZjjp99fqWd3dHgOxNUAjQYM
2SoWWeEfnhCEidrU3j40DKC+g+jS4XPRl5H1OrH+p8EZFmo0iCcIJmvgWjwa1FUxL/s5VU5yzHBh
OPEi431mO1scaI95/OdQ/GsoOhQwULFUdEDLnc/TTIlVXGNyf84A1G5yR2uOo57Pt57do78AebIL
vExVP7kYgPkptqWvum8phjI4QDVZZgNVAjfqfHwr16aewnb6q5ygitx6qCuqj20dD/aXrI61MfQV
pAOWjatgVUqQw1JWRJmOei33PSLS58PqSS3mzqz1X0tbKHDjvNjODghR2fWdkzfV0O6BDqn9BwPO
ofsIAFRN385tEbe+qYeA3VGRCA9dSO68EXCdHzo8kbQ1RqWbQje9PfShzh+MWAuwnp2ov8BHQqwx
s0w7pqHohr3VFvUfrqiGLR6+XMrPlwCAYCQnJTpEIq4vYJKugnrf4FjxbwodLUbZ0/gJM8LJ14oi
/vmay5FiuRxKRiDS8YYwdnV6xx26JQ5G9r+h6SXGfer1oNwgNrn5R01Pncd5iHEgZK851sYXX79X
VjrweegRlOZQ4liLDVDVxmrKm9LIzwanDxJXGDczqv6Gnzi2covugNhSer94rwB60QKi4oHzI6fr
6lMOIWZQhRfjGqs4NNiVqLN2VZRHcB/L6OblF3t+ivNiUaSRxzdVDvp9bKrzZaNwhjlKVzeRn1p2
eFuKgo5+Xo7+XGnJw7g45gOSaZkfO0tx+/LQF9MEXCsLcixaKYexHrpZBiqE6EJiNG6689vIm8ND
QbbyoNe0/145lgTme1C44E2BwVm3vNtE6YGziJBp9mH6DbnDyvbBifX3xdJ67UZwfjEzdI+ok0KJ
otDH/1dnY6allMuXbIxpFQMwBF+UFX6b5p7nj1xUG6NdfELyHro6mE5xNKEwuRpNXcxoifTcjn36
0kW81wth3TVWHJo0PnIrkyhe6AieNZdvjNl0/3j51a5SA5YQL/Yv9QbKhDRzV3tzpGSbG4MRxj7t
D11FS9hI5301Fm5+KicPV6+mjFIsu9XG/Rm7aPz7Weepf3Rd273O8YtnkS6/Utqf3qL0QV49S9xg
eOh4oxP7vWMkN72ed0FXVgNf3BEYEi1bcgwXL5+2ImUsQE0wtjgeVvtHH/pooiIJS0GMXfueFmp/
RFtK8c08D+/irOzfRbYx7i2Aehv7Zx1pIG8sfXnYvEybwqi8oZ+1UHE1cRq3GBh6MtLi61xU77Fe
Nj6VQqVt7OjzXYba/MZ58SQF9OzQJ6UHwAbM0UA7F0/WdU1nCBPuoNJQWW0E7u0HtR7bad9MxSx2
/Nn8aNjxVN5O+aR/tbsieWegAyW+27k23LfIMY6+VWbzJ0sVieZPDgHZfZIK8w/QetYbDdWdx6aP
Ia4nkTUqNy1My+kbh+F436lwjXcdsVvz6CDZ1f/VmP9fP6b/Hf0qH/+aQ/uv/+HPP6hoNkkUd6s/
/utN8qMp2/J39z/yn/2/v3b+j/71MPxqur759bc336v2b8de/PzeJaVY/5uzX8FI/36S/ffu+9kf
DqJLuvld/wtZh19tn3dPw/HM8m/+//7wb7+efsvHufr1z7//KHvRyd8W8Vh///eP7n7+8+/cVs82
t/z9//7h2+8F/+6R9ZBU8MZ/tRf/6tf3tvvn37F7/AftMGC8rHaUWmSEOf56+olm/4PAk5oE2gSs
S5naobnWxYyq/YOchNqIrEVyy0gFkbbs5Y/Mf6BAQbHOJXeREH3K7P939mdf7D9f8G+iLx7LRHQt
//osIKEOwiFPkieDbzYlJ8D5jsjA/IG/F+p9E2fKUXcGZAosr9mItC5HIeakfUNdk3sLcdnzUbS0
wHtuKpZ7b7CMw5zU9a6Ni6263bVR6I5xrMDbI+iRB8+z3Y1yp4t8jTffCzcEEdtBInBba8u17TyK
l29Mio4ANwd3w5t72u3PRnE9xS0pSk/3Bt15dU8zQAd6GamD4XtuG30vE2x9fBttHlhz7OF0nyiZ
voVFuTJXSdGAMI7HDMtndYj2WMdZkx4zV5UAWo3H+jSHRnl4tpb/vVqer45VWfxpshyXRJEyYSD5
Wh2YYM8nhTrOeJ90Spbvlyzpa19b2r7Y4RNSabtoNPTQHyaRDzu1dYvPCwx2e2/UWRnvS0UfH19+
Ijmv/5yl8oGkbZOKWomUKoFzdP6NhVs3YZe0w32ylH86wsyOWlP+HJSlPr480HkQ+zQQjDQp/88W
AZ6wGiiuQNMmeg3CP4rLH1E0YKWy2MWB62J6W7rlllPdlVdtyVqotGlE4Y1deT4zDJXbFArMcD84
Q7UD3SX2aTZOX62ybL8oAq9PZE4H5zduWe1PTatiSsS2s1O8maDp5blfLC5SNvSEcKYkTcWjWP78
2RJvywleBflwkHJq7Iuom3cdG++v2+Ps8ni+uC5HYadyMUq/BylRu1rCWlp5SRZ7VqDQf7+JKvu3
hn34xo1/ZRAqg8B7pT8tjVD5mZ9NxTWExrKsqvvaKptd52j1p8QptS8vvzB5Sp6tSgC2BHIwGST/
ncbg+ShN31dlXYb5PXBy1MXiQqT1oXeawT0sdTp+rdy2xV4xBAKz8alW2TXrlKFZnpLy/xTdrNap
GuJPsAxtee80VVntFDzrxL6pXSPokOMldFic9v2SVw1F7hi1PyLr0QIyC8Zw2WPXF79T3E7p3r/6
hUjiOKUmFyww/z9/IdDEGn0QTnOPF0Ff7oy6Qg+3alTxG7e62j3qxWL+rtOu3TK6vNi2ZH+UOQip
0VNAA2b1vWNStppWWX7vhbGJXIgFIKGHFdHSw7qvM3NLz+xyfcnxUHGgrkKFY43SKuy2iWpd5PdF
hI/kOOnjwXPKLT0S+brO1xcFI74x9UryeZqj56/T9DpawKLO78s2NfS3meosMRxKs5uOeRiVboCX
7PQRckr6q8VcO9pYZFcmSRTCzU2qIv9b3QIlFZi8KcryvmzgqLmZMvpDNW9ZN6y6kHIpA1+mMgJP
DftFIvXzWUJGLKKydsW9vgBp8Uclz2zfXITyTWSuvTwMtpooftSW9afBc4ovnl0T0kaz034ubJC3
vt1KJl2dhQ3uomlRxhsn1rUnlNrDpBCSyofpz/kTas7kJorQxH1fe+WPsZvjG6m8uXfGOLlxYEh+
rqJx+VQp6PHFsfXLSBeE/C01+aJ2Irw1loo9Bxzu+8u7bZVP8uZInAGyUb6kdyzrS+fPNY9DOnoi
nQPh0rbUR6wu0O0RaGFTkjgVvLwgmtXudsRq5dZcRmq5c5L9fPkpLlbJ00MAa2OhwAdeM60oiIya
XntTEMVO/9GxwuKkpvnmKpHv+GwvMAz1D5CZrEmyyNUqQWJczbR2nIJwTCKbDoGh5D4wVhHt4NZ7
H7Gtyb/2qjA+VNlshvtqSZxmp6upeywxbOv9HlXfrR1yEZaARaOaJ7lKKCpf0P0lsWPWkQsOlMky
djH1kbvZ0sejUSvqxiK8MhRoRTpeT/BUGEHn31ovjGrsu7oPUiRO9pM+a0EyL1MwYA3y+9VfFAQw
9zONU3rD66Es1lQVKUUfeD1aMobVmHuvxcvw5VEujmySIigjqCwxBg2u1eJVlxTXdBPxwj7rIE5g
N+HblTIf+9Gs3tWNEW4gha6OR4VSanYiRrcGmKgYmevoeHSBqisdBj5VhnJ1h71iiPN4D0Pq5uX5
XQQHtC1kdQtEgTw819FUN9rhKLmvQTSpyx79+Xc9CvRoxXyYlPGRyuXrqOLyNKCUI8nbVCj5aM7q
hWpNJryccIcdMpjHzEjbd0vYhl+LPimPyZSJ9y9PcKVOLAeUB5CUeUbumUK/PBmeBVkRoJEwtMQS
oKo5TL6ZaKVDraPMtP3Y1Oq8K3EnzH0Q3mlyh553D3+w1pAwJh4xCvDlS/dRn7sRMaieOvWuLfW8
33FkivgYi1ahG2WFmrWv8rwTO9UStnbfqJFodlVbI5VCgLoIPx0wWN1R1V/m/TxMJX4X1lwXftLr
OFFwbI+4ZaqV+fXl2V8ee0weLhLJEfCEC3VR9PantkX/J0j1tsK0fslv2rJ9dZwhE3TcCiXwn6N+
fTeasTsKgSpNALNm+lUswKNjCv+fXp7L5dnCKJi9SVg2Smvr6MmcS6GgG4V8dlOMb/LQm/ZRXwwH
EJVbafS110YmTewvzSJIBM7XDM63eQn+Ug3seYJOicTQzrA3RYCv3IzMiCxOFlHIltdHWEG2Fqqa
ogaJQUsAef1W+J0N49Ofl9g6YD+ff+VR+reIlpq7rgrLvdP24lWy8n9tEOBz9F6BulzC3LXGzogE
Si1wsrE8ZgvNApiA48ZBepkLsEgotKhoJukQKtYATD1eFjUvhQbsoavuEHdDPSV12/khtJu08REw
UnV/DE3xSfKX9B3IZlVDErPOy51ddK39zsjTfutuvPalqWIBQKHiiwPH6kvrFXc5ln1aUMWL2Hlw
dnyxLTx5bRSOPdpAIBXRxpKn8LMzaLYao0J7UgvcqGmRP3dCWjHGluHFlVE4Uam8kHZxeayh52Hv
Rb05uV3g2Jn4olAlOGGtvLU3Lm4ol3MESCKACMiUlLPO52IrBUzyap4Ds8zi76rQrW+wEr1dxkn8
vhv78rU3FCJmKPcSOCLbAA3HOB8vxVJ8oNaCH0GeQFv0Qqf5mCy5+CPpjea+NOZw14E93dgUl8sV
2QaE8tgSsmZHQ/R8WBV8uTNEnRYUyYL6bCVqde/BT3jX5HN/VFsN8YFKT5N3uhehGQ7g/LOmDx3G
Kvhx3KoLxs4vH3+XpwXRMwGIpFhRkSDCP3+iQc/pMCISEHijaaNrP5g0p4vafOe0jXOqVbt4gzt7
9KYjmr5b6qaQ3SnFOb78GBfZnnwKpBGoBbHSCKXPn6It0pSNVBoBtjaqX4Ic93ZLBY8zjML4UGto
8iqxYf2pKuEWW/hifcuhPS4A0L5s2DUsxvBE5oURQBRH2Nm3cJriPwsl2YgXrgyCIiIZrdTXhEi3
Kg5g3pLMwu70YKG33/hRiEFEaZTWny+/xivDUEiDycRtScdpLftdkiMslMn0YAjT/GteJsodl9EW
HOzKKPQtWS9cnMQ+a2DN5LRtPCRCD2y6lZ/TBsanSoa1xZC7NoxNf04au1NqW69MXclwcK8rPUjD
zNyPkZHsYJJv9QKvjqKx9KjLQTVZc1jp1GttK1I9qJEC2YHLTQ5KXi4b99TVUaCjkygCKyOYOV/f
mVOXeufUjJKa7olssds3COVubOaLsJtgVCIv5b1LVPbEKXl2Idhi6gqIMUbQp2H1PrW8+RuetdZe
TSlf6EMRvcljM3kVxIaLXnLt6cDzBpESuJCeapxpSXQlLwItTuqg7zP7M4eVctuJdr6JHEXfaqZe
OUSRbKHuSMxP0ZYM4/xlImYaR3jUisBp03GX2ujN52Y0+jQPdSA+Veb6uIojnbCYZuC5dftQNMpw
m2pZfVdEHq4hL++6FVfn6RXAQSfT4UpC120tVDXlIp5diM9BbcPSwpOkKt/bjbDvy14dfrn6aD+4
OECLg43PVk7nxO5cgCJq+x0/IQTBlGSqk0PrGnF1k6EiX+xk6PaBlilUGsUUqHBvPLEMQM4qCvIO
ggmooajCOfF0KzxbKU0Yzksb2kWQTzUSCVYS3uvNEH2gb2MFUZUM2aFtp/G3qwELDItB0SCAAW/d
eA55rK8egyz7qUgtgZ5reFZGndcus6IKsJNPYl8tXOfYeZW4C+0hdf0UsoHYlZ7avCnDJan9uF/i
LfLFRQLAMSlBdhKGLjWkV0dzH8FequnRnWrb6e/CZPT2GEKofj+rWwr+l6eAPM/YLRw2OJatTzSw
7DmXTaWflDxs7/Qw1/ySkGjjFLg2Cs0rGJcgLuRI59sjA3IWt1VsnFjvzg1Yt/ouTKNi40S79tqe
bKthC5BrrKvAY6wmZTqrxilpnLfAn34oA5gVDU7SRmhwZSBQY7JSAvsf3Q79fDq6QUCoNQUYRRH1
p1F0lt+5SnFKhuj3y7viyouT8Fi6JirtE+oJ5yN5eR0DRcq9k6skzY3WS3W02N0Serk+Chgj0k1K
vmv+wUxwoVsRtwAgxObWQu/H7wp6Jy/P5cpbk1QisFo0SokzV4ugtOo6R4fUPSWtpvt1nVS32I8o
O/gj7utXAkPRmpQnIDfp6rXR12gaZfbcUxka1Y+kbv+UMCSKEObk7F8/KyJ27k+QU8h3gVN4nvF0
Je0TJYbw2tO1/2HWpnPEQSqF0JwbG0fT5V36hE/ARAV5FxDMq4jUXMqoHZWZZZdZmt9ORfa2NJQK
G5W2U+7yHuOgwrAibWOGT+Db8yORcWHaoS/JncIsz6eolAayZHEZnsY6yRDqnL0y202L7n3PumFM
7rQiMb97aKN9m5EnUv2uz5RfoNOruyR1ccJOiAE/15Rn/nAxRLxVaFyHAZhFzKPSNqv/tBs9mXb4
CYJFUIso6qCNiua+c1Am99VUV1KKBQYe1/iKjT+RNNcGRNNp9Pmty77w+a3eJ6QeFgues0tTuuxd
fB8GJb7Jsh5I1WQRC+6r2mvf15Cvqt0QOtFb/n7c70yXQ+JQd5X6HqtjuGZVlVnfeVrjSxq3dRaU
kYKS9FxjCPJffE/JbbIlO5zMbrV06qqJiqUK3ZNRep+QD/voJYDde6E8Fmn4qMTdzctL9co2B+cC
6lUyCVlEq+9oTDR61XxxT3ZFXDnM7ngqwibZKOxeG4VEkvo7IocS5ny+WoA+z04ut/mYJdkeTTsL
8c/C2ZAeunKYkCpLzgCZOcSM1Sj6ZImoG5hLCELzTsF399EUrD1T/6+2Hcc9RaOnV7eG5lVNU9nj
MLonBHq7vY1C5VtqHFgIaXab3FITtY5liwLI6z8WtTIuZSnugrPU+Wt006gJlZwjLMzc8iZLAGI3
yTRsjHIZ7UhgibyXyf55jfI1Pwu6FthfxtKr7sl16niXtV5/xEquv6vGZniMFrDKVW2MJz1y9duu
T+eNc/pKqk87lBSfdhuyI8gfno/fCGvEGkl4p25AK22gtAz7LdJ32iAzn2WuTtilAcEYiwPs2+TB
M0J3C4Z6bcHib8dzcFeQrqzupa4vcVNSM+9E2Fdqvt4247fMGuPXBw34wciWGZ1qqTxxPlW0I8N+
mLEDLJfa85WhKhY/c8CEO4rpbSgVXPusFkRlmYpAeltzOaxcD0WyGN5JL5Xwa65147uBpvGvfsqm
W7gc4Zuq7/+Mq1x/UKLF/vHqpUsXlGIvqYdsg64+apWKKDcxmTlNA4Rpv6w6Hb83YNobq+fKh0P+
iiiMA+1JA+n8jRqRXltG5iinpmoQlOxVZ08MZb1//WzohKuy0SnRDKtbN9E7fr3nhSc9raoA/8d+
P2HcePtfjAJ4hSCMQ42m2PlcplgU3ji44anXCnePtWSzF8NkbYRgco2tbvInOBFIHBCwtErORzFx
Eyis3nZOmAcYp8UR2q+kcb3HWrTxx9aoNruKV45pmpaSog96EpT36nwRauH0UdYRWU6yI0Nl6zT2
VQrdUtlqSV9ZDWAX2GDgiimbXSgYa2Ecp3rtngYDm2W6Ku4d6exWkfbKhOBGUWSSXebLnRVH+qwX
s+WehLW4d3Vd2W/rLvaCpCyzTy8viSsfC1E1AEU4P1A+W3csZxDafe/w7twFGrAe59UHlUgBF0G6
7L4R9vXGGnzCfK+WhwekD0oD9D8ygVVekw906al2OidvNsVpgs3xRqKXfpetrt1nbu2Md0PnZB+c
XnOUnZW1g7cXWjgFKh0dw28m3f6D7j4wS2UGkeS37bh8nboSIhW92VDbwWFWP0MwVyvfrfou2ud4
23OnUhKA1t1ZU+M3dmTZN+QF7r03a13mV0Of2L6WCfurMYnq0Y3F9Fkx7OwPnSPU9NUhKm4ss6xn
AJCROu9f/gpyS6zfCTDAp847edia7BFPMzLNxuyeOqUvbrCNKO96Uy/uRNwoN3rmaacs7UBAFGVi
bTA/r6xobmbiNGRXQVisIfpYCeZ1XWruCRtf1a+dzD1N+bgl63JtRQNgBRdMkwNkvHyKZyFA5nCl
ZjUTNKyi2ul9mfvplERgDcetBObaUPJ4owHnQWS9UHuqS4F8TMXx00/LbaRl/UGrEmNnNY61ER9e
e3dIMaK+5JBywnw7n1VflKorwt45uXnoPAy1bvlT7VSvj6iZBu9MAiaId1d5pqmUIoWbS/m0n5pb
nIC9g+m2315egdfeGiBzFgCdLvR31h+o9RIMOSLnJM23DqGWWndWrRc3GdKS714e6hL+CkAesDs2
PrSDqQetTgCOZsLBaeIE6OJ5J1qWAKC2+8SOql08tTpMNdhdjSluIUfsF0SJpqr8/F88BEIrBL6Y
1cpU4vzbVQhTo15OwA0ongyiTtODWaIXqdphvnfsrg9oA+i7ehrUW74sorGohtyE7tBuKTxfe/WA
gOkoUCZnA65eh2uCZVKWhOQeWsaNNQz5ba+M1g4F4y2C5rXTXnJi4CgQNsG9Wk0aZb+lAg18Mliw
O5qr0Qd8UbxblVAgMHN7S1Xm2gaR5zzsBeI0Bj0fD34lAl6CpYv3S3f0nLTaexp4xpe/5fVRQBTC
C2TLr6uplto4XRpZzonM07mtBoTtMCPckua5Noo8I4ky2Ow0bc/nkljGEJc0u06tgjsCrZmEBGLT
b+pK+YUZENHSFpb5yip4UlJ9jhJVMU+OW2s3uh6au9Z00120kBc11rgcRCHaDYXXyxUIlodEmq1I
Lwj01/nUQAlrSTnH9slpsQUfnCbeO0XW+uydrdP5KUI6v+oYi6NMo2EHG2ZN/1e60VFcPbNOcTWU
oa+7kacfl7BxBl/PKR6g8eZlH5tssLFXd3pgzYURtvdWH6qOr0c5dXldjYubyBxVA+5FXdUHNxNm
6Q+t6BbchJTB4uKvXyfMJpsdaO5y/EpWF9Dc9QmpGK4SA9o3Txb0qm/gWao3o1kst2NmW37WWMpW
k+BywUmRX6rzT4D2C+X8POkrsPm1eZolBLDrjehuiiz3+PLmuZIdo5ZCsohCP4rHCPyef/x0xBpQ
cNadOhcHLiuqrcaHpq7v7bkhKdaz+G6yFe9guYVzwqBr/O0lzZYW0rW5UkGl+AGiEjaU/Pmz+MAL
UxF6WKycjMJVb6ba+gGLeCvKujaIJFJJY0Bc5Nan0YA3qteTIp6GHOXR0nKXfWcu8f7lF3p5xkLr
oChFLQdHzgvibgjkRxkizT5FY0SA09rWkROy2hXE30dyya128bXN6yIiJPWI2b7rtkesdVprmKF1
WrwupGCb1aexUNwHYA/5Rux+5QXSlJbaHdLamx7V+Vcya7ufoooggc5Sj8wcavlBB91Le/WBTsdD
ylfghUFgaq6WZKg3aNEOoX0q6MGgnQkkJFWy9y9/p8uTll8OfUBa7EmG6uqkFTNiSy7qryejap1D
KXqaEqFq33c5HqOdpceneWm27FovayYsCBIuWi3stwtBUKdSvFG1a+8E3GKB+jOo/eelqSmTTIOX
+jo/flDGdo73ZhN73/JZ15vHl+d97SNKggw9JamAtp637YYJwjaLdxrnwfyAGIT3YPWb99iVVSkP
FWJigmM6rqt6V4plvaf1HoWo0fzgItXzoNZTdFC7udzYb1fmA0uPzQZ7nfB17YJMGwYJB1OEJ9wC
jR3ETG0fIUz+6iAclQPKpE8MMW6w1ZKs9LIr6jQOTyn56GMBR8ynw1RshMbX5gKs70kajC2wTijy
xFxIJVgetleGb43Zgxifp+VG2nKZbYLyBlyKUAQFUa6Y821cK9lQj7PtnrJlto+Fa+VSsyELbC+l
cDfU070tcsXX+nHLHOna/AAqSz42LecnfuzzY35c3IWCYUaZq3K1t71RNSinjwn6Ci+v8St7mwMY
4UbJlpJaouczTOg2F3m+VAF+lmWAJ6qp+15W65mvAg7eZ3HWHuqwt6PXr0VWohSpt+mkwhI6H9fK
bIFsYVgGudD0Q6yogDKhqW4cw082TqsYyiEVBAjyl4jcOl4zu1kZpjAN8mVelJtGJAorn/p+7Oeu
Vt10xWiovogM/XejuFKVDJ9HBKvGJagsKK27eRB5so9x/3PxAEx0Y2erdZX4xGRddhvlS5zt53Re
vilm1kU7tChV4zj0+Tjtssx2P4KRMNSDBrMkRFKsR/++M8JOO2IBXKU7Wsx6fBj7WP+Mmvuk+mFs
402LSIn5GyczyKXSwkfxi8RJVL5InI2PNd1uY5/mUZndkSqpe3plVO9SRVmiHSbjXeXXTd5HX9rJ
VG/VVDUezFz3HhWrU6jIKoXa36pKlZV33TyWyQ6ZHQsEvo388gFMd+Ecqg7qwc6Y6n4+OFMbCl9f
kuRbZPVavi/droZVj8n0txlrlYFpmtjnOdNYfggHCz9zN3TUB6vCKMXPp9a4TbIFIHpitxzYyFh7
OMpr6Zc2Qctnl1KapiJe6Plw4Ga2xwfTEdYf+GMN5psojBCyh/qqJvdmjijfThFF9TvW3HcO2DIU
VGDRZR66IlzmSZ7flnZuoB6hVZ6960jUvKOrDtpNFTUefdIIPKdvhXn+2ygKJVgaK5z2oEYKfICX
JPzy8sZ6CsRWS09iucA9SEkdkMPnK9wdo6KPU7sPBrzt35dVHL+thK18SPtWLfwo7rs7e0nHW0dR
hqM9Ke3R6BX7rYEmleJbeRT6BkrCHzQ139QxvnK40IbjcqUpATtqndxqfdnx9sUUtIWVPc5Lrwdq
PSzKTimhbIJ97sP2dwNCYL5TM/7gt0XWlQ9h3mesZScXf5Y4AP4MC63E1NcbNr0cLh9QkibkvU9y
B7BD/vxZkGuM3GElBNIgK0K12fUU+N9aVlVu5cOXdy/jmEQ30nMLIPwqslH7KvKQ4OmDvhbOXSsU
7Z1W6fqRKpL9+eX18ITdP18PjGVTZQP2bVEwkM/ybE6VG7clu7ENnFjLjL2GXvdHb4jyFum4vMoP
3uzhs4fTHYIAuk4rfGwHC5XXxvukuyWOAzSr2njXIJbwaxJ9afut6MPan8iCxX525/ojBjDedJhb
Nz4tUSpGH9h28mBolWbSlS8Q4q21Qpi7iW+W7TKRTd/G3kYMgEZb1Jzcdhm8XZ4PzZaf0OUtQwNA
ot+Q6yYVXsc49jIhFDvlfTByICAsk4nfVdIlN+Myi+MIXWXniHE6vPzGr31ciT0EsCP58WuCpqE3
SYo3Zx/MmdBPSNck9yB6pmOaRMpGg+/KepWqQKSfNKWAva6uGVMknJZa3AYs6QarLD28qwZ9y/z5
6iigcVGRRuACbt35Clqg6EFs1xroLlq5Hyut2odmukWrvfLaIClzrcjIB9LLak/0plYmqZY0AVJR
w2EG3r2L4kLblUm8lWZeHQoCLdNBkp8Vcj6hHDdNu6tFEyilHfkqMm/+pMJLrAWSaC8vhiulVDJZ
KRBCOEWFbd1WRrKiTmwZ6EAeRI4+T92DNUXGrlKG+D1Om907ehrtPXzNJPUBpAyLX4E5P0SVqI4v
P8tlakOXFL4mUQ/oaCg459PmulU6PIVRx5wQjrdSy32rwEuNqd/kcMSiuW6OFfbWeMan6kHtO2Xj
brr2ABDQZS2XM++iuKkPJRQDT6uDZtTGI86/9rRvM30WiL+L/ruiOExea72jYF8dYwD/GziHy5Us
i0OyjUIASINplSMolT0tJaywwK3M3EdocjmMilFsvOcro8gmJzouSGdBTVktr3RKlbbRAW7rXq+B
2bCaW2Gr3d3LX/PaKFIPmc9Jrw4y2vnXxKhu0GfSz6BUe+VgU/Xeqd7mCXplFHBqdAEAb9PuXLeK
YV5kcTrbRpCaHfLSydgfuEeUjXj56iicZLRSQaGSwp3PhSYkZe84M4O4Trq7JdHG9+iMvl5KQzah
Ka7ToWHrIxd7PgzuMZ3VeCFqDCJrH1A2j94sU+ps1GqvTYb+PSucj28QSZyP4pQVCvSRYgRzrtBu
snLx0CuT9uHlz/90d53f657M2sGRyM76BZg2r72aTDAxg0oVaX8w1VF5p1uxt0+cTt0pdus9zlPR
792xmA7tPFQ/TWX0Sr+ok/IQZXlx7PtCOxhpNZBP9PM+yVLn0AghDoSXys4cxvKQm2Z8HJuwOlCH
GyGzo/2K1Ya219Q6vik66X8B/nnj0Lw8n2l2k8EjsEeYiP/P+RscHIMo3cn0gF7CDHfV8XZt4rb+
SLVo//JrvDIUqipIIVFaB9m1Jib0ZTJwDGkwnkbP/ealdrirOMY/6VGibAx1GYwwFSrTVO8pBl4Q
AheAmu1E7sPqi8WBkFd7qOCrfczqKfZt4dq/lqJeNk6Ja/MDDEE5geMO7oU8kp9Ff2E+OnOZuAxa
zfntMtTWGwsKW+HPg6ZuVC2eAM9nS5LmJ1g1SfB50gRarXyjQvcxb+wxKJAn/MmMluWuz0K95Z0K
oSJ+Vhu2X4ra6w6hPXKWZK7iHJJ6MZP9MC5LIEWyv+mdZqdB6yHk4TWLlvmtR23fN7hlAzUzYdsA
Jwl/d3FWa3sCwBql1kxR/coq2xod75wMsBI6rLB0Jq3ze73XvV3C4N2+aLoo2YmxbbydYg2Gfhya
cX7/8qK6OAFIcSgNSecADafwNZ22U6mWO5kyBYYTJo9AQvCSxiZl45q5+LTwEqAfQ6i14ZheRDGh
oqatgIcQWLWpHZH1wtUZ0sIRk/BNLp4MJFdflsodNVFwNZzT6xJe7Kid5ylmEphCRQZE1du9lmvY
UNSmjsFaX42PajMOdymeOwfF6oUfo4CzK1FO2LjCLzk2XOFAx2ntSlWxi950nCyN0KckDWrVad+R
3uua7wD9DQpHwzA5VtxI3CBqav1oXG365JYItvi5PkA4T2vXfFQq9Lpee2DxTGhsyPa85Bmt84wu
xoYtdp0saLQ5OuTdoB/zSaSHjCLHa0N+OZQ8HGFr0b1YG4gnw9w7IncZalgG1EDnZJeyJTbOqisr
GDgDRHretMyH5c+fHRvw2xwiMitDJgE/Q63Ps13rFMvh5X1yGRxTIkNuiosM3CWGr6tICWALWWs9
pwEXc5oc9MHo36CqiTht7/KJ/dDLF2cHjC366o2LleJ65io/5myuPsAbmM2NHXVt1uDh6LACcTfs
tUpvVoxc64qSBXMNhKMau+Jm6uqtDsO1UeSHA9QjYQ3mKmlTi6JVXAyUgnCphwM59nhXj2W/cRjL
V7fasaQcBlYdLmACTonVF8SLxpz0sA4A1Sd7j3we76USSzVDETthlVui5ldOI8jKAL2B1BHjr6W7
58RQm8VGWEONZ+0uRHri0EyLeGsqevXaaBGKnUywpUQ4kMJ1lWZclN4dFxVKn+6UfhN65SlHtWLj
EL+2OKXJF4hP04JGsqas6uNECoTEXsCJ4UH5as3iU5TZM+CT2Yt+Yqua36Cc3cNs0FvvbYchZev3
3lQ1O3PMtC3HyYvwgaoeC5P+L7AQbrXVTV6W/4ez89iNG2nb9hERYA5bsoMkWpZtyZbtDeE0zKmK
ZJE8+u+i/n/hbjXU8AsMZjMDVRcrPeEO2CD21VzHAwic/QQlz8d2rB2OvRFgbzkyJsAHy76WwV4a
lxdmU0sAXwsf7XQj+f4AKDrQqliXnXfrW2m509SoR924wgLJDfyrDY1cZPf23fByDM428KaSv7Xi
7K1JezbfZC1lb45VE6em0PHJ8iZQ2VViGI/s6qwOC18OHyaqmtqXtM+qX6hFdNiPZrb7S6v7pto7
ZdPERuOuEH4EMMPIKrPqu1nV2pND7+FLOa7dMTGz2YsGms7AGNCs9FC6yo1voPvzH0Kam5C0aVY7
rdXL+gYFRthDQ9eu9b4152IJQaWrdUeQVf6S6AXLEMJwcw+3EkEqQ+p3U685n6emSXR+L6yZ0F8W
/wGsUXKrd8qYrrxDF64WUls6DwBTSdfOS0+VkS6mwPcNrQIniTwqrHuMT67txO3Ln64MEiG8P0C7
6R7a5zuimmaa9DioxHkJ1ymHGPQZyEj+KNva7g/DrFdZqPXl+rusbTeEnNl/eXtvbHna+Q9ga2x0
JJJsDIlOtySyBMLAublA5SXlyTfdPs3CIFfNbzplw12NkOFdJocFZW5Xu3b7vD4PXDsEdgZUKLB4
5xxzw2rhPK1VsWlbVOGcFTe2KY3DCiszzCbITDUqdP+8rux/xqJOiBgMONjTCVdGz+vr8E6W5eB+
sIoWulOdJdnz29/1NfSHBMgF5OHCOaU8cw7yaF137cYyE3E/5MHeL0TQIGI4jb87SjXrrp/dEQ9l
TU+6yJ+2g6XLxaqjYp389Ki1S0Lwg5BgGk4Ikv7yswA1aR6LZoQf66IuMPFI/JhsUFJXbovXrw/C
f3CuwYyAFECt4/QDYYerArOj6ZGzJQ5JIH8HufWJuMi8EiJcHIioxeeQ0bg8r1JauHZy2wmKu3Dx
x7DRvW6HrmUS153v/2shgUiEhUAwgb1GkHP2hDtdZ2c1GhtxNvl6rKpMvzVyfajDt1d9+zOnpwn6
P3E9IAAAgESXp99OiTwJLBnUcVZoI1R1aHJhos3FvqsBWuaFZl3D6F/4iFv3B3wLRAzQemdPiihw
yhGzU8dlgcLJFDgTXYjZ3K+Ofs1n6vWNyOT+Guos2FLr5OCEDZ1cd3qxW+1OC5fx34UnwRz+PcpZ
4rtkQ2NYmVfHNYlopK/+uPO0q4qHFxeKO89FS4H9d14WQVNHH5KFz2YoaR360rB3edpYETTX/2R7
VVv54qejHo+0MtjDVw4poGkJ9myGQ0wddxC8qnCp6fwrJ/f1Xc6n+2uUswWyl7EaqaDXsTd6+qEI
WvfQdj2OStQYPpZmUOyAlshb2ET/DOUgnNowDuDDHYqb1tm+zwsoX/UUYHYWSGdfGZW7M/Ehe/tw
XdjqLNcmC0v2TBh1Nr2sxsiIAhPTmwI9WipR3MilrHetftUj4sJ6IVVEmIaaJHJI54ZGtSO0uQOw
ESszlT8rIv5Y+RQh3p7QpVE8VpzSNnsCXsLZbdG3MhEpoyzYz+YhMI4tyGq9p38fhtuIk7uJ9AFo
Ox3Gq2ECZkkKqlL3jVA5ntohdljdvj3KhdUB0E1pG0VtGLjnQm61k/mdb9MfrBDt/2JMwbqvg2V5
RFL63zNqpIyIojcuOrWh87zd6h1NOhrZRJv45nEcfLFPEPy4cppeByc8S6w+9YHNF+W8ENERDmWw
67tYtY3zPPpjd6jlUO5Ws27ps6r63qvH4Qoz4cKWIMMkLMESEk0c8+z2m4Tf6UvgdvGUjvY7tzYx
o6zb4kpCe3EUNt3/a3mgiXO6I7JGK4bKXLpYs8zukElgmr6urtlZX/qAPEtcrxtKAQDW6SiV63Ob
zkRAvsT7oVQrLe5sXKKi8oYHybc9TtpVRboLqebGugVWxn26UevPRl2cdG7dNQANxQa6c01V9GGC
l8zOGJ3pIXXT9NYA035vTHp/TOkH3Xuql09Fn1wzuLvwxhAFEN47G9efu+R0/t6SoM+HvXMsEwOG
FybBx74Y8+/1aIsDuAv/WvRxoZ7HWoJWYUxkz6gfn44I620Lfec21qsuxsvH2Zveku+wMO/2pVb5
IkTjTXvIRj/Y16U1h5bqiqPuz+YYzXW6f/tGeIkU/4qGKEShpIEjyqaGTmv9vAbkGr1mziJ14h4B
XQw+7ESGZgvySWp2+q5fqwGn1Tp4LNLZfnSVVe/KHmW/LMf1F+CZG2ZroP1bIPjym3iDaVZv+5I6
2eknKkxHsfyTExs6iU6ZQ/6S5qgd3p762WX4MgoqawgGgx4GpXM2Cp7dWJN4hhtXFBk39Qb/UKGT
uEsGy7hy774QPs++Ms1RLsPN0IiM9Wyb1YVuDOuS2DH89uxBjY1JrkYILKKst/OnfJBkzOg0+j8n
SwIA721hFajuTH0azeOaHzCxzPJI02ZfhcKr+1+4xuCgRw9EVqGtZR6WWiaapE0yBNmOOo680xxR
/VlMTX9KheFU0TJkANjLpXHSCCzu4h2k19Z0KXj6VNR3ZnDrezOib8oy5xJKnJ/gS+YHtYps5CiM
sBtrGmiNtIwyogHTfq9XX+BEkczrnarWRu3KEvlOZ8rER9MepbsfBosGWg5A5FqGeE4SoCrMnU+d
D79gELDwEk73SF37hY2FjkmFfm5BUWJZfC8qMy1Csgi1xzwqvXW7pY/mhdO1qUK1h7UKrsGNtqDp
ZGH5GWCN6EnT5Np6Qac/g2pnimxqYMSNMIGbdXaOI4Uy2k47IMrMkU1rl3o8BiyAGR1bGj/h+Fv/
iPJ8+RhgHCgP8qYDODjbysgUZG0OBCLOFmV/KK2s/zCi3nClFXH2Iv3/UciaQHLBJTjvjYPSwM1H
0+nAz3538EyYoLPeFse3j+X5BfkyDOvJruNfGLacPQ4NMNIJEyIz1tQy58egUIZznJQlf4ErEc++
L43PC8siwmQR2Q8YjwJ05aLyZy7O5pHUuC/Ct38TzZbzdeaapC2/SXvQjqEBfbrOGcqEPmjTNZbT
JL9rLMJvuMvFowL8EFDrSiTSw0Ey713kIuuwav20DmvNaZpj0tT1FOpumqf7JPO6lZKbtKZDqdHQ
pqKQgUStUqqOkVlOWhvq/arT59PsZA5du1+5Iyxv9o6GqFSx050ZPOrirV/WsUaydjKH6sYrZ/XR
HTOghaJEuTpyYHw8dLXelxRrdfjtJbt0jLx8VmWksiDP9kIVyXtgVninCEvKh0xk63dXzKlxmOwi
B7sje3TIoDNpUP/XdSx2y5j2KNi2vfaIPzkY27KyaX0pq/f/JA4Vm70QKcgaKQ3/VxsoBKLqpDY/
CqZt7y2EPNoQcEVS4MkQdGontgbcjpUsnrFscL7Wc8oNpbdugy4zNl0LbCq7+Or7/bgh9rxBI1H3
5X2tg/IDyeJS8eqcYHzSGmqnIZnHcKjBXHRRkGmNtc9HUckoT+oaf0cvU7vaEHzgfrDFGOERrARO
l+3U7lq0eMbIzwcqWY6OlUaAAfp7ac7JD6Nt/yhpmp+zLKfPqlrwpbql5GFd9P5Qz3QbwhwfnEcb
h9X3fSmmp4R+93PvDr51RNzUuAV3INgdbpLfCFeO/2HdY7UH11kHOwyCKlsB1w7iIU1HvBuawkKb
uvJ9MidbK6Vx589Fi8yRYxbHps6oNSrVL/Mxc8zpl7/YQkRzv/bP+rQGN5knxW83XWczFNDawbYO
jfjh+EvHbkzG5rES03CbmJb8nYmiHCI3qHzgis6q/2pWQ7sXoNFwI5vFcj/QSvw2GEV/pEXK3UYF
vnV2G3o8izK9b3/SUae8oOW9F1NWVsMRJLD+obI0hA5rJxi+6W1f/MRRdX0oxm79oRAQ+LRgZrJi
rmeDbl75wCFebA06nHU+7fPcbW47uzSe+lwOLWohifvZ5xys4SD1oWI7mE5sLrjIRkpN1X2duu1j
MFh2GWV1PxVhbztdFw3z2j2ostCLUI6291hBdBr3mpYnGjF0m9o3Q+VkXwKjUU99rSc/0GnzH2sF
xeYwBV657grf1J6HYdSXsOlEqyJTm6w2YiOb6uNCi+cT3s9eGrVJXnbRypTKoy+tcb5PM4CLu6ZV
431dCvt5bU2gvrNsbCIZ8Ct/ZjcFldLBu5I3aSmM+rGya2O4V2Zr/sRWYHpywKjlO2PpURTwDPye
cejMMvFhGmz9EYXnYQO5aMFXSRfNieja+UZkTrPA4yFXaxYtXhs078taGh3vt6qa0Cnmpb9fMnv4
kBU1v2+cam6puRw8bpSm1e6XSm9QPUeAgChD5bUbDk4Ht4R3VUSQhNRed4pgRRSxWntkqFbxGZ0c
yoKidB4XV3N/IShc6rz1lvdUTmn7u+xt9kE+j9hmGFU30rVWlFnvhjbPf5dTotJPqeyMJ332bbx/
U5hVYWmg+XBnyNkl+B76+h6Bop4QE8fkKVwGv8wiOo1DHin0W36a4JeXkKvP/AGucU0/5o5Rl/tk
aocgXDRbgt3K6+rdbIAt/LApCetHo5bJGAkpvTzsirT8r2kkTqRZ7czZvmwL/w/PvOrZldNyI0dS
y0h3mzWJUi6y/4xJjfPBm0YNIBGkqfbXnDiIFDuJ+lYaWpHvxsLp2zBgYmQ0ZtL9GOCbA1WFAbiD
nB/8KWVJG6S28hqr525WKkwGRzph0GfwGgbUuuvQW2Tg7rSuyaawm1veASvXUAayEBK4sb1+ECGb
kv1Yj7p1YzmiG0CyN/7XbJVzZML3EJHSU+2u8pvpKwRe77PU1foFZIrmv1/MQPum61VZHObZHLID
WJVmiLSiD9awMcW4wmrtuejTuUye1xU4dKjGmpt5SErwzAvM3M8JRYbvRT+s91W68qbgsMoDkSEF
SO44D0n35C5LXd30mTKa+yYHjbIzi3J+P4oZUsjYasVX2C7JlxxsemynjoT/kqKSH4IwNr6ZeR3c
dULjGdLEmn/C9UVL9zkgHoqBvW4BVR9m/DID0MZrNPVNl8djlnXqRoOlLO4539jTTEY2O+9KOS5B
CJG3wIMJnY0gxEbF/7ZWkz9Hrb32xMtr4t80uZ9+HBpLiIcVBf9275bAWeD/d+nEitZuFg1a6pph
B32HE5yKxt8BKGjY2SVR3tEfi83TIed52muykfl738DbN0qDZiz2A3MyWciunCN/KdZPqQNpgmBe
2kWUFbqJDHo+LO+qzKoBjQOhLXabzE8R1niw/zeaBLJhoWHDuEv71SBi9wc34Gwm3fPqlaI/LirR
mgN4U176WuD6EGFMst4ECZ3d9w3krips/cKwHu2k0XqijarPb4Ou129qCtOH3ncz3EjLKkHAdaBj
f5Sz1+uAj+T0uzX64j4dxqQMnRQOSzQSDA8kqCn7dSpVKSOjddCww8DPUZEmbPNZ2DMm2q3erfc2
gNuGxyhY3SMSp+37Wk6i/ZRJilEICpvI4xuJ0LJwYplkmKwTCCn6AeVDFigMU7zJ0p6Wacq/91la
PMAJttxIRyoGd4Y6c6toymzx2NiW0Hf0W7KAX2msGmC9yfDhxJjTDRLfdh/R2bb+g7M62PvRw7Th
OLdYjIepZ7c30mn5xB0RyrvGGJvngOo5Pg6NvXLeUs+9D0q74C93JMQ74ffZT0tz7f9sT6Phw42m
6Z8mlmrme+TasreIxAi2Vuy4om4p8bJNuJiCsJ22r9gmbWBFEHmmP01eT/8lji1k2G0d+hCYoKLh
6/rzLteF/DhjrFOGdbBW3ztbS+d9nRceFG8sRZebGue9LwtJ4hypMXGy74krG3XvLfR1wzmoOG1o
5nQUT8gCw9Qv7ac1yRN0JZSHKygy2J3Y2wEOiTu6WNlHVQblzwX0D5yIbHrXArT8UaZwuJAVFSIc
1rz4lKxOl0VNrixaJ8k8tmEydc7XzC7BWSTOoJmhVg3GuzEfUxFqEnG1nRzyzQCgXMZbyiJiQt0s
b63Dmm3Khz0hC5bbzVT24aAbqbNzsQ37UsmgHG6Xpll+ERuVxX7C2e+uKVKD5HgDZuAxNBQPKC1g
ZD93lVWG8HSVAZmpXf6sCBfkoUZTt93l41IRqNFswPFeuukjrpBZsSuKVDuO7mz5ewqJTuw0kicV
Baq5i+ZimG8rXWAhorsl7h5jn4n9hI1RE0E6Eu1OTxL1vsQIucQIOVNfFITS/mNQ1AR27YACVKQK
je1sDzUCs34747mrqilFN1VzWsDofvItswMzR9YIkb0wyVP7oxyD6R0mtbkMYetRjeFJlXaYtQam
xMhXFH8g5tdiVwjTuMtGcEu7pLISjssyEDBoWodOJLzh6TvwlcEmj9ebD6Y98fdpo3Qo6jQlB63J
cWp6tGoamhEGG0oLQYYIlE7SWdU3XeVn+LQFuf/dtXLHC9FMX1B6UEv+w3C1VoIH6ANsQGz8kEJb
oEsfedZUy9ip7elDOS8k4iVPCYWVVASPVb+u4lCR9ok9cn7N72am3b2zVB60tygfiefFKNpuV2VY
DP1chrW1j5bMeETT3q+6SGQokIXB7NcqbDQXcykUKWhANzOJeciT65hcv7L5U1vN+BFZJLypq6zL
nhzin+5YV5M2Pw5GGfxohiD9QzpefjOcmhO3zAta92nqfc4KlfxyxRQciwDm0D7LfPxk6pkFuZ+n
csG3KkMfeid7117CKsu55wA8JXo0l3KFXtTwkXerNSlnn8LVAotAma/fd0hCpLupWtzuYTSpYUbk
g9M95c5NKHJ0l882fljdbYJmuHq3qml6mJS3IX16iyPs8tJ9cHzpqXBeNNy3tV5kyR/bL5l5oa/z
+1Qr+4GsDl280CoQJMG4wMk+c4PTseY04IQzGZU1hO5suL/HxKiPRP2J2qXLon3xlOUX79AoxGih
6uX4YCaKa1CjXvXJzKQXHCXI8uyms1vzM15w9ntLBI784wHpMnelJtGfa4q8+dxokt2VQRG09ipL
ioQQKen+aE1LTVPhu24jtB8Y/CSAu+5eQ/1I3CJ84La7QaCS/KHyavcbDP5lijqi4SQk/fGfl4rP
HqZUMb94rfSenCIt9DBo/OU5S/3ViLKStgKW7+XIpliJ+bU+ETVSHXr/AyiN/q7z9SHfrYuh//Bk
0//qVCkQSDYX570jXKimgblsRG3iuSTqPbf56ZM6vAfqQ5AIhWfCUbXpk/RmhbxxIwfTl1FrrsN/
8+Z9hn1MnRS32kBZZ29hXKFjHi3tAepoM1hXyrVn3cOtNgIADDohGMUNkbGVs//CKWr4GSSj6Kx4
5f+7a7qp2wrnC+UYVa/lvA/sqneI1oYgZ+PkyzUlvVc1U9qHVHURjaSGbQBAPh2fAgxCei3AZdcV
XVQgMxzVqT78VmtX/aOMxDZXakDABl+AxchjnI6VyrrBLK7VY1041if0Ehx0Vhz3hjN1TaTyrAuw
DYXkObMC64t34yvw4FaVqcA4x0NnfRDm3LyjdpHvwXAa38eguVLevjgadMitTe9QITyrGdogsGWX
OkacdOZDNW9WVAsF0o7ay1F0y/PbtSvj9XBoA4GK1Ck/0/Y79w0c+sHt5yGfY+x0zXLnjHWqHeZ+
Kg8wp/Vipw1pShNakxXBhOeOItK4c5+zyra+GoSxKhwTt9LvhZ+lgPH6VX01XHyawqxJk2ukgdcb
DAzItsc2y18wo2ffpvaXGVOyaWXR4ckvJG3RnMzUnifN/LcGG4uOXDr1fcp5YAtoNJztL1+zsq0T
FaPtZ+xnbW53jj9aH97+/GcNtpdRcIBw2cVMCTjc6ShZ4hXtookldmGf3i29bz1MdtuGjmaKJ2yY
jN0g1TWJ5deVWtTZMXCBngC4CbTB6aDQCQxZd90Sy0U3osSYxiig7LF7e2qXRgEUR1HUoY0HL+t0
FD9p/JVS8xJPnt8SQgb2TZ2t394e5MKG4BZA7We79QBgnE1l3ETb7FwuMY+BHqPVkO0nCBTP2EyM
h/9hKDRI4LJBmKIXdjqfftFlUZNlxQiGZjdOu6on38VlZ7RoC16pKF+a1iYvxB6k24/A2elY69h7
OfJCazyQce7wAqTE1a3NnqGKK9N62cinPQqoA/S32Av0XKGBno4l/Nyz6mw0YjUlB30s3s2i/Tb4
3X1aaTuRlPs50SiyuNNOW7PD6Jnv3KH+MJEoOpP5sbPyD4tTfKRYS79JosXkCfWoi+DKQr8+KJxG
HXg86wzS8txDa56cAlpmvsTUJ4IP+iqrpxS06RdwpPa3TNfdp86fyDfeXvOLo7rc+CibggU0z9pI
xtpk2Kd7Kq7QtkNwfdXllxH5ne+OaOrvhdc1N+tSgMR9e9jXRwe0KlB1Or1MGEjO6ZLgopU5Uk0j
dzIuxMbQwfiqxbWGzeubn84UD+MGu98Q5FtT469oQfkK7elkgAoPcHrfkwGSU5ArPVFwsj+pJLlG
0Xk1rZcuCccU75Wt2Xn2ZJtlQuSR4vVi5LU8VgPFyED0xpUr9eIoMHvB3wPCgNp7Oi1pzxlI6YBm
alVnB6Oe+ojwvPw3DOpLexi9LPC+2LIgHHw2Ch46TVtuo6gM+5zM6ERYi2L8X0axffAAvHsgOrf9
+dcS+ak/eF3r2LE05n5fVZ2OvYvb3v7jdqMQBhsbDwNgF2B/zubiEKWX1mp4cQ50e+eWZR1NVVBd
mcs5rGP7ZECFQRaB3tRBE5y9qHbtzwEtIS+eGsf8ZIka18xuDQi97fbo+IjFZyuUjEbZ5j6ocv/Y
Y39zXAqw52/P9/WpBi1NYRXUMix0zLFPv6og/m+8BsE9wvYFl7QZIVn4Asn7Ti9o0XG3oAAzT1du
sFf7kpP296hnu1/3C496X43RIpJ1T43ZPwUy7X++PbVLDwcNXl7CzbfyFfiIjnsyUEfAi9Nf1I3p
9PUxkVryfZnX8b+3h7o4n00zDnVkOC4vPdG/9uYic6uhrGvEpmZM5OqOEyXJtF4Jw15fUnw1xCM2
+UW4D+drBbekbBYPI2Ex6fV+HZz0tqD9lkebd88U9uaC48X/MDHiCccAP0DT/GyfqroQg0R2NDZc
XOv7YfpiejLZ/Q+DbHkSkd8LgeV0D5ZJ3fYpFpdxj2lDRC1cCzOvbK6McnE7sO/QGWUufMXTUZam
reiBGUas9TrlE7pKO1KOdO/mTnsljri0ULyQmzsDty5J2elQJW7SprVyqCbNqx71xFruSoiQD0zS
z8I09/A1ffsTbsf0PHAB4rH125kiycvpiGbLaZMKa1+/NFy08IQ6UhUPSK1FlYyho/LqS2OujRk1
BqnxldEvXCKgtQlwAwsxf4KD09ExhMzyBEpvbKSF/J6i9W0fzHlMDzqwmTwSotarqLPd/sq4L3Hm
2bQxh+Ay5eiZMPPOtmcnDKw3DDnFeKpWT7nIUFHMuyTP97Nh9fqxGWX/rUa2ZiYDz0rIJ8HYfrSd
Bh0tbdkYz4WbwsjMgqa+QWLSAbFh2R2iTE6wfEVzBxG3yTeGbCdtWz5WgJC/F7np/kQsgx7q0ixt
EYpiSpP7vs2QKEt92so7e9QrJJz6Zflian11NxaUt3YrPOYlsurE/qmnylH3oGE6dNqx11tCa9LF
M6V7Ld9V+qS+QZ6gMEFfwLR3Il0oh65phspgUoJGjnSxDO/qdl5mIOVe9g19K0qCjp+hld1MFmqI
dk8JuaIuMe/oZabfPKMaqkOC7REKobKwPmdTO9LZYLpuOCmFaKdly+9ysrMbv974UkjkNXdmNyfe
bgX8cF+xcbR48UezvO8nLfg1a4l13yEU5EUy0abPiJUI95CvZE+wGJ3ujkQIL7gFPeT8vhs7+2vQ
59QAzbE0ni2zrodbk+ZsEqnG6D7WpV8XoY6Jzs9SWl59NFqb4qWv40gTdp2hPhPD+J9wxBmKe39p
OoM2Sq0e1FJ2xn7UkDrYg4ywrHCgNXzNh+TCBc8z4lCJgMeLX9RZYpAPFe1xC7J8wZY45FKJJ7VI
tsDbx/jSQeJbBpudBPfHOdDOTzWE7cZ6ibt5oiwL/+OIUFj1oW4nca83HiAWRPevPCuXyh7sZw8S
IQg/MPdnx9eqDLrq2TTHFfTs20UF1aErRP/LUma3l6MsIyhV+t4X1nJPl9s/oIOZ3gRW43xsZK0Q
VetQivB1o0PcfG13tjtpv9/+MC8q+mcnnduF8B+KFR3gc10sT0+7yi77OQaO133TtcV8vyxp+lMz
BxGtU/6rsGYtSmh2xWy9dD8re3wf1ElwO+JARXvPd+mt6k2Upq15fPvHXbjuYRdRaSSGQrPwXNVF
5h7hXE7hAtCQ8VCqzvyU6uYmh6EPXzMr6L7+83gbhA2bJkJhNGvObj01A1XUOpPoqauwnDWbwAKv
o5J3ICemFsBhml6B9l94OymiEkshGLaJipyNyI3iSIokRmwnw++y9BvwilW/q72m+OeKn8lGhBex
Efg2yvzpU6KbtWSZDTs2R8OHIVYmod3O8129tkPogY66Mt5rVC/pFwW/rapJJQN44umAzphSzKBt
FDsm8JYOzZ8fXadT8deo9pHFa8ahM1Lbo/1XeO8wJazudDQrfmb9LJ5BSbZ0pLSrqgpbMn223QHA
QmNE8ZhK/zlnWulAhZzJs4kgTD52NpR7Fzew/4JCzt+C0bc+aZPRH2Sq/FuMzwa8GaQDTKi1mltf
WeJ9n6xF+e8RFKsPlnQzDQWScvap2qkXWPRlTlxOZAmioX3iGfkcAh24xv+/sOE2pWckuCAB4nS/
3cd/BdTM3Bp54+y4T6xfulO5N2PgPNtyllfyvQtnF6XRrbzJ1KgwnM0pmFO/KNGgjdd8Nb8W3dLc
m2a5z4FT79fKSK4c3QvzemFhbCVbYJLngmkdWu3WBG8y9mfqtVlN1xWpnJUOtv6PyhNbOZUJgcLk
ztQJzc6C0DSxa2jFjYrHBaxFLWeHXuWU7aWRXKubvX4dLQJdsgTEk+yN7HG6Wvm4fbcUmxdEPp1Y
0Iba5f0orlyzr7+dhSYs+4/SHOt1rmCdTsbCJTRPsQfq6tgOc3ADrUQegrlur+Snl4ZigSh243jy
eqcPOcAfxhviekUG1i6R7HSwsYkS8KBXoMKvN+CGdmcs8LsvZt6n325ugViKplzjNZPGJ8eegwOS
JPmxsPGvXdcOcPvbr8eFub3IJ20cDioQ52oBSwuHpWj9JcZXORMhVRX9WFv18q3LQFG8PdaFjYHB
MrV1suLtn+2a++sYozdlaDlStXFXq/TJKKblbso7/8oZvoBw32bEKNAyqFCeM8/m1hlpGlsLTSll
gs3oi4/6CPssyBojmukbkQzpzmGz0r1LTbhiUk/+0bx0K8RugHIyZfpvmIyfXSQTWpJupc1rPFFB
vV08T98tNVLWGUD3f/+qxJoBfngA6gGZn51sK0gNT4FkjZOh1T410/RIUCOu3FQvhmKnT5AF3WVT
EiPmhXl09hIHKk8J890lTuXUHhe9yx8rABd30vfLD44A6LfO6Al4/qyBkE6c3dx2Joos1Xgz07Ge
wgytz7sONC6aulbw1exKdaMsXXxMOrr/S1Eh2rL5XletmV7hnV141dHlgIJInITMMqzY041Xd/mK
FnCp4MXMdPzxr0cPG6Bx8RviObx0CEcgONoi0dXDJMCtHeGQGf8ZIk39WyoFiYw7VQA3MX3lTo9v
n4oLR97Bdc8goiIoRm7u9MdNLu4hxWov0Gdd1K3cvD9aE0Cp3ENmsUg880r0diF43po0mxggm5Mh
zwZElRg2o1XRrhnaDtUr1wW4VsC/uYGEMdbROPr4aK2iDPoPCz2QFOaSao9WUqr2ncwS46cGPuUP
fXtAmMusgq+Dp0gk//2z8BZDoec2RCH17LIAgGVT6A8WlH/zIDSnNA+NeXlaxlLszcy4pmd+YRW2
EqSPkxG1C0TQTlcBryLdzcBLxeZq90jdI8bdp0l+bwWF/sloTBW9Pb0L9y68S/QTsGDYxNC2//7X
XZgqMQKqKpbYmOc6Mr152TVp3oKin65Z91wYamMpwrikVkiodDY1r9DsWWaLHeOs2BHGeD0wazHd
ao3Krszqwg0PEICrHR4UPNlzVqTSE7MTiWnHfl/+kCsaC/RrA/Pn29/u4igvXGkq58hbnW1gKF9u
ktkE6UZnjjcWifD9IIT19PYorz8bf9rf2s8bctZ+OUZ/rRBEgroAPGvFuAiVgFxSKFsbwtlKKv9K
zv16QrgNgVCBIvMiZXg2Ib0bnBEPNTNu2hzuA61bFM1F//7tCW1l9NMrnB7mdvQ3BYyNu3e65dxF
n+xx9o24LrpnP8vuIeC+x+tGUllCHaxavC4czGvE9gtzI6ygtMR7vzXtzp4np1m1uULhOW6qpN2J
WS47Nbn67u25bb/9bG4umtukbhuvjXfwdG42GK68MWh0J7NdkIl2d7lrKaS5zIp6gLEvfP9fi+H0
z7g9gaPwKHJ1n8NsVEHYYJZlcNvlgbqnZoidNoKEV07U+aJtowRkv0BRQFuwcKcTSwG2F4aJd2Q9
lysoTbcQP0x4jA+NaUoqk9rqPrRm0dzagDYpeQ3XKJivHk9+AdsfZXAYXNsbdfYL8PC2m0arkluv
dYsRRJcFjTVdavsWCXfwsjKdjz5sq/thVM2TgXFnSQHOcL+AEFbQTUbvQcASurLgBMVnS/7yu4jv
Nh1Yl3z9LCJpXS1Hs9JIbpNu1B4dWGJDONEoT8LCWEcr8pBgEXdebaPeVGG693+cncdy28gWhp8I
VchhC5CUCEVH2d6gbI+NnNFIT3+/1soEWWLpbuTFVE2zgcbpE/4AG6TPsVt3hWghmlUajNCij3GV
BDBsJrthMFNEsmbR5NzzgzUEsaKX9q5C+ORn7iXeJyWbZu9mRcs31AqL6akAVd74WUJfGUaTpzwk
EjMTWIA0Wx9OiAqjQ9g/C0uzCwTOU9cOEBQW0S0ZhXqEzmJ6BzV2Mh0KK3CH28hwlIe5jyNAuQ4J
FBjcpf6CD4Gn+yJbI6DDagI1ZkTSaqfOipYAiczWIsgj19lpRtbXO0PxLNhs6tJoxzKzitu0NZKP
XSu0D43ZiEe9sGEUzWbuBn3d5H8ajX4HPd+1y/y0QDBoHzVKYe4KD6kQOh6dBS0jFR6DwCbNPzVm
BCBybYfa80s9JTrCtxGyQzhMoYOGcY4DiYYkP9QRR/1sl1k63rtrihin3pvTlyRtrTwoG1Nf/DRu
0u9Kn4rUdwpd++laffVgxPBjIAboWLONbtlpDPhbe4Znv6x/rLgwHqokb9CbwU3lbwvdAKR5bY0P
rb5qRVDbTXXXF0qVA87FfiUYsgFjL1zK3MCrluwbgMvmy2ot0Y8mEgmEv1gpDjo0jehQNFQkQdQb
VYJHROwafu5Cl2vMWBOIXjM73KEGvXx3VsP6D7ephXAZjbMZ2MUEpjl19PngjVU0+tAyYBjQii8+
FAmQyXwwvOc+x0x9P1u68qtWI2/0YccY0EfGpPjSD3DDfUMMSx/Mdaz1vguQLt9pUKaeuqHJ/puZ
X34zPQHDz4imztrVs4rH9+ApIjoMq4n6oiuGdgw0oa4/0M1BeRNUePdLg1CJmG+Tzl9K4GMIpMn5
yS6anfXHgqZd5ntFX5RkWCTPuK159LnaZNSnA9WmUYDsUOJnssWVAZmGg+W+q8siCYSR1w/CzevP
szlbMCSjZYVaESnpGChJ1f+MxQxlsM/H4rlduhWuZ6cl/1m10Kw9mHIjCoxu6v4rkFzRds5kGn9A
p9fzjaYp1V2Ce161T72++5OXZfy3j3PpIYDjcO1rmaK9ZGZU/7Aar/xUcTsnQV8V+uNcVtM3+GXD
52FkdADnMcslyQ/kEpEhzxpSfGuGLtfxTfDlzGXnp/U0fRpMV7/PAGZ0vrX0sGCbxVHWvcObGAO3
jDPjoPWtsvrGXAPXVOAWfDXTtPg75eYs9gDC1cfWK5cq6F2z/hZHbdX6tFfc7ogXtfvLbR330TSL
6BMzJKg6NE0M2KLzLPqdYbQ5bOdmnjKsr9s8pmEOOOwes0VsK2Lwy4+qOs3KTm08/QmHF8JcmnTO
dydSlnFfKlr+JDotWvf1aIw5HlhJM+94mzDyFa+yHyImDN/X0fg9gTtveGSVv+aWlMDjXP0EqDNn
waJXce/3eAQ8p2oZf6FAHwGmq7Wu+Hgj1PFBAXRf3VttnD7DU4jhKYiobH0gzvQ8WzRcv3WFqv8Z
Ry/r9l1Ux5+WVDKEBqMUMYyoJX6B0kBFs9SJBm/MVBTTF8LjuJSamz0piYISYmoP8RerSa0GUmqK
/GpddPFLbCb9s5ZzaHZV6mGhWHqi+Cai1DsOBOBhP5YENV+zIWvW9uxAX1HSpvYLq2i/vJ1nbJNC
eemA1LA4MiRQfBGn13EZQRWZ1QxVPsxzQJE7np+MEL/ULLtWkWwTp+1Sm3SNmUZZ5gCRjna9LrtC
zqU1o7hmWXqGPZHLIKoh2dnUWswRTncUN7lWppjoHO2CmayvAnR5mPMlFT6vRMrH0StJg3qhcvYL
s+P0Lr3Vg6DXBgiWYF+b8krKc2HjDhBWHcklkh/QCqe/iNij1q4Xe8cUPurRXVztQ1FXypX68rXM
/TdlZOMMS5iOSydIMH7yVf+T39PO0BrFGZyjtw5MaSNU8tNDsaS43Zhdru6qqjM/dkMFzN4qbQSj
ud2MJ0MFFUO9lse/amArUaCaFta3mO4ayD20cKsZr4PtP2qFOV9J4Lc1qnxVNNvRiWYkQs9dPrh/
fnGSoBIp1UiOdmctN5OSiB9DWla/W/rFj12SZ3/fPuzbpFquJ9Wp+RcSKsOe0/Wm0hQwrjXkLaC6
/iqdob+BGVE/WDB5DH8ZOhQjJ4DOV7Z54f3zgQHLkF0tVCL002U9fVoR7hy8o5URfgwlm38kHMh3
FpFsSpqzklm/drVe08t/Hib8UyPB3MY9Km1p7rRpcXbLADns7Ud4vhemVuTuSExQlhA0TveS0vUi
wjbWca3TKcDMLA3SRo+ufDHnB4PeBYjF1w4Gw4TNN9xBWS1xHofy7q73i1fYX3s7qQ+JoYtjpSXO
7dubOj8XLARii/1gPXeG8JvFpBtxBMNeg73whJV9dF90ZvQ5p3O4Q8na9B3q2Gst1fNHyaroGnhS
uoRzufleM22Z6BQaWuis2hC20FUPAtGCd78wpn4cCQpWWVtsR01zW9e9qhRaqDQRUglZxS2l5cWV
gv/8GmEVsCqy8YdC+auUxz+HLytMFxmamRcGVeMu8fQ1IMsDCz6A8Hv7ZZ21w7mkCHD8RUNRA1u4
qd9QL4gst8v1sIDr/WioSnoHEdj8kjcOtXEax2HsWfC1SL5v9XhsdyOKuVfmqhf2y0wVJAPqJKCC
trDdHFHQTnZAQ1FBvMm8JfqvT8s4mCylvNKpvlCvMgjnVFIty2nDVv0wVzO0XJdFDa1c5bbCjnZ5
xG3Z9CcnAnwzjNGt0qTZQdecMsxRDr+fbb0KkEepnrw2rx8do3b/vP0SLnygDMM8jWcAu+CsVq2w
KEFqqFNDvRXzUW0LMCpO5+28qKEdrUNrfXu9C88bdiZNP7IUAp21uUJtJAuFAgEcddsSBX6vNP1h
WbM9KcW1Pu2Fe5TWgISA0yuzONObW6ISU65ouLCEjaU2v7y2RXQt0r0bfeakAdFNg2XJyj3z/eXB
RsPnIcKtHbWKfvoc4zWx61aLonqKs8+16E3ERDyDynK6pqZ+IdGhL0lBQ8uGmSGd5dNQPGSJUsAl
GUKqTnius7kfm+KTIrS/ClojLkYvVjd/qRP4ksqgPSiYDF75FC9EMJINg9ko0y8pz3v6C6oEqNmQ
WFPYFIgCOA5swTkClff2u79w1l47lkjC0ho9w/AClZyz1WjncDUj8Wwaa/OBHFkLurlOD/myzldi
2aVdyf4QtmKmTNo27x9wVgxWzpjDOsuVzzqsRVi6+XulzWT84voEIM04hCaUPPH/RMxVy5rGmk16
DPYqjoPVjoeu6cWnt5/dhb0gz8o4mRIY9NP2DQnUh/TZW+fQ8iprBy/TCWp4y+8/B6wiJ+Sg5GX7
8HQvqoH3YxbxhsraFoGdD82h1+r34jOQ9qZfxzzQkR8mkMjTVWpUJDOci0TYosyzQ79HvXFSswoE
nZMr4eb8sQFPkRwjOV3jz+Zgl0WdSckJPYxEXIULzFW/FFZy5aCdBzVAQKA7GWbQLTe3sCOUZ6Y0
d4QRNiSNDwBe4pvZbMVNi13XzXvPAUthLU7vlRkAFNnTZ4f5a+8hbWKE+pjYu1GvqwDx8GtklvMv
lVV0nXa8hDGgqHe6imHOkTsurFJ0mj0jPDSnT6mjVQFGcK0vujp9eHtbZxJhnAk+VWS70QiU48bN
yTP1dumjhRfl0It7aqe+uHMH0T5j2jg/IA2j4KqRp08tIuV/xnKhZYhWwA91EvmdNRXZx7d/zhnB
Sv4crn1GYACxz1u42UIwXJZeD/sqsZ4rRnv3idoNuCXI/pjTuPa+a9t5x3WA15s2ODRgWuuIAVAT
mJWeJbvCMBCXUgdtemyUrvkWj4n+mFZG/skwZsdHsbffdWpxjc4r0/bT2pEfDj7MkiNxHucmrXeU
3JtnxB7D3IrjnRiM7jv3nvsMQdO+0TPLDnpFgpyV+hr27tKZAZjAHB6qF9n35mT2pjXVA8qmISWp
4/rkfVmYFXrnI+lhPhTtWH94+yVdXlC6izMYZWK8OTKNu4JeTl09nOJJPRaKoviqHomXnCbawUBz
7svb612KJcyKqCvIlDAo2GywXXC8F8aohwvai09j5GkH00uvfQkXYgmhikyUoowLedvH6cwKvSW7
NMIs4b4qhy45wCWjqzx5775SZLwCdyD/AeyxSb9tbDFKdH71EBGjIiwUeuhlNl4DLl54apIKwjIw
sWEZbA6k1ZTNEKkIW1itXR6StM5CD6mq27ffzYWzQLkPcIBpMlHkDNnv1UlUMU4LqfHMO9pGBaIl
jX1bIV+H9Fo7XEFDXXhLJ+ttrrCprdbYGqhr63IY9llsLoGmIIQgBFYbb2/t0gOUNBpsMeg6ofV8
GovRSM/wu0u0kF7jHCSuPgagyq95QlzaEImyihAkbFlsqU5XmemfkleWWjiXZQogeRxJ0Ibxpsqa
985dia14osAEp5VGorFNyzO0PZYU8ks4DUO3U1E+8bMaqbK3H9srTmETCfmGJAtcdgTo2ZzuqIMk
n7u9qoYqPtv2TkXO/ifVdd8HhPz2YA94fQcd2ijfy7bJLYppW0G6CwtRPaDPrT5SZkONVfopXnxd
KxbUKYGWzwEafu5RxEXb7obULX+ba6n8lvwa9EqiRmJNJ4P/Ee6kyo7ShsEAJt2reH9mI1MnUinI
eVRwm2g0NSKBY225YW4KdzcsI4QdXMmvrHLhu+KLkcdOlic0Y08fomk2xqrmhhcqyoIsJCMpwrvX
BktjIczYRNmVPODCMYRsSClORGCqsYWM2bViNqCInXAmqBzUXhlvJjtRg6m3jSsh49JSEjhG8g76
lJT6dGspo/7JMlM3TDq8CCYmG77JwO8QWeXft4/ihZV4T7DtwAmDrNmCaQGfz+M0eEaIkBccFIGc
L3eycr9qrji+fyk0v+VEnDYlNdbpppw4WxqPMWCoTtXwo+pVz49g2PzI6tS5cjQu7UoqeYBHl2II
W3R/a+tKZyWFE3aod+yTvsqOc8X4ZZmNd5qr0p0AgUxuQeZLUkr1eLorrJDWprVbNYQ4OASiR3nQ
AsJ4JWJc2JCUqHBkvsvYfiviMfSTvZoqlkc5EK/Q1JR8X6SNeRM367B/92vCNZ3BhuyBuGAyTzfk
FbCroEOr4VCU+a3HjHE/eqV3MKPl+9sryYvoNAq6lHLSAIMQwVe1yeQHvdSV2ulregvVeAB+kB8n
XY33taIyByZIz+h60RN5e9XzRwkDA0QNiCvgNRBATveXS8+IjFFjWJl2vY9Us/1agd19cdA6u7LU
+fUonUuovdglw9Btke9Nes+EsCnDgcqVhLdhLtqj1Pv2hs5WIYFB2kHqQXM7cghPN2Tpq9WLxV7D
JloFvKJiuLP67lpz7HwVUj7au4hvsCd3+/XOeVsx6WyjMHJgzEHRrZBRW8wrh0/GgJMjIeVwwI6R
XOJ5wKZO92LoGaa3WeeFbQ0XLfWWLvXdzLZ2kHaLfYdIaOEbalU+2KlhX6mUz+4T1gaBR7EMnIwq
ZZOzR1Ly0KrLKFxSBN/K2Ot8W+tedN36PA/ax7df2tkpfF0IBoiDWAYb3by0Ze5bsRizGzrIUD2p
KJM9o9OeHZBg7K7cWxfeHBJ3JBkIf9Db1fXTZ4ptLC6ikKDCCBi136XKEJhwq668uUsbIhGkK88c
XoqMnK6CcjShOLK8MM+j+dgR6e/R5Ox2k1WNVxLc15t9c0qgSZjAguQLOxulTGtmTyPy9aG2JPNt
G6MkKhatuB90O/6LVLt9ixhEgWCDbt+jbSZ1Yj3vo5NgJujqefkUDZ51rKwccT9prgHLtI3/RChk
J2Adqu7w7lfN1JFOj+wqMxfcnCvgQxWOz44TKq6y3Fpa24QGv+eb203r/7EUoxGLE2zLAd3mip37
Drm/ruUlQAXfxeXk3ILfwTfRTa7RErDSPPtWpX+W7EPQwTbc7bnCkyQBLmFG4aBOTv2cI9WEDKUq
AQiDmWe/cNC1jCN3J5zUqek6B82/Wv895930Ys9jYfiNvVTZTRZFSRUMOB56/qqk1sco60umxZCB
J18BO/SSIDB3DzPbqEgmlygKtUTJwZVHSTTsEO221sAauKKRpU2cLzOkqg/2jKOXpL3VTwS0BWnw
uS0/6YNL/7yqk9SfgdE/KkmsAWRSGxvYlF525KlIivwFjNd8i5ou7Xa0fiyAXnOsP2rJWD2ZqzLc
m6WXfx+EpuW+hk4BgstVa8U7JY3Hr/ZE7Y8i4jC9MEJqPtiKU/1o3M4sCWex8zeNyzbbT4x29M+N
p9XVDnaqWgdFtgy3TNb6P5XnDh64Zk/BJAxwS0HusphDKEchT1Nt9c6uQAgg9kvcM5qgbxvBguZY
qT7MgSS+ncHGIC6DIcNfJzUUCARFNgOQrVP6YwvUB7+eRnc82OrS3Zp23usIK/eGEaTprHxYdVD7
vm4q1g5sazodjFZYL4ZaiM8JkyqworHxYqDFloJy6obyYGep1u7izkLj2c30YYH87KkPJeAXEBiV
N+i+h1dC73tDvbq7OLMQKrWrOP+IaGzU703Bl4iMntEjeK72GEiLFp+YADuaaL13WiP/bg8rWEAl
X+vPdmamXzKysj+TiYgNqLFK/89BIKzdJQqeghBpbefgGO3wWOMkKDGLre2Gg9G0AAFHw2v3cWU3
3h7krqF+UKxCSiVMifp71hUOnGdFCJXnJAfGTVshpx04lQkt0CoMqBlGolXjlchJEXv2JUnuF7ov
EFG5DbaXAQAVkNkLGsSdm1v2TjCNW3Yicu1ftWfndeDOqnKniAIWzJLbSnSk6emo92aM9CCK4Zox
+no5VvOeERllodMXaECoXC/ZwXBT/Wc64wIM075KfnZYrHQ3euKKr2Aqxa+8mAw4v0udJ3s97Ypf
7ThkiBrGffyMEidKVGjO5+7HqkZAvF/RgeYGWbUyHEFWvrSUWtFdEUdqRu1gtX9K02sBbQLzUW5S
tTayPcqbar4fJxckTN6V0PRbJa/d0Mjy7NnB22/0aaPZN+XY99muiGLvt0qnJ/bF6tTfWlsrBZRM
RIZ3ueW0z6lWtT+KZEE3yYBCfaMu6fhTt5cJCGCm8yC4cAtvvxqotPpLUfS5b1SqEt3Ybs7DmjKv
m2/R/DfhnLZobvqaW7r3i4VDla8LCwAPyq3AvJI6ytDEzEm1A/KqITuiflt9bcSMWTNpCBqpIilS
w6+wSnYAvfaiDlCrR6SZzqfy3GmlHe8ad6rnXb3UboI9dmr+Humgxeizz5D62YVS3cYz8dXvraLz
/DbK2vqBSgyb67JTQF/amTfnNx5qDM+zNIEKZs2tILMarfJlnrF93HmD4r4MvM8fuAMkSRDb6drz
8rPuc7w4RDDKBBHSORTtQxx3I2PcOG7xNzDUX7k3TkvopVE83FRu1QjJMhqq46gpK4DQnL7slcL2
/M54hX1LSI4tp82bagmfuVSZKWHuNKdycYswVuChKXXIlXrp9aY7TRHoHnok3TKbAy+waYJpOW6H
Cq7kd4ZojJ/aOMTrrRm1YgpizUrinZWnmflpsvX4WzT1seG7CHugebp24mttFeNLjP0FEuNiWh8Q
0e3cIJ3i2fQrJBWWW0/DLJhX7zafh2KJPKTNaSb6YrTxzUA21hdqKWF16zz/RmVMJAGWyu53hEyN
bxl3wxjoiTl9oi+ZPdjQGP7UmkNCLVAC+Iw5GlakGt3j2R9yZQAa5eHb52t5MzX3cdKvw64a4uzH
Go92v7O4q0bOz+yVj3FjpdOubgVq72bl2nFgRxQ7wezEQ7HL6nz8VYtytXcoQ+uPnd66n5ak7d2d
uojl86zmcBlmTiJCx7MWl4EJTw3h+ijH+cMA7TvsW1BW1a6kaeA9CKctUr5bT/tQx0r6Mlml9qzC
PrIPaCZnt6pZpfd5EzferYcyvOMPQ2ql/qiKwthXXrXiGezV7EaYWvFb7THyBQrrWt1dumBp4/Md
VhOGPyJ+4p6sf4mlVkBxeqmu+UhEYw+7mIVt+HqVrolv150QEhqxPNtzET9a82A+8pN6bD0aD6qi
ak/tn6GNEcQQEzrkXxNexBLYQ6O+vJ3wybN1cvaoweTMFdg8CqlnKluNMcSqcJs4LNNBv5kKV5f6
wZB6nBJ9/8IbPsZF5lw58WeL0pdnWaoXxBGxZdhUTkOad+QidX3XD7EJKjvuv1IKmLcdoHFCY05L
jD/Vu2tPVsW32sVdjYHcdvQ7D30z5p5V456TjoeK0PsRqevmyg154X5kFdkhIM90QIWd1haMuIyo
svoaJr9UMqFLpT7NqSMOwBzHewGm8sq2zosZhhyoJdLmAwfkbKfAFnrjKv+husOEAt15m0y08PPG
xfyWO2a5sto5yAKkIB04XgeyKPRd5P7/GdPPoPtVxyu7u3Vo9M8G9XyxJzYItLzRJfhONKZ9r69U
pDt3JQnyM5LVbG+NuUIVXpco7Lx9gi/sH+NYiha6WoZqmZsfVFRibm01ae+QGFvuANyXd7Gxek99
LtQrN8LFpaRcHA0neSPop3s31Bl1Dz5H5CIth+Y2/h1rpgL0GDAA/j92BRDC82S72LI2S3Vlg/KO
vbZ3MGaxKrPqYFVrrK0X0DZvr3ThmgPSQxBgYszU2NjcPqsB872Y0+autazxWNqrg2WZrby3ocqx
keM+2UEjs93iw9DYnh04qXwWGWrUHXMBX8MoaZdDiL/y6C5tSI6b0ZEwbEg1m8JS09UuGiO3uVuE
poRzaroPtWp/e/upvb7rk8BJkUk1L+9rykJ6c6dnQS10ZKDyPrlT11z/UMHxsQKkftZPdoKBCVQa
GqRc0VZ21+Z9hKi20SWfc2PQGmbh1aTezp5XoZ1Tm6O6x9sQrpKOaxUY5KkpwhbfeuT4cXCj8nQ6
9wi3vL4rInv60cJhKa8whi8ELQtguJz5AR84U7TpkB7p9WlJ7nCPGn4bamL4zlqUHw1YA8clBRr9
9tO78IpQmJO2bEhHM1janO559frVHq0EFY5s8IdJaN9o23o/378K2rseHUc6ZDQZTl+Ri4GgZF2l
d1WmJPtlKvC5U9GNf3uVC5cZakowmAn7ePttRzvaMKhjngysgqFPuGrUG7qdm6jeL2Nz0IF7fGVK
d03d7vwJMpuQCAEpjmEglHS6tzVZ3TVr4uwOqWFxyMZ2vSdaX2P7ngc8unEIY0q0PpqR23ZtajGO
0OpWD73Gi/d9hPnQEJkTRYVjX3mM50eQII74C18T/M5zYZYsjtET642wT2Lzd+ks6uNgkS3C/S2x
WLenr2+/tleYwekHjKg5JxChCmSHnO08OKsxqlDQmg4NLuxbmuy0RqC3HtWGL88qvfqg91p702Kv
8aik9vLRs6poV2KC8qRFJrVaXtafM1FfhVvK7Of0h8kxK5hyAjIIsu2FFlG9S3phdjdD2f+6RpGt
cXjJVPzCMI0iEBPicft0zXC5zGxh7h1ndGt/1hTxfOUZyS9k81NIK4CXEUWBMjubU1bSyF+dtqIy
KVKbHSfR8pWhtPvXGubyd1ma+gscieoBu0FzhLc14XfkqJhp+I4qjF+9MZHSeoD8b6PRWX8XGRJu
u9zLbCOoh8Ikwqna4KLztI7O77d/+/kHAkpCpbEo4UfIgm6uNbwGVzphaxTmVcYpUu12B+rbePfl
SRgngZUzGorEbU6JOH5JZK6i0I1KBNzK6Lca2+904qVtDDKSkRqYAoK0t/0KXRgrKcYpbugmGPg1
RvTE6C7119R7Kar6ylVwjiAD/8E4kmUoB+j5b67PnJ+jZj10oaWsCxoCUZcFdVeWT1kssr/o1RY+
A8ZoX9M3OQ4Q23e9sNQn3Vvq2C9wrskP73yTDPiIcjxoSO084s1NCx86mr1FWMekmCEnmqtz101V
dCX+nJ0X9svIkutCcoUQWzkNqEJJItsT4McjvVBv1kSH9zAq14SAL60CbFtqV0rli232PLVNvA48
zdCI3AV1sSgOokkTV6ZDryfi5LuVVR3piWzTEU7VzWbmhPagpXdxmILV1of5SzJ7gTk1z1Bcw8Ez
b+ib3tfZdFPMzX8jQvhOjDO40T8mYn3sLDNYjfw4COuA+texQ3VsX+f4GTbOlTzg7H6Rv9MBUYws
NuPA7ewb+3h59jlH5PbeoVnTfG8qdFy7Wo8+vH2Kzu4XlvIIYjrzDZ06YRMPegse3CqiOBwTFB0d
XKLgB2QlKFMz/ZqaeOVd2dtZXiAXJOvgdiaxAql/eqCiSGewFDG3EajGAXkxPV9d1ANU4tzHLCQs
2+i9Mv2vU/1/lty8drtGAXZC9jRM0/JbV2r6fsmhIuVufO22Pj/HqFWiz0jjigQObPjp5hZPGGpb
zTzNVVuPRRT9GPtGXOGUnNeaKLWBD5RqLQRZLqDTVUTbTaprtXmYTYQcvzUThg9T4rZEG038iTSv
mPb6TPYcuE7kdFDfR+M4UYN8VQswN7u3j9CF04qutIQm0yvhMtw83kEj6Y+zMQtpDcX0aBzvgQYd
E57BLv68vdSF50vSKq8t8DkS0Hu688WExFMYaxZWVYksGOTv/dBm11oHF1exYa0w9icB2t5eTMSM
eS6cLLT6fNmZ01zhMD9o72X7IbeHggqlmEl1STP1dC9TY2tRaVVZSH8Nr1unR2EtnqwrN/GF75sx
K+RI7giuY3XbUzJTzB9zNw/j1ORyVOdYuV3MvqWsqrvmOEmH4Lff0aUVZVLsAvRn4S3Fi7kfFC81
L0PAVkjbjqpFhETWDxy0ADebjYe317vwtui4MJrlVoa8tp289IhWemmtJ2E9pFmQrqi3LVluvv85
ApmQzAg+EznoOX1bTd235ZLKhuCkpQel14+5qSf7qG4/jBkjzLf39Ioe3NxUlsRPgMW3CSVbpkQy
KqNtoPQbJo1eJLdxN7VPGNdFX+NkHcNVSK4+OBvtt9UpBQOPrp/+wzMdXQeviuskULyi0g+ydVze
VeuC7gfepb12y0r9B2mHBjW9t9U0YOTbYsA+tm0Q5Y1gfGdJ8liNCw347mWYb4Q6q8WdMFPVChif
zvYOjk27M/ButPf9ojnCT7Ko/DGiMPrR0otiuXJjXDhQsgYHt2KjzE9xcvroW851NtlzFiqml92k
idH4U6UT96oluhmLa/zYc94gtNVXQDGkKV1SvE7XS+q2VnvUs0M3I6cyG697AbA//o5aZCxKo9D3
Rlfn2OdFipL79MXjn2CgyisICZlPbk4AvwIQK2kK6cqWpe2VmJ1ZHVEVocw0YQI2Wj+a2S5+EZq0
A9dM8WOg6Y4DJDbZV+Am509cTl3AgIB6Rw55GwCZV6dD5kRaOOXCCRSnB3VagQClEEWAG2nvK5/w
+fSUt0p7lFSeXhAIlE1cX9NkwGzTW8O0VhozGEa7/JG2UVsHTWxMs687U2P5vVKP2i41zMbEgzjX
jYMYhBcDuE0cOWHV22e9yYzokKsYszp6xrg7TxjivP1xngccfqysoICv0OyyN/2TNBcNFTE/tkNS
8V642UNfRfOV139xEfIkmjQSXLet03R9GBCEUdaQKVi2sw0M4TXhzFei2vnVLaG9ksTG18Udsfm0
Ir1Gsqa19DDPhLnDGLW5RQp2fJIAnPdaTEkSBfcPIxU6GqT6m0wz1Wq0RRZhhhNGRn5q2eVORzDo
/TsicKIIjmA7/eHt0RUiK+luNX3YeZO9z+O88OlOW+jaZNfMBs4JtzBtaQrCyYNrBlZ18/QSGIAm
OAlU88rkue0zXKarlEo/nvGiGKP73kGGx6zvMrv4ihi7FmRGme6Ri8QGHC2kd59K2JXytqAmlO3x
06hFlZJri9A7uOm2+9KRdwZznL2bpMKWCQlchAxXwKPpp6sg8L3YXW53YbbM6q1dIjFFqVX+H3uB
JOB5FEE2QmObcMA0J+kMJWrDEp6nP2eMmfu+v2ZPcSHQo6FOPxwsLqA6vuXTzXh6MlilUnXhEFvR
ERX9+gF3a/smAVDyqJR9eqPNws585Hbiw0ot/qBM87X3duETdGhYAqHgHiOl3xwiZ+yWFr+DNsRh
wApsPSmPCsKU95o+ZleGDRcKB4v0HHo/JRjH1tncbK2h17qbOG0YWwsyWlW5Y35mBkaUPeLiqkAZ
z0BoKhoD/dYsoE/PDUjoafjy9lG9sGU0AIg3sE1hTXrbAFq4AtkatQv7GTA38J/UCtxhivZcdFfV
6s7vUT4LKZkvGU/k9JvFVsMdLRNAbaim0fgMQELDJwaReLtuy9AaB+NzE7Xgv7zOtZ/f3ueFGA58
nbtbStjZZ6TDqHKQF0paQW09Glgw1+WHsrKtm7dXufQ0pWoD0F4+fuL46SmeuDzTurBF6A3e8NDM
5roz3QU6hWO216qJV7bxaVZikYiZ3NPMRODwbk4QnZXCtMZyBJ3Y6LsCv4k7kTOmQ71WdR6ktPiR
rqWL0NIIGgeNNmS7AIErX2LkOP5U+YzDsZXzTQ20zqqDiVPa+y+AV0ApNlzcnlSlp48DegAPKx/H
sBtm5p5mXt6MNnBnTGeKj28/+QvvF9YUMAFAzuQB21aGWYt61mdVhAgVVvtmdRvfARG6f3uV82Ts
dUiDoLjBiJWOz+mGBA5Yqx4bXYiQ5ocIS+Cs6iN/7YxDUaLm9fZil7ZEO5U0mwhBRNwsZjaucFFQ
6UIcuMynQYncmyYpu/9nFYTmAe/L+2QrDoOLPPqFutaF7rosH1e7xizKFMOVrPLChwFsn6/eQWaQ
zoeMDP+M5FNzXQcgB6zSenOQO/MLSnrZrnOWT28/tPOFbGKZAU4EqgWp1GYhCG/YZiPxFQJMLo7Z
so43CPuqB7y9r7Fizg8DR5q0BhFjuNPofp7uSWHuJYHAXRjPcXVAw2/2bSMHIaatxd4TyTVwyKWt
/bve5r5HLa2bV7QQQ4xHu68mcge+aLPo82jb14atr7nDaWyxJd2M1ro86YyeTveWrYu66HPWw42p
1e5HDnrq0TaK1jui8uZVIGvxrQaB2nMr5Umx/ldBPTURsluj/Cangk3w1c6wjhamoq40HaJkAI2k
5dm9U6NmvB/QjJOCfWb3bIFPvBmmykuCZDCXrzGtDGl9LbwPGipWoJhLa/mmt1USFpD8Cn+17el7
lFZqigN3U73gCqzP0lko0d79cVD3SWy8nJs4IIFOHwOsgrasF773zjXim6IT7U7RlGuf4Pm1+Kpt
KoExzOmJlaerOG1a4i1Ag8HqYgV0mY2dDTq5D4ObPItJ4GA/ivEYr3165as8jzDk5dJNgAEty24J
yEY6KWo8TqBPk/9xdh7LbSPtGr4iVCGHLUBSIilZlhzHG5TDDBo5N8LVnwc6GxNkCaV/41nYNc1u
dPjCG2LWEvWu3ShNZ/f2kbwxCtkMDh2LahLcyOXv/zr7YFzoDClKfurzLAzcuUIZtANZ/PYoN06H
zsos8fAiELuuTGj4muVaphcncD7FUzzH+j6xsdAWOJpvFH1vTQhksQ5BnKoQqhOXE6pFm830GfMT
14J7V2Ri2AmetY1luy7Ow7Sj7kTVk27PFUOoHvQoK0RVnHJtMj5NFEE/LqbgkR9KW73rXTX7XYH6
/vr2Mt641OAeYzIJjZFexFpuDRuG1phjpTjR6saoXSIOOQPdloSrflt6W5285Y5c3TNcMrBAXwUN
OWSXSxlleuXVpV2Q9EbZA5kkXscAWj9anpLd9Zks4ZqgCKok0Oa6TvSnFOd3mhNlVmwc9ZsTJ8dB
BNshCVkzN4keio48v6BNWqMpmJqx8ZICotz3mSgdAMyKurGNlmO9nvvy6tLQW5BN6/ddkXhsWKGR
UmhhceO0+CfrxuemsEBI9/+0iH/4umceBmN+fwF1wZtwVJbO+UIXvFz1UMVNxJpFdrItKe6KGcMz
5JOKXY+o3h6B2GjjbN644BarxiUuXqAMaytbsjVaS7groPihFUnQ0G5COXCyf4RU9ctAK1KB+jCW
Ny+jNmUbO/rGaV0qQ3TVMC9aHuvLyY5jEkKDNLKTgVjLtwgCwIOWZ++WbCOvsKg/kIaT95MKX45S
KM4szCbJT4rU413TlNVjYw7TRtf01ly4d0xsNiALXYFdKrfM3AGuz6kFx7/vQs14iIVZ37//DoA3
ATmWXAns02rFIlu6o2yT9ATMxblTzTE/ao3QDgn12XuvS72Nm+7G1c3GWPCulKR0lA8u164z2lng
4EVR+VVyxpZZ5ecOOOopjOzP758biFCauYuEE6NdjjWUIcEOVKBTXStAlytQK4coD4uR282ajmi5
IeL69pA3PtrCS+Rxoj5JsLlaTo+CRjfDzj0B+vN2rtF6O4E+7vtHISGhUEOLetmKq5qTjAVME4AI
J7MvlI/SENbJrLKfb0/lxpv0Gr9Ti2cekB8vVy9yZnVIGlIS1WjzJ2FoyrFXu+lxxm/7g16r8YOK
9Mfx7UFvbA/2xtJ0MNlglCkuB8X1mFdQlvUJ1Ie8J7WjgjhWza4Iza2X/dZQEDuBcbAhESdYZQ9F
S582Sq3ylHoNDRWz+G1XQ7uL42oLpHxzJKa1GH3w9q1vpYSWMJruUXVCmzzfS3QD7jLoZnd50m0R
om4OhWgl4TzNTdwPLtcPPVF3cDuj4u2swx8OSlWwkNIyjXxZderGDXVrh8AkxTiKVeR9WQ2meZEO
j64rT8tB3ylNFgWx03zshkQBTqpOB1Ur380LR/CN54X5MTI6wssC/BVgliPKzmo6ladST58ztJMD
0U/uxiV1Iz7gBQOETM118XdYXRzW1KGXl5rVSRma/NjEE304V1EfcP7K/k3jTmy0pG9URGmyLS5H
FLMRRnZXBxo+N4EufeGTPRQZpFqu6mcjluoTFKco2ynVpMT3aQNTq+AW04/SjcfST3tvC7Jx4/56
hXRBRab7dQUIghtnjfFgV6e+NrQH5N+dB3Tn302IX4RIFxO/RS1hgV9ffkS9TCZF4tHBKW+9+9ro
i3u76cr923fJre359yjLXP/aKlNZGbFX6dXJmSJ78mHltHtbTSiMFZl5FBOU5gHa81aGd+sIEmhB
9Yfhu1xjl8NK0BehDpjzFC35BFJPkJEKCcqgMkex1RO7tVMdisuLYQzF1nUooiKYrcYq3Yc4gXg/
wn8gRR8qX9R4SNZE8xuR8439wXGgPwY+intznQ418CYxLCyHUzF6JnOb6p2rxFtt+BuzooBLasIq
oj9trF4B3WicRshKnoiOmvtEgCyN7TzbJ22MMvi8iWi88cnorCyCYxTnwcKtjp/VmUWXVI0EZEB0
LrEQuG/NOD+4nW0d3t6UVwu4PG8YCS5u9wuadrX1XVcmnZEr5jFD8i/jpBvWQajwqt8bIqzGWW3+
jPZ4OzUu+7yu07OdA8wIky7cOGLLDX+R1jDKwisiNaZffiWSWRgFrpxEjkfVKXLroUpt9bmzxxbj
ZK1oH6TZGYCXo6b5MlltsrEXbw2+KGovIj9IBKxr4vAfcznL1Dy6kVp8t/oRb8a6sTNt1yfS8+5l
omv3oxy9/j5v8r769P4vyY5B8WrRUyAduDznKkrtEg0l4yh6gdylOim+ZUT/y3eE0kGjimSDVsNq
a9Yu9HWuUeNIkicCM06tPWKlxsZuuboqOWcwlhZcIBxqwEPruVih41VOeLQqVdxNUeI8Ge4I6Ttv
Xv1rRCCzpH95ewGvTt0yKISIxRoOttQaaaFHuhHSHQiPniXGT0qp5AEVLHGErL3Vq7lG13MdE6hQ
WQHATsC8mmDbGFljjIVzlDacVswF5R1YqfSLVlgKOpRR/iFsUvGIKn15l1WNcpcI277LvLw6pJ6q
fJVSi/u7IbbbjRN0fR/ww9hB/D4ql4hJXa582E+xI2NMASo8y3GCT6qP82RvCV/eWGoQTQsAYEEU
UzW/HGXQzbZ3ZewcBWWgf8SsdQ89PaF/57TXN2KZa22L15cPjS/0rBciw2rHGtJxFy4eYwnsqEkv
YZtiwT50wVBh0uoPSqF3vgri5EcZqc2ThVf2GCCaFVoBHRbd4V8k0SMGMLXcYXgsvjJM/gSPsoIJ
Pnnxb0xG2jrodAd1uVlpUGLzCn1E7aYMRf88T463VzqKWVNEGekwWkaa+OxkMwwKHg8LgQY9/Eal
JzJ8ked942MQQi0ogejgd6A9tpoH1+EdS7LgJ8E1kRoCWlgtv+WxcVLDPs5Kj9qzQ33kS99NVeL3
ltEdXC/N73nkzEdNDOOvWdPreTfoerR7+8Dd2mtkBQCcF3IAgdflz0iMHg55joGYwCRo0dlIIJAP
YmOUa8Q+s13qzGhF6Yg3Xb2mddtTITG9ozN4075sUAqgLGX0fpnXDeYrcXEQWTt+DuHjAzmqvCf0
o9OJQrEc/p2Qqv72/mkvikioBS/X6LrumGWJqg0Ztq96DIAe+KW+b4b3d2yYtbsoEvNkIx+zxrjL
LBOxZ03YdwJEDoy5Rlevdrsg6b2t8PnmfuLRQzuGhjC93VVNb7JmKD8FVqFNBlPOz0voXdMwWadO
qth8tZEVaHIqIAu5nt+nLsoRTu+092+v641LZZHQJ/qEn0Glb/UrlEaxqzosaBM5tfkd1wn54kwe
0g/gxOKNb3gVES7co0XumRExtliPNWUhhmF0Agmbmg69M1fbo5lspr7oDCsw50yOG0/irdktbgkQ
spByA3RzeVgMfYhaD5HIU+WihhNZdX/fpeF3LIzerVjI3GDrASJC1BI0ymokFDUiF3sz5TiMXan5
SGMoMGuloWA+NGv/w0dbCt/0aEjYOZ6X0yIucqY505Uj6m7GUxcWw74wpPmcIuGy8bTdWsHlreGJ
h3Kgr+EmZm4LpTa96DTiA3l2FDO+G0hn92HYtRt3zo2hCAO5WqlD8MivK33dAojI8yw6JQvFfFSQ
bNJRCd01ZV+/f18slVKcDsAiUqFafspfWaUxDBApvVmc1Emr7id3Nh9cMXuPLmDejQB3OUCX0fVS
aF6CI1T8uVBXGyN2rUpP7Cg+9RJjZ7cRzh2yK7XuV6oyfOrUsvwJUFTIIBx7+UUIb6vYch1h8wMg
H1l0vhdh8lWy0i9mCnNox6dp7sKDs2hjCBPBMES5dpPCcMQaAaGNvbFzlvdwPXEi6oULyV5FLeBy
jckaIqhl0Fe11p29nWl0Xn0/e16Ogk5m6J9Lr5l7bEPm9J+3r7TXl/hqZEBpCLEtocva6VU0nRMO
xHqn0U713QDGez9rPcJ5pQx3WaL/zvrwmVsObaXpCXr13nGVPUKLgJs0URxmKy4wrIzkIdJRLfYK
L94Ir27tCUqI2qKSwQd5fRr+2n6kW6VpDAbXktdopywS5s9iMLJvdi/Vu0h6te+ik3NGMyN8rmIE
gN5eoBv3MLgxejiAfJZuwSqQzNkshlqX4bFt1Spg72Qv2NW1D+jdpN9KKxdf3z2eQ5OAU0BhDJ3V
1RuTuxhCkRyFx1zFiaxAPHuP1Ez6lLhDcff2UMvNt/r0fw+1BgS2GKqm0MNDuBk4crnVhPYWKnjv
v6kYhbSVTITK8xoc45Uj11TCKI7WRc9jrrq7WVHKj9OIaezbE7oGjVHDxLoCqhLfjGd6OWZ/7ZWi
deKi04vwmMxKhTcn2C+feNo78vsy0qzC+ze2KHiocVPfl7k732Hk3mEF2jviGKe6fg6r1PQT1J++
OlHjPb/9+27cLsBOUE+k4LI8EKu9pAp7aFRlDI9ZnxzMEhzIUJbPzjicVAyB6IeGT2UnNvDdN14K
gNC8SgTByPauA4meZYpqg0x3Erh39kZhv8SASR6cpDH/l6EoTQAMJtjmS1wuf0tFyYN3oxzpSX6x
rRQHM6CQh04Pt+7pWwEht9WCUkMSk/L46lWfB1V2OOaFR0Rf53085POjVgDpLJwc9qIZdU+qW3b3
oajHgzsk0307QDh8+3PeOj+LiMJCecKUY80lHb2oqmqUwo61gwoc71a4gyy/ZYJ84wKCgAaFayHh
gV5YPUlqmcHPSF3vmDkTcCG6wdV9SxNwXxocoR2KmeXGZ7w5IquKY8brs7B6jKyC6lKvcOVVWZv8
TKLGfNBkNHyZZqHchW7afH57HW/tUOhpYE6w7QFXtpphr8leCbte4VsaP/S4jrHP7gSlkUT5H248
VMZBQSzRIINdbtA+lAnA8hq6K2joHf5gWEMJZYv9e2v9UIVd0l8UriCKXY4Ce6qYZvDexyGEi02/
OX1QHZkex7yOPyW23FKVvrV+QJx4c3mhqJqt1g9dyzGpgAweUTYcvkcppZ6ymPXnAWmTjQW8NRSs
6UUyCkgH63g5tbguG1exHeVYm1P5YFdp8d3BX2SHicTWULdOF08gRE+eQ7LL1axahEtRA00j9ANi
+9SLuD1ZWbGFQ7o5CrEFgS1sOxLZywnhQVQZBVIUpwEjH8gShvgJxSbd2OHLu7N6aeF4MoRK0I7c
yiquVQvkCfGKsI9m4cwPreJ5ewcRQcT1S3N4RohBDwhy8q2r4+prkajy6MLfXca+YleFdSdSMx/R
SAOEuBvryLhPlMrdF9ApNjbG1TouOTH7gusHGgW38uU6kqEkYSmU5uxmo/NoeMjC1dUwbPRfr2LB
xQGBlgVZMQBYcH2Xo9gDesSpjJpzmGkaRTZU7apgEnod4ySVZyOdjMr4UGmJmh0IZRMNoqvSbFWo
r74mv4JYdGFm8QBd1Y47SvMeTsr8Ctsa+h1R/YiJlZY6T8nUiPHOSBwPrGFso7D49k15Y/4If5H3
8VWJctYUA6+s9DGc1fYM7g8tzDhRdQQvnUHbu5Ou37duGx4sNbf/M9NWcQ5t7pobmLbr70zz0gMr
ykNELL4u+lRx34SNWRZnrai830AQzU8pjI6NnP06kKOctpSuqN0iOoEWy+WHjolYqqgei7NRds1H
rwyNfaMO9TdwNoZv5yLxiNwmScxEDf/nZLukhJ6GkdTUO93B7kuQkqnSPEAOyI9xnTkby3BNcOEH
QmxZ4nRuKPQ6Ln+gMWRaq1pReRawUZFvwEV+BxU//VQJfkVqTNZZVqayk/QyP4yKYz9MuhjugHC9
O4p3eKgX8MOihkV8sLxGf8W8qYutvCuq8ty13fxkpb176pvY2jh5N747o7y63b2yBNdvGpLq5dR1
UMwUp941rZI/NsLYYnTfWlaiDoseOdf+IjhyOZm4R4lqEEN5Ti1tenFFIoJJxsqpKgf3YMylvMtk
Gz1ZHgTZ2jSHz3nUD/eS1Pnd99kivEQqzhMONcxe3TRdpen5JK30TAXfRjEZ1bkfmlV1394+0DeW
FYkFkB0g0YA3XRPDSJtQV8nOTtZR2rdrD5GcTfPa63eA+PEViQkqkg7y6vlJiNkqNy6yc1pgx+vD
xNSesnGyYF8X2fjj7SndGgyJPnbl4sHILXH5CbNU7axpRhanmHTnC4hW5ZFozLsfqllunMJbq8f1
QDeE2Bj++uoQhqD4h2rwyrOHBLcxdXWguM2WxcVVNLdoo9A+gEWylEjW8E7pFqlT2nl1bikM/zYj
Wzt0YzH+l8xztFNNtuTG+l1f8og9Uf+C68mBZuTLBZwi18E5RmTnECMyBZaHp41Q0IlSgnQy0sJH
/xX1PjMunIcq1D083bMZN6B8GFoktIRoHYyVcu0cmWih+fNEIxDWGyLgQTOk1p8pkT14ia72vtcU
2091M1j3shm6eKdpdWOCGwmd1DfrMTzRQKlVX7RD8tS7Pf3RTJhUbKdyNn4mpYSHhM9XSFUwU2vE
P+gwopWReo4PIj6Odg1ad4mfSisxd1HXl8d6qLsajHdcwfzr5n7alUM9frJbQ4/ujEG2P4xFaNUX
wMoaX+0HN8WjXKjDERlWYK0ZUpMVstvN0PuuVCvNH2sRQwoLhzriAs6LX/kgQ+hvGIfvnVyv9qlJ
8+yw8Y34BBfxnMOJpXQNq3Ox/F3L55kNEu8iRuGw4s5ELR4dA8dJc9pq+Ra+8sZxepXMAbIOQxII
0eVuUEgzxAAp/az2ibP3KogpVqfCITW3+BKvecLVrOiyoCxO3H2FD6xRGxvmlqEsUu9dCy32Xo6Z
vQ+bHscao3JPtTJHv91eaC+WFzZ7vTTNlwi1gh+V22pBXkq9RRYiie4RtEyfUBbLgyLJHb9HbIww
dxYP0Fr604xo5950UuMPyhPmx7e/zY1LgX4+tVsswWk028vf//UehmXsmiL0qrMb22EQRVq6A/u6
xZq/9VlA9vNFaK07bIPLUZpM0SAoq9xyOpJro5FJv6xd9aCE5Rad/bpE64BMQ9QNFitXEETwy7EM
0tbZapoWhQgCAN+NnCndtV3hvUTzrLV7t6y68uhyEfZ+5Y3uneqJafBJT9WdXpeCelcWpk7QOX34
4qF/9LtFZbw66rPW7Hsrqfvd25/gxpWJoCn8+0UJhvd89QSUYe4Avmyac1K643807Azb1yUaglxd
6vwYFc5m4PB6K642L3cz1Aa4onRE1okcoohNUdiZehYiw5qh7mIQRtyA+vwQZcKod5WNW+tdyqrc
OYUI+WiRa4UIuhqYt+V1xys/A2VmA7fjYPkSlJcHFcOK/6AJlx7zop5G37RF+EGxkzG5Uwt7+jbr
WKL54UgprbYxlKCmgNKAP6l58cz9Nr9Ead6/oK3eQ2drIckbVlzRT8BUjSUZHEVybbvtZ9PKJ3BY
4/LTM32Qz7b05J/KiGYtyKAxfbIEhUW/nsvhe6ZnyQ8nCcX8MthKknIFh+mnAnj292kwxQfEedzP
dat3v+zIrJKgSofksdCiRNk3fej9mtPKjgNDRhHqyMUo/20ipx38HB2XlynNAabYZvgJVnyLO4A1
m78iiEm8N6qmnNUkDn8KtS96X4oJ4KYWRjly/skgc3/MKEn5tICtL5UXV/muaiL52RA9IvpgFjK/
jwWLAzgfHEATQ/zxtZqlQvq8wfdh1pwWheLccyPfpaWsB3HTzE9d7vT/kvU5tV80RffkqEoU7m2r
HPq7dAhFe+iL0e2DJs1bPlvZeoMvIfZ1O0eE2h2PDLoc+eggL5kkBh3juh3mIOEHDWj4DDgNhK0c
/ii5pKvDTZ43j1aUp+MThgRlcxf2+AIEvZpkvESh6c4Bmaaq88D1XnEnJCBL38YShl2F7m0eQC3M
frgD6sG+kWrOhywd0LoBjcX8tdFuUeyf3XifWKn2g7c6n3aFmdhdwJPWlUFfV3EVaG6Vavtcukm9
Gw1p5QEEwvyhzQy73IX4NSD2rnfKf10imWwbh4oNsa7U40CEo/kbAmWe+0qoq+GDmAfFDST/6f2i
tdtfCx9G+FWf6P0eLFCm+2GcFLZPgUp5dMZ0ig+Il8nwkCha9MvSO7tbCEqTGvDxEKtXjZD/ObIp
XXI3uVMdY6Znyq8JMmFD0BP6sWE1iaVEXKL27YfVFCZHkCDdCyKw2Y/UddI/ch4s6RNl9Nn+7Zvn
xuVPbkxlAPVEKBDr/l29wH5UrVfPDUSvoPZE8hCWm7fNjcsfJgJG84ScFPrWsmjIXYLzkOZ8phJS
7skE512GCOWucrT/IdJYmGrgagng6ZWvnv/SMOapnXP17HKPP+YlAlBe2k73kYd6+9trt8SVqxuU
ogaJCM02tD3WknLIiIqWcHY+63penzI6BbvQVeU+LDL5y0ldqEyTVf98e9AbSwmGhLolnS57wQpd
vm1VSRl/5nI7J6paPRcKIFifgk75LZro3bw91o3AGvgi0RqTpHW+JlHOxB7tVBfqORobbY88IE4y
g5zkv9oIMmqXw5Z5yCCZHOPJGU6aHbb1Rtx4a4lpcJMa8ZbTY149jCHaDTLveaSsztkZRqseXNF+
TMz0P6vI0gNgsa1a1Ss+efVVKRehSkGFgKdxLdrg8C52eatOZzx/QjTieSW51nEgcfx5zpspAK+m
PM2aFeM74c7R7McQsf5TbF2bfMl6feq49v4zs7ZQNlbj+rCCh1ygQ8ATX50+Lr+9rDGEhQM9n3NQ
ar9IwsJ7/GO4Gd7+7NfRCFyeZfKcogUMuaolTa6TRVHk9ucWR/jANOmvl2VeIOudurtK8HC9Pd6N
aTEe4TP6UkvXc/WR1RT+b0Nh7qyGPKu1MMQeOZ4tIDKV/avzyrzQoqNKhtoIO+py+XDaEBOd4uZc
0R2fAl0flBO1eBy1NCXJyv1EIEMff/CS9jHVRXTqHARu4JeHVr+zmjDOA6DCWbXzrG4cD9ao6WfT
GmVyAJ7qfC7MXP/SIpXq7NSsamffSpIQOELb6e0uAiPa+Ia0xQumIw2Hp4ppTo2pNqq7SK3DKog9
s/xtR3Wl+nLo3XRfl4r4FYaSWl1ruNVn3ZlCPVDUypsOteMoml91/VgFNmafbZCOijvuO4yxf/Rp
pArCp1ynmxvbwBfHQiLx3mlW8+Jk2vBSkOOSZ069YRyKZmwTZpkaH3LCixFvIODZOx1LpJ9uFLc/
Ml206b6fMWrwZWK6OCSZXprtOjo1U9ARmRW+Nbr2S43DVRp0OUjOczQplPnCLHZTX/LLYhid+JM+
pd7c6J9YdOgOSmp3f0bh6cpdK0T9e8q7+GdUNX3p203UAFQY8464M6zRGgJ3gZ60syTuUMijYZfW
RlkGENSL56EC3RPQE+mzIMXMAl55XylnoZnTFwUUzK9Bs4Z7s5qiyOcF7v8ZiRH1g+hxB+yLTskO
XmzxCUQzo6CmDKrao6rtocqozZ2n7gUbyrmLB9mhAxQp2nwe03RJHjpUoncDqMXfYabHLSLSczJQ
b83ae9Xo+2YHZrP8U1hNLP3M7khG+tjMXogl+mavynL6XMW28ZNdVes7FFwUPYBanBaBbczkyBoy
3vyZSg8FHkUSBb598q7664uZHbUTKBRL/dBcPZa9OWqd5onh3Ih43AnqJkeyqaT2IxmVO5GF88ch
bGK8L/+HKiwgPTCmGjwYPsxaoatxskHDj2k4D0Wt+SBdo0Ctuy0CwI2rDLkH8pvlKrsueMk0n71U
d7tzYYTxAwSF5tlYiiBJPmU70M7dRkhw4yqjhAeUgigHtPy6cNjbyjSbxK7neRgUVCvSTruXSrWl
AnhjGAqFuBeTvi6Vr1UyraSRlJWRMAy+uOfZWBAZJlLTb++OVyW7y6eQwgXbQkcxl9rkGqddu06D
tpfoz+gXYeSYh532FX8xPLpQN3QaH7LxeHaVvvmhlkVDpD3qBD2cgDzyFSez/2kzJ/xOe9zsfVOp
GzgCkzC/ajlhfDBbaA75M1lYEZhq6cSQ6ufktx42oj2a2Cz+KPQ6ifd4Wc3ZbugUsuE2nMjBckVF
JLUvpmQMwhaMN/Wxvun3mTNgytQlNbrtioyeIjN3nwY17X732Rz+Z/Z1emAj1q0PsTieDkJiXOFH
cexlO1dFq9fX+xnLEp643sOYiXJAQNjc40sFF22LoXsd2izoHqAYrwwmIrnL16jGgKzNhNqdRe0h
P+/2Sou3RpwcW6Hre4Qz8v8Ks3E/vf1Nr8NHRgXcTXyzQMPW4oUNjsq1bAwOhJmGn8XktA94yluP
8CnHjWjl5gQX7jHdVFoC694bjiyp7c1jdya1tpODTtT2bOLZRKnR8qhxeuWSyW0V5W5NEFYdeGPW
FYzEqsSdpMaQhqHSnSvKNKMfqlX4OOtG9kWJLP3u7cW8FVEQHFP5g/tMTm+uz2HUZPRxee1co7LG
YHRD05cU+oPezpUAN6yp8hWjb/1EjeoDz4f6sZvG9LEnawj0RPUOYS3r+7SP1R+UsxTqL1n+NERF
9jP0MuDEkVd/qDEsfHZskT9wNrRTXZn5xpe6sWaE94tkJuI26AisAjDDlrHbz508mxiyncnF03vS
0BF/70jcv71kNzbFgsBdgMUE2NQDL3e92mASOei9PLe6RkPWUuPc9cmBKYmoFOzsNFR2uakh7v7+
ccEYsx/A40IoWh6Kv4qcVk3BPPQYV9O4l7updA5WQxHEDdv8bJeq/FIqRbqxP14R4KsL1PO8/7+k
wdit63odTYjYzUx5jspW/aUn1syNp5R2EmjlYD40IP9/xmbXvmTVPCNRmdzJKXV/L6UWyjslAmN+
SkXhjxiM9q6Jx3h6bGxZfcDnHQvqGuDv11yEfbUfQ7s+DbNWPnWxonxuujb80Gmi+5obafY7tp1G
97VG+WrHlEdI87W8PEwFtMrg7WW+fpi4FJfWGXh1MpW1kqjrjCIz53Q4l4rnYMlaCNrM+paVzPWr
vkC5wT0tkHGQNauPGdl9pxq5m56zXB5o8VewGob2a9RZ+rGk/bAxqes9i0YZLSYQ3YCGEG643Duc
xsoCbJ+c+1CMvC/jIVHDCsBvlvlJqH0BP7AFRLlmyDjEEYj/L8VZyEbrhkmU4sdT2k52rlDpzgJU
5Yt/i3Ge8VQvVNnfD72MVTzCIzpYJgLQ32FUITWvFwMsKsw/lX5Pf6R/t1MV1CCw83C/acMvWsyX
S+Gm4Agpnnc40klqONCylhLr+w/r5SirpraW4VuoTlyrPODuXZ8rU0L+FaVnnVwB0FsvD4PX5xun
9UbmzytFIx1YAN+ba+Jycvk85VXdJ925lca3tNYafBl7IOa2KQoMfpPhaHSOdl+78fRN7TU7kFLt
7lq1t86Zl3ofpwzv4bfP0/XNvPwkMnEwUK8EkMuf5DHL0XFEd06BJgGv1y20htV+72XNlkHCzaGA
PAGSIfHHYehyKGG4dlJkZXeOK2iWJfEQxe6qg8HdqBsH6sbuZlq0hl9BvcuxuhyrKAy9jQrCcpN8
c0fhNfxW0OHEv2QsEYhIEMgNvW5PM0SnjyaTvdIO45emtVM0be1648Pfmrm+CJ7xS5b6wPL3f70N
baQglVJo5KxiVs6Qz+RHnN+aw4hY9cZLe30/0hkHzgxWFD8VQqPLoZqGpD+aMs5Pa3Q+/6oNnHLc
2jXXFxa0CCCwtCWXMG9dt9PdpMlDjfdcSDW76+pmP9jS9OeONLqthTzU7dxupJLXd/LlmKszuwgR
JWnNA4s0RvcLfk2PcGT+hPdp8piOsbbxnt8AvrB9YBlQ0uEtoPV/uZISS+W2crz+DAsHxRRcZ0vf
EXp+X7WV+BoW7UjVQ4zOXTvYxUM/OsUZWfImULu+32Lb3dhAAMWpkwLzWoQWVhvIaRroKLPVn8cG
A3Qlmx/Q2C329iSmrWnf2EALJt1CPpMSHdpPl9PuGk+WnRt251Cpnc8pdPo4aNsGv3an6WzKs/04
fGrt0UwCpZ/yr4rjyq/IkyBHmhoUlIKxUsp8P5Ht4GtLa2PLDOy6Zsx34bqiyEbJH1bB5Q8scmc0
+pnioR1ZwC1iUz0Nbew8VQNa5rlRS3JHrbnTNK8JLKnNn96+MG+tzzIsNxilRPQML4cnLCjwRKok
Cbgld1GYG3dTBdH37VFuffCFWgmdk24tZMPVKDP4Mpl78mzP2DBUaTXgCJxpfg9lY+Nc3RgKRDRF
+AUkCXVm9cFxUsiKkHT/bGXIsBpR8o85Nc7OouO1cSvfWDpGIotBNQqe3FqYMXQibTDpG56HGXOF
YqjkrsPFe2OU63vCpXJBAsofANbWl22N6Q2W8TyyopirfZEr4b4ZTY0uXRefjEJpNj7V9V3IjBbR
DuTL4AOs60wdBfqkSshCFcBPh7afBHDTstrF4zScjCG3X5pUUTcIAdcfDSYSmhcAQ7iariQ8wdjV
CfQsHF6V8VNXodBW6+V3HDrijYGuThv3H4Ogo8nsENVf3YJlNU1TlusWdhCN/CfsKgPdKKA8vp61
yuc4q8P0UOWZ8yFBLuVBtEq9sbxXM4XWu5QRQCACW7jqFdQK5VNY4/W5rVPXb1Jj3jV6awQJ0fTG
zrnanwylLyAJAyARY67mGqqKB2s8qs+dN2RBNDpaMA8417/zaNOipB+KxwZ/IMe1GmWgRTt4ShGf
HbWzD9DlXhx85vediD6/PdA1SoWR+GbUDpb+K1rLl5eIzLFmCs0kOuspUCE8y4VT4SM2In1QjlNZ
BJh1ZxTP5ymNDm4Tp8/NVFqf08g0P3nRYNoLfiBxwJ3lTo4DRx/9sUo5LeTL0jFhsSOS8d7sfdnW
9GiB1XB84WVd/uQUz8nYjFzlNIHB+IkOVatgDW7HZ2F2wxPWerEdVGotN0xPrjcZ5WnQtJxfhqZL
fTms7Q1Ik5RRfM4Mq0ApqemDKi4wHS9FtgGG4pXgf/Z3zr60OmFJUdTh2oWLsvosYxiNYjBnA5Hf
JPsZw7R4nouRTFyPLLy3vUzLkvtpnqJTCGFKBsBr5/x7K+f6RWsbXXk20NUxP/ZxFB/TWMkrX9Un
u9hZZm4NqOAotUGh1FO8IEHos0NPVXU6P0zV9l8kL8OnwUrAP6g5ZEM/UaYJhGKOqBjgiBbDXkV1
IjeI0zxRd3MlK/uh80ptQWo05GIIKFfpqbOi9DlqHKcIUlmG+K/YidEcWuSW0SsuZ7kbo6G2zt7U
Tl89gmptp9R2+F8r9enFbEEpB1pHytN2E852XqiNyB7hYvijqKSiHkWOBAoHIjGbwIkjK/Ol1sd9
IHQ7swJMrMv7IVRDDIyiese5MX7l/8femSzHjWTp+lXKco9szMO1rl4AiAhOokRqIrWBkRSFeXB3
AA7g6e8HKatLZFanunZ3cS0t05JTIAKD+zn/+Qe3andvj1pekVWY20netEOWoAjyFjwXySg7zkiz
SLHZSlgr7TKHF0SG5o8MYiLvmPt6KGlqEa4ljVq97KzeDNgpJTjRdReUjNqoOYRKhbf5b71MbONZ
RLb3lnguHIqDX07V57AneuQMGrZvHlerGYilVNPY3bpTNaiDgS/PJ8OcoCRK3Jf5SLU5manpMAnj
nEtV8rAV3mMW6YwHDLUVfgmNW1lxqPpesC/bxVODmoDsJ7JU8PQyNvJFs3bU903bqiKdI0VCz7p4
xmenrcOjvSnrTuAnoo9rg87elEZrHJuybd4TUKeOa+mFx3ptzSLVONC+40y7X6xS2RdiEsG5Heno
ME+WvIm07j7SJ7vHSFXtTTcuEOuDAPHZ0PH2cI75tPr2rBLM97h1UNVg+b+6zxgesdCY23gfYD32
ZQhgIEtii+ojMc9Akb3dTfed7Rfb0cAxUAOLl8XnthirJ2DzJYrtigUu7YZAIryehibxsVeHFlWE
zpKstixcglRbCNoCg4o+tTsVtsQ3Or6Ka23LZ7HjU2iEx28DD/iUghv191tYFJ8ZwPb8cY3W6OD0
WVbGBiHc71Qk58OiNnHPRNV+cMkqvOeE5TWD+c1771Rl2B1qu9fQYZvWaVNYSZWfFMJyL+etyqOk
zGz7ZK251eNtIpeOi6XXLHZVxFCbuIaxuhk0qr1Y1K45xkOIXEuodTjzg8FsDi2ZBQ9tNOyXve/r
BRWDnMLYrwzBte5h4CdNGHbreYZIDpbTZMoHwxfNZ7lFY5/S99GkrAZo58lBe/mOkqeRsVjhDCVC
ZoqB7la1S1JZy36+l3GqzjuoFnYSdmH+VNalNR42kpTzhHpn/mixmLQkxWbzdW643b03CdkdkUXl
78ty68Ikh6sYXQ+Qg6+jXKyXdutYOi5gaNnEVkWLH3cRSdBx6BEac/CK1rmko8QoQ2V5/UZTGW0o
nDVT8dntYTEJd64/FQvOlEmLp1t9QTOryiqGFo2pgrc67mHgIZyS0Wqm89pWfoWAarFvZYg1fTI2
9vhEEqM34WpWYOOTS2qio+IjRafIGMVyoG9qxtQaguI9D+Jknm0Mqq+VX7asiTlWBnE/tdM7d81W
nbZ8qChWalVuItYsJI+m0PNxoEMqYk9UoTgslYdT+4DwJO7JKV8OwehsIh7pVnFxzsLcjkN42v5h
ZXXER3tUoRsvXmHNkL2qgcdgYvWNw0hCfUSAnX/QQ1XbcTVBCEq2hQU2Mbc27A9560A1LioM1dqi
ttwkMnzvMXer8L1gF8jezHM1P2luoRt3Mzbcjz0moEnmVPK6HlarY+hVLtemDHqu6ej47+thHkWK
9UcNTu0bzXqyJZzZNFiDbHozNNjNvBmrFU65kVnsvHDgh+uos7o7bQ2bn1blMNyPhg0LHTgAOwQJ
V1DFIyEhiGsQfKOfyFSTgmGubeK01TAyzZcEq9VOVhxG1uc0t7e8SCY7ghIfkHp3N4cW/F1j8SbU
jPv8zG/Rq5/apjRvfZbVS4eIsi4dgUqvode7LQEIQC4X/WqbNeuNK+78bOvPS552xusEeDSxUfQr
uSMNTlsJNDme98nOs7duWNhmbIJanMyVsiMp9GrxoCnt3PRdz2UpmqEYU2JjGz+GXTjeiqF2piN1
tq1inj7vme17eAeAu7lnFmuPjDk1+isEq0oepwyw9K07RYMb+1E15mnUZDzPMgy2PpWmUt8Yvfv8
0FjCYU+bhRBQTluj2W5hPF2FU8Cs3PPG2kjh4vfhqaoCct+CdTG+BdnKt+2Kf45gIpZIu01OE0PT
pizeFRUemkedkSV0Wjtrq/aUm+kZSzyzOoop6r0E78PRO0M/xnaUz8IMDuQOdvIgqe2/SM+sb8vJ
1d8sQzHM2OBlrIlTGvARghG3AJEvw8NkN/0TuouK3O0OD4F4FHZ9bG22O85d7vgHyyvW7mC3fVWm
lTXQ7kXCNZzYxIELru+wLG9dMy/XA1hEZp05NNc0n42QJ5I7VpZIZhQinsE/3HjoB8y0ra1+a/jO
1KSe0wZPaquiuwqDrS+93oSfWgyhuuOIKuGDKCMoU+2ANUbBRBclJK7vh4hYi+PgzEAatZHDj22q
lQDaaWszIyE5whlTBrftO9SZlZ1sJcxiW4nVTSaSqVSi4UgWiT84uGg1nnQ8bI+G4M6xO/cahk5V
3UjYMXUqqAJx93SNbUlbT2TQAfxqgI+MocE1ihC2NmKfWAqHwRIwPQoGucmWCTwISsG67ulw7hB6
iOidiYno3ThGxkevUZ6IB0NZC5wg165iw/KHbxM+SJ9NFTYOJGBfX5Wexcld1Ghci8nEX72JVuPB
qm3zreW0lk6dZVqzxLEhmvhyq9/bq41th5ocGMDROGx2ykAy/1bP0vqwTWb9aJhlGB0cSZRfPIay
/+aDrDpxT0PYxDKomd5DaCZqoSBv9rmEokP42lyuZdxlk8gT8nYHwtDGtT0QLBM6aefRmSR6crjB
nd7ai7yGpThVbZkt+AU0gGjzatd33Wz1741VTnkSNLtfZd5bxmObN1Bxmjnzz1QWqMe28oP7lU2G
+19NTEndUnUimaRnZTwRqxxi3Kp8RIqgXwCj4aSfi1n27ZlmdPYN5UjDzZuNs30my4gIEW+NRhlb
kHrfG61eD0Qf8BqbWXZDErQ5PIBIdz361tbBgN0aepdip5Hl2wjBAbMzTfxcf6iWebtA/YIlC4Z/
7dVcONZdaKx2Tkkxe+fmKsYg8ZrR+NCZiyDzYNTNU5tpsqV7M2r7k6QTuvVGZTrJ0HRsgtkYQBLS
FeEWZw0+ZzfuZE9OMqm6uPPGXo8xKQuDjGssBC+Yk1ZP3bQVQVpiV3JfFeF8Kb2qBhvbgPbiAEGq
966bNQEHSzZ4dZxj5volVE57s0BdNuJlYYCYKDsXRqICyvNqXQ3SwwgLtM4AX42k8uzFTd1QVfbJ
J1rssQ9wLjlMqCS+1FNDWcT2m122c+/XNyJzWQMKtY0qMZEJflnAHz6sRTuFXxq/VN/6rhvLxMow
ZoS+C70mWRs8xuKAu7PEdqj0Psk5Cu7tMWjEWZFpWlEUA952cJtaXasqXEM8dtk5YVJt6hFBBAYU
wRgVqLXglr0L1tCA6DUPXk+YaF18sPOyMuBFV9VtM5EnG7tzNcxca9P6ANbufJ0wNxmOwg5y7xAU
K6pwcPHoV7YsfzKI3BtDLG2s3VuMIedrL+vaAKk32V8uykIXJzPLx08godYbV8rmnW7JsYm1GwiS
psp826NoljNAreEhcKt5T3v2biQjU0aGnbf+gnb0nUvxummF7ABPlx4ZnOtV09q387yV/uxcACXk
ST57E7GyCzt8NtbU8p6Ve0eZhcSl1644iRFZQDNY+bHe1igxl8q6maZ5uhXBqC8qt5Sn3MRLNDRp
c+NNyOUoQAUO3wGQ/3ha/k/+3L/78fbUf/0nXz8BRMkyL8ZXX/7X2+G5ez/K5+fxzcPwn/uf/vev
vvzD/3pTPsle9d/G17/14o94/T+Onz6MDy++OHBfjuvN9CzX22c1NeP3A/BO99/83/7wb8/fX+XD
Ojz//benHnBrf7W87Lvf/vjR+de//wZs8BMWtL/+Hz+8fmj5u8vnbn340+8/P6jx77+51u8E7wAp
M0zAhOC7vZR+3n/iOPxk1+nA3QHtg2L229+6Xo7F33/zfodjY9JFQeNHaYaE6Le/qX7af2S4v+/C
6/37UOJdWGnRb//44C8u0T8v2d+6qX3X4/uj+CSv0BE2591IIGT0QJjNLjZ/CcVkhVGubWc9ektH
7XK3WNXCMuUU46jvooVC+zbKRo0zyTxVz9G6OgEtRrcYqAqMTKcTehAjOpmBN605VE1rXO9/OpV/
vOOf3+ErrOj7G9zn5khpv3PXXuF3dh70EH0naKU+UgNEOW6beEh1mDss0xD8YnT4EpNEzr6P88Cy
UdMSB+y89keZt0VKd8I8tMytPHXV1nwalnq4+evP9K+OwmTS9HBdgrX1mlVRYK9Ou9RVcb6yV4P9
qPOmC+Zf+Ibt4N0/15AfnwXKYmTbAdUNToMvL21o9lEeQLmLB6utjvOgzetoKaYzchHzy7owooNZ
DM+uytdffLyXl+yPA+Nvy4QZZNd8nbUjRDQr7fYVlVrenFZr1edSGfXRWqX4BYb8cvrwx6FQBOLw
u2sKXjMaAfIGT6D/Z0WsumQiiCOmfn2AU/+Nfcj6t2Y3HI1hMmvBnnMF7wjv5JdnNKLKwlnDKiBa
559HV5iH0FXPq29tv/hYL4cc3w+EN+Qe+oj7Awra/Qz/NMGu8CmW7NtlnEFvSreWtsmnuD4XfqcT
z9TdZSSz9ReBRX+6K+Hro+hF/IIClvVgXyp+OmjmzmW1NCVlupZBe9ggYX+zpqr41XT1Xx7H50Ao
JPn3tfnlDAUz8iuOs7lFf0dEEjLFcqge//oZexV0/f0c4gcEqZZ/YAG8prZA1geHIYM1dquR3HTC
3eMqmt1TmdcfBum+aWBEN5V7UjJLhJBn3C5ntT+fb2b/BkyjhV/VXzv+9gtA+l99emvPZEU+zQjw
ddUxl17XFxF2nxWE2XMsnlaok9mvbqA/PYJcS9th8MctCyn1+7L/07WEtd6Gs8s5brXUmPFa/eLG
nlJDnzTOWv97HoE/zjWsJqaAjMeYY7+6dXbkzggRZCKUy42jdsMv1hxeqtAj/vaXeSB/eub3zwal
ZZ+e2vgWvXoKvR49sis4mHbb7qzdzPHGKnvGJ7Xh2KiahPjVrfTnx9HmKQSCY6OkIHs9Jsm8pZLa
4nFEbSiuKervlBVeRL3WDOHBsbaTMd6VETakyk63bNhSB3PjYBYiodVAc5Tzbteu+lQY/a/m83++
nyDnwfLE6Bijoz/F76HQg2gUOshD8smOeUtmYjvtev7XT9Of7yeOwrSOmSC7FjX8y7XByogL5kgA
qcr018tlKPIFN05cB0458slfKr73Xf3F3oWEgdtpt6Xay/TXC6DDwEF0Xr43IFIRYEgIZkMMRFF/
c2Xv6t12PweFIHU7MaTKw4NwQuOzyQwjTGVGuvRff/x/dZLpzveCCyIELhgvP/444byMLz4xu3U0
qTO4ckh6l5UpwS92mF8d6FU51ldT4emCA3Wias56yoSDZclfrQ6vzAP359WmxsETGPd/JmavXcya
RYteVJze3Yz/FtQaSrOBLPab7BwTbW3m+J9AVKfybLRLTW7WWMkljqaa6Ly/PrP/6saC0sQImMkp
69Srna63MPUrR5bDOjC2dGVpPLZ5gMaT0dTZXx8KKefru2rfELh8WM1wTL54eRlN5Rhd5RRYw+dA
mWfIdDOEDDJS6KM1pn/pBOrywSYRzQf+V8Gc2Mtq0TERTBR9tXAv/1gSJmagbNbdPGLcPPQbAqve
mMP+kVJfdE+yyKfgOpLDBOzpFYUDZjHofEjqahPZ/Tisk3URtB0zh6UrbZp8bS/1jaGtpgU/aVbz
tlhK9qBOC4UCNB+3rDuZcgB+ivMQpCJFhbqNacas57oYlhykDDAwTIxtxig7sicxHubFH+dUy8U5
YeBqGAl65/JrbuTRmHbKyH18pSLsW0KrxWhQ6bGuTyoCZItHtIgo80Gm5gTH/kymo7mM7UlGoRQX
PPLeF2ojp72qZSPtU+sH5RQ7WGcEa+w6ABv7GDsoGB/OLd1FHhd5aevsjYTdlTc3hTGvMro0+5w4
vfuKkVaO+39TIB8AS2vnyD1bkS0ZYBZSAi2QNZPL6TxA9/vgCmd8B/uhvIHOFwCSKAw30gqQLEqY
Yw9rWjcQkOqoFvnJrAYzSMiPrb/MY9t+ldIAZHDq2hpStQYV2j+dRe/qLcjuy7ayKASmPstjmB5N
eWEXgx+eW41EtkecQenDL3GKMnV1NBcXfuaU97Phm/Jy66in8GgaV7hoMyWhvDO1iyQF6NO4V04T
bkFKAkzjoxmPPIMTXLjiIkMTYLjMdw33XR5hZHMhWpmPcdNRcaVADRVwf5g1J8xr+gGIAUFVjNNE
/iBQ+YNKuRmwSE+sY3GI8qYcoAYO6ydcFMIJDYLbzum0ZO5ZLkpYr7nTt+CGcNSFlWITYJnx4AyY
6pBA3fdxhUHBbSEJCkgMaw1x2hXRTRsFi3fcanOrR3bafMFaW9s7bIcXS7m8qYLeQPaxkcbA3K3C
s0Bx4KZruOMCLT/nE4qXhNDN4cbom9kANPLllVJuVKaURhb6SmdbzFvdVhI/e2diZDS4ZCtHIKL5
3H1aFjWlYBqj+b4OF18eQrszrBNNqR/kF64Lvz+87GZfGeV5xa5VntPcdP5Za8gKgjVDsfaE3NN8
B4hWPTKaGYs3/VJG2F7ODXBpbTThdWEp0P+AfiEH6MSWI2EXEE0CB4D4QG/VmRGXqyqePfzoW4KW
1BIdmo52C6DOU2bKOAAfPgghWxT3kMqzmPXBz9J6Hkj6jOzRnI6F2IINj2jGGDHTn/0lIXsydOgr
Tt0kdvDYdhB8pYNul/rMD0fbTW2MsK8Ytqk+FgjUmDhjjiPTYYvUW9q6PjoMgWByiEdDbTGxI/Uy
ViYxq37bbVk8otIa0mxoBqxSOkcTy92WDDSzAluqxF/K0IjbctwerGjzPjer5erDUszNeZnj25vO
HWOx1DKN4b7QWkf39SY29dnNKjw+8LOtn0QTWjwFm/SBIXO3iy572XvORSiDIThYQdDKoyQDA6cL
hrdf5mxsrKMYNnYdJ8KCNEWPVT0VYdTMp3YtzDObBoRs90rm+wCy9qFGuzZzaSUrIY4UBAEjMTAW
rBp4oFf4B5C/4rBSLVitX4prZfXuXRNN1bd+9LMw0WpidJkLEeypH1Z7h2Z3Yy6MKRITNKdjlXAK
RxWHSTPLi5EZAWIaY9+Op76ovdt86ho/YZhfoxLdhgpChq56B9FbjjkVc02xvh99YH4rCdtRuCfb
LjqICMZYSOuoamniLkOKDrinXsq3xhZYYHk8Z1v9SfsRc8Az6n/q2QMSVonjBci+M43jM94mnrxv
i8HDK8piKAA7wVslT9hEWT+9W+Yc2rza+i8aY2kFkux1VRp4oibUs4ckwYqDvdmhK3sTNw2Jib4B
yO+02idc0Q0wrDhFNqF64keZ+G9BgP8jsPcCDPxLoPD/QQhwL0z+4x9A258QwBhY/UGWDz+DgPtf
/MAA7fB334TRRJlD3DjYAR3LDwzQtn+nagejoSKhGQYP+m8M0HV/x8GDQB2IcdRG32MP/8AAwRSp
+MEAMfvZq27Q43+8s/8FBEjo2YuyCDdgMuD3Nwe3HC0Ir/eyLHJ1mWmGBzrReV69nR1s8D2DFS1h
8ISriygWkuzqLAjTFubic92QukPjM7VWWpqq+uyHwrcOAPz1tXTLTCUrJJwuLbfWypLKHrc7yzVK
B4eXHt4NI1hMskK+HaBxx4w8Ge1FRngtZ+J2g8UQpRHcGAqckCyEuCis8GYyvMDAPcZGPZ3JfsXK
Bd4R89Eot74Ki4tTtd7yqSrW7GrMiEpJ5nyps1gOQ2CeBx5FJo/3s20xhERMP+BWVoviKHX3eW7b
I/DlW5qmt4U33hmsnYsO3xhecVVXFL2tSvVcH5GkJp4wDna+0GO2Byqvs6yrY1sBG1RLmdaVMx+a
xTPPRZhjkhN4VCtkYjp4yHySDIDn2CzsN1XIBhSVhECzowWM08zhgaHUdWbotAury0FEH816uVnZ
mmmn4YdY/OUU6NjIh4PqdhOdEIifabnqxbr/5yByKOsxonZNhbPyJ+6WUnsluJHHweTcgaGiDiPW
UrjQM7B6wrjASMdww26CoBiIUF9ssUSQb8r5CGnGFXGv2N+wiXBF4hth/tlwdH5nCTZQrOka41nb
q5vFVrm6b2bZqjpxF4Y6CwMNXBEcCQ5Hv7zkTFvbISDaxKw/YmYkr6vQgCbAHuNerUUTnEb4RpdN
TXVi19UE7XWWcwxJqbzFd6f4WNJoUtatWvvxoARzb7+ah6O0NOLjrqW2TEvllLd5NOwFkrLgFHIz
nzKf2K6afeLG9CdSSVfHPOqVVtyUy3s9s3elgZnpb2YZwYjzZyhoVocUuTGy4AAPo/u2FrrFZXZe
EG2acN+8PdwXr/HzMejVmVANJg6dKp7WsXOt2PB6puZ2W7/NK70d8mx4QiStGUhm07dO7sECTFyO
KmuxIEGtt4YXwdIjjgmXfq2TUgtGlgxr5ijJYPh9Hanf7wo9Dp9tGZCVqWWGMYmlnejGaSqNwL5X
XGDGW/IrlvPy07JFzWe4V8ias9nz2CIECUEbpP4vfdGqz3Jtvce149AQ9ORapl2luivPqTCWEPXI
gLQ1hfc2y6qVgHKri57YLRgnq8KOPq5RO+Nu1wbNFmdNoR4pjyboG2uuMXLKpN0fCkEZe8Q8ppiT
coj0lVuPFRXFYtbPih1HJfawUP9pNzMh/U189Nlc1zZuBnsuruC2ts8IpvQTFCyzuLbaspePdUW1
DktEkWtEMvHGFTUwOi3gK4ljIPssPAtEbrlphzDfTfk3k5eLWp07bh4+I6sTskuRMcNfFzjPcenX
GGgHGvOMq6alJTqvcTFT5/2IFQr++S15ZAxqrZsG/TkrUF0qNHg8AG5cBEiW4nWsV+PMIT7Outoq
DPZOJPi0ChcwWawQdiIzu97U2PtpS9CBe1jyiqTALC+xLYI4MnRgQZsNWGPNVpR0jfY5jcpBzdlN
+0oDS9SBxIULV3HNBCJgQD8tgg5JKayrHW67C9cazHvoW/DXUG6W5mEgs7WLHT+c5Kmsg1CeXMdY
9HFCPT9DJZoc/9iq3BoOhWvCeNWuly2fccnUb0uQNOvQrC2qLVZYvz9ErjSds3Arpz619LiIy6UL
oydrG+XMexla8NQ1c+xkGTs1prgAb/Db8BzoE5fbS1whfg/Hc7rf0UqihviOY79EwV3UR9F2Vsyr
Q3y6RqV7FKKZrXMba3AztokpqEEgIAjGYHBGe+GsmxNdgE50+gr6fdccMG3pTvmkQuqfRjnXa78q
M1kHOeYH5P95f+YDful4sQLLOEq8J5ZDaGWDfbApy62Tw3NrxWVpNvZhK3JtwWfxveFqGcfyGSYL
XYhRq2F9G/h9618Fs01vtYVDdW7O3MaJNaNzT4N8CN2DMyMaOmJDRiJqJWs9EuTkdQ8Rg/OrTAAP
EWXRTBewJnwIHqZT0erlw2wdcWxuuhgR/Xw5wGGALsbWCdnbHEuUqLIV3rkRmVAtDBpT0lb9hYHt
aNTuF9lVbn6ochRgqWnSQ6d4wbepU83+JaYxcIE0+vwrrbymSs0MFTHaITB9GCtTjSnpTH8R57bc
YB5PhsBvjbUVrz/2Hb5DNTykYgnG5eiE2g7onyQUKWjTMySJyFFf8JWecwhEmdZHq6xovwF862CX
/FvuIXPXzcIUrSyg2TgFjDc/86EZBr0I5CFvtv5rq8T8ODmLVyZimrCYcVTmXZUwTZ8Vxuwdfx1F
a4JaL4M7CtVYWfZ7lM3uAX8JH6fZqqAT9JxpZ4M27dnUMFJNSXlcr7Zc68+u2+ZhbI9Lulmq6lMs
+exHb+hNMJRMl5rmipCfuc7VJRbKqjn4HcZep7Zvy/IEK8O4We12K484peT3XvAp92pAiNadvmIg
vzbX4OnLR7Ynx0ltDBXhEPp59ORmQQmhbBvXt/A0xpZsam1/qliXM4hOgYcNXTPlGQ1u578PBtd5
wtC7LxNbe+OEWaIenuCCKnnIhOxpnTMPiYA2M8eIgXUhZwsIsgmUvPFupRkLknKldaBFtnwm76Hz
zcu089UNdszMEIvzxdaOVx1GBg9T2q+7TNAlHpilz7Tg7jWoTr7letBu7AzQw2E1eXWza359mFER
XBe4o6LDNLfug1uCeBYrjrZaPS2qg8Ue6InLB9lrHule8UBIMYpnNzJh28EoW3cLLbi4UEWaW0cK
0UJSbpCk9SLqRVIEW8bdFETM68RawYK0W903tKcLgIncLPdiHhx8AxmR5DBowxou9RCEZcIGbSyp
dnpxU2RY4Mc5c6kvPLPR101tOkwhimcZPVIodULezUwR4muMnAa7WG4b0+1uxtKxHvAk63kgt459
a9skCN5ihtl62NguL6ATUXssXWEZSd/ClAMDrEiyDFogq1g5anMPDIfQ0UZqsx9DnJAeR/47Jhj5
GUHStLIkxS3ySvfHOPD/t1W/7S6l/3NblTx0D19fNlX8/o+myvDs3/dBPaM9AnCIw93bmh9dlcGU
9r/7qND5Hdse6PIOCjj+b3c/+2cfRdjYbh2PSpofeP9OG/XdCuifIwsXNyK8afEB3R3GeWpeR22G
w2YaPa31exSl27Y+4oBFvmc6q24WI4R+b6J5CcSyc82afrKG7t2ezCRGppD5oPQRYwBvJY7UnqsK
M+utpVg6J74hD8zT6G9O9dCMNR3UacOPa+jfMsyUuX3mmIMVqXON5X3VvnHyrCZjE9SRXKAb397C
8r0JuMNhvNpYh+191k0uUJ2cbGldVxqGCrNImlS+yudiqVFm/Hhb0LAjQUxTZbHIpo1hRFK+D7EB
s7HwQrTAkwu9tYKKKLtIuRa2PVYW4tFcbSHPcmyUHdbuv5jEfA+C++k0o8FjCLVPYhgXwKxzdoz/
p8lmCy9p6Fw6EsvPO42tz6Zm36QUQsaKPgZQJ+9iY9KZeITUvC0utp02W+WxHoiX+zSXvu7tmHRa
AhjTkQ61a9MJQKuD8c3Fqdbz2cCmRcaSZPXWjcNxgiye1GHGtOeMPBbFFUA3J2DxDk2rnQGL5aBn
atLkEzaoByjrDe8rN5nZmYfc0JgcnFReYV1KE9BmNuIbqH91T/sHoeEGzSIkSZzNrTn4Kvva6j+6
nEfeXYcvEi/o04Vz6KXIZyC+1R8bft3z2ny0zwxFX/7ecOpAqTQQ2Wha2Edt3RSccF7pXe/IMNUb
WiyHh2r4Sm1nTfq4jbpfgrRyIf8GichC8KQzISAbz1fhQtG2ntcjVmjzlQtGydEEmBIfWwyWyVtg
YYepiPSjtAzaw8nc33+JswIfu6hs71fzV57xn4aB7FTwIHyMpqFDkQRKfNHLSy7r0fNpeuQnXFKW
PDh3PDfb9sgwPYNniaKnU6QvJ1BWn/dTv3GTGyNFWXVmsZ/69dlPa9AfAMrPjKSXcAlvx0NPFuLc
SCVKXtOfojm8YrSjZck+YtPnc2ssmAEtRWr5NJjtYfCX/VTNumiH4sawm8Gfr5aSCWL5Y1d4Qbf7
+X28Ehzub4TVD18A5pFkX5AO+PK8bKEuq2lQwcegrwniu54la011kqjHffcm4oJkPjsl9yN9mw2A
y/AZZYvFrVWuoavXY7bBOF+Ps14jQoEJTPdG621QUaUbb9ulmcPH3hknpCMLAST1m7DFPfrmr8/m
y2k+H4JB/g5yeQ6eUg6x8i8/BIM11iZvWD8uUJUKL/bnzeE00jz30XoCnhXOfIGAU9Etx399aOwg
Xt9ZYGeQK1FJMxNEh7qPY39eTKTlwnd38o9+C0yQfZjmtg7EcVS+4BpmTrMfPCjn/RlwcYKEoG4a
isjFN93mgapfD/aGWiIuyGvhSZ1nC59hjBr7XQ2/5EYhx1QWVlBFb9Gd2LZ38ifaKZkQttTzmr4U
a2DH8MIDVmFMpOboPkPktAy3QxdVPMVuIRvKscibDDc6OuwAPGRqqPAHOq527+0PLsUsb3NdViqr
JHKGiXVnRVTJO2pVuD+VRlnuaxJFlM/FxzXY5TflvNSwgssgLGSQDDDX+STIAlZ+hv/V/iqz8PeX
NscKo+h4cSkCgxPD/5Zvhl2X7x+PgomfVWXEc7/0SvBnJCRYbvGUMVfW66VylkwPce93pnhkEe04
w53aWKkpp8AXmFIQumhB6i5NxAuxjNrKqePRCoOhPAdjwHnkphrKmksCWpTPxFzWTHqMh/7HAtkg
IubiLWJsluF+tsaGl3bWjvP92azDsbKuyPHs6/qsymxmLhLPJp4GFthtHvlVVC/7uw7dDJnCBclG
s/Hencd9VWt/vE9hlNp43w1q30d7L8gLBkVI4lo6ukabe185IZaMdu3WpGjJlXbEI6p41GLHP14q
3+msyBl/rKgL0rHltm1NpYHvajXnJ69sltH+MPViv7il51vV/6XsvHbjRrp2fUUEmIrhtKNayW7L
1oQTwvJ4mFnMoa5+P9XkAJ9lwN7/nBjSSGqGqlUrvKH4AyGkAMXN3GeAFd3nSaXX2dQPoTc82OaC
Nsa1igBJ/k6oV/wUdBEQY+9xBHHUsjnebY3Ei8xOqaB/lYPLwGIfKcV4G1WvW8xD/G/mkXljrlg0
CF3p6ZOscLeIj9uPOGnaNRQIUEWNa2gH+rB2pA318txPfju9jG1k0vIYijZnVYUJ/EOWYYvQzFmU
WYwQ0pw7rXBfoM8J2LdUGeCXxEsvBc3jT6Ccu/gTKAUxe4+NrxbTgkZg142Phsh6gNpOJ/InafqM
5M/rF2h76fUt19VujYvOe7Ig0zFbuKOBbYBA/Zt10KL13Bkfa0sWZk1PpkOoI/ljO+1oRWtcOi1Z
JL/2DTX7hPdKjfRecuV4JK1ilpPGEbUBvAvTPNEIGWz/MR6CtvtmCmNi41roW3HG4imLuOnBYJ7U
efciBy0UHsvSAtx4LoVV0b7JrUhvR1Ebipb476Lgj0EwMDXS1afzD9AQkar3YJC6dCEvhiJ/8T1F
W+lURoiWUaFWLE4btsEtNYworzNKP61smu0CK0ss8QBIYCIqK9mY/9U8/9+nGwqsYJthnDKTABH4
U6Kn0toWEFraL6K3J25ejVL/U3RN1IVPiDCI+hPBN4Ct2/cmlgXfwiKECXFGtHJKjG+L2ZskxIAJ
aICd7UmOTbCvIkbR5bGcUTlA6qqNMtd/ArrmuRfGjiTXvwHy/4gcoyhAhhWDDKAfQKuRUnu3i2Yx
GUNtN/aLxr7Gxh5BJAagzBrJbcmtqygTjXOxjamfargnJhisz79+ve+yFa6AfWx50O3hCrGZ3ycJ
bYtUrmqmF8bbuS/+mEwa+8vJoBPMks99J4fkkngozNnI7tNYzXByKXHWPP5frwPOv0AihFaKi8bP
uyeRo0xfek1Tv6yx0RadDsjsfI79Ux+ZM69lwlZZbwh2PelIn5Q67/31ZbxLNygWmcQFwAcFV+Ni
hPnjiU/ToW8Tz+l4IR3CObQmrBBFx90MN8AO/vX6jGHGA6Ne349/U7r89Cb4YDId4PssBZ7CuzRW
LQzqZa7qFzD3HtUfwcLnOME5knbcYQs+TjWgCnFxknFcXqMIopb8zRMgdX634bWxkmBX+TbLk3f6
7hlMzO+6HNrzC1KwCME/O+sGS7KKt3dX9D3h/BzksmW7bUkM8/ZqGh8TGWWTuYPITTl6snLYsVQu
hklumA4pR14CMYi46Nbidk/rH8YbJkADdiqWqIODlsyiDXZJUxv9/Bl1QzlkuNKXvTSOJmN/FOHw
r3Fz78FG5JpADMXWa96EEejEofUXiaZMYbtx2jL2CfQqBiQ4ZMs9FVIxAhmE8YYoAO1Cm0tJ13Ks
D9tSJ0L0iPVJtYb/bGT1vXX0RPkYbDOarHscxeykETYppj40LJtRlQd/DXmR8ATrXskvyPYxk3mw
KuVyxq8noDTbpUfPmhE8JjPaZqzkYl0JUGt6QGaeMvFkWhG83j8MQYvvuYpkb81PeFnYHEd9FnOP
JyaG1DSPbV2qNt31SxSZ6SkKkAwPd5MLfbiB9lXN2bgLisFbeqR5PaP+wnORnLQKGiKqAdSTOZeg
BBrmDWqKt5wFQwxbgDtRPYSqPQEfXYaTspkipWdcUvV5VY/K5FLgw7pcWBEIRRnoaQv64UHMjMNQ
CFhLVYPdxU9uv2CxrVkoFWcuxSQ5m37AkbPE/Gmy/5QcsYR+bbyMvasbCWZGIxVZr9bTGWA1kS6Q
i9ZzyD/2uqK6Croj1fkMATm5QkLRuYYFw59fICHQZzUQMYOPc+fEbtuTSnlWCUz5aqFtu6tKNy/G
P2ffBqj/MAwyxVsO0xg/ao4MNshHzD5kznPqxqqf/kXD6Ja9Q17hGRmZlNkEriSPIAHG4Pwopoy4
Yo17TopN9d5ft4aiKUN86hUcrd7cRaDXAuOxVDFwMXh9OAeY4yE18Cb8t6QesJlrwgUKu6tb9Gr2
79sQfkZzyipX+fFdGSDW10GVRLvVFa+Gayp6koZGw1jAwsyMJLudOwc8ERKnMURSidFt/VxGyxwu
L+wYJVVzQNIgCmGzwe3T6avtNgpr0IhStrxY635CnqTneZZxXSKplY2O5D5J0wDkHpbUyfkgrL91
obBVN9v7trxEp0fVmk65wtd/ZTuVjcHQkTv0F4NHsqbQvw7cP0VPoKrAwoAokKrgkPMuaDVFg5oV
0PlP6/lBx4DUzuGO5quY5pHTy/UmXYm4Rp5QR0oGOL9rRPx0eEBW5dhAssal2fcTO6hJfZmNrTFe
UeIs5mtiwrB8WiqKiVejcqh1TlWYFBxrv7712739T8+LFo3nWLZWngK0GkKqeXdoeSX9Kvixn5I0
Amh3tsowDTNaHsxUDeZ585R0T1aTdCFjKitpfFRFfT/HgjPMcXRSX0KMaYf45kDoyGOJHWhQnyxE
Y4zwroO4xrtOVAY6Yk9Ui1BtNyxkpbFtEi1Ny4YhcTad7doFaXaKEx8wKXJEHcCLM2iBuHYOhRM5
iXn69X3ftMP+975hD4WoioVIotMacN8fVJbXTFPsFcOnsFJMVL5mM8Zz07e07QbeNzRmPnRnBdNA
QKhS2Mv0LqWrrPYAzM8OPveAY/keXRxdqVpmx4uqqbn4AVnPE7Y45oJHMPN3UBLkHyAR9R92jQT5
nft+sGZAcaHR0mDdebnJ/nqAceGV6THpY/KXixeFC+lLOUJYFw99ZejTyEI3InW/N8xTZ/FgqZQr
wSh9ThjmprRYpvu5npac8a0Byydgqs8pFO3rxLbmGk2OyMSo4DrXyPHWd1T44WicfE5fC/urLhws
3KEE582AEeK8LPotY1ugbvfep5Z5Yu+WjNd+/S7eJ7IUgJi8AhgHc6S1gN8lL1kHcjJaBuAHbjqO
9Z9U9IBUVOLE7DWdsxC9k2wUPI0ZADVX8+vPf7/16IQiSEarS+g0+qf0UTbEWry5gisN5kK9inWv
L07hswRsWPB8Igk8MeH//LmQK1Cp8qFawnx4d9+inrwU9Sj3arroQL66daf7uJMtdXzsZodWul8I
i+/9+nNvDJ0f1r5uc2MlDcxLDzne5+0MGCvUJ5W6jhZLn3vsm9JJ91u6SoDCI+helr7vG6g/tvDg
PjYFNVu6a4FBlR0lrotI3EUmc4Mqg92RB/1JiyGYpuE3qf07JjXpNLZzNLM1jRVOE2H6x/gUzmaJ
DYaTQGEPAFXsgzzRC8EF/hn8TQ6AVA/ohzJqv2RjR89mX8XLnH2j/hvIdbdSJKqnUIH2SPsC8Jjj
1EYzHdra1w/618/2XWuDy6UOEiZevojL4g/+7p12jZkFM1iPj2JZZvY7U2u9imbXWfiqvh0cIHJC
RIrtARdc0PcwwKcdeqMRdcmvL+anhW2j9Id+OdQ7/vPfN7d1mtBLeu3XysMdTuzMwdXJlSM6n88C
A8wB1zGvVK+//tx3FHP90lwUt9lUKD+jk/s+uIbxHCvIrkQavzH6S9WOuv0KSBmNwb3doz1Ef07K
YQx07pnI/LrlXHHn6AOjD3FvmHZTsOjEWlip4rK3jhy6yx4gvcCadSPUBjA7pM8Wcry9OvhzKUkc
XIkVa/rvr29K6Czgh10Dc5eDkncLxUU3Dt6tRHdJlECX57p1ZMNaht6HwWqWIDmmvvLq+m6kmamq
Q5V7TR7fpZXd9XjumIUexcXd1HA3fWtbpIIjdUshWce0qz6p2gWuv6cr6zkGsrMYSCG65M4hCiyN
N5sFE/sywX764vcu5jtntzdIfr+MgEJN47gmC4z9dZM2dRM9OWhp6tz+oRju/koUPGh6k36XgTH0
F7MGS+8ZqSvA+1eeOVbHIk9gxN0PzYhOhsJT1O3fttehllF3pNSw6BfXdZV0KF+wAYR64sWI3LWn
ce1L02ErWc1bL7mYE47Aw8CQSAbUTjVnymPhSH19DSiXZTpT5wUliL46D9zKuMSlWUscv1EBzoK9
P1pp8jtS20+nDeNYWEk0dqFJ/rw2PdR/Ffao/XWsUGxDFQYkQvNW4GrKPqUVrJ+hbxVRf+nSXPw2
+P788XpTwIYVulSmVv9xFZFroVDRjfV1a2W6dmVyvuAs7vH56W3E5Yrc4SqKOOOl/yb435yrfljG
gqjveXjcw/BHGvPdBSS9m2WWasaPCJ/oqioryN/okTrgHoCholk3hwcuR1GbNbQceIG2wubXPBph
IykqttrMsPFeNI+YT+laMKoN3cZHt03PBLZ0fpEhaynqRGsiNVPF8PxBM94+dVtZpVvoGUcbD30p
7hZ/rMoRUBNiZt6ht1DHA3IYRESNdIdSVFIav4mQP4VrdDBAJ9Mw0WN6633qAd8D4TGGtx+3EEU5
4vLKt2G1Q7navOVLQgzzvMphtSweLpvXqWx/WwAA4f4hvGD5ELAeGBn5+B7/pJeJcmIhkPueP5dV
j//IjljGZ0yorhCqQ2ScL7+OZ++Iei6vX2cAvnD1lCykhffjSpwM4cUyGuLPiRuljrO3TKZzuIYu
dK9IGaHLjV8RKSnhe3R91DCEJtYVcD1MehRAgmsGNr/bnD8hHRja8Qh0Pshs4OcjC1M1/DZkmXyO
w1hHEjy5HY77nBka6e+aoE0MieZrbYADvJQzUha0iW/nDMeamz+hUjXpk5ceBY/RU+hJPXWpod/e
GijL2CnVq591dlafgcLZ9qcGdS2z3HdFqcetawLakDuzCztvIRvd5lqp0+ll7pUlS6KAS5zhS92N
2MuGpcegbgcmPPIBKla9uexjw6/FoQMLyNZuILNRv1ZDWlLFjRNKh/Q52lDns8CnLC4PXx9dbM5r
8+7Xr/t9LsCmZ6jMQB4pDgRBNBvgf8eRQ2+lOBcP9stWWUI57THESE3cSClNlwydg5rt/buEiH7w
Dwv7pv7hkWFrpgGOSXALfvxkExgWq320T71AMz/Y+VmMoRBeH6HVMIfBopJ/pJWGXotIb4io6hFQ
TiI/2OsgxHOotey71G8Ri7IGOg10VuOArs8219lGlqOk9hl3JcjsNjkw/WPb7pNEyfYJE94Jk9XS
TxJwkTTv9SS2mooB5H9Bu6Z4LiYkUpixUTQBHN7GLKie6dGmO0IYxRg9yVsbTpUedL5tjS1Z1BVi
SlMVKms81/SEOnxis07UT0hbOXl5NkKtP8mEvJC4BorS8V9zFQkOY981UHo64j8N2uahsSOVmGc1
UAs9TyYjoPigiqRGNa8SeSqzc7GEVfRk6ROC8kCExtQe8mjE4e95aTumqqRNqWL90M5UcX63jEzs
l4vZsUdmNOcAt+XHXPa62yO6DmfKP5aF/pfcAxIGWrBDIVcan90JIQfmbjIEmXjKaeDY2NkFoiDY
T0vQQ0aj87gU8TEF6mi8BFNPnCoROWQ9a+Fl/xv9oiQ7x9o3HuHEvGITHwDNTjMGieskOfVoJfIh
YsZjeW8bCynsYZw7INf73lmSuEKGsE0y51LSdxvazzH9l8y5NwFtqvSqZJalDe0+6ZsdeJWhzr8O
yTyZb2Fj2MFlqFsLPlQ+R8WQ7Gs70AfdNn7ub0EiDZKBF9Lm0bDkjyMWDmQ2a9t1m8mH60Db4JUS
efomogU9KqkToR4tfR7iOHBQdeQ1k0DSgcZSO/6zTgLjrGJ5Jr6HwtyDt9C2bzXCcGQOA0kh+126
Tbn44x7jJAfogBA1cDUqSQqPH/cYW7uC8V6LyyiT1ME/sA5jmX22/MhnsFtiyX2H4ToCxjhgy6qA
Qkx9b0f+3VQwyz/M1pzmD7InCh4QLwXqO/U1vdwBDcuiGICMhSBgpyfbL7FUTGbXuzd5BugfIk3k
xvl90MyykPm+CJE3OwwQzobkXNq5IT9gMJN191qMbzkPNHTSQyLT8WvU5Ut2wrF7Ko8FzI5PlEup
PDa0O4t9qwIS01oCAL14tTkXJ+ngOn9oIrCo+7Sf/dg9WH0+Ww8I0NbPBjKXUGBEzHobymQ6TEEs
1K5KwBnTsJMhWhFjF4A3q3xEkLsqPEKbrnEoJRK8FNVgPQ2tC0uJ2YP9N/I96T1sm85j9O5nz20Z
oodJ/+N1LqGd5H371cOC8tWw7Py5cA1wrKrHraxD9tmMypF+dcJk/bHhuLKDwwzdKUXB2YHLYj7S
gzP+CcfYOTOgKw8LTuPHGirq3hddcMe9WvRuKLJhySj5GfnLfNeF7kCnOVSP8LVdgNJQjr6YeCed
+gau6n7EYe/DmDb1x8ip26c4jxVqwL341AeGc45CUx4lKmiM4oSoHkim4Hy72E1YqkZC0Wj9J1B5
8V3NRP6zWQvx14K0yZeo69vrYrTRY0z//FJ0bY+yYtO5B5lKSKGai+LNmcvRp7L5Yjr98IAyJNbe
dmcd1dRmxzxzbfruI5woYFjLPzUU85cGWNDHEsnce7rsyfPkmyXwfHiYR0Cu6sFcivCFtnFxb8WR
+BjYagEHDxxhl8dF8GAOmfulEEP7JWQucwa3YexH/FbvRDvUnCaVV+5x7YL/DLbOvXNHr3qpMfiW
e/rODDCW0fga26l8DCU60Ujl9y9W7tmHqW6d84TN95PtxMZhUqP6nreRxJ89pYe3YDUmxxyoroqs
N4sRwJ0PuebOScXyQdlG/+TFXX22GK1dkimDBBWp5aGo0yDDaF26H4Ha4LgKUKfiUywcOukPANOH
IZUFsFpPQZFH/wb5/Bp6cnizON4grqJ9kVMQ7roey+8yzc3PLgH4aMx58EHEvn/nqBTOqNNxA3Hp
ic8BdScp9oRP0EEGsvo6lJmAE9tk8pGlme5R6ZvYJ3a1b+jPsmWC3HqMaUR9ha1l3Dd2G8Di9cKL
IJxcpUwbjFKS6pVelMJJfsy+JlWeQoG2q/ljI6ZqH9URMO6SWQZM1NHp9yX6g28E1NLZ2fyD0F3E
EwTBYju7xTaaPxfDH04CzuslH+qBmJGo/MqMrb9OHDYIIkDJGYCA7oLZqV68KW2wUS+llUOgTcdk
iLvdXM/jqYjL7i/L76vnhPng0ZhK9EzxWDWRnsin+Eh743XKGGjNg/wjYSB1AZL5beycV68o4SsM
+XwyBj/fq9BuTrnn18bF6ps8xPszKnG1iwpnz7gGC7Ue7sypoDYaD00DUX2XwJ6DHxzVhNfKBfRp
I970tTWgwk6hAErs1sZfBijKZFe3qQv/ykyLfzwY/XdZYrgPSDs0f6MJadznWT+yudz5KXad6X5I
u6zeIaOFFi5c+b8mzo4HRBm8L8xZmmsZNSaUpCTvTx5g/Vfb6sr2gIdhe4+UpA/clCTwu5GUsHpR
FezpA9iAbI+J6NInIPwY7TgRhr11LrDCDH10OYI/3XLCUqBrF6ZbPOF7kGr2wUR+8pIor/skmUIc
BztL4C+g0PMpxmZu3GFXH3FDUutHWOITabuBVI4vv0voNac8TJ1H8BAZSkzw1O8nsMLHAFrnZxr9
An67Cr4izhR/QV8VfD4KO7ba8RTqFyvMxCmbLWCFadQW51gG6d8u2f+dbyzJmwtW/uIinEnnZEJs
2FNoL81RBREAtn15YkLV3Kc2qsI04xkv4FyptY3Tf4I6QTFnDoJra8kQ6LQb3yGgMO8hbMAvEHb8
UKqxfsDs85kL/5Z1XvmtURb2ujFjLuRSiN2IRBxbCEz8lqjD+9ztw+fUn90jCuztyWmmuNyJKa0P
mTDEo1sjmo0Y+N/04FxcgGcf2VOnP0+hFYHvYe8e0rYu/lSunQBeExKtgrwP72p3bD979CqZuOR5
+mzEWP1yCMtP2C+Pd15oqItJNDtjSB3duXw2BO3RNT6hCDoynapCTIpxWEqrcx4HSfbdIAVXr00X
eQwiFC6DySFXMF9gbsBgo9Hm5R6FU61I1NI9ihW6VrLDOI2HD02SA3nZKtC6GSmIt/bEVgt1U9XX
zqchwDOAPgYBBWTMWqIFfZ5Q68CPZ8KPC0CRF+F+LmLU01/9grXcH9B0mvgRsfa+Sa50qeTf+vCK
vhLkM7MeynzZWT0zyNc57ePmj0iE6P5D2tRIOBgXY+CQ9iMbfoHlVbnf2Ju63zgbPbPsfYcrWXJY
hnFUT+BE4vaujQyjposda2Inu86rnrNy6MdhF4eiz46QavIEH7HWaQ8GVo+M4KJqCb6bYAaiezCX
VvlguzkpngFAdzo1vltXV3dqouxPDBVQ0qXN0cn0E9NoVNb2dY0fgflAg3YW3pmeFNIZuwFMBGid
CQTocuwhoQS0xppc4vrM+DQ5RVPGwbWjSBcd7bWZ8UOxFrsZ3LfkMFhkOgfQavzv8DYxaZSql3BH
CVL230HM5INWBDE78c9/wyoblfqnSYg6vl9Mjy0WoIB4jvIIHfh97+bK+0pC5qfHIZsG49w0Vl59
3GClpbL0eMKs40q9rhVyWCskxvMo4TH6yWh1/zLs15h/DPl0uTCLUjfV8hrCpfW8psapaei+7YYK
KnNImwRSHQWu26hpw1GFkVt43hENZ1G1z+RSLGHsC0JqeqvATYQh3WCrMturwOiW+MwkoOYzUzjm
89VQjBovxQ03ggkKA9W1N4CEiEYjLw3AguzEOtfVPBMm+gFlg/Mvgvfr95i4atTShl7GYlOD6hJz
0lNBE0Hj+brWEfVcaWS2xnnM/3UU4dvSEbhQBdWefzHXtqyflHpNwlqweYrr1eROwMur1tZ/R0nH
H1/L83609J9tYySBCh18gtm6JP4oRuOCR6iDRXjo82jkGe3NpbU/RCMKGf/2uGi32QN1cTPSYkaS
wazvVQyGHLkhLdFbHgeAlOzTFXRdgTXsgJYg039DqaL2y2akaagvNaL5x5taIhzv5x0YA2lbQPZy
C+x06aJjbDMHClht5yaZ4uGC0B6PcehcPZ/xzIAHkq9sj94uE9oqsU110B+DlFHvdxCIsaStjVu4
8Fk9XqZegZ7SVmnCuE+CC8U6s3LsbSo8y14VhqVmebZkOywgRddn1aDhMZvH1jdGm/EZ3Xbe2IqT
Hm1bJe53A+s3vJorh5zIPGZNv/BiwgknApZP1erWUSVr7/ZGXL1y8TXQ977NAGMXM4sF1KJUsAHG
JNQvFJayKsRjlrt1geVhyuQK4RoHJukl85BSTw5UFnpm6M2JheI4PLQhI/eJ8nYhG2R8zKUg4gc1
fmdVwcJvT50BwhmmhF6OzUJ34m1ZJ52D8iGF701WbVzqxlTjfmFkqOfLPcMcM9nDlxTd0xyLORgY
8Cb6noYFJSDG18jz8iFeM47UKLMbJiZqycxf5teZ+UH3JuH9MUeWYUr4L7xScx46JD9TrgIVq6Xb
R0LpPlWYLuHCITAs898opljmZ+SuTSjH9JSy8jRAMBn/pmpLv1YaJgNRrg2t/JOZFAOYGbT0CdRd
22TuK4YUWfGYeqATTy31mHddY0mvxcuZQd5OmD7GMuKrIUZkHBGMN2m5GqNJm2HddM2Y6mc+QHvn
lY0F2Cl7X46pfqJ20RMotuFt3oNDJ+u9Fe8wuViSFSr0/BgAGTpwaDaVHs27IBV2/tSya8Xfk89g
6RsiLXR5ctHrQr9FLprf2TbtDZK2doG6yBScdth2JLpHULt2/6lcZFR+rW1GGcOuWIZ5MXeLCyIo
3a/xaGtZZrfgBAZHX06BgJQ6L+hpoaLjVy7CzGv/F7o704n1EbV5Xpd4CETBErEWKB/nP/204tFa
HZpXsKdXcKO6jZPXHuV6YuchihFsg9nVpz1ekPqcd2io8E3k8PQAEo0ygtoao7djHiUr2qxhvjjf
O4EyXrk3QevP15B6nd9H3Fv3qUc35rHiZKMRsQUIDns+xK0sxOc1lIGsydgTWxe0CEzGjd3aQNFj
VKP/MGFSxxor+07/4NBMNGwjWCfN22DXeiPR99KXaM2L3qn1yBRq+BAxaODy25Jhh9xF+ADxFY0f
jS9elwltM/0Tsqn1za9YGiC7+vhRE+U68auyZykvGeoKM5D9NRB7prGwD5Sw9ADNggCnu49jlHJx
sIj161rXS+9CHUnPuDNMhEQH9ph69TDVIsTMSwVTZh/ncIxL8nmJuYx/LESJh8ypQTpK+JfRw5jV
PNIa1DlPXJjEvqVG8ZmYxOmD6APmtqhmwNT29AJf57X/4TGWSM9E0TTTB9mEzSzHxfre/MTUi357
2R7wHvUqNZgYsac21uHGmyJ9PKd4DfFYfenrDE8jIucrxIgb1ohhoAGeUoEgJfkdCPtP7e2Mw3ln
HNq7KK06ZzgmkB6K4p72Z4DNg4VGVFB9rEJvnplseyWL/0yXPzfB//p0c8b7vISnLx5GIAjA7wYX
nCZ6V2h0pNi/wJHTYBrlMTiTzD9bvcsh3enV6pnSSeo9ImB1/60rLEkr22nd0k0Pwhxx2DhZ1qJH
BSYjZJ6MU4Lze5NjqIHmUDT0xJtpjsM/XkH6ePVuR46BSZQ+v29N/pgClIsrfdKRNzTlNDxgG0Aw
tdQPcG4qnQEgCcVxFeWj4HVuU/X18OL7nhPvHDq4/PI23BulqtBdNBjWyvqOJj9Dp3sJAohLU0XE
+3F7Uxn4T5Rl4eIuYVBSHqYJ3TbrGVA3pekhdpLZzw8bsJeRnaZYhoEfGvaXDLmVIjyN607elvG6
oasEv43oKU6NWSX7htG9bP7uLEQaj9Dnh3HB3MJxuYst00HUQ7//tDR8p38Dsn9bXreBSxxLydLO
wxERhaPndynPynRbHXUTgLHEgtlzR7ZCjQTvfE3XLNxEI4OHvj3AvM00GFNMGJtQqgwIjDB1jRJQ
Hbt0ZoguDvWKFuhQFOcRtkYGEI6JdZdF1CltwnJJbmCcwcVgy7+2caWDA4RYfVC1HKX8xbKgVAUd
ULn6b6SjN/OHt8GQga0uW3nDRFDr601Qm9Ai6Ue6sOaTa543DTIQkqQPdie+YPpvWhzB/F4sS5X1
SC4WAy36GVAtf3pE4h+cb19SQ8lL5S1xCwK/JztiqjPbIJH3Ki88g45zpaYSntQtjd6G9FULkC64
jIaT+t3hv8kXbC7ehLXyoxqSFi5M3tLg9UQcw1Ef3vizdFxBHwDmwaqqK/V0fYHMUoM1X9zcbr/m
ORLqhLk1taUJg3/YkdlWMlxku3QspG3NtLWtB70ToGW+2WN7xdsMwogZwzllnpg/JaNTkY6Rlelt
M9sR+yAoTL3JtucKRFDvlBACBxcyR73eveZEOBGQ230Pq7S5Bchb7tezjVa6BtJhQVZMR98xVSUP
Ge414Ce2NbNVHqBVbwVIx7T4soX9dB2bixWXCTDa5Kq2MmkB7tNZh6pIW+Yfa0WKQYieI/ZZ0vPM
1kN+29MQGtd7pybGVmcdzC3YZmHDMULfQqcJxTMe2RawjWLSIFVuPgVXvdHfyjpLWAdDRo9hOfsr
VilYHB11t5Gfu8BLYay4Hm3riLnqkVMQhy1kZ2tsH8xk4JvZON1yhyyTfLXOn9MkcuvzMClnsi71
LfsOMlfxIUbtQP15SFKLyHccGuA0KBXckoh1yYVkhjyj9Vv2mOv8xucRcACYpT47/3ubAyZs6Tlu
O/3yTXem34TwpC6lVGfoaOqgdsWubSuOaszMksHwdosKUVbYmU7ioXEYM9mijU/LCW3Xba2v78Hp
A/3STdFxyrdoWnHp/m2ouqXc20EeAmnho8J81mfx9hXtA/2KNsgBBaE+oK1OIFKFqIobC6AK66Zo
ulrf/39QwqTXZ38+j3q5VvOss5jEanX4aEFd6oyZXguft1FHtkvukelXr20l9SnsJG2iXpMIWB+H
jGDIp8WidQoETFcv9fUc8NaGBj3KGylNKQgAp87BL6k8msuMOyYMfVdzAyjt9KI115JUI3R53rEt
dSW2sTBHy9d9lBB3IkKuaiEsA8OgvQHUaBxm/TKWlTgp6WDzQRtosQx8jXDZil4lCl2ZbZjcYaj1
/kQspeFv6nJNX8sth9myRQSpQUIeNPhHCnR7JwBMu21vUX+RjcOI0MG/v2Vsa9MmdgI6mHtBd9CP
dz7HDe+GYvTWG1pXMnaH+hRe5/fTbOt55Jrsbkc35HKyTLedb9UQFoFc54bEXZGS+NvrLMm7tUbs
G/SWMYFO8tYsqnMRdHot10w/dtGVSQ7ZGikQAhtreqOkN5FxjyqTXgp22VH/DDGUPR28V6wcKnm8
lm2tb8/OSJyZD17bLduOW3PNOb2B25cVtLoRV51+YRZB11+nT1EEL/StyhtKfp9Apl/v2u5CR/HW
JlvP0A0vjHvMWJHg5Z2hOoAJyZA/Y1dlqmnfmHOIwtCtnEFFRKMc1lSbmULH4hHrk3MQGFpO4KnN
FkO7aNAnoT9NOo217EIPirf+HEpdt30RWRrDfLtYDvJF479iSEWvTpjp4L1BIKBz6fi+lgLBGuW3
Rw3c6tbCoIvFW/e9TmNp/DlK7PkpoJ3ouXtvpWBbiB8TzejZzZxx7lqJK9uUrMUtAAGJ1nnJ2v9a
CyBjBjjwBEnDEvSIB2eSwXaIlJ2dNjmzrVv5+wMo207L26bDzYhwnUS9fkSdk7tYUDHfw06rOgI3
1OXA1tHcSnpqMZ3rb1+ZYD35ke3N5ivnl21Klbguh62FCR95adtX4MTAd8sWvvV1a7nUcdb7NhDm
2TwlnqEfKVO4G1TltpBX0BlMxJ6HV62xin4lWSx5ogDY5xhdd153SovpY/dUEr7llbK9XD4UDQjQ
YOfOWBa+Ab7UHClg9D6bYjsdV0LDBqTu4IASDNKGMsU6epg4teO9VZfkKicg2u0IpcOIOxbpFvf8
SerzYEaNlMfYuKZOe1qv1hlOfcvRYvYr8W/rp0iKOl7f2I56q26lEsI5Om2QK5NhC1Z+FWmCXhsV
ujit1sxNikCj5pOSfo+82EAi+QpimRN0HKTQ2mqyzJsaQm5jeUr8F0HSz+Dxo5we03a1HVwGCkxv
NjQjksmyvqHYW2azPYMBDqwFY1xP4+8Ky3fYlyDj+MLTxT+Pj02iF+mtOR5IyoE3RxkWd8Um1tj8
6dY4XNsCG6gWmxp2jJ/R+qcobVydZrSmp5NjjXPWW7CsGO8cML6p+adpCGUc1N2kk2RYNxoHRL9U
cbsCFSHubEtMxrXBrtZMagOGkzne/qYJdIgqZk1rqtLXMdWA+u4zEcMkEX9th6kNjQTl0WW6QyDK
J3XcaknsVvQVrfmBdSvxh8HCchrlPcvt8xe6yzoxB5ull0BggrCU4MQYjNAMhQUfRKA84DkBB7iB
1pLC8Bp+sL9hGtHndLnvtWaWLnLPBP8cGqXcpSBsCO4b0mrbFH5cMmQI6emy+1zInTwYMKo69+vc
Rpe2bZUsPjszdzr65VsDYj0ANqJOOHfxcCyDvk075k63VHRrOZtr89gDo8krTNasL5j9iiEGRAhd
DFQq1XXoLEvdU5gGDAvNvZyqbhlfjQTYKBVlUFnWfI+AJpQsHDfLYlBPNayXWTz3YRx2GBVmAr+G
Ivk+tyY51MnPKzv71Oega7xzYnujQPQ0suIBCR4f6BW5e6uGAcW7fmm+w7+R43wwID3mz5TaVnHw
ajQyhj86GBRYEUCYSzDcE0o5/hHFT1TW1ejX3kF3o6ynLvOr5mFEVbNOzgjGzcvHJRkH51ItlSxe
K5bRv8JgrPtaeEM4nrwMQyIqq3LxaMcDnbqXUzP8adZohz37lhOV52jk+kBROd2SyXNuY34njshV
uWd6fsnwcW5ZWzhGRot5RhttUg+2ysZDLjMbZJDEv24vYsIvcBM3lMuuF6EYDuY0g/9CKnm6b8Xo
STo11HfWY6WqCmE1wF3eCfHFcNiFtprkQ5AWymxPbhf2PT3AAAJfenKLyYAFmkpjeDJADxcLeay9
IAmWMgKccTWrMOJzIOqZFTZTtmX8P87Oa7eOZMu2v3JQ73luegN0nYdt6Y0oUVV6SZCSKr33+fU9
YkeobnGrQfW9QAOnWSK3yYwMs9acY1Yu3cO1nRZUSHCeR1x1CMvseVslOIIIaYK55HLUZH5wdzqP
gbVrfFt3bkJ2+CYbbbDyXnBltEnSuzBPDX1edyM9q+k+r9yifamcElULSHdnujYMbwCTai9miZUy
1y+SFEg8Y68d72tYEPVlQ8XTvg3yrtKuSWYfQLcxKddfa92Fe7mhItAvX4oVvVO2x1k7At/rBsyB
VIZ133t1cygYGkLFzzF3AiacqmPXVkSTiCEiWhsOCzcBvjyca8Ko9qzqi7OyvaKINszsw5W5RhYO
PSOKtBuUMab7gEiGK7Np7WCpiHntMrYzSII5MxDw5UCCp/VSks456FRRob2JWUJDxMKjWsuFQm2U
5RbfPE1F8P/98bNPpZ3DgdwiVcD0WJzTU4XVlBYsqd8MTILBHmcLQfwtnUC2UPJFRO4Biwazn9ib
y1chVVSsenivaEeoXgYOxMnnCeM5CJfdfLLVqQVHljxlixT4ZHOamy3UZlsk1OLBHypK2QlJkamG
ocQkPvpTODat7t/P9ko4wj7rDbabSeKJI9IKZr763uEmq0paamIj+veZTWyOZqNhduvIhK4+9rUf
lq9kI7vhtwnE0XA566NePPZ5b1d/yfam/LaLqjt1ouM5aQEnYGB9CRVmJ9d7CLBelz/jbsqWfUV1
cfAP+EWj2dpZcSgW6kz2vZLTriTiS5poOICrJHBaCTX3j8vcI80MdRPL6H1jDBEJwgBrelwzg8Nx
ooOvYUwdW4qhzO5dqwzXPwY2HvC6yI0CWJtlGfWCvdVnELFezBx2vXasuhx45vjB63h5r7lA6mME
43VM9coF28+CH1cgLHdJEuG63jb1WEZE2OtkeQ9t0xJVb7XEWDTswqu7eg4axE8Ef6VsARw/OyRs
iw5OP8X5MejBp3IiQCl3APViPmW61uh3HY3CHc6xmZZRnv+Z9Ynz3Pt1dlGZ/vCVxaevd96qL/sw
cMCoojzkTYmY6K8pIqKMbcnX+D4m1OAuONdVH2KqmHcFMukrPx3H/TAFPIg99WX7Ww1+o9x1OKvb
I6z7+WtrIynb+Ks5JQIXX782UW22NwsaoJ1HMeWpdfz2etJT+wbDCpDKdcJddTCdorlziQV6XXBe
3zO75dzl1I4pyhXWp7hutQsvZJ537GoZL8wcXjG+BcvSv+D5YlbL66r/zDYkuuq4+YSGh9VgebsI
reelSfX7GzXo+YqQmxjVRxvo5YYWBBcvqzvzlRZE5tyaHPNKtMxTStwuDe1m05I3jc3RHd1j5LHT
2yS0tdxLx1kTkpp5UFLEYGb3upYFCqTIJJhwY9O/Q0eRx9N2MSFZmqne3CKxpltcermZ7VIOSPTt
murSKxJrlxrWdJOGEbGqeuV9GWBqfk3ibLhC+WjdT7PBKAvc8BDUpo5+KbevzKnL/G1P3X7emHrY
XhmGWf3J2sbKMK5d9qdm2OUhjnjuOOp9Ggo3/iPkPAROZUofSj0oDr3ZB0fo6fPBsmb9i1mY8XOY
OO7WCbLkQHhD+IH85fybN5k5ndjBnLda6TbkA1tMqYkWjzsUdkVzJMA4+TZXmvHU+V0877NRb7+i
fQWGhrKRAqBNPkm9qbOImSWsjXnbtFO4waO10KnWsvrO7+e22+uDWRS7MSjhVvd6Mh4915te0oCz
2K6MwNKadkhAYTbb16D8tVuHNf56JRJjD+HIeTLKJj8MaQj5qJiDS6ck8mYz9NMUXqLdHKI981L1
5BOpeFM12DX2NTu4xylKpm9m3Uc0oEefjryV1l2744tYT5aw7T/oM/YlOtGpr2/raCaiHEjfpovC
9YBjqPiaa9bifEx9KNMNf3HwRX/gr4Q18wXWXBle6NroDp+CBTGTc+tPs+fFe47fa+B+dHzuEPkI
4lcSItjtGEEvpAcaqFq11YbYHKhiVKFh7deFUjCO8r6Y79csyvpbc0KGf4k8pzYuqaNlxuuy9MGc
bv1g8p3naETRQYa8wdPG3EJcDDTTGf5Lca/rQLVZ+HkgdXC30JfdYLU2vGnRpfdJtmYoiQiwLdkP
XiFXZn3PWxElTw6ydzvrqU4nusJ5dzMtEa3dcgSScoRUuj5UfTt5Gz1zugcSrOwq3wIJiyH/zSWS
tE0KcBa7C161iihgekU7PBH9cmTebfRLhkFuPaRD7qy/tD2/1QkL6JLtoP7Da4LMBMHJW52wWS8J
Wuhqflg0PZjr7zTWuiZ/BlVUZMAy/8Zp/g8oO+gnb9/MRIdsMjiJu/RNQ9BZ3r6ZPa+mX2Fwe4gr
ej/NJoNDwrQQO3XNTOnE9jhXFwVBetjhMkdHsBFFtZE6NJ0H8T9Q+yt+UTX6LL2dkfyfCFqjYS3i
904/QJye+IF2HRRJPBe2635xTdKonW2K54dzEXAQ0bUZesLk4msbayhS8n7ieTd3Aw0LfhOj2srH
8KluaE8Gw1rUnNJhGJ+ZhdJ13o8pikXUjZrdEsSSyA+qUaHli3mzKf44jHQvvyOyPWRAEo7n8PL1
uuri63GsmHV0b1YX8J4Sw1WCGWrDg9NGQZB/IkRdXIiJVXxePvPs+qQhm0Y/6NY9HDUCuK8I83Td
4cDoduzm2p07EGKPEfARvkBp07Kw926bkbYDuL4QB+04YOkuN0ZD4u98seipOG2NuGnd4sKZu9qO
9w7NGsgpBEXoeYIOjuKouYvNsBmym6iZGm7Yis02AReMKW8NH3LbTYz0UI12TrQgnSfBUYnzCUTH
Y8j+xP0S5r74KIlVOtCUMqAFuC3UPeCh6sRL1jY7mg+qpBTomQuipMymLq731KxXy7pDXO/X8zbg
HAqC1MqMla2h1kbi860wM6BiGgGSv/BSHIK55dosvjIQjYljUaeDHLF2cUdwH/oi3IB888qpQK3J
IaThW+Rym6URDNo+7NmcF7sKVFUb76FnN1xEaOgdI5R8YKvQLrKQpk65UzghznSGHl4lum558wVY
PfhKu2jQvC661UcTft0GrD6i12O2JOPg3dV6M8/xRxqmBf0T080c3r0GmsLVqL2BRiLpOJxy0suk
piWHTt/nzKFvRmsJ7G2f1L1x00lAGvw9DIy3c582zoWWBnO0j0y7c5P7FLUen3FInJo//cXzfDKE
/V/noEhAxUDEU23ZeA1cYDlvn2feHWjknFcPI748u6VDblqaRQce3X25aYhQx8hp9S6l7q1k9lFL
EDVcX2I8l3gwnAJySGUK/KDp1uj1nzUghn70xxQydKgqWK4W4M2W/JKMBo57bNCEF+EWRUnZVTv8
xlrpbVgk2BhdznWnc3WJJXDpWEF0FO+nMKmoY2gdzk5I0RAlgGCsrhLs6vAS/F6MJ8C1Aewn7Moh
2KPfJcLAHAHmRRDPYWpRkmXDiQC7trDSgHMW56hCGwVcJe87QZlRnLcmLXOYbBuUbgFjOaW/TdwD
LLOp7q9zw7CK4McfLmbekKkW9ozYgo3M6C3NDmONzf+wk+x9ENmGR36I6nBEVj0W9WG2nGIUgXCM
eniL0nAZm6j9kUacgEGKz4jdRTAYKR+F7f1KCrkDajbMajiGZRo0lEDRvZzwSlUXJ1VxzT51rgga
cxdh5VSOzm6NQi3pt1oxiGIIc2dRRfeui7uK0VkHYw/KR7k5FTswdTp7bR7oRDlGc4FxRrCMzGYR
tUgsx1Yb7pwRvgSaCdAy/LlCIIbmyUralAiFjDvFeVKuLrPGvEi7jDayV9N9CWG4si9q3PTPzhDn
zr3ZORy5LssMOyEK2+iElwkYcosFwVcDb3f1/pPw1sILsUEnU5DsdIK1sS2Y5wHqrfBpZlGw3kV4
uigo1idXv1QFqqaAolYoKcb7b//Ws8rbmxR4GK4UXQKHCt7ZYzjS9a0K25/vVHdbyaCUdVX23qOk
EDU6XEHioVIFwf+N1d8U7/bPSYEHEgicY5BBhCme5Om3kwJgFE+0AVNumz0sKIB6Bik7xYTZQNe2
Q9FZZHWMdVXxrAST8IrFCa1eeFlSw6BGK0Cm0EsfYrYTJCTG/B2PK9mvghQlCwJ4+IRnbKBxk7wM
lR8V44csK8WSpkBcCQuwW+wjJm721O9fdXAkZ9+UxQhCCfM5cDPgMed+WZuWMfbXProvowrC2J7t
iF9WB7YiDPt9BxCC54IShFhpUIO6mArlFB5UcV346HJZwYpL028yh+BsfRgGAoUcrTyErkN05IbH
ZQZwbY0xAQanNqOq0suezJCjY3B2Si0lFaeeDRwUVmZQiHdVWgYjTEX9l2MgrY9tp2HkXfaUlMSV
IshDvIg71HACNlkXG7QXzJ5KSWEXmajss3hQcC1l6zAFPQBODuCwwTOMOEh0OJspFS1HbdKFakMJ
LpHsUBVKdab4e6ZH0+k2JaiC5cZEokKt2de0lgU8H/MT/naOrAVpNgcJIh7pyOJyPii1l2wK61MM
b+HRQpaUPeHrRBwlRTpzQcWfzoWAV4qhnVntehhQylbFPpDY8qw/yf6WQesmNl3chvpaWodVOQrb
oWgIkLvqJtXVOLHeVTt6HtSYKi3zY9JY9BWkxHAdrYWQVXRpIPQkUidv6/VJRZWjqEUeIZv8SnHY
NvRksouO3CikokoP2s+maPHKNnta2XlwUQZ0kJerVHaf1Qf2GkOIUPrWF4jubvHFNM7xTHSscrML
RWpHmRONSXuoWkJ763A61sxNlXKaH+4dvYTjffQpKeTmwWxim27alJHYUsCnmCM+1yIv3lBS3PAe
sySbo2GLJmNJtIOZUCwBdlR5QiTbo3HmCUwjahzRYzJOddRemmgQ4ssYajkbu5piNW+gxDUk0qT8
NSt+w35wCegAvI6kw4sjTqJHGj0x1S1SuxjfGktadotH0hWa44pF1bxQF9PU4OKQYTUY9dofmNJ9
Jvh21cQWUP25qQ8dfU2Lf7STLQ6BqLoPvRbsXyDliZbnigaLalj1s8D8bOceLdWHJSlmqrpSiqDa
TyySDDH1g+r8QBwQd723Z+RMSpauWFaZQXKVfmGY/tqTdbkYNZJ9JIi+/lTDMyHmLHbMFlp46JqC
blhpnLataycy6OxtlS5aPYx6Unqjt6mbyNDqndLkRvKG0YgVg0z2VYIaNBcduSGnRkA8lxxrAyrZ
y2khq9DHlSAaPAvn9Oi0G1G7hFx23mUtccx1JqQDrJ3EabYdJtvwCTOkMelXjVlS/9/TmZomqg34
YBg6ztTWZY+LaoaMfFdVpWgc4scn2WlbucNQvuanaWTisWQ+YO0n3+KBjZhHvxoNcrSGPlY4di3z
0YsjKP8EhhRxdlWbmt3Uu7zSozG46zmEMiZ7zutMQ6nvNuidJsno0BYkBDzeDmMRMoLsGsuSrd6v
GPjircJljaN+kjpJsqxSBbBwiS6ZwYQC6asMGjFTL9MguntK95a1g1CaakSTMLWxnRJ6eHX1VnK2
+cpR3ejD5Vp3/gOURifCHCDdCFJlPZ32mUVYi79EIDMYbDDpwZj6niRiBESwu8MRbWChtQnhbp1t
+mn9hJN15Q8y9hk0orNhiLzhika+EG4IQAufO6TRwhOZha2Qfyg+lGp1W2VuCLmeOwcvNv707NY2
M0Shm95dGiKa0q7DA/xoEL/pjulWPWaTRvgocsNkaldcbRsyyBMjf6AoFUMFQAVzepZHMqjQ9CZV
Jkaw5XZCtZpIqwBobR0gdmtydNN/YJm9Fb6emVGTjoWytR4DIY2qUp2V6OAlEAcikkxPIqrGGdBY
YngUup4MPwZTQcS3ZQqR/Yc2wa6QXbvsw9HKhAFKVO+xMWpUz4jdA/FvajtuS6kNkbnZWGyr0Uxz
/3nxPKKilCxRfR4lh5GCkZl43Nr6oO7XIDXkBOTanIspA2hiwo6BwolIhRSUfX+g3waa41aBZOlc
NmKalHTZsY7FAJ1KWn3WhyrAXenQXAds/T0SUtDXMBH8MNRziKznEz0klspvVJ5ijiEHyaaxzPR8
ushM/fzkpxTPyagqaFSlF2SciSdj9FxcFFunQwU0HV3pV6ilIj4SaRyvOfUADATBWpHyixtUmL/U
F1QqQUtKvajUi3a3FPOoKUYKrpTkQy2XoZS6OWZgc/XVjF0MkxDI6CdcIRYfsQFppPEBvaMuev8u
8OnyYZQC8FF2U2mYiQNLLhsSyj4zyAVSSQ0wPov9ixIqETIskFD0moVUR1UMmqwWhR0y80T7J3L6
k87GRU3GY44unm+lDGn0l0RLN5Mz4HrCt7Qnta/S6qw2pmZGnect0NubgdaPfzA1X3TuHekCUrv5
1IyEzJ/KK/JhczqBIQupIlPOkhxgA8u+5+ZC5KxMMlKBncwhmVSXHbOmPl+ZEEBhWqrvrQaRuhg/
RCxogMXNkTJk1aBWX19NwoHHY2htejZibrqLJlBKbGMMgObeNjaBzF6axBFTYprk5q8cnJWFe3HM
tKiu577WvPzGaTFh0Vx1mnD6DhCHyXKXh+hhbE5W5OJ+sfmP7GVlDa0ZQ8si/rCl2+Ntyt4R1S3i
CEX5g1qzKKX5viHqF4wLnz8LB3FrzMinMNRZPg22zVq0aBE2o090HzF2bd9SrLCrsOyDW9y+qahf
oaXjFVsnF/8T2AmAWzA0dji/WCNNgC8T2Gm+mBLPUdvlIwIL4+P2pHiZObphdpomkY5mVn/CeCHq
dFbrizpdt85i5MqyERuIjh9UoSiSZcC6rcVDOSR0mDTEK6FQ6L9/njg/TaD2AIcC8odDE6e502nj
H/EQMYFQGCgq646EVJGwlufenNKBOvVGbTnuOnNayfOiiZ5a6bUcd+9/ip/OkkAXA5h1LvUv7so5
m8XTY821tc689U/+JfXoZDGjAdno6VybzqPYgSgRYSE9ErHcGb3/Yc5AMaYBMg/yD3oXg6wOmDBv
j5JpWPVN54TjbezMwq41j+yymGFOIlHl2EATgOf/+P4b/3QvHLrohsUun7K4QY3r7RubvU+SSWAP
t45ccD1M05C6FVBtsBvogmovMCZDgK8skvv29z/G+fensCBmd8/gInCQPmcH0u8auwj7/C0hFbJq
GQv1PSVsoW3j2C9sGuos//47G2RYvTnFU1SAsUhaLyBUqiTnZ1sMVRHo51C7Ic9TTJe5F3Lu2ftp
U7eYSE/+KSVOmqVbZ/AbMR8rjQxRdVH40aiRNfwKCXU+RE3D41o4FCoCA4TRebnDRWACUC3Ub9QJ
W6nZ+pNXUA5RaXX4od6TbhlHumB+cZ3Oqx0m4LbAJjPAAJ0W8JnejpTWxV7v2HRx6RsRYIjB5yTY
Qs826h+WqG/sAWNu7+kveeaKcrRhtaXx0gwA8qNt0JCXQBk68gLcLs6YoyT5BS/zDARDmoZIXPYs
5EueAZT/DLbUuM1iOFj1LywD9O6rUgD2SBh+BSw+iwhyqH4htzAJ13HROtONOLsWeqhzPGhW+2Yq
fH+NP1tO29fZJXwRGyoQKwdTp0fCWPGHyb2g+jOPacB2qo9mFAx3swd3YNqXlHG84QdxacqxfZFa
JihhX9gVYvZXbiC+eaj1h/fv5/mDD9/DdnzTNeGwOPZPcFHm5xEKfuDdKlmnOo7XUE+Y8KXZwj95
A0l+Qs9prIXDTX3/Qzhvk4K4kKbFsPI9Jj5orj/hWFlDR1H7Xm5TbHMsamPTVX57G4xBHj5H86xB
7em1BSHX48pKwgjKZGJYIilKGfQy+673nKXOjliydbQjYR9lL7FmEBFibdzOGMFE+gN72+RoLzSw
OZREAqE1GWZELY5CMH0vJLFi2VPb3qagjkfYjU64aQIfsBaVpiqaR9RqrPwo618D1wmoubb8i/g7
WddjSFS85DARf4QK0ccklbEpgC5UIaFqTOQAmS6ADzw9vs/2TU2tLmZJ7SnyCTmE2WSNXjvuqchb
nV8i9UtjitBjtiDNP+pjo9URnyUehuKYSWtW5HdCA5SbcRzre89hE1jvdHwAfX/VNjGk3T3lg1h/
fv/uGT+NIfI3mKF0B7Uabr7zVcvzWQ/Q5Se3qqZey6/PnomT5BUFSZxFhCtNeUDPUyqzHck3V8XL
RuY8oUwXBTp9JVIzgILSL/wkxUnqa5MgOlef9BnK0IRw1HfDX7Vszzu2Lu1aEHGiw2MAOD2H7Vrk
uFEu19sbTlG1U37Fexdb5UGqkFWwkWKjoXzC7M9CIbxycoGIR9Qx+q+ejrOVyYNQ6ZIz4gau4VFq
PpvQRmTirUdT78ZbNZrqVFHDwop22nzye/5/7UM8HYWzY9G39kR+2Alo94+tGd0ZBFCpU9yo1qXa
NjZyU0iwXcIOlZkWtNsvisznnQWmAEz+gc/cTJH/p01hNjYC2DjVN0mcekw0BSc+98uP9889ANEP
XtCJHl9owLv7VX7HT+9vUbBCiyfK+TYLydmUXuZL3C++EV8rVv/EhCAOcm9iRArDET6JRpqi33+a
fvoA3GZEwS6MXQ4aTM9v11eXmqVLxl53BUH3NHvYp5OdWmYj1LBiXnYoFyRHB22v9/n99xdf8J/d
DB8lJjsgwQPlMPvTgpDNk002UrRcp0wu60ffH6CGxZ0bUlngQ7dad3BN0qt+McjN8/0Xe07m0QAC
KXtQxtzZ9yZ6eLTWomqvibqIm+HOs+tqeQ6KNl0vVdu+JL3R+twbreif0xcSZyy1vCehmYqia5MO
nJY6D0DvuiW7gTrToTULMTcrXQCdFDHD0wUtGEM4kITZaLRYWtCQIQauPtG/FdqL9y/r+R4OIDQD
22YxoEYg1rq3tzVE7zRDj0iv+2AENbJB1E2a+IacujZrQFJko4OfS4aROAu1+deBVJcRtAMSucH9
xU12zm8y15rb7ItPRRPt/NAz5Qi0UZ6l11KOmpxMbXIPKWtP73/5n9+OmYuWEeI7T2d5Pru3aQJv
JRhX5yoSXM/XH17kfGSr3EtB+y/e8KetGYsuxygmMbIkdcJjz96y68JZUDSaK2VmkqyBOcKeCqBj
Eg0eEew25tfxgiTSQFHvAl+6MwcEn/mB1K5Qb68hamTU71SJTCV8OJEu7DTSPTqfzMvSfAT2APEu
UYZEjTw469Dn+HV5VbonjiBaENUSLqJvUkuLLqu8xxBW1Ik4pGFAKshJ4CqtZMpq5gyjcAx4SSFa
9n0ctRRm/EEKfstJlJ1SSMHUA6sQrtdjIo9mGK3gBXVjIXJFihHD07NnJGJb92O30o7JqqNBbegr
bcn1QH+UyG7PWGrC3bd6pTiGkWghvDotYS28iTp+VFHpUAsb60F8JZ4f3llehy51RZEadaYo3yh+
BlpnYbhSkmN5dsnFYfN1AdzWHfxWs6N+M7Vau7jHriCJI7hMm5UENFkR0PUJmgvG2AnT58GJyHx7
kBdLHYvUdJxCDufMqKo1qkJdAVJbn1W3mmLaye5/KjTIgiQVHVGcPLGn9dLRl/QYElezGFuJylVn
Tt8MxMX0mlEYblQDDi6ECJ1MTpVNeQXkH6kttV3aif2Y4wodRYy839vsaqid1X+xu/RTormxSL1I
oTRqgjwhgJvLTaBIAQWUMG/ZjwxLQ9ivNOlKRYnQloeaxypwrwqznoJrSI3d8DEltJBsGorazhrs
5LYkEOjm8gCZsStowpFXF1nwSWyb6hT8xOIFiVXibXuq/G6zH/VauL4UzEZyVHCVaREQfYDM48Y1
wI1a+yrPiOLY8J8om/VZqjtH5UQvKV4ESCMNIjr+WGUpHet3b91HmTvly05VfpVUAAu1qHaq2mc4
gCN+hQKAyX5DMkdm37U6xB68++uQrZ+k5chqsCF9LzD1kd8Yp2vsPEsrNg3dYfhK2cSwn+nEjsM9
ea1FbR4AXmnLs2evuEbvgRsJe7KD8ZrWW+ZMawfGOF2NjsB02XxUZWni7oRfGiqusOsrzIRHkZTB
yqncNTi51WlFC8Gj2bUeVAea2VAI+dcCpu/46PlZr9HwkGVdZYps5SygNnDB4trJZ9TpRvooh/Xg
zjyy2enBHWFYNeBwR9/sqj3udzEMZYc81CiyX9SaCVRhO0oNkSwKZKQUMTClczA1zdTRYTATtLju
apAEFKYVi0nBsdwUaGC7x4frDNQNc4wU6EzbcLzzMiuakJQpjnM5xyy26pvKIeYvLq4v5SySFjwF
kJKPeuYHvvYZTuVo7QM5damGk/JeyQenP6Fp9VNFXV2mH07kFJguvmRpGZaleuqLgpYkLY+Sq6KM
VDbUcOYe8lUj/Xnu2V1gfETZyAOEq6Ppn+rCRH1bWc5YUDeWlXXZFnH9WYxGrOUYI48KtLPO5CvQ
EufKBNFOtm6UWdOW5XUFzwqomjMdCkFi86qSZ5XRrUVRxQQPdBZHhKTW6LEhKvuNETvxrZNU7orn
Tk6USRn6TKLFXDmMu6yK9Qx9baCRBbkJNBsHdiOxD5N8vRPkpLWWxf9EaDV3dxPiose2TIaXgd5b
HTHlrfkxtk+zXsdVYJJXzj85UxLQIKA6fiuETyyyYhVQTDnZM/7hezx5ZZV7NYKAuz6Pgyt+W60S
qsErWSRqepDlTEUIUPY2ZVBs0c4wLktIfXkegY1LkvU5aDSI2cjrOAAP21JrBffFkMZ9aYIBjGez
Syd6Txy/YnkO/pG5dDLL/D3Y8CrGu2lBGg+CHOM+v2/JQ7/qBZWU/Pn80ketbpAurbMmOOo1+ZDi
/kKgopY52+vZ00z+Kvowqm6SVSfGdCfxTIs0H+HSo+twa7HNoEOi/LO9nFdqXFMsWoNoe2p71I+O
XtFa70WDjX06XaQ/aulfxtG4iG2C/MmQeI9ZvrvcuyFiEQcHJYDKSCpkHGVMqGIxHkoGH1lUQsXi
yVQOTpyFcZtq/qLfNFiu6O/U+HK+tKSqxJ8jOpogvykxaN/zFD+YjP7KpUlVdcJqBG8siKp4LmEA
kqZTptBKCew2R0asJWNXAtpCGvEvBPBQEgyjoMysg+aiNqywCJz8wJ19AgvZ9SRaZVSn7dzfEsER
RuXOpdQ4dPtB10mH3fcSWC+HbWCdgvHUTkAt9yT4MgNcJo05oDkkuHwtg23UYAKIt1ijLW095FgC
GAjSR6kmZLVxVANdOo6MbBF7C9UUBHCEt1mdEBXZSMk3Ao2UPRhnksim9riD3FQpYZFpWkLjAtVE
GIjJGhKzjuRjOaXpsNEiVF7Ms0j9BwbM2rnx/NTT9OyhZsqwjlbKYUOT01y1SQ2QdOQ1nhxvSvCg
GN62ekX2h7wiZDRRhS2kw1oJkiQ6Cc+gsHrpLAV8qo7GKM+CXI+kA007UchiOTvJzVMrt4eKXaTa
jZFs7ko6o2w3quEpraUSmeDKDaks8nRyZ4vC2SXOfYwx4KLrRAbDlWSSp2Z0mYK14UFPNF/E1MrR
rKgFqXzmUiGlFoiw0UJF2nYIlrxLvy+bKsEWFbr2ayFvdnUiGPUpMX1E68UI2x4tVxf9ZWuMom78
GEZj6VRkEYgEutz3hAaJI4DocksZiZaeSt+O7INSoSly1GsQNkxIbza76a1q/C6dAwj2kITkvuC5
lHxAOuliU51KpZbB9oL733QQKqoHfUosA6mTJOu5kuIlL5J6xhDor+2w8/1kzd1LVazQoqnPjG2E
8y12N006norNrJIZRryRyQgbkk73kNawVNJZuSMEbLwP8IaNt0Q5PD/1oX/4/GdNjEWDJZmRoy6y
ih5iha4aeys0TvF810ndCtR6sD97DiFzVe9sDM5d+uf7x7vzGkXgmx6JDPTHHJ+A1fMi3eq4c5VE
ZX5V5DUycAVoVVSaRfbMFGvm/+mNLUSPmEfo0dHjoE12XorLM6tv/GqNr9I8bvzXhZOCh52gJhKU
aMRGm4tyX0JZYJp//41PZZ9/lGUoj3Og9W06dPRXCJE4iyrRNN9qefX4opyW2rcvKUr2bnQVEHqK
WJy++uD5R4zIrYF4Yx3iLi+3drJYxKu6rKmteZOdaHu9XvjYF4EWDFP98P6HPFfCIn+FSGVwfIB9
ov+cwbsgsfC8erSOSqEmNXCzyi9vU1Eu1f25zrUDhqo69lKodb7nP839WNf1scpnFHQbE+SB9tRW
iVZFW5RaqJo3BcPAKva2DI5v4iLPsUcluVaih3VasMabmJ2qFe8LgNUU7eXT4pwq6qev+X/ehGd3
//kvfv5a1fBeorg/+/E/x+/V3Uvxvfsv8Vd//9bbv/nPx6rg/979ldvka1t1YEnPf+vN6/Lu6tPt
XvqXNz/sSxFs/zh8b5cP3/Fh9KfPEH2vxG/+b//xX99Pr/Jxqb///ttXsph78WpRUpW/qX+6/Pb7
b6Jk97f9Sby8+jdxIX7/bfM9j5KhOP+D7y9d//tv7r9t3fKpbJo+9D6T+hAAcP67+W/Sqo1TCrlP
OAq1v9/+VVZtH//+m2P826EHQi0eXi6BLaIg2FVEkPz+mx38mywXRMgoH0ybxor9249vrVxZ8nZx
FdTP/yqH4qFKyr77/be3BVcavVSlAoQIDrMJOZjn/UJIr3MOeYgtkrMgeJvKXVENn4fcvsbt3x/M
tTv+47r8D294VupU7+gSoWYLUASB3W9rgUkVVVPK4wO+0/xkG9lLAqs81dKPXTg8mcHw6NcD2/fJ
+hwMzlfdaj/A78aXCia81axDOzjfWQxvsh4yd9P9AW4833ejG+3tzr97/7Nye96UCj2dLggdHSYe
16E/SPf57YfFJRnSvwlNEqqmFaZgPm8oEmR3cRJQMeWelgfXjtOL3u/Njy0AZaGpPbZxOx3Tdf20
sLHa5FHZbkYL+j5cb3zUc6BtcM51d7kV/+ngE8HlHC5b4FDWF38IHlsb2zZk9Y2F8fFq9e+jBOh/
wy6xm2Z70/aetR+HaPyEFsLaOV6B3DNMLihApuM+jBZ8/P0dhABvoxEYTAuWSFLLKDXMvjhzO23+
gDDV3g4wWY9r0FGCMefoZqpTb6cPZPC0XgVpwB+gGeQGmIEY9ATlQR9Fa2o8Nv2oPUZh5B4Cs0wO
AdiMi2HFWtmQpAThVCdRogcY4fqHsGhwx5Yp/NCQYsn3jjDowxBp866n5bVx8F3pvtaQ65zgmW3z
A/q6z9gIgkvWP6jo9ZPTiagfo9+SC5WBW0/SIyXu7OiBur7RfWIp0il8NmaEjjCR5g0WK3ujB1G7
A3SoHYc2IRq7arp9NGpXwdh8ipZC/wDmfdoDey/3hjZqtxmKvlfUH6LoZR25f8FFQzbhPY0tzNTs
gm6R0V8C2/g2JVrxkAdhcuOUCN13JdvDY5KkFQeMODsSHnccF+ilFJ5059IJQj/ZaHCsr/0l94Cd
rPETCltzX4UdWrk43fcpQRWJGcZsUHzKpLr9KSEzKF2y4DJYTaSqbbEzKmPdLmUwb1fkuXsDbyiu
63ZPrZakwa4dyCGH0eHQEt2MWQXYsa5X/j+H4N18qG/zZZy3pR/+lbpx9C2anZdu6fPtOObAsxOI
EBe1W1SPa0gtoIjwJWOD1YilMGjXei0aB8NOEcfH0cHxva+ltyYvoD+ecd1b9xAFs5s1NrqjWWvW
dWxEL95a5X80bqc/ZUs7E7nlGbA1nLDbsTW3b9vB0vamF5Brgk5h2pZeXV61YX0X6GH9pZnJpEnB
nZEvAO+4K7zsUkvqckcxMtvbbTJt29q9j7GKf+wTIMhGRfg0vQxvi408vUO3Vh+gzDuvHlvDvQbb
bKsTRH8gzPuhcnLIQA6kirQIggvmvuhTo88fKh3eB8rc/ND2y0VehRf4SQgtd1uMaEbf7RDe5nta
oRdtW8x7n3b7hxyZ7R2FQOeIC6e6w027EpviTX8ORLQ85ovR7qc2JjF1GePwaILG3ngBYZvdcM1x
oN0UhB/ewtOwB8K9fTLnvfBIHZKMDEsbXgmfuXeNtsQCS0Wqj0EJmcstZPZP9mJ9szlE3wSUvo/o
BIa9QyAb0TNp3z+ORUgciFYfrNa3j7o7ka85AebZ0Pfr9l0CLDUb5ubbOGscAlvb/TMMu+eCHsDF
EpfJjqpnQJ2rTtxtNIXVs10OL6tZ1HcG8YwXXut+Ti0z/dREbveIvTu8qzojumUKAtw8kvpC3EC5
7wzHvEfLV23bajEfyFhAyqGV6TFhrD7WTV3f1EmZP6CBHLceVpot/pdlT0eICl5SGlszrF/SqeiO
FRvuv0IgRJtk8aJ7x67RCSbeQPxIX/2BPvzLUqDZBN3/oV904xh3jn3NiQbDu6bf99H0UTPtz7Oj
PzsZ3v/tFNYRftQmvshs2LJbMx2ND7TT5iuHg9+lAwdmlzNBfjfm0rsmvzG8EP1wSt610aJ2rIug
3IxpZAAnbxiJ45Bce30MUQR7eX5heXjm/5u581qu28rS8BPBhRxukU7mYZIYblCSKALYyDk8/XyQ
e7otuluqrrkZu8pmODwBYe+1/vUH4gZGPYWbr+1lrQRCE8QEuVuCIXanS1Nf68aQ0dfPMN9xJh5e
rL5V0hCepL66TYLNm1dGvfyI1erMkW3Ld70eiv2KyUEgQ5AXZytWdr0V+XaELYHaL6qPyr5iWjNV
+9nRs2Kzhre+GkpchZqURv7oYAiPDEZJg6LXWrKQWgVTQBNmeRWjxUfrf0fURnbVsUbax7NODmdE
uisRKeq3NU2bOTDsIXrsrEHx0gGjf0QK9XRDJmBy7NeuvIsF9gNc1gdmUeR5ZV2tkTLTLqGEi5tP
MpcaxqY2Eg9uWIZfOKtEGoTh3FZt1GxHLMcxc/LL2qEbSwzsdJwKB5NEFZesdqL3ptLH2zYyJydU
StUlEWgI5UFaSb2HA+2qOnI8tyJyqnYBqZzzECXvE3akn6u2cwKJPf5LDzfhpBI9VLuNhK4HlkhW
30BpqXdTTg6TVSlF7q84mlxrEelfpaWT3Uib1v2sjw8qYuUjnlPogQxND2oU4UHtDN+TIs5vOkJn
scOdlJAEkmNrkekmtKy/7VTdCTujeGrbCg90k2qb3aBK9ktayh7NZo3hpy0uuSzH+PrirKHi6VLC
nnfku0pS+wDjoi1vyrZBIetmO4fS/GJUsZsb8koX64RO0VzxbktvMhK7DmMWnW12oAuVAQoz4hdK
Nx/ZJAchMj9v8+mhtlCSSn06Zb6NQ8ZN5GT3fYHtETdEdJZ6R3vSqDu8Gvelq2E3+n4ZjD1Gc23i
iX5akqCX5GRfTRb5VrmmHDJdid4Ha0bly45xkrqk3St63eKwIt7TztYOKXaBJ/Lcnc8p4N/Eki3N
oJDdsDTtURb1ON+nMqJKD0FNf8QIwd4v/TyAjWlJjuFzp4creXI+ENB8oc1sXNV8V/NWVxggr+Ty
FNgZGGhx3VzpLL+X4wuS4toFzHH8zhzHUCrEgpPYwK5WGzpbkmncIM9v/HyQ6mdYNdG+IY543+lT
dErmqD3H4yyeYiJNw662Gy9j+zu1I0Ca2zjDHNpNK47lLNVfddT+aKzM7rs0R1HhTkVcBWpRTReQ
LbI+jKS9ByO/62FD+ajCH6ZOKQ8jcxVvhX8AraocPQzjY5eRlQz9V+334AslGSR941uiEqcK/Plq
T7aJX6OmnyGPQo9wln63GtZtioyMWJsKqwM7+27oDX4CUibvraTcZ7aWhsMgkYfUE7xStgs3oLJU
hARNizeNTbnlFSs3JI8+MYFPzwSB3q9laz1OhYH1f5qXR31U38pqqo6d3rukEmmf63Hs7+Jx3ecJ
L0tY/Fsbg9uvreJG44SNDMlw7GnijlQGTABwa78boFGwsa22fcNOKgDJ2Tw7La5YHZvm1NMJE6MS
n0tHmN8jrasv3dyqOCrFzpPdR7hZicXx1niyZ78mMuA2UcvpdtIwmHJ/DIdX6M2wIaaBXKJU1CfD
EYQKpeLZasGhoFHnPnAjvbWWtzcKKGkQSznz/766jZTiUe+kDquFEq1gI4ydNhhHVVrSh6w2L03e
5Z6htkFvSflZ05Zn0QEv9Yz4DkIZiNBszcpz5DE0auuBlQ4xmpU6AflKCiieeK/bYfXp8t6ywfxS
RP3jUtV3K73YJc/sb7WpfSHIKXnEEzFylVi9ZHbxWFNkH4s0ec71uTc93pmfYkKFV5qNG74EVxwV
Uf116roYL8JxOog0ajwDEZqXE46GZWBvhMWyORrAf/esZq6va7GCKpR2SMMvyFqaTU+OFY6XfsuZ
zF2xtJc6l+v7WlXRghfsoPpQ1xsx/00y0xQcdF69kXJzYTASkorbBYaMmU3DBgaQt+R4lEcSRtxd
/UicUHLG1kraGWYWxorp4hEwkkXZoRA28uIQ16QdrQO+AVqHSHVktHdLRBZRb3qih1M/5p669vsY
HXwo6sne0r6M+2mu3+AJkwe2kLYnNKa2siDgy3B6bzK145j38g0mKFj4FasWWLH1atVSt4cJM1/1
Ij0KyB9hLOwVeFkntJFxSnJecqyXJ4LstK41vCyX8EqylDvyDH27MnXMmiT9XLdacYvlQEESkRq7
QuT9sZstnLakLK+e8KeUvTJdz9k8229OXz2txKDJzTr5WkODg1CRzLFJlcevMR4YLgy0/EHt4wHm
v61yoc5Guy/r1h4Oy1DpWzLB4C85ojg4ItpABmg87IfG2TM+3C9lXWlEig3l4BZiqrn0aDFJvHmP
cRcMgGBZjpmnIR3oGYWpo7T4bSe/NN37BJ/0MELYzTGfmF+IbHOuzMicb8C8q9+31eRVVEg4deey
S4bmHM5ZVexSQ7/HWbz30EzdtZnzFaHTQw4Z46hX3A3Ejgq3X6wHeGv9XgU9fAYHJBiGlnwuzE+9
YzP8N9LXIm+WG3lb6SwHCCsR0bxzHAurRhTthQchF10jpT75fIVysJc697DuL31Hrd66YS0eshh9
WVca8o7YSZz2WtNnZyGbrjWyw1QMkdumvLNmcI68pxdz+ZzjzROWSnWlWVfvkVjvJhPdE7PF5d6o
rAKVldW9QNagS7ZjczeQ/YSMdVFcXWyt5oxYu3cU/DxW+iXe3xgSacthsrlhcbIRvpri++7lfAAC
e8QRl8Yi5ALCVVVkO2emBJbnM/ZRmwE0eWJWdO8sGTlMZcSW5cQLaID5qbLyPRQQTnpkrud0pXNd
Zad3bdbFFfs/MhET6TM193AeNXM5FGURfbNm+nXTzoejJpNYUWfdU7v5ZWXtjPw7WTzLwbCvoj/3
JWOqj8IUterpWi1/6lLSSCNCJy4r+MahHxXsT1smpjm97PdVW+pvq4aJPcGMi/vfQ4j/F3TwJ9Dx
P2GR/y8hROCj/4whPtRf0g+QI4//E0LU/9DQHMASsPEfQHmgwaD7E0SUFPsPFBIOYBqlp6PwsH+i
iLr2h2XB5YVZaG2KBZ1f/QNFVK0/TOA3k0ECdlDMsM3/BkVUPhD8Nt4wdFFY0I5ub/qRjeL+F8rs
xKA7Tsi9onjdaG1lLFE5W/DMNW+oC3NHHjHOZc5EX+xaKFkGf8YJesDwFru8oB8ibOrEXPATlXC3
NtCZazLkLFK7DVKCvFkQF0ACv5KpX32nQOp2/5dj/W9wSTywPjC54cttEwbonwq+VQiQPnyImoyJ
NMvH9wFa3XjHi441usypJ7CAzFi6QIIIEtdclhXgSFvP2MStqO1V/TuGT3n8QgrhoO3MttAGVod1
yZ6wiVkVvwO2gbuxrBlze6rrLwMSk03yoJiZB2mhwmyutsBKRvZuM1TSVW0fNucZNkMiEG4lOj5t
NxepiePgrBsdRq+YJbszVH9aILMhMbdcC5JPnVyyjEDgCO2nQHiNlyp1cyvhPGYjCARD8WXkdaOb
yGLu3VXQdPoN3IhPCWrh0osLIhd3vW2U76Q8JBoVnyqaG+ZjzYutZqZy6ufF2UVJO3eeifoZUKPP
MTcbI1HjrzWk6xBAykV+V1eSrAY8yTlqY10NciY395NckyYP23R5kVRU3xjjjcw61gab8VAYG5lr
madpCfJMpI+pYtZBbObptEug5GoubFGOYytlGI92/dzMr/w11e1AGuj0mDiVKd05lDpD2EaGzBg3
qeR7UTSKcUHfVCyh1nf0PeRtS8CVXdS89ADAgweVsMTBGFult6ZIIqq4stQKGlijXvd4FwGfiWme
XowyzQEp7YW03nqGH3w7aEqT0Q1IZB4YDdwad00VB6C3V5KjMY394A6lZd3EMuDuvbXCp/EjkfIp
eqHWL9XQJM4hmyL1boLJSTVNbXasCQMBzR7HZA5J3WrxxaQdaW76RKMci6ZOX3zogU2BW9coN4cc
yg21i1ysR7h/KVGIcm4/M2el/RlJrqD2NYbkKSlBBdxcrzM9MAD6uwP+3tQJo8Cy8WUi9fG9qpOc
RrrUY+WtQqtwC7iBD+ow0rFRPJf6F6WxOUm2img8jLq+wHzRXtIlwFlQNBhdq4yg5MqIk0+1kU1f
1UrApapUuedOwrZ39dMsqhEvR9GgXmkZeLJ4VngyPa06ttx2weIwaFKpLQgz44NxdMfVjE7V3LCA
NJANlbB0nJmQoUZWAChxBnnIdeIkDrakcLP1ig0uUBUFT4otA1GXjGLnWwTG2YIZyo9bse/hfkLp
ESNPgc6hm1/Jw8PINpGWFXu+Cpt/hm89W27xphNOtLEw6Puk1oXzV1X01gbhdJ/nBLNb3U/NmRde
8dN7sTd975UtFO/QPy/XFYKg8Tz8CGsspIyl4c+LjvTSwgntepRHX+3ots9JNuEsp5l51nuis79Y
Ot6FjJClhot+jI1ntaUcPZR4yqouFarm1Ybo7jgmGnacyaK/SH2UnY3cwvFcgW3l5iLRv854afRu
GVVvIsN5GDWqOCUxqy5qGeMwdBW3cln3VO+2Ou7jonyPAUz9tVTNOEQnS+wA6KTw9Azhfii2AD53
jHqN8l020G+JSH6aR4iARp6p2NeI5WWubesGq+LykzPahCaXeFe+TrnsnPIlTTUPNBDkd8hwdRxK
oszaqso/A/86h8aYqosxLBtnN67FrTb19eAtwtZoBZBQkVpuJZ+ARx/sZKbtIO08xbxOHgE/bXUa
Bt/hGUzGNZbARx3GzcJLDKnioUbjQFfUW8yLydnDSjROVXcxmsavFWu5z6pWIgRlGY1bUymqs2LX
nAPQ2McB41mvizrjuFibryRFOizmfjJ8kLT0nuiNbOYY2iRBl0NzJkUqC2xDWViO+0+Z1YubRV3e
ZTG1T0AklRGsRiQJ6jajlKjFq+hpzsQDGv/40DcDDrGkZ/qjPQwvszPlbjqm0SFzEFHV+VDt6oxL
d0R+1cGJFuUREidt9pj0aK1mW/Gq2qk1T3Fs7lyhjM0UoCjKWc3y5H0gvv6BFRu4oY4cswQP6Zod
AxPwM5Ch5Do5jZMFU9PgqxtDQ2a9MNfGS9gTVE80hTivjg4xEnb+8M3G6lDgDpjWku8gDP8CGqPt
laJUXwdoJuTR4fn7NU1xZgiiSF4emqkxd3IaNxIIlupkvrX0vY1tkWAmEpvmzZrnGU1iYe9YSYZz
MWWWB/4THxkmNvuc2cPruJS9BzA5FGGD2B6QUhbVV7ZG0SIrAMgGMun3RVW3G7FRwUPVLnX1mFK+
WHsmHkitsUJKAOT6bHyTqln/bibjeySv7QXKVAx+ZDmfFpwiX2x8r18le55SX+/qr305bbO6JcWK
Dk1X4cYWSGjKdcFLkZlyEqIWzglVZHOv6wsArWLPKVZ2U/19kfvuHXi5uWWFB4+3ufdu4JP23xSl
tx7AVEmYnxQpJ6hjtc5Dqa+13+a4NGuRat/VxOt9KdqluRO04vcsmJj946PwlCmTcertRGG1qaML
KeLrt05elaeBiitUu66/Myzd8fDDctxSBvspcN0bX3ry21g/IM93Nzjero9rgcOdVyMspBzr2nrc
YxtnOC8VRWVMqKIkkkBkCr4lStrarUvbvVySKjJfSBDiZlfXEdGaZpDzK2F1ihdVPOTvdj/ptPRT
3X22W5O9n+XAzsnAXHEgVyNmnGQ0qWGZFOPgqb3OZiwmLiK3hLJthVMq5jlkN8ieMrMf8YHP1vGk
4/pg+bXs5Luu72yY0dZIPnrVVL18t1R2t+/7wvheYJ5xXEEjmDRqxLYQ8UDi7W5L702YpOEBFDgU
YwxgZs6B/Wl0lAXnD2bpMvCIVbHMxcKwn+F825k3E/QIco3ZvL6PVPJ+fKkbQUAogjK/0rm5fEUB
wGYUW0rfVWtI5HCyY9D3OF+c0TMktQGIn7ERmQkz9BIcOxy2u5q1W5GsLYodTx8YymRsnmujGpjU
RG03+F2jmtI9mbwK5tsjbEZyzVuFpGhTyZXXKtWV10HDuuJ2cDDGLRadYKiNSyuxB8ij7GLd0iRB
y8xzuMX1a07PSkTwEff/ovaMAgbGpirLeXZ2hNM9p4te37Ej2+NRT6dqBMlDFehKecrOtbR1/Ua2
qJHvMGh28LacdXztrVlj+8iRb+/xeivinYCiTbaJg2HfuNr4jE2TYeK7oMlUrXokTMCVRs8Z6zjj
eGtMVoE5LJDtbtAy50SYjGMHKgVe5w/lJONbSt/BYpKapyWqDdnDtkrstSgW9+owU0zptW68Uxzd
mIVQGo6h2lhHRetmaOlkrpOVWzsdVqKk4BWhFM0CxLbSTkVn10zJaKkJocfVnlj2AvA3kGTiW6EZ
T20KmuU0L1YdR0SrrFNzk7GHGh52iXfkxjEwlQcSUF0aaoqOGSEVMxWJUgxgiUmdZ+NswzZM6xbQ
z1Csr2Q2f2nLuH/IBRJPd+1aghWVwcRRwOrCBdN8JCNUW8EsTOkmy4v6FewB42CRYDdGoshgKq4D
jF64aT8K4NalHDq3Y7gAKram5uIyBeMiLcsKNHQaU43BcjGVWYjXctPsUO0xZBzwwTjLpbAbfx0M
STnS+AA01tqQfnZG0RkevFT7eSra2Af7YWA5Jan9udHkBHPKjrXHAwGtSc5MtCOp0naNUavF7dua
JW8z0Sr1sw1Uy5hy5vgvhDgDQ+KNdzbHrb+L5UFHapZVL3pej7usd8SrTsANN0NezUy1lObObipy
vyP8KvXDIJkkV8Bqmg4yEQ6ZZwyD/Bp1Mcb0048mIMnJMj6Dq3wWsWZHQeuszRqOJEbYsDMmBlKg
eIlEqxJNKBkYWmgktZ/kVJ4P7P/2QdHs/uwgnQPRlJib+0WCD62PzQAMYKq/zktWVVufEqVFRKUs
gx4o5rA+WCMjH5x2C+0EnzB9wyCj6jcmgn072VxhJNroiidvi4WhtBpkV33s9q0atw+U3yOpkJLl
IoNO93W0NYRJhb89Bz67ONgnH7pEaoMas2zMjJI3w+xrrOnS+cBNNynEkEB9yFpobaQ7SOY+SaMs
lGyU4jqp8N+3fMz3ASnJfeGk7aszJ85DvERxgE+T5qtITCXPKFdkODIj9FtS96bv0TRLkF5pWZ77
AcmaVyXkp/llOuXNrmkX60VpK230mfAzz9r6L3tSTL6v7Ga5jiocTzWp+tDOyLF1HSA6N59HKSNv
WRv3o6qXR+bNM2wJgZqXntLOLatn2BNLtYv38a1M5bETTvuUWlb8SZFU86Ruw55U1jBwLeY91dty
1aVGfTbqCapD0UzJSak6EF+Kk3ZnErNxq0pa27pc7Vm8m/UZp9gl78KEoOJPTEKtnYWH1OdG1sKK
gfG169UhcaNOc85rbr1VsyKtLsHmMreosxYnm7HCvh9X7pEoHtAiOKlqH/G4VA/sPt9J4IvfTKkZ
GaNjUg6LZwazrCTzLAsoFD4krLTyekOQCkO4Q3LPKplfCnvAMgpPN5aImquTvd7BN1jTHCfEz818
JookhjAbC1+rFUpbWGZeQePnQW5tb4s0LYNEm8YLYo3vRs9fjUsvHTCpyE+6kNT9GJleyoamBw1G
Kt+xG9MwAuyaq5N35kqFB2oairYYjV2Slf2NXnUdPncRqCf2SsdWimO4VU5EZTlYiYUELpYRwvUN
TBNAVy3MpYL6OsLi3xN2JY5yH413ald+WeN6PlJe9LjAmu05HyzZheimX3E/xm68SMYmmG1QeYJZ
NOtpEgTFJnBEKC/UvvdaG+cwRPMYAahcn4eoblNtj3e681Uv0+q+7OSek69Fo1u3Sd6flCln9IB5
kAwnnrH+e97C0rIUqhrWSSdD9VdDzJokc/mKyCa/djAu8VkzjfG2Q97HkqWuLPfSKto3eU5aCmbC
Lyhme+2p7ekJ9XZQyl1mWfPXKCttJh5UHdy9+A5KDGNoULiMV2ryVo9ld5rT4QFAWDpQjJOHl8hG
5Gk11Dd2RCD6WisTPEMHfQybSH3RUZyfSoHXT1EqfWjgsGmGsyS9yrOMUfJolZiRi/mESjI+zPQf
LoqqmmC5hb21hUTt2pkSHRoiL0k66Mtl3+Kj+mnurTT3WBeMLDB73vNsKspTbUMw8MjdnYGjnOwW
4UrziqLQzOnOu+pxmaPHtov7Kx6mVntAk8iNY2UQpB5bMoLx38Nct/cGU0y3qT5K0XUxRvQJ7eh8
LmUIK7YpT7ulY84RzvGEFx3lADmzs8jvqQfXUJk2FyhLMdqvmVG2X8iRbEHMmvHbDIO7ZTy5BhhS
5gSQ5PqOypNkEsz89eM8YrsKv0K6YQNEI6xI2S3xFA26SsTwnkk21kWl9a92EmjhYcrz6VDRJN0V
DIEtK7dX34qX/Oua9jWEO+YYByUpTplmL67SRgmD64KFYliTvVWBoUwU60huzMH+3k4yaego3myi
uyxm4t5oSm2/m2VzvbPWcXgmEmzZkw/R9bdLmy1hlfSvbMfFg7BLSENIUG6LJTkMfNrdIA3c6LaZ
Dd/1CX+wI4myq3yMLczLA3w3pFcMBptnstZuaqESmAZ+682alT5D/Jbv25b0IHKhVAA0OX1x4Fvs
pXgAL7SkhyoiqkcAlS17amYUuT0aDwACgljwgjOL8zis2YF2stxhyGy+SvDfEZZpCeati99XI1Zi
PYL3mewjozyA9fQ+aojlMCS6dE+sFJ8BJ3BuBe2eWKPhCOgXewnbVIhbh36JcK44V6klJQETPKby
TqdZmbsStkYJYAzpjYyT9wu0Gnk/dTBAgiGTqpNT4dnqI396tRKNGi5f3hUMSMJGzdPPaq4NFFZR
6veOIY4z5MsLvtfmjWrln1aJ6r8cyzersuVHo+u4g3DGL6+5Ay19mrvPvV4m6Rm33v4z6gPp2JR2
/2KXcpTSGmSVShQn89DXkoQIQFhrkHNs3gcx+PRDJnDXlMbK6taFzmcE6iubW4TCgKlWzs7jJ3LT
PVqFSQXIwGRa3WVDgiI8y5odChaAy+aHJoWhoIz1ZS7Jn5bNJ6gZkzp342TUT1KJIaZPY2/eLvpU
PLLjtkRylSm1FMN3hBJVjqQE3kAzQgis26Y+kX4VJUTYUlS5CfLaNDBmZa7PVCaO8BnKsszMukXT
xTm1E8oZwi7+nOT8xAX/K3v43yHmhm7gzgRXQWEI8DPsDy8nmlTN+Q6BeTna5D8RarHqSeYtVcys
sBqiCkC/XZBQQrT4NWD/t5GDZiJs10xMV0wZH7UPXhW2OXaNUq1f7KorN3v3YYf7ISwRQFc/VZph
X2n5cC/hRlR4Aj5Y+OuX//vIA2q+xjvQMa2zdXw5fv7siWUkEj5yQL6ykkC8l0sLANFJ0+VbhMRr
fESoQO5eQsgMUL0ky1+FEHgItRboJuTAAXyGmr8R/mKkc3aIBmnJTwMZWOrOSNRC8vWsa+bbalVs
k7Q9oUnn33yED2ZRkCKszU+EqZJj8D/9w8ADmYwCmK3nrqpEmbnDchocXCpL4nXGEXQuQE+j5JRK
GTOdpLQZxpCasI1qYPB8xiKtKHZrixWLr/yY2kiNZOa/kVUo/+ZN4lGHUY/jcI3xPn8+zjAuBuy/
mtw1mbWOu0iToBMVY8z7YuO+65Mp/e5goFx7Ils5yD+mSE7l0MipTayauHjGZBTNVgvPfF7Qhf/m
JvjotmDaCubAFONbOgI+NfYHRjvAdlJHDVyUHkrWeP/nTdepnZh3Sg1GdcO6QWKZmYLXQzRD4X+I
Z9L2bpwymWFeEACk0B0TMgz9sGGuy9caVwr8OmU5FWmjTbHbkzZt/0ZXo32wpuCdw33TDO4iFbkB
ruY/H9ta4JyP+CuDQpdz9WrZktuveUwOVyAt3Nhfiobz7U9SQoRCrKrwRVguE3EDt6lKTpAYYmMP
kS1ijqVCjggZgXWxPxnkALgGQckurHKmQSABieFNcBU/Gwapd67T5iYMrU5kegiji6DDoqDVoJZu
7J1kVwXkUW6BdzomcQ8VEaw1bZiZePNqS19IvLanO8JCzEeHVISc0Im+rn5zd6gfdFYcHB0BO5l+
joXPv/mR+78ymIDmCfo1cpqSGwk5OfK1ngwUL6VmqgL0cbp26dqehooYQHU5EWYUZ0d8uPlap2m7
gv6jSXRKRrQeqbV6TSqulYmTbC62jomyjMqfya7a+c2mUHLtIuZP1dmuUiokAqomHwMUYX+Bop2t
B1AX8QzALy+Pv14Kfl5MkeOjTWEZ0beLQWZZ+nAJJ5OyLHoWCbewp3KroGMvS+f8UMhFfTRTaDGx
XGGT0eu9GiySU3S/uYl+CE3+JfHiHXCQTYPLUHNMY3MB+vlSXJPZWEoBjWRN0q4KTVjnFJGrDabw
50iHw2zpB9j0yTPSKEy3MRneVlY4U98QidclwWdGqvsq4GxE0CNYZUjq3/BaCjZBus8oOkhExzaB
QS7ZzhgyCJgNzW4KuYa41REvh0gKDB2gcvfro6t+PLxM2BHMYS60aWzwN1J//nBGYsaIL/s3OpMG
AnJfwm4ayDTBUQEhJ10kvJUU8dsxIjL+Sy2XwImW1WZRgOYs0oLJKXsF52TTuS4go/64CPGgznO/
+IWkGA/OsIiTOZSsKXJklMJjekOolCxPygXDZgtXMQXYnCB6eKB1WQ41WJ7RBYVTQ0+MaIZ+Y/jz
wVDSQlSP1TnLCnZGLNrQFn7+xLkEn8Wo8rde2+ZqGlMPeoiq27AzWAmlZwM9jSHXWHXJofDh5lSB
u1KT09b0DWlgwa9PwYfh/vaGsCdBY6Uy3sdwz/pQLqCgI0QJ6h8LKdv5oRpq6UEIhySZeFCixp8h
1XwamxHXbgPrmjSYjMWOzo5TpiloU98N7sSgWsDRM5z3MrFFHwhCNm6IRNCUcKiz4r2F6hqdjLop
LgPm9vmDDGOR/mobcLLQ1C9q3RmPBt5Girsg4Kbb3X4qjWhMQ6hhkuUt8ZiOfizZWR52kcQlgilq
7MpjR/tmdFWmuUZdUCwuhdLV3sQYG6LsqqXprqhIdKKqLEHrcoryhKec9MUrWEX6Z6eseDJy5sBx
1ULX4n1pDc0edyQltBn700ga0RAFlU1Hy5gzquZAE3mDDbxVODqxsWIbtUtqBl+uVj6hB+aZIFBR
9maEkOfuWDhwmWsTbrkKJ4soyILy1chzxNk1R1eC2DUwbvpxYv+h+PtJ0fZPpeFHPeL/hUz0/5An
tC0P/5km5LZfiIj9q9Jwe/yfNCFJtf+w2asw0mVJlw2qkX/yhCztD1imeLziwqVQ+m2/+l+14R8q
IkCLOtDSNg+yrY7/B09I0uAQGYqiyDgVOuxEjvXfEIU+Fhx4DKPKsthZ8bxEybv5oP2FJ6SR24WL
dru4DTeZ5q0Jo/gdEQJ6dYxXQ/zO3/PvL8eORnmG2hAalKJ+qNFryQLb7+mHlaxbjDdEZKSzMgtP
4dPFGGmu3/5yJv4NiehjrQq1lDoKy0fACxut9IfXI8gha5e8QYgGaHyPUM98bPDQ//OS/49dFypJ
DtO/NkuD5CH2S4pOZDubc7G97Td/OYz8CIefRLk7Ha7hde+HoeuGp0sY+n548fj+4vNf3/fcPV/5
l1N4cA885nLh26Pv87u9f+R3wZEveXR4OFz9Pb+98McHHup5B54t3Lk8JU+/PSSs+PvDY3g9HHg2
l6dzg+3X4SH0XnkIb8H1tp/wNd8EruvtvT2vy2N5xtvdlac/+T5P9cpPDoEbBDzjs39xD4dH9xB4
/E0QBF7ged72sIC/5/m2J/POfHHhk/CO7reX3+294+fguD00OB7cwLvxfL7mU+93FR/e492Fwf7s
eeHhEm5vlPe24y/vvS88656HHm8e9vuH7TBxoLa/9i+Xwt1e9sHjx7++MD6UN387Y86H/bAQbafL
yCcv4fX1ED7yoQLvi7c/eg+/eaUffe8vro2PtxjD21ztuTZC/+756zV2r27wcuPJ7m9eR9ve8a9e
50NN0zVYbVnb63CKng/395xnj+PNKdmfLv7J806/PoQfSoq/H8IP3Wqk9A1OVxxC//WRq4Xz9JsX
+OHe/KuPtN12f7mtOrW2ojHlFe5O4Wm7oMPLj3/5//U15N64cq1eXi/h6+XauNw4l9dXzqV73nFh
He53h91uF+x2Z/eGK+zonfZczi/n84/L8ex6N3vON3cet4Xv3Z08l/szON55pxNX33G//83H+dC/
fFwknG1x/MungRQDLY/j5T/7j9w3HLHfXdXGh/X1by/xoahaWclLg5c4ha/XOOC25Ha/bjc8h+2e
fw7ujq+2uzp2+YTH9z0li/vu7/f798m9e/jdJfKjJ/vVGfywABe9rYliuyivh8dr6L3vD6kb7sLt
oF9C1jj/4bItk5wYTkTgsgZ627f+NXz0Hw/3F/+5Ym3buc+nryFPwEe57tzd4+3I4fNZRe4PO667
4Mh1XrvBzRfhHh841b6vuv4dF8Sr434KblhJQt/d+8Ed69Dxsi0wvz63xnat/+pzfuiWMgh5msKV
yoJ9cZ9Zc0eX9/2yC937P1dmPh6L6MnzTyFvImDd/fU70D7iX3879x/2oNVapmXaDvUzy/uFo3DZ
1rXLg3/1vdPhwGq9f+VuYbFmxWeX2AVBw/Iahhxztp79tgv4z5yc8NU/XK8s2Fw31/8h7cyW40aS
LPpFMMO+vALIjaQobqJEvcCkkoQdgX37+jlQt80wkWmZxpqHslK3SnJGINzDw/36vU+h637lFG35
JtwSmxu88BtR+8b9G8sOu8Pnw9PvQ+j+flr+0p8vn7/H7svs/gzdA8GOOPT5if/5+zenkZi/9+6f
ibH8+3H/vHne//EI+ftn94VbZHTd0N3hql/v7u+/3t/sN18ON/tfz4/cFN4j14G32Tz77o87LqL9
463/jIu6m5ubO2L2zZ6t99nVv9vMyv+w3VyuWORu2X/iXv506+0397j63//w9Zn/ewkKz/7t47dv
HETv15UvctnfT4o5dhgImMKWM7G95R/O7u6Tz5WH67uef/OfS867cg6ger94FFV5ldKlvQWpHmax
yXZ8+oz/42qL1eX2rly8yP253PWES/zi4PIfEh22T8utzIfmw/OrJ/7Awb0nIdjyq+XPHg67e/69
f2bT/Bvv8W9iw7Zul1sTj7rHcw9/04X9zQ0OuRz17XIGP2+XcBq5e44Q20+03vrE49vlM/r7b5/I
dPz9Z58/c/kDLLfD//mkCU2HDjUPVXDGNYDAW8vvv4u3/Tw7wBoKMESQEfpTWzLdrOnt5rKV46/8
XytwzVg6aR/KHSvPhzqgDGyN+kuAlueGojEN2WLMvoegwenfOdIVDozTVRko2cpAbJDnANy/RKJ3
q8qUmcoxrVq3qx19G9vDuIWBTHEvr+qcFQB4sPxQhaIItFqV0tlxQt2GyrIeqV/luMoPbTnO/mUr
p3u3lJdgyuIRQnq+TpvrKpOjFsybO6Z6hESOMwo6qbVhdC58mAykKfRzXi7bPL4il++F8LQBvQro
VDQK5FWa5BRaVeY9T3L039QbWaqQHGvS5JPc2eaV5Z0xxcuPd46DAgRPhNUmqmUui7xLMZX1pYuC
/LwtY0o9DbxhVyRQz+ykqTuwDllso8XL8PhUGCVwVwkOabePm+TQxYm5N3m+3elCcz4PtbD2l3fx
zPl4b89apc9TK2ZhLpMlqGnM5T5XGFrYJL0ZX7FzbgtRWHWgKGB51PKP1xXkjG2g1EXTEpaA3oOZ
NaEnGnfzdy3sqyvGzm3i0jGGD1uT6R4sv//OtZyqZpQ3mSrA3Grqd9BU3UemGXiGbk++Odr6lQB1
dnE2pS94qGD7MVeu3MNcb7cxrXcl63SXGVl1A/qSAlgMTczl73XOFPNFS7Fz6dn8JQF6tzRFMoxU
GuXKneqlmapm5n2TzKrr5GF9xcGWlO447LKUd6ZWDtbPVlk3CqsyZvE5iqwQRc6pguyZWekBfs1X
4BLfLq/u3Gl8b/JkI2P6X6nCRkYyQ4tMm2zjpg2vuPNZK4oO4RoPfWjZV2excSBln6WoZlDT6R5S
USYeLWzt879YC4cdZ4bYjbGn40MINbvOEIpVuaLJmVIdhbmNe2FeKVmcO+omo/uLthPtlPXzt3ZQ
/4uRTED0FxUqz3ag84H5O/iTl02EYmdftlec6+wJREtFJ2OhiKmv1pVIKGyhj1K5LfUyZGe7N0PX
f6qQY24+voGIVNCb5KxDzbf8IO+OugmbRzgYhAzAOZYHbYntA21trzjU6vW73CMUdZiuoz1iLhfJ
KuKCgYm7DLQMYIJaYwJWG0CAQCEEjincFQPzwKVp7MBupZAOwLnrUgju6E3r0ZUocnoskcrSTcjH
AJ0sSc/xeh2UpXu6w7BfFW1mPgLPjxoI+RBsvvIFlcWNjj0bSzRLwCLahkH749jS2IQUykfwg6Ca
0hsZicZtVZXai+iB6pvSeFM3pdjUqVDAzHW5N07QZPMNWqV1Dh2q41dSodNI43C54pE0onUa0quf
Z6BlZ0tMYrmlbA+aO4QOStVqO4SaP8CIXrox2spPTdcy6f3RM4Zllf4cnXrtND2iFTvmQE4rd9SE
Da0OHCuz1hVXvuzZ9b2zsjpiU186c1gRtHnW9X4XZir9BUb4cz0E0/K2MAt+OMSxLj4wG2cuY62r
2I0AYKGRUcJPBKeAJzkjTAB6W1zZvdPggxUT+ko6b2BFTlRNhBqkjdWCMQ8d84kGR7XR0iYB+Z0l
P9sY+ejLX+vcPnJkEVTDlnwSEYJUUMA3uJFAyOmlT0tbukU0JPRsO28+qf3ktD6UZYAd/392V/mE
2YVjBSQHNGle1LfJIMShjLr5E+iX+rZDAMuDRVu5Ev7Obe6Sbcp04Rkl+QsxeBf+GPUCI1AD80IJ
zfjWSt3YIQ7RJzsmI+QS1IjUfr28zNPITh9PQQuOJxDX4joXhHt+KIwmREAyaOBDZlbJ1/IEKGYx
fjztJJUmgzGZbYYUxlh5BBJvczqYermIBWcbOZ277cj0w4eTacfQGTuh92KrS9PmOM4VUyOErk6l
K1nlsNMALNFRsx5ldOLdrL4GXDqN38fWltP77oMNoWo2o0m0gm4jUDwttlJAzWo9T1dOxpKfHIdv
WFsNi4F15JtoK63yF/w4zqJoLqEgkpubyJbynShy+QbAtQ2i3exfxkFCFyCnjDR83BVgiaVbRX7N
g3xh1ny/SCuFEzxtuf0RjXKgg4CRTJGBEpSqUR0gjYDwrYwC48qKz5xMqF95KJNhm5yb1QXBm8Rs
NQWpAAPWMHqeqECUShKBXO+lj8dqZKL+Ztcmz5S/ldl3X9Eum4m5uJKEKhI9rf+qO+QMWTDn5qh7
kBItyioVPevLrnfmk1LioO5AIsLE398uxzurdYRWGVAb4nVnqmDA49j2ByZ3bwyhdfejzmRsgTa8
VzGzeMX0ybFdLl1ThwZBV7ky1micZWK5rCoiCuwtUJrIhbalFtNfQUSdfEGsUH1wljcZ6dY6ttTB
qMHLzpkFIqwIl6nm2eeJC7dbaRVXAEbnVkR0If20LWo5yipDhc2SGY2SeY6UIRloySA0+95LamZd
OSpn16QvamLg6EC0r4JYPCelPchdyalMJ78pJ50ZxS4/VGPXXLn5zpmCNBWmVHO5aK2VqXYICgH+
GlNVyIhaP0l+OU9vzOFPV5LDc5tHLoQLKMYi0rYKLlVuR/GoMg9f63KMTCC5bjRE1ebyeT9jZblm
uBrZPBll1uMw0oRW5FRxTAgzICyVzQY1IMHQ+2UrZ3aNhHqp52EDlMrKCnQCpZo0wcKQ05NcEqg2
AmK4x6AK57d/YYpwAeEvQYoc9nhBlgolqxRC0KVXXcA4Zdt4qYYuPCWRK72Yc1tHPfR/LS2//y5U
FHAdBvOUlK5j9q+2VWibAl7HK+ftJPlg5IXy5BL/iLu0+I+NKMwI5tCjCVcxBfINyVg9A/kSBwSY
dDiBhnHcXd4/ReVvPLrUFovwg6CzqStYXZ3wucoStCqwqIcOG4h2iT8WzKMFDko1LiMscJSPfcj8
guHsCrlS/0iTdNMYRbllVCd9uvzjnNtkPqQJoRL1WSAVx+uHBD7vUE0TjGT0sy+VUrKhRPD740Ys
wwQ4ZfD6pBZxbMSshjluGEl1x7iG3WxiNqX14TgvzSt+cO5rggKklqMi9ggi5dhQAFG/DKcbE3NJ
AeVGBHu7PEhbxej3qAVMV6yd2zvQ+xweS4f6ZZ0idGNjjnkvSihMjOA27afqUBJF/Y9vnk3BQycH
Io9cF7atjPEvJL6YG29yZDW7KN+MhhZfySDPrIVt4xFFRORDrXcuLYSUOjH0l9NgRffZ4OieAm3O
R0tF4H9kKhCEDd429t/2+TuXhldDaoF4w3Yca/mnfBpVhFgK+0rMPa10LGbABxlIGJu83JbFvjPD
IIUw5NxC0QOlzTtpsrWtUmU3YjAc5gP7e3swnkpJDjZVZAW31LtvmEQtr9wvS4K48nP8m5lPamLQ
/awTAZh1OqcNMxIBs1eVTTtGTfGgQyXb3xndMGjeODhZfGDmSb1Wpj3jBrwGwGItww2kWSs3kERk
yF3uCHfK4RFd2ConnynBO00PYe0G73fN4LnTsyCk+KQayKX1rd2p6EnNMlFEj6LYHRqt3kJ1dM0T
lh/7eEeByVtUyDhBAHzXzwFqzuFYW3xWM2J6GEURcZiK2TrogRNdOUKnO4gpWyNN5P0Bnnn5/Xcn
iFhpyrXBDorUiCV/ElllMzUbKV+YRTJ+RQPkMFf8fIn769XheUulkfAFT92xySitjDGsNJCOxTK5
4VTGa4WI1s+qszIfZgD1J2WQ8bZkMnqf12rz/XKYOT2uqAeQGCzwYuZhzNVFkBeVHPYDtCTM34V+
Zlq/str6bhQUqCqnyN1Ov5ZVnh6axSKPVrppVFm1lZc2cDPEqlIJJt1VHq1V1+1xleLKlzx5cEBa
htoBNxznk7tnleZBag0KTrTCrROErzzGcONv1Tzlul+Xgf5QpT2jbakdUTOysqy5dkecObOGzGzT
kgNSPVrjB+sZgZWC9jb8B0HFvGw6tZ4TKLB1NjV0GZe/4ZnAR6uEpzJTB9RReBMcnyFNlVIdtjEc
32weiIvpiwI9r9/rdabAQBIZz6mW81Qe4YBCmiEI4HOSmqb6EtU6zCSXf5ozO08/Fowm3AqMtaxf
DWrWtPVcDQT7KsJd+679OYDh9Qt5hBVmCtJPjf2qVGH04auMTaCNTuUMvCaDZcebIOcOGkAlJ9mY
9IyZaZio553TK3FzZbvPfVseXmBQNZ6Tir78/rsgkRcwF4E8FUgidMEXEPWatZkUJ7htYx2N8cu7
ec6YQ9mKCiQSIIwyHRuD2USNJOgO0PU25ZtSEd39UFiS35tieLls6kzwMxcTMg1Fi2afdmxKCXRj
smB/QNLOCn4lrTJ9sVsLjoUiy/Y0NKOvl+2dWRo1elDHBhUBG6jAsb0MXo68mwRxXVjQTEY0MOs6
pKPOn/n4J7NpOXMlsjSqxauzsShZhk2L3AK8+XXoMtXP3IQxF9pBUQtqgZcXdiamonHEwohy8lJw
PF5YAoNpFnZS4So5xJ+BiBhOkZD5ItmHvudXO9W9vKu4a668nM7ZpdyISdgIAZOszkrXDkrGAAN2
IWmDnaaL9Xt1otFYF3H0ZRC6gOQ7kq4kd2c+IwAFUgCL5ItfrNyht3o9R5KLUNdSJQgKvLxEQtez
rMa8ElrOnFCbOMe4HDVjmCtXGzszlGP1Q46oQTPPSIbM6m4ye3vf1UHio8N8bc7x3NJ4Vi/tE+rF
PBaPP2Q1WGE12lD3i0Y3D6o0q+hcGOJptpmOv3xmlhO4SgNssih6DRZwei7IY1O6WcHpOwWFK4dx
dq8j3+0nuhFt/4UV7l3GpegGOn8vknehi5msFMkeoknFgAbicLJ9G0nR8OFaGCNLy2itTRHXUK3l
KfzOSgO9d21OJVYyY7Q8kOioA+gJfTUmVm2Gmy8v6typoEK1vGNIKnR7tXWyPJt1FxO3pLZ97tv5
MRfVwNAn2YsFTfiVD3XOGjW+BUJFmZh33fHiygL9Sq3EuSHVCm+KuEZdJw2tgzyO5e08zN2V1Z05
GERkKtEOg260TldRMrXUklEzmGQGtL7oy0ayypiPUIJrWcSZw46JpTBGjZbZxVWMHEtdidpl1n/s
eyv3c7ADvpUKe2EACOrnD38zNpHWJCAFx6E9fbyLEEmNRYvmh4uyn1H4/DjVP0WtG4EbSBRyqfzr
0cejIzc21VJykkW7feXMs7DzEZZ1qOugxfNSKfR1lTn+pjOkjR7AezyOyuBfXua5PSWpNpYS9FJn
Wg7TO0+AL10qc0knx2yyG5Vu4gYhSYQZ4Cu7EhqvWVruhneWzBJYGKigwi0ZNO0PhOo22xRTynRz
jBRGd2VhZ66aRUdsUUqiqHU6FNfWdhYhSOC244yeAJrfD5BtOn5lNNVGGp3pxqri4Ovl3Txr1FzC
Cu7Aa2m1m3XuDEpsa0jIDmxiDBTkSz6ZUNAW9VY2K23LYK9+xeaZ5xmBn6wafCqwhfWwfmPPokm0
unB5KSlwLhQ3TonqwYROwT8i1/LvRi7XviHJ9QFx8vxKsDnNpZeuECGUjJq5q7Xzy7qArSmDHRmd
DOURCfNpGV4Nf0jQeX1ioDnYQEbbfJLK5sMthuW44ink0RQU1tdRgZZW3FKfRD4I4BAtjRBpkkR9
vPxBT2Mpr06LOiSwMupo6/sVdpqO6WdEikioo++wLvbw26L7V2z1YBTf284If1y2eLqhyzuXkhpj
2Spt2VXcidpciuSaDCJv4xzd0LgwHhxoTSBpp62yNbQClpoiZPwwKAOIaT9u/W8Wz8C2teTZx07a
S0KO0cTisV1CmOtbEo5J7V7AaQpfZwxTVRHA+1+OcpnuKRYrvy/bPw0SyP9xkLklqTVQKT22b9KR
IE0mSKhjqh3450daMiytRra9/bAlSqRUhmjl/C2wH1vi7YD6MiqTjMw5sPDDFDZMrpPS09/C4zZF
Vzb21Es1zhGA2QXuRmBYbWyTSEgKtw3XiZpVv7hA/HRgYFlJAypwbSF2kDhXb+VglUikafrr5cUu
h+Y4d8M6pXSb5NuCbH2V7yAzDB9Pg3WQY8mtUpoyuiOF+mGXXKzYNPrp9gAxXSUCeIgNShuZH0rb
zk0y6fe9PUqHf7EUmHnwetCezhpX04D1k0ClsZHDXD4ASg8mmtBw0F0JbGc8n+K2SqkSKhGS61UW
Rf90oRbsCkhYdQMOWEYdHSUPD+D9xhvbbqUPp6QAzuSl2WExSXqCCGsgRxDV8okkKdE2WW9n9wZ1
L8gVR/3h8haeO4sgL+X/FCzBpR8f/TyJocSLJ+58a2gOcoLSL8WE3FenITuUTS3fVPTbH406Kd+Y
gyuvuMKZCEcax5ZSdQIQv8YGw6XcA/0g+Q7GUEI/jIrigw5THnVMmExeVFWCfMzQ4+pFj8OpvrL4
0yuaDIsRVpo9C7fNGjElpLlUDcovrjIL+Y2PEZtuoeKMXheFUC5GwAyfEHI0/kXAwTD4Aj4yYWdd
+2/juIHsnEfApFSNJ/ETHnp7jr4pVpdeyV1X7o7nQTQBqpAHADGczO74Awd9VDDXPsW+PDSGr9hZ
s1MEOtWXj9G6qPdfMzbxDEYEgvbqHCE9m8uxpsV+Qo+idTJkNUPkz4ScSN6iknhPP7G4STXpIRgD
yG7pdj4GXfvB43zyY6yCm17KQ0tyG/sxGoYI5lj1jsRw2CGAovmpM2+ECd0/3kzhDTDj5vIurG6s
v9YB+IFYUaikUsE53mvEjBFjsuC0tcMQ1r3KnDZyuGgnxf21NsO5z/re1OLX7zPoGTJcI4dnv3Oc
eNNqme2rI4Qilxe0Cnx/F+QshWGYk6iPOsvvv7Mi9VFqRHES+UFcW8ONDAo28JqpTOuDNiHC/myV
bfDBbG4xCpIeb2TGXCadXbz2nVFt0qvaEBCYD0GE6iLwJn+pXH0spv+1Qj1PZQyCeRz4O46tdAyL
BBIFJt8ZJzu/7dAbTfetBrvrnnF9xNhiqyTiX97PVcD5j1FSDfoX2OYxcmxUBFYQQT0c+/koJwEN
4BItCQ8+xQHBkHS0RgehgagfdiGSUemVFZ8cGfr5nH3QCoDtibWrK7nuWxSegkL3jKoN93KNGK8J
8PWKlVVER8wZ0LBKGkWbVqMXvLKC5jwDLEJFoD6G5MObtEx8TqoRfUJzlDbNovwHBVKx1dQ5vBLO
T9wP0xCkLXg4lXbKWrjdSYQcpEkOKzx64sqDapR99Rq3rYr6LBiXpr3SjTpnD7/gzieXA66+8sFo
1jOodFAamlK9d7MB+SFoH5BRg+Pev3xwzpiidg9RtwrACT9cRXEEy6I6BVLjBbw6NkFVzDC5tAYh
DWHJy6ZWGcHyAUFB0GLnH8vgcjo+o0lqVsrYDayqkQVUnEW5k4I591T0WZ7anh5/MHRw7uejdjdA
LnzlI56EnMU8rRGSOpA7nNRj86rkOOTAkepxSOHImlvV1c2awrQswTCoC/nx8nJPvQLOInrQXMT0
NMFJHNsrwxE+qICwpmapvk+zokeXI2qvbOrpqo6sqCuvSB3NkZC2Djw6+pYX2mjpZSPIOyVyHvte
M67EmXPmqM4u4GwGKVjf8aKQbc7L2DYhtbZgWUq2pV5PkMxGRgZZIOTvOtTBG9SRY3378d0EOEQZ
gNSfwvdqNyNKjWD4VcnT0PB4i1LamKL5IByIjwTbCaBoKjp0gE4oETMxZZEJnZg3sZw3RxaFTxej
vFKBOz0YDEDIsMeDcYdFdn0NJdAKhEMCx6Sq0vUx7FhspDhWDh/dMKwsNSJaohSm1nxNjdCGqLSl
xC91lcyMkddtLDfXzsNp+EAtEAAVUDjGQrlbj88DpXo0vys78aV+QowgkrneBiXZjwHN+ssLOrni
FkQTORW8WLBrU4U6NlWLZco2jlO/YlTsnxlB4hcD7totipOj39hCugkpol457+fWBxJCo38LLIDR
15XRmQ0OK3YxiaOKljFQdiRwkFGRlOGKJ58zhUdxv/BeoS6ydq0sQtHA4lgMs9Z+LiORowltK2/o
5/QfdqZleg8MEhX1pay3ePm7RAge+3gqOxsqs2EWO6QK/9SaeQ16cPq9OA+0I8D9L9fmOt42mgJz
EJOtHEBr+tIJ5BFnGOTvmHttPslQt34qZqm+1hs7da5jq6s4EZiTYGQLoltNQWK1L+N2J5pe3V8+
i6e5CE1NKmhcm4yg09883kBjnOK0kniUSHYXP+RpB2mtNRZerpfqrYIqI+oCQ6Dt9agNflw2fW6B
XGK8bFVyIIDWx6bHuSklaUQXJTHN0TdRgr1LW/laJemsFYradPep9jJGdmzFSDrgtoER+5YK9bNW
oiOlVMq1uu7pkedNQyDUFuYsenGrRxUKRwtdN9LEMqrv3U4MZaNuYRBP832Vw2N+JSSeXl6YYyAF
Ai1eUbwmjxfVh4VeVbOe+MFc6bswrebHwogzP6mXWpXT9c6VY3LGBaj6AcH5ywp58q2iVtel3hoS
37bINtpWoWdlSQgq8FBptz248rveapp8c/mInNlW4jGgG6r1Jnfm6uO10pJ8VX3ih1w+W+gMIYCP
O0q6gsf8taH5M5tK8m/SksPxeFWtNtVBFMdyQlh4m7YNBeNnpH4e6APklmPTaRapeBHnHw7LFBrh
7VouOGjC7FUup1vDgGJal/sFzVB0lfTgxRxabT9rov/n8mae8QQaV7g5hWLauWsEVdtZdAGihTXa
IMHqld7wstn59W+MUImmzsEo2Po5LCtlCJ6vzX0A0MMmKmTZh6t/vnKDnpwLyidcY/T9qNksQNfj
8z/yeKO5mAif2fLqMaPs7stNjTrgpJhfLy/oJECSYUOLS+qBf+u8145NFXVRL+Dqyk+Eob0EILOC
A6oTDLki8FPLjs/NPSA9pA9llX5Phs7RrhwRWqgnn473E1BJEuQFCcIw/fEPwXMuZegzrTaTIafM
gUuzhiLUQ5/NcOt7Zq43+eyaCD1mjsv8ZJMgWmBDSYnMJK07iE6dWFZy5XnOtSn6EadgMXRI8e1S
eo2sggrF12BKkyJBqLNvpF8F4liB7UmxjDqZG6d9kSYbZLnlQPMi9Okr2W972r3JDrWWWnvpx9KR
hGdG0bD899FcaW+VFeXtH6WVy+HrrM6mdl/nVp3/qlIdJn21m2JlgwRXXKH4rbRJftOVSXwjWwjT
0hxDU+rbGBUtDfKiC+vE2qo6+hUegsD94Lh02Oz6k5wtbAkJ2vD2K+UdVb81maWUfzkNs09fkOeJ
NBT8GItCapedyS2/R72qK/jhxRjcQCKdQ02uoiz0rEySybikaJMg8HOa5KmXIJRVfxl1mNw/o4Yr
IevgOEh8+axFGG/Q0qNO4GvwxlrGvq7mENERdHhGqfUyOYNHeF9HjTTs2hyoFYpHI93qjTLFiNEv
0h0oZk5TGcjwtgfa9IQyr1L8ysrCVONdC1Pg1wpVAqJsVotSugcvK4L7NnZmwM6d0sQ8VPqGH9UE
WfJN6UKZoVYN7cD5uTRLMK1OCHXEBlGACn0Gy8iSx2bhocl9CR0756sRTFbzvezqLIK6U9aL7rlB
LQ1t775IshqxDURHlX2kIb70ZMYopPGKCFHppl+ZyJKOLpYKb/lXc7Sy8Ets2H0lbWEQGPrskHV9
Fz1aUVf2vcvYjK0/DgMqCignZiFqJt7SlSXHjidzFF9rZFhl3l0oZrWv86QNwYjOHTS8jza68Nk/
Oje2Gnq5JNlh489oXKg2HX/Z6J6FGcnGb3WeEYCmKN1UESTrYW8lkRfbfa003tRVom790BFDiHkc
2XlJgikHs96Vpj3vptAoijfbSBcKVvAS0bQQ7HfW8J1Y2auy23Z6Oj9UnQ0McidBdYp8vZoUtQEt
cthqXe3G9qwGv5u6UJGHTgKzYWxBmiZF/mbrE6pObqSPc917YSJV01sZObNyM6ilPn/Ri7oLnzUn
aIsXplvHzDecQBo8xiJmhICQUCn8XsSTjD5MGDDwTzF+fs0k0CMtUs4mxuuhslAJTEz9tU3sbt7a
gSACecDumkhG31AoobSvpozOq1tU+jS9FXqOo6IBNUHT4FqpPAMRKRIJHe9bDart0vGWFrgj+1Er
RU2/kSObMqA7qym9gNtOYpLTQS8k7+ZfEN/TxfKDqAEF5CpikoW+BSJUIPLdIJwzIY4iz8XwBsJS
SkKXqfKguIM9XAKlCs8PsGQXnbYw/WFU9VjGnhXKs/xkRiXkCUztTIEDDXQLRKZDv6E0un/yZEqi
yJVUlLAQ5AAP0TQ3loKIWHufCqQN60PdZlHZ7eqR0eDG63kUWKYP7Wxg3BVaYuYd3EVxVESHlmid
gJFWnLZ0NThsDE/VJalMvbgb7FI9zFpO+PoSZMbUdU9FqlWps2kKxxqUL3UgePuQ3dmGliw9Scn6
NLbzON7agIYadVOGM+rzgzN1yqZpJmiBfITEEtR6kmqq9hV8HmgmIisj0sR1DHVwftk5PPX9tk0m
809bxoN1q8ioJX+3YhU1FijI5QrUH2AlgIcMkgoUpojJrtqTLXgIzfT9rWzCXPgy8UDuXuVW1Nku
y0JTvW1s+Kg8wpf802pzCI7ibioPdTBnO9h+IZ2vhipUXDMcwk9moEafHSYPtmrmpJ/pq5X0e3LL
aYwXOzbydEO5qR5VNM8jEX02y35geLfUKl36hjAXeuGsKUY0ykwaygKIcjk7fixaDkqUdlCHj0Wm
7YBby9ltMxWB4ZsDabqXJo5afdM61ZZkV8rzqryTjNTJntQ0zqo7hRs4eKj0eJzuiHflt1lXpug1
RJcN/fM5tvPHJJVs67Gt5Nn5BhaoEttGSLHlR0rZT6hbojLp9mMBaHRTwaj8WziNUj8AW41zBGri
0fnJkRWcuUAB7vJYm2pR/IJoPDEZLKzZh42Y+1r7jdgN1WlXEjX86C5nRB4fDS2nPSUVU2s+FxOS
YzeRlKCMADg1yNLXILRbudjrQ2M21lY2asig9yMPhWD05sFO6j890l/y7z7Vq2Jwo1bRO8lrWklX
f6r1OHYaE/TFaM4+Exp9k3kwIYXh6DpOFBvMaohoQaXWKKYsisxTURW/rS6XZXQk7aphWjYK1db5
USFlX75asZ7HZAyCgx65IMNmU/VSMaHa6C4CtW1BILXHemfbfcYMOn2P6lOMcLzmApSBMsgWI/Ec
6EHTveXgQmuXGaq4IzQqqeKh90VfQChCopE0ihhYkZzGuv06wuWevwaDlP9CTyyxqVZm/SLhViqv
ikTFDOErBLU9qwrr/J8GtfonAF7c2E4uR+OjWQzjPsS/grs00qLCI/qgjaPQ+OWC7dO3BlDPUzaJ
5JcZG22+L8WoPZbDYD4yeIoOyXItvIW2gsK2qjTmTTFUUfdMpoAUJczxTr6rZsgtdhCaBO1GthDQ
8TTh1MZ+btCQdoH75q9CsfhY04y+Vj0hG0xtNJLdqITxwAOIBx2BUWVZsk1MI7jjdTPlCMZk849Y
4v4+lK1a6ZsyagYg2MhTbupKSbfmor6x1eUi3PH4gDWknNJSBtSG6J1f5oVAhwPQuF/Tveh2A+t4
08BiZl4VcMd4RtrzUWLouBOvB9XaQuo+dOmhiXtrcvXeBjsGW5yDtmuM0pwfT1Iz3oTQXkxoHxfW
HlmPdoSyZrARBpe4hlBBwpTXCTUF86F0ge7VClqSvjaqowLILoyeCHfq10YTyPqpk9N80RNU2oxw
DP5EdHYelRr6E3ZEQnEligV9JNmqZfxBJMjxOHZDsgpxTGnelUE+po9CzEWzU/UmKQ+jYEZn22mt
On5JmTSvfL2yYB1PjGagDSQ4mmbjIGcWTLYsEElOys/Ld6ASPqWi99ogUFWPHEVYvj6Ti4BLnBCS
5keE3t8sOvWHMxj5baiJeYRgn41ymcpptV0szRVT5XOcfBd8mtiLh0zaakx+G/y0BZAiA4UBYH95
iqxwaOdbpNn5JWVYcvAwtQtEIBMlfK3TJAn2eoguDtqTEYBPM7Ed4TlKVn5OM9OOtpaKiDKqSJ3Z
bjUo8WnpO3PquGJuxORFPcheVzKUSMf1c0R80IwsnwaryY3nPA0TxRtMKWndfLTKBtlMlAY/GVaI
Bm8ZaujFFeFgKT5SQ0Z5X82yukdPMDcOqOEgh4m0lE52aXXoGWlMBvVuiz5x6DZzrGfbAmmtzyrQ
KvFTWbQXJZuYiQz32IV+FFb8tVpqoQ/cI9uZHUwrNkKQ4oV162SJpe/IcW2pQxmuSH+nszYOv02I
V77lWcl9kqDUjIpg4zj1tp1DmbUoDToAOmMeiJQC97gJxtp4VY2psW+KgDkAD/Wk8Gm2wkJ2S5D3
t2MfkFz2w0CS18+loyI6qCPZBPGUA+1iNMYPU6Wq3xvdie5iZI51t5W1sCUYOknsFUFPYBxmRf9S
q/L0XRJp4LhSr8fKk9q1UBagWZ7k39K66qmNpU3bFfe45TRDtjhy85lBLEsPEXnty9xJULvIQo1v
hWJ0jidg/ibhT0Ua+mEYLYLVCZOrW3j4h4ajWjhPPeMmySYY4zZwQ3rU0T5GpdvcpkB1UrdnjMna
Bm1AOXiWgjxyI2QIv+mDtACimOZMthQhG0Rre9CgwRgFu1ntZXiIjDDMdxL5dPk1SrTBRX07jb0m
7IhddDasNHcHRiTzPUp/4oHaG4os9I96Be3CVmFCTOLNgn+ZsdTvIDhHXLXQ7bq8JVfh1ZbyWRLo
/Rz+HjnpjMZvRp1xeAZYoq+09fPfqjKHv6JSDL+gf4l+DGGa3RUG2Dwk/KTyYU669KUIpGz0ZQ7U
t04r5GYnp1rxUqeSTMzMFcQErdHMSArkwJF8g4RC25kKSrUHLcubF/rsBrK5vPd5vSErpj3VzNhN
GyaQSj9CUpa7QOLW8oDxwo8VZLodkwwWPFD7TDMf6MpDTjEzzORswejLCHlZtTV+SQrHTg+tnpIO
t71sbeas5x5ym7jQ2k0JX13smpIUvSUhk/MuoDU5f0m6aWj8Pq8CbUcoFp8AUQSM+GozUgdW55ho
xSZwBQCkcP7ItTr+kVvJ+YP2GC/bPgkqRBPlzqBpaTfcZwDssph3SK5uAoPnObiXhTAS+ZnqxzAM
TLqEkZanboPk4j80S3gDtQ4SvnMr1V/swBI/82KStBuN6fSdIpt27FHOriu4OKgCb5lcSRFHMgKw
J1FUKa+9CHrcRczhd5Tfh3tz/h/Kzmw5blxb00+ECA7gdEtmpuZZliXfMCTZ5gSS4Azw6fvLujqn
umPv6OsKl6RMEljrH2X+mcxWPC2+tzwlgnK4C83Eg3xyDnAVRy2k07Gq6+G0yXaqjolr4jwtl8re
bYMyzknRs/YVEUnapIGw83ftk5NA0kvnh4fceNGFcsbVAbgp9s/JkStWeWoIzeXaTP7XtsklwtNj
+0/N4bEfoyWu77zac/5S873drwIc/OQPU/hJ7VP9WlKmrLA0qul6CQtGpAAyhZJZND4rLYxBRNng
VrV/zeCIL/qfa4/zzdqXqqfVjarcXZUPdTVIaNN27f64ahptttmkaai2kUqh3FTLjWiNHlkQ7PC3
CGX+y1Lf+ERz+PQYqnL+KOeACvCVT+07GubxxrSDy6xPXzHGpITbMlONYA5UqjzbduWEbMGRVtFF
UJbLfTKyhqe1aWa2Klue14Q4qB5drzXdSTtVACLvkmh0Wie7Lmk9VEF0AXPpfoRzE4Tkk0ziQY4B
r7uH7TICqGKHPxhs7WMqIxOxlaIkiGGbhE2Om2+wcDTGUIkN5ytPm8diT0HWDO1Jqc98EdV81mky
t1Sc0mK4FOkyRTxk+SrlQz7E5RvKC/W6eQs4EIvfMqW+TgYnzUlgCKmjjs1zo4rgz9on6m6bqqm4
NqXw5TGJGWJOo2njOWuWM6Pi5G5x5Q6Rmk/GJMkrd3pfHdag6m5qHN7z1dir8Fe/+uLO1GIPTm5c
lj8LBtblOirG5LlMcmvwPjZ4DMBY6Na05TAcY9dEzeXgShpwCqnl73jwqVKeu5xC1H3c3+S2aNpF
g4kGmtyzggJavpmLFipyO61rub/nhbHmltMiaE+J13jHVlJing1IJhhndcFyl/PH8+nYxL6zdPuv
QeMXL82I0Zeq0SHw0kIwAxy8xjp/VVW3N9j9zkc46FV4GtdKRxkumvkxmu1KeC/ZDnwA+xZmO7as
B3LdfEM9+B526RqLcDgWjO1BJpR0roJ1489MMEGQBdluEc1//LXfMHz5D0fL6adETv8LmsDeFGqp
TTaXKvkZb2v/GyRQPY6Lbr8o/fKvev7MMYMlZ/01sESkZaD5Rwe3JfmV300q5ufSKnQwIp+3Y+74
q5e6Mh/4ZDkzwEG8YHpWhHuw7HuoIjg9o+FxZUvdUoJ8a/dGWxH8Wu0U3EVhPX6qqpE//QgKLZ2k
mr+aieSp1Cjwz2xq+7Dl2KuVl47LFH/CMDMkL2VS3O7BYMbU8iHeUebhVFirzHKrl4IhxXEX92Dz
SPXYuiifSy17x4dAmvURV6Hk9/Y0lhCEG/2F1HXepHYdDSsQtlKW/73qh4u8FdtdHp+LQUKoWKqb
S1qDs6ns4+XI1GS7TE57/Y5MP3/0lnCjKIr9aM/a4jy1DXLtL7uQTMJ01WHUZ4WPYf86Hu34SdSb
fA33RHJ2i7176rs5/hkUvmuvkqZoXvVc998zEus74iN6e6rCijb2nhSMdzpo2zn1uIEx/1eD+6zW
jisgL4nO5IgNoyfTOdHPxdescqiI5Vu5rlwdW29x/YRjY9T17NR0Uk8sycy+fr8c/M4V71XcE03H
zpCzkMaSMKeJqeW23bt5SrVUw5ryiodfQmyqOJbDRvhRzUZMRXrTPHR0FBfgQHDKF2rI69txJyjh
IheJexVPTfSnaCl4Rr/OFKNWRgx3js0ryHI0UOZO93ZmYkEbZRxoBPTUHnNESXzzdxVk0/em5iQ8
0WzpnYJwZaLv5nqvMm8cpw9n2JLHEHEfWvuOSJK0CVo1Zgn5jzdQmX2QQrxVL0XbzDrTc+cpQllX
Zq+Y4Cg/nengfKHMO9qydtP+ns3SNbcyLmzCVThXzzFJvFHa6rmKTn68uCe+Y70zuWF1br1JfCAu
wu6O6Z22tkAF063CHbddNrBErxFl8eU1yZFcjiVjdZlyFonLpHTMeuEUOooOYxDjUg8KDhkJWHad
u2qnd1oNyXE3ZXNj6W0KWMAC69M9b6eHirLWNe2iAhpTLWN3WUUQRccd5eF7kOv9c0iMMxz4Dpvb
xcyee0i2iYdbNXn7cxaN/krozy2ykAnlG5LB3tXRNpcHdubufjZWqEeHKIa5eE40IPDB9P5MM0++
VOOH69uWsaNa5HIvc68ID3FHvfdXswtnSrtm5i0Q8cy34DCqsxlOfuNfnAUAWJyrMfkOg2rsjsM4
7dvHli/uSwxxeGlXp+TF2dflvW+35LtdelWeYrfr3ghPlz+XXtRjtvmi/XAqbl16r+xOwWudELwU
Jv3JHUOe0iRcNnUU05LER7Pkurocwbqn1Ouku98WVBqS28Fa/BLKCXiRYniSAXwAbBqOqXSl2dZf
qLeK47pvgDn89qUxBCcQn753IjVjaT5mWTOGepHbRcdW8csc+nXgR5t4iKaDs1tzx/A8sMtaZYes
BdGrjrjz2xZMTQ+fwq5hXHyr/QwpWGcYnuJaxPHRI66HYWMb7JbtVdCBTEXL7GTCmr3nUtEjhetw
2n89GzlE//I9VN5lkGz615AvJJ3m0TL4GRgza42N/AWkh0JMfT1JTyhiOn0fdIhwPVDiUZdt1u17
8LjUW3O7OmLrDmbeWIXozg3Zr8xIkHw5zno7eR4zBgqYAhlwq6mfh6Ax3XM9LrSBFvva37t+zdxm
691pTzuor8woqA2fWoVqgGLNRYO4NW10TyydH6WzDpffGOLNkgKGOPpA32KnD+0oSgArnRSPqyUY
JwUoaZyLFdXudggMCZ3g0AlFowNIxJ3K8+kZUqVlt7d9R2vaOqrPysiFY5oMN/55xTSditxdX71d
Jg+6NbO5QK5fP05d4XqHgIyIpzkhwJFM75nU9y7cPOgqt1yYBJzJc8VpSYCM3lqKQtF41MXqZn3f
VftdIxtWtYBrsE3jeQnMUe+C8E6h9k3dVGPsXo5a076t4f9fS56qGWWNikuwCtkXHMYVL1SFVqZI
DXIvFtEwoP258GmiJpxYQ2Xm9UwTNMHjeRYuufmUnZqdi5It9QpM1X/ooy38W/qJXDi3ipnaah6g
6FyrtjunZqdk+zDm3vq6BaIVqetWdiIbgzpPSJgqajPdagTflmwsEyO68PcNmBc9bHO/kaEWZPC0
28C0v8V3kETjjxyJnAPhDxRCnu22g/q5M0RAtQ27yGw+oR91K+4mRXHslyirHVBSJs1rDkOvj20k
qJwW7AePiamZnHAX0S3nONMOzmwVPbeUf8PKGGiZNCCZoTtETK5jtsDxtXyTe88CYGQwZkGt5Usy
uuzVLqbLZygfFwhjcBcGIXq007mJ4aRsNOvHpWLkPZDJ3Vy1TcmMsRZiHQ7rVq5fXm4dxby36dua
Gm73yptz8Tru0n9C+7u3aTDnCQir043jsYXtu9v7AACsLIL5xz8kQ5qsif7jLaN5EJSnv4m8H9Qx
GYf6DwXSXKd6NfvXZsX44Nuu/DP0RHiwHPj5g7ZdyBGU997bqiSZvSvo02Xk9d53vnDk8afyjMGL
7sthMd34K+oEwPy+ryRu0RSosCQT5UJeWx0cuefkAwza9MyquuuM+lX7jkha/OpgJrjIktJMqVpc
Ud+RWAqfVMzD+qJtXFr0/jvVB9qLxj+jQ2YL03r4RxDk6GQso/G95201SO9oph/CtEzWlJ87d6o+
nzSmLPOnjutzzrbZXW8gR3DfImSORJpXkxvemWCXIdRMq56Ma5l3+ZHdg2cEPa/Dyn0XRyuH1RiF
zvMQd/VwM+WRZyCY2jU4FJECpiRGO/Yul0ESlRWQsELVutvZv3xC58OKUbPJNHDqm7uVgKXNwraV
BhLYoyCaJLjkEnTBtdscItzb2/6pOScNnBLaWG859vyO9YPxPg1j0f+lW1HKrDPlwCq8+v1zbZJp
y+DLq+mUyI7QF89U7tPICOJkISqfx4nxf+Q4iEvIJ+wjC85444wM2YUhAT5vNVWInHXYk9YqslcS
R+CfOKD1OW3dhRpqHhL7vi61eC3ceqyggsfxs2ty0NqVMrkmXcyqH0PiSb9Hbp4HkGb3kcxeGsoH
tPA5kF3bUL9xZohN3bnjzxzkz7mo6Uh+bB13am9oGd33dOD1Ck+YEeH/anEOPT7nDR/baWKW9+Mq
oat4nkSVIbEtv7oGbBYT5chCK8amgSbSTfno4YZdjuO80vqcT1D8Bikfn6/1GCpG5YRPjds0Ax91
wazQowb9chqI6WM3cRRntjY8sXHvRH9n37HP0i7rdKPjkCvH4rlxs2gNzCc4eCSzCRHyRUj0bXlV
SeTx52uOTEyte5/xry/A7Yih8fIMWHd/r83qfthGxW66eo24wfTe/wmjDeCZoGcCV2so4J+LitYo
VU4Lhx8U0XDVToL/czuuAyOtjFSQDU0c/IX3CGA7UBGcyeIWz1UnJ9YsguOdb7ATYPGOQ23NGuhD
79aOrfNDCTl4R0FnYZVtlYrPOHIOGR+V4L8HsuT652bz7ZdByfXBH0RLC8uG6o4R7pAwk8M6zRcb
+enXAD7OlvY8Qi9MS506FH4unKyPd+FfWHf2P5ygq95QqZa/FrDZD+I83fICnrp9G+oq+DPufWlS
hh4HzB9u7kv3g7wzSTxs4zFYE/cb4bjeUy+vCQGgjUI2V06jtp8d9V3BtUfn93iYUYPwIGPs/Mv7
aAbQwwGeuFqVZcRDeTMcw0aU+jiNlbyZSJuAbjKd/JP7LUiA28f5oRy3cDtF1Y6asFoCR7Ax9GIq
7oqgbvmbYQZEZnhe7alfFl9lLd/ddef2Dlwyhsw/jd7mJ93tDLUin/Igs8DV/jHoAlNn2lG+c7Pn
asxTgomCD+EZGKGuiL35VLPAPtMx7+osCYSwV9VYeq/IYUkGoJ2d2SDqyXDpZxd0pjjPAWmR5/pB
db5WHO5b9yLoZZfc0jR+pLuroydnCtfitIm5/RVppqOs6gCraVAtAu4zT+nXeTDBbzwX4DNds/RR
Os4d5ot3SZKhe+db6+23zSgrkfpNDtq0FkH0gFZXN4eYe3iHao8HDiURLNjrVtIhTgUFLuoiV0NU
33gcHyDP5TC7R7oqq9e6KSxwT7CJ6kihri+B8zxgZT2He+bZBfWw2+zNG76usE1b8iwK/vm4H8LO
2+eUKxKOY+Gm+TMRoisPMD7udbi1eUOGZRJeh00sDID+Zl5KPso3ve+YjE2dVH0mGs6+bC29ksjh
rh/0CUioeJzKcz6H2kL3TTjl8hO/B69ft+QIUGyrzXQoZTzJrBAaKYbMY+9qqnn/PtEJcEDKqIPo
8nwO24Yxi5ez80aduhUQA+EmuHfJTZxYYqtwmOkGal3/Qs3kvnEbRPlRGpaIVDY2OXXrLOrbwG55
mMbGMVVarCQTZaoDUL2MbRj80cFQ/uw4Uko+hGi56l1GokOMBko+741abq10+uqW6Sy83bQTdRfB
2q2U/wYtohomB9Aa113d8dCungCA2QsenjII+o/VLvwhg18VTy1L10/DToDFR/QEHOyxzn80caEt
bso9ijKAf2gAqN7xRmvGlFMLpt7QXm3HBfusP967y9Z/CyWC6sZ4YXCJ+3r5DlcVHB2vXIZ7oHs4
rxlTpOVQGsK/ydpWvy3c6h8F+vomdYh0Itck+mR+Q5lwOg+M5odq1fJhRu6BQgwOlhyl1Rooh1U2
mfWIISd0cxs/o7rnEFxK0HJukjkas7qpJr6KLeLRn2PdybQrJ/mWID36LJVr3pwhihcKtDvz2RES
7R7qchVPzBM7CpWBXz6K2x9SLuNbY3onSTmr3RoPFLoTlGNyZGixha6IPAq7nd1tn+a0IgAGqIEE
eWAuHY1x6i5GfgbuLH/4TrQ8ScGCmk7xOn17TtExj7AE6UMOrXnV8gcy0uWLf1MxkoaZqtapR7NC
bjVhnz7BtKtGZMGr3+oL7sLyK5JbMBMvbXefnKehCg9SBFF1yPkA3QxZbsS7mvMcZJXnV8iWyQyD
P9cIttLzmYxphS9YpiO1UrddDNwJI9foNwKm1O/GrGOPCn9XD51i8jzatdDQWtC77SGpV2lOpobW
HkzYDpmNGslfluMSPe45FwzceGx+6cZpPlkI8HFXrdhfPdc6uFbEsL3KwtbPnl1dQCN3g4Xj+uh1
hl4DZlrFc/+wzvlw30rP/zF2bPpPwE6+zAaUV78szrqPorftyxQ2jNgowGs0YVXuv5WB7XHg28q/
F9Dc5WXfFcNnufZnBSI7SJNuxLjNF4vTNSJdl4T7Qtilhk6CTHwNQ0QtdUnMZboN3fxnxXDxK2QF
LZg3fN5PnyGBaQKOKzn24VbN2TDtxQ93dhETaRidc6tGCV0R9Bufc9USP50ui+c+GX8zTy3lZBro
UtafKOpYQuy8/jYoi9u0nM5P8TTJqr/cddO99xDCPNCJMlUmAAYcmr/9MkkBnYCi9rAp78pZd1E2
Sm/kHt74R6ehlEtJvUcJOK4cYdWlbHOEQ1Nh5qdiypFY1GehfSrlVlr0aIt4ZzdXD34A1M0nX4sH
Pc7FI3YawnNzt5NXnjuDAY9niRIvXBAQENn0S3yIANXeABX1h1NsXnCMHAUuu46Ve49msgszfCUA
V+xrIax07UY245xFvMHo1T3ZhYqYgxh8vvByhko+8Arg8ihQ7L2L0tfm4JfWudwE9DtneGE+Yx3k
rwFTDJ9TKJYv199h+UnwrKiZcQPLoi628s3NqyC/JpJ1e+gGEmNOvAocbEjzuCv7gC5kGNh1KJjc
/RG8qdUhV4Xtx1shOVvSaC7m5jArOeypCG3+gN9ifV69eP5a5SzHS5fMkJtOQcUzufU5tKQMPsHx
No6/aCwuex+HPVhs1V8424Cyx0ihb/hTJ6QNkVeWmcVy9afi+eEnkOF+mpw2/KtlqcKjGNfu83w8
sKXBeZDlzSRxFeWmJdYQvvRjiDcXv0PpFx03lIiBZ8Ao7tWIuQB5TJjf75Gi0W8HiEOLUO79ekjy
vtCMRLK63oMOBFvn6NQBMFB/nAZhm/sm6bk826HdPB6f0b9uAjgnMm+cXrFDhc2zM5v6e+v36FeJ
HhxBZuk7P6d9YCkKFKk70pSobQrPwWNYLE7OWB6u/k+ewvoWKf63ySc1ZH6nmfaiivk82mOPRMhO
OZe1p9EzmR2SkwO7HspjHTOyp6tgE01r6DrERsnmXSHKKeMjSXd0M4Wd8D87xHCcVj7XcN2tzmU5
DbwSAP/J4+Rp/1GDQHeHfPO3j8Hj1uThk9uX11E3lNZNHd6sE9qvtEv66m2z0GVgUltwhwd74wlH
XFkeF4R9VNRzGbHNRw0sRji6zjVf3IhWozHitUlMgZDtLEDsAxqHLtZhrThw8+5jxET6vvlTf985
lfEva6WdUyfMLC84XIcmi+Z+LiWqCSBB6oDAE9R63XTwn+6ZSURTF6cRjtL10iRBC9/QVuHECeQB
9lKUgtGBrHzo7dVveJ/4EvIRHdMchBAfa3zXbBWNZpMPPH6HqQz0oDNNGNEtM6LPBZYAreDeKOfj
qiPln2gKAtKuF39872tv+7N13EEkcsE4H+rZDi9R4gp1i9C3uqk5Ldos2s5bFRwzvwRymapII2av
d3JIxQ2uRWjsaN/qT1nK7Q8cHz91bKYmOYBbqfhhlC2AMA2HO/sA+bewrl0cjD/xwengpgz66gei
g3lm4Fr1gmSmEmhGDFaWJhs1CqzLAkhtusVOO92tCM2XLAbu2i9pSNRV+QDXarxXFBb7F4PXih7e
RDKf3uaiwQpyHIngiq4EVP4nKd/buyl8s1zAycf9IWErRmOxCNIh2a8Bt4toFx8JkWjEdsVhcl8u
TVKiBitjhuu+f5mg8RFWOZXzJZBHdIe9aoL8iDgkQRrFatoe5IRGCKb7/ALIxRJW6HXxOmQxd0rI
hB2hNIPpS17nfoif9sXfHMjKnT8Th/JwgdJ2u9vXaQd+2zkZDhAjy3OBaHqBH3KbAUwzbt4q4hH8
w9L3I6k/qAAZMpvWghVPAUfO6DYs/THCEBfJ2DzP6FJE2UAxCB4b+FtiHBu9R/nlALZcEVLEgJv1
jgdlCAXXhSdixzTZTESpxSeQ+4a7yfeg5iQycjLjxp11uRtXD9LKF8ULw+O2HksSVK8Jk3FBWJxO
CJbjicd3Mw6pCkPd2jxtLMc7PCKAzxWp4CzTCE4itF177X4GjdfgH+6I0SRtdW3MofVX+bvcO85A
UdFGkwq/BaNNajTA6cJh/TyqQf1AmOjrI1u9eVuLsi2vBIM33Eal/aeo8EjYMq7miZzDbnZhDV33
bmO4+RzqNX4hLjhBfERbUX5UyY6lc/e9+X6MK+9X2XtRcKhr41ztQdHrhzHpx6fNdoGDdiNGwd6f
R/s295sxk86CKoyJXOC87sLpZ1cq9tyaWFAOeUSc+QFkXD5xHMAh4TFDkut3SgjEb2J55Jja18yv
GzSOuibRaBv+uQfknKxp7/TzHUcjPDE6ovwdJ4a6tCSrmgOCB+hBZD7Dh8UfNx0GBG/DNb0pzt/C
dLF/4QgwvgyYwOUqcUIaJDlcRHx0N5/1k/Tz+XdbeNPGQN0Ub2Tsrk+2HFduGB0Wn8Ns7d8iQmZ3
asak+Uq4pMdjyIsFEzHU8UAETR2hC7WMnBlPPGS3LAXvDS4GBj9W7+YbjL777HVUbalLNPwbLC4Y
zTbN9q7vt+ST7BfUPDDGwQALsNdIln0R/1Z1u39V7Fb8Va5C07a00SqzuqqD+UznBWvmVJH6VZHt
SnGPu2O3lyB1sJ7V2dMxrQli0a7fW8QnjsOXX0DbXU+b9ebUibwt4D2QokRlVBfjMdYJsmvuFiqV
4kLuRQYhO9zTPObYQ+SEzm1QdJQNVO6m+gvmx+bn0HMqM8QhPVo8zdGP4LH9Rm5aP+JrndEZVl4r
jijC88eZ86nMGPNd1rSqX148tOI/NNzNaxDCI0hux9u2V/5zrXzZPQ31thC1k1SrvfTi1bxM5TQR
g7qPPjFAWs35he39+nnR/gTytFlMK9bZQRuZXQhN3b24iY9sSSI8VrJnXTTTEI4Hb+atORZzZTgf
k23srjppvAU77ibjBGw14HwI/Jn/XGLn+dbVrkVG1lpPokHt2vor7hFOXBCRseZ3KzsOgi6a6p8N
urk/ktWAr9o9h7l0BVh7LkvkZBYFDPKG2VFf22jy15xJ/zehUGeY1ZpNchAwAx6x4vgf+EFQerTY
gz6GynCRj7ObXAxqa2BZcQi1lwZ95zO7iqbYuPYm5PMB5qDN3Qc3mxROxLTxPKVQmACSHPIcmwxz
ZBQ9gk0zbQa4Am7qEfndoaJiMoY8WLieENf4b54dqi8To+zNlIqYcnH/jUM2OHH+2NUSnRGTP0Mu
tGvZnHq/DV9E6yHkWQgNeZyEO+/ZEOfLlmJ/Q82kI6d/baLK/oqX0H0JIbSco5vvjjiUSQI5QTdU
UWXN2DKaKuF3T248x8+0N/YfjpgCBEt9X3gZ5yHwIe1w3S2WNNHhax79T/LkEXwix22vRoxX69El
933O+H2c1xzP8/W+bz0aEQDU31NTFR8eaBqK2sG0FUwsj1jq+a2wKAXXs+4SgRviACTwP/POlvKA
ImmHho9ifYHCnn/po63rufdg3xiOkeSni09O2rEY5+h+rgNhOKqVG4D91fX7qJvqNcmb5BHaEMRl
y/NdnAEu06dxKLC2mEoy7ltOtk+GBlYND5VlOveYHVKMVflXWAJVnKZkqOXBooVI0HnN9lruYUvW
hXO+YWpnUNVRriWwrELR4R/dNo4ezntnwKGy7FdTPxVjli8r2B75Td7ttO7yR9FwiqUEXFY0ELGW
nOJRM84Q3jz+3TD83VZDO3uHdXTgy6sYVwGfNA9kFsxDodJ1t+IdAyLfsbFEosfV7r76JiKqZUB3
6QGNMaKlW9N7GG+aLnmam3wPUpb1kqEhd11eCMcTP7bK33/k1bq4CMLPODNhcMunrCd/yPYNHCbb
aaDIz7mCFsINzOixtboQyGdZq1PrR+4ddrHxPk4KBMeR2zLZFzKaKYtK9GY46aHnvclC9e6m2fIT
QlFZXCp3Sp5EV5KikSQw9jf+usFmQIdPh5xjf8JiwV1/5dUyEek006U8d6NgF52h3Y8sq12NDbHu
+yfPusgC0IxNmGhyB74Lj9xyHExp9WF0jCuzeMcCnRlnWT5XfxPbcVtGtz4lZdLwTpVJyKSFAHVH
PlcU9cEFEqx+mwJg5rjswl2ztscAz2BmGyQXyeBV1+SPJe3dtlbxY1A1ajj4666wafVo7B6w/EBq
L/gU+DAGv/3tNp07nWy55+ZgDZDVqSgZjA8un+J42DnEmS1qWCo+WKWFCyrk5c/VEDFLDFRfCISe
K0OI5V39ozpDoXqF7+O5ny0JL+cagDsKEeZ3NLMSErKfwrshgHfO/N1qpMWxrslilLmL8paTKxUQ
Kfdu7iJ5MSCpKPE2ZNkHhX/od59r+6NXbv0gUaU7Z8Eg2DFobMQi2uu/cb6y/IHrghWCHjJx1QGE
zRwp5xcT3zZnrCgdI+g6xg+u9gf3Ipfx/qsQm3OHxXR1bjCT+b+3wPXP4IxCnkmXUHEFMFzu8KNO
94C5wHfR8PtLCc1OwUGGCIg3KjK181RSetBkvXT4wlbHCV6XaYRWHpYQerdxpuTKimLeLja+75ed
G9xcStCMqxr05Gn2VzAkMs6WWwQR3JI96pN7pgOuC+VM/ZruEyDGRVwNIwCWh5vgBUxSMYL0q4de
qmvip7DtEcNy3RQPg0JJnK58yj9RqK8P50UPKY6j8IMJ0U+P+CTz70aDIGerb9gwpIkVMhEqVT6S
0vIyF7q0EfosBVzR1gTrHknDk98KsI1kWE+Xr6XsZjZfJxk+yBkKFSBbp74LdxhRQeQNkBJubqXR
pHf61e1RAHDIor+QAZnHaTVRSn7gLba/EhvuK3O8jxZkA6oNUOEwNqKTlupZVngZMlio8CuIx+iJ
O2jyT31ewHPz6I5HZy5GRvxR+zo7n8725NWAO8fazMDYQbwjjCzj9uGsQbWH0gzmjsmlm8LLAkbb
HkvpxgPRcoO4m1Zuzcum7/2rGEzES2MC5lnhe6Pdhwkz4O8xd/aHELfonG4IK5bLeQd/e8R7lpNt
KqKez6aUQX+kxWuObvc5VPqNvUC8iQRgFBpIO+jzw5opd960+6G6XTrMgKxH30lRryJl/UKjmLuY
pi70gGr8Z0RraALlknQBh4QPNIbOtgCERwBU2R+oS1f6NhKsSydf4+VJ+8XSRfufHdfn3If/kb5J
xxqjPd0lrkPIGSjkv8zdyrVBMiD8gRCW3i+x9Hm6NMNyETWbeRRCEfYq8oKvbl4Oqlnci//84/9t
+D7/eLpasePHxNjCgv1vrzUe1nFGttKmWK9YhxRS5uXSQSXo4+7UD3AUSboHsrgZjUIW/J9/+L9b
xf754+HZHVhHPzznp/zvn05PWBhA3XVpk3PlHkc350VqqQU8NmwVFbImULQCZzb8ecVGhUf02HSo
TRhiALyHcH7/L7/Rv73n/3we/+M3+lfECoLnfBhbvo6il5zDUJiHuki8jFHpbWAU5uCBCx9xox3V
vAXke8X2outAALytQBpugRzQkyT/5ZP6dwTAP78WJYbn1FvX/7+SxQbDCb1IVuKuLYBb8c4VCDsU
aGQz9WF/+M+fwr+zIc4/7ZzwEZ3TTdHE/CsmRW+yo+YdJQhy4PhLVpGPPA67FGOhCcwXRb/efwnR
+X89hkTuuWFwfgbd4F/RFwgkp76Z4OGxA3qPITITxlwXLe7smCvUc8mF7vBu9374/1f/wBP4f6g7
s924sS1Nv0oi75nFeWhUHqBJxqDQbMuW7BtClmXO88yn74/KrHMUVEBsJdAXjVMoIOFM79ibe1zr
X9+v6iiN9XkG0r60mIFmTgUi+hfSfYDwKLki/BsWX1KVs+CMSBCp7feH9m1Hj9tbzK9RFyhMKQoK
DzOx50Xbj5cj7Z6jx1DQipeNW5pl+cnSEn/7fstvZzYtA5/RgBob+FHNv+wVPKgetVwKVWY2Dkni
wUfbysFb5B9ktbyMJyaBTBsqMgjiHLdC06FilaxopZeagzZL38xUOpCU7z8b6K1X5s3bdQF9m+2D
7DEJQb7mcXOmanlWKjBTq4bTrCE07BBxvKe4Rtq/P3xv14QKZ8PAjZx0D3zfeXhfDR+lXFU1hJwN
XimXZ9xgqMWifDh0EHhSlVwRzl2xXT/ZogKIiQp4ShOW9EKJF3aZtqz5IhD6J28k0GU10RxJrIL4
BlqjucIZOTVDsE4wKYQwwT8t6eI9jhAqmVuyAXAueifqx8Z0CqPusn8wFbEgggkvqSpfbTGWIWJy
bhSM5VQaJVrnxkJzNJQrrZwaP3DlEuIpXFDQxB9/sd5ApxsHtNKgENApLbSmfRTI1WYgxkoGn1jY
+1Pk1GS0RAv1ANcydrPFCtPzSvNHc54iUmfd9hlgEGfwfUPYtAmXmpWdZAkpmleapRgio6hCjVja
lORWm3AHpvK4kvz0MSShhz40RroyFRdmnc2WxELTfX2/iye2Lw4GIGQSeyVOz/LxmE6eOSkaIlEb
pgAVnZLh7eqReKuSRtsy8UyiEIq6UxUEjyvdPfE1gcCSbYbJxOaiLi4qnRzmgVmy0muvNb/JFF5H
nMVSt8esrN361Edv3u/qidUwX8iwZlEkjqTl1lL3VoPGLiGXhTzU1SBbbltBWXMlP/EVDRmimy5B
KQL9vOgWuBo/yuY158mxNKB6j+top9S1JG6lTESNHEbieC2h/w1WNrSTLXMQUMKGWSC89ONP6aH7
HxrcwOzIbHlHUwzjuV7N2iBIUks/2NsRu/aUcnorDZ9YJrQncrsAdo2+bf5hr3bSipJ3gwpTBjYu
hkOdid0GEqxwaxFBWdnRTvQR/J+CgQlLZbYLP26qTER56rWU6nxq/1yhQlo2aBWFtyEJpNsCmfJD
LFlrvOITHbRmNjz+QRoRFHHxTSmYhsHcsUhCCYCOWCFHorTF2/kiVQofnqQWmg8Llw1sb4BgHncw
ouiceBId9AACuVaDjqkvtTXe29ulMDsuiJisahDf9CUSUOxMXDxKfGAEAALXcR+j5wuibuUqdqKV
mY3H/9g9Qegvts+WepU00yyOHwONaCFlGmqdQP/wsuYWzZKTYSjKIvSz4xEbxKAbuL4jskA0kl5X
wHVyN6+EZm19negOG7MEzV7kkGMmHDdERkn1M+Kn9tRDJg1TuXIQLK4Qh9/uii+WovCysIjn+rPo
jcyFpR8ygpx0Nz6weYbjJqzRfxQDVf8bKqyL8dtHpxwwXswakahrs7XKYt8IkXUTP+DGrCgFT7bA
LLbFOAzu+62c6Jhhsi+qIoebzjvvePR6+K1+FZc8xa2SlGESGBeYydRb02gDpxj8NXOe0+3xBMDI
lPvdkorfyWJrGMR1kCAINfk/7ETJrno+lTaRGOW37VApT+938cQEoYvYmHHKwPx/8/SGj0/VCgM5
BllI5W5OdiFvpo/Pd5g8BMY0Zd51rQVo2Kp1atwpOrDbRPRuzIGCpzqKxxX3yrf3AkJRGkeJwVlJ
Sfxi7Xp6AG5qxmcqWNuh1IbKQtVM/xnJvrWzepMa3NgfSOHVTbp7fxhPfDmuW/ACNbwKJWIpxzOl
C8WwLDEssXNd9R8oAdIeptZS622Sg+2w9RhJ0fb9Jt8eKxhTMJRzJofTc3loB72cWT0u2ranZNNO
Q5X1PRHISF4IMs/zG48KXsnOy4B47vsNn5gyJlhPkwVosv6WrFl8L7nAwhu0O2hVV5GmpnZdFP2H
77F0zwILL1NwBfJ7cX7lxUAtv4nwy0rMbEddowfkTcgMlkKSpNrKBD01dTiaiQbOI4po7vj7tQqW
WOhUeZeaQ7iD7YW2LgkFqPSeEV3CIxwvNYJ2O4XL9d3Hh9NgGHEbMZk+2jy1Xt1EjJDYta9rqP8R
M91IMJ82OUzFlTfqqQlqyLyJuUNqPFUXd2aYT4UCcR5lsh4bdo1g4bsyQPVEf1vuqROp9/+gVzyl
Ad3y7GGrPu7VBE4lp0SQ2anmRehS5V7oyLyAZK3MxpMd45U/Xz74/+birQ+ZClkohAYILh41BDgD
kzCpc2tI9nGqifWnicqftUjYiUZnkxTePQwmR/jiYJhkZMrFRJ3NiGMbOSpKuEZ08DlcGz9N3feH
8u1NjsnBC1XjncqpoCz2lrSPqbIFq0NJVENxkRNOQ5k8UPtllAMV4mMvr73qXnxRjuPBs2UKLyuT
ceX2sPh6Q2oFvk5qwrZYdukm7Brxsh8giFlhk+09k9SRFJb1LkAZiQegQHrK9keDhGAKI29l6p7Y
byzAJ2zpis7evrxeBj3KTNyhcrQ1lb/BSBcJnw8p/v1RPt3nV83Mn+HVOoz0JulED/cbb5oG3a7a
Ga6FVaSqOaliNddaGghnYk9+zUwg1hYJqWjA5SauPJG44lN1an7xxf8yVmBnWKzWHJicZ6h02Uc7
7qioVZ+VqoyRhIn+oat5o73f+VNDTPCbs4STczZ1O+67qk94U4BltA1NKeGuUUFkjGm/0qtTE9nA
SFwCjq/wLedevxphlMFqMrS8E0Dold+8yCePWMr+I8bba1eBkx3izTUTytH2iosBhI6MQEDiwlFh
Iu56FYpAEjXByoXjZCsUlbDxEPtg/z7uEHVNXiFjm4pNsB+aWzBFauvy0qIC+v3vc2rksO/haCXw
TvBhcY2vuNybFLXSkNCIWwFlumvknXFbUDH8+Z80BfjZmi/WeIAf9ymth7qxBD5SMTTFtek1ARlO
ExkvaqI++vIPGsPtihAcV2xp+QoHZxNAh+bC25GA2bZtg/ElCnG3a5J0+35Tp74VVzQOQHDMnPCL
fqFhUvU6JXSjKFp6C8rCvNLNzlzZq+a/ZblxAkk25vAQJ8SSxZwlnT6GE/Muq9FN2i1a0TM2x/5r
QIRqW7RU+7zfrVMzg2AfEkXUSuSwFsef0lA0nuqkzuBpZU40UR5XRZiEca8PVj7W274RLVGZFBx8
RDKWfetVyUpqNNVzNXW1C7zyNjerA1I5fS9WYbfSsROtmXCXsU/A82WWmx3Pw75VBNzGSa9rvaAf
/NQS7rB2onRHaqcbEH3eyn3z7fwgsi5hnMM9QqbSdbGWQ1FHsC/kFLWTY/9WSNNIzE3uP73/uU62
gsshy5hQBjnP414JQqcPE3QmFG0QWNXOr66QcK55Kp0Yu/kuRKKFxwFB5/nPX220hOupjjLR1Wfd
2N1IkjdLJqj6Pahpr9/LpZf8+nC3mIIEmWRo9WR4Ft1S9KQK/YAnAYQxLuup/DPMjA96VBNY4D2g
si2xoXN4LK+UsgBsIps6nne5AkW3hh1DdFnNHKQYFKiJfLOV1fz2a7Gva9hv8qbkirlMCJZdQQVO
Z6HnS8r2wpgi71Jse6X/8O5OSYVo4FxusLvL5mJ3N1P0PghAYsgYTb5J4/R5mqVmlR6t2WC96ZCu
SLzADZEnsox7+WJRQfqthFakEFEqx/BbmgvFJm6CD8fnaYWnKdeJ2SyBDh1PP4SgqL0NcMMVZbil
HWcmKJx+7GPlsmsLZHtRbSGio06exQ/pslzNk53q57xt8CJnByHjePwLEl46c8Ev6qUqQSsTVkpw
oYZa+tHzn+Nk9tjiYOZkZms8bkYED9+qcxiPsjDTtZT+OUNkvH9/bc137aMjhYjnbBcy58Kt+f+O
G6nCrK6aWv/eUiNc5MKtHu5T0djmkmzjeMMFh6Iv/BpW5uSb6MLcKsVGhHXVGRi0+IZoCaH1Dvr3
oT1YgXmRdhs595xEj9xpeni/g8umiB2LZB8wySHiSgX0YvMI4UpMSEOpCtYH/wraiee0fdqdC/DW
N2bqISbjNHXfb3Q5Q14aJcdPTlPmirEM7UVQh7Q+HwIbfkd8S31AspnM0VxpZXk6/9WKyZ1XUWZj
vcV6IwntgwOmawFlTj2iEmEOxUJRcqgrXxNMnGhsNguhDo2MNxYZi12/ynNsyrRZjRh4tNUX5icO
NE7MofE+OPHp11FTi4mv6Z5nTCVNUZvYU8SQejvgKh+9ss2tEPnBG4O4GjvJYl9sWylAeQ+dkU1G
2/VkjUm2Tcb2ozOB7CxVEOxTRJuIjxyvLyoOpkjTKU70wqLgFVsHEBaTj+68ZH6OWlmsYh4kMAEG
Ho8AQT0bbtY3MZa+vd+TtxOAcARoVsw55myTsfgqQyI0sj+BUsO0SP8pDfAcEgp0Z66EsWaV9DJ1
X29LXDBojBAB2RLyS0uHuh5Ggjp2ZLHIokOR4c4oUKxt1BeVkJZXiG/zbaO37R74q+wMYSSfQclN
VvbGN6uYNzKeJxJaKXOu4Vz0OC0hrKeB8WCFVACUYBadQY/XblMnG0HhwZiSsdHFZSNgX8AI+9/i
sUytjVIq2iHDq87afejrzYoYlYcQKRQawv9ksVe0STJYgT70NmZ4AcrlwvwCN4USUjUKVt54ix79
1RS3XKxayWFjZ3g85RXPCOOMy62tpxR/13TQbRNB+tgm8dIKqZ+XzmCBuVQiTHkORioLqLQJZAhs
VERfKOK0lrBbyvf+aobswmy+x3NVW4wb3JyO/JmAjL7Tqn00lOMFFLn2Smt9bRfwYKaya9AoxKR+
q48xUaFQuvXPNLgtDp90baEvFuHLz9FJBcxLkAvxm3ikmckg9EBF5OOQ2LUaJ+cDOINtSG3biiH3
iy7s1Rp8aQuZnMzEIXnP3fj4O6pqCvp55DsGUXXXUtwDOkvZTV68B1m81/Lqexv231sJ+xzV+5xp
7cNABnrk1lc28Rlc+rU4xbxXLn4QB7nJgW7NXrlLtRAlFlTlmiDyRamylOcU/mt8yGqynDewM7N4
G4dTKn+CCRc+TSE06hW10onBn21sRaRKCCaA7x0PiFdNcgv+s7ORhsHw1fPcRT9cuGUQJe77y/XE
Gjpqav4pr95YpTTKwThPu6DRhbOYCXHBZbT9+EqlFYs1ipJtPguPW6koa/WyhDXUTn6wla1B2BYy
rKl/0BeeVRIpQJIQ+mIeWbgsJKDXmEd5FH2nKrq+EjpB//R+K6cmB1IPlgTxEXK3i10HwYVfdClV
1XEoRTssWwODihDJ3/iq31yIBVQHuS2Kg9JF3ZePN80ZhaoMrcfbhUJpdSb1KaWFCsG5y0HS+kd8
EYQzSr21mxSqHOg0Xb9h71/TBr6dJgjneW8hV+IyzZZw/AGFntSOUEXwO0y1vIziLN8HVr2WbXk7
tCYZQD6daIo88Jbx+kAsO10s0tGmLO+TqGuPnWreeZN+6CC4wGxt9oZafUzWwuZDRFKGFkCYVUai
uzgWqT/qeXZnI5WnwAoerAIw+L6QlFB3QMwWAczG2icJA6Iz+vr+55xnyvE2Y0qcW+gZSL8gqVk0
jXiGYrKYpk0dQbYyeNEmL4Jyg9cRxQ5NtRZ5mP++t+2ppELQJCNeXczcUZo81Zfh4dQ9uAN5SKP7
xPe9LTrriOJGo9jDIl7z/3u7l83pQCRKyEqZOctoeYDXIIXR8BUBGglOLOaCG6u1tS3ga63sZSeb
4s1OESgsQ07s40kKqG3CrxHIDOTAXuYAEWNx41lhlm6laJL0j93acJkxOasRVDBl51z94sQWBmqn
TY0KDG2A3SFU8K2KGOO0D06SWalOE+yeqBR5WR53yvIQnE0wqBwOoanfRA1EAjfRA+0ntWEmLLQi
WvMZfjOOiyaX45hQAGjiaOBQ6lm4kho/R4bUuGmZdCude7OtvMjwkThwuyJvrS/OhWAaAxEkEizR
sWzPYJWkDrVB2cq8eNsKcQ2y8CQ6OVJhtx8PIVTRLjJKqpStuNY2ZdBNEJv0aff+h1quLu4urCrW
FbNcNiGRHrdCZZaE5xNKl9bzxE+D1WGa5Ldno2J0NgZEw6cuX0sPvWmSEePhMsu2Z9X28s2XSIYy
KDWFFGFdSe4Av1xzrLwRbiTISteW2cy8urHZvN/R+fO/3kYIislc02bZIY0itjzuaDL0bSfGGEE1
29BunX6T75RL2Q1WmllmMtk0jttZnDncFlu9TGincL9/zVxWgP3zcPP4fmde3iPv9UY57s2g1wGV
f7Qi7xAU2Hh5bKQrMC8u/ieOtiH1Zp9X9gF8vj3ev9/28vH5pofzxH11+eL5nKjVbKkl7FWndxDB
20/GpXH46Lm6HMl5wb9qZ0gyeBAZ7ai33q6krP4rguaDt/LBlqf3spXF8UI5fpQIc2+mLd4gDuBA
J3OKlbX85p20bGVeE6/6ooSVpEbz97osNz9i5+5Z2z1+/bzmnPli7vvetFhsuwiZk1EKaabcIDt1
4A/YX4FtXk+O8QV+59nKTJjn8nvNLbZcC8dKtg+a650fQF/tp8w+/HI+r1w4pBMbxuulu3ycp3VW
G6BA515BwHIIFjl4Bjmmq7uPu2+1+wVW0NoHW9kulgVQjakUVjC32bk87Fhg4eZ+sp++XAX2Te0+
8iawgW2uHCxr328prleAdMjJ/P1G58e0FXc4Ym3qbXAVnnl2smvtle83n/XvfD95sYvEKjWUlBfO
nQyclP+pNsRPBzjbynDOS/W9hhZbhipgRRSQubRnRbvdeZRC5FV76GJjrU9rc2WxaZhGVJvZvNBM
7aH19iGs5ELG7CyLQZGsJZxf4mzv9WuxeUSmIGsAx/4awOQanwbX2OIB53wJ3dD9RdE9G7Fo/1rr
5cv9872GF/tJ76d4CZQ0rHyWD/XX/Ko8KD+8G8KNYLeLx/EuO4TXyo12tzJj1oZ3scH4zRDq+Txj
FOYM5AXmZ7fHM8zxbMMpNtnGd03HdNYk22+CLYv9U17sNKOcxUk9LwwSkNtwL7l3qTPZz55dMLz5
VrZXz/FTGwAJQUT8c7UcOu7jHbuOzTQT5ymLCfFGYn0orsXNQXWs89TBwu+2voFovat26oV1tjLK
p/bV120vRhmezJiQIOGu4vYb/WuyDbb9dnTjbX0m79diZqc+KfkEkhaI6kiKLx4EEaDqaKyK2q6g
v4sS1bfgqdTxuc0qN5pu3+/aciPg2k/ck2CHoiDyR7RwPKp6E8pekKiTIyiNsoWPBFVZqkI81sZp
Zc+Z95TXS4SmUHaS6KcGyTTgYh03lZiyPsgdzlkeVernuZVl6IGVZGUPXY7e3IpKBovXwFwtu4yr
qLhU4wcJ7qihKvca6KRxqLqkdsRRTq+jIk2/UMok3Xx4FIng8Kzi0k4SVJ/nz6vbRA4ooaoLvBox
nCw2cFnZU9UmvQVXn6zNxXkLWwwjbzgCNwjxNcqvFusAN55qsgxhdIysyywH9kX9BfgbDKVKy5X4
LpG6BuBrasCtJbJdCzZsxPQmiUbvq9ZkTQ5AoOu6szLV5VvUJCUeQ1VYmHYh4pv0/ri8uXyTcyU3
pkuEmtCFkbs6HhgVE42sMQxMLKWuw3NESPyR3RBmbeAONT6vYKC1boi2OJx2jxWZxye/tnzTlcgO
TtuoUPS1Cvfl/XL+SQrzg/QWqFd8jI5/kgCkKcQlfnCwWIgBDSuyjRlF+o3APzCCvujMw1jIHLth
N6xcbd8uNoWPhjyNeDARemVxOkFyFfqR6hCnaszvJeKNLw3woWuIm2sq0RMtzZU0Oml4ogpoeY47
6dez5Z0lT+D0Ih0pBbVObj5G0ELJUz2//5HfrmtCmMS8DAIMlKAtU/K+IQ5pDsrKMUDhbJpqwOCp
9FfSJ28eOXw2qioVJJkkkDkC5h6/WmI+yQklmtrO8YTAswccRe0o9RWbCZUewnbKN0biJRtZjNRL
svnJs5aO0soO9nbp8RvQ3czVSsjMlpG2cep6Py9ZXSYsZ33j557wWY1FNIFWAwvnDHwxKJcPj+68
j1Hgg9RHIlJ/3O9UC1IlTzwK7escAs6oxts0NZT9x1tB3DwnC9AcUCl73Irfd+SmxqgD84KfJyQk
KMOYaX94/FRRoSMSkTVylS/f+NU3jEclNhqEIU7YF9llotaSGwrQZ3rooW7aDt72o72aNRsoKsmA
MHPUxZyRR7FO8KKFDz+F/iHKhenMw5Nl5ZHwdkMxZY2aTTpFyu2N6JCqX1J6o1k7+MNmrijCv0mA
tO9FUxNQbGg9ZNih7s48of5bkvVfT8P/8p/zm7+2/fpf/80/P+XAnmbZ2OIf/3UZPlV8+1/Nf8//
2b//teP/6F/X3XPVtNXzb5ePRf3bts1+PjZhni3/m6O/gpb+/iXuY/N49A+brAmb8bZ9rsZPz3Wb
NC/N8Zvnf/P/9g9/e375W+7G4vnP35/yNmvmv83nZ/3+9x+d/fzzd64J//X6b//7j64eU/6r/535
eUKs5q+/6e9//fmxbv78XVb/IMOhkweYt3rSuvxF/fP8J5L0h84tQbdmcR7/zlzmleVVE/z5u6D+
wfltAF8jls8MJcT9+28srJc/k8w/WB4U/6N/I9qPWub3//lhR5/qP5/ut6xNb/IQu7I/f9eP92iT
4gyaEWWQDKy6WdtxvObyQGyIdRtb7A6x2amSCVw7fkdtCHaf6k7xJvU67fMIPAgO5TA1ZwOCFsGR
S2v86WO7hvs8sJ/HckRJZ7d1PDxUU9Bfj1onfG9CVc5duQ/6+4qgJa4WeM1fYV4SmOcJ2ilellaH
qZWECdITdPoAF2CsrQYoixkQx1KgBMkmUZMUeEe21mfc6ODkztVsWNyq+dht0Ohpys7rTd+6F0NK
kbAqaNU73GowNFWhnP3yY9FP3djHtXYjJW1vOSxH7CPGqMw3oRDSggHu8s7Qst5wLAF6vZtTzwAY
zmtbrCtgh2H6p+GsA4hPzgGpFqUIeCuTmq9qH/rDoaDuNd3UNfccu/Th8zYQqnoc5IUY43lDBO1K
9e1oFrBxe0GOwk1aKFH269WU+/vLvv6SxwcgH5IaAX0u5FM5HWa5wvGH7GFLyaOun4ViZlzHotHf
e95gFSvbzHK6cJ9FgkbZO6omiVs0k/b1AWglWdN2snTddzH8VyFXS1x087YO9typw3DlRqur8z3o
P/dMkmcac5NZSYMah52yiM9m6RR7Xtj+ICELgrxU4uQhswywBpZVgzEPhTw4WHkmlxvs1+XMkfXA
gmY2TlWPyCosznN/AFY5NUH/LargtbtQgimTeU6a1pTyBx+7O0qFEsm/GbCswPvTb0xxZzajZ54r
2I0gyKhrvDVl3WPu+YNVKTZ6ExJPIdTXg4KlLvStFHD2jOApLi0pEJobpZHye1OFEo+XTqP07gQV
YjNNvooNKs7NlosMnfoyvw8lsoK9UmDMUqlKusHORam2ollUrtqG9WQPGJEU+6RSKMgwAF4XrlCk
irTVorz9Kc5KG1gxJk/Pyowm3NegEO5rpNP7dqrGYo9PKlwrmOrac4O91aHXMEh0+7iNIcPGQtiR
aC3JxgyjK5cFSDnOeHiq6NYDSbuujBH2DSn8gch1PKU/IFtC9CfJGFJhOOhQwFVA6sYO6zHtZoB3
ZB0wbUSOq0wMATKTOP7R+J2fbfWO+mBnko1YdEmqe6WjqTlYVJw05UeJlx6oPBDCkqMLWKpA9YLQ
uk3GOJPxueJez3UHLDjDkbdXtZLW2oXepOQlxK73DrVGRa4dJOCSzyuZR56DyWR7HygWHpFjZUC/
y01+50HF6TBySI6WF1MfJCk4OKG9q3Bvgt/uI4TcTkms3E+dXJu2V7W8cOTI1JtNkNZ4WcZqiq1B
FJgxUoa67JsDVmAMBZWvw+fC5yXhkGZSMFlpG1EFjJiZw26Q0LnaPT7HtQPEp4etXmEUdVCymOJl
yioyN1CAwp0FTcyLBCR7WOyiUg8KXleBGAJcAWe8aSUKju0yD6Wvsd+Vz70/xs+BauIu0wmcHazG
SS8PhV+B4kSZrTmxWRe6y9Y37RvCGRcmJNfenirMv+pJu8JQOMsORYg36dakRu8wlYMqOvU4afcY
sg1fesEsDqnY4/uM7Ol5MOT2PmQUZdfA1qhwkNyEqDl6HL/sZEpbzNXQn9SbRO6qG92MKcTqEywx
Nn0GJNWWWrML3Aal/3UjTeqTzhjfgx/2tXPAt9ZsaynFpjOOaDh2ePEEgq2VbaM5XujzNRI5NA1X
DPMKFbOcUUMs1mm7LRQTa3DQ22E70xBBsaMHr5zEHMN42wB7OcMNpvyFOxvM1CiHEAugWKu+THi7
SBskV9WdFMTDs4aKnJeXotdn2iAJ/s7SDIDTI+fhM18xNlxv9HuSKi+2P+bY5cBJR927pQZdifYQ
oTG5tNJJqJ0cV+MJ6WzYVG4n5+YPaJrJpTDCfDxvp8L8NVAldY0xcvEMPL+oNpD7sX0TqyThnVxW
IRDCHlCdQ84q/hJMbXVpQGD/1aZsetQbpd5DkXbghZkeoen6UsE2NUm9/Jny5uLTWOBcYrOIoIDJ
rYVh6ojH7rUvxjKV5H5fGdukMYRsa8LwfMp8tbhXghhFbGNMDdBzzKQtdzIVzOqAfDD/JjMN97Uy
ddIWDrT1yTPxxANJEooMWDdAZ0ywiindDErbF4/jMbaFWPWe9UmDCIwyUtZtTJDF0VGTzrxoZAUr
2adswDYT6i5gbhtOs8a/09epeRFg/YrZ0ID7SVAOZbW3klRsFdv3J5XsXJ7F8nTuYeBjOoBYUXpP
oiZ0B5gvGMQlglzils7DCT+YtDMMW00t4zxOYEny6qwKQKFFnzkK20CHh6ccXuMy3BcOgHIfc+XQ
NzA51/TvsS+m5h5/iwwbBR/Gi04k50uFsbBuS6aQ4bhjVuG+gfBG/ZIOFNjN/Ug2q11WK8UV9lit
4ep1Bhyf4Oso7ZLYL1KnL3O9OAQKdwG8V2JK+3uP4iTMZUzxKzhq6bnCW/qnlmqMajP6wTVKD+Fh
6CKZSe4J4a/IHxVckHTKHw59nFqaY9QlPkylWUPUlc0WJXOaB+2vjAiT6gLJa/OtmapE2FVwDHwr
Tx7QZahlDZIYSjXiu8mDsdtDaoQ9m5AtJRaPSardWRa7fzhO2V0A7fWpigAiW1PTXE96YNznVSU+
QWjDSMIK6oJbj4Jem3Vqgi1IagkGqFSJnYbri4hmwmTceZ5UXnQfGQJ13Lo1O7mqXdfnmJFGnmjL
eaqVoKJV5UegpzJqBEBoXOFGGTioIDbXHttv5vi44ja2GkSqeK6lufbVF5vwc8N8B7E7avFtFcvs
+wVgg+uhsZIeAEo7BbYQDgIxW7y+vhV+pyXYG0xB7uKRNAWumhbpQRtYXbNroOrDdc7imz6qWw6d
0co1glxBcyNN3CVdAFbJU4rVxMxbV8RfZddmD3Hnez/NWKTUS4dc/2B2LR9fygQR7j64cZxojFz/
mYC35hY5FKNqU8SayZskHvS7qUr0x8Zv/W9pw6KjWq2JfYwW6rLZamKEsBshcTA4oSCIGJHxgA7c
Dj+mhzTz9AceNdiCW5izGfBQAVAPyXnc90VPpUXo51wPwJn8SiUKgjnEavlqYJV9B4iuPGlG30wY
nQpo9Ax9CgAbpkoZu2kSG91FYRpJxZneB9VNjXD4Ac8+Qmgow6I9vPMxcdW+bMuz2f8vdoaSKOfW
wJcaN8jY7CbcOWMj2wSeGReOp5WzPwY4b+lCU4bJ2BkNAulzoPdFcT9i9KY6A2TO7hMpRAtkcY8P
mSYonnzVC/VQ7qmCbZiRmSoPFa8NysuJdnaa2gDnLfRKk37gauJTeCHK/qhlAFjR3rMDlQDz211c
RrC10WMRQS34GaI/3cchV8pDqSHUIp5Tm36MW5ffaz2P147nAiyiagp/hFoQqHswrViR57nnaRdJ
IemoPLNUNsBWc8Xx0hu8XIAlO8Jcl+UoiaaBu0sSgOFYLHNrFRQcgkJZuBlxhIsvTNwjPd8ZcAIN
fuJtkGB8lamRcRNXgab/5J1Kf0wvC0N1k4zsjGei2YlgcKQAIG8LmDmDP4m2Lw+3hSdXhZuXA73Q
QiiQcDWgthu72mjL8At26gGuOlFpRu3XaSyn/EvYBqm8TepY9O7aKAWFaMf4f+tbriIyZhBWHZVA
2NPKlG+xgiEYZRN3qPRPIaAvHK9DZLwYh/WRwSkqZPxaF4uNmDJbdsi8/jISCLCwzQtAvyLxEyZj
I4m+Wl8KQR5kF/jmdP1lbZS4k2BrZMYGqq2Bhy/836oUr9tS1WJchDWlvy2KzpM/yzVWiZdp5Scy
Pllj95XQLHuahJOcjq1DyvXG7HGGkbxIVe77YBh/1VJVp44YVx0OJ2EpJ/vMV/qHWqLoc4PQqTsv
KQ01QY97PdcTvHqessyshTvAyC3MrUicANd7KdRkHW2UfxGBERbZKMcJQ0Ir7ncp5C68blBoPQST
XJRuVbeqtMckKZmwepy04szSAks+SH0ZiE4ZhBUhQoXBZ355xESLxqh5tGJfHNpTOuTtddkkSrBp
vKiLN2PFldzF2kotDhHOE+Emsgr/Vw4egNyWmWFpk1OK9EnU0nDa4yyfyhsVpdhkj1LS3AyEZXs5
P4+61Fc5ug2PjmDFyTOhV7kGlx5hPVeD2vMJnlf7JEeW8nPi3es/CGIZPgB29W/9PMMm3oeH2di6
UleDM3VD/1MWOzmCaKKyYWtyYJAgyqx2pOt5u0l1idM7Y2o/V0wJalKEIdyb1TRhCFrB6CbMPya8
vE2tGsBpGu2XQVWarxqnINKUqcxwiupC3bDzsO5vTbgVkKQH0lS7oFYS0xF47YZ2L2batRQZsemK
lu/fiZWefpu4LumEQmFe4QlaKAmWVQL+N0ngTz8mg6oBAmFBUlKR4RFH6PDPwIFKi8yn0jP8W08P
B8+NiinGF7Uii2Mn1MRwKEWpgX2IIg3NX/HB/xfhs+I5+9xUz88N8bP/D4JmRMlfxTDmoNxR2Ozm
sXp8ek5+O6uTx+xn/Tp+9vJf/hVBQ9D6x4xpo3abUgyCqPyd/xNBk/6QKMugFA/oB3XCCBX+jqBJ
xh8UoCCUQ9lMjQ95gX8H0CTtD2JuxGPxNOLOT+jtI/GzhQpF4AoF0JE6+WUCxyOCGHtdfUBvejV7
4Mleeogb8Qqna3cajLNOER44+q4GjSOPYkfb4vYdKv5e8nTw8UrBBdhjIq8F0V/KAP8TMvn3L1oK
jgd2qLw3xvoQFeIBDzzfDfKCo8lKs3MzaLdtjmOgV6UbQRmbC2x4TbtU2c7Sqf3Jyfi1NBuqgtTp
IHXSI8pFn1XLg8uoZa4+qYHuNEvuDKuZXw9j7mCSguNdjsme4eefJNwWCIOIh6QNv6nKhO1Dfjel
0RW//CvuhbxEhqrfZ0nt74n2aVT25VSBlPzAVp2eNdM781P8ACf/RszzO4wU7mCcXhkpZJygxs+1
16IHpQ9DooLSU1+JX/Ep0HdYe32GX4vbLgZ8dtvo11BuVvIFLwmxUwM6h9xfJQowpdMFLE27g4UW
zO5KsCISffYDM9xYvWQXluLqSeDiIGqHXnExFtG3PDPOsAJU2a18t6vrXa6h3k28fJ9iLl1pePV0
31tDokp6uJndKlwT2+mtmfXpWe9jhNoQfHGoz+o21Tg71OCFgMZ4SJypHDGXUPU7jJAxWzG627I0
zl6tvxMxxBeu9qmuLqLA+tCIXSxY3WH0+pskCc6rLLrVK+WSQd5Tn4NRmtolTgB66d5TmL+j0X9T
wyTadLMbNnYU+16PtmHhf476ZIfm/qk1sYeZanl260oeFCwobCZ7Brffv2l9DFJWfjqL/VWk8D/T
fk6XvfpKcY5nZ8Rxdag8f/9/mDuv5satNEz/ocUU4gFwS4IkRMVWq4P6BtVu28g549fvA3mnLIJs
ojRXW+Ura8aHOPELbxgn3mTjSGLq2BbKP5p6kHXv2ar2sY8Pq2knr6DyvwoSTzsNnLjqnQKpfcrL
bF+lLBNMTdIIUqhyZ2v11jbzZ3/oP1//qQuYzr8/ddEJCjK467EZVMeWVity8k7m2ztM3BySReFg
Uf2rMtg+Vv6SaNHnqarpMwa+7Oqd2FZQtVKOyobId6WreVrT/ffnLCrGIuKg4+VaHS0N8xiK14QA
fbXWOnxDp13aU/OCvVuYDEONyJer6qiPxV2ZlHd1AwWrFFPjGJ1qbzsza7aBTBBU6cqBHoZPEhKC
aFPTz35a44QhB4+e39y2dU3lNYlR+iKYN5PwVU7iz9jfuHlk/nV9beaNfunHLhqcZhxXw4ib2XHA
cVr3/7JTDDvRjjMw40wwX7k+yqKP/O+UL8rZBvdfmIZteVTy/oYMjNQkZX78A+aPG13JHbMqHuCv
b2xj3F4fU53/25c+bfFSeZlfZ6BmyyM2Y591YPYRidmG9BEqXC/+xnrNc6pxkL7EPhW0kVKWMPaD
Kk3oomKL14YNxokdTrCJL38nKcDVqur+sPOeu8zCGoam8Zqu6BtJ9Py3QhM43TPCGCUKD1Qdm757
LcJR3aghfqYlFjobS5/wOy2Tg/DtL6oKANKY5j5Q+q1SA1w6fYM2Ue3vRrn5nrYSNrX+A7ZwTmp7
To9iVByI234If5Wh+tyPBSYedPidQpF2dSqv0ADfMJKXPmDxZkwWReFA18rjFBKyxnrm1BkOfJp4
kSf1m9Ej4662SOfFW3RGnLEQ+9ZEgtHAFNWu78cEA1hNfJIot0Obe+5z+Za68y8uWtdLKVHjZSqv
XJza5YvzjLGTZVIypp5dHqOaYozUqhb2GcB1JjLHB7sn9fFHIpRgaKkE9ZgC+Ur8TPVKfjQUX+BQ
Y00bs6M8iBM2hU+onAbKRGhjptquieFTJar3Reqjr5qnfMEn7IettAiGxSBW6/CnXCsBkUiobcMB
oVXFHG+t1GwdGIwvWraKjPzdRy5eB6+MG1SalOKo4n0psvBWCO+YCvuvzlCw7m0f4uo7y3VrTNpe
r5pbGe/BDIj5yoF/I39c2g+LKz+zmqpV2ZnHOE/kbYJFzxaWnb8RSh08FYQUuM/3jpKlylaS+z9i
Tf9V4Ea5DVsz57nSqgOUnY1sYTeR0FPd2O2fA+56m8FQ6FXVEdyqVGn9bVFRDsZrJXXgfJExxzoW
ZVszFY5WVLdp0t3quJttdLi/Dg1bYwf1HZPwVr2jLBcfbAkzJk/9OanY8k1WhwFMiikSLmU1WIKJ
Ynlyo9XaQPOgTlC6l5/zSu33XVD9MLxI25SG92Rg14UOjPTQZc2XODHpvsSv3Vy4gpJwB0rGRRpr
N/Simk2EX1dut9NG4X9v1DNtelPGRlV0anukTUsm75cvdaeXTtFR4mk1ucBNTm32GlTnDU0SkDo9
BTfBpejwEsd7i1Bk28T6T5sKpxMWeroPPB+buaY5Vv2AochAIHz9t+rzJXBpMyxexC5v/LLT2u6I
I91D1d2b3YNWZE+6ltzW1Wwl1BpHo6e9MpgK2mieY2H2jTBBt7UJGGDuHYZUw6lq+jvKqsd4eMVX
+d6kvVfiBFVYpUtvZtuHYlObOvLnWMPrPt/qHT2bhkgsnKpsd3H+w7NsFyElrJXM6hmv1ttc6w6i
S7ejRy1H/ZSIO+5ejIvQGPkT7OLeFyoFn2R3fR7eMKSX5mHx2HpUDcOg76qjQans0LRh8hLTC3Nw
gA9vFKsyt55FWQZry2mbC2vLzpQdabIPlPinn4B1fFePphLz6yzZ1XJpOlpppTtFnYWIsIF1adiu
yeX+JoyBeHX6JEk4Kcu+nzbHKI0NlbLP6N+EeFjeexmCVwkOs35S9ihFcwBlrTW3eh41W9/O70Ak
+s90ANJ6g81X+GSFUfu5B6K9pYda3dsdTQQry5tthhffljMb7US9Es+I3118i1d/HPw8xNkgP9aG
3NB+xns7bmLhxnWo7DFlm3BPK1Dg06LeGfW8d7o0szYCr8xN6pd30RQ+4yP3WFDSMZQCaWWDmLmA
r7cbWqFTNvEMrMRoy6Lw3+wwiUr2wF0o4auRwK4vRRckBnFZK+Fra/tPTY67tOqrugt9J3Y1tcRY
EvNhHKf5Q6ngOxzKIyD1BsWqCut2wyPom6NGTJ1zava1243Jq1UFT2GvHAo9Se85RTel5z/QjdlF
iJ8gStIGxc7XZPo7Qq9vvDGOOUdzVC9nwwEFjm8NagNbz8Slp7NYJiwa+53ZW9o/NZ0TRNR7MMbv
dstSu1kpY9GSvBZHT2qYr4Jkoq57dLf71KPYREl/6/uzKXPe/jVgq469EjbLylAXOztroZ9pM6sv
V76hEH+MJ+1TF2l32hSUZCea8Qh0+U7Psu2YaWuwwt9kJfBATzd4DgpON6MiOcax9S3omh8N8v8b
Ayqxk6vBEzYT35A7+JaqweOQ1M0hyStuSjGr5mQAtZHSe6pT5ecYhc/X74ff/qJFNqpx5QaDmVHJ
KJUQj4NI5vrp1OYzsspuIIn+Kw0+NKOL0UB7Tge/F2W9m5TSsdLzwDxwwRhgTKkZ3fveFB6q1vNX
ztVv6j7CWgQUKkX1pm7k4ugHU8+BL+2Nge36QUuEsSOIGm6Q8diYknhE+BqTXruRNwIA2M5MaVIM
yaA/Bm2OYGTf4oKpyDkXN2DHlZn7zWu49DXAfza0Cswvjpke36iTcpjFw2XJujet/EZw1EEL7JFv
p7IefFoZc/7yC7f5UuAhVVNsl5OxP3qhcsBg8gAUJKDrZN3S9XE8XT7Utu2UhulgILrxIu9LXXsH
NaQVg/+8cCZterKCZoUK/8YXvfRzFo8si270paIMR7PrvmhRgvth083O38OTFw1kdTV1FCPO/kol
8zbjltCC/LNO1r+N9MnYaY0U7UbF/5WHeD0iE/BTWNKKJIY6Z9aXftv5wycXrYR+VxsINKHMzv/h
ETP/rYyKDUEgr13VL5VNSTAaht1tTDUsqesfspHfVSHVgI5eo9tZXbGnYhAeiS77Tw04A0dTkmej
03aTiF5Nk4Quk8ddVjYrTgy/e7GXfGAvkYArNlZ7VMrui9Egfl9HWJQDftmg6vqqxM2P3ueB0Ef9
qOvNT1RlATcVXkBNIXhIBVZ/dCEJcExtDxGg2TAJdNDL8C+sELq13T9niZemd/HmiYJ2rtQb7VFF
WQJf6eheKYd4CyLuT61syZ5y/5EIEoGxqbwDQHinABTcIGDNL0v5edywL5PFg1V638yK4KztHalQ
m8PbSflQwf8lT/lnWcM/gc7+FlL7/yE8Vucy+D0+dhuECffrv/DY+X/+T3VfEuI/cL2p4s/Mn/9W
9iWkbv9D8GDR6ReyxpHl//BfcCy1ff4CghvxR4FM3Fzo/i841hD/QZUBoS30rzCsUuWPgWNP9pFA
8QAJD0TbQDyYoFTe3oB3FSzNpAwnYc56q9CyzzDqzUXyqamsxPuiZmmufAn8KP/j3cw8/bNL30cO
S7IKTCtA3AgYGohboQc5T9X7shlGen7q+Yl1NDeP/ub5293D509rnkmnB2Rmc52OsXhgAafohQDS
eow333+8+Js7b7NSU1xyVs+GWEQVoyjScgICcKx3n77fvzxFztO0fZU3a5+yKKWdf8v8re8WqdQr
EuORgW7tDQTAwOFjUifbrizLac52NsySsONRYsLug2WhV+wU+cFM2002BXukkkEkgzvRQIVYrm1+
VkBbIATBFQdyjdpyQztW049AdTZtsSYTsrKSSzEiSqv/b5qn/eOjvT08AKFeqV2sDbF4tMoRQ1uP
POeYbn4E25dm86DCBr4+vZz0dze2YDeq+FagRATQV4Aqnh/Md4sIcnJC4N5sDrmp9zsp9gIHFCl1
BV8yn64PdVrh/WcoJN001I4UbpElHaOQgD8ldtkcJMPLX3zDOmbTELm95MdUSPtm08SrNbb5zP77
IHF9wLRCJZ8DTUeb62QRk8Qj6WqMGKNb1hhAT3IvNkbXVg4Qp+wIgiT854X5bfqhLedzHhDowXwK
aXHqb32ed/PpSVGpVqrKgCk4MrXSxU7PKrHlvTOdtuhLJ45L79BEgb0LmtK8NQxAxkC2rG1s++We
t7z/WRRyVWwbRWm3qPxaThKGAyIZ4UBlGH2fZ0mkVFyM1L43PQqCbRrmrl8VuOgOXYPbUGfe0IJN
b6UoLnfAuzVHa8tybwD7pPIgBztob3MNIk12iFCtebGcxljMOWI2gKpnW0t5hsUv7jjMUMw0JfXE
ojeQ9zaQ/n2e993++m46GwVfUlh08LGgT+jwPE437igZmhfLU7nHqETd9obX7QEUVyujnC0ngtE6
ippw2/RZonpRg5gqKVYN/K73TWNXXwsrk45JafSfW1i17vUPujAU0pGY/vIq88wuiZ0Y3qfUxTx9
D0I5o0EmxV/GtGl3SEu2zx8fCvqjBjMGzagzb9c8HYEuwVXc4wpg7MyynxwlpDoRqIG9cr+cLRPM
Ad5vWAssF5yZxQQCdJ4KLwzEHgLt3HsuegfkWbASeC6vFqSREZjn7M2+xTB65rl9f+pqAPtNb7cu
QBv17wzx62BbJXr4d+LZXGtTbRaf7bqz13TvFm+TjtL8bAeKlOesHKktSRKyithYo3cYyfm4E29E
l1TfEwM7tn0mh+G3BiDzK95cerlJlFpdex+Wlxu3G6GYjrT0GzHyTIuTwgDV1jpxlVgu/e3k54rh
DjX6y4A9Y/lZ7Wxf+eBMwz6B7aLBc0b1Hq7LYj2tdKjSJpPEoQMP73Lr+t8L0adbLOC128mChwk8
o1k5GstNBFsXJspsJsXFgoPOYnmN1JtSzbBo5WcjvUqysvsyD8KV1tHyAL6Ngi6xABUNt/qtoPdu
E4GB8UcOYO6WTZ3eKqlHkzAxmn1cD9IHTwVDqQg9EWCjFwsrfjGLQGCVcbD4IFHZk9ObirQxgWjt
PnbM51HgZ3AVI4BMMrUYJQKVaE70vl0q7zlBUj0l4R6qRaBiNcI9tJKjns8fbzo0A+hJyKaJZTmi
tXJviNVmcHHXQ3bX0IJbSwMZTXUtWcnjzzcEFnQo3rEPedVxIT0971MrNVi0iNGVPa96MLykOsiF
PayE0pdGQXACLVV8bWD9LeIvCY8J30T6ylXSUYLREFauVGZ/XF+kC4Mgd89zgSgy/OmlFUfdsNng
3vVukSvTLurzEbJECIr8+jBndwWzBeUQJ1zCE3K7xYzlFm6+upL0rsSefASb6t2pclXeF6MFVHgc
xl/Xx1vEruwCOMuszuzniH/4UvlVMZLCb8d8cEWm+5+AfSCIpcHdidK0dEq7B29TNOrOijxx02hh
vrJ0F/YiyDATsfaZYgmZ7XSDwOpXzEDterc2QmnnFfANN30gD5ukFGt6mhdW0GTLc8S4EqH3L/Og
UU6TrFN6189QY8AeAXCw7csw0K5P6aVvgoAO/xShNpiGi+3oFbUWRZo9urDAs5/MqFm7iMFT+8sZ
bM02fJkO60RxzN7MtudVVc6U6OqwRTlYSyT4hb1m4SAoSutJlvz8a+ZL0sM0ZWn9GqW29dJ7lvWc
VblmIYtH9XqTt4m9qu97toNx0tAMpKBBB1is6bwM765nfxCRHvWy7PrMQwc8Yejsg2Rm9D/UKdAr
yEWjUe9ClaDX4XqXlT3Ag67Y6pFamIcY6jeKI4YpDZtUmpDAheoufVX8cHxSh0yLnOurdXYA+LnI
+JF1YFDOEVgcuEGYUZtq0+iiemj+mXk0mbeB2gK8qVTjtlf9aG+nVn3fmr2JbMHYr9zGy5CIHcLr
i8IYTmEUNZaJndm0UMLScnRHrfQ2ambrW6XvwoOWptV3D13Gu4xvv7n+0WdblEGp3MAbNWR4scuW
Hej6ZlAzaXTDMOp+xDZA/q0f17m36ZTsv/T33yZbF0cDcQ0ZC9qHbS8OOe3zoepArrhZF3Y3ZmTW
GK/VpblVA3UNV3JpOlHs4OpUOXoodp7uPo6917cNhy9ppHzTknJxTcN8c+08pHlkqsNuME3wGNcn
dCm0xCmcZSApS+FkYHN5L5KpQNGCyayH0Z3yhrbcBNPyoDaa96SFVq9vIzlzk7HbFzh7fZP9vngE
rL3zMy3eagGE2WTownuFtCXZor3SqCuB2aUzSRiIAzE6pgBEFrMihaaU9FBk3FGHLRhk9fiStL7U
b+jBVbeanKxlLpeWARIH9mIEN3Pd4nQZ8J8MLblPZddIRLKNQb7fl1qdfyn00t+1laYf8l5IKx2N
i4POdH0ZZy4qn4tB5UTrJCNQJ7eEHChgJ+ioEnZq+VkNq+A50OQA6bkih4Z/ffEv7G+KF7A+5hif
Iu2iqj6Us3hAE8pu2OPEDYzKrqVd4nXWn4LF/XZ9sAsfqRGTol6EPA2RwqJSIg22B+3IHN0gliV2
UZPQrAlF+9AHNebSomk3XtHWHw3k5neMiFElYnyzdDldT9EhbqJVYnJl6qKwSxW9LLdYq5n+7vrn
nT3SbwNxG88TiZLKYg2tAHZNQkXZTSO5dUioYjcZ5DW006VRBOeUj0Ly3VqWkGWIDIPS5IrbTFWO
IJvXZzIIKyNdNaWcl+N9YWsOANDuomaH1Rl50eLkZSKBwxRLMF4qWR52MM5bsDe2jr6W5s/Tp1AH
fqkbX7dA1qIFQrtIrX3EeCsz2DZ9IpuYRBlx6IZWaKyJLF2aByJ0NIHYvQpH5nRZPdvLijAtFDdK
IBg7eRQb9V7owbRWXrh0RN4PtFhWctXEGzUGMiC1+vTFISvCMimTZ6UqYWte30Rn6f6s4s9zjd86
aRvlrdPPKsumzZGc4PaRJBM4uiZ9E1Gj3tTDkH5Ojdp8DCu1cuxUg4h+fegL4QQ2GCjzIEqN+sPy
HQAdHo8JvF93TO3sxbCmRt5WpT088y7o/gZepnznS96I4zhozLHDYGHlF1xYU9I7vh3vFvKUZaJi
qnlb2qKWXZGinLrJ5LruUV6qC3vFGfPCQOxs8k9ycXzOlnXibEwmQEmN6cq+oTtJAhEL+eH0408X
GQoREm8r/JY3eZZ34WRNi7GxB890PUMS1O7THm2Irg/TX1xEmNAhN65/v76GFzarOZeJiN7Zs2JZ
G1bjPCjKIDHdXOrxAPHNeqeNo3wkBVzzJLrwMNu8krN3HzEzFczTnUpkZMFDU3TK0E3zI4397Emz
PUQj7DLFYbLKzapdif2W/aA5VEE7ig2KcxVl2WXdF4eNYlQUX3dTdSrNPWoG6giRPI2fKiUob2FN
Fs9+6bd/641GlxhRJuVT3iVizfoJl5jzy3G2GGKfGmjjs2FPv54ivJHKUyTcDipktI0HopF9ozTl
JwkmpHhQ5ErLDpZRNNEhbO0KbMKgGr8aX7PlvRo3IuIEZZ2xQzgj/hr5QZk7NS9IfoN1zwh0KKkC
awdAqPmaZWEFeDtEgMLxOzSFt3I2eZ9zVUm+KVKYPsgBchXftSmuNNeOleERg0pY71aNEoHTUdgS
B4QrvGIvJRGMxhG3tv42iEtI9mDV9H4Ly8JEOMNKlT9R7mv+JgAtc7j6BnoHSa/GX0spwPzPThHa
24VJnT8bbaebG8DF8rQpUMfpdrna6L862+pHevKYGGOAqDAl/SjZ3/GlBi5m6ENcOTHiQdZ+4GT0
W6kDtLFNY817pD/U5c+RZhnoqWqdjdcvNThjr0UloFSdJFDZpKWlersp04cfSoMSy2MUttV91xtY
+aEzX/2ICgJ0IP2K9LP2ctm6GdOwH50KwP3Xpival6JBe2iDXb3yooWR9NdYqfovq270EgCZ1n8S
dlKoLCbUws3kqfboeDGZHWH4YGifEkWAjupG1ftUhbI0QmZs7KemLhQFJrjv/QqyZjA3aIEUD43s
dSbsmrz7gvae4T2K1uf1QDMBviEoq/ShzZSi3qbUs1Dr03qp2vVGlv7oZVoSB622ki9Djwf6ziv7
9k9d7kbfxUcnA8IHvBjxNE82flm+gnGhVhZZdhukDdg4E7NqnN3ymJaI0FvUD72WH7SvU98q92FG
VvpJnnrEcNKsVFTqyUPdIr+iyd6NlEZjt21UGcJsoHUxMt9poLpxVeTyYVBtDOlyNa01xy97ZCAG
ZIJ+5YaPylKsKDMrGVxFCjutSH4OaK39IoScbkYYnMjnKLOhtqGWlbavrMH7w7fk/A9ooSmyE1UL
fNr0ZKB++WhJ3yVfFrUT10n1CfGLhCiilfkZ7DN/Z8lNL2/gjfeIkcsDfbY+GVJ95/NI/v1/unjo
B8jNGs8nuLV9PlL9xGMsLJKV8uqFdxqLCQOhOTJRHFbmv7+72yOtsJGLqHVX77UK0ImclPEuRoLh
ewWpqN34RpVBadd8YtoOwq9z/Z6/dP1gRDSLL/IT3tiR74dPNcnLerlQ3YZr8qGiYwGlH7ra9VEu
BOxkvfP3kR7Sxll85DACqs61VHXVWsIUACZ2wstvyS1W3DIvKCILWmL+EUBMzP++PvSl14Xnmb4Y
KpbzK3o6v3qb+3OooLpjEmGBm4XGeKixs3o2EC04IOz5en2880+djZSwUcJHmPLk8mXxCi+TlKA3
3MlLG+QsOwnyg132RXsrxUidbKQaRso+mCTC3+tDn28lHAKogYE1RtvrrJ9L0wlvd2mIborRj+xd
3pjaH34Yy3C45d6Ce52bWbtrEQPoN2oQ2Gu554UyHIVbWnVz0kJutkxcmjEQ+iii9EaEIvDdTlhB
uc3CLC/hpBBn7xpSOmVTSWGtoTkIFGvf6ZUGiauWmy+6nCEOcX1KzsMYWnnUtEALEAKzDU5XH+kq
zOWSEM8sSP7Wxq4r+3asFePYVaH18/pY5zuNsTjLNm02xCGWqN7CN8osh3R2k0GV2wVaGO/Qxm3v
A7239waqRivfdr7TyFmADDDlVK51Uzv9tq4LdStMJssFMh4fQASBzDam9F6LEJIJ61jBpElb47le
mNC5QAiZmm8EjrEYVJMHsBkGnjnc3MkDDzkcpFFMO7+V5ZXvO7+azNmdlUaNwJP2rHFS+YEwG6O2
3dwo1L2kt/GxQW16/+FVQ7KUU0O5lk72Mv7CwpRkoWgB5ciRxBOCTmoN7WAX9nLPKVWClSrCAvQN
3IBUE8suSmR07wyq8afLhjyi1g9kbdSG1Tyh9IXm/JZ6BvyioS+1T3mZ9eKmhxyFEJCCcM4BkbXg
se4r8ymU9ByxOLQl/E3kVdKLN5q17yhInSX3kapnxsbTwqk91IXRfIrkpvMeTNTeXhtvtL9MPqHQ
yvRd2A8AAcj2aN1Z2HvMf3/3fEG+I7Q0Gs8dZHVQwIF4ZbBD5hRNpdE3ho+6pjN5FvAf6hYMOZfy
ToeTEJcpJpA/blG2qAhZWZZKO6rG1QtY0lz6cBoJHGduSCo4rM336ulo5ahUkhkontukNeGl34nX
FufFFazRhX3OKLP8gEL1lLfqdBS7YoQkGT03F1JAMBJrUftFHlCqXhnowvuAlgcm0kiaU4I+azSZ
elcKvfDcyQzNySFcVon+UINFjyQ1MNQV/a6whuAOMad0rShwaaPM5QDSV7a9vBQeSKgXS12teq4s
NeELEVGjfo8jLfuiSpVevFw/1JcGozRIkkcOC2BsUfxACM7v7aGTXMipMyk/mjVQylK+6RQ7XDkB
F659Nv6by9KMvjmD3QxTFiPlLrl+YqdO0jWNI/vQ3ppq/GPkeKzcihdufZoV4D6ppM0OA4s9CU+n
GexUwT8HBMyjKpeVIyaR3NVxkm2yopNuKiUVKzvnvKIDToWSPs875RzswU+3aNMF0D10Q3LVIhXy
xk/lwNvGJfSTXSvqARwe/vT2Rguz/qeketZBretR/3BpG4NcMBWAZmbd/GUZMc4GkRqilVwKl6ni
BrkHMKzzjb7fa0mHAvSEvEu9tbyx+nx9O106ofiQQcWaq0lgZ04/n6MYdG2dSrBHJnGbRpOEuliv
rnzfpVFQaKUzO4erlExPR6nh+CDPmbOyyOyZm54+nOZkrV2bKwNd2rHWW4BG65sGxeJzRAed1PAC
PsekmhTZTbFF8/FP3afmWvlool2fvUuHkWNhzFERveflcI0dRgn6i7AJs1p3dC2vaT81YjNG3f9w
OOihz71XYGlslcXhsAxwqKgoem4bN8DDWpSsPqF5DtUzRngSRKpe8HlRadsfvwS4T9GeJfY1wWAs
Bp5ytn4z8Y0tnFCXsmyymZRJfEk66jMUW7Pdh+eUueS9RQkdO7RlXGskFNXnZNJNFAPZWU+JnDGw
NIqPdb2yfBe2JU0WrlGsDOci5+Ls08qHRpaUtltERviQIL5+bEUXHT7+QYRgREdAF9n7i83vAw3o
cyJ514+T4daqoQtCckFiwUfz8vpQS0OtOQLjbbAhFHCl4Wi4+CIVxSqlTyLbjVDKvNGpr+yHEeo3
ybfwtzLmaE7S4F6f+C0ovbrrNgVWft8qbfIPkFysFfzHhWcZ3SIiAAwVZ7OR+fy8C6ESChspuhK8
/3UR0yi08uKQt1V39KmjoeTnJ7uwEkR8PGjlylxcOJv2bFNpgnQmt1/eqSHwMbNF1c6l11JFd70Y
gENZmQ4qV0gDTKzrU39xOHJUrh0u8LNkPNTCos00g2hRsoubQAya5bBc/VMPS2+NQX3hmrMNBK9p
cVm4WC/DHfQa7d7qWObJBEqtDIOEMpeqQUxvMARN5DUz3gtFZSJTOoOAlFErpcJ4upCIpqHHCu/J
RcofscQUCdN026qBPu1GT66kvcg9P7qlzF/Hh9Svu3wXZFqIMCa648nKgXpLtk+7bnNpm1oE7jwk
issrIur1Wse71nPrqE+xHqIIg/wNBkzBY5VXlFuDJLK8nTdJ3eBICBDedmk0/CVG0X4PCoSXNmWb
CH9j4QGv8C4oaXqQm9Y8jpTVezwf+3LNT+/Sis3RxVtpfu5Mnk5ghoTvIE+B59pRVf2FchIiLnGc
v4KXS0YnizpDXdn/52dvdk+eSUCmTUq7vApMzrkRKGi4jvrUlwe97pRXz0C6wCEMSJpdjfBx7ADK
0T9PdW2rHz4PFiYM8vx0yHOeu3g2WqOObVy/LeIqrbK3Qa7rCO7SfHyC3dcYu+un7/wmn0fTZ9tM
Cg9nMukB8N+28S3TLX3fOkhBkt20jb4m5XN+xhmFpwLUGhUXNt7pItaJXwm8MhklDpK9MnW6k1ZZ
sAecOKzs8YsfRB4EAwpMIujH06GCMW8DwMomqhQgaWxIAm6hdh80qOH+4YOIJageUtohNDsdBaSt
PNWjMN3ArFBqsZVyW3WydmNK1cdDJYYin6YiiQHRGQpW1dC6HYqeej/3BbR/+JlYCSKmOObK9vpm
uLhMGLXQdLJ4A5c7P0uJsnGnN13kYr8pIIZAY/f1AQXWfuV9Oz/VM8zKlGG0gAGhLHg6f6EB1HAS
gwm6K29uQiWz9nIa99vBzlQIT9raNr8wHkhiEJ1gAcGULQssXqCpGRAjy81yIR9zGWHKMplqVLwh
xyqiX7v3L41HyMmhwvPAAkN6+n1ZjB2NGjXcIWYkP7X0uz+RvJX1nYfR7y/ZyyN1JR27sHYQIUBw
gtqbWVGLI+b3TRW3UmFBc0d2J8zR76WNb6IUNH7QfXHe/PQs5wiBeBNhxcXHIbzaACLTLHfKJusY
GE3t0AcanEzPupW7+MJppnTIQZ7joDkOPJ3H2C410fDyuFpHqbap6tgZKqlf2feXVuvdKG+P+Lto
S1NwlmrG2nI5GiAwbXWk8Td2L6MVNu6QijX7wYvjgdEXXB9Ua5cIgZ4YbqSly1rlU4a0Tm5/GsUw
YhKRZ3tdjxBx/vDBpsYCycNmY1BTWlyKktWZFPpyyzU7z9+Ztd3uBag8Wl3DGqVkXpHTEINK8Gz5
zYNNKdheDNUaUU1UkDGXFeILTUF3KtbZkTGGHCgPQ0Mv0P7alNAVHCOq1D+vf+mFQJ7xwShQCgFh
R9PldMc0OVLCuK5Zbm9GeuGGih//ZZdTqzvYeZvJNlVFnT+NJQp+B6tSTfywB63+jJtcfSyok9Fy
7oMoXdnHF2IK7gJgnpBdAFYtA68MYZK2GjST4pMxFhtAA8p9VHnmz7Yt6x5zB9XGYlTr2r+V0qAP
fH1SLp0iWl2wXaizQSec7453+zud8dGlTdQrKql2hkSEW3i+0s31US7dQGwuDfAY/Ej+A6ejBL6p
D6FE78GMy/GharNoF3Wj5SBY/uv6SBei6pmhzUv1RlsiaTgdquFITVR5LBfcQ/eI/R1WcQrNDrFF
hU+86lkdIV9u+/0NGlTii630tHwbaa2TdGFe4Ula1tzYI6s4C9UQIYNlM9puhn76QxsX3aYbsw/j
8wUfy2NCy8q2Zznb04+thB6rfaXYrpdFqBzOJRKg2KPVfNB7cr7XZ3Q6PAtaDXPN6XQg9HRmcIXv
uTANcg8hfklDlzqp4q9JgrrxsY+S8l5TGnmtgn/hPlRJ8fm62avn7HoaMU6sszxhfyaxgsuDpR4H
M/Dvdb9C42i0xOF/2D8z6BB8H7NK8/n0S03kaRIlViiV6Fr3GltecY8DOiK3Gg2EoPeGnRESo8J5
tQ91HKX7XsHf4vqPuPTR9BDYP2gE6Dgjnf6GQW9QnA1pZbWVEb8OeEPbB2Gmkb0pMgL2Hf9iinfX
x7xwRAnB0Uyg6867unx4qH30GlYgtAcb/Lfw2wqRtrCLfVSN+f8wFGNRv5mvYaLk08/TjLHNWmS5
3QA0w5cktHXMzdA13wSp4Zcr79uF6xXA6r+DzQf13QUny/2QGSNZzKyhhCQhUfhrOyX1zQCGLNsE
k688gfiwkAUHJjy412f10jVAujF39yGs4YdzOrpKA1K3RwnTD7XPH0J0+e6gC6grIfOltSOHmi8a
da7MzH9//40x8UTRjlyvo1HtdC3EAWAU+i4oC29lOi99EOVS+sigRc+pMzqC5xNSVJbrtVF5E6OE
hOEJOngfnzZwmHOKPXdzz5ABTQTRLkNZDDel4DDFqDhPYVms7MOFFtTcW8WZl94gYbE8I+8XG5Eq
9lBMIhVuXiYFhDulfh41CQP2Tqewp8diW3hjcCjUIXTqAi8RCb7bHQgyOpc6aqCyhGKzaZbVQxoh
9eJNkbGysvP+WIRMlB7ZPXMOjgDJ4hd63RwqBnBfUW9ut3KOj57i7GQcnHaDYlgr037x8Xw/3OKw
QKjEQdb3hVt06HV7uJ/8yVHt0lnnuxfbtNJjNyoCtIT7BPsAEDSdvrO9qVzDhlza0VCMuMzmTjFR
0emOznVs5wrRCRetz+a7HSjhFhCX/xgb2Zr99qUdbRGU0quCkAIc43QoVj4QmTWacDsx0wBaMjl+
APDx+o6+dKVT7cfqjqU0z94xsNR9aHHNuEEwmjdBbamOBmKLMkeePZX4q600bS5sHI0NYCLYgDrV
WZUY5lvRFLYnCOun9tbr0GSoplR6YAaG7WAYGSDW+n+42Ol//1/Ozms3ciRLw09EgN7cMo2Skkrl
WuVuiO6uHnoT9OTT7xe6kpjcJFTY3h5galCRDHvMb/D/VSnpUChb9VH1zAsjF6uOi9Hl+BqUtX4c
R8W66L2V7CCpN+YTIgLoGdlA4fCud2q8oHsnYlYtqb2DjRvacair6C522+wAk6873l6/jQ35ZrzV
FZurPd5OaepcUMZKDk2i609O1U5kCCLdeTM2h6KlgZsADBlCyLcbsp4c9O5D3b4UNS5WEbjXjyP2
ys+VHe581NYk8thLii5QcaLztyNR6m8F6K4oGKsEFbVkFKemdbuHZXRRLgODvRNcyV++us0MMCxQ
L9GAkJzSt+MNmI4YFCqjwGgcJw+6cCif01LT8MCrjPGXa09efpIiEhE62Yb+0GVDGtxex43TTmkD
iAYNKgLadXWuww+G99eNgr5utZNVk/zxBomd074RdHB1QUlGJUQCQla7xdLzJBfCiAgyuvoRsZDh
g+0uzgense3HKOwq78gMdcjYd1705fYXrkTqXl412TEhXicioCQnV/1VNIDhWlQoUxkHsVPhljPN
gK9pCRWu+dgjG6kfNFFRH5xqskkkY9o4vLfygXbnoBQ11qphb941k20u2CvmzYIJWOr0d/j2uRm+
Lti3HBZNwpWd0RR7PIKtibMg1jB38v/X9aMeKLlRWx7oCMq4aOvrinMO+zj+lCdLd+/hzeK7WYvw
4Vy4p9vztnXseARoN0l011VLEf3OMHe7SbmohYq5V7/od2FhTcesmsadTbh1DsDwSDkGoqjrHIND
pxblkgRlj7nWnQD2sRyAO+fdLzs09F/uYGg/J8UEhpLEpvuYaWRAOyTarc9FikyX+Rwdn3W7y8i9
rjHxDApcbcJ6wm3C0+xE/7ZzvOzcMhtPkUnVmOKj7HSjNfN2P6YZiv24loKu8ere9uMkgiuV9Eqz
HOIChKQ/2F43nhLw5unOOdy44Kj3SGtZOCn0t1ZD6zgQGcbQKheD+nX/oUCfVfhoIpLzV/zZl9aM
e7HzMm1MLPbKErVEcx9Vj1WtY4oTvfZwQb0AlH7ORVc+q3nxXHTusLOCW/PKbBIAAihCD0D++atz
njtWr2h6FV7yvMGCT8VkLl4gdN6L0RkaDPhcrwQ6URV7OfnWF0JpJA1gOek8rJ6NWdW6vstHOtB5
F7vHrFYQJYXQh2a3MzXLTgi8cSUAGGT1DJ4NroXVfDq9kvOU0HNuplrHQbNz4KRilel2WDVYTYW8
l2v/Fzt59LVUonbP4mBzeCraqsyL6eustlCmDDHH1Q1BaejKs+YVkHoiR+p9toQZ02MPnbe6mG5a
NYFYxkH5dvta2rgrpAwO1Xt6cZyh1eejdVRpc5PGQYrz5PAbUkUX31fsv+G46CPsh9p1cNbNnAxR
rh74f+1rXlv/QWFfYv7BQtj4Il3h8UDDiTmrwTRhIxA95C6ODW7ewxdyomLnAG0Qw13TpSsseQ7s
7HU6W5Vuni2Ko1waYWOg6dVGpJ7RMEG3fJgNM6icStrh9kqLQAJecEX73SuidDrg0Jc7ZzEUTXrn
QJrEelFR+odRUeanqae/s7M1tw4CK8PVxoN7naVYxVirXhMpQKrH3kKJL4t+KcPQmIcwaxBNur0T
ti4zNiH9Zy5TFmN17NDOR0grA6UYlzaJkSUqyzfdeDGCyKijvxPOz3y+PeRGtMSLCGJcJ/ekJrS6
YohxuklH7yMwZ604t7VTnZfR1k+3R1kZW7xELAQqtqfiWw86fQ2czdwlmSrXImLByr74LaJMSx5a
S5uxidaXbPITQ4+8+7nzUNzuVWdRgqof8cDC/HFOg0g38vS7MDHvxJfZaMaHsBz6pxjV+u7QGUON
4+6SOjNsDrufcW1w6uZLQrZu/4cELXYkY1FjbLDAg9gTa9ngOEDz5NAA1aUbfHV8R1ObMlCuSaB4
ueEFmr04E2UE8C6+mGcv+tCnat1g9IWsyqFf8IM+FxZemmfDUPKn2svgv92e7a01pVbEWUYflTRN
bupXz4atKa2KIzGi+E5YB4mw60Ocg+m7PcrG0SCuAaQMcJ1e1rpwIYTuDo3tJkHhWOm9Sjj8KeuW
+s7B4/7n7aE2PwgRI/6xuTDWzxEqy03SLEyxHkUYY4O+OGhwEHembeO1lX83xxzODBHi6h7OVZGp
VC2ToOsBdytOI3J/bAATVDWksdrUuw+RFtd3f/JtTCJiWuSf61wwXwYDxWUOoB5pEfLDs6mkWHK6
+c4cbrxyMHAkwQDpCXgN8s9fbYpwdNvKjvI0yKKYlIhvpEiZOLpRY1ZahtOdh3tC/UTVf3hGeiV9
PyqafIcPtCTbAXzL6qLBuquezAzRFnNuSMs83cQsRNRPZaOGl7Lr4svted24S/lUBIdgilAcWb/q
CD/gqG56cVBYXXpewAZfzKU2jskcz99x/dhTT9gYj3omusOADGjsrm84oF0OTAQRBUWGKn8ep3i3
p0l5h3zTdFFF+QcvE+LCcHpdQKbXbT3HGFH7DesomAdprtnlqHtzlZ/hkO4xVDZOOkPxApoADBCw
Wz1LXN3pGIssClo78UDL2fqDUGstqBEVC26v2uZQlGvZqhKIss4kkFTV8konOxzwXjgsaZs/YM3r
3itFP+7wbjaOO8Kb1ARBF7Aj18H1UmnFOPRZHCD7P5cPQxsajV+TEBrHWizQjOc4TcMfVtEt8ffb
X7kBxaPLBriMpiwx39Xm1KxM6Bbd6aDCDlHcASKBzTm5XvW7jTv9IZsIPM/9IkLjSNN8Rg0YAJx9
dmzsVA522vfYBRu1+X1oJRFb9L3z2Nv8FyfbSpOnSLXM+Nvtn7y1MODsNVhe1NSpAL69PrCatkG1
DN5lFHibRbD3LlSB8nsynz19wa0aNegBxLJkC/+aQqSYwCFo6noSy6w/JY3AGhOTytOgR9WhEHF8
Got2OokwSY6ikQa5XbKnkLxxXSKBQtec0I8XYX1dta07NqnayL5rPfyvqvBzRCjDPIYomh5mMxm/
uFbxX5iKYWdvbLx1ZHvUJwCOkvKt28o4LlcI5tLwxeGvu6APYn9ypnFPemQLKUHEgiW9ieb5NW9q
muvemLA7BYNlZhhzY+aFoWDSYTGsF0bzExhM+r0rlOG71Q38D8w0Lsk146qqzujlZ/ad0y1evBON
blyiFO3goWPfyjZbY9ByLW9jOvcAZpsm+5A40fI/7N4XdJHm2K/nsP5xe1dvrDIwNCaaFUbU+Qov
ODoR+i/0usaGvotn/8/BOSRu7A8isr83mvF3VQJXuT3mxr0j2acO7zDA4Ktstx1hBjTZBAo5Mqqf
bVjMBxUP1VM0OZRpl/q3mtnmzl23cXo5uiQWHFzJy5Mp6KvH3zaKuCP0hXHhYTZKYejQoj6Fqs7S
HG9/nfybVgVgQkGJ6Ka5TatgFUTZjWWjFm3S2E7MITkonY72Umun9eQLwWnzK7uzhmMVa+KfqFna
EEfNRnk/HI44nNllSWmfrS+rqsmxqxYUFLRa0QvfyVT7qXWsEHaQ3Ynq/YEwzWcyG8aE8LUOhK12
AtJqUiwZkz4HiVJF3xosJw+JMYg/+bBXQ8nL49U6DpjcR1MxhBdsAss70Ss/jTodz7OWjX9wEino
wJhDAQmio9zFr0YqEIjQ07CHOFNMSlDrsfq4NFwO7ozzlDu15t3tfbO1Q2FUchd5Eua6Dtdqw6CY
lovwYqh4TfmoPKv9SW+74j9DW/Q9hObWGSQ3ImOjMXLdO0tKVahtZ0P4sC1MhrspwXPYAyuSHfV5
rimwpDomRShQJHst6a0PJQwHnMwlL9uRbyfWMyZ7jJEuuSxuOpykmcRTWRXqwahMcXr/nFLBo63s
APK6wmRhnm7Pbgz5SVTRcu7psx5aE2NYrXf3KsBbXwU+mAoJuFDQSqtj38WDWk+0zi9ZNeafsPbB
sLqencOw1LtGeFtXDIETbUHZbr2KtEfHK7NFpTFYm73zSSCbEPT4BX0Gn49ygNaN7QfSrDaAXTr+
HGnN7OXXW68GWEpLqh/LIG4VC0VmpixjYZEYxmGoBroIy/68UDb5T82j8H8CYev2GI258Z1oId/D
821NtfciXkFhn1+w3kD08Gg7eM7FKebiY1fY07l2W6wBwJB/f/8GovwIjAeiIwhc+VNeXQJOJeLE
ouF7qfohPDepsRzFkGT3KubeO3t16+WndQ4Jy+LfV6UvQ5/JrRSGaj13eaxtA7kYQG6Y/eAYNGTN
3obd2ERMngTTgAO7bo5EVlr2yeK6F4n+bcF+WcuzAMXYUImqop+zlfF6NSXCSiQR1f2st8l/tyd3
I9ADlMCTzC0r6U+rIzNHHV6LFcAhvbacQ9N2OWZ6zh72YWO3QPujTwnCAs7Tut1muGgh6jFw7X5y
nfMozBgWgT7dpU1m7wQ2L6Hp6u0nbEcgDPrAhv5EXLh9ZfWedxl6NRsu1phkRul39Db+QTls9L5r
dY63V973efNfpHTW4zKZyZNWh0b9bTFR5DmZQ+2MTyOiRdN57PAu/6aMg9MEWTc7eJ1i1158KLS4
+FrV9F18WEHLkz20vXKYxyZbHodaU7/SAO6ak4J+eH+3zOH820trxDaSsNWNsz7O4tiDCS0P49zF
SVDl+AjIsrOGnhM84/h+HkO/8XLvh+aM8/QZdT6vPehGYmqXMmnzrxrG9LhlwhwfjnrrVf9rzT4H
5Fy3dXdIi1JH6M5Our+VSuiYJEc9W8kVbfzFztx58msbg98g7wYx0Gcw6wTMn4dlhtqnuL6hDiPG
k1bUFt7FtWs+pd6cZt8RyjPU9585CH4k25wCNuD6eM/NsKS9PHNUtZTDOKZ1oBgpaliltQSDXtrv
D5QYTwKdUDa6lgpJCEFDa4Sjao2q87nC5OO+qwFeDaq3c7a2dj13IDwqSs9IHMg/f3VxdQMyL8jN
RkFsmVl1dvoyig5aFrntWcf1bw+BuBFO8PJJDwe4WzRb10dZAHYgd1YuPcCgM89j9Jc1Y8acouF8
TE3TPFI5HneO2+Y38rdKRVmwTeuTLewGWxgVCn45jG3A4oVPCGnZH2E7d6fbV9XWZQkJHZVchKFo
1K0evNaZzHlsG/oSAFYGOkL4zaFA1+AZ2+B15x6NfK7MQ5Kr5j10KxTZ0tgxxOX2r9j6YHBHsuUK
7/jq3YefXkCUoFpYx2P0DFq2PJhL434rFL3d2akvj+j6KmOXUjsHMQs2efXFRdI4RofE9qUhEJy/
9l5Z/aIf6tR+nSdmfM7zZZzPvR6W+cOSKOlj1NFA89M+s39kiPI/FXntdYGRW0p5RDkN3z7VAtEE
BUkx089JZHslFtaWk/hK3DfPIi8z9zC2nYoEWZcpxaGkN/I32I30G6FqqZxhZGv3mB3lsT+icvLQ
RGHyB2wzqTjvSb8KYJnrfTxRk1M0W1eQvimes8zw7urZRodZnYydtdx4/KQQB+Ogt80TLE/UmwOa
6h6qDZyYrMuRuC+4e6s62VnGrUoSpWZajTRmuA3WqVlV16bXFCbLmJjTo6gMtDEsKejtaUxxWprm
PzWE/NNkZz/GIU5QLdL+u71rNwIbfgJVJEC7G5IxWk8hs/QUjimSABfFzPLRrxKMdAEKaWctK6Md
0MDGMeHao8DPY29K9PXbqW0XOxvzFvmRDHg7vupDfjA9JbnrFd7e29+2uYrEwFx7L3Wy1SkRy2Sk
Vm8oFwvXnwsSX/Nl9BprB+i4NQqJtQR0SWnVdVEoKQVWMWOoXNrInPFqARivd2B4b3/L5l6RIDnU
VCmpE8C8nbfKVRJ3mingq2HjBB6U2Es5GebHwabybXnT8j961qrtm4NnPxqFtcRHEGD259s/Y+Mp
QVXFRRGPG50axuopmbyxwGIooayfTfFlhmV6GPomPRGaIv/sTf0dbcM9zb+tQSVWCfgB2HLYGG8/
Hd9TozCjkS53HCHArirhvaG15YccKU8cFErxRe9Ft1Nh2HhUkI5hg3IRSGeP1RXQtCKxpwl1kyhO
6m8aCqWnqBOAFBcjOU5KUzxgzW4e4omXUyv/hIEh8SY4Y5HgXFdtVISqpEAb55Im54eyq8uj5tX/
hS6VRkm6ffdRoa4BuAMcOky8q/ZXqnVaretteIkXR//LMeZY0l3nnbN/lZlKFgRQLFMCnflHHqVX
1+qsi050dDUuXt26n5uhqT/2nt4e+7x3nkRhOJDwakCJ4JfenWgwNKQSKehIOZmY/u3QeKaFKaYO
/WUa4h4HYzsWv9pwWWbfKa1wjyd/fVqlfjjJNy0p2rW0Jd4OF82uuUCyHS/p1EejX1g5Wo5MfNU9
xe5gKketphB6WMo6m+Eb1rnu5/pYElNbVpru4Fk2pp0E2aNnyemRaj1vf0yadrYapeXAt5foy2YA
94tTxGx8T0Xv/nBV0ZvnqDWckaaSRTJx+87YGJ6KsnxgCI94TVfXcL/ExjDS4b8QthiHqqOw5HeL
3fpllgyPbQmqs8Zq/V7vi+/vHxmis8wsecuvmhUetkkUWZqRByBsECqp8we1NMWEMW453mlL5D40
jeiPQKvD4PbQL5Ypb0I0RJ/ANhJw0yIiXFntAGTKMALxLHbA4gz3WdOZ2XEuQ/2oD/FyN2mt8lin
vfHTm/uBrlHSnlPVCH1ht4vsYTY+knjxv31Y7kn/XN2mUo2KB59/gRyyDRkRvDqElQExOk714dKP
iv3NLdHBKuvFuYODsPzVeLHx3Jv5+Hx7Oq7CDIpvFsUMGOckPjzIbwetAddEVqv3lzqvVfWExmV+
aZ04+Th6ldKcIStiYHx7yKt3Wdb7TBRU6dhIPv961yPqrqdRPVy8krzXwpr7pFIGP/3BKGCHUMTg
sbiCinVtY5Zh2A6XpumtfxD9rz9SXjD+YBRyNF4h8AKyR/J2+oSZu2WTULRoRtdCsXmq8OXx9joF
WzNGw95RQckiH7GGvbWzZdbzMA4Xs1PmQ93MMfZp8a7Qi7xqVyeDfjb+VQC6NGL5VSRTCyoVNloD
F3N03Lter6LmWIa29imNhJUca8Dxnk8BxHpakqr6hNln5R6RwMJbYa5zd+/pu9qasDfAkSBlTkBD
R0FeX6/PgwOH39HEIsUJMt03SqouqJCrVezbXqUrNL6n+fc7d40ck/KaFIcE83JVj66reGgBgF0U
wtNPvdm1T0Udjju7ZvPLIMvChOFd50F6+2X4UFoWoqsLIQzavZWJh2PaJ+IL7Vv9Tktib4/Kf3XT
0w/nqNFXI0gjalqd8mhCiJtVny9LbqYnDzjbo1M26dfJiGt/0iLnTtcqcYm6JHpvB1GOTC+B/+ON
oZb89lPthGYQKBD1oiiiPpuFkXw2Z3oJtqd0exeL/Lve7F85Fu8ZqydBsevk0DXgana4sl+ANpun
JvTmx66x469jYxZ7bMfrQILBkL6DZ0TwSwSzuq0nOoRoz+GPM+aK+G6MevxAPOom52JsBs8fTITI
/K61un/HyDOf3MGbPqYpFcGdGOLqbqBNIyW/uBugc9GyeTvBbtTVA94ny0UXevkJskZ3BgmGYPR7
D4aGthEZvq7zb5grb4cZiq6yUoctywYLUz8SKF8cPC2a9nLvre95PdDqdcg0vVBEbiwXrVDMh7QZ
xKnI8nejrpi1V6O84E5f3S2YjBIfpvNygWzc+nE5LJ9rM/031JfhiAj9tBNpXT3tcjhMtCTnR7JK
5Ue/Gq5Z0HuMkYm4IIq1nCpcU4LENKe7MV2EX0oNoLGgKPwHS/Zq0NVMluWsWYs5LBfXmrQ7lIeK
+0iM+s7+uz50GgUSzp0sCLMJV1dLhr+OaS+cA4yu50+xPotT56RYM0N12BnqemsQsCPRARUTGZkr
RXRFSeOuNQfjUipZfDRjEDxm3+5R364/SI4ijzQVZzjGqxtLVizBHCLYj121OOhzPh5GY6q/Jj3V
99srdP0OAFhhY8AgADp6lcqmpp6HWaIalxnqtO9i7Xyal9Y9dUWRHEfQuN9vj3e9DaUPJoG35EzA
aNLfbsOO3Z1DdsesxMuHOxzFxK+qShHwjeooOaU5Xtw+UFZ1pxCzNaOyT4AsIKtHfentsBUUYQed
CPMCkDM+gtQbDrlGs7xSDHVnz2/NKLUYCadgWoFgvR2qjOZUqHiVXUSeiSDu+uw5EvbyuGBh8p83
U7LduRflIXr75oA1I2jiNeDludJctlDQTeoY9ueIL9rfCMQ74h6yN4QEoy4qZJExKrDu8qbAoI9K
f1CaevXv7VXdmF7ZzyVKIpwg0l29RKE+tnmdlAhwhVjq9p6D+2MWaifXTd+tk0ZPhNPBpiU6vG7s
znNMlyqCFo9OaXwHKc4+LszN6fYHbSwi1BgOBQBVaulr3CgUUKsYuEaJVoRDa85CSqO2+iPE0foO
cw1sTW8PuLpY6MTysKFdQowJ8ocCyNtd44ACKOkw5QGVFffRCtGs7sx4L7/bGAUKNC8LCBIAxuts
P296fEzbPIevk5VP+FA2x6Vy90ieqzMuv0XHP48yjg7P86o555giy2qgn4Gplb2f95l2QtTiH2fQ
lto3Z7Rn/AgkxM4Mro7By6gAYkjqqCHTx11FtH3XabAsmjwYraT8C3Oa9n4IcW5FfDitPL/KhKQR
9wmocSR3jE+ZSz/tT34DrGj2puQwrKGXimHOE49qHiDh7H6xDAIurK4cX0RherCTpfmgKJ7w7Tkt
fuRmUz/f3kRbE0+uQzuPZJp8U/75qze+zmn9DlVTBbSZkbmcR+Nn6NjCJz7rDrqilx8gh3HrvXtU
A0o98gH06VHhWW3dZWym1ptFFSyQzT5HnarfCXtqv7Xq5H5I6+y/BAzGj9tjbmxk9hcde4cm13X1
RqvKvFuaoQy8ShgfRaUIP1bU/HJ7lI0tBfyAB1inVgPiflWnQakJgJxQygD5XfeXK9I0O41izOoL
kQ1qV4UelRXWRlFq+1nlIW9St2GTfL79K+T8vbrf5cYGx0Zpn0ifNta6tTV2rtfj61wFspjwIzSH
f+dytnwl6fW/bo+0NasvoEMiRC7y9SsZa/WCZWFRBSIMu7OXR9Z5Mabs7vYom9/DHffyVFBalrP+
apfGbRI3ZrOUQZuSetKCbPzKCB0yFeWdcKeXqcPeg5ICRB9pif12qNayqrTECi1wnEn/Nho5jNBe
4ex+QBFYRsB6NdhBlMZpfaQQaRXvPxqUZqhkgM91KNev7iR0YkDSJl0dLH2mHNt+mAOMGfvTWJnF
ERFvIp6pM3ZinY1VBITkGCpVdCnmv5rfMa0iDL2GKhgj1TgbYV/53jTueTJurCKsGHogso8Pfm71
aQbq/OT6YRnEWm76WVLXd7Who0KnKMPp9oZZ89TkMjIWBRGTpFou59tlzHJq96rCaW9F3Ex3RhOK
1scNp/iUj/jQnWuA54+R3QzzcUAPJ3vUYewpp2Z2xIhVr1fuiQVuTTHaPDjHQ4/Tr+QdpyKO+kWb
+fhhKv8V+thBhsc0dCdn2xyG9xOEFYW3K13TfmozQbxTBZlom8/RmDkBLrTK8fb0riozL7PLXw8i
UfZBrsj2Isn1ZvJEGViDlxl+STHTPhpFn2rnLorHe3OOkZtOByW9q3QkIHdWd+MjPZN0gHo4FCQ2
7NvF9TB5i5R2aYJJ2MZfilWN95rX6ztTubWHEGEmIJfiE5RJV8PQaRjJS4omiBRTffaUJvxYN6pz
pzRae6gzUznU2OcdhmHpzjg4egc9m8RfllJkOynkxsGhRwthmp6lRjqyupOSqW/0Lo6aABRI+TTY
VvmdMpFARTEadm7arakFc0K2CpKAf+RPeXXTpnWyTFpqi6Cnp3UaSshz7KF3tmAlWIlgXOpAQToh
8lvdBNCdQ4VMOQtUp0S9NWen8TWjN3BGeT5VKQLdfor0cHynufDLyEQ6EpsACfgKLJ+XhEKpgBhI
vTL6YnTwvqGn9jtE6qtZ5PsAD/GAUIwlrlwtWOg1XelqWQqHzOn9EtqjX85i76xfb1A5DN0C2K8G
Cep6gxZ5lBChhkkQDYIzPheQEHyrKbz6aciKMXzW425R78dRb43zoA4JYPbCKpUTHYAlc+kgpqke
3L4a1nItLzMs26KSkEuCso7twrpsdSdu06CsZ2Pi3VIJH2czKuiNTmy4k1qEc1A31eL4sZt6/xpE
v6EPP0xNH8I4kY2sLst8tcGU059so/2pzZCTzjjKxX+1TZ2VCCJlyR5T5eqQMZmoQIBBhzBKiLFa
M7MfyhgzpyxABWZ6SO0yCaYqx6IyL7yd53ZzKIIL0NRIiFzdX4pHk7jwliyAjZRdljbW/anKnEuy
5M+3V2NrJOlHT/ILUPWKbxsVFRC2qEs5aIXtd0bTBXk4GQgr5Mrp9lBrZ6+XhYfuShonC1Hcmm+v
jgHF4ggXsSwg1tR/VyZ9MqhrhveswOia8T3Oi1+CNfiVpmqW3tuwbl1fi3r1JyS3Jj+IpjcNXxD2
9B+serA+d3lnKScnT5zqMOlu+Y8ahqbmD+1kfKtcDFl9PS9Am46RMe99zebEvVTmQRdd3/26AMlP
wz0NnBGXMjDEqS/URhwGGis7Ed/WZUEKj1g3hG/O8ipUweYyLsEtp4GZ4AK89HPyCHQrOt9enq1R
eLLBuUmjMkpGb1cHQG7n5Y6TBnbqucc0RvaoSmb7+P5ROPm8zQBdri0MMLBdKOb3SWAVs3XEc844
wzt8pyeL3Gnc4GA/JNhVsnbefksCXyWuMLQMxkyPPk0uqtyW3Rfvv8QZhTgSQDko/XWTeVbssTT6
iFHUuTnBQ8rO6MQbO1HGxkajD0IFTIq2E7Gurp1G8Sqqfxl3QSlm5+REWYvy4uS6pW/XOPjsbIOr
yI2pk2wSSWwlhlq/71kRI8HYLWkAPGS+9INbQiLJYeV5eAV/n7QYUXA1Nf5W83Qvs5I77E1SKocm
8bZerr0rtbQ2dmxZUEmDymuMY2NEQoH5pC3GZcLE9oMWT+O3Eqjb/1Avdn4L1fp9e29ujS8lmy0S
cxje6xNgh1ZWlo2XBUNZVPOZqM9tYA/nvRvYXpZFOAiK5nML/K4/cWNhdmAsblbtBFhyPdezgPgs
oAUEBa9D5xyJUAMLliyI1aG4M6aWi9gEuvWl09Lya5yliX4vzHavxLyxzQxKtaQfRJLsstU2QxB9
RP3Wwpt0tIz5ELqlsPyE6jfYW2gM73/gSCK5aGRJibx9Hd8ZDmgMqyyDSoyq7mvYY38Rroh+T8Zs
74V0GzP6ZjD97W2QmaGwrCYkY++z4kFx0+iITr/qt+mzkqo/qtCqdg7RqtQr7x/kAWi1oITLlbo+
RH3SjcKrzSywUIwe/CxPx7/aErVhbKgT1ZVKSsX04fbuXXOYXwaluW/JRj/FgTXStWqR8xywuw8K
Vyyf0XmPkB6b5gtadzhJ2+V4HvBOPk6preGtWQ0H8A/Nifix+aedyz36y9ak8zCCS8dKDUjUqs7F
7kmmVncJLKyUD1aH/n7y3Pqxj+L0GJI3ARfPsDq+PQkbj5i8KAmrKdmicrt6xNBxykpbqbIAY/Tl
c1cBABOq4v5ze5St5aUTA4VQCqTY6+gdiR5s1TsCmSV2lXOJPfUZRQLxtQF98CXDK33n0dw6m5wR
jiXnhaO+es7sjvC89RTm0qDePCxTdbKiHosau9gT598eiricOiiPzrpJoU72hHFGkQV2o1u+JaZ/
alNbDrNn7RmsbC4VtBdAgnRYr66AtE0UJQe0H8R9Wj6qjjLeh9TWdsqtG8+ZVBQlipassithZU9t
2t4ZSbRwtl+Gj2XYRpM/eckiTgmq/A1WzJGhH71wEs59GVfx/25vlbW2lzyV6HZwEyCIRGy1zhoW
s3WcdiGUz0oXMUeQ4+olUtAaCJSlycYfhpY4+fdSVHg7uxTVRz9RZtTn/c5zquc5SW3zmNZp0x4W
KzXLU4mdpn32ak/bMx/bWBB+qQc5gDfgmv8Ezrg04oaz07ZkNVmeFA8UN3aOztYg7GPawvQyGWa1
lYfQpPoLujpIaN/fkdhkvrXM9U49ZOOAytySTQx+nVrp6jFDQagcpCxoYI2N80UL5+Rja03J33Pt
5s+CWH3PLmBrQKmVRL3gpWO5es8cEI1KXAxRoFSVOHYJWprdFM0fXGX5adD8Pt3eVS+h5SpIIFKn
NwrSVWb4q8pTHWLXMVZDHHSFqD4b9hKbPlS+2DrS8y6/amM4VB/cULXhCtLxvIz9MlDeN8f53p4X
3Tobfeamx1K23P5O08IowAWk8Xy0u2IwfHXOovDQpeVkHvpJ13I/0ow4OtleYmRUtV2DOgwcH8Uv
i1RTDlUTZQjoSgmec64W1dlzUqW5F6FrdH4z5alxLFKnoWsN/tI5N9pUJe+/IymIE1Dw/pFfrmek
0kvThcaKhsxszqfRxUAJso1xDLt23hlqa7HpqhKLc6xlgeptPJHzRyPlVfgBkzcHYamXf3Vdlf+C
u6gekkzR/2R3UctECATNKB721XYO4VWYRYSz66j1zjGqjKdIM8k3sWO7XxZlT/pw64zS8KTWz+Ul
Xaneft9SZGoPeAcjWVVtj4lhRccac56dm3njpQEnjRSV7FBfd6dVdMgj4dnKRdM7FWqX0B7aomm/
IAiSfb19XLY+6PVQckFf1SwhiKHO7CKj1OJZdzCVrLhzKsSo/mAUmAYUBYBMIKL0dhTbXqZ4kIyZ
KG8aP6MufkcXb88IdONBo2kI6BDpN8lkXl2geRJPOT4OURA6BoYgmaacoIMnZ2i1+n1hN/Fd5Obq
Mcq5825/39a2915QeSacDbRB335fr3Y6vCNOWD/NyaHlyN9VQ675XsbnjkNhHW6PtxFBUrrEMVJq
iRBMr3a9By2MPNRBssyclc9mq7nnjPLfeY5wmENDJYc4O+8BAjcHlWYPdIX4j3WNqqPZmqeWGwej
poenbFyGQ9/EVoAkjXMcKqu7eNRUd6LWjaOAvBOOmOjBwVH15P59tT+d1hahorTo3bil9lRndkey
6/TflMEzzrcndXMoeFSgc3nmOeJvh8K10R7cnPe3TBL33Nth7hdKET25Yvj9ByOR4wEh5wG21oSm
tPQKq6hRZHMtIfqDlmCgQIOtKn4WeGPuYY/XwFUZZ0HwIcDj7PEGX+kHTFFcd1kcB23X94+mq2Rn
B897w3fdyP7ajqj5naxiWYqDGbbmL7MyxKNYimKvPfv//BDZ/OKw0FpcbduoFo6octTIE00Yx1gT
2R3GX/151Gv8TAdPIQcUA1OhVe4B1SxupbBvTrcnf+OsytuBNwr2HEmY/naZYfWUozWhx95mPVJq
qfO7MPQWSafMorBiO3+wgQ2aflR2AfJT2Xs7XF6Nph5W0k9e1veO1dQn0BO7+J8OfPSeMOXGbc5u
os9FFZmC9bqpMVULLi9VrVySYhwPMPOa+zlT1eD2DG4dFAlelOqs4ILXj+BcCLu3csi/U520w9EC
r3WZM2hd/tAlxs/bg20uF3kQ+jtS7Gzd7opH1a4qHcZhPAzCOpRdxcqFGl2QtNKO40JesLNiWyNC
QUBwi0KXeWWkVZvOxNsChx0mAjr5rln0wBjSKHzKFXvujlZeOOr/UXYdy3Hj7PaJWMUctiC7WzlZ
ydqwZMkCSCIxgAD49Pf03M0/ssqq2XgxnjKbJPjFE74J6F+9OAxGsMI/gkL/gKCOOkCjxg097bse
n6FIK5AE8u+u8lUER1mGugKThz/n2C24RVjtoRSfZGAAxMjhIHyYQFjbQ2V+OV+whYD5eMKyw9/f
4RcH5rhqhr4mGH8gO32qCiuL4RKTIY5l1kdnjKluNyS2IC1gA9+8vM8+Psdglx+BC8dVFFjN+fHt
/k/CgOr35qt+7U5XRkV4iEW7jI2QvN1qY+MpeGxtNub7RMSiO5F5Fox1K2cgY+KtBTQm7MPyR1gy
7FHpkKiTwYj1gYu5z/d91mbhN4XDV0/mf3/tp4g4Bb7nyyygLQLgSJP6FeJ1dokJLDX/o8H9/z8Y
4MViqLXDrelz48fnHvs77Kgx/9nW+9BtqlYSq+MkmMdrZXTazMtivnnzxzf7qRk7kqRQQQJbjW7/
U/MH6eVpVBNqhkJW/e1iI0/yIGK1gZ12XeY8aKCBkf7E6wmb1VTi9u8H74tPGaicozADZo3HNPjv
w7Aqli+2p+w0j2UiGzpxLE7LbBHxgToYcxAfFua7HuiLMhTtAUBQKHTRlXzu4wUEyQDEhJtCFcTd
eWTUvM+sHcgW8AiHCCPWCBaAgAqy/0i9+ecVozhDlYSdC4bkn27XUd0PMTCYp4Fu82tVhBoLPxbV
cT8V37zYr54sSDfQPDyC8bAW+feTLXwOrJ447kL69ljSj0l0EPkQH3KNySUNx+2bL+WrpwouBboi
wA9ASvl0wd6IPgFCsD9ldKVPdh40AFdjv5uyyBdn3WwqRRAyqz2690B8c/F//vVP5xhupSi00fMB
7Pp5VJWZqMVWe8STNaw3II4G6dhw8DjYWQLRk2lHe7Vi37lS1iQLWl5sQVgYkykp5XXAZvtApwCw
2IHGs7wG5XTKak2j9qxIzDLctm233FZTOV1Ckxd+qFqXettPZabkN1/EF4kGdFPQmBAhYaP4+XC6
iY0ppEjZ6ah7dw2T0YgSAwuq/d8/vK8uU2Fngv4EC6M/pkygPQ1QIOTsVK6BvygNRJVkWnwnAvpF
9IR0LCQzcAShpfy5nsznbDO5zcWpzsB6aRIwUKCLHWgg5FKMhV/+fk/xF0ewhAYXAD5YngJB9SmN
rTB50sNxWdImc0n37azdSoDQin90IrWmzpmWlOCYLvHBx173BPqcFRjWs/P8RcRZv+1xHx1vfO/N
ewLNt61OXTzxk0IV+AecCKBAb6qynQ9qo+7Wgpphr9OQUftjyXM61KmEn0dtxpYGZ1C0HZGxVsPP
U2rkLZhN2/jNi/ziEYPJBxEdQO8wZPl8XiCEIkxhEoFqWYqtbsfVHhKaMn1qevz5TRn0map9jGDw
SAX4B4wf8FE/X27jclnh7odH3K1RWUPnike1EeEkiMw4NTWLF/GywDxRX4SgjocHTYPekpwWGDAB
VzqXJFinyGA+n0CX0W5Cj83fz8FXjwSMOOD6UdNDCONTlJVhJDa3Am8v+xLvP9RmHzg/k4zz/6h1
+c/jAGkUsE/wyID4/nSpJVWMwdGFn0IoNdpDDG15a0UraxNv8uO/3xXUo8H1OG5XsR/6d0Cnx+22
hgTMabiocu+HJG8W6JzU+SDv/36lrz4j5CcA5DCehaTup2GJbQczbLPgp5jGvHDRlbsK6pMkhGjK
bVrZtYaVy9DYSPfftBJfBKV/3H+ODrIAwX0uRtolo6HI8DSVWvQu8b649AB//ff97VEVBlMZCH1B
NeRTlOBzyuU8zTgesGs72YZA75iD31dgou+U3Y/V4aeshEthHonMBIjS55KuW8JWRGGPGyopO2PC
ynrK0ZF1xkdIQAGrQfFXD39/fV8c/woICJwQwBH+xDu3y9EAZQV1pvPTDDDU3J73EQzbVNF9AyL5
4qAceYYwUEKN8afOztLF1YRoPJxaF6zbaRVDrveMIZjqekwc2B1br5y7WgE1zX9QWsbtd+Hoiyrn
uI1BUEaC+RP2sPhJhFSFIPCEaffWBpjZw0ua9fdRzvlI5iIX9xDrwqQW0n99fhd4DaLNhIo3JyZL
u+t4gYf3YYUiwzkwXjCW1ZbSlPAW9Nrd39/LF4cBTQ8Wk8iIYAZ/Hip1RbqafsA2TaMkO4jY5USF
w3aismSruUB933Zu/Ybs/eUrAkgT3STmS9gy/DtqlFrZsC3W4dQUPPkZVYo/eCUt+vKUHfp5GS4E
ni/SW5id/v12vxomocLAV4x0jI7586UxPfISZpDDaVx4BhtvASo2AVNl62sOKfaxQabhHIIiSst6
XYcogc1dmYCivY7B3d9/zFffBCgAR+g4ikMsKv/9GBaZoHcuMg71yXwsCfr7+Lmj6Xi0bgkX982b
/iKOgSUDkgxmscfy5/hr/qfFRZctmNJIQID+FaA5zBBihL5c89/vCfUuphFH+tofOkQU9QoGhwZX
4VFxCxBtQljo5Y4iL35zQ199ZihGMdAGDfs4Ev33DcF9cBiDJQeDLWuHwyxE0dWJY8WTGyxLsC8w
8uG/3hxYuMARAU+FYg6Vzb+vCFFgkParXpzGHOLtpEzhbgjpRb1kRG2wgv/71b4YSqASxvYTg+Uc
4ewzMUWmGAMGLeJIuZZQFTeqh5a0FNnwCFNxdDKpmMuxXkAQ1LeVsoyStq0AH/dTFvhDjkTsMR+m
a7uTNu/ZLh9TK3ejjJcWgkbJmP7nFwLFYkgzHasOkNs+d3fxDF0TCZnPU9DJp11XuewMciqwRS7j
4Xqplu2b62V43P9OZGAJYzsJjA6oQ3+YeQBPpzF3Uf1pC+ngGmXHVPclbB1kshYn37yLY/79fC1U
HxiQYhgFmsen/AzlMPilRQs/RVDxc8PMCkH2/ChLTaAiEd4rtO0/Wz6P6rAVU2dqD7qGI+Co9hRc
6VEPZFwEy8+BSndn3NHqHSCmyUAI1oXgMVBraQOqa26btbfIxt/8/vjP34+FyD/6moCJYpn676Nb
bNDALUYAqLoimm5ajNt+2RZ1Haie8ZbXU5ulv9E4VmBBiQoRaCjS/ocYBuEvcsmhkczAp+m+KXr+
/IIhU4PzDWAMBm9/aJXjeRo4zR1TdaT0fdQFOUlsVe1WsUYP2rinvz+ELy53nNwj4KLG+lNzvgtC
a/nacTDn0I8wqJZfmX4DoKnKMdRJt/471syfyRWfLqpiAALKL7AyfYoQHwwZsD/d0t1ZBky2C0MP
8n5awhrUmxPInfff1D9/xnlgmiHIDlsiFKzYqf/7TYMNoMBhG9ZTPYTjbitnftSZLr5JpMdP7M8j
hZUpmlpUOeDPfd585aJrw3Xg1elMp4Ttc7BY6JX0RbarIh8wIizMzWvLXPEzWqyadyxzc9FANmH1
RJTB+g4TFhkfaWn58+Iyeq1bzsRVNs7wUpsisY4XYJUsc22l8wpr5olRQHpiOh9a30LsbKSLW29m
K3lOug0+47UbWg73YROKCYr3RfU6hTx4TsdM3AhkWYoxXtw+l5SyjeQcZVUD2GHwsUHZzDdyW9VV
JOjy6r3j4qLanHvLonXtQY3IVlknA3gdNW6FcQLFPWgGAjA2Px4/YUYcxqLZflwy5uutKvxwA6Uy
fh9KMTwXfayeI7f104HFfH5kJebau6jbto3wyVq4AZl2GH5DIoapU4PZUEDKijNLdAZP1x+2lQsM
RMCNHNKDtTlWJ1VgvH6lXYIZofdjdheEqvzV2WrMdh3qcHuI4cw2QEZhWKaLIcCq9EKALkUbkzk+
nBsR+PAcoPEk+bXyqgsIxJXs9oaINkBta+Qx4OrRJtu6qzy/FHEeIONNk45uuGzHHyILWrqCLeKq
8H1zYyVPgni0yWWfKOxmYQXswhihuQgkn07hqQ1g6ntcMpPXwGFJh3o3yd6xWZD5ORp4fxj8Ns61
OXrlnDhMnNYTXq78nbWxecbCGJWKAJzhwYSQ4D5xHP8DAcrSyqZffOwIFBYLGAcBc6/hhcfsWANA
RD9KqZO0Bt+x34iRgr8oTy3I3YJaLC3GsryDsHHEgQgT7GnMWj2CYjbxnwsUXXkdlzNqco9kVwHj
BuDeDuYjYiRA80QbERsHVIdPsgLmCoz595ZCfq2OIoA9AMennjbAqVW8wbjXPbaeRVcoY5afABEt
csf0PEy7lVM7kQled4bkkPvndVlB6reesm3+wDeeNRAbHG79XMmOdH7JLwJpSkDtCiwehYqGqEYn
MtR9q3NTrxXrboN5guxvBj1lQ0DzN+dDX3IFs001PdJx4Od9lshDIIX+5ZNcVId48JFuZvhm8LqC
CPFtt6i8J4GMV1fj+A89bBKh6EKmLSt+R2vSPm9wyjtTvevcDqwaeIPJkCe8WULkmQs2jjHIJYNO
zxjm1YqE2s7npus9kLsFbW+jLeyeK6RQDln1jv5QQ9vfh9m4vbCgn7c661jk6z5u6RuckFhAunjl
XT2AZUlJABsy37RDIcsTHS3uMYnH5KbSPDGkU3R4dMOWPVQ0NbbeRp9fGQFkacO60r6pNPAxMavC
/HIqS8XA4DIJqP+z7iHgXYgubJhavSGV2tYA/91Uu740UwunCdVfQ6CVRrizrhj7xswqG5vEz51/
A20Pn/JcdRlrFPZ//CRYxvRCYGV2vbWsagQY6lAygemkJ4Adplu9rKD/NgrLPUEEtPtqwWd7FyT5
NDd+sfF1ShOOPzI5NUJvpajdZjNWi8rI526Y+AdscxPQhqWO8HY9LRacQilvRg9X+zrznXlilM+0
Hh0VG4H/CT6QdXILlKEzOf4aMphekRbBTDQzHGrb/cLy/DEPe/sx5yV/TKQZ3G7J1yWrqzlnN5kO
cnoAnhxEIC9HQxvGp8wAooVBYIOCv4pQ5dB2JpYG8SGdB0H3icISiax0ni7dEIcDIp2wD20cY/gl
U9TNRBV98taFHWU7P0Ewaj8MvsRoB9uXn8kme9aUGJXBrhUicA9zwFpTiy7PnjDfm5ZdH9BJEfAy
t48Ae94jjc2VG9miwD/BeFtOdUUDcTKlaKprOw4RxCagyzo0Oc5MRaJAyxtw3PpnACyAAVvnZXWk
qsLlhdJ2hHmSVOEr/CKWJw6sBSQM5nh44ZnPxx2FrF9OKrtA97HocK2677ojxwJss4z0bac/bAcI
UTNleS926+qKoh7LkF/HoAPcRmAluHpxjC0wXWPJI5jcmEGGnSn1Q7uE+QJE2ipftyPABJ9jFEy7
jUpYJ8YFnAbTSCxhA6e3ZarLgrlHDZYOSlNY1mZwe5KwqB6grQk9FLgYRGSbYghnYmgLjd9cblux
KwNbAINTBIAvAKcKEdUU+oGnKmyz9jArfWT8FWmHhxI7TPzrbBjioJY6jsSut0H8iPGAGiH2agHQ
M0ol77Ooqkuwj0A3LDw4LmQUykh4W3J/m7hVX2QDmwuS0gngJqTI4drHk39I1bA9KD7irEIoLP8o
W9RxO7WhnEbsGOIz1w/QfOUTLcd96mBbRyptFg9YJeRASdCLlF8k45qedtSwV6oQFuCOyNhQ+34d
H+Y0YcO+X0FyWTHmV2eQ4tlGrH/S+dTpOXqF+WAPewyNf8FA7b1DmDch3cmpsB963RJIaoPYg2my
mBEGw1lVlyA5tLTxxheHKJbzWCdtlssamp/L70y2PCObDhnb934pBL4yWn2AxD3BQhbRJCCbQras
BWCADGauHaxAsYMWH6bL1w21BVOYRSueehIBVrDUEZ0oJ5GV1TWjDKIpoc9c7TnMrUiajP3zyg37
rXRs16YtROkx1Q7yW5qECt9/FqQSGyeeocCAqikASkisw4j3TFIj5+utjM1ce5TMd20AOtx+Ruw/
Nblrq8aJFsWxRiaKMSv0pgScuoPyLah6yLp53k5PcariDSAcOtxPfqv4TioAYAncpMprDb2BtSlc
izOp4sXNJwPYar8TGcibIZAw1MlEKmxNy1IPte2r1TV+OEYtbDH8raOqy0/6uO8uIVUF+4oZdn3A
c2TTejPAQcIfvALJf48oEd6UcIR3KAoiv1NG6OoKLXx/C3sL9L5TOhaikZkH1M0HR7gE8o1HRN4o
17uwC/lCNA2RduDYxgoI4vCwuwgCqhVZJsV1bUG2QH5cncYnimj/W25LfwO5NHT/UcrgGQtXki0+
2Rbp3qvI0MOcy6zC97K4e5V7dc58styHoUAahOQ+9g9ynMeWqBgRtoafhIDOcBoi+QfDAJmUsgDu
IJ9s/pOXPb6wcJuSs7YX5YI7wOiTtBOCch1xq+GfF7BVERqr/BK9XOdIAQFb3aR9YsLdNqg4rh0b
ERenxGVZA5AOYEQc6gwxPpGqvAYICM4cRcvagQTWtxLHjwUXM0QpBNHjvOIvu7W6Vhx7O+SZAq7C
ra2sPawLdobYn3EUXj1cA37rODMdmPkoYgGnFDAq5XOMs9J6M7zD/9a1kEpm0Q8hNH0IMlM9F3OI
JE85YrrpYfN0sIy1036CSyakifI4mjCh1oGCi43LAxx4GWCFkkv1vFbhqjG5G8wJfF+ZPOGuS+7F
ZHiC/iPqEqKnGJjGykyR3IdjkALQnQGj0WCrAfHD0Mr2Oi2PlsosxaYYWKQMUpfosDjMOn3M7J5h
VbNAgyyAdrgDvcyQIM+GXyaW23QiUxbcCRFCpGgGUP0hOgJE6myCgBrpc8DHCdAR8YkUgcP+Dgqw
sB5z1vyoOj2G9bCU68scRvSCwUvG18OU8PEEfXLU16BUIJMEaHYGlIcivZrSVmI3WLLozPogsgcB
2N1MeGnNPWRSMvzqMOMw+vJ5+DLovj+zeWuHWhYQK62XUbunEaC9hbBozi2MgBPnamamdSGQgWk1
HMftwHaRQSFeVxKdTYOjGskaq6TpjQ3pCrWiqit6giwThJdRACDIOZqDgpMYsmlopdZY3I1dp2YC
6Z/4DbTzDCVIJSFWXYxa7GwvcchSGLVYAsGP8YYC0qgIlAfaX4mJlsdNi8k1DsWHxHM6dgKTcGJq
Vj8sGJyXbphIi6Ul0Dfj2P2Y+626BmEB+X/L/WT3M8qklPRjRd+WMWlfsfaMRJ2VY7jWeZtqXBYy
wlcKe6T3Kc1QYbMwvxMQDJyIDKbhiuoQC1gvM/cKQyEow1cReNB1qvRsG4/K61eaRdPTUWEs2FvU
I8/BFpkPqPaJARxSUx6DtPALGVC9vAq+4vbi2a+YLoMHcNViH2P3ccC7N7Ro7oNrzmYsBDiOaCr0
NKCbWEdLepYiCLcuww+2NoJoC0ePIWaMmNpkuQSiIUvrQWr+BvOo6S2lFbIGTyHwRkY2b12z9EH6
nBr0ZnXqCvuMhhaBDAELOMkS4flioCLtah91K2tQ5unj8xGQFFk27l8yl4+awL4HvWUWb8kLiKKo
fIJuXVwzZBWfwF9a1XPXdvY9MwJQjl6gdSIApwTXqNgztK9m5O1hHUVkiTGLw2vm2djtYDQ/g7wA
nOWCrOj8T9FBhI4sxRQGNRJ8f9bCDAXRZhr8r8DS7lzFbu5vZQQokApE/shAFB/22voKZASlq+Qc
AuidbspZ0EPZTsvQoO7UALBEftUHsUKegbjJJxR1dqskYCexQecs0hiftXC8Dtv8ODAWFGkczizT
b5jmlgOxfuvQA2L2x3fHpP2yBalbSA5o0NAgRrdXbky6jzxf0r7J5oDfrXHYyeZ4qM8VvFRQuI95
ONbgFcSwdOgLDNrmBeg5i+rxR+lzM9WztS6sAQkJkP6CwbwP7QZOWhVsKiNoct2J7KsxIiitpgda
+tLVRQ8FChJMU/DKkTR+tS5XL0NCN6gu88og9mcqQ0eco+qKUheVCH86qOqe6/nJ8yLrYKvjpmKP
vO9/9KHqXgGTGW+hvyRepnyLioNbo3GpK4jBUzLnXiNjCGlUzTZRIPwLwIGJQIeD5nhg6asx03KV
dLgu6eAI8u70IDi67s220BHoE6Qa5OqsDkdnbzj+7o53QRUcchH5n60Q1V27Ln3VtAGAV/gSxgmZ
OcUAn/xDESIMsIbTtW83VgfcJICDlVsWN9bK7mFA7XuoRFm92C1PEccr2WeId5CpJ1q31W9o/owD
QTE4TbtqalO+hy5C2ddJyRBQfWvFE6rG6MJCP92QVGcR3NiLaJ73KhzLV9f2/iW18XKWRUeNOli3
+neEa5yVcslwwUoYiSgJxCAlEUYA74vPymtTbONWQzy2+4X6qEqJLwN5BlLGUmBKYYA4wDxgbE+Z
3jBHmsdws4e+sj1G9mGP7JFvU1GhoU3EoUdn7k4meIwFIMVnQbRjM58vgVvxvu6WslNITCNGUDKg
ePv9aCZO5lhypLPE2/I80DZ8MGwy16B8oxjaUsEuUDSjXfOMUwmUxLzCkHqNMbDrtiBBXQikHydM
Q39/J7KY3obwDTmRcazu7DbP8D+oYDtD2qh0qrEtKzTZytVKCESUZVcz5vF1GFAqMC5bY78rU8Z/
bWtUvYTBMvXw3asiLGTHrTJkLX1MiS4xJK+N0cl9Eq7qpV8qB5PTqbQWw+dZh6foG41FxWqnroa7
XRjVDINlSrISsqs01eg38nVkV2FQ8bFGRceCPYiJ2HaAB5nd9SyPZMNjAy3dBAMuT9Ioh+BJXzj1
nvMVNn10LTbk+qqcH4fetXfWJW3bYMkQ/55xN1dDFYNPWES8vHXd4vAbRX9kI8fFSwtIliBDj6aM
zC2G2iSdKvq6QM6R1kKNGhmGsnLcaXTtv+PElqxZtFJIK8uabCTTCWihCsDiqzYRyKkjBjTzPjoy
7M6WbVyvA94LBjzgUt3ofDII0EG4YbBRTMnSBJi2yt2WqQCHARvviIRii8+UUXmKH9zmz9ByAZut
5Ku4DdKIXcIexOWY6Dn1VHgzp3WYd+7e9jHF86I+PwsmFRRngB+XERZLhjqI3NIiP4OPufvQ0GaD
7QPwcx869RjL0DSEnLUAHAX1ysLNu86smYhfhvgClZk3B3Gk+pGqw4yndlK76wll7IuscgOdGizj
HyrYxTE05HOvoAdpyhf41vH7Fd4KSBUOMqnAQZboxYZNrTdVpXqGTlvF0S4Vm8hBqSrCH1gIBtOp
XNBbk6qN8yuetckZhIarmJQrNS+OZuIXKrj4IxEeuwAGH2GY0+kEQj66LQaGim2LpkMru/AcHFI9
AVjdKteUlurXLjG+xAqtojNEHKp83i0bnR5XzNpiFO900DvUAhgtFmbrIBgt2PjBwzGcsQNqxds6
UYRPjplt2dhSBfjyNidu5iFiH0DooMeOR7Peb9Hsrn3K7E+cj+QuhwndL4Yp50DcDHQopDHb8UVA
L+KSUkXjwzas9NWjYizrqffYA1YFmjGyDbF6onaVP7chCp9XGekfE7SCngMxT/nBAj94Db5+8dp1
tNWQRfRD34yYwMlmCyJ3AC4NqEIUmfHvDSjwnzNEjJ65dMLVkDpC44pKNX4XHnP+BkpSOc6cwUdi
ymSAcF4YDfd52kI+b4hbgEpS5P+QVJBmrogXvJrqLHTOHaoJExaULWp5xOI6vu2LSv0wGVPn0dgV
w8kiwpA1A7RB0toimTiysCSEC0oMn0TibUrv22D0FHu4uH+yFQsQNp2FhYNSU/ZbBoXHOBUrn+et
M1DcZLzTKUbbQ6h32PnYM51bVwD1UCyPEY3ZiKBGk+IgISFdEpxLQJ5xd5Aa8Ca8QCBCeOta1WLz
qqP1A1BCRJXQM/hHYrmkgj2e13Hbh2N+73Xh0C8s6HJOE+1sRrzCHpHoanAlQemxvoxgDUgC2kuJ
WVyPWpZwbAUkGXWXwthkQYQhAgDsDisTg4OV0Jj/njFgwDw7CgHGnOZE7lNgC6M6XWC63ng2gY4L
mghC4xhwtMSbhqoKyTAo9I3C9JQCSsL5jRlGWFYzK3KFnKuqqqb9OJ3ZGPJu+In92jcCBuaXsL6p
8hpmTeFj66b8Y8b64oekK2qMZcD5NED6TpgTZipFeJqDCn59XD7FC8TKieuK7mE1yZo8wMglvRsB
JdNyX2osvZ+ws55/mzEOEOPn0sAZ9TAj12UH+AHoyyGuDPqZUUwXUQc8xwkE+Fax86tqXwxixykq
Qyf2vQaGoub5ot7Tru2hm97ycoJ+a47RM6zuKrTOajUP42wZpqyI2eywFou5rJYFXHC4wK8fbLTH
jg0N4m3mB33ju6iQUDqYEovivxeXVkfxzbC6sNuNIGh1pFSz/+hFnpwrVvj7TEfDk8ApzaB0PNob
75LpVfVj/iixaMcErcvRbsqkNw8ccGt1UcA3Z0JHxC3ayjFG8byKqMdIaF0z9BIIpN14pTFdnaIT
rspkHTCEyXyWYLQferWEQDMVscgxLJhmusNWQBaocnqPyj0EMHjYsSlq0XNFSXem4f+H/yxho0aC
0kVhMyG+PvTBkNyUmJyi3AAU57eFCNCTGebgecJviYiEhr/HXmiOQE9Et/5eLEmK9Qpa5KQG4qA/
WzDT0g2b9XEOiChzBWFZrsDCiu2461v8HGw1XH4GaoRM9yEDQeidR2ArkxTL7wWqc+2KSqZCQQlF
LnT0CA6AoS3QcGvzrr3KXBq6evWi+iHt6MaTGFK9/rAKqLwehwuhPoktmrhdFgu37ngi6ZMMgJPF
+GLCSAc2iiyvQ8i+9g3zbFvOw5z27c4lW1E1UublQrpZF7ZRgGKUKEsWeQfGhu+xmPcjoNiFxYMY
qsn+wCBCzXVf8bB8ZyHPsBUs2RSezSbaMlIge7J61gnKs6Vs+YCPCWX6AYshmCHMBo3DmOtRNKMQ
o8f8FNSNXRLJEA1gR0OocVUeAI897GJddAM3nBXQTeS4p9i3JYb/MjuqOuo0EeEuF717XAuzVI1N
igUM5hyrLJICfLFd4/WNcb3k2Lg1y1rqcyRt8bxONjmpej6+Dchg7GQFMnfYl9aLfp+PY3Ut1lkM
DT4WjBD6uBgZ2ox8qHYqAluUdCZDgdhhwK73x/QYnVLbqeKyR6Pw1vIU5nXjmvxUC/Oq6XkkJXFQ
Z1F1xcFVgercFn1kMkVlQzAOW/JDVOh4ufFZZ7ZnDD3cfLlhBJ7vUpQxjLTc0t9g8VF/iLC6E+cC
lkdoCQwrxKOCBmm8j0ZIYTQYCqbjKaDFPd2vxcTUVep16wi1WyFPLcbpEzrRFE7h+C5QBGMa3fkz
kaRz9IywhY6m0mAhdKSzk8kJ75CDr1zIu+wmqCB8kpCg8m7ZgTzK71FVtflp6ISarlV8BIgNZebj
RoRqe1cdRoGv5kjePCw4aAs++RCLO9aF0S5ByOt3HQXfr14XWKYj6koR7ceSGvSmOD9YpUYWIm4d
pIMX/J+qTc+gRpUv59Wx6H6Ab0jp3noemBlfMIIPGdA+4nnN3eyuoL1qENpU2E/Q6uVJclk4l3dn
6HbFUIMe0WOQbi2DcmiLjJ+/qTzT1QGjfEFrXs7Yj7CMVusOu4nqkfkqABZw3OK3xKezu+NtPpud
ssNQYasql/nSpit0C0SkuvhgtR/tJQRmg+gQ9B2WegHcVNQecW78cEkwhfCFbiHbsGAXuudbZN81
7TEHGVrvLIqXKvpY8Y+vFxjBjcM+wRBzeSgYYtDBbxLNI55PdK1CsM9qDYYCKlzI8CR1BHmR5SIO
ZHdi9AqDPcj1mIsIror/x9GZLLmKJFH0izADgnErQFIq5+HltMHeUAnBFEAE49f3UW96U9ZVSgki
3K+fe338x8USLQmTp855svIhEkkZ9bH15FHA9YQ17NP8EOdLxIiS9395dtQ0Lvdo1aH36RAIEmZ6
1R6TFrW5y6XaosXc8w44JqHL7MnpNLwQqadwyR/mWfv2X4c595hGEmn+RixN098g65IuAH/PJWLw
I2jOLS6L8+ibvkz9QC765E7gRAecK5v71iAP6UNbLzbijo2UngybWrv7LtTcBQ19rE6XsQNQX8mu
aQ8NSdDNAVDCvrWduUJ0kmLcErf3YkNrREDqJUZ4+7f3GzNm2HRtMhrXXByLIScJsOC8mO+6eOA5
YsS9r6mh9FGv1dU8wV0licVZp3WyUsVK6ZqPOeVVnMEEBGuSKzN/u/U+e0mMMXo/8MCZ4Fw0YWWO
ut4DuoiYffWZ282dSUaP3bWpZkPhluUkzLlpabxh+6ij1rUZVnpT8Obr3gkvMbNVmkRyDRNhdXxw
Nt+ZX+Ow5jhcWFOtkhmT6ZpodjvvqWzmmeW3ZjNmvVxzvbd03T1ZZbhqXP6sYMdPU1rjoh7ipfNf
+JdzQSr+uHdtFu2ku5li4i2Y6/+jk9IPhCAV25khX/nh5dfriM3ikX1nl6u9HPt4obLwF+pNJnYW
ZV4ZFG1/qQrDvViX1h6kECA7028Tin5LkFEHcWGHkffq0d5C31WGgLsDYmXd0Tbk0/6uNpvdgixe
jHLGCx2TXxVPeX60Z9vrfzGI0Pwwc9UWtwgZUABaGoPGzHwryJq1BESEO9OMsovGmd+R4cviuK85
aaM4JYIh7dn9A+ftR2Z96KbQuvfBK6Ib5ISgP1i9LZ1bH+3j1zTnPmJpCRDGDFVbnGBj3CHNebXH
hqQQ8jBpNkE0vnbbHoXOafPyaMIiaA+VpJu89LtPJjBbAZ0XlFlaDHeLMbvowMIjyU9RfZeeo/ZU
LbvMkzbYe82qPOXJtOrgd776tqXyFYynqkMomq45j0pq+zGu8VAe27mN7HubvDtO8BnJgJkmcxKq
HqwBws8oIQj1afIlMCcexp017KPG2lNWDSKvA/lrPYgc/PzZvyZyfNSmLEuGwTPT2qyvcvpeD/La
f+0Dac/pNBMw/K8yeTQwLOAcbajP0W8QZ20e9MGmCTt5I5Llw+46lUwtwFeRGX+JzbkrPD0dY/jA
8nUa15FyAldcd1wtksT7Zt7UeWEb81tLHvXtyIrrMXWl2ZkqwnmkonT87i4UlepvuOVaSMNVIpFI
oxkUjlLMbK8Xsv1E78qDRA5RXrIWxp9+2t0EkoCAZvJu+mIklGnGCvKv7x39uDD8+sTbvv5fN7EZ
BBiziSNSseWyZgh54I3FbdHG6jYvHFK3r6ycLCFK4pUQZIZe0AXi2HVEB76RXQOyHrKL8L9q0ut+
6TgEl8xaZAQFwpFHDn7P2GbhdXNf4C+UspO2Rv7+TzVLU51wnNZtMjLHDlO3C4P5OHiM6bGVrdY0
qEO4VzXrv217nvv7gljxmbhiJJo7mFc5H4NKDd9mhI1Co5okymJsd8RnEO2ZcyIWrGPX7o5Bv5n3
8YNuop0fRz8u73AVj8WpHLdZHBUiMSrBXDO31fHudGA2nchZYFfXbB5fTATdE4yIgnqwvfDg40pr
D6sllnvJzD4+yYXDJHE0I8PEb1d3Y7nWSDc3WVpOx64e+pMBtioSwaKq8s5laNam+YRj+BwRkAWF
u3X1lrJqeeoT5W7OnprCV1PCjIEbm2teCuba3mQlmx8W9yvrhghS75YIZS+uywcDwglJVE4+f5h0
9iyQjhGnLe7Gr6obi4cZ1zIsjORzOwQCt8edPuq9LIfgYeNzd0mcRxPddyHVx7I27m9CEOoXz2/6
7yJ3WsiLeff2pyt5E907YkZ0hV3ShNggeves84vUflhIkP2Wtd+XB2GiRiOBWKymK3QQ76d9tbr/
HMmLfWzW3HRH9iD6/omX0USZW4ZzcyQ5AkjKqG3rT64V1OspgCjQiZZF6B8xBOn8bZ5oltPR864X
QmfsD/5lznhnKFid3+ycjf2TUpbjpqpc9vLYR4GOj1vFMpOXKZ/lL6/yeHWlGvOvOoo1CsbqiW/G
PXBcFbFhr2ZDMMzWYvG/xwILyWGgwWNWTNHCK8/B9K7R3MokL8fhZ2Htb5tKZkMPKII1WE1gwiei
AUbghsifqyPT9ZU3yS1z+2ALJeGN1GR3hAUWAcp4a3e/SrXGv6ot6H+ghr3m3ttsCbzc4nxwZ9W0
SahKNDbflj2etoFP9mr8QZVn0C12G64zyvXbFF6HFlTa03OwDNsfBxanJWwyomeNLDX8Y0BXyTuW
InLh50GgvVuxGa0/F3jJ8Jizl8s7jSXny8W1kHhPxa7FlA5azDAz7tJiQc1pbCokpfVmkqF5JZqX
R9Sygv67xcv2Z4G8frZikpyTriBkhjeSbdIsziUuIC2HmS0j/Z7b3pXOEmwthYntTnk/zy+7mVv6
6bEnFMYwoY9TN9qYHRVWY5DrSsmugL6nvQXmWDZ9BmSaltSaB/sJixFqmSqHkVxR+t3y2NIO/qfm
aGU4tYUMo8eCR+9v3a1jcRDuuruomPM63AD98SVQSPQHzYqQ9ihK45RpsBrvi/4CZAARbWvfJ2UW
bvBp5k5iES1T7QPeEEU+cu/qMpsQYav7WlXyvVzqpk4HFTt2VofTqD7DIe8CfjTBFEWwJdecbcd4
C8lCrf3H5AvgDjC+v4NULfMfbaydNIVBTuYMKcTKhND32aYeLWzjSUO39h9t6uHlXzNMaCyTYDyX
LLbGQdx0VqkgvMZAHkuvIls2JnOPdD7R9++LS9L1cVxGNuhyJtUi438b5ia0cB3XssPzrIfWLPhR
5f7plFXenUj4JfsMbM8zWc6DiuwLaf+rago7vB+CvIBVKIxTZGtp0NDt2AoumzX1iEVlODTMcMZr
hUoopp+wCg5gpMB4jrha2DlEEgOY7qZrWAmTzl1UrCnsW1mCmfTIWHNfGLbn9hHqoKNC633rWjop
vq4v24pYrDv12MiY7DP+Tde5ZEwEa2kDQXBCs+iz4FdO96kJx7NkuP571xL5LEQ7nqnjippCQ5bD
2zzLeL5Zy9X5L9BlkGcj+vdztWsgI67KEmdFHwbX8WQ7ZdiyAywla+mlzBP9twGcJsiwNOT/kUUI
m3MN0XnaA7etTnHe2uGF43OuU8pt4XJF9AMdsb/bMET08+WxoGyMTj4//I/N9zVQ35pQnhpA5ea3
HknKP1ByMJM+yLBzz4wFigvOeGu6wVQa11cOZu+ToF3p710kyOFFBajpB7eLEPl0FTnrLedmtSR+
3EdZdPWOHQwTBefsE9zanmiMStx+RV02F8jlegXK9DXG9BCl7cgT3tX3DoBpyxuIypFh2M8v3biN
96Xh5z/uwWS/MjybX+JIxN9u5zL1LjW3o40+bfPwACraP3KMrfpgGGyWKYMgRxzreGW4gQrfQISt
COHTIMeXcPHsJWVrzoqlc+r66GAA5xbAZb24Gap7zdDPkS78OBq9vK3ZaTJil3NMwSAfXesz7ISy
7qSgEEjjgTFw4tk1cXVu6Vr7M8wGypsZ8jhIl8b27xsYsPJlU2QbVeyxbvWUQKXI+8asTvco9mVk
yKe3Mj4JS8prkr52Xmx8mITzWdJdn4dYFZiH7d78typTLbcrGrB6pCTZrpkGUU493NnKPjF6pRzx
AjO4TyhTymQWnXTP6RpVH0ovtXcQueuPbzv6L+VUXaANU4Sv1oczDNZ8tzUO07kdc4n/gPzVzEe2
CfjeL0s1u0jBulak40CK6NqlLHg3gJbKVFPYykO9VMbia+rjp4oGDfmawah9BmiOvwT0d3U0k8dz
E8fNCsooxPZ3muONO7AeGD0XkDQ8VLkpfqx+jOcX0HEGrx5j1fHJK6MNihSxaHnaxTR/A9TWI0gr
5N5hmPegPXkGGCorTGxpUp03rRO1hvPTPlXuTCGbqy9DIVTgP1HW19ZbFIuN7+JqikU7L28RPhDz
N0AUBiX3FoM5Ru39+rqzOMR+MghGIBPu5HnDWS4zF1QBEffshpvnoYP48UfnNPbvIR7DdwGpP137
vOGrLZoqfnXzCnjc3dsqvlvsvmie1l1cFatIRsPJBbuF8RXcVknvMux93iXK0t04DkN85/Qh8wXP
zPWrj880eLDM5FYnKqDczdyaQQqbiuLZQuey8pHONijkelf56FHZMgXz35irdk502fcc1VrZHYtg
B1r93HE02j/5b48VTGJ7CGQ/gV90dMJPGwKSSsn66vIDlUbL7tZ+b+YDWOxIOiYr6dDu12uaAX3X
TNXS7+w9HinGrhvq9twk4bgppDDlTiIp+N6JrpqGRVFdBFGf2By41xIW32CqNmbfCPswlJecVzBO
NomGmdRDGynql37oEmKQ+YRR3Nvjz75Wwi2vfPS0ZWPs+m7iIIt/yXpplgMeUOFmU1iG3r0eFb+j
pwlvvifXAoS6j91evzVotPtxY0fJ9WmMEeVwZlRNsge6a44eqMoGikl3U5HkARPFfc0lOAf+p9Mj
NCVUuk57qi3dj7fLXMs3Z+xbncy62qx0WqF0mcgKmGUP/fpxZwOHdWTZeSuyri+K/rI4Q1XeelE/
U6mKGUaTr4b6s5PL9tARmkDE19Ao0lXXSlU0nbrTlN7xdsEPUjWfOJ7DM4mh08sgSvChdej734sf
Nj/MIqM3ttMgiU9uDn7PAtR71/brxwbn89PSKTNmK5MKCM9pc18aCmFm3oy7X7yZS4iZJhFI1EbL
aJK8ccGf7UnPx6XTIr5DpnTCdIpK/c3bMHCVIgEwGncWtjooqtCvNppnzBLbCA63FX70U6yxW2SV
1PWaAMbp/hyXg/hpLfDWLGiAKmgk2blHdO5Q9QHz6Hr9M2EB+Fg1d8R1ph3oo7cPtf3obJzzCWMM
d7wRcsr3Uw2y/gUlhQnC3drozWHz8fjYA+kZJKvQWdBZolw9TtHGIa2jmRi7eY3836Wsq/CE1MG0
TBVaXkS4xZgaSLBvzlzqBvQ0LOws9MOxzWBagec0Hszbncpyg7QjYPDSOrHzrIxW57xTAE3ukPNH
bXLJKWSU7V2isOWUFaPSX3NrufYxLCvOd/p2Dlk+JE1SLZtg+O1wofxay0CPSUk8jshsvxTRuZUU
+BluKK+nyul8sqHyQoX4XnrIsipY2r9rE00f22YN08UK7eWmNsXsvURmjzaPwbLc/9n9gq3H61xG
AQtZYl8jdL5/u3NwpQDmVYcrtx/i4z759F9ot2vZHh1rdSQWhmV6Ki2r+0fiB/3wZtvjt5JNpY6g
WvDK1Twj7auuVz71eWd/sDpNl2/4cJZfdCh46tZoi9Nt596EmhA27pqRe3ijVP/DqsNlTS01cZCx
IBs8yxYR+HNLi/lQwVz+IlSAcZs3lMPfEFbNHKI67m9DodiiHeUTYo7ea3mL9MHzQ+LtqpOodP1v
FodX75uMZHjQDEzKw7iBeeC9lvt88JpSwmFdh4d3Ebtn1szJNXVlaBxIcUzXoByLsFwUFL2R/mVI
0njz9rZgbgEn8TeccDvfhPOy46O292A8hi6geJLbqxhOgjItv871Y5nMDDKywSqpvkiwV38lL2J5
MR22NcRE121SaxEcsJOlPOQq/qDqrm0ZaUDyD7AlEIUA9J1LQ5A1OrJ01sfF+kBy0hL82fkmyVmh
YrRv+9BrcUlVkzsfSxlPIgsWsdXnJly9ge/L54xo9sbg+JnLVaa0NeTXH1YKSc3OE2YhiPS9+iZ7
C9MXP4WQKbPRK3DU2/Efu4e8OkCON/Jht3UzZFYQwXZRkXgeX67XcTZ3w5xPxxGzjD5HFqI7o9wd
anY0Dhqzhn3VKRtFVAxxs4H4SspvjHsFa8QyEr1d0JbSPNTh0t+HodFFGpamCO8CsTl/xEp2MZPV
efFOCEvrdtIyXvrftQ61m8gZRv5ypcX6lLUYaCBIfNGcBlaBy4vSIorO2lmq6n4fHPWX5nh74Tyr
5Qknjby3dDD1p2UtpH8LJB6/EU8l/3Zm2gg5g3L2wIK7kfVfqpMlLSUR3oc2nLmaoao6SVcCdppg
NsCOxPi2QGRStIlHEtNY5zdIwdUMiOfvLNWejfeEscqRx9w11R0xzLvJNKVu/aDpMI7dJMjdiq1h
5LRkBeIPS3y86gJ4OH/GXi4fPDqNNQVHNP8VgR1+9gLb1UMUL6M676NtnsNmFfWXjQKx/9qLeWnP
kdkKwzOKiyTtwmGOKRHqUN9URcjdwuHn/FodUm+Txms45Sj2OXa5ASdyRemaNGm0TuedrGXyrBSv
QveCgC1/lDVbf3swPvq6iWki6ODU/rbajgoxdNhdcGZmFMjML5ua8qlay4zNqteRVyQkgBLV7N2I
otClgw2mi7dd1F5WO6Hlo9rv4Z9uLRneOTNOIaqXod7TtcNlmjWhhCeciWET58CCIDlV0+5+hRNE
VeoAZjcnOwjzP8HCRx2nfCLxiHncI64RUKtpBYu5puHA8pi228yNj/Z9rINtHSAeeJZaDHHd+FFW
s+Uy5rkmEI7CX9bTgPY5cCi00W88xOIZvML9w6k+B1eWqi6OiI1D+eqU9tTD9nNHm+eyXhQTHCjT
PKvadVu4fnxZnx23cKmzg43mEsy9U6mFPP6phtKbTmKj1WKmVaj2vnRZooK3L1fTk136vU7nYZvv
6rnu4E2BI2mdBJPAe4wXygaLlTvD/1b0bJb0jJzWs+Ugbx9QWJ2z2zeBDee14u7BtKGrlECg7tav
usF7ZOdEOR4D6yrD6DmWT3yg7hvOmO/nsDMno17bnBJJgU3L/avIV4Ye0z4bMF8i7XHFLGrTlypU
cZvFNoRajd8OFp+w8ujEGWfPZ6sEYAWOiDWnI2L5G4D6Rv3sD25xX4xTZx6WeN8nfJDhDr1gY4dg
dGHwvOgJq/2pHfM8fOFDdei3WHfyZMlt8StXDHaT3pG0u2FZxjkwXsdhHJcgg5s9YTufwQfuctfy
w2OH6eG2rnnon0Ob5KQzfTqAPj0WEF0wOFb+2dTrhB7aqeXHB0TYb2i7xvVkMeYVF3B5Cs2gq8UR
1L3hQapkfT8pZ4FOhZF/wz0F/cVzqpoXis/4L8hjjW84LKYhwdLl0rESEFq+BUNZ/IYzCrdjT5Sn
TyfBbj4cW17oHof2/20nSXmC9w7N/a+79ONygKet7tGIRnlh00M7J2tb65/VLVG5EYPg/gdCA3mA
ho5fW1K470fbn/r9oniVi7TxpHySRVvh0Ah5ld+5nTu8AJABxX0JLR1dAMulSKcaOyqwJGPcNN/M
cNs2osoTFLzoYyB0qj7hHaSSmdq66m/C0anLi+NKxXZNFkNg0GHERHomq8/RZnPm3snYeLr/WFTN
W+a6FaGWxKWxBsHvbGMy1O6oeQTUJW0/WDfcKZvbF4+sjlPcunOzZgwBvDxrqwWJu7dE9Iu96goi
ZdiW/J6XDMTi2sy92oXnTOdmj6hc8jDiiAh8jEoBZt8o1Y7m6o9Fr4K7aQ2xHYTIABy+zhLeL3Ww
f8rRh5fTiPJx0oqcqVtc2/Q0bjVvTy3/Hb4VnAqSF7inE6ndsJOJDT7gZ4LNG0vWCnyBWed4KBSq
QNc7TCOkVRIUrlefwHHq6OjKqPVOq8WwlEyubjzZkQSvHfQm5NkLcukdZ1mKKz/mV4/GLLmCcauD
/nFvR9k98/6q4CZ3rGW9wUiBXNx402MZ4qRNVF/OAKN8idTixFe5du9M9yQErdEl7sfuodgwtN/E
G6kj4C/1Tg8htwj6Ja9+dpyu4w3jTdonJKlY2k+t5Uf9gYi12uNpq/YmbU3pq3RkjPpHt4zys1Bb
akyGEA2JEmsvnjW+gPX3YAQzMknFVmc5cEhw6memXed+HkMqR9Yj/AiuSDweIfuZUjtwq+40T968
PBlH1QHmvmZ7Dxdy/PlPBG2EYUGMt5FaC/tkG7jXw7QXjCeIfOBg7wr8iuhQAzdPW4PCHNY6cPig
ecXcA3GuAVe2reBfXIbFmBTuWsokGrfByVoirW/WmOMzgbYk5tTf3WDk/lpH/UvPxR4wp2K7kqJo
orQei2n7pes8ei4Y8TiUDiD9qe0Zdno7gEnwzqrE9twR34yro/H1cvDzcPjNKISxfdzFgh7WK0EN
+XIkmgV1YX0GJnfqzBXhjlQTTJ5kCoapOCM+pwiPzoj4f7OB0iBadeCnlGC1rREDwevSIVyklVS1
5m7LSX70btYdoPzsr230j5kDZizkoKrIxDqsIttVu/3iLWaciBlzO0TOppyT6MiiJVBh9t4G+EN1
p+JlM5di8Od3XvDrhr55KrI2VuqfMGL7AdeVOMgGa4MJiyiegwnik0sjwv/UV+jtdqwME29MdfHJ
WvU+JmuR53s2CkH/xOP+pGCkfhiixykM4NWLhDI9fu7bvFd8uIBaeKHdwFoyF8MjQ6qB8nCFebmh
cl8i6vJxjA4q3zn1REzEQ4L1plMZSzx8+JeB0yhdS2LhDxS128cc++ZVDI7+WttwOzfEFMnLgE59
G5KUdjWxLphvGhapwPGG5P+jaeXV3QAD9+mWY9RRWiqnB8Pm4OaRD4c1I9MqR9Fk3Up4jhYrqtNN
lFiD4oXkjTICdjj1gH5EOlhDBJEQFd0Ti8KGL+Juyxe51daXM3UMdtqQ2+SObKxGZAiVs58Avkd3
YbViJGHjjgcIZbPUT9QhgESbu8v5OgRltAd0j64OYXevvbX/Y7P+eMmm1SOIgEAFPONhpIrgtLK/
I0YRBDl6MVsQ0+Bx9xxoluJ3DYsn8c3kU0DMUO6/+dDMFSMad30L2334CLyatVPCUeVvw6m3Zg36
85/Bgvg6ABkX64lUevs3jwTJobQpNn1RuKyPBEx418S83ffYIzLWdabjSesn9ryMQNVid/4Gw97R
jTCH61IVkqadFnvYv0rSf0Q29FPxJImQ+sdlHgapNTWbSyPtCMjarmn+dEzqVhD0IaSv2RcPyk7U
jLTGWYET7YJifu/xrMLGRrV/Dl2as6SEu0c8cslgPgQj+RSJ65RMNLy1iMmokMQZGQY006ku1Jxz
zS/BJ5vYF/wtovUfi7CgF3KqWHzOeei6p0mF63Mlm6K5DQBXfoJwlp/a6nmXW96t/0uk+5SSeNeG
CdFI5XuoVDWfB7nj1wiLMD5bsXCXB/xh7Pma43WCp3Sl2C5RAHVK8TijhqiaHaaH2qzB17asYALr
FJv8VDOWvnUw7cljz/YUm9JIX2VjDJHeabf27W4azDLduFjw4jSoaVpxHC5xeMuUVLe8hAOfwpoU
QjQ+zapmBkqmROo7puofuiIn4oKn1/5Vc1p0J5Atdj1Zot70Sx1M1VOtt/2vg9vhZnVwVV7n5Cyk
N7MaCrbGb/6OOSlCsI7zIHYTr6cKuOmCwbNBUSwy5zxZ1sXJJ5uBobzvqSJdPerLE4p86Xyvel3e
lDdb+oipMbjfTdGOp4BIiC850Vkgr/btC0BntxwWny+Ox4CkgoQbk7SNJQ/2F9VM/nZASNigd0eL
HLbCCaBZJmuj5aHb34pzgUaZufbKhL+SreNRuMzDP+NGNAkGtMAczBKsHt3Onj+3Uyuso8BA8Ndu
GhHceIsr/pv23m+RVgL7Kd/rFuReRdPndYU0sAjGf0oFr4v9yw5oyap3UkMeO7KrQJkZJk2XrZ/9
/YjZvHuKEMC5NUgg/b1goEc0j3z9Ow7a0rqZkNdeB/wJ1QFLtHwwUMQVM6Dee3KQwnnKNsEswN2U
zO/xH0p8nvUYP2qnadYTvkyW8LrXiQwEzfBqOQZhyu7cuMx80wy8PtZopsd4KdYi25aGVWKa5Hd1
5nii4opbh4W+PI4Nq4PWqG54nkKyRGQHO1IWTMc4iUwkTr3r+fA7/1eI2qszFG2DayrZ8Hff+mqd
eeJaKCYKp5JJDBkuE2igw8zqTz2W8WPF9UY6DBfJd4C9a7zIMi/czFpD9AcEiUVkIRkjMsV6G764
+e6AvIu+bFlXMYZPphw45fVEkWe1A+5YInHg9hAuGMgdmCcUIt3rvEdfc/vwaDOXgnHqSuEnE7MX
9EfbVi8UaRRyi7IdrG6aY+q0+2J7bBzO0MO8MUZb/EpeS+gRvXmfgwplTMkykSsc8GHOWaZ0K3q7
0Vc7CqXkH3qaMCQRxHcf+Z65S3zfZmMYfvrt2SOP6yNXgyZ8oRRw+LvkBDmS2mXGi00H81IsYY0N
3+8liBCGqvmgKnD0e2QHhLBCae89j+r8yRR7fm8zqclvPRXsYULmhrVkcbw47WHfnGC77QuP/LTV
2O0P2wf7L6uc8vcNeHS/qUnk+mH4IVlo1oFAHFAVZ1LBhxJtzMnj9o54aA5d4c3lH/KMyvBEqBzL
Eret2QLaH2IRbqywHx7zcnBQ4AMar8wfGfXxM5QdPiY/yMU5tIDo8eMHOzTjOIzMIFTkpF7XDknN
skH/zFiMUQV0TJWn3h5GwGuQzuzeqJupe8HzMD1t1TQ/i1ZpjmmAdg2NX64fo3ftT/CPzBeyGMDG
oroNl1vOuNx+5WnESBFsoptB1nzfyYocsQQjKPzagcb0Grxvm+U2j1ZYSd/ySctkeNcmQVQ4dnGo
WbH038CE/Yqs4TQ+INrPX5MTQYDTp4wvpelB9knDuVVQUn6Wb4zgyG0q8KPlopD/imFy1hRknOiX
a2aGe9hBPvKjj+5iCAwQ8Yefu+U7Ue3qtV4lL470OnPeAmXbjGFK7xaDTuEeKh4aov+pd6rMrwWp
Epu045OKK3HHVNZ0bONG5n7spgYmB6HafzNxNOtDP4mRFwH8J0dOKLgxPcpH/bDncogPBWFVfqKd
7uriLqhrMqtwqs9AV8N+HBi0TE981PVl5HIimN8aYhTUwBcm27EbwFNydwV8XT4Tztbb9TuRT0x/
mibq/+p4DseDUwQRV0Uz4dwA4oAZ8UYDCVhclyMklchbeRrtFdKHUBxWd6AGCf3g7rF8Q+oP/Ace
xIbMUDeY8swZfO40xH9G58UEbY1o6Q9FZtcLiTD8X+chI/6Y3IIq3InCw89IyD/fLZ4r5COEV6Id
wiod58VUR02kbUmDVc4Prjvb1xCBqLzfd2FFr0XubW/t9WVEnqjocnsVB282BAjxBn5f3xZj1AgS
dmL9OTP0XE8tHvuHlguBdWoda2ELxk6Kq2Favg3R0P+RmODdeVbrEW0URnmUFB4Q9QUnm02Cc6/W
G9KJ/Ms4snLxgLEFKmKnsuJ5pc/3vx0E0Q8HQpOyCeYIQRP7ZvgauI3os3mcA5JuuJATjcnohiCK
eTjxz8r6oJcV803jBr2dCpxF7THypu27CReU7X0u4yJ16YDbb0TZKMPie5V0xEjdTHtniTNA4XSZ
xYyOZEWDT10S+vFvpmdugwnfKa/3A+nQ+CWaRbyRxGa/rtpt/lo8J1+6XdV96RXb1TaSc4L6+db9
xahvXx3KDnJZTIjdf2VrscyO+UuwHjbur9uYJ327bby2ebLqqvaTHS64OvghqMEnyRgFbjf2EONO
I54Z3X6nU+SeYdicmrVfXtaq2s2LYlyHbyoezXuLJgkaShD9J4TFEp3Ax8QABdRxUrIUMvQPw0Dj
eV5sZelvBuN2l7iLHPo7dA11UdRX+2kEi3Gz0i4sLA0gXIT0tGv5TB3ifjtFTvXZ7WAjMNsGBm63
q8EQp8Pmh8PAXEkhK4u+Ou17vOEo6xqK5z6wY565svMokzkA12NLC8cpoLTTP8adVz9gphmru6Vv
fFAguwW6qgvRQQtXXpH5aMk9JeR8nYMOpDA+k4KGdd13ZNTdQMkEIoHLyn+TwFVUT/3kj9WRVRhu
l41uvABlRu7wwALnYTg40uZTY7T5H2ln1iMn0qXhPzRIEEAAt7lT5SqXt7LbN8hLm33f+fXz4JFm
nCRK5G/UF91SSxUJxHLinPc8rxAPwkb+jUrbTs6JlibBAwnSnLgNe6IOVVY9ql8au1B+chvPeLt9
br0bZWogvRyjSu7ARrbhhxLp10n3h7E9JmLgxj+JrkYAq3v5CVVd9KJBOgIVlefF9ByWpY7tLK02
GMChvvXT5/9CGSiVJmx6V9pd8ACes7CeOhF6zm6yxkE7/Jfw9MpAFJu6k9fhlKWlWZGB3DGy5NhD
BR5OqNDVnD81IUrIo2K8FNWYWcek5cQaWz4cjRNxv0H3XAGJSgIc8JrQXbmjzP//DzQuxc+RQk/R
ugCj1b1m5jq6EPS7gnvmFhx6Bm0uQKJAQsixSlCU/LMAiUYzLZSOntZtwSQcPKBHx1AK+3kEDrMn
Q2R9VbyJ+4RDHEhNG+1ZTjROI2Ckb9A310CRlo51PGUhC1umBRJUYUqTLlNbt7am5tTCwwSTHXbn
+9DNFQamtIDD2UKfXR30BY5S8UnjjlxD3NarPvAB/c86CvO5tqi45A+4RJUJDdn3B9VW3zIAfA09
M+ZBS0+TjBbI3iPp6PZdp70gY7DPhtCUvUFB5kTUBbkIfc0xreV0KPq43GFu6uyLPt8y5V2bWmC7
/veHzEzSP6YWtKXKqiQvuUtT6HvIrGxbCx9pF+02LFpXPydyDQyhZrD7DeFVDjKxjKp1JfXjs27r
5rMEG7fBrF4dxTIs3pauI2xbfM4OfUqroRB1Be6sZKcM85L3lXm8//1WJ80foyzI2HrjS1RYQ+sW
NEW7OFT4R5vq0GdIXNlDVCGkJObrNtbDyqfC8kfFxFRTLXyFF4+GgbxDotFoXQse4tEsxua5jXsP
eBttf/efb+UtogVFVSORK0GrXwDQW2BL6EGi1sWoTtA/20j7hFSS4vnfjiOYDaqO+40Gina52QQZ
2zkiFmZfVOvP+SSQik6DvzEnbrm6jEIYqRsWPZI3xFlgjejCTWaeB27xZOel+OQ5gzI8TGEkXPKA
ntiwZp+///Umih8VlpLsXRYA+eVcF1idWPCIapcQoX0NTK4ZSpTExyGTPkjlmfUfyxz6myfEBvj2
t1HHYmwL0wRHwhzHb9Wav+2fK5qqC41g4eQ2nSI1N0boC3rJUBwuwEUmcrez0B26VUs8dqEqIEuu
KZr50LZ0J5xi1Sm5V3n0FFOjh9tiJtaY7mmJ8MxLRjstIoIUDiiVVtvxH1LLpApfIO/eJbTkp0fs
oFDIpjBPUAomk/HRqia92Ng+b6cnlGsOBgPFjIF3zcJ9UHOSPAxDMbqBHcuPgKLQMUyB+u7+5Lxd
b/Mo83xhh8YcabHeqliJDWoaI6UqMAOB0jd7pQuE2xdTfb4/1OoDOdKxHQOEIlim62+m0qo62b7F
UPhlH2ODzOwsHdxY1WsPhMkFDnK6NCSJ9utRAEg5VeUYmAwiJtqPtQn6YOJSR8/CltvgygIgs6mS
W+XWY1GVux4KbXNG36I9uD4XpHyXpD18qLafkUYADEXwBsxq8K13WmS3IlHGYGNjmf/+YhHYDK8Z
Fi2r1AUWGxjZ1ChtjXJwSZcopBBT6rV5j0yPjMNjWarRQer5lgn5yvu1yQCaOJWxzeDcfP3QhVeE
kdVUoxspIZYesk+OVtX2Rx3szd9/SoaafRIMHDwwkrweypcREPmYuRkZwxdDDC3dXdR6pW6kGyOt
vsk/RlpMmqZUQMi06eg2BKHv0W7J58zJR1pjROeWUE6oydrydH89rA7qUE3UMdJRiTiuH49+OC7Q
Ng0dNeKN76wY/0dacHmxM6E9pVorvo1UXr/fH3Tt8xmceQYv1bDVJS+ctjWfok7cuz49Lg9lSo+V
YtDxQIq62nipa0PZUhho8RxNQCS8fj7Y01xR+2JwewMoeG+UNB+F3b/t0DsbJ9HKm0Q8oZqUPTgL
8KC6HqkcjTzrNNm7Ud01L1BE9dOIecgnSrvlG9vzkS+G6o/7L3J1TKyC6DnjDESZeT1mOJJR1Oby
aIcsOKXqWyePCYj5QzgAToIRoIL/GVGTG5f7A98e9LqmcR7gR6vK2eDjemC0cFkMF6nk0DMD2qcp
tid4YPzM0zb/VwdS4m98x9t9mwEN1eScxehDLk2zKhZeH4i6hGWv1NwZYcmlcVhvfMP1UQhpCZ4F
e/ditmh1Bt1xaEo3zQfkIw6y/XdOJMXGw9xOSh4GL1qbo1XcfjaN1KnReU3lVj08M9Q79XSW5BP7
QwC9+Nf9T7UymJxPb1y5QPqa9uJTUd0arTIMGhfgjvLYYD94CgYvfR7VYstwaZ7i12eBDoKTaEhq
s6nC0pnL6U2TgoJXu0VRl81PeM3cokQ7Js8AClFNdxQfuweafLwXHIwSbroaR/39x135hECQWH6c
7ZjBLa8lECAnLyal6ppe0L5Rmxa5C/1Gr/dHWXupRCsOtzn8g8zlqWeHU469VN66QSqCkzel3+jc
TY+Wgdr4/kgrK21e25h9W1xexfJ5KC70gTZYlSujST23g+1H5LCBQVNz7tozyNXm7y2nuRNi5Kty
BeLoW54JRY6Zgg6awFUrZXjhNIAqJCfnUdCYe7r/dL8DyMWU4QDn3GFJz/rVeYf7I4am0y9ABwMU
yaD3M32YDesqKua05+zoqjAearPK/6U1tv+GGYE4sg+qHwWY7439bOV7MmGEwIJEJ25bnkgomwdR
ilm3gKb3I+xaypR2WCuXMUVef/+ZV76oowMcZjvDFYlj8PqRLStNZBuGrRui7npU+sL85JVtSsNf
TaIIDCQeMYe/HdJAQM7WaSBQwUhosQeg1MmyJIxqF4sJSA6mPFJ7rQ8q2PN91tOxfn+42zXIcJgw
Yq6iUka0FpHM1JPuChq7cgMtaF2AF/lZ4Vk3Rrn9ZoxC2Dsblqnk6hbvMUFXbHi9V7lh40zP4Hbs
c+I7iKtn1Mv9B1oOxZdSLUmujpNH4pq1OBeU0oDc3yoU0KuufKhzvUapauUn3wz/NmD5PRSLXbdh
Djo3lo0UYFCRVYnq4iSSXQhavtA42M9dWf7G+1t+peVI8zz9Y+lpABziuMkxqAiK/tS3njwYCviO
+69ueSbMo9BCo3JN17h1Le8nXTRqnBSt5mpEIxBXTfmq647lErNbx67RoiNUSOcJz5T6OMA43Fhs
Kw+JU5fO2taIU7iKXT9kjFUy3kUgIwWii4dMsdtLODcb3H/I5ZLmIQmHLAQvNDraJHKuRwHmJY2Q
ncXNYpPe9JQ+1BCMJz4yIapu7GD+0tlnHu9/YhTBnKQN53q8dlKIhjxFdSkMqt0+neLoS1VZ8Oju
P9fKvOfNEQfZqGTUm5OgQ+0zKpkUdK/g4UrXdDTBWGpI5NJjA99gY7iVj4XylBdIOsyhHWxxGJh5
iW6c/gOuzSZNSGUUveHjWu79h9Lnt/PnmcPbY6Pn2iFUCyO85cYhGhlxmUWFx4qvndcwzwISHEZe
fywLBQ2YjbtbSE7FD06ZUY+4X5RCcNxOUDLRr3Zir/ihBvDEbq3w5DtqdWFua/W+sh0UzuUUjLgg
sK3Slk49711eZY1yAKgjXya0OqRuEkU3TrKPQ+cfwMxj/TUoRIf+mn4CQVEMo5OHwVPjdg9BJgv2
uPSoaMdRfI4b5+/aB7ZxatNUah4WCYvriTT4Au4M1FI3UO3Ineg33EVKkpNMoNns/mtfWSOkTXnt
WLmvpJKiCJAFPPkJbFbQfbZwsHFpR+sPrdEW/w5jt+G2PJ8xi4+sUzrQWShzfmR5YbCrvs0mleGw
6YMrNPnpL4wm7U8+ThV74LfiLWwPnJ9T/EruP+jv4O9maJOrCjcW0qDL0zZN/KguS+RW5HZ987HI
jPALegjnfafY5uy1asO0C1r/7dQq5ReRtuUJXb/8WHq5+NxDQnjbkTI83v9VK1/6d/4XhTov5SZd
nw6a5oexgQ0qDdoXv2rqB7gf+ScUdNHGC1gfitIW1Vc55/WuJ5VjTKAMFMmXblSYkXmFWscMs6dc
QWDyHzzVnKUXJIHY3xcHc9qJEl91TktAJvQuAcluDokSBO/pOG9e7o+1MoH1+f4kSXEbGE0vHqsc
CUGi2p5c9AFT/OoT230aEBM8tQlQoB9CjMrG4bU6Ip2Mc+ZJ51+LEQMlDX0tziZX6wuLHnuQkqje
cHppffKwib/lTL1MJ7Axck7qJlUCorab+1vdKYVVxs3oxoEvDoOg67ErUFIhz0hRivo/VEeXfxl5
/x6TOclGTMRD+XExWQJ0nKlvsgFnVv4ecQj9nEiAz3mfhP/Poebj54+Ap8mpX/udPbqTsKPwmGE+
8C6N0QbtlEQV48bUXH2ZJtayltTxNFzGBKCCpR0gA3GdutceewD/59ZIkl+zeP7iT0XxChe32Jij
a0tP0MVlUMOmrLQ82mZRXtG3ZCtNmo6eBwCD56aoQnBI9HDfXw5rGyxpe5vBDFtay1Ue1RV93pkz
0KYvKFL4eXmhTVGjXTKG/NUT/WCLhUspAtyNLM3WyPOy+fM7Aj+NlDHjIVEm7svUQv3kjEBFh8y5
GIPW/uyCGk1BJfNsY2htbey5hstiw9rWXh4rpVl0FOBjvmpXVTkneeN1KBrHsDuACY7sPVYjwXDI
uBb1e4nE2B3pa41A8HvOAxwtW9upNAAEezszfBDXdEdDVxsHz95VZlljVjSJnr7oHu7P8f4HW5sb
ZIEIfqhLGDeReBqknjaCO3PLxE5OvaNYB9ABCdGjam/M/bWNi4BCFcRx7FvL+5LagXg2+mlyu6oc
T34e1BfscvKD6o/TmyDIx/P9R1tba6ACKQMS5Jukeq9nBHJg3feBv7qd4zniZLR6+4S2xfNfOj0X
tpt6M1VCi+vm/f2Bf9eLlmc9ihHaDzjqiZQXI0ufc04FcOHmyiAK2BKh8a1ycIFxG6u0q7OBDsI+
4dQVh8e+igPoBiXtL+gsB/NLDzYhe0vXSSxAy4e0M3m50duHYgxBxdvgBeJTTe+3esnLLvqUQkKb
WTle0dLAEVT+Axr86VNUdioapdGUSEhRrxlfG5927D09Sc2PqZkmeBE2EqED3TPlx7GPLBTNdjmg
ym8h3j1CzdHxDbr/YlZmANlaGGEOpwlR9mJbH6IM1t+8O7BeZoxZoSXKYxQH/VfktlFyqts2LE9/
P6ZmkSIjz0/Kfxl3FXhKBF2jkIHP6a0/lEU2Mu3YGY4IXj2NZtWOpMd/MiYVaMN0dFK6iwCk8skO
DxVjjobl8RE0BM0Ne8PJVIbhQ6c6GxNuPqMW8w3BBUelqpN+p65xPdMBFOqdB4Te9VO8G3Zeg43N
3gTcvSWcWVlSBrlpkyuSlMQFiw/oQIil8SwdXAPaQwBhQtUU2D4pbqWwWmMw/8E0vYnqMfp2/42u
bFOGAWKZ+Jl/URS+fsKpj2qpmtT2BJhx7CFkODpHLHv07tgJU2yUL9fmKXNUMw0N3A35uOvRjHSA
WUsjlVs2UwvbqAEEaoSKGA5WM8ErkQDMN/bhlSOEEobJFOXySpJnMWXsPPAbPSgnFElQNZ+aeG4P
lkEskTym3yBkPlmZpQ/7zG68jTN7nh3L2UO5dA7/NRNP4MXQ0NAyteZ66rKnlBc2/+SYNgj0KtuI
XBxljYvEtuqQVZEy7YqurDbe9tq3lQ6Xa4wKdHJ3i9lLCjglONfYFZrsnY2VkIvhwfcJF5bz/Umk
rY1kwRCfcz8O8df8//+IEWINqlbml3xXwiTxNohMkqo0HijZAUoPFZGdM6XFk2619Abj+ZJ9Lesy
uyDSsl/VNNNRIdLZ+J1VUMqHEN1K44JWJo90/3euLGeOK1xDDEEURXrs+meiUWksJx0m1wjo3RRt
Awm8pgt5Y5R5sS6+O/0ydNeTVyTLvYxaFKHhIAgW0tU49ZOz16Vt8Yjs2n9o8QeiUbnrK52+Gi16
tDDihPbkZ9M/5HFz3EmHmNYWBPTZWbVCRP8WDcU/axVlNyRloWNyMgmr2UMUg+YHr4cWE66YWH15
6Ui7R+Q4kfVdKjVQW5DQqnjkfpiMF7suMV2WhhX3gExTC0pw0Yx8pDAuAPA3bNZvunGMvg9GULwz
Qt//JQqZNgev13y6dz0M2PaYlWJUAym/etCh0vmHVJFjhkNOLx50tU6zf+6/yRs5IdcVSfZem2+C
1CKXl8AEYCywBN/kGt2G4gdRQdH/2wL7+Ux/dVC/qEZtcOcNO9k/lu0AMTTjwwR7EmnjLwuReLpx
AK1MdDL6LCXycwSly2qCrQG4TErNcPUc1fvON7VP3PKNF7wHhw/3H35lr+ROSL3L5j7Ko88b2x9r
SnWqrM8LE29Nhb0FlFtTGg9R0xi/NHhO4SeqDMHf32fIopCCREXDiMu90p9CEUL+14FBpFJeiBqc
8NQLLGi+jIZmbRXb5uW2WCc2oiATft580V9GEEE9UlucNN1NdVq4dZoWzpXEAQDwevoZ9XZ/StXi
3f23unIcMJ3IHUuDUoa21Apxc7S6JgsMitoW8lM4RwJncTvtX6rSIXguO7JU/hQ/0gHtb+mdV/Yf
/OjROqLcYUd2Fp+0Tyda7rFbRJQKoJtOJ+hZENX/fpfjHEcYSKGUPpKlUK4PsU6Jx0y6cWv2WFNa
uGwH2pbd/cpKsGdB0KzYpIK/TIpHjel4BvGYO0C/PzigvHBaa5SjnlM4vP/NbsqWbANcAU1IVY6j
8fbm9/rHUkCGT+MuDs1u1Vk0l8vUfGPYTXgMFXO6WKM1kihOmy9G2+mHQLGjw4TtycZbXVmOs+CE
L0fell+y+A2SFgSQUpHlmnQdfU4is4Fprnmn3O7Nz9iE+1t14bWnRlNszGk9gTbWnn/RH09t14ks
6PWRc7Cb4Wdv0i0zZXRoOmZxoJSEbd+IO07cD0BY/bDHm3GyNva71ae2CfKJEPkxy+USj+o4BIlq
QeZ0jFNMU+4esxxwVSgKDrluRVs3/pUl4qjkrAVb/izfXkgg6XtPZOS1lkvLU2TDB3FiQLVGdmhs
nE2swphdr+3wPboHuFG2WuNqT7p/NKNq15HxPYCft88hCJrX+5Nw7YeR9jSwkRJAYtRF7KDlEOh7
VTFZu7bx3iLC3Zlt5288/8qWyJv+v1EWO4QJHwkv9BC3ixjSK6feV2zpxeehN7518H8f6r7RN6LU
33WexTbMOUPBmsIufTTOYmZDpiditzlkiyptlV1hKW11yrOhwA0FQ+Bdg4sLbToJzIC3GTgLWpUK
+EJPIgIp/CZWm+4fWK3jBZMbr/snTBQDuweRwd8ZAaXACEGoBWGRbl1/X/V9/N6TPWZGsejknvTo
3CyvJMMrJRwFA0Tfr03M+czaOoQIVs5B3IBg03H+peEQij+OMVWkeQeMSUzvve0NyJJyfU4r+ijx
/UPdg3aAsWsaWxXc1QWpk+mjHZX+BtUQ1wvSgo0FRrqWZMLy0TlFEbHbuSotNbhoMZavu7oyHGWn
jaF10WQ7wl8QiF/pxwo8eb4/HVe237myw2ykgwQt9mKdOGGrzaYv0p0oNBwj6eOOFgm8vZxU3dgD
Vo5MhiIxPivN54Lh9WPHZkyXkS04tfww+BnT4gS2uMCe0K/GJ/rehksLhuCBir65FUnzl5czcxY1
kD1jU6D2uhg5hfwZjZN06wn2W2aKbm8M4VapbO1VUgLlkkiQhevXYv5DXxzj0LZMt58GvBJ9LWVn
i/TPcGo//f1HY2ejo8FGLUUAef08mGVgEaOnnMwOds9xHObfUNzqT2GDmuL+UGsbCali/KTnWJU6
4PVQSgZgsCiYH+lg6Q++qZQfZZqKNyF37jdigLZuyWojtlp7kQ6XK9IzLA62wOsx/QjmWoQZqWvp
fmsdFYKwdB+aXXEErxJt3A3WB+NagBiboFUsFqNROWWKe4/phpiZszPkM75ciy4QnoyNBXA7FLdW
lYCRfjzCY30xDccwNGOjY1N2RDI9ltUIrdozpw/FFGylcudXdD3j5wuyjicF+VxCjcVQ4B5iNlVh
uiZt9jRHc8inMA9P9yeHvF3S2ryNIdGddWc3uTunC7xAtJHu9r5ZOueBooV4Z7Z5Hzzi+5wluPI5
7eM8r35muFQAL+ZYhRVWxx9xMFQ/Ogaywn2VRiXUKi0SVM2htVlQX7FSw2qhbrTqEHmN/TpYktZz
LRDZr4nWhg9dgTz/5OXSIEE5eN4PmdDKuFPMwP9Eo1ievrGBodm7qCX1uKPHQtH2dufJH0kbm/o5
hBH4wzJBLQDJVsx/MerVf1T49r3FVtX+3gDXzffcYLuRtnRR4HtYWvU5cIrW+kirGRmueJrK7n09
JFH2GGPQ8G7KzD4+eV0x/cRAsUovXg67/zD2KIKgaZbiY09zPBKkEpHvHmFXpp1IyWH8YiRZr+98
KAE/ktgLumM+Rg2gEALmp7hQJB56admoD9gwggTU1FTdtdZMU0+k3sqNY3zldKLuzhFuzfdFEhyL
BRE2qoppQqy7RMEYNEK5cvzvahlwGpJoC20aZ+MIK8tAOgkcdLKaAM8BRAJWsAun2giXfsfDi5mM
aIY7pMZM1qzlXbJruh5SpEpRIg0+2Dgxg/iIgJHBsh6qJ3u0miPezmAvIspWuWI4h8AIInBDuk59
SQEcREb54/15r83vYPmjSJLTlcVFguLrYgOe0hykZJIL10jGNgYZYivZmzCDxcFUc/zP1oR+5TJk
ITSWGuh5tE8ddVIe6Mtpkoe0SIfoZIQp/pQbP2zejpc/jIIyUT4Cb9KUix9G6QuN6ZiDqgryvINI
5hXRMRn70nkaHbX9NilOPO66OrbzPShHFS8Ailj4rBh4iL2KtBnUiwLnST/ouOQWICGa5hul+fFt
EWrdz/u/dmWTEmh67FlRTeixvAqZGHtih1rpFMpT9UOMW+mwH3Ugjhtvxbl9KSTfURUj+2U0uTjD
upYmLDtQdVftM+efpPMxb0DA+VYnToVrg1VNCt65Bz401AnAoxIbBW1DFHB7jnK0oPgHPELqEJ0g
v/GPS5hC3zeIoJINmf/4wCe1IcWmAtQItHgfrO3oXBIkkRv3gLVXzClARQdhvIb2+XrYsIDgVDcT
ia+pE9jvptEDtwaxsUhXDjZh6EgBMNfSqWEvXrCX0MVPP4rhUgHAIh5iivOjdQr/nYE6Ojr99azh
lkEcSTKavrPl/kRI3w0ZQGw3L1LTHTEDeTc1kb+R8155cdwcLfK71F0ROiweqeztLIKeq7vElP6D
p4K3oZGrfL7/LPNfWSxXVBso9YRDmpfrwPXnyabG8vS+7N0s9Dznl9MLGR/oKTAgX9YswKeMevXG
mCsz0aCPgSZjIoPbWng2ycG2clq/tFKvv/bqrEwBNbKzQOwcCriBb8YcF7/7D6rPT7J4UkwKTDIf
9J6QrZvX6B/zv9axrA4HvXO7GDuTp1SU6OTA8lM3QcpUvfB6cLHCZrSZ4bE+9W1oX+bRN+ugmAHx
9OX0RYBrSJimkXbwoSn6bwc6iz/14USNaxZpPFlJmeFZEAeF9jHwiXd2CPFnv+WYDfebjrFK/E/B
1eqb0gRafonZMGpEXCK0Tn0SA4lNCa3994ndpXIX5NuNmWvvnjmFJpPcj8qXv34LVuDollE2jRtF
+vjBw8wFkxCggkhZGnEayF1ji6KV/fv7b39lms1lOZT61ObouZ3X7x8vP8hK4G0G2nWNBqqXxId8
DhPI2tPuar9js2o2Ntx5V1l+bBKU1CG53c4Notfjkf9qiZ4RkWOpar7rM63+AbQr2ENMADpaNdMP
RDblHvJTtjHPVpYtF0v2IJN7A296Mc3MQtSFV1H/bI0aBBqAsbPpm8P5/vvUVl4oI7CK5t0BXtgi
vC4nO+rLQtKfFrbgShrTU+uLjDThyqKXPhM2j6cdRkWKckhAEE2PZs2c+NBiQBrvcFP2mp+VjznA
iY2uA2wmKoHmJ1f6TwIramPj965MO3ZLampz39JtMxHWIvgWVxEFPFAPlIZl8TImCeD9rtHjdhdW
XuLmQ5M4h/vvaW1ctmi0BMidhVgKSopIBxoD4N9Vcqu4JG0TvjOqHD/gLtbeckzWwFir8PX+oCvf
5ndinLTf3Bq5rO133QBNfe4d1O2pgI6o4uxkd/ZxaPNXD38p9/5wKzMOjz8Ks5yvKhXpxZKuslg1
Omwr3bpuwX5YnYMFg1EkW9KMlRoWWngSNYQymGiwUVwvqsksKQViYOma6KCnQ+/r4beM9NKM9c1G
LJGDynA12L0dMo04/KDCWhfnzihNTM+FMX67/9wr39YipNH5TARvCA+vf87gZQosWbV2Q+w1sfJO
QutdwTw+N63IH2MQY+KoJUH+91mWOVJkWejzt70p9kxxrIbUI+gm7ICAex7OiUns15eOsOB4/xFX
4kawyyQ/uNiSZVlePUZn5KIaFrWbT4G2N32p7cpKdfZqFDanQS+8s+apzSlkLZ0CjPQ+3h9+7SbG
pKKUxF5KgmIp5ogmdO2hKBoXbMbkHYTVgiPKsCh4CQFV06FuAcFCpcRsP+phYpBijTT/sxpA/d3Y
0VciPIsYkgiWXkGUCIt9deCKDeaRrp0hbseDRJ8jd4YytNWh7vJqq76+soTZweleYF0hQ1sek1x2
kW01NX1dfY5arwnaC9esdufgn3MAj59t3HnXns5igySTwdcmUr6eywGubIXuRI0LpJmG7bLS8REa
stH/Bz+OWry9/11XTkcKslzPOKiYWsvRKOYXEBSrhk6yttm3igaQ39Ryt4005WQN0IEHzTLflZCg
NvZjU/Ag1wczuZY5bOYx5wLt4jMibYm8PKF5iO6+mKXaEapj8tCm044chkr9i7aR5ymx+w9OFGCi
mBv2+Bnwt9If0O95pNht25NHf5psGwp0oWIXZXs98Ly+qTF4mMoh3I34J2gHSFBFdaz7BHBd7SOU
OdtxPswE9QkaqK972q/UwXcGnqM/WjvLK6wPWlEryW6CY/bstZr5K7Y0JTiZAyUDVydh8jH3PSjA
XZW1iDzq9oPTA584OTRpgABsTEXn440YU3ZW73QQ/2SMkBcjsoNJRyJkncDrf+UBcDuXhr3G2uP5
YmaHCs6kt9dkiEvczkwBLu/9MpDmxjS7/fAsZXSc5Mo07mRLdYuMRpr8wLC5cLML48MMYXB+Ya3V
BmfY6ChJgrSizyRiv/V2hGxiS/a2/gOIi0hbqNqNvK/0A+zcLIXzWBpN9H6q0dVAKK7LJ59o7kzB
KHpG2FG/Hekm/XJ/1t+uaeKlud5B/MGm9nuz+yMGDWsKbVOsT/CWORNUC8aoioncrgegchp7wqL7
492uaQIOgkBeNdcdSDPXazqJraDE6YceA6POjiH08qNZqf82Xdvv7490exJejzQvuj+ebBAiC3Gs
oPevNcfDZDQT5ktdecKtLz7Bps2YwGN5vj/obdjBoKxiWyOeJxW1iECbaKQXPeDxhEcGtQ91+6Eb
4mojuKE+fLtjEEX/TlhTvL3Z+LN07BvyJ3PJPMr6V70DdfvVKfNY/1ZYNFQ8qkYg+jOdZhipN2EF
W9yDcQ0iPoGveDRq4ZQuoUpMSgrhWrQr5NhMB4x4BXa/eTqZO11rinKXYAo2w/OKInqMnISMuC/j
ooW9g672wEbTlm5dGEn3QmwxCdj/dvezMDy6YoOwbOBOB96kgP7XsMYs48HqDmVQs7dqtdZA/U48
/IV9nOw6OmhGvX1RAosoFEF3MHxEDqR8kmEEF9NP/NZ/NDsbQzkM5v1fnrRi62AUkGoPZRtSdjRk
UO+mHurgfsL4OjqT9C+eKWeHyXHOLk0gW0L51qBQEoAcabIfOUHiyTA97Z2N8P2l4sc/it7BtdQP
fBWnSgzC6sM0kYqAxR1F5RuamU2yzvDeX7VGs+N9gP/YwOM14rlvtCn6Uk9Y0+1Iizek2T1iAY7H
tCq+2lFrV9+bJCcpCu7LCR5NqIHj86Qq0WszjoF3KMu6z0/gTp1zJzK9+YEhTvgBaGgan6WEDH2x
Me3KX9ScJfMjIydQ8bxK4WPJKGtUXM0kPsDxh+NV922UHIuhaPOXqKQtba8Oph1+EzXp0Yfarjha
FF6MvtfSSkA0NLPOuQD990KXxQs5ZMJqgw7yogE8H1fa+IA9rG3vs4D2u7dJgyQLTXSGgYSN34f3
jywi+dA0Ag8vMuPk9nXSvV8Us6o78uFaPHxMpkI4B5vOF/2tF0ZGcaTjIY33Fuxm+7X3EQ++mUoU
hK8S/nb+zY9jRdsJq2ouegV7jVy/ag07I4IQ+kZpPL/fDUNLdDVRrzYeqyk0oouf5hX3qRoV+Q4g
sKLhgj3KEL/tqaxPwBI59RK7ogCgRqZefO7q0Oo/16ZSi11SCvHNL/WgfszDDN8Pvw6AGQ3sv+pl
xCl0wElkDuecRs/fmqZkm6Tx0lJP2FGowBwlcN4hReB74ENk1aEhFx8Cn5WaER2bCo90lHhT8qDm
+B7vp8IUX7HV8yDqYp6HUjZpxndYaOGrZ/sYUjkgm3X+Uw5PeRqPJVjNLGj3MeqK755XSXJDcRoV
j5ntDD+d2go5o/qCz06iasAOPbBMxbUa2hR2Cf6sIQ6jxDjHBE8IueMGgRUfR7NI9nVnNxpm2rb+
vTIRQRwp+1DexzsU3lIaNHV68EWlhodsUML0oqWtlj7g9QOqPyyc6DXHuPhR4uVGRdz2kneq2Ujz
aEfo1B/o6enGh8LRwvpkTZbnsgfH/VtuEuETPiNqfk562VR7LLtZWFYwUlkcgjH136ha0+uXJFH7
DwnUpR80vuOoayTAR/eTKdvg0Pedj3FOoUQQH2XVxnuvBhB6xmtgehoru3zkrfHSKV9TxyqpP6W7
0VYz7ThFDgaPKFFk+zqoTWX9pNWjxX62brH64lzwMKquBGfvaGazYR56EFq4OLJ+Zjh7aD8GoXav
Q9hkL1oitE8mLTL+OQyS0O2HOtUOY46tGZrFsqrO/And7WxuXru8MqnXAAnaCl5X6jHkKufy5Xy/
dm7Sr3ZcmGGUhLbrNaFfEs0F9slIhfHNAB73ITZG/WthmslTVejVUxj69qn2hex3VmUGX/0uG7wj
bqDw6bEY0DbupCsxBrgg4AI0/IvbOr8iQ2EPrUKbuueVe6Z9cRocZ3jM1Gp8VLvM/PuTH/gfC4/s
N/poMf+eP07+xsfMril4FxH3wncVHhrDjlMsuXjM5WCXhdL5OOZe+/rXZz/aUY0LqUku8aYmj78Q
eNx4tFwHIMWBS2r3xqNod7o/yu3tl1dI8g7NO3kubVk6aBEmN46nWa6S6E6y41LoYSUd9fpzhsf8
a1UG2aNhFt0b/AT791M1lT/u/4CVCA64lSThIegL0ZcpePh9kWgq3i7GMc2h1hEhFj7y2AFnrMv9
odYmjo4AkdB4vt8uFQcq7ajq0AqeleTYzsOsmysZhwKIeedZo/1p6yJ2G1XNCXhJ8hD4wE30JqK6
xrJAt1xNBN8MX5YPU+LI94k3qRtPthInOixV6rhIU8hOzVeCP6Yo9XERs50gvPMDLkdJrz2bXT++
v//+bkNgUBHUL/DppKUKKsz1KN4oRdlpg+2ataI+RpGv4DEaWLzEprhQEcj3vWD23B/0dn7QKj7r
4+emiLkt43pQOWF6Hnck9ASOScAYMXSggGwiSO+0438yFDVbZgg1vOVawLCj9NS+Is014lQPB1Lf
BYY5ntPICzaW3e0HI+WETomaKGv7RnWLoVcYENjZbhkgrp/F6E9EveVGDuJ2wjMKpQDQNCj1yLJc
v7spQVkT9YblspN76hHFpp/sdN+0sIJSMFsHZAmp++9fooP6nmwp2WhOkesx1ahmNWDfBsxUzDEV
q0DbcxAre9mU/cZd+3b3QrMsYYuCBgIZuSxJ1nUdNDjomG472xXsQMH4weW/OTuzHjmRrA3/IiT2
5RZyqcwql+1yub3cINtts+8QAfz678EXn7pIVKhmRqNptVsdCUScOMu7SMzZwb1KsMyHcTRcvMXJ
7HDWBQJ4YOI3tjvn/G9DZdVw+QuP4b5knzJue/nMheNUCHm59kU2bqQE2DhZj8xpLTNgNuE9Q0ZI
/0AHtHBmBDZe+wthow26VpY2Lh/gFH3GCU59Qv9Vqc52KKR2EHWUZifhDhg8YObcuofIs+v2gyx6
faCgmKLyU6RA33g3zTPSLHALF+MtOqo4HaCIIwPgCe5FzO3ECCjNjF8gWQZ9J3rf7mP6HChtEXI8
2CtrzF1TiXlCA8u59E2Z3sU4ed7PajnsvODbz4zqCNQ6+ioQFm/er+clovYUAmmF9vPTMLXZNyw5
q9o39F4zsNJ04mtZ4Ifg621TnfGIa768vqv/Snm9/MQG+JSlN7/0wm8gF2qXpG2Iot/FkE6pH8Cd
2OUnmdXtcO+WtEgDcNVeEeSUSM8CK9MOyygVa2hY+0n/LUZPVh56BTuqO8hseIWpaLc2900qHeM4
KRKDIg0vyT1K9O3n4ZsweKYPucyB1+cjnx2lZtOYl77S5mOSagUuYphnvP5yNkL0spsRfKLvxbFf
fsV/bh+J26fXJp51KRe35T5jSODXCTt8bnJ9T7NoOUurD2Ggz0fUpG28cApeLpbivdJHKqwIhZo4
GLxx+ipm6aQYrcTTB5MktQmG2FEfEqPflbTYeJ8GT8hgRqVbwit9ubihisjIbED2jUPbLprsLOgn
a+9y2CAuA+xELg2uLGIPQNtfLoMeSue0zeBeUKrt38HF4/EmzNI/drqCHh11yaTQWFN7vaFK51BA
fcmoCrJSMSQkfzXSMLa35x8QuEC10XmNOCVVqlU+4gp9gYfOXGIdQk8/P7pZ2l7rHlx3gGFq8q5h
lg4KORvab7Yg48BXKnYHcXC4/dUjRDzvl6v1KG3hi2s8egVVPuWfrlQB2j24cBtzicothhHem2PN
IoO/NDRBn9MSW0dZUYT8zdS9uEOXHzGuNu4MYDhvv78QfmQGwsVC91RfJTmVp4Z2NFJdJHDyg7F3
MlwGSjyVmmnv9traTdCZEBRT/2p7rJqXQs+5RXG0JD/s1AM9cOsQk6zvdPe2Tud/V1k9EA29tDHN
jNemJzOonbo4RWMonlPMhHaW2kgQyUKR1Fgw2GQeqy8UyiSvsyh2L4OqSWyXJ8wlid04XNIbevAa
hvXQ5J2dDHEjy4G+xHFc8O2uvmYwhXOP9ZhG89KMMaCx8lmeVIlPJAOF8djiovTh9XC39dkY6zhY
iLG/bmCBhdqOwpTSuWS8y8cZZ+0A8Jm7k9psvctlBEdkJXVjH7+MAV4OYigRiLHRgfS+VZh7e9h1
0lfB7+xad1K5YB4l9jTFNzYL/Dpz4dmRlN5cGC4tvrwlk7jkIzYfSa1EFwze8InzYncn2974bERv
BnEUuXDP1tUE0R2cXql6KE3FJTVnZum/FEMZH5ny5O+gUxY74LyNSSsgOeR/Ae1zczD0fflKR4wd
IjwIwwvd3+gd2lrOvwAljS/0p7znEfzjocx6AuKceYdML+yPTVqF407mf5vLAP5BjhuVDxvQxPr+
IpmtUIOromtl01rH7z2V93M6jWiUoE/wT0xC5eFXFWdx4OllRJKulXWyE+Q23v2ifIOHFNkbSper
N+HEBTRqENiXXlPnyfdUpZhAgSrTn3IOCamxHVc70Xvj3qZlo6P5BaAAya/VfjYtxEPj0VPwz5mT
ywh+40OFT14gkqm9S+Jm9Esvnn1BRXF+83mF076gMuG+GDefXUaFVXszzUvL6Z0P0sZDzSu9fOe8
/g1uq8QEkTbEkqhWlyxxdWmnsEij2WsU3A5GVcNlHTUqoeH06WcSjIEPllv9rSpO9iGFE42hlTcl
71WMRn/o2mzNz0WcpaFvkxzGVE3WPD5WSVEVPvhyZGVrrbG1wFNEjytLpCTaqe81J8SrKVXxDhoi
j0YnxvLzUcBkfeggVqJVMuSahN2U4w0W25OLkfqUyOxB5MwZfAFo3bqro0h7hsbgyTsNdDWzjUgY
T53swi9o9CRPfVvm+iHDlrs7MkqJ+/MECfbjjPYVGHG5uH/31O7A1KfGxHI2W9yFRWKOn+wM7n6Q
Ib83Ypk+aO9xm7CxKrOK/EmUcWEfcEwtnwXZGu6Obk2m0YcKblVWAqw0aMeiBY7Z9E53KIRXF0GP
BZ3t95GG05zFfOiJa0YA7UduZfDjYWyY5VRj+dGqYtya8GHAONwt81H/UKbIDQEZNzBLTTN3upYU
o38Kq9f/DBEA73riHR9lNBTfEaTMPH+knd0FKoPrnxCNjee2SIqfjDTDb0Mbtb/cHN+Fazqk82eI
VRjiuTxqi+zG4D7Ao4XFlTpKfsIqjJovpD+EJSaCUjm8ttQ1PxeKY8c7d+9G5F6ybwBYDJ4XCvjL
4DYNbmdow6DANU++TKNuMx1oNfdommWycwFuLYWGNAIZ5OFkSauMosHcmJ9BoqKW5fgR6ZXqQ4nD
1jXB23Xnkti4axdIo07zB3LAzV3LgC8NMZBzLz0Tk7sMg8/HKcUs6/UIsREO3YUKYS0oPyrZ1buz
MZXCtN5xL7iVKF/5gM19nHhqAk3FcCmZKrcSh9eX3HowcCggf0BVqSQvq8+VdlHKgI8CfUJyQ3GE
eJfrEFdfX2XrS5H78d5oDy5drZeruLHUmgS8+EV22nzIRDEezEH+Ak6W7Wy/zechwkJYXwi5xnLt
/acGNG0lt+2Y53Gwor7DexJz0zrcm4dvP8//r2KunkeBBVrmJUA0mp15kKF8cWZwlAQ9BNi711/d
1gNxX9H2X4Ru0Dh4+UB427sZRn70sTQc6jvaXf92ipP+fPMq3L+LFd7CTLvpn+B97OZKG3uXqBPF
0Riq6aRVVfn2UwSBUOVSAlNHSrl6bSnaDwUGdx6OAImrUaHJ0LvDUVr2Oy9t4/tQMdFkWuRKFymK
ly+tV+ewKLqWmUU9DM+ZTAEK6AbKaUzRm2gnidlazGSnga8C03XDR9BDQfulp7CBjBEeoNiDwu3E
6OMotucHt5G8eECB8UZjROFQ6b58rsguyVx0ZjE57Q8lwNuT+XiYuanhT5VS9wAChPuzjHHC06i7
P76+STbCE+rIfDpKHFKndayIDdSripm+O8bVha9MCm6gMq5NKLb19IymSbTzGbceFzQiHFxGQvx3
tffnnF5rCjjjghpE9gvcL2a3ogvnA+O+/FHJwWDCyFAfO9Gijff6w259VWgSDEgRmaLjv14bZbJk
WKor4L3ztbeFRapjtc474B+mvhMfNw459C4DnxMqAvS0Vot1BJBwdioHVF5kH1vDKx7dQs93Vrl9
JCQpmJowwFh6pOvXKYwBY8WuCy8ecIc7kA2dP3Rx9X50dr0/NjhrqBmjPWbB0vFojK+eCICpxpQ6
Di9lQ6PnQJU+xYelbZTQxjDcz5QUrQwwjbXloeuLbgyqAsdz36zNEktc0yQ/PDpjZ+/BbG/31PLD
aBLDxYCztlYAUVEXsrsyWfKTOYpO9D2zn4iLmifch7Uaib2uNwN9itrEzyssUY+vb6vN5RcgFZMJ
gu36DI1uhdmGqoWXZBisIsAsexJIG4H+9JWoq+6FVI0v4CLz5NhLVM3enGGYKmkejRH0uglXqwBS
tRhi4rMRIgoO68dUPO9QqrU4lqFnPBVRtjeq26h1uVCoq12kY6h31+VW2zYNk9UqvKgG3unC7KGT
InVgn6cBn9NB69WjpaU4gNSu/IB3MdaSpqyfXn/pWxufggsECQ1T52b+hMuC6DqvVS7xKI1g8kaY
s3lfHvXSsXbO2O1JXi5QWqbEjIXHvnrBTtbZUSUr5aKP2FOYKfW0oxfG/7CLmFGjkcbFs8iUv7wH
nLkf6rJ0l7eaTidVy7Fw7Mv0OGbISA3YphzyTBqHxEHA8fVXufybX1aX3N84RCxCmiCm1k2ueICY
F85meEHz1w4a2zDfRUNTBq6qlO8VJhB7t+uGUrYJ7Xs5q6x5O+3F9c3E5Kv3LjPwkKVuKzL9O+pg
UfNkidkuTmUxlF+cvjc+d6I088DBzd4JytBNKrypq/aPgLr30ag6ujuvv4ytKAceElD1ImoBkns5
7f/JNq3MnXO1rYFk5FZWnITMsk+qneoItaLM90VOqlaf4I6X31XFi0wfWfzyo5E4enuQg5POQaPU
WrazBW87O0BQSUc4ddbSZ1r9qC5bpFBax7mkifo0DcVDhQT5OfE66zpFWn4kPfgXf+35EOVN/vX1
N3LbLeQ98B9qGNQibrwA7VKPDbugWxhp9ruhzA5Z3AYAkfLHvIqBvaG0eff6ihtnG3QQnrdcmy7T
EOPlJ4gikSlG03gXL4wBgHuqOMa5pv5ba9Pb0Q10dkkquc5QNOYGebnUUE/wvZicXhKn0ANDaYcD
lK9+5/NtPhBMk2XSiOjWOvHIEoMklRbMBZgeRqYUflQYUA0/zdKg2Hj727OgufOvYVJIWv7ykRCg
0s1wpISObECFYE/LA3o4Fh7P4V4NuGy7VeQAjE3A4t5jgLkem6gVrHVXGbxLYVlDctcLKGR+OGKL
4WM4NVaBaicg0XXhRp9U7B73DutG5GJ90ixqAv5vDfCh9+GSYhFHVFeZDy7EgONs9M2hckQeQFrb
0/beuAkAgvPADgNb6CyrGA3/VNempZgfOku+oxgyUdRP9maeW09FswWSFgk5F9zqvpmEwhyAwuQS
TZ6dXK1Iqz4ViUEYVmsnHI4oDb0d604UdhnmIkmwgayQ2El2ekQV50jjt6527UNdzOE7OnH5HrVz
6yygLYscDI0XzExW73BSisGT7NHLWKsSaVe0jlt6koGKsPFOd3ZjKaaDKHYz3l80QVdLqTMIGGOy
jUvs6HF8nCWTD1pmlvKnjrusOL5+7rZuDlqz0KyWwIW0xmq5rNFmOSNbdAHZ2fyRhYESGLhjNfPT
nBr5PM1VNT4ZrZxR2o9a1GGEB3v6kGV6Sxe2g816HNVazXfu941d6wKMoQXFXqJbs4pxqJ80WRFB
4c9Npf0yq9GX0SqVp9effmMRbynrKN9QprqZlKlxaGh4NdsXrdajQKNTeFEm0P2vr3J7NJaGFmgc
cOzcz+vUswsbbTAX4OLgVvVHxR68Cb+uxAb8Mqc/kikyd4LpbYRjwUU/lUaKhfbF6ixmKX/UaYjt
weMLP/a2WZzGxKs/VUCD/HmKxVe4RmXgpVa30/TffNTlwqeHBzR7HcY7LeyNVBUOIPdxOoMaqxkm
GXagQ7hlEmm8XRUB5XaLISf3BoPwm6iTeTYT/gZYbijGczWG2l0rpPPmqx2tn6UZpSNGTA642ouD
jsomPSLnAnkZnpdqRA9lO//0dFG9/f2hWEqjaNn1TNxX16DpDCLTJYhMFLP1R33wgEX3HZqzraKd
ZjWxdrqUt2kSk0aINIjmMTFGbffltds6Io1tmFdACBA+T+2kPY4oTQRCCcerkppTgGrPWx3LTXBD
Cyvb5jbiGl5P/ABmePrc1cxUW88+JBXWIGyo+riov39+/ejdHnBQi8AXlgmbR52y6sIC9hlYfwzv
RjuJP4pOthe31uSepdZtzF6W4YpFbo2XuGYFT0aPwCXcvrvKNZU6UDStOkBJxH9X1bO9EcDmYvS9
gNAuJ3ytj4w8skloLMK7SbXzczfUeDHZTXgXa80e0vvv3PNFroRmJWN9chKa5dYNfU3D6Mwt7Da+
KpMLLjNGnsM5qkOGEFI7mf2vqajleKhQXbd9tc3RIhqsvvxRzl5aHiPHKlHvH8fmS2lVxW9Z0nQ6
DfMwVXQa8upnzLrJSW9kEwamNTh5kM4NeOfRcBXnvRHxzXQ/ivCq9fM5NR2EjpIhD6qyQl630JFG
O8xDFoUHLtPpi9GEzW85ZSl4QoBdA/JRADqI7BO6xgujNSDWO1glZhObrRycXgS1DJv3ljLT4irm
KMancjaKL3MpUcia21L8mdOovQNXZGmHuPQ0XNrlkEP4UOfsaZxdaDBv3LDLC18MdJjM0mlc10ww
EIsyxP3oGo5ddGDUU15KHYDD66vcbCFAtpxAziAVF2DRVZhRYwWJgn5ULh2YsM+mWhuHfNaGxzjk
Tn99qZsT+Hepv2oRrHQDV3ZjZCAsC3SG03bJ0RCtfj+XxR6IYHMV7gH6SUtbYJ3Tz/kw2Oh70EyT
uXdGQlI5lvDXdp7l5nZDrgX5kkXkE6LFTde7nr02Fa4VXhgu6sfQ6fNAU/Tka+gN6dVsx2TP12Dj
O9HlRjR3Ab5xoa8uHkZhnT3jT3zF1Bu92k51ziFYPD+OxV5VdAvo5OGwmWdKwRRz0b1/eRVU2qQ3
wDKVyxyHzWcqS6M/LM20B61PZ+HT3BDikORDLqE6zpKjEtv9FbvA6CnV0/FJL0f102gZfYwb3agM
flXpqXvk4JY/GT23e6OvjU9OVEJnZYm3fI7Vu9FmOx17qGwXpyjTj2o7JN8hV6o7skHG1idgCaYd
jEGB56xuSC3KlLyxPYhVrpIwhI8j6XEnG5QYUwtX7i4Tozv7XZigzzrheKXcRQzt8QfXevdHkXhG
/NEoI0Wg9i6sr7gAwZiKkYoy7rIyayef+WPvHKVK8LwXKPZkgRVbbfxRC8fMQiymsFM0ZPXeOitJ
onQBrIPsRzmaYgo6YYFXRBazJMIhL2gcLWdomlNsoE9Hq1sFawHOaP5DF7iB+xaG+p479NZXINXU
+R91ETLTL3eNYqWahXMBfdzUjAm2zXQ1wgZC6etRZOsrLLBq1INQOr+JIqLTpVUOZXhpTKX8NVhG
/K7W8tH0bcTr34z54iQAMFuuVoQ4vXVJpAlEPmjPh5c8FRm0w1n3LT0vHkDSiePrz3WTqS9LQYWh
U0XP8GbqjYr6EBoh04kpGc1A2ug+FFnuHid1Fg8dja2zUmKj04y2/fv1lW+ac6y8CNARXGjg3vSH
RYxSpeJK79J4QBT9esqsu6SgLYBwYxMoLnqMup0Dryus+QgKv9rJPLc2DmgJCndEoQg5q40jtVnl
Ou28i1WG8VXG9hygBlCcXn/KrfcLgkGlaYv0AAy5l9sTscxZWKHiXUynReIO1UZxzq04/7Zw+e4U
Rf5opdMFgPLe3DHg/TJxWq4jphzkhi9XVirAW7hshxdLzsa5bg31PIJyAl1cl2/tGJC/c5Y5GczS
6L0sr/o/zd/OFCj8Lfs1dNvsodTV8r5sBufU1mKvstz4amxVECGLkvFtm25aWnRorkRX5MS7fxoj
WhifhdiR79v4atCqlrqE8TK1wurd2RVsjtFEgM4QbvYn0oU8lwKG7bFupfd91gqDuGaV8bnI6nBn
x2w94ULU+QvXXSZFL1+mkymu2zMFu9bVYJ3h3xvyoJowrg6v78zlGV5m1gCd6QVQoDOTolf9ch2v
n7OSsUF0nWH3HcGZ382FOHpJP97hZ7Lnqb3xRheqGjRRWh3s5tUbnYwpMfU4Sq6xUTfHPHe8Uz1M
NoY6dvrZaPTmortF+7WHI7SzOW8qzIWHBEOF40eYY+j38jnHrPIQoWyTa26D8Rs1YZ37PM+eYcwa
9/nc/oEfH+40XP5G6NXLBcyJABcOFQym1hF8Kmxghk6eX6Em1OGR3rKChJBbRZ3vSHcYj31XFemp
T9LKuAtHrRPXAkQbsDURR19yvHxHf0Il7hdMft3yhZmU9ZG2//yU695g+XlXdb1vCLap35lKdNaU
0Tb81mstlzBmqe/H2NDyayvsvr52cRv2fuX0GKYnqF/+6xYTXALFSy6iHlrdrysveQRbG3218dz9
Gkaq/JNEKhZdUQPWy497T/8F3iL/VuJUEB1txIDiR8vCi7fPLPOJAe386LBhIevPqj0FCC03z6/v
183vyLmnvgWxetPfbbxSG2SOZgE9cuZexaz1ml/onrT8rohq+ywnjNuCEU6wsXMkN64qimoWxjOV
HsVfdsh/4ht6LQk65kV8TZ0h78+5yCJwjF1kWk9V1rXv2PDypwJe+j1p8aA/oO3KXOv1x7/tk7KP
/+6pJR8nOK3uq0Qz8kEaSXKd0qzPPuYW1zZ4Rib2EEkIS/6AouocKDgn/4ShPn4Y8SpSD3B8uzjQ
Gkd8moWRKjsVye1Ym5+FuiG4e6T/oMiswpU9yjDqekJlVXadOLJQVweiqWG2jAwhNd8rtMQ6a5qo
+6CbGiv3rc42S9/NTW2nqtz6TkCKEZQymOTcIFXMAcAE7YDoqsPCOyxjzmNaT+FjnoOxCgsbb1al
LA/JCOEwY2j86/VPtDzq+tADWGTuh97jbQETTqKSrVdE19JsG99VJushJKneOQcbmSjq4riYgFJj
U67n6pNLBQjRilUiKk1gT2iisMpJNvNe6NxeahmeMtoFrb1KXihDOyf0Mq6ITPeO/TCaH41Ukwc0
LJqdPHR7KZrtPBYc3HX9XEcDWUwaRde0kD2uVqp5KMp59gcx7E2FN7cs5SxuW9hfLmCjlzdCK/O4
rLA+vORlZt+jO1MeldCwng2l7B7HpEIhTC3zQEUh9NSPGkwvI8z/eX2vbB5nEP8LhXJhBK6r3QZX
sSTWSGQGbXK+MeZMyIGbtn7fqXmKkgl2scV5zMx40f0mvL3DTKOaD1VkyG+VqSmer9ulsWdGvRVk
2cGLKwU2SzfwVDUrZocoEl2528RPdNhHoOx5pH52wr67R1ITRq0uMYF7/W387U+ujg6iUVQi5OP4
kJvGy0+C36RggqgkV6YuCNA3uKb8rMCl/6jGSf1W6kPzJCYnL5/0VFQolzTqoPqw/VL0dfKWotTr
e+cJBZz084yMbu4Xzqz8wBdQlEE5D9qzUXtT7Cdl0whfNaRiBqjYaMPBteOJroJStydRmTqcb4+L
tZF1BxtvSJ1PGCLk1tWA+4fPVNziWRvPcfed8UWZ3xcYHv6L3a+g8s+d+ogb3F+oOjI3AQpAMbD1
KU+f0qlp/lXSpJJBBQ8AgDx6J2gjFXFqHLOyCjsi41T96Fyt0nzU6xt02VKj+EBpqFRfO9eq7gGI
dsanaB6zY2F2c3ffdGP6q4lz63cSxfLfnQ9yG8pefI/VEamjyZ0yg90preyHLhLnOLVOE5RmNt+9
eSVI90DWYXEy4FzHmGGicJLkQdfJBPRmCUy7SimcQ5mM1ofXl1p+9GqTLXONxSeT8ZCzLlPKrkGA
WemTq6i86r6fUUawq7Y6vL7KRiRD/ZNaiLkXAtbrC9EBBIvfwJheaYkPX9AiSx5LL0xOJdY5O2nm
rTYpQEmSTJAtgAn4q1WApjuLnq8VpVepeM2PTqrz9wlm4T8q2i+fhrqX72VbFz+0RiT1XaLGEpMl
aQz1UZpu+P31594IHdy7vFnKeqQ11pOj2AJhLBryE7Bv7aPbz2gQ4ctyYuLrHK0q1b96Vm7vfNKN
IsZ1accQNUCo3gh6tF6ulE2lxdcGra0jZATIHQggP0ZD2wcYmESf/4eHXAZxtCk3uGIIcw1zxFNe
0yShx7SolX+KtNLhL/Mk/Mb0f5x9ky6UsRMht/aui3wlMxBAIzeIG2Ih0k7MbK8x5W7iG6U7Y0Ud
u0+vP98txowdRb2y4NItnGfW9/CEJ3nv6FN8beMQijIAQfGsmjmi3X1oIntWR/kHBQ7mr6YMx0sn
6hyptQ5n1qMsZBP0vZpqp2YWzc6H3jpVCzcRIgOb/WZOGOlQJdohJvvXtexRKo48y9D1HrI525ul
bbzqRXCPYpE8ZOlOvbyL8ljYZVU38VWPhfrdaXXj1M+wIF9/0xvHxUNgFh4DwQLDsNXRxcC68WbP
jK6NzoUzGvMhGcJgUtMpCDMoVwMKFm+PTMA5uGZp+dFiX4daOZaobvbYmJZWnh9MO1LPtsZA3kbI
ZSeqb5xLsLUIz+O5wIrr5gJiYqmi5jK51lOn3IvUHR7nJFWmICfr70+lUunDzgnZ6DBQFC4CxQv6
h6Hyy89Wg+jVIo0Tohp5+64h8/7UOe50j6yoeo2TeLi37M5VmPClynB8/WNu7M7l0DDPWo7OzXxe
6LPtFKpNG7E2irPpJN9Eo1Qf9Kb5/fpCW3sTVwm4KaDXgQKs9uaUgTISy/Gs0Bp+D1zohwrcYKeM
2lqEpB+0MuIedBFXbxJTGWnMNCKuWofJzoiCaHyMDbPdo4FuHQEugwUAAwrtZpMollYmcc/DDL34
1NCGPjO7dk5mnyctREa1DpIWbvXOPtn6VtSqIMWYO97isO0SJRZs+ogkihl+aGtZBK6GL4xdTXsG
zn+j5SrjWPjvtPKgYRFYVzU7jA2ji+w6v0LiHcOTPnRN+h6Z/OFPa1ooP0IfQaFt7CPzYNBvdHxm
GP2HGrUJwLNz/C1NBWqSThLWPzqgQr/UKBo+lXmP5mJRWnXjS6929pLx289vMZdZsgnkioFl6C8P
EkfI7KZiyq+14eJDNITaEa3heqdxsLXKMjdTlw7Z7dzG9QaSXSeiQybL5JCii3Kcmqx+88FkGxt0
bfjUELlvgsIQj3HfN0gyznZ+YsPn57bV6kvWwrZ469FkWAOdZBkCM7S5KehaN9U7KdOro4Clr/Ou
PrZVsScgdXtm4E7RAeK4aDTb19PAYuqHIurT9Kr26L/6et/MfYA+hvM+7JnM+no9au1RADnZg2L8
rcFebmYmUqQFy5wIkuR6FmxTTKEsmRRX8EHGkoh0uhsIfWjHQ40tSOyn2mx6kiIrqroz/Vjb9hV1
VH/UuT58LpEHFQeZDlAquU1thk2iK341Ra9hItVEaBrGYAKiB69KYsCvwMR/04Yc31vop9oBpAjz
venFyVOj2eilNLrXgqSoCmM8zL2W4/nX9659RKvUAFIeR/p05nuVU5DkM8rtVijcHAZzZ7YwtLWi
D9x2kWbJu8JMgqpWzX9mo4IuLTyLkJNWEwWgmbcuYkIWf/v1vXIbg3iVFnk7vTOUDNfzBWDx4CkN
neux7NNzjsX3Ua/qLKiczNsJ5lsbZuHaw/8Fq3MjkFOHUywVY0yuIwKnPohV+6eZteB8HdF+gpOC
PdvYvRmLyyXIPJYYSxcOJehVCBFDrxlNRpoMckS76yYIL2rl4Qc36soBOGezc/ZuG3/AVSjobIo7
MM03HZ2u7VE6KtOr5lZWfkiy2PyVtnaoLWTADKVYbqCTM3mlPIJ4cX7pUYNM+evf9Db/WMw2SHcw
TNsS3krjTOlCQf5Rp2UYiHCKnulF5/fdJIsHu1ebi6m3A7Iy/P6dtbf2E+UmYw5e+y2ivAWINemS
tcs894IF/7hoKJuo4uZ7Dd+tuL04ndnUIXTi1686UxpKnIL9FCIifBzdsr6rvKLfidu3+SPy2iRT
qJ7QEULZ6eUdlE/GzLm1s6uuFEGVF8U5pP/uqw3SLsAudnJxbeP94Tm0FK080q0URpTmmWJVYGgi
fdBRBpgi+y4F/fbsxmUXHpdoMB6sqIN37Aq6OX7bZMqDKEAVtUmSB6WCb+GdLZENC0KI6vepGu2J
pfyF1a3iL53lZYIFBJSLc/VOxoiIh64Zd1mEM8B5Bv4CEoaJALZMPfLgDxrqguqxGerhfRSOZh+A
8xLVMRnq/FnFf/EPPsDFfG+rSXWxdLVfZK1bE4fiJHWONhS79KCKxIWAmKt1dcnpfylXfHJyEbju
4gcVIsQyHovQ7jKwmanodrbxxt4CaIQiiLOUnuhTvvzqNp2MZBr4DBpqIM9mYXq+gY70jgbj34tq
/SIZr+LUCdMBxOTqRc5GUnOPAzTy3HacrgkeKppf2czHgOYpZXsPoBPN7SFpLO2jVVemEhgZ4wu/
sxYqmw4sr0DNa5JhkDpq+SmMZhNRDxjpoz8Oak9LtzMHhA2FW/k6tgfFyRsAJwZpVOZtEI2T+456
BAjjZNcqnlBjLKxgFLr9vRhm48mqJmn4GvC4xFe7OEmPmT669iEaFKs7dDl0rqM2NLZ+kILRLh0W
Z/ynao3CDIScoruqsmTvF4mmfm/qJPxd1KH9qNkTDg4OgNjnRObGT+jzyCP2pVd792GJcLNf0/QM
T1M2i2/tHBeKTwBHZSGPlFQeiwEy7YMT0Rn0KymV9uDhofyZ7ErJTjMmY5cpy9V/3bB0pK+Ybf+z
aMTE2QW3GaGDgiK6T1cj0d6lZjP+o7VYrp9cyO8WOcFk7JW6G50xKhjgWTwFDfabG3ayY1yI0AG/
tN2ILDN90kNqtlEQqcX4fukRPnpdWjEt68t3hdIPh575SeA4g74Tyf5W1evdBtJpKabAcN2C7yPd
KDI5uRcESwzz6EUirg9N2jXt4+yNDadKj5PoPvM8mZ6LnswAdXslS+66dGwtv+896Z2BaIXTyTAk
+vOFg6xKhgay5Vu05d0HRibT8FvV2qQPEEmi5V2wXT6rg9XlWL/OMXLxUQu3Z1SEWj3VgyvqU9Vn
8meRO1gDoHmuVe9cd/be2fNkm4c2ttsPqaWkX90aZ1eIGGZW8I+NHb+8L6YpUDpHpr6CksC3pJrV
7FQ4ag9UfEooSubYLOQThHIOy4QoenkV01BdZZcM+AkTXMZD7k3ae9WYsYpzPPbZTiDZSHooLBZY
D0ecpGC5Xv4zsBUNwjnzWHkXXcUet9GLxvN76quD1NgDStY1h5gsd2fVrU3HsohTwCtnuLQezYXV
AtZtFfcSI03gpzbIDZkV1SGpByZZQ5UHbtGFQd+Riqp6Le9R3GrPRjftwWs3chGuZkoRfgss3xsM
CfrqKWMPfgi0soNssvlR0cf+yBzKeuwHdUTRvnBOlrXXBN64SPVF1wIhSHVRIF1FcAfMgGfUy2ZX
vfIUdqkapI1nnhaZxvPr+dZGq5JLinkhXRA+9U2bYiwZs5p4AFzcbOw/IqqD32/qgr/2O2Nm/msX
2fwxTQRy+06jMsWEDDYkz4NU5u+GjnBCgzAjTCc/SkK1fDO6DMw/GczCjqSKvmnUjNityEVGxFXa
/JglxXw1RlnsrLK1z5epGfENgsgNxos/KIoJgj2+hqnCYAvQ7POUee1yewzedRwyBytmK072skBt
I+NeWA3M2S2QrzfoOVD50umbWLlEYd6NR6ONFsHEwrPArfBHJuj8vkYT2hLTz9FKxt/Eov6JfcNg
tcwmDcPe2Oi9o62FVnNHppnph9CpxZcJkBmDPCdVTu7YMrtPqUefdrbO5q9fKllSbeDU6xkNrWSp
6RHc9HomUoEhZZ5tpXkHQEArzIfJwMIC4md0qitNvR/DSG99amIrgAtmPkp8UoJOEcp7zxiV0+wO
6qdo6uQdOBTlq2F24znOlT09n42UGLE8bjTqZiCo68p/8Gan82LgxsSR/JLORXyWtVn8Tscxe04K
Rdt5SRtHGXLMosJE5+S21RhnDXySnvWgTuW/ctglTVCJof0QcenvsQ42F6MZ7mCAjRrDujXdI9yP
aZ2tXKZxSA//x9l5LNlptWv4iqgihymwQ9NB2ZY8oSzJPznDIlz9edCZqNnUploDh7JdXpsVv/AG
yk84tKDRfEWGzTjfX/ydIBOeOlfjis66lXGs0H5DIIbvook8ecqCdnM1G9pBRrq3Wiu+mR3N57Bu
r18gvpBwKi7JD3JgJ3Wz5Ced8tAlIhDy40o9wtftTSCvHRVw6Gg7tVRoKC3WIOHDVJiDbxBZnSQM
1F2UNN5eQOVmXwXA6MQo2HBvipp6GFpTHq2flsz9E6xUGdllG8OvXCQH99vuVwHSpXS3csRuYAH9
SIt1yKQHvRbJ8yA50wMVy+6fQokt9/62OBpqs2AYzSjxFKUcLwRZzpZsU1aDR/wlCpM3q9pTVedZ
MPmDTim4htd7wwL/N0LxDR9S7Hhid5i11sPoZbxOFpfI/c/aeSEoiaCCsCbT9M7Wm/C3SEhqezUF
TwLXPBuiU6cv6UtciNS3jOWfZoj/0ztlPHiYd2by9yHtTQwwlouRTcbiPChmAjUMZ7vpU4VuqiA4
7Y7gA3vfR6kAvMovpPM25GpWeI2M18dDbZvli4Q7zWPWdPpjaXYoz47RyCO4WAc1tb0vXK0x1ooL
NbUtmJV/uPTdENr4q8pZYMYDdddqUc+RMVYH23LnHsEHcxXVorGFxu1mW854typdT0hZCan3FyQZ
/VHrMc3Tk8QjTTdP9/fL3nirIOuKX8M0YNv/hRkcDqJE2SEbRHpO+nH5OXbGN73v1SAxhXOQi+/M
JNkZVR5aoISrW655oiSllLcrziSO0SM2cKwoMN25ICt55DWyOxRr9ev9vOXQTlUCZxGmQcDlOz5p
pTG/UPEx3w82PKP7k7gD7jLQQEOsCxUO2unbXoBh5jiemeGqPOoo52kuJK+eSt2fwGRcJMWaSUQW
SLWQ015are7/Ksas9FSllh6jiGr3/Z+z9+W0fE0wC+ylmy6U1jB+5agQq1A8Pc2Q367EdNIpokp7
gEjZOY5oz7Bz1meP5099fd2IVoSjJeD14YM2P9VdFV2VRJLP7RLlp7Yz3k9SlR4AT9YjsEmwQQTw
DtGqp3ZqbUS75a7IEbWfpYe0K6OTM5fZB/oQ7YFW8e4k/jbK5stquahMvB+kB2GmCfk4lpZu6jSJ
iyY0wKX7K7aXSYLNh/fKaq1O3psnYgjz1c+Q8iIUD+tfDNGNhxEZCl+EsAMIRR3tfYNb22MfTs5f
SpPplpcsGjCyJnwzw53sArLF2qkgzbjJpbWW5D3VCM3qWc6D3rTywImcI0OJ3elF3m6VroG2v81Y
JTm1orSoo6DTjCmwcwA0thH3L45T/EGjjjmFDkCYtHKlN3M7giZMmwYArT3FwC9Vp7zmovh0fwV3
D8Kq+Eb5gaL89olAhMBp7RBYdIgDhztbM04gZobLYIoErsiTzhuy+MCGa28Of13cQHd4nrYaIQCT
lMlCHDfQ56ijNqhWGMMym1kIYfj+5+0OtQpKcL/xl20yUnF95miXoR0N+86b5wyjjU4uHkKk2w7i
9XU5tscbQAcC3ZBHbkHddM/aSm7I1RBnzS/DYMvIrQzZGQHV1C+GMf1GAmZ86aPpD8rRABNNgk9Q
LCuT4/VlNk6I5yAUzS0e186lQm7Lt5JhPmg+7F1fJFiUSwin177Z61FQ51dGw+aoAzpGB6SV5IdM
VbODN0DZ25AkjqsKAU5bMP5eD2MNCq1WB7kyqTWWyEWeqgFB24tZcU3sqdpraC3afzTHaKK2izLV
ftvNor0U+WKsdatJ1C5dgN7xLccCSrvujdit8qX4KZdL250ob6pHbaC9bbYKKJPXUEkhhH39o1V1
iSfM2KSHUshzsNht/sMpVe1kWpPyBwfWArZPBw9BwhskIRpZ7SjXOQWNqrD9FULlJqY8XOq+FOcs
m0u3qKr0gGe2tyi/XP3QbaNKb292GKhGJ25loGZSOAp0HxXsLzGBOGWG9MG0Z6gK0LH+4OiuRHiT
9JQi3bYy5ahwaFT8ygNLifRPWdUmHirc7Y/ZWr7dvyR2Tq7zq+jNKGSl251dpItSdykQN6lEJYl2
gt4+akmkvOB752AtaUTFJ7PX6+UCrPQo8dk5VuSmXPBUIqn0bG8oK8XbCvfXKDAmgLeu0srgNVG/
lQ+mc3ccamBUwlaMybZyoVehGTedAUO+zerRFcZonUcs27+/fS5X90dwezLx1XYu4wIViUUXFDFR
SQpoNCNoNQMEpdcbBkjO954TQRHE7uMo3d/7QEqLxLMOGLeb0oxKo8vsQsqs7VCIjzSzGqgm7dGj
vBfxkA+jXY74jMUZ3FyDIZ4o1txAV43jVY51SZrO9iEqrPq69bxQxhzL2joVqVOELrSUcaJ6G480
SxZtsDytLbX6IJjd+/KVRAt+AaTmTTG7sqfISCuY94Uuzy8d1QfYANNRdL775SR4JAsrEJTvf33J
GTniiDVElQeYEcp1ojIdYIlW+ZEJvUPLJRUsaBG9gLyZXCcexIPcO40/jHZzUG3Z/SVr3x3LBOCF
NxS70RgkwaG1H3IJFRO/iIEvwAk3ksYvzdkyr8gPDQg4yg1u0yqJyqlGoKU9a8AMbDeTzDE9+Ek7
D4ADkh7YypqL3qiRGMAq29nIwodsTvJzC0LnSUsn5bwCB/9gtcGjrUoXgPdvNIGLpQoRFkvY55Yc
n4y+SU/S1ByRj3bya2QT0VImnEDUcPuiTXMZal2DJ4WZgZ6Kmzq6ClnJgP+0oV8v6Y/718be/IF6
Y+pUqvU37DyHZLrKq9WV14TeL7fIQtSlwD1GZPnb37LVpnGFGK3E4m3lgPpEgy5VJCFgloSXTutS
ydXNtn4S3WJoRKKxormZES9/3f/EnTeUMJtbkdAElaUtxrJCSL3HHJdUCQ+GSztIbWBbc/QYpja2
F8gPBFOnHQUm2ppUbqJSBzIJFwNXPunW5uWOa6jtmIgS39dSqZ+SGuElL4nRYaH/UZKOQeIcggE/
b81Ntbj9MbQ2Nl1WA0AOGmbIQy9nuuRDQLHmaw9NI3MHGNCV17TtPJzsOB8/zIsjgTtpM1CiSjJM
qYsNR/ov5cWJznqxFMm5R/roK86bWeTB9W2/yT2sk/edIwQOcwCgrmnd2pYnuMKig5By73nnykJz
FiFL0Eebe8uS4jpp6pqSsxRXCMpPVvbUzLVzbqyUynMRd9VD7GQO/Z86udxf9L2rGfi8DTef6/lG
XTU3IJCXSoOAt6omp6HR+kuRhEcogr3D6mjUQsBVrUOtW++34mlV0F+XR54+qUnzqyG3MhhVDJ/D
2sDepNKyg7riL2T1dlf9PuBmV7U1jomQDlA8tSqT+npXeKs497toAhzI3zmuPmOKlAN2c9UQjS8r
oVNyf2p3P5oSILcU9UaS19cfjas4Gipw0rgy6ubdJDntOVki1ZMazXAjpzrqlN5eUXB3aCYQj9rI
Bf7qNP42yVLTpSJGLwbvEoF5tNBR/YGRcDLD/CgJur0qXg2lbj6tSgEXOekq2Wxb5felWEbPQUnJ
o3envXT0qZnj4kgmaK2wv15TPmqVbaZlt9pXbNa0IcKmu8maTqnKfIYOWEhAKCc7CXPh5mZXfcgi
qn+O1GE+lZtv9jxe2cKgSRWOKMTxbeKXdYa9TOoQB5pWxO/iaSmf7KGpl4cUYGt4sIP3FpNzgvQB
2rK3Mlid6EZVwsU+yKIof9HCrsdJJZze51WfHrzXe0ORFaLW+4t4sS01Tno062mbA2w1ndrvUxuD
IWQKTl2G8vX9I7E3FPUvbMps2GY31Da5LWs56mHFJnMiPc6KlP/sNNH71qxNn+8PdXv6qIFRayAE
W0XvtnWjfCikmWcHeDW5p9TxWhjaGJ2zcMx8iiTL6f5wOyEf463Wa6sBGrHf+nt+O31tl85JNKKX
i0yi/Vm0ZehOSwgSWSqUkxiGGQSaqZ1xY5h9TK6ypxoLK2/KFO2gDHL7mlBqgXVAJQRwOc4or3+I
mY+xqAU/JBz79L1TGY6nmeSmSBZYnj7Nhps0ErjvUhgHZh471frXQ6+PzW9zgMBRbohhzoJmkeUO
pE5X98ZJNrLsebHR53PrdkmES+kZ8nChtFowYChQB0MeyueOh7ln9hrt6OLYeQ2woUHvAuFDjvCN
nME00MQS5OeBWmIZUZadeemlJTmnYiLdK/L6URNd6vdC2CxaG1/SapT/YOuvyou445Hj3uTwna5g
VcEeCbLesLywbOVvyjD0nomz2cE67G19aj2rMzZl2RtIiZCjhhISJKqsXv5GRqGUPRslGl/qautT
SSXh4ALZnV8CGIJVJKfxd908B1qso1NhSHEQpkN+VmOFClcyF5o7KKHpV1qon4yWe6tSlfid0VCz
xX6oPagf7H01kcyK5yV+Jcd+vfnQqLfLLoIppzSp/Y/c9uY7MWflGUmN7lEngjsSF9sdkPnFnBN8
0A2Nw1LSNMwd7k3FZmsZhZx/nKW0eLRGKf6Qowt9EKrtPbokOkgtoO7ADbq5Yap4yLQak9ugGFCp
sMYRh8FywqSuHNKZ1FaEfpvq2sf7F9vuV4LuWPGfv8r8r6c1joj8U4HeUOuI6dtUx71bSnH6Mhoh
zdooOapS773ytGp+8WKgNW1fWbVpC7kv7TiwGhPnvRGZGKUQ32YzNNDjLxZMA+PMm8mW3TKff97/
2L2djIITcvKwSrjPtzU9Q1SU6R0sLEP6VDgLRgoCl4qC0tBF6s3lXGCZFaitap0xCRifKZdpH0ux
xNZBur7elJtYR6EeC7MOQTCEnzdrbTZAmfNpiIKcfrabI67wqR4l+SDI2B2FLBMIt8ah2aK3bGbY
zm16RXPSaD+pzH1pkCP8+2BOdx4k8nRcs2jzU0fc7luNukczrPY4cikthkuZiDJisiT98yDXeDjP
VAgC2Y6tr5zcPAP7imCqWwrQpW4+gPl1pThcWnd22IwulqFD5C0mfuM4QTRG7w+lWH0lqyyTjh71
9a3cLsNaquMS3TP9yomznaRQSMVNvXE8aYyXp3SKO/uSDIkuX1NinIrQU+2/RoUsDN+yJ/lRCbP6
36gfwiezyu3CJxao3mw9sFqfE0Uh9g6w7KaMOcLByEtDAlQmReN5anrtHIOj/6nmlfxhKpcjEby9
rULkQkERjYSV0/36GmCrWJJA4DlQ4aQHhhoiPDTAn31/f7PscOPQ5SeAAqVEtnjTD0PrR4qpgkVB
kae57UKQi/+NQ1P/0i1qw04oQpQMoSVF/6qDpUzP0qwVV/SKWuEtMF+7F22uMuukFmtOArVz+hZb
JgiB2lYl+2oZud0iKCTmr6D8re+tSHv5okyceN+00wbRg6UoPlV2iJmoS0/H7q8jamLOqRoqvN4M
KKi2u2A8MZ7HCXmG69zb8+LOelU9gu5zIncUSvapnGvVfJbjdKgpww5Re1HBSvxj8T/J/tfHcNOB
1raRdepqQqQTXJkm+nQwkztbl/hXxYcR2NzNTWapS1Ytcw87V561APS2+TJ2XXm9P8rOm0TfkAuT
24ri2PaeEk5SQf6n71KnlfzY1mPzaJZJF+RLVrzAPPziVKHy9f6YO0kEaRFXCbgQ2onbDncv6k4t
KrY+Ggu1NxV68dDQA/ZhjyQHF8DO4wd0AMIxvXTkgrdXF49+mjcLoKG5qX7Uji1Y02z+hNGH8y6M
nHI4CBJ3xoOzQ81gfQBpeq9X6W8B9BzaEaCSAohAqM2QJ1fIwLnJJQpWkaS1kwfVUk6/3J/PvUFp
SqwhEwnnTW8Qh968mQcRPvSJpJyWUf1uxUvnmnONLGO9HNlB7Cwf/A3mEtYoF+u2St9YSQc5if7E
0FYj8Xa03t7814buVYmWHqzgzr0FmJPKLe/kr9jw9YxGulZHcrPiP6oGdQgZQzwwg9rBQ7ozhch1
goNFWWQFc28DYB0Cdm3SXm1lmijnRqU68ckcnRgItNMu1aluq8j076/bzkT+QgiRa1KuBRvx+tMw
izU6lASlh2bUG/QOF+mc1SntQZLdg1ncGYq+ClCIlQtBg2XzfXk3pzGCZQBWGlGdLdLXZ1FrceE1
+eHFpe4s2RrmkryswmI39W/on6akLloeWGgulycRKlAxzUU2hGsYojXdhDTyRztYyT9JUQyFqyti
yqBp5fp/WZY2z9y49eJrLazlU52p6DtPUWyf9dlW/oLLY5te7NSqA/FqgCMkjX33XRGq/FOzIxOz
lCodP9k4aR05k+99F0GWSmWfks5NqVWfBioEk5QFdeK0CN3PtR9iI3JwI++N8qu2QtUD29Xt8dJ5
iYwpIgc39CW/1iPyNo42H9XC9kYB1QgrjACV8GN9F36/qCIlSmxN5AFIwP4pgZfldVV/ZKx4NMrm
OhwahhnVLg8SAyiBNpnxWTUb+Q8293odrbwDQpztewI8HxY75JKgLmTJGzXqRfTfqrMOOPXgnlh/
8Ot4EqwAlwRCuP8vbPV62kCNTF23pFmghFHSemQT7Sk0C/ujUMwi8rXRsM6o/l41K4sPkvTbI0yU
T9n0V+USq5XNEXaIC0150rNgKfUSU6dEdjVdzEEsDfNB8rL3laAWaWBZK9B2iwuLEZ4rybrzQIsh
uV3iLu2Gc2tNduTlJeT5H6ol0CrQCy0M+mmGfHv/Ytwdnz4zhGciSchrr2c5abORTjSz3NdG+agv
Y/RC/VR27c6Ir0U8pS/Q2OQzjLLuYOTdSUbQCkw/ScMNp7tXrT4BJ87Ii6wsHv7w9ncDxmfk2mp9
tG9vTweKQBw/zGUY8iYOKsc6HzpU/IMEIjb+8nP8BDNvuNyfzNsID8YAECTuLbj9N74hqVaO9HlL
yNLI6ZUo901G4aNB0FWuCBvu1ibuw2eTwstR02inpLqSFdACQbmO4HK7j1o5KodOy4qgQn7iS1i1
03Oep6Z8KlAK+xH3hvjQd6Xlo64/PGaaFGVeVuZV7po2jmJ/sLSU7WBUg6G5JdJHIKpT9DRyapv1
5yYurIfYiFVfzpL489tnHLDEihJd48Ct5BMoY7UfzLgIQKbn6Ao78ocZurrr5HX3uXWG8myBgjxo
Ou9UPhDXQfVpbQQgIbi9HzrRULstoiIoRVWfZzNCX0IxpvcjlWZ/sNSfczM4l6ztEWTMu/JEzeOo
F7y3oVlpdhp1kzVv2ZxbaQzRKrCyoKVAfhkaW/NScL0H1/3ul4JKAEoKEuW24yzpdqTIoZEFk9Pm
HzA5FY4rq5OTurlSxyvKfJyfqj6KT7aZFJVb1ub4ZcG98AicfBs1roDW1cIewLV9c1uE6tjrAxZ3
AX4q2eLWmjV+rzNon8hmTtGpVLI/Ocx0z7iUFaDQNzSgdkBHeCAuWCnEOOfYPK6PY0fT38vG0Gzc
IUtE5rWqaI2D47O3tr+PvP773wIGyt94GnVpHtiVtLzoY2MGGBe3B5Xv3VHIdilR0KcD/fx6lIkC
aVQ0IUvbOUYZQAIM0ThNosHx75/R3aUDdILAE+C/G0HfWB7JNhyeuFBXm7Oh/USF6jsmX6pXOsg2
3x9s5wrmNuAepAa7pobq668aenmKrExLg2xU1fQzfZLsbxW3DPVdZlrhBROE6kGWh+l6f9idb4Ta
R0uLewFe8Lbk0+uzTpfaQO+9G0BAi4XswAtTSmCJmnWPajmIg+rPbe0X4VJEIVGvRTfwRuwdWKeo
k5Zas1mOVNfdsRnV5smWeglUrF2Jj4usCu3clEke/69Djao/F2PU65/f/uGAZVfRQsr7N4uLmpKa
MXQS2ACin6G0Vn6ttgKYXBU9xdZwJAi10zfjuwHSo0UN3/2GKyS4EGmNoDpjawMGWXFY+yKZ9afW
XvpLa5nYhsQZckuz2nn45LQeNriPmRQp3wjrxMGy7+229d0FXbWCt7avLgLtg65T2AmqOKOimQ+6
VJyNzpn/alo78cWgdw9OrURvlx0E7wxfCvzCCrTa1j4iFNzCrKBrFUVh4etLmfutfVYK4P6JeBK9
815LrfLg2du5MAhSMaNZawO3DWmAQiAYhEOrTA6Rbql768VZqiMu2E5YyCgoAK4SCqti3usDHDtq
4ZAoIXZqSIkHOaM9L8oc+nOBX+39vbs3FES9dRet2ORtSb8E0FJZCwJOzjLCf2r6FsenrHdClJwF
7pH3R9u7IqAoQbChwL8i2l9/WCPBMu5iKQ0KecKlLQHd0gMguDpL8n0BV/X2W5f8jPIYYCSqA9sY
JUqXSk9aNQ3UrmgeaHPbfjlq3QMpYnZKQ6M7iH33JpMi3FqOJmO/QcSViIgMqsR4YuziIB7D5dSj
qONXSAud7s/k7lArMpOO/Q7lJFemWUqQSA+kgqCkXkr1lE2d8nePB9PBLN7ueQhl6lpbR+GTW26z
G7sucpy0nrIARXriSzLPk9pDh7z/QTthFsPoWMvwguzUjIDgm2x8lWEQF/awmM0uazpzqp3Ihtav
2e+RDmsuFnKmrqRMum/qbXvwct4+KOtvsHD7IrNHcW8TUU5pj4zQTERpGAMbhlv8OglpfkpZb2+s
nclwuc8rF8cvtHXm9IgLvf7/X+f7jI/OIMq07Nib8rjcRybqgjbxiNq1qWua7WNmd+0por/nDSB/
XFEv84feypKDk7m7yBxMSmj4trMfX5/MXukGJNYLZr+I+9OCZPqlK3Xtzbv2V2GcbukKNIHt8XoU
4KRl0mSIWE2xFHoV/5U3torlR10rHVxse1OpIG9JP5TI9QbcvfLoJaevGSrsq+toWf25N6bateTF
gTc1yWdQlOPZ6DvjiKO1I5DCZ5Jnq2RlMH62GVnX6L0iUcYIGlFaH6ZKT38UwgD9u3YixIXSJMYc
eSwlz3Te6ubq9FZy4iEYfHPqks/dEoM1QdjxzSUdfhZtFwBHhNY3OI9IE6KUNIO4MDKbGeRWGn5c
kITsfKltAQ3fP9B7OwpWAfBxdBggGG521BTVuYVVdBqECGdrLvpY9ufG7ru3y//xVRxWALEryWq7
pxKLxvuSVClZ/9CKc4qc4xcbYWCBXoc9PVZ9QW4POTmPUCPUwoMMQlV2jizKQ2jNAtm8ldG3dJHX
vVOkwbIsTfZRLfoJvTItWiJfWVUH/y6mWiDlVCoJ2mJjOqqzr4Fk01xVQfjNTWy9jvFESMvKlRKQ
gf5kdHZ3zZel+9pPag0lY6gFWo5zaJ7rYp6SqywLLXSXWY+1gwvw9llBlW3lXJAOsXe3tU0Dxdui
KrM0aGW1CIpsmvzeNvJrv2hH+2P3wgc7zjFBSYcS2OayVUNHaToh0iAGTPWuErqGUhkqVacZbbZT
0iTTs22MyDlBcPvP7mMQeQqWSW/fpWgYIUcHR48+0+ZGSvtkiAwD8Vhwhv3LtAjJs4rCOrj39s4C
MSo+dHThiRs3xVTkiOOyt4EtFFkjHgyrla5ohtlHBYK91WMMRDBZPPQ4NjO6CFtUyM3RXW0V04/l
xPS6Hsamk0fWASv7NpKjAAEyDp0vYOg3iltc2iPElJEoZ6n7ZwVxeOzaKVlOQhH+otmzf3+ddncL
WEm6ZtS5qOJspnDIJnQXVxemfNHk76gBzeLUW6XQH3PFKhW/pRjeuDnKgrnrlFllvU+G0n4nZz0U
pvu/ZW+a0eNdy5wERDeZBzXbSLJn5NxjSEK+rbdhEKeOdU5xpzv47N2hyOHp8XJObhQTdVAkkEGB
9VZgBYWv5HKnPI/ofHkYt9D3vf9he4tKXknplAW9BYnE2KLIlpSRUvVG6U1Amh6jFOyBk4T6D0CY
R/De3UUFHwLTiHwHOerNG6HWqKlTcsP1JhzV3EXjMH/Uel2vr2gcL5k3VlQPUKeKPs9lnDanOmyj
azbV2lF9ZmeeEVZei//omenEX68Dk45ZGTX0uiiZLJNXKAtuMsCt0qsox+bgydgdi8uV/IBWLAyH
12Op+cBS40MTAG9Wr6aTtifHgk+XKZBQ7i/ozr1Dq5d6E6PQQt/ObzS2egyNmO2DVuClKLr6HMrh
ER9l7w0k1sFUlGoMT+GvZf6tWKfNE7RdCBSBiVKr7iJIOf3AU0r5B2CT/aIpZYVNxxiq5eNQiZrH
EN/B6V901lPnhFJ7/aV3Znk46Uj3X6u2j2R/rNMxU1xNmbFEVXQUq72UzLt1MTbJVgCPbZ30uc6d
tx9tIDAkw+Te6KJsIzf8xukwo1wcSKaGHW9jK25eRNk1M3Pj4GjvHDaG4urk2QGDus01CpFoQh2T
PKjQFn9WpKG3vRY60rdkkKazpoezcnC89zYenBpIQ4TEYL7X3fLbMsX9glpHQfSNQ8X8PHS6fWmk
qEc0cXAO0omd6BsHD0CnxL9gMrcfV8/VIqD10QWyo+S9VDrpw9JmZnVh8vVnKHNWQF+zwYoSnuHB
Gu5tepIY4hhQRsT+68T/9ploSQHdKBg7QcfjNAPGPPVG0h984d5krspYPOlcl7y3r0epNKGE/dpN
c5qiMV1gTQb67FL6P3PR04O6wt5WAUcKtp2c6ZZ0haZmisR9n+PRZqanRI3rx0mKPtaqqPzSsscD
baC94YBRrKE7pAB2zOtPGxEfqkfgdEFZFbrf8dr8FQ3QmyVdZJdCM44aWHtTScmYGAzNKBrrm7DF
SDKr1fUiDxY06f1MHUOfLVn6pSa9vWWERwDlIEqHcPxvMDDkK2ipgNIK5FCEj0otmlMaFUcN5d0P
QuyBpgkgqRuVQ+DVw6DblLn6ObLQF05QPKod3V3Q5/1y/4a/rb7yQVBxIHBTc78pFWaiAh1V51lg
t/1ylrgX6YHF9jugs8Wl67rsIW9C+c1VUAZFzoJ4mXvyBqFbguBrmijjImkIlY1IEbxl9c/7X7a3
CyGlUJck0qLttX7578e4wC5dhTIbaKB4oaC3buU08zmaReNLSnkwj0ejbfag3pQdzwIK2KJKjKc6
L/5Nmyx733P0vLqbs9P9j9vbIYDZiNUp86CzvhnOUWd4FWWUBbOAZzAAOfCkGPZpVHEC7g+1+2WA
koHqoRB7E0LiwbsgaMxm1CXJOSeaml/VLuq9JE3kUxtP4nx/vL3rl30Pmx2U8S3tTlMXxyptCi9O
puRnQvk6CFdV5fuj7E0gsRPiFjzTtz2uWsfG1xkqROBs4ZwMaLinmUrlNRrU9g/Wig4DGSrtFoLE
zVrZlIzz0eQ6jFI1OVdhEmu+NC3TCfFnURwMtrdaFpK6NHaokt0UW6tosdpI4y6UYhmSohKPXmIh
5Cwv9OusqjtCoOzdH6BuQKZCGgRAt/6e304ZqBOYJyXP2OwU5Ze26DsXAd3knNSd/AV9meWkJtIR
bHVnUIJEXhgyYVZvG2WxD4s2W+vkTEAXVDmqyW7em703m33kmVKBkfHQdl/vb5ndUbkjV2UoHu6t
SpNkqXBMrSUNuhKbw4QM+pLTIjrnbWw9ItNTnpelUt6+T1fBTnqThrLW6jcZTi2cRdRpy6Bzl70M
5RJ/TJUk8wt10g/AYjtHgryfYhj8InKL7VKqVqw7IsSTcLJixT6HZt68izKQkw+VSWpzkFrsbFTu
kxX7AStyVdF4vXEmnDxyLQ7Jx7Pc+qeJm/Aihqa7GMkodS691vHg0dlbPpoQpGirvPYN7JhJXEoh
sHeEFid5SYKPiKrH0VWLVXEugcd7uowN9v09s57tTUF+TQfWtu6vgGizfGpjD8LEoj1oSqV+bynT
C2mseU4sPDmtuEkuc1ROlwmjrs/3B95bTMYkPUD67rYupZTtkAE8oRCHsFfq4dWD9G8xwmISphn+
wVquoHXK/tzbN+WpWSVkQB0+CTSzinsPjfy682qtjimGVVCq3tslD/3Bu7TzTvAA8q6j2A5aYRv1
4TdbrBEvdLi112I6Zf5s4791sIB7o6AjRoJFxMcdvlnA1GygRfXUvJvCqP1sXsuNtSgPbu0d6Bnn
jZafBfGHxGr7MWmUjzXS2QD5FIIIT5D3fXWaWnrfcgxTL0O1onS7silrV4EJ5EeRbsT+kgA0kS2t
P6gw7P+cFZy6kqZXG7TXhxNyQlWAYCS80MB6RKIqvBLvjCdlKc2/cQivv5bolOMbJRXXnL6bP2RN
/xxNqEbe38b7v4TK6qrmtkMZi50p5+QqJNR5ZrTePOnJk5FKCVvazJ2gC6P+pVVa/TxXxvwO5Wb5
OW7xk8dBp387zxWQhuywHeg/o3m0mRVsgc2lrKj1tln8I0dzhqwt7VxEV9XLmErNH2w9oi5ufq79
W5xwlHdAUAyTkFJJl4+G1WTvYqAKB2d356LQiPwVXB1WsbxtARvxDXOO0E0PAJ+Np06zf8xd3J8J
leuD92XnLoTxzyXBMVp52+tR+z1UEKE9WaUMGb+t6n/1uEqnh8Lu8hcZ9kLtdnFRgnlpML0Y7MmU
Lvd30t7oFH6Rd0WrCcD6JlCJFrvucsoVgUTtlQYwcJu06aqz0k7xNWt089LiO3BSucgO1nFvhilD
0tPnIuZtXX/Zb989RJEyz3lBqVvO5lNqSbYfW2F2oVJVHdwjO/1nwAPAI6DicyVudyhKLtzC3RgF
2dL1gSz3LTYiReEVXTR9ttDwd0us0i5WjE+kS5P17SxBEvD1EeDF4WLetvqxjRgx7maJZ5GdYKgs
56Vf4Nn0XeKzsgcTu/Oic2PyM6EeUObdokHwO6/QYGzDhzJ1UGOSDPFkW/HstXI7+xl921M8ytHn
+/tohzG4MiDRdAY9QFq5LVZ2RN5VlPMiyLiGTKclsugKm4tZFKelqXB4EaDFUK/WskqBNzyaH1Oj
j6HgG2YovMmqlb8VJcK2wLbH/8ljnDe+mmHF4LVNIT1ldRjl8KxVBGpbnK+si1im6EOiTL2Om1Bf
P4ZVtsgushxReu7brvqqt5UyX8ilstylCd//S7uoic80u9q/sKdNdBYdxVR/zp3EvpaGOSd+oUTV
+xJ64OAPSEPmPyiPk9yh5bCcln7Qo+vUVJHyt6r282e8Z7sjpMTOcUQxFmoK7V0mc9t1zZBMhOCY
xIGRh82lwKnhLAZ08HKpTv9Laxoyc1jGkHES+Xp/AXd2DXQECjgo1hF5btuGcag0bTnS5FLruArw
lIS9OcXDB6oe6GOIqEUQNTvCzu8cTOJ3ePTYioB23sbWTY5lzuDAjiyGqD45Sy77GXLZfzeqlqPS
k9eXKSqF11ngz8RUDd/uf/NOFEO1YDUsBMa0gideX0GVJdIMWigBGkLkD11iJWc5X9oDJZC9Uai0
AOIjjsGpYXPB1wX+WM6crS02UUUuHr7Cr/JyOigv7g9DO2ItR8A43YZk3cLzEINeNMalLNxijop/
y7g6crbYSVDQNuLC5kL7FWG+nrNo1alh52P1GDvGc23jR5R0mup2CCb41bgc9bN3P4tgFv0YSDts
ktfjaSNOUU5JEF32Uh2kdp9/mnJx1GvZH8WhD+rwFvOn16Mg7G8MEU899T5U/v1olg0vyvJEfXtY
gdcxsE7eO6LwLXrDSqGxg0RCvGjU+8gVSkW+VVkdtOVRAuT+9v3NSFSLoFXJgFNef1VcKWpaNGDm
8hL7s7YGkR23h0KDe3cWLBtYwIRloFI2o5j9MNQNCKRAjzTpheNk+Snibk+LnXUoW06Wz41Seooy
vV1k+5c1FbwbFSWOmxLSIjlwxTJgo8pCA3OuZCzpFmn4AGvw6/2Z3AlW6JCvqGA4GbQyN7twjG1t
aosiCSKzFt8qo2z4sqT7PAGUPli0vQO2Ku1DBaapdONqnjpCs5MeP2e8P+lDtE7Qq3numeXyVx/3
f9//rt3BWDPqweu238YKEO5tSct0jL6HqH92jCR2i0G2zzXO3KeJuTjole2cs/WzEBeghE+Re7NX
kkVX81GrkKgp0vlMIDH/H2fn0SQn0q3hX0QENoEtlOmq7la3vNkQMp/w3iX8+vugu1EXRBOamYjZ
KEZZQObJY15zmeGSHl5/qo2vxSrks+Ru0O1uU8u4y0Y5aRIjbj2en2SLG45gGvjQt+MeinNj8wsw
NmSWnLB1siVUvIMwQImuDFpc85qoaZYcxNw3d6WjuBbegiI5N2zST249i52Qv/WcQEchbTBToi69
ub8Ko8Q3Bp+hqxyzJj0EY669D5IxqQ5qpE+n11/qVs0JngBkClNOmpq3Z0DJwqAQtSiuGRqGR20y
gkOqysxL7E45DbYe3MWa+4FCEf9jq3AhJWvRwenTnaO4sWUXNzb8H7h+GBUuf/5X3YDWfB00yZBf
M70MLwVKOL4Eq36ycpckbUj2cpSNL7yQCJcAt2CMbh9bV0vFrGO7uI6GVBukReLoiyoVvT3YWjCR
ucTiqU2j+DBBSPz1+jvfOC6A/ICOgFVhvHZ7XdTOyGUemPm1zYH48YED6zlU7W5PQ2kj+QOcRt4H
8B/jklsOu57PnaXA0rxm4xCiTDxAjeU+PhYtIL8aSW+/bdr87j88HB1HMD8Ina4K3zCp0ENrtOJq
Bmp7n5tNfmnGpN4pr7cejZoEFixtOPA+y+f9a7uAQzWrVJmKK5Mh62c7zPpdoNnpV7cqDdg0IVJO
aA+ne5j1rS+3jJRpjFiAj291cYGpAF8MooKueNof08aOEd3Uxx242EYAYNIDzYCJEBIOt/2xgMY3
1KOsvKpGVaqe0g5kYqMNStZDJGbX1WzjKNCR5ujRnNZwXrmJ3nVHijYoAUchEG5/59hj+8i4ZfjS
ulpUHGwD7KSPyW6vAcCcZGmdX98xWwhgfgBMKGaXVAy3RYoZaCnbxmGMM0vYKXNvpqoHUKz53kZu
ghNfbVXz3UDciDw7DfNfBpb1n+aolT/qTncSmstdqHkKZOtg59re+BRc2ZwhDZTXBuYK83hEBAU/
LURMVQ2d6WQbmXlH6aPuvIaNCEgOwgj8T1haMcIUMPyCJlhGMldXB2suhwfcEXu80RbfdTjXO1Fo
87UTaolCYD/WduSKlYXQi4F+9G7QvWkTYT2T/NfOCbvVyTnFUlVmDARlqh5aNJ/F1chE8x65VWTc
7V5J1Mucp8YdIHz0LF/fEluvnXJn6QfCS8Nd++XxVqpoLDXJjigTK/+pxBPkdgWNj2C0zH/HefPG
lxtg8RFcdX8V3ckkCQcCBUb82wpM98Fp+uFk0H34+O8PxXALHgo9yMW76uVDSShDQaxb2TWd0vIw
qXFMeYXCXK5P9k5B8qfGvRnFMCpf0KZU4escGptNa4riOr92WZB8G4tmftuN2Rx4Y+qmF210zbOg
BSM8M8kR33FK6zh29G/++fi4BBZmbA4V8hqskmiF4ialkV9rQxtNH2phnx4Auy2otklv9nRC19vG
pVtPCrHUewvb7+UbLtN+cNQIeLm9xM0ynbJPkxDfUXo1/vmWYyVGlCSkMGFX3fGBa70IUJ+/6lho
eZYazJe6zPYAOOtbjlUQYkLWEovcVWCkTz4agxMzmUCA9yP7RL0ji0t/GgDubE+NRH8cVETmd77a
OhKBB8PWicAHsG/VNEq5tJM6kagSziJ7jxSwDqW5bN+IyazD82DEmn56/Wis71VWpJqlKQ8xYIVX
tsuGCs0y4+sYh1htj11+UCpb24mwW6+TXQHNYgFCrPIuoyTYtczrr22dhXdNWWrHKe+dNzHmaidq
ge79ouf570eRuT1KuX8qP/5zk6pEMZWKNlPOxkmhe2nA0ZvdPvLpFE7vG6Rtf4+MSy9a32QnVAhD
r4I0Xux80q0XTJQDibSMc8gKX56MyjFH3gnTHFrp+TmI3OCe7GWvD7Ju/DE1hBhJq0oAUb4N2wA8
Jg3vh+RaKcrUn6fYdO8ULu8PoY6Y30nvBlWFAB9l70Dgxr3PKLV5/vedBMSQVqvOTiLuvHxQdPvC
LtcjyAPBEF4MQ9EOI2q5O82/rRPC0QS0SQPLIj96uUrPS+47HGquuhPO/pTL/jltdATRw/BHkoF2
ef2htuIawVzQxAI5vILIFci4YM0Df0DVCG5KYxjY0kTOpUN3bGejbJ0RbBy1BSK31GM3G2XIdYPt
Z4PtjrLq0LsWGHPESKGY2CJaZJa78G4upv7T60+4wdKmLQJ7dyEpc+3fFr39pFSjWlJxh1YtA98B
aeNLGagPIZjX31beNp0PaV47W2E6uR7Fohkc63l2njDdUpjvFKHz8/XftHVmlo+7UHDJim9L0hwJ
RKeZhujajrHxIw2d4tkc/oOj63JN04YCYwmG+rYYVBwFqkbDbMCxuuBqj+iwuPowPYpG3dPM/zMR
e5kV8GHRwCMAMq9aATophtGccgnsSRpnuLki5/BQ52M+ebNRt4A00hCftNBG1+uUcIV+wE4wD380
YRlBH9Hbz4Oo+ie16/Lm0Il6MM6OzZanR9fNwpuj0tQ8NBwNhjASWOzJ6VzriGVO1Z6VXq2OVeuY
Gf2EOv7SGe44+UY7MAjQ5Ax8y9Xi0vZnALuGJzWKnp3ov/E5F80uGqZIUa2VUlGdJtdTgFDI0v2g
9Zl4zFBm36lLN04qi7CHMfogFt5GwNDI9C7tjPgKu6g7YBjOUECf63trGNWdO3MjBoHOBRSyfMp1
1aRHaTXVC+jFHFUNUfl5fBo7PXq051n/Xqhy2IkMm+stw0726YaS12AXaObb3NFKhkpiHIsvCHFm
dwPtyyckfJ2de3PrcyHMQV1ILbWmSSiVOyCPESFU16g9AzpNHqGodzurbH0vngcxYlpt6y53Hc5a
W0K9vMopS+61XlSHUtE1H25YtVPVL5Hz5vAtmuEkAIt2ODfUyzujRJARGxIQDlFjTT9TxCb9ngH+
neyz3q8UJ3mwsYp67pJd16qNh0Q2kXpqGcvTz9dfrqx1GtNFA3Uylz6QdULYM30T50nzNUuU7tvr
QXNjl4BSoo8A5YtXeiszJBpjQlt54ROoU3zCx6Hs/N5kaFykrdJ4TWHqOwXcxkbBmZeqisELDLvb
AJoaxlzIuMqvc6SUvhgK47yYzhxff66tdwifgPbE0npeWRQJxYKUOMf5tWlNWtxhFF9x6hU+qLQ9
rY6tpcihwHGTX9Asv9koCF/1Lk6j+RUhrvk7loJh4DORE19iSHq/Xn+sjeseRRhQNxbjUi78m7UG
grOZWDimlvqYPWpynBo/yFv9fRzoceFJXSuRSy2znVi8vSxdNLziNIY8yzf9q33XL/TkagJI2ziy
6L2esFJ5Q5RZx0iaiuU3yJZdJ3V09/z2tt4tYxhgnwDJyVJvnnfilPw/j2iUvTjEGAx+KAysT3Op
6u9ef7VbSy1dVxrrCx3xNpNSUkuXaW5zFXSFheQMCvOeXZnZMR8N8A6vL7YVXLhvgOECvlnLTox4
JE+5wJBDHS3xuc2khsCt0doXkTXWJZkr406DPvSYFIm5xwreelB6zPCzeKmmrRsvP6YJdHYyO7IK
y4H3UtbmfFTruD7FsRPunPWt6PL3Ujf7JuvHLKykxtjYyZNTkTjtaeT2+D0bMaZDdRT8+6wVCDS2
gn+afwu74uWzGUpbV3GBDUGvjb9jcwgesjbeQ2txz/DX3NwNy0XHdqE1RC/uJkKjhBIzZwA1FVSR
ZX7IKW/m0oMur0DM7XX1lM1xa3tBoKedj5qO1fsREv6UyzBL8F4pity3tV6ZzqJ2ROVPoaW+xebG
+Gy3eWh7UGuSBkOBXFoH1cxa8TzNafM7haOUeI7TuB/C1CqKO1egN3E2nFoLj21UlK2noNB9zTQN
W3c3TwPVjwo5/hZq4WDBUjrqF00Urn4IgUm+HYYxeJcOYm6PY64X1UHoEgV3NwmHB0W6bXeq3cT4
4hSKHA5m2oe1X2TGnB8y5jTuobXqofdw0VUUnEbn+Y3UjUpcqrEH7D4qYO59F57rT6ulsHwX0Gkj
ZgQi1c561bTwH6eZPu2A5pw/xWWa+V2g2NKbrI6Z/AxuEVPEKS/aNzCOsBquMyeryC5K+SNHcRCJ
a3pLQFOKUH6SoUw/EqXs+al1bQZTHmD/zPqF2qREC6LVoq9tUsfjJa9M95wPkEYuij624ZFsXkt8
I1Wd7BioWSqOah6a2EiYoW4Q12JD8Usjid/MAAayA2ZP7f+IHlLc65mM9WOoKA3AqDEpho/JRJFz
mB0zL57nsm7fV0ktHtHXC3NvFqNsnidRRZWXNWL+4lip+3MU83RyJSZWXh+j9HOnaKKxz4Va50gc
jsPwpk8LPX0c23EYPQiooXOgrhxJ73MrDQ9zPkAeTd3RnO9UzPFCL1S59Y7o9NvZQZt6s/GrUWBt
WNGbau9SddByL8yq2jw0nRvfF9PY9jh/p+4XRMhGx+9kYX2sXastPBu0jvOoK+N4tSptzJAWhvTr
q1w08m6IyqlG98HJzRh/kzbXvM6FOgXTpxq7QwZAqr5oaSQw3+KyqD1nCLtftYnOnxdkiqjxq2Pk
7LfYyKv3VTdbn3oliECAWUnhZ32BqqJIGVJ7EzC38HmgmGy93BG18qmQjS78EH71Vana+b2RoHL/
XOCzO3vkbMnApnSn4SLjuvk4TK3VeWbVGZ+rWp+1E0qrovyNJ6We+zpuGnsNpI27krqQ/h+jPPKO
28q4SmUI5Q8mhtXnxjNI3OCDW7vOz5za/H3dar8aWU0718kqpC8MDDSguCBJdlZS6W3qjHYNhQA/
nSn22wVsV8VKcpwU68frF9eqZUSHH7lmSlLEMVnr5kKWtPVVa7Tzq2j17Ksj3fxtaHQC0JGbdF8q
BDrPfdqWnLxJfgKwm1TH13/A6lEZOVFH0X4kXWWWeBPhZSLbORtrhKNrt3wrIzlh0RiMlG1Nevov
SyGeAbabK+UWJpEMRRG6KkzAYISwmRfhDD+hsk66Euz5VC2/+vZCIZtjdoiEzZqkEEczaEenYOBb
j/Wvxa7rp9YzKfv3B1rEcbkhF9Gg265iGCPuBpqf6skYOLbNLBPXd5zE+r7ox847m3LrkqTgxfkU
zN2CLn55F5tdZUxuQQGVQtV/cGNjPA9MiOVZGJK0tXZjeTGHQjuWqib3TuHWNsH6mrYY42ZQKDcd
v6IGfUeLiFPY4h2Zd2ajejrrXgql6/5dDhcUDcAAhHnBrq3wNIWI1S6a6aPqGqT/VCdEOZ08t7iR
7LzTP9DTFxtlwS5yVfJGMa5d1TW6UESJJisT7SRLxsPSML2fGrf9MZuF8z8RmdxXau6kupc3TfGY
iiZyHiezMpRDFylOdgpkFn9Vg0JlZDtS2L6+w1bffPl5+K1BRWA2utpheHZOJn6l+TUKmsLHVJ17
pJ1H45BV7vchtI2j48jMD4Jij0G1SjVZmUoBePmCIUWn8+VuK7U4GsO6zylDAnlUjCI/ZlU1nK3U
nh/02Jr2+iurHbYsSMW38HepGm4jIdrDdVBHLFhga3wtJ1VyrKp3cFKynSbVn0Bz+9Gh0VKYMIik
Jbi89b/KL2xvJiC6NpNIfQ4GTx9DINtSH63wYBpdw70Y1E7pkbEstMq6qNG0nZLmm54m5VsVF6cP
uhWb02GeoMTfDT1q2V4RW210Z7i1/TFvWzHiBFGl34ALZF8zPQC8NEke7zjopTYfx9qYfxZSQe2z
GgLja4Piqpbhndc0+if2fN95STvL4W0T0ak72i2sUqZsUOw90h5BUw2Y3tc6DC3pUQ7YsY/FaOJ6
XIVD54Ul9i9vCFvp+wYdqMDTJmf8/PrGXAVYvhbEQXrWSOBBkNRfvsKiiISMCnTtY571KOag+2jF
SvqvwLplFbpgjDOh4KwCgWon2F+pWX5Vs04nzsXKY5PXe7KWawwYyzCfIn5RhKynQ3GSZCIDVHqd
7SA+Z1kwHsl31IOMk57vrwV+lOnmUxR3MTZz1vwtamzjCXGuPZrbKtdZfghjQDI/WITQoF6+VTEG
Kp0s5v5xak5H3IgI9krLbFo15CF1FPYkwXHnOGzFGJbjKJgYkK64dZw0d16AJ/RAwuJ/oZUPl0QJ
HdujvrRPgVma3yCIJY8Bqtx7jLutQ4+gzwLtBn9ABvzygdlaFYesKq6in8b7Rs0GAGcB3miDu6f/
u7kUKse0VFltJW+TKBXl3oJdQo3aocGphFBVUAuQ6ezsJDobn9FRGbAiy0pTjn7/y6eiigiNCcGe
69S65Xky0+papbY4aowa/KqOynvVDoqdRTeej4YS8jAAJ5kg3SYjjVELMvM5v6K13X0zsKQ8x03f
9V6sz/YetE7buB7ol6EVRDt8w/WSxhkVxMCmaSgbvWawtItomtwr2wx1wnhSPfD6ybFJe+f3yKjw
UMWA7lKhtncJLJqzUszWhS5Yt8hVzl5Qq3tyRhuZNeNeukEoNamADW8usEU6SJOS+yS2bOBTKDzm
BEtU6k54O5QfcANqv8wAiE8yRSQKuY1suns9Rm6+o2VMypFdJk43MbJ2gLs0lNrXWU/FvdpbzzhU
IM055lClsDjZyWW2lmOuQzOYseVa27ASdTEzccqvlaMpH52yRXnAypEerYbsONtTJ3cWXKNsaEPC
b8FtEozSemjZDlXhZnkHaDUQ1RtwROEx76oI4SUrTb5iTjSesrqrbN8o3OlD0CXDBbJTuZMjbW18
Wu5w9Kmi1gahulSyJjcB2eSije9z6E8I9w611yl5fPj3L8pgixn/kosBHnt5sPNMnWsnHfOrk4nu
aIexe0YwJbtzq9C+7+bG/vr6eluPRm/fBBgHIoVnfLmeHslqHEUPITaM2m+sZM0+0svmR2sYGnPn
c27tH7YPh46JE4KrNwemx206xMMqRWwJe+1US+ezVuv1uUSZxO9tGf2Hh6PKxhKTlia7dnn4v7Kw
TCtSO5ixSqg4Kec5KN4NrpTHGE/UT//+Gv9eaXnyv1YCVaKFM+nQtWPIfAAWltL3ou+Ggexew3Tr
i1FP4I20MCKt2zOvt9jAuBol4dRWpVeC43vM2g5bKehvH//DUy2YUbqhENxuk4UJ4ituvKCjErXo
rrHNYT+UDvFtxIdN2Sl1l512kzIvmG2DqcEfwbObV5jSKlPpEiXXPgp7f3SM6T6qnHknFdl6e4uy
Jqm5tVH4ja2IzQ44LELVs/ExmaP0KDtrPlVzu9fi2XogChzKDSqrZTb4ck8MmUs/qWZQ14YZskS0
k6+Ad/YQbBu5FRuB5JVrgGn37RAEB26RyBq7MRibCKOqbeSZztRerEFEx8ihPRvXQ3smIdwLVVuv
kgwdDgc4wDWhPBcZqAIuNXS5khjChjrd0YVK/Uym5en1jbj5KrnhQIkwsF1xF1ohcZmKRHYlvYbu
PHWIag72Hrhx87Yhm4LyRU3MfPDmOkVgO5KtvZQcgdsfkzaZaZSq0fvJmJMTyWWWeAgkdUcjnenU
jX2LY7Fd7pBT1qhh7ryFlgJ/gYtvlbEGPYKeFD8ZZuKdHh4TPRCSXnpinoYELQJAJU4OLViBae+V
hdv057LMkTROUyxbqbbz3ANK0F/IufeaXlubjZjDL6NnsgZrN0OYFIHOEKAALn0/ipohhrCV5zwu
f4yBVL+7qLV9Gxg57NwcWxuA0EDxQJ225vfqgSMUw62yq1QH8Wh3Y/wZrZI9baqtrJpbHvAOhDWc
PG6+P24UepFWeX61Yzv8mfcy/OIq3eRpEpY7ECLpuTLds3ffOkY80iLKswBCb4NsZ+Kh43ToOVm5
pT7m2pRXXuDanekBydJ/vH6Qtj7gIgGHNYhDv/sWIS2a1pnVnMX4MXBqjXiszghGBOTHTWSeEQWK
3shaHQ90p9udUnsJ4DcBfsEqU1/Ccqfjs0hX/3VHRlUWospJPGSgZL6rNeVXKjP3N15cETVwPzQ7
o8yNPfNivZuv2USBPrjLCLzLtCHzCr2bfriznhxef6Wby0CGhkhCSrPKwQn/8BsjI4XAXyqPSg1h
mSHuTiazFZpQYFiolEA/zJVYOl9TZW6Jj9kQ6cNwh9IQrST82sVBxJnQDooQseZZRS90L2q6pvCw
2YmzQ47h2D+Po1GsQr8VgC/lJwfl5qZW7bQh+JEz1mX+zbBSbISdXvigTst/v63xNsEDgZiMLcjt
6EANzMZIOpQm+z4vP3WlQ9eqKKEHZpP4D5nB8hFRtFwGFSsA78Bw3+gzGnEOQhPvKzu1nqKkCg62
HOydsm2rHbQ0BQk1NCU4+TepAT4ghSJaZNWs1uzhnkx6/ztPq/JHo9bVg0y04KRlbQ2LHxO1IxzK
4aIbRa95mNkZO/t3I/6wo7DrBXmGDIXrvjyWU9tUjqKRJOsiCj/3zaT51lg21ywLp+PrR+X1pQBK
vVyqxOd4mF1gUtEUxH7Z9/UB1ar8jWJQOL++1EYohzeAlCF9GHfB37xcqjVwA26XhDxKNTBLNvwE
GSXxxZVdeq6RRr+boj3sxDoSgFwCLsh+pYDjBn+5ptTjukuKhla6DLBgC0LrA3WjuicKvI6jLMNm
pAG05OW3JZsRhbY1u/QSh8GZjnEYG4/tqBSHQCnEQ9y2e0oCW+vpaBvCCWbT0pF9+Vh6WpfGrNH2
iaNK89pKCx71MUrf6MYgwC/hnPP6p9t6jVA+AWowlF16wC/XK4R0u7aGqNoGg/2+V7T0Tadq9c4q
672ISxTOE4wkDTKa2zIqNqnlBaoI15HU/yeiucEp7SP5aKjpjlLc+s5lJQrQhb5NdXNbB6Qm86wp
Aj4HpaT6ObvYJvl2p1pnJ5AMBRAuvVgWs9fYwTFy5xhsvUvWXKgfVDwYU7x8l+A4oBsbgOpKfJUu
rZTaQyyrPSTp1g75axX95ouZQRTlk16wI61OfQ71KT1V0TSdhNZ/VQA+n1/fIFvLYbC4uBeQEa4Q
kElPYg5NHq3jqer8YlTsxMPBIryPRd+eW/6fHQGzrS/IXJSMVwNutppgi9bQghFW4rXRaumJyAZi
g4gCWn8yeK+A3aYpOSRfcXZ39+LYH8+/l1kTPSdwUeyfpehf1Xfg+XsKqvw6JlMHNsQmg/I67MA1
f2A+8qGqU40oqoJEMYL+mspeeQC1j5MVbpCfyefEdzRW08ZzZJ7kKFUFw87+XjMLYOUyTOXEklIu
HgQvN5mjp9bIsAGCH1iQd2FapqexGYIPiBgND5hGz3dAvHCxzvAUqXNH9RBtNvxwaJ3HrLSjnYP9
Z0/fvjEAPfwiimKi8c3PsVTQUHE3wLaF0V94vciDxk9Sw7yO+eg0Xh9ZRXzA/TCfTspYVuXBkUiA
erFmZI4PrMnMPSdohOMD5sV6OtS6KH5Okqa1/W5IMCSz8xnsVRw5dPhl1+jqziMsp/L2CbiTyUEI
CcBGlwPwd6ZcO1EZuyK/utR+R5Mm0qlHYghOqNM86gHyPm6GUtxUjQUirM2emO3G+bJw2ESgfwHI
rioSXHhdDNP14uoMjfI0qkN30qzMOjfl5Pr0hPb0HjeSWw6zgfwihQmd9NsIyeFSijDE4aVOXPUy
YdTn15bx2ZRuWfvWNM/4JFUlCATY2sOburbyT/Cg5L++dRC6nLJFpQcJjNW9WhYCo3immResZL/U
jZk/w38Xy9jVumuqJn8y5gYUmDpnCx7Lurwe1FYJC/OphSIMJXcRib8drvBgAq8QKS6uAhekBDf2
xOxoeGT0IE+5jscpzdM98vWf6PFip6GYvQBouaBsqIjWTU0mHXd2EjVxL66J7uCDoQtIKu2Ymum9
aUn3E3rTDipPWR97onHq56GvVOFhW59EhxRdryd6eapyF7gTk8M5SMP3BZv3jSoQRp3Ndr4ne9D3
6o/V/uRHo0qA2jKdXVS3lnD91/GgUS1lVirOZaijzwkOc2fTDtNTC9ff71qz3slaN5YjLxYQTgG/
rzk9uAK2weKYekGuUb4L7Lb1mRBjAD6Fyg+nbj7860aAjAo4gabaotx5uxEcO1QHEwPYS2kUBgOt
NOgfjEH/omSB+ZyjWnkHErTbuVJX2RCWHBjPYvpK59akZ/nylcq8qgdqI/cC2Gi6OGbt+OaEvOA4
om74+vOtUhKWok0Hy45hIkCjm+A29KUMg1ay5QRCfgcHebnwzgQD8uv1ddafDaoCNKGFDMILvZWE
GyxOE70q+1KPmXNIzEy52D3wnmCO41NX1drONlkFbQSq+GwoKjFTpp16sys7fXTqXG+di9WHzVs3
Lbu7GkDFXWhV5VWT7uApdlm+cSRi55OR77XP1/EDnQ6KHcTo6GuvwC21mbnq3Gn2JTfU4Alph+wr
Y8ueVa3C+oayIZeya9fh4fW3vN44LIseF5cFCdIqWe+bDtl4OBaXyFbmcwq+2Edf1D0hJp7sbJyN
DwpBkySM5hGjj9uNE+YhsoPGoHDs1Y8AtPXLGKv2CT/u4jBUMvv0+pNtLLe4f6DXA1yck3+TRiBX
mJeLMPolEc2Ye9C92q+jk8ZvZJmjxD9O/4yHAh0Bc46PyFh/mei+PINTC4GOToB7ccbCea/Uleol
iD5+AXbOdEdrfr/+fBsbZlGcXEp/whr75uVyPYZ/1KqaewmWim6Ea/tmSnvtyVDs2mtcrb/MqtGf
Xl90lUkvz4hQAZOeha19mypCQwGeMjfupctNNzyHWJ1VnpsvsI8ZlFF6QcVR+WZlhfa9zJtuz6p4
HXtYHnjGIuu2hKGbb4oYaz8KQShveOjT5BjpXcBD7nSttlbhb0eflXucw7jsrL/uJycxjD7oHPdS
N7X5uUZE9FrG4T/3HS02CwMfC1AL3P7bdmoetjJ0FcizdlzQhlda/dhX6V42vXG+X6xy88acxjRD
+vyoqk1ue6zdCtxwYKgeXYe9a33jtYETZk9yJ/B1bgN2WLLtzRBJXbub64PWT/rF6J1gJ2BtrsKn
Aeqt0/++5X7JqHJHhYye+Ww+XzSZgpUP5382LuTjMK2ymeNArOBCeLkFtFDT8rpB7dFIik9zF2Tn
vNFiv7bFuJO1UoHyd73M4cjTF0wG4nfExVvIgJ7Xoy5jPJPb0bGf7LIOvwzoVzxpsxolXm+kSAzF
RWxKbyxzVNbAhejZp2KwoNQHQy9AQkYRuF5zjO8Q9MBywaQp+RQpWfI71UM4IBxp4L4Lkyx9jAXy
YYco6dWfahmJ3oOqob+zOxuQaEFbD2vJZDAfIyfPJi836T97KSktLs4KBh82qNvYd7t40E+Z1tX6
B5LyXPUsNHiGI/rjNolmlqvJoayxCfRxfmXWNdmleBZzWqjUPIqdHZXR5GZze835ZTqpWsFeCLlv
0kaaz87UUxu14ezOXjTW8/SGJNe6t9oGychBOur3UrrJ7ygy7LdQfMPgMCoIznsC65P/mU1WvMsy
NOfOBdH/CY2koDyMwgZ/qfZKavgDti+fE6Uov7VDn7v+aFm5c8iGKhixwLSjD6kDs+bQQb87GoEz
9ndBL8VjPSiyu5Z93GQHpQ2ML0kHB4NWvbFgdqJUOY69IUNPIMSonFItrh9yObaxP6ZK+i1GsSq+
K9D9kp7dao17whg7KnzHVWrwozFiD/BfJHpjvW7VTxicafUhkJ1e+WaW1+ZlbhF1Qs8p+VwiDF9j
wRhBcVHiua89q+0c4Yk0GpQDjDK795OSfzxHsaonVIuV9FAHkIUPgrRN5SMJhQ5ExwX8ZmrAQDEr
mox7O7dl86jo+dS+bUND/V9RzprhpzWqC95Q13P9rAdpek5Eib1GSM9K8cC6ND8rvvPgj3MaJH7d
FnBGTEeWb2dbjrZnJW7d3Cm6Xv9GiSCLLg1L8il0yDSeFTuJ+yySSlefhkHQmqEwaR+ItUgogISr
QGPZmf0dd5QohSQ15Mm7AF5puaNVsQ4py5R/ISESkdeKGIEDJspERfnCxW59HcKg+8StMvxr4IJ3
COgKcyVS5zVSp4pmhSE4dmlYA6VvEgSkvtmx5e5ksatnWVYhdpHJMeIB3P8ycOVDqgS2ItLrQOgF
KdP0V9A82d3racBqFcIjrQVm7QCBmHrepDoirjUVOl58nbpwvNeMNjhaomh2Suqtu8vhIqZKJDVd
8Xom7i2JsQu6MP0YH+BDzUzu++TQBOOey9DWUnQMaNUsIm8MyF++NlwNkR6NM+TgZwUDJWo1YCVx
eqZubHdY7htLkZRC/6a3tTHZUPW2HK2kVi5B0hl+Ujf5qapF+GB0g7uHNVq+9s3VAk8JuwBuY8xO
b6+WzhIYyQECxxTD7I9iUtOjVVrZdyUPs4cRI8RmJ8ff2Bhc/uRoKM4vM6mbpDSDKqyXQxFcZruV
hxyLikNNYNrrWG4us0yFFgn/tXhXB7o6wy+WDI3c85DVveu7DfbtDuIgnhh186c1NOmdmHLjkIuw
vB/q6QeHMzuEsyjuxkrv/a4ph51jsZGS07dGoY5qAxDCbeLITAkPmzl0Lq2o8C4I3Qhkf60eO9sp
v5mTsM5ksHvYmo39xKJgwhff3DUzNiCEzxlA7EtPl/kQoB1yGuYQWECv2DuBcr2daGIvgxCSmEW9
fPksfyXG0+wgK2hV+kULw6z3olAG8adGhTo9FlEbfy/HYE8TYv10bCem8swKGLfS23u5ZFjAxZXt
oF1iOTqHBuHMY6CDd0+Kei9AA2i/PS4sQjHFv8tDrvAjFXrOk1MzU0rMwamPWEaLk66GgfC7CNEG
b5KV/TstcGM/pVmXOJ5q5rZzMsqgSnzk/O2POuO88EDzLw4OcgzhlIIVktyzpV16qaG39SHq8THH
irbUn2Lo9RJj5ZIMD31gMz0p7Wg9uw2Ow+esmLpvGZDt/2lJmn+y3CnUzy7defeihtgJPBiELNPP
GUZzobpS/yW6xmpPWGiMX2zEAae7ClUg+xjQCfxa4P4Tw1vO2vnUGVl2mrVxYBrYlJZ9WVjj1Ulz
k8k5iAExkHulb0lVQsR2zINlZrHrq8rYI1SBDUxwjEoJVFgjO/yWQxouscnI68TTIQ9Yh9hROt1r
TLd537YQnkk1HOAMiPvZml8GPc0FdOENG/nvoYk80qoy8BRXTLpnZmGqfZV5KUpA8G0GUSU1kh9W
3MSBTxaQ/gyZhpmnInbdL0rlwGFxwyK7bzU3aM4NmU7pZ6Zoo1MP3/5HmmtBduot2b3T0qpPMD6I
S+kVkNIyrzR642Gc53G+Nyo3Ch/dVHEGPwDP9cUaY0EeG9noT+duOt9H6jRmBwc5l84f1AbzcrMP
yl8dhrT4+ZVIBB60OEgVeNpG9X+cnddu3Mjarq+IAHM4JdlRkmXLacYnhL1sM+fMq/+f8gY2LDbR
hAYLGCxMcHUVK3zhDY+2k6WDh8DMrLvJFGq/lizPv6Vdpz1grlKOBzULp9a1rCSsz0naymdcN+XO
7Z0cDMhYSD9VE+lDW2mMb/PoSOd0ULMffdPW/zQF9gxwH17Qzin7INbPWaA5H+dUm5NDGxKfHsRt
CHPZzJPCjZZk+MVHr58SrV+U96j8m+bBVoc++4D9FS6mA+zHxq9Vaf40xBNsozwbhpOUzLF20IO8
Q5ehip1nZJ6kGv75GNNDMZfukNtqEl2KXgtKj5Cn+pZlkKJdPW6M7tg6i5yeLTPQf5VT5dQ+WaME
qi0i8vGzfoHBOqVGcKzlsCo8tdP72C/aPmQLyNLUzO6oTO1LAI1fmH+XWv0ohyQOble0huWPcqCl
Ln6DkM6nRerO5pAtzpnWBMKNEw6wz7UU6ZwGc3xZysB5aktd/jhH9DbPVdhlsZsPZvaZHlw28zX1
sDnUnW2Hp9bS2m/QWiB2VdAZh++huoyKnzu1QuaRzkZ9imKIAXncNqm7dHUZeZFiV6NvV0N+nmKl
anwuYfWlUyJjeedIU/tvU5rODwtDAukBO3i5e4iikPRCCuPyYYzMyD6EXTIC95m0THEhQ3TPTapl
cBmhkUunWUJRC35x4HzGdW0aPyInxVKqCTuc88kl/1wSQnQfEQON2w+LWrSh12fktle+igqkfum+
BiiVGSe9WKpPVdnUi38/Grx59og5BZqIVh3wm5to0M6R6oZhRsO/jr0JuiNirL1+yOIGbv7Smoeh
fDN/RgzJbQLSWMh0rcllVklvEAwDMPt8HI9djE9G1TaRT32iuViLFfuDnsw7qfpN1CEGBV0oBDtp
7K2DxKIq/6hSQwqc2uBLr6b6B5K7PQ2ymxfvzyjCnxeoBuW91Ys3KFqMt3EIZWKqc49mqOJBwa9f
er3cE/wSUe2r8PDPUBRYheYXCk+r95x0hzo4OspXnpUhdse+wu2kSYEuIrIQuB3GQGCbyuyYanH4
z3/YNH9aVvTFqX6sxi5jynhtD4QK9yzLa6vOor6uT4fM6hBVmOJU8ngI5G/3R91YXLCLdChpl1Bv
WQO38jxCb2MUKhhVbD9muGS7tSUl3xBA3Svobw1Fj4QPiB8RH3NVeYP62xWTWNxl0VNvmJHaVrS8
8Hs8Kd5asKQMjAoq+gfEnLctJ80OWn3KcLlQC+U5JvJ9aBBe2Am6b4I/giPgPOLQOUh93uZ8YJIL
IdyG3hpErVBOhoNt0IuJ60J3HVL5nVzidgEpMMtC+oBOOtXYVS4xyhFW8x0M/TBhR3SSrD0gvLp4
IUznnQXcmJvIlVk8QttbNWVrCCQYsRjc5WGdn+u0SA9N1nWnupQrD3GS3b7tTc1PFM+5uMigSTaB
K78Oa0FXGGYXj+lV7+Js9mu0HSWsqrXsQy4lS/NLVVJio0hTR9qyaTS/LyZsn4ZoVhR3nhOkbww2
17m3hE3z/SNye8txhUPW4mwKYeT1pRDoUT5EOl7CUma3OFkpwYc26PuX/zIKCHk+MI23tZ6PozWU
Q1KbomevVr6EzvY7Ipbh5/1RbrcQB0PgtoRUGK2n1SVjdBDdeD0QeWijANvEIHTR9I4+df3U7MD+
t4bCIJGLlJI+sl2roYIUw4IU6sQ16NTkaZ4y40OQL+Pkduk0xjtH4/YbCZ9Uajx0mAGgrgEmsGA1
JxxROlXNVPZGLYqPmtLsUVM2psT7I1TPeInQHV4VRWYzXUqq+AmWutK3tC1yf5Jy9YIG6bizG25H
wppUICJpv6K0sC7qD31t9FWBYpxulMtjUM8/M2vGsT3W3uyULXYcDF/xftO+Wnfn9WRcWiRKU6Ta
IREPBRVauGySq0bVHizmpqEshmIyFONAJN/gUTowXTJy0LyuJfqMYd9Y/zowTo8ZKptfy9I0PzPl
4VLFIeRbCRjaTrZ+S0QRPwDAIrU6Gtp4+L6+ZIbBMsqy4gWaO6ueTnkRm46r1bJTHawqKAJXo09n
fWiwW/xld5WS+p1DtwFvzwCJgiy10bTpItNyQ0Uy3szr5sfRWwGvwwVw64KB2JWjtQaFSj1MlGu1
mPqJgrx0KnH43LnRtuJTyiMqTVlE2NjQr9cBZaeZsI4PgfUu3N5cyd6ZhZm64wgExI0CugBlu+xB
MrY+P4BRkCeiX3rDLu5wC0BuHdl8jNKNAzIL3ORjbZ408vFTR1fuM5rXi5eO0UmJ9nybbh80Qjos
RiiRATO+ucQtbcT0ryLOqSWj/IxpmuSGSFm6Qa6lqYt9jrxT1dxaY9DMcLuAn1D/E6vxV2kI40I5
kDr4DZNhBF+GKJQ8LHMCN+3G/KmvkkXUPaqdgPz22mCW/39QArrXg0LO54pMYkIspMpPBvrgD2Mt
mOT1rjL6xo0L5AF4pLh44RCv9hAY4Lq3YfZeh0mlGEJt91kO0r1HRPwp64BceGkIsU6hoyk+61+r
qEU9POmACdEgU19wus2P7WAUHtpZuuKWU26ekmj8R1Lavb7Bxm5FpwicDa8kENmbhKoGSVnPc3it
U3X4EaJ8tTBeo9DXV8HrumiGOfWHqrCs/2lzITcPSJgme8DgjUVWYaZQGxfuszfiFsqg1VCnixAT
cHMGtxmFR10q93iPG6NARRHAIi4g5Sau7JZyItKl1p+gUPDgjFNkeFZS2Xu7c3McyojoBjnCK2C1
ZUBkTJ2Jth1s6VjBTzcLnzMYgTtnYGPLAHjElYgavyl6Mq+3jGKnpjrmknRR+7zw6NE6+HorCzWj
Wn1nV4nqRWjKvw9Bjr094iE7NP8wboBirB9t1YjkIUbc+BqHAVJ1hhQcUGa3/T5cop3bZWMpKcly
2BEfwdp1DTsJtWFUubzxzEW44H0zWsp3yHHJzigbdxhVDH4iQ/0hZ79eyiWu417qg/Ba2hhKHpQ6
VH8Zqemg9jNljX2EsFJNlzIk19nJrTYusv/HxqLPBURqjT3LiqEpbRWURjdSLXOitPHjean8qZCi
y5tDYuJgm8sFXVnwQ6srZlTaOAPHhox8FeN3Sv5QgFEM4yP+Rup/mBYPgmiqAfu6qaenQ4rUeWCF
qBmGPc4qWWSeZziotJXjYtxz6NxaRJoupFNgkCG9i0301+U5NobTSHEbX9Oax91Cn8kf68Dw7Vja
a/Rs7UeRlILVs4hY1zUaW1U6O1MXcuEiCJ8oL84nSRt/3/9St7BqLOABMhOxAKqhebSaUOk0xmgS
tV3JjqpDoqXNBxSj8F5vRu0wJV3t0+vFhjSRzEMQjwbKnPObgTD8BiGMgJ4b8jvczq8XNYqtPpED
IvNRzutLptXKSRtRU6/Ddt7ZLVuLyukWWnwKD8DNzpRiR04KxFTTLOrO9pTMpym14x1W6eaqwkMG
PUYvC/WW1YwoKNIBhUFwlStF9aNStY7lki+uBQ3e6+U+80cExbwSERq3mfv8Qx3obyYviVWFDQLY
Htm2GyhkPM9DFspVDJW2LI8xBRAAl+XoAnrJdlZ161SQx3N3wocHeL067xE22FXfNhi6TyF2Yf1s
uc00Nd/mdhfhsDkULG8gc+RWN9FLbWmRbsAxv0K6Tw4qqmi+NsXwoGPtzbBV1FUAWXI4KB7ATVnV
T4S4mOZkSg7Hvm8+ApyxviBMgliCY0bmTnIqVmgVlAk4BcPRQ0dHY/XCSpxuSy+QdJGybjjKsty7
i6Bgq00ineSisn/cP/cby8h4DPcHg3Zz7GWpT0JVRjOnr5Y8QnxY7R410rH3wLWCnd2x8eQhHiOG
EsDxG4LuoFcjnAVBeaRNnvgGsZ6PQoJTIJyQ5vwNPU1OCNxaH+/PcSNqgZ/CiwAeBuLquv4lG6VW
IR5L5K6Wy6FRq5j7Tc6etaGV0bhNWhpTvfxcZPn49qiFQibirRBWRKVmdR6mPJc4JQYSCN04+UYY
RT7miNlhyncNgreuGvYoPohCnJHsYXXVtOaMkleGrTgdXr12rdicDpWqTMekME3Y+5paH3uztK6q
BPDKL6e6Nx9qR+u/vnm1RWhIyZGC6u1zVUlGHGaqhL1B0DdPkZS2HrU3er1p8CtVsfOVca7xpwmW
2f2BN650BjYhxgjd85utjDW9NlcmWVOUq84TVHH9qauS+HB/lI0DQ/GbGx2NJ54OW2zyvx7+Isxq
3iiqtyqNmU+K3I9HNZyFlsauyOnmhP4aanUXYBY6WBPtx2s3VabvKEvmW3K/VznaOB3CmlgnIxP6
wn84hX9NCIRrVLUimU7HMf8ObTf8rELfOVXEHBc9KeIEBqFR0Lc1++Lz/cXcuO1ejb06H6o2D41M
anvV07w4IMtl0X6ieMrtobgxa7uzRW659IKvT3mG4owI7deItbJO2rmVEJUC+BlGgAjC7JJ0qf2V
4hUugGOPnJXbAvnx5TkImbmTaY9GWC5PqAbmeyCQrb0kJAsozaNBjFDK672U6AtfH0u+K08/Wv0W
XdUnEyxD5era2H96+1pDcYfjrhmAhv7cH399ZwqBk+YAa0BXqPpW0GM7RgnCypAcYz9TpjcjhVhp
lErEu8JVf9O/dFAwAp06Uw2Pneoa6XrrJZYu+VFoGju1x60dTEZK1EiCbd34a6tRHYyRhp2u1oCu
AC4aRB9GqUQzPeqBvIxWSAujic1g8kEapW/fw0QfoujKtXAb84BHmCcDOcGrHC8mUJ36lzwjdWOo
Vf8hsZJsZwtv7BkEWbBz4Q3lDlo/Kcqo2XMG8vg6NEP3HtUo/XcdjvW/1SD1ezfq5liCWUpB2byF
mNkG3aDeREins4zpsQhM46IARbv0BvTK+7tzayi4HgTkBg2Am5eyCGR6DwrXatQN0btFGpejGebD
p0Sq1dP9oTauVWJcbm54LFTM1+FcWoymXAb0abLJSN5PAIPPAD7+w3ciLGXlVJhTG98poOlc27Lo
OdXRv3Pb1V4HYOdp6FttZ0LqxgGgwcdzSzoDJWZ9tCUk5JIAlYfraC+WBHi5spoDpui6c5yA2MSe
1uRJ78E1A2elFpb5Iyh0BH6TRpO/dQvOzKQm5Qxe01DST20+8Z9E3WhijiINLTq+Wcj/74zZgM45
EghbeW4jatWjHYaB/ZwMnhM5UuzjNsSGD8tc+4Wh9ZgcZSPAgCDubJA797/ixoahsSJif0hQou32
+u4EzdU7Uw6RARnV+gCjaz44CE4+R+34/v5IW6uLYSRwQJQ0SKTEP//r4pTsNGgb5MzRX1FRNgaP
ebInMz3h0VDi0ZbnntaHE158WODdH3njeQQmzEelry84kKs59lbXBLla4ik2JPkhYT3cOk3HU9KF
nZsX8rAz042TAcKVdrvOi3SLOaHXPWPaBAa6N/XwUJbB8g/IemcnHN/6cn/44qKAvwGLUKNoAcMY
X4MFfl4yqOOLNCJMhvDuXuS/NRTNb/yLQJCS568/HXVCIwxlCgqNWfp1HDZHOCKZm0LW3/lWIu5b
JW50FQUKHp4Vj7lY2793yQzpXlYD3Fn0RBpPZqfV/6gSIlaeUwbxMZ+S/AM00yr8D+dAYAnQAyOA
u+lt16NiLWFiM24EMBC+1PRvHkzv+sCqX+7vxs3F5NUBlkQEcVNHoC8LINYw4qslhQlKc6HuoTaq
e7NS7gXZWxtfbEFq2VQsbh65bvzT/phjtH/m3DPhyn7Pgkz2DCecH62aAsr9qf0xRVp/PbT9CYzg
U7NdVicNLzETbCcKQNYYGf/QdFC/1iBnP8igWr8aVR59mrIac57YaqIBJfZA/V2CnfhoQ6yRPbm3
pNkj3sGj0xrq4oIWQT+7dotf3ogBanfsE2v4PhitXdH2rCdoTpNR536jlsaDvhT6npHeRoeF2gET
Qc+Iv6zLk7wVg45iTHItenug0S3lPyvy3h+llTSDpy+6Tf2nUSd/oUP0WRvtdtl5lLbuEmSARNlJ
MEfX56E17Mlqagtm/2KUXzUTZFmZhtMOlmbr1IF6orfNlxMK0K9PHSShbjAEskNq5gKgYtyepjj/
7DhTfQYs3HgOdsnn+5tl6xxQdBU4cTpYN4n2QubZBjrgi8GSfkA5Up6qNInOatb1OwWTrWNgCz4x
IRjFp3V+sIQUKAi4QMcssvTNlnTlu9ZmaYiu2VI+jm2xpzW29dQ5wHH+AA5hCK6WM3Lw6zAN4dgd
NdUzR2L2nBivqUqydVeuxu6L1krzIcvYu/cX9fZDahSzIFoC+d8ARbUaRJWy5KbunDE74MA8Apq2
p4ONtaw39fhZ1rkR7eye2+kyKHk8dEiU3G4AektNBJMkeHZKQVecVUn/MZqp7mVLqGJ0lBnPbVAa
vor15U5daAMtwcicTCFWTc9ifTrs2dCaeMRSRC+r9B8arpnhjvGywELEVuAAJRm+c9KkiA90jjRy
7xjOl6Bty3c1nk6q2xLCql47ZNHe1Xsr0EPfCzqCYEJoG5As9M9VlaSQfMZIrC9gOQpwTMioB76h
DMUvDMZKA3aBlDy3c1f8yMOFgEjvVO3fFNDo4tI5zLOdR+72MuE3oW8D2Zeskora62OulFMpZT3B
tJz33VkbkDc1GziJ9/fg7cGmrAB6C3mCLXFGq0hofZeEW06QG9dBSu3Iq7JYUt1ed/I9V5mtzUcK
ByKPYoRQ3Xo9p17JY7uXuKLTKJYe8syQXUfOpgPJpHzKZW0+9mGpP+jI++yEKpvzJJkCn4xw6Y15
DrQTmI89UCswKdABBpDTTc0zJiloLt1f0q1JCj1tKI+g+27qLbXWJjlMSmK9MMovEQSQ2CsCR9J9
O5MK3ODmwP5SB231kCxItu5sm9v7k9YL4QqqfgKPs46fwyQ0E50veK21ufXmLE4/WKEVuUs5Jidd
TaOdN8/ausXoqlLdRhxFKPO8/qZAnua4LoVH9aAlT7HajSUc4KroIFo0yL9jy5g3fFyYFd5S2pBT
MzqW363Uae2DZfdTeYGiMTcviLvBGFk0G/ZsNMbju0FbOvvrEI9Sd6BmluRPi6WW3Io9KBuf/M6Q
zo2ZTsEJ5+E4ddtgVhw/0rG/O06102qHfADjipRrULQupYpeg1Qw1E+jOSQdXlGBieqXqgQPeTpA
NSjtxfxKN9oOXTmqC0GXKfWnoOoj2QMXO1SQ+rvyJbNiVEXHSdLKA/pLeXxoFvgRrpU11MxC3kUc
LfRsECAkDZ2xgcafxKTjEtINIHost/pZm9BtMocfBqhb1R+NyaLD2QwZhzy2Z8sr2gUrWdXoGnhu
rVSM/iK3HayMaUhNt1qMQfWzNjDto9rHkeJmlZxPnN9Ir65Sghv8sUcMvz4Tx2mf86KS+6ccukfl
19Mgv5fp8MduH5hD5C/dqGgv94/AxiYkLUC9U5QB2BNiz/yVGEwVHilqxZuaYmnm5vRavLke9XcJ
v/unGVrDp/vjbexBTBAMUeJ0VOQYVuCoXCmXTqrj5JqVvSp5uvOYo2iZuYEcaj+HQm5f8sGudl7S
rStFSJMKQTc61euN3yNgwfMMpmBOQs2ndoX1IjHwqR67bidS2BxKeLNwaaLrtD7UHR35OjYzMAXO
kh+5pRsPUZngocUg/f5Kbnw5xGNIQhBmEC+DeJX++nIGDP0ljweatyhZaG7fmMkLmZZ56ia7+2HU
8h6KX/yBr7MQ1EYoB1PIpJRzE1l21jIAjKphOudWYbhSENbYVkrcFzvX8tbM4J5TCBckzhtRLNns
TXolmIcvctJ4Iz1nv1fqzqXsOJDBzHtqaVvfjP4bXBaK3MQWq3txCnTE0m2sgjR5qU54RtV+mQ7t
S08D93D/o20OheIXqSO+GJSGXn+0kNd0kIsouZpyPzyEaKBflUprD/Ns6v9hJ5IFkORokGGVtWNE
MQOlzJKJVSwK/SC1qe7WYdQcIh3KwttnJSpd9F9NUWJYzaozzUmLKtSi53xCa1Aap+SMVloQkGSi
5n5/sI0bBM4tEnvUgP6obr1ewlhXZlQ1hLOfZqeetjh27wJb7l1kKKpTh0r2O+oYe+CP25SVniFM
JA3wLFnr+t6qshJZVZl4KJ/0+AdtqfqQ6kptu40x4R9O9yKgH2NCtYLm6pifQ6l3doPfW1IumCz+
c1SS6VqgT/l66pbc8O7wfl5hmVmUpIpaeic5I1KrVVRnj4jN2PlLCGG5QdwfdL6HjU/1OZflnPgi
RpRm51NsHFRQ8cIkShR4aWK//j2TkquDGZeohE8lan8oTLpNUqquETXpweyCPT7GRoNM2EJAK2eT
UXuRVwvg8DKBwyNkitREdbvZmc51v9huUkWWnxp1ejatsjrq4RIe0mVJKDb3wXWxMUS9vwk37kKc
6yl+AtYXRLjVD1EGQ45zm2czybL+bAVG/MHJ9eB4f5TN+VJGpnlE2xw1xdXBamh3ovyMQUpiC7yF
nTtHjKt1HN6RgWkHu7hYTgV/nzzIawz0U8IWII9Ogf10/5ds3FsAsCir0QHhp6zni15fWVpoNVyn
eQp95Ay5TIx08XAR36t2bU4ayArLSxdE9Hxf76q8jYM4h2Z31YNaG1y5bG0Dpqva/CRGrJ5hUCaf
y7g3zkY0P44o45PqFeqljdo9mf+Nq0a0CZk2dzXA9fX+Vk2Ck6Vi1kYrwa2NsuGB7lb/3uzj/kQy
3nyh6jDt3dwbwyJgALeM5whO57o8FnYdFToqqhelmDAkLBc7UjwNFdNjA12p8GCyIx/UVjbyjfc/
88bI8OfoForaGH/WCqVRWWFrDl3qXHSjs45qVRQXZ7Smk6RD0U3Q+sFcptjT5do4S0Bmhe2KYIbc
VAM19EasqGDQGB+HIxiZ7GAO1DjuT21jB+P2RUuG6gS1xzXLCoC6TZ8Q5egE6Kov1UnoN7p2bKFQ
v/1uwKWPMjR3EcWxdTgRLksEVJELsQJ14U5ao77vwkTdGWUDUYMkMLMRYEQGWmfoWLAaHaYqaLxi
VjZ6Y1dLL4lit0RMYxhL7tJXpv4kg5wXjKiqRng2asvwsaawk7w9rOHTcUM5iEWwaVf7Bm3ZwArk
LrwGJIvHEtWCz2NqGW5kLXvSghvzFqxjUMk8ACIQEEn9X3EvUW8G5g2Ut1lgrlo4wTLzzinKj1bN
l9pLFKfuDlW1BB9joQ3hFUk7PDtdo/28v6G2fwjRIg8S7JKbvqZdD9HQc0Nf0WgIMJMqYw/XWy12
KZQFMBhb5dhG1eypsTr7eTyprhro5q/7v+J2W7MaKHX8YWyidiQO19+rUZdGhfG1dOnlCn1nfg9C
UbaJ6LCR75ygzQmz0bgheIHZcurrsaoy16MhNKRLKozKPC2sE82NSw1X2Az0xBlZAbU7lZEsJa4V
DEZ0zI2wuaKBDK/x/rQ3HgnAjsyXwijEPzRRX/8WhnPSzjBCemdtBGy7rMyPCTpv7/KwGv6XSFqM
g9Oiv8xZM1/6EpnrA+aguuYWS4RG1/1fcxscvv4x64VRZJLnBcaIWsjFS2RYKHqNymw91kk1etms
2AgOQSFz7PB9hS7Y268CQiGArZxA9BMRN3q9GHVbaf2A8t0VRW8UGHQi/D/I6B+YNxD6ZWnlvJuH
Mjii5ScE7iTnylpIxc4tcHuRC6g50RC0Qkt4rb3+GYnOZgzNPrymhtWdc8OcJW/J4rbfGec27OTP
Jo0XuEVaK+tvX3aWE0mjAptEnyBzWQm4TKPsj4thRi6iaNKH+59364wJPxFKy47Oq7yqWUQopS26
M3G75ZXkt1M1nZpl6F2kRpwd3sXWUIKXB3iG6ZHfv17Cwh7Cwh65UxJDit2Qpp4f2gsCfQXiHDvR
++ZYYDJBCgr/lj9ijH9dHVZiFHlRpOG1S6IWMjCgSKOVJ7Blxl67bXMoQQ+wyUhpoqxuqSIFQDBF
Jnq3mRx9QExG/5yb4/AOsy/nn/sfa2sTCjy0JfA6JuX41yvYBhLu62YCe0sfxoNeBdLRSrN8JzK3
t4YR7BigpAQT1EReD6PloVEG4xxcnLif4qMV63L3NENKD993htJ/jZs0U7zcWug+D1XdfY9h7iQn
FPWK1ItKpzQ8Hog5BsPnJJ/yeWqTYzhQK3brbpZ/Tg1Pp1sFU9kiDtTEKb4vXaafGiKLxR+Wmcpl
G5nh71hPmsrlLcKFJtLiKfHKJrMGv2slOI6LZcSRp1Js+V1AtCc1MIzpPfZEU+BSIcqm5zoo2c4y
epidNzpqQc6YNJZ1Dm251r0hisyCJzXTjmhu5DXSdr3Z+EM3Tc6BnD8d8GIAS/Qkq4v9OVHSKX/E
xrdDqBpFzMOsJ9gstnhknTOryMGHWFWUnJfU1L6ZGWYAblD0YXBIpyFfTlY2Su1B6UoUOyu5yuxH
wv35HIZodbpC++WdJpVgoudR6r80dpYHl0hrmp+kt050kOQqfVLrrkZlacwRzoEO2fWHDgw5uk9B
jDpkg6RB6bZyG34kYUJ/IgrxnHVbFas3tyiUGfGotqFuFkt6+Z3af5zsPBQb5wA0kGiayopBBXQV
uwQx7WAV/ZtLoo/ZA+86br5ZCORjodoc7Zzv2+4GubAwhuGpRnbDET/mr/MdNE2phUUTXx0zjA/0
EyYXvfDFzxe5O6Aw4Bd5hpagFe0NfJtFgJyhAiFqaQYEytU70KtlrzWWHV11OU2/JDgvfB2VMUGH
XbW7C67CvMVdFZo78914hXFjMyjSCD12qDqv52trUdDXqU6VNyrbZ5tFOaM6/zzq9vKQOPr/aGtK
p2YaKMSXfb1zcW/0TCnnUV6GGASsAF2Q16M7xqLoedfHV2RECwd9raE64ctEXarv4CC2jT6UV9Qh
1dZFkCT/Bs6of99rDskkcq2pOymNdoqjfjzfvw83thyVCtFosnm/bgDUVh7mS9zIoKZKXDR5Oskf
k37yJ5piO7t767vjasilSxbAs7LacDHya+qSNBFKRLEJpXTpvczJf8laWLpJ7zgHesZ7nfmt6XEF
6wqMFAFvWj2YUTLn2WhDVIS5rx65QJRLgCjZYyIpe4LfW0MhJ0oSSXYuNBNef+G0A35GgMW2Vmi3
GvR+/KFRBiyxi/l0/6NtRDjkw3SShXypsH55PVQwOjbgFJ1HLJkDzS0zJ3wc+3LoaLsn3SmGGibv
nJ6NIWlHin6k8KWkYPx6yBCXFhz37BCXsSo64DFgfKL/FB6dCFG01JiknQOzsVlEk5fmBYSs29JW
mWgjFQwksmNH5Ynup49Fk5XfwGWb3sI16RrjPP+HmwlwMisryFLQTFc3UwYc3DInh9wxrnuvGVTz
WZoLkuepzTx0lztvqqo3mzfyFRWTWjUaVijFm6tBTSQM7cEkppuMEqHEkJKk5QUcCOs/fEIRjRCj
kpMCg3v9CZWwLVF6W6SLhim1S0Mj8rSktH2hI3cq40w63N+lGzEQRXEoPQJJTB14NV6QBnlidZN0
adKm+mbZRe/ZqbG3UcSf8rrtJJjIVN7pplEVWx87KR6WxEpt6ZK1hXoa577wyqWwvbZsjLcfOzqE
8HNMNiUp/eqEz9Ps9JnDULoalk+jBOEj15x/kqS2D3h77qk6bR25v4ZbE0oTMMwm/WFy98iJ3Sgy
lNOsFZ1vRJl6AJ22V67fWknAaDyOBsV/a60z1mlRO1vB5FxmfRldhOnKK7qlutcPUreD1d0aSrCP
ITsLHfx1cWquoHEoCF9e2jkVcymrs15NrGIPm/z+LvzTyFptEHaIAKDR372tw7QNZyu1IjzhCrU4
m0iN90czCMLP3YA8YJSWeB2PaeOkB2ysk5+N3jejO1J6BqjUz5xIXZvt5dwVGmreGcmz+VGOnaX7
hG6v3h10fGRkD2n6oPbzcpGN95imqSe7SI2vid6Vo2eAzXmIssL8aJWL8RU1VGJ301wy7R1FOSs4
8syXP6tMyxHVHOzuKSAXCn/YBJ6zC+8DZ694AljmTaoSxb4Fhl12RymwHbfSgci7yPx39o92GTr5
AIs1/BZjVjK7mTHK+sVuCnn0glge/knVZOxPCOEYX6jH8UiRoaCSr0WI1+mSEqbuYLUz2IPZSn7n
lM7pHN3/GBsxJ2UI/ifyVx4SsS/+ijkX00zMuELROVJT8yEb08CfFZTWRYOI5IOkWQIk8iuD4rtz
djd2HEVXmEMQ7JGaWV8TrUIAJePEix+GUR5H/g0/i1rqPbMxvdyf5FYhTMAICHFR0mQ88bb9Ncuu
kjpwZpp0kTDvO8/ktlDEpHQmvmYHStksuTxeo9dEpv6sF9p3tG/qD/d/xO18MXMBn057Qqcpsy78
5Tgh9kYBJDHvKsczgfF6QWMtn7QuXXae6tt7Xoj3iCYf4sqQpVbXYp7rhRWatKpHGkNnolvpnKV1
//v+hLZGsRFnshlio8piLGB4qoLwHVNH5bGcR/2Ciq26h/lSbm9d5JZQ5gF8YgqA7CrQ6aYaLSJw
VqD17P6DAsTlezpMi+khI5cNHhBrSugoY3TPZLPdZ9wFltMcQ4uNF8X8Dnk1/l8yNg5gZTn6NGMj
cB7Zzp/vL8Yf9MbrS40yKy0nVPgIbm/qm5RrMtUuxuiKgHV7LanVzK7cR/nvQbLDM2kFQoMq1MDH
uQgH8t58+ZQv6XioEsnyjcGSj4PVm89DZC6X+z9tY+PRrUGag3YNPQ5jtRuifoknfGEQUrfb4YTD
YHM2AuxtClPJ/LcPBWsAyK9KvoxQ2etzZks2bbAMWZVO6mVfzno8F4o6OGRauisjt7H9gKPDxOAZ
Acu5bvAXhAUg4ohHQ0jf3wdKqLlbUmZMT4HWj99N9BcrTwKZErpOM7Qfgb8Mgwvap/tuUtboHrsQ
6YtJbwcdSBjVHn9aHPVHBcQL92UbsoyLDOsyHaNQ7ijtSWWduvWgtZ9wb4y/2k0+Rq5Gm/c8q1OS
+UkYKKL0Uk7fHAMwri8bff++ElhsXzMXRNVbSUEVNc8ndMqU0KgMyFOy9r2jB0P5NyuNxh14Q35P
YxnZboewvklDYk5qT8U7JKAaXcYf62hx9vA7GztEQCrJsKlG0xIS//yv61Gi45W2EboquR0Pnjot
xUEFtv1h0so96I7YbKtjIprwuCLQccAaZLUZeycztMAh/VuK5JvSa9FpkYzOs3Ot8VW7ld87sCF8
3OhlNy66eWd/3uYw8AEpONDuQ4yHBubriSogDuw+ozDcaKns543T+dCQay90HIyF4YUAa6z3pHm2
pqwR4Qv3VoQP14ciHK08lZAHv05yYh8a+i+XzmwFlq4fg5ciCGZAKUEenKKqpK5Q9w0Q4fvncusO
FaQlESfTb6AG+nriSOWMsxOoAarXXcq+c7L8QhsocH7PODco/3MoNPXuQOPj0oGajM+YO/EoLrTR
pUNT6Or7MU3sL+pSGL/1sRyRU7QGivfLKO0hF7aWi2YE0H1qQxt1mVoHxWU1wSU3F7sGOQGeDJHq
mBiwonhlul0cqxbcnWVqzpUZRvJnJW51e2fJNq4XsNTsVOAy4KrlVchQxDKZUdoQnmjO7I2qmb3X
i656MyWDBIntCGNAMFXXGVmXplaLXrt0matYHn1DcqKXKUQR1Cvn8v84O4/muJEzDP8iVCGHK4AZ
EkyicrigKGkXOXY30q/3A52WM1Ocku3yXmyzB0B3f+kNo3lEX7v/9PZeuBBO2fwe5CTINOddkawm
x6yETBOrwvUzHrXevRHNtAYHcDrBR5/h/ue3V7xwvQBXZf/v6BtoUSebTxgp0HORpcnIhTiQVB+k
Rb9gqavmSu/sTz/25Hohl0dRDBnTfdh0EoCcakirYpVaMi+u9mjnQe2FFKObHhX9svxkw20YB4BF
AoHct82aVKVR/Jzp3bSx1vbjCxr91hDCtgv+SV30o0Nbc41Hp5qdZ/xBljkUxlAa0WboC8KXjaaL
4zhprXO3mj1dM0/QQf/HEOi5RGY2L+QAaZ8FuBks4wc1F3iZmuuSAnurzP6zUwiaqhRJeYOZCqXk
YZqGCQhCquRPxi1IJZmLZn+ajI3h0tgH7bPGpDQJ6GdRsEjNDj6Qlej3mJcZRmxPtts9cn0v8j2T
KlDWviqbLU6NGtz3ZA/be5uUW4v8Nqig4TatNt4WVYuOvd8ORh5r5mhjr4ar4k0AHbV+T+oPoMfs
VrQiRj9YnAiPAE9GhTJ1hft1r94Nuhwbuqcew9O81j8ruCQfFbJOY6jl2vRY1EOfITrDlRxtC+jG
rgn8j5ZFQQVwe/KeLLBgX3xDdD7AGUSn46LzBvuYMzUF576Vyxa327YMYTNODLswt8zGSPJepnDL
cGQKhzbN/djPXZ/7qElrFWNHU6oYNoReI8iyBRBMlq6Gd2Jmmh56Vd9+hymBLxOSquWXtzf7eYjB
8xOKuw/TDfnU05p9GqXjM/tzEp1m8kFqZvGtRp35qDcTipKLsxyxJ7iWd10ocHanUXY9dRyc4tMY
k0uKGccZ3WRFXQyVJHuw0bmyu9VhJgnAP3StMfunHi28zuhO+nwSMx/X+h7CUiWuvILz8/76x+xX
63/SCWSI+DiaB7u/arK4xY7w0LmDeVj0q456F942GGfo2vS1GDGfEi09t+FgzaadGNycEfB+/U45
Xd7gXrkFx42D8igt1MXe/sYXHhBcKUkMl8w+MNmv2P88IMw8WahmspKJa/MmdfUhRtoAbsZ8TWn+
wkoU5kAF+BdPeSr/WkgXlfISCxkFdjsepFN+kHqu3w/Kyb+9/VBnceGPqh5AHWeHsREfTh5q1op+
MrMg6U3tw8ZrvTNm8SkQBRqCm5VdCwqXljMZrBEQeMKzsa/R2h2wpBKLUzxqDlsu7YhkwoiCMrUi
u9mu2W+evcl9srZXJuSdICJPRV5xCsmdVN/A6KVe8zmdZAq+SsPitG837Zr8xFkOsy9Gww5JBKLR
WaMVg8DMqZEVTJyqKNLbFhyRE9Wt2RwG0xUq2tYBv70Jd46MWzKv3wm1tVfE4i69YPK9PyxIh8B7
8j03k3EEtqZe4jO2fsxW26tvJtCmA7l93d73XKFXMos/2j6voi+PTTpjobFPxXlWktnc3g3AniDJ
K98Vt4Mh6i22mKFBDIamMAGqwjOkNQoHDlygWis25JT+Fu1sJtJTkJdzv8o+90U+g2/oRSWg1tfy
Ws/rLLXjZ9KAYawLQpZe/8nx1fyN8KNhBDsAY/xkotr8jzdZf61Avq+C9CFUMaCfZN2vz1NgwlbD
ZwO/13ZYfvTN6oKxWpnxZygkfX777F56op0mBqSP9sPZYeqsYE435hkJaifLgZxY3Rd9YcZvr3Lp
CCF0EsC32WWGTo8Q2V3TUKywq8u5iiq8cG7or/ZhGtBTfXupSweIoh5cCLQVIulJHufOAsdFAOyJ
MFo9Cz1nsr71xO33SjXp1xpUQo7dUTaSuqYLCD6Xscl6pQK4dIAA6qE8ttP4eejXH9DA1AqjrNVP
VvCBux0obQPIYGIqaeS2mp5gRnrtuS98SFppnFpKAntX/H695oqoOam56SaUNH7cts1wayH6n7z9
dv9ALk8OKhUWeQqXExfi6VjNHg1fK3XM3jIIVr2Iu03M44H8ovzYICggDyWFrB8bYhAS6ygXCU88
t+rxGQVTIDRb4XRDhAOK5vwYMUZ6VilGKCEQ8SyLdGOT61OALE7+lHp59012jtTuN4UwVrQGXvZ7
su2GHFtrtyNyu4GIdAd7MDvVMNlS+FdgdiUMq076uUu/yNYrf/uqqj7igm35Mco+q39r2vgERfM4
TD90bwVjstjz/GuWdncN3X5h0+8CyEA/dkEHegavv4g+T75XzRiXef443hh6Jo7tZGnHTlbt8e3P
cpbM0A9hNEeUR9WQwHiyVFuv+ehqmHCv5NoRYJAgFHZexpBCthvHbCiZkBE7vL3oeeNyX5WOJbNO
5vFnKAxauFXvIJuYINGjHanLW8oB5jcfO8Mw7gpSySxqmek9LtPgvNtE1TxqNDTeSbcqE3cK4JBI
23R/BMjx5lfquQvHweGto1cDjZ9fd3INELicrezpBZia2/1KNWd7v2bL8P+8d8oJOComBfFp8lxa
wpPF4AeJ1qFRVyIQ1EVpndvjgwehQSWlJrpfQ1khKP72u79wy5GK7AGCgmAnT7/eW6NZj/1YTmkC
MJlRTyCDeFuCNFrdsj3MZaffyaUODtLIlg8Y9f41CpYvT/uB5JINbp/tN3x51wpl/YDk0lFJL4Mi
0sq6ua1H1aNmZdQPY9Cog1Czeexrx7wypbj09ADymMcEpGQQIl8//Wq4ZW0MBRmg749fdjmHd47V
6bx6D7U+Q7TxYNQipICco8XTr6KjL9zvWEISznZRGH7BfvL/k8XzvKuftnWa2Dt7F7k80T6Xfl0a
sVSb+bxsptZSIY7DP+U252y8yvs+OLl9D6JjNhBN3qzlVjLI/JGmNklKaxfZ8wI7ur+yTS5dQQGc
853X/0cU6PUPXccKg+uJ1LUtxuHHYpYeYIFypQ6frWy+EuQvHDmwbpDbmTruNezJkfOyZdHGjDLA
BNXKpFQ6/7qLrr6/vfMvvHvqJwACwHRp1py++zY3al3TOgJQtbm3KG8Zn/NVyqOe2poeyeGv6V8Q
e5mH7YgOFHfPsv/KkmM/j3mQzFWb3giExMuD16ixuVIZnstdsBAYU8sEvMVo4o9N53821WYixZGW
JC6tIXHNqI3V9elBKOsHnlpa9zFI1+mnMG3EcQkE8sWsCxsHl8Cm9+y1RX9Xen0x/f0GevWjzNcb
CF9PD6fLwccsc1yPaMWn700Mgw+Dnm5XErfzTsT+AkArEMlAQ5FcvF5rsFpv7HrdTxY7VTdzDu6p
gJwbel3Q3zbcNhFECyvkyBQ4ky40qVRbV1c28YUTw8Vm0+XfuyIEttc/oi+HrdJ6QYZPuH20XQ0+
2tild6j2XnPzu7TUzjZjQokO8Vma36ptXJ2GndXZMvtXyEkdsCqXXzy3+/T2mblwMtm4YPV3Ajk3
9kl6YDh00gqwc4lwhH1o0qz7sIncu6Ilc+FkssYOiAS7fN4e3nwGl85I1osU1fZFz2V5O+PX9Fzw
qrOoCpT78+3HuhAGdgrSzvMnFNKSfv2tZNlIL9NbP+kEMOXQm4fiR7145fItNxogV3YX5C/bWKsP
Sw1FN5rQUL12QC7t2p0Ui6MPQgDo8p38CESbPTG0s5eg/Dn/YDaX3oyYE4vQn6y2DFNKgDyEzNdu
DCTG8R6MwHa3+lidXDk/Z3gMCo29tUQ83qdUp9fvuqVoXyndSYKc9memfCs0nLk6lAYqx01fy/er
2rTIQUroSjj+E29PigLYEpzZXd8EhcCTQ+NhuePN2eAmvtd728FehH0MKoA1YZ+NnfmEyGU/hhZi
ELddYKWfcumln8rA255WUaXXjvCFZBivmh2RzCWykxtfb4uUEiuv69RJzGYUGB3xfcIZ4kPsIoty
NPqxP/jNuL28vRkvnDEkEj2UBAEGnxOkudAByQ+NmzTK/TFsQ3sPFyG/0pm5cGWgKA3mGU40lkOn
M1DKyhqCN48mCyzuG30Z0A1f1foTvzp3OLz9RBcXA6TB9AWAN0YrJ++xzHaH7ZV+dNl0SYt0y91u
EBsHYrb/PlunAw1Ok5H2Pu85+WSj3rhp7S5OQhcHdEbTy+OqO9WVE3Jxn5K0wiYnLCJSeJI1L3pj
zelaOslmL0N18PW2QfmnqcsP6WCUMho2o3xQRVdWEY6Q+ZPqgTaF7TLjiNzqDYrMf/+GoXvvfqNM
z89G2oHXCVGvFTvV7PL7icZSF87w7qpYn3xbXQltl3Yo7BXgFQDezluL9CrtZfOFm2iM9yLJLCnC
B7i+UhJd2jWQbgHcQiwmlJ58ShuXoantWIUxPmQ9y5mjyh7WI+gb9X+8PgjqxLMdF4XU5esNipRh
7/QtS8EHqMI6mJckKJcgTrPRuLLUpXfH1uQG/QOaPs0682LUth6CaKJ7WnM3sR5Ix+WaZduFYILe
yt78Yz6AQ+NpyyCgVeLDB+fIFU3wW2KlnUbpJuUcbu6K1LEBNPU3OZKLxlGz1Zh1d20VW/ZMU+vt
rXkezPklO7hvl5El2z55tyJjYu4XhpN4gKgep6qaei5RN5swifaaB3OV5rX64dKSO/xpPwl7f+lk
57ggVouMFDExYardwlvaFWGgXB0zLMDuFktd6+aeb1XaA8DS+ah/bBlOQjdN9Kmx/MJLIBBMcdmM
2ZF+knNoRxCFb7/Oi0vRkEA4bm8en06XrUW3QEg6blJrbgNrWsezDcnS4yBK/QpFdH9Nr4MxT8XM
h2zaI4c9FZIgA2PQjKFaYvWjd9DTZTqucnoxisU+VKVHSzT3U6SzBgwa1vI66G6nw52tT/238/td
FzT361Opl5aWA//xkgVnIjAQ2fgRxyzjXp9SvIAHY77ZrLFTYYXzUhFabT4/IVtzDatw6YVz19EN
A7JyXiZOUOVKx868RBdGczQhV0S2tda3hsm8/u1ve6EPtoML+brElp2juv+W/1ZuHQhjON9uAuga
AVUEwMxfdZmvFC2+9qkGwXCjOU3wcRwXN1mWFrt7BU3zYav1+X70reFGFVP5wVPV8u/bP832zPOv
wfZGQAY5QYSHT8+xXfo8OpjPJK2yYHoh/ert97NTG1pkaZY3HO3NRcHMQ7TMfIDVI0FKr9q6hrvC
mnFccgw8+7B1BuS6igo0oPu+77VW9A9OZTvVMxm/KA5Dw58Pp3HpinDyquFfsGx+98/aujI7DgYI
1gept6X5MARMdz85BRVBqDB29+/MbsqAC616t33P60C0kStsdOM0J1ix0wGEV74A+hnmeLJWZd1o
ntUYt9I3pBUFferaEfreKv3Xw2arAXGwIMYWMcnOykcxzSMSpdDTl3hCM55wZHfqpXbzsjqCyAfD
lTcI00WZhr5I1PqqkTH5LTMJgbzu+i4vzYnGvRaIOhRjOdyptZjTsICTsITI+CNghxyS+ewXHROU
UQyIz1TVajSRaRWC3BN4tA/SaJl+jk43uVFh5iqP9UHx/xyLNH9GOm9Qd1UxGOltlg66ecDFDty2
yIJZfKmU1Zhu7NEc9162eTSyY2sLLz30FsDuw+IXK9YQYGi3+ivwDL9/WMrCaO/n0lm741hTEvyc
u2bRI+Dt7hS1i2l3h6JVCER1yH6O7/W612p0Rrf1xzg4rR3D9Kg/SlTotZ/4dndPWVdZegyrvnXm
RGzC6GWo3Ey3H+sVr5posK3lYedGgaaYpPPTU6aTPhuuoNuNwt3w1XGHqYqRFwY8ZsgcFBbMalMP
UUpD9RfdEX3C8Co1v0Drz/8xLBWQcZnL8tAMkDVv3J7t8wECbvPCiMMbQrr1VR4iD2N8W1NTE+8g
ay1GOBq4dD8w57GenMndZtSi7PK3Qr60/5Jndb3e0G+eH9CN6prnjZCQH4rMMcuwnKpVhNJxlztM
cqb0OG/d9AUpGDOIV1ObPxip49zreqV9CVb+jWbxuhKDC6+J1Jqn3zvKOifUx7Sa4lmuG4oIgdF6
QagKL98iaCbdS8MsN4tsu7eeR5oc072L/B6ChivPGFqNstaotwast3Lul8/e3MoXKXxlxkFTMrnQ
weuo+yodG+um0gpL3RaTav+BatXPcYtZ+M8mUNUQVoEzWmFPOXrcpFu8FMiG/Gg8fGxDV6+R0Mq0
OfhciFw3mHtVhgqzSS3vtV4jFyzLvhBh4DCcC9XgFsbRBtgZHJE5xPNFowyPl51q0eeTZ1DjFU2b
SDzK19vKavqUH2kXjyWOr7/l7BtDbBj98lllq5vHOPT4zy76ce0Uu+Niee8XI23syCpS5RyZrkNX
GO0+l1RnytC/WgJhvaSu3ay7H2FEpFo0utJbYwvaNMC+3AFp1fY7HnG0PerrWeRBiiTG7JD5KcvS
Pnh233j39Nvk50Yy53vx1wpyyCpUmj8aY2m4X5ZyrW5JVoHTF10uQOoO9TLL+6XKrPSdZxbF+Fg6
vddFKEwG90zKZXnItGB97AN9+TmVGz0wiAOYDpTGYL/v80rqzxsyTQFXIdow3KS1/ctgBFJF8FWD
5c7yhT3dMIgUDwuNADescdLKwg7dF1QkgXLL56JcQFKm04Aj4gZJJEwtYwJ5Npbt1xmvRggPttpm
6OX05p5VL+onDV339HZK+2o6KDpKGZuuWR3k34ruQ9+1BrjjlTc2ONvwUQxVN38xcpXWh4zr5d2m
ZOlBd9H0H27vD+8Q1JU28pZCN+B2dxJWK22pNUTdevNCX0rv2UMYzYbvgzLZg9GjsvEeBp/8to0a
58PK/PFxdNnbx5x4AFh0rPxId5ehjFADH9bItXDfiltkDdev2F9V6zGzgLPdd5tR4AOTLUX3NdeE
NG5sGOofc7W23pFv6wdPBPtVRbidTe/6tMuWCEzgPD/2qwcUDVUYT8ZWMW4VUhEoAIZ1sYomtAc9
ryOvq6fhWFemmx37lnSaEGeo+mCZCOKTkBjd0WlwN4uKbAL9NVWm80vZizTCVpk1AvBUcSGNPDbv
im1Y6K1192EB+fLT0FTxj+eN1nPdoB0DnbEtfxdinH/rleeWcT9lwgtnmAV6PKvV/kinvASZamw6
JBn231cCsmjiQHXr98AY0o+Tu4j7bmnXfxffXZga16v6PFF3c0+0i5Qh7ofD19ncakxza20bj3Vj
tJ89S/Tf+9QoPtJLzjG8qer+gPKlgSFGMfk/nIqeMQa3bVHFLdI9/7o+c4G7VM+nLjFU2+XxPOX6
u87XqiFB37l42pQ/u1EFojwN5YTPXISgVP4Z4e3eoyhhV0el7jV9IoF/ljFzb3d9kJ3rfM2BBKWY
QyhPDxHxXv6dfSY2KGlhHOVDJnwcEUC2Q2d0UBmuXSd7sOu2r0JYLTk67asc43QS3GdO5W20gqUU
fDLgge8b5i1MOWW2bJHWlsWvrU83+0BRgZeQLW3xY8o6o/+6LH7zhdnirEFF6hDlaZ2cmxZnJc1L
1NrniY/TRMe9YQU/5mntf9m42NgHrqJG/75Oy+Ac0zE18GrIV90+yKFvn0yvGb9bqO8R5GdTPipt
NL/RT5Bb5FhCLaE1Ub+Encnfu+m7tXDjQSzAXkJZb71/58GVtuCGiWkMq7EukIVA9g1Rc7dr389b
tji0vptaRanQ04RU0vvmUuxVES229JPfImQb+esgxmdSSJP4Uhc9rN2gDLp41bTtV+tNuhN2CpOV
eASiQO3ouat1t0jTL2O4+qtxWLR60W/MyRlvhSE9J9a6csofatPbPoxTN9g3eEiyx4E9LV/GGjxl
pKTpqSj3g6rmiwwU3NUINBcokoNZHvlC/4SR27beOqiHUvNn6fZZZjlPSSdw/dB0xWxEtjujnbis
VqPlcHLTzf3dSjGMX99Oe89boWBN9v4YMp+7PutJ8TpNnAY7r4yk8Ro7qbRSzbHUK8CM1koJFGZ6
mt0LJKEfSuUZw5UC7ELpgUwUAllkmSDUTot42OJ6TUQzkqAO9iQtK55hAzdh75bXtEkuLAV4kV4v
CulMw05rPS7kptYkdzHC1XOckUdFXpqK21X2f634wwMhiE9TxzboLp9WsJ2lZ10+D07SCss5pGir
H7O5yd6//eUu9AB2QTUatyZdqrPJbicbpatudhIwxNoWQoTpvyzcSR+tdB6heurZr7cXvPQGAbZS
vkEUh1B9Uq1O9tg1cx0AyCSvPBiTNB/m1kPJq66u6Ype2JW7oDt8DqwLcLE66acuE0RBbAdtrp7O
GA4bmtKHtF/T9lammrhBjc/H50jOLbGxN/JrThznr3YfT+w7ks4A2g0nT9pUomizrgMQKjP76OlF
em/WYGvtYNJjxPTWKz1d2t4Xak9MkOkGooQCaO7kGDak+dvkmyYSg7n20iNwmOLdwK8I3W206mgc
lV5Fsp2mKXIbX9/CSgjxMKSWDi6rxQXwsGbQbnExwRya3136L6bAAyksmXGUoZ3p0xCPOjGVUGF1
WBENevCyWuOGPtsuURXXXpVhaGub8qudTdrydW4Hs4p6u3W+TXplc1FpRQWweetdhJtTkjYdVfES
B/YGRs02yp68aUJUhmKgL7RDZQYyveOvpNt9b+83PZm9McZ5z2SmQgR39t+l4E7WD2Lw/OKgTU3v
3yxDnT+Pvb7aP0bDWiyMrEx00kkojSzqafihCJMT4LK47gOYzDoEtfSmkxqWwCg3jXdBILpdX3p3
y3oqG0Mtt0AtTAQ+inbxQ0iBmhvpukxVbBcWgpp+qWvGDW3kpYonLXPcYxEsRhuTBLUKoRZ36G6H
xSPlzkyz7J8m10DIAzbDUH720JnTQh+N1eIe3vLQH7ze7hEdwiYcay4L+sdnmxL+3baAsY9KV1oq
6lW5bVFmoSAfugJ8Az2fVX9eGn+qH4FzOx83Jyi7KA9grR6mPDOagxFkHXbfCL8DKmc4YN/2U7e9
LMtmfElR9iEUN32fPWiGJ9qQ+Raxx266Bl2VoinGG3B8w7MKdugWiiRNQJ5kLvv/ECXGg4kVDhxP
mt15uKba5jMFzHrtIKexkJGHZBS9CuWUImr7QLzXLL8hMhDH5FGTA+8gqrrV+tT2bq2ysAncWYay
UvXw1KTFMP5bbmP71dULl/LBsVf/vjD87AG+YOpE02Z3vOvCzJyboNV8xCf1uhMPzWwK53bVXGoW
WNrNl6CtBxcGh+lwBJj/f51m5d71/WIGN2I1SnjVTbbeydoZu7AvnHS6mZvS2GLp+vU3VUD4Q4Nw
svOwXirro3L64DsVTvlxCQbzPmMGqUUqd5r6ofcByIZj12rBLeR49VjbK0zLudq88halfJFGomJG
cJR1Sc7QgEPuYuw2VR9ySnWklgbTf6py5IzAI7fIiIkha/vInZruxbYxyuP01cEvO2vymSOz9faB
PEtnFJllMFOQJDC2yIQD4yCY2E0flN7a1YNeo84AhXFNv9pNszUI8PvFN9JDr47c2tk+BXTE/522
Qd8OQ1Yvn6pt6dWNBtNcokhu7X+zXIrqWI2T+yHb5E7W0D1JD6h12qd+qoeOmadj/Sb737THdQ7U
x7lF1DWcYDfrh9ovhgoGz+p5N6mvCjo9Da4Uxw6Yxj9a7fYr5BYwguFkNVaDn4CzfkDtbmijnPai
GVo4GDRJ0LfjTSGaIIgkYtxdpK9Bpkdk7017vxRg1JDc0gs+lpJwjrdAWV2Ya1Z6KKo+DUJdc4fq
SDFnUdhhJM1H1ZyjNeeKwYaRLvfKnFQZMXNYGsjAPdNsr5Pzp6kYfaabgSk+lWPnmTGIAteNDIfC
i6FTjWkzflHfMpHZ5o0zZEucllOP8hgDnDySmdCTarSW6dCMo6aiagXYlCxmhhGBMaXlM+W2+6Mx
VT5eiQ7nAxX0/KDV06QGxUWAeN0zrQ0I5miyWMm2d0+YAovYnLLgWmt2/zOvm9EsA1aLeEfb/UwF
xvBa6pGhtBNAsQptCEeId0FbtiNHeW7/YaDevltF69xUObqiYeCWvbvTR01UE63y+9u5xnkCAG4W
HVMdtT+y0tNn9je8pT3aHwnuRt1DkFKaaqap7mj5ee/p7pVIKAYq9O2munl75fNIvK+8k+2BTZ0P
5WQ9CNMTwkrEaPrvF7UYlBdrc7SV3z7NRqpdGZddfNLd/hmEFgKip1mVnSNsOPeDlexZXtgFsov9
wSqOddr9SIPG/UZ11NCmHKfj2w96ns6hmk4ut2PMYdmc5t5aOcFHtFwzcetsQ/3KUfFiVj4NLX29
stSevZxuLSTwGXKCRdudCl/vYLoaVVk6mZUMVrrFdSOyR8ll9g5d7vJYWUw7J9dzo7ef78Kx2V0m
SVRp6YPW31/8f0YNk7uKTm2lnkh7GJJApb+cVb/mXHBht8BA4fXhwIjx0ukIt5/yrkBbX08WQ7pD
5Ku5+YnDrnxE5j0YDsIvnCtk1gufjd0Ca4f/AB86hbMWrkL7PLO2ZK24QXUnL1BQaouj0vzmCljl
fDy2ezYD0ghIgenznnw2XBfNqXOUkWALsh220TV/7qpiN9DZ7LsRMYaI0m5Ed0BR4KOceuVGuvBu
UYhyEb5A8AFoxcnyRV7VXs2kJpkQgDuME+jdyi1TMtKtjNRs/x8HAkjKnoH/0do4heY0FUOwRupb
MpmjHvVb1aEAWUyJ40z1FfzXuS4euAE254664QVzrb/enKPjzq2jXD1p0o6TrWueeNmV64fQmPPx
V1Bjk4MmltX2YVkGWhlR7S0SkuhoPCk5VLAcPX3CIXkJ2r+uK/lpFJRoBu7T9dPXYA9SuIrcC1XS
wvkwWtb605iWsopnv7d/9QY9kysn9cL1wE0PJArNM8xNToeCQw3Bz/Uq+BgALZJJF0u8bhZejE6v
7nbfw0jBWH37djg/RjQ1d/7YXuI5iOS9/gBd0C6Gs21W4qSdPBhzyzhpZsIQoAf490uxEqBiGi2Y
GJ/e8EAo3SKtiShG66QM1mZV3yAU466HSqERcOVlnl97XHmw3ijUuZigpL1+MCTV8YDTfDPZJqD0
tA3dx03azpWr4fyTAWADfgr9DIwVOLbXq5T4cQ71kOkoGunF4+iQ4xZm4z44K0ziSdf7aLVq4+Xt
b3bp0eD6AR/ErwuZ2ZNFkZBMPbvQ9QRvwOZe2EOVdIG6phd36dE4ncATaa7smK7Xj+bDoDFtDCMT
+EP+OxOEA/M1KZ6rKrM/DUOgp+GaA1K9kgdcWpZLDmwOO8TDzeP1spKrp9gKpSeG1evvtaJEq6Z2
iuPE/MuOjApmAtlBOQ1X1r0ApIGPwgvlMKBLxqZ5vTAbybQnKEwJnWtvZ7+MDGXr0d++IqYPnGaY
RyeNBSnosS8WFMEM2TRx1QrvmpPL+Znkl8DLYTS/29CfxhtNQj0xmoEMdN2qY0ovOzF14RyMQVyD
D11YCo0SGnR7ZnAe2lpPyqLZJzP20D+lhS+fKkMiVtJq5uFvN+2fkOICvsI3kNDy+vXCNBOdwMMk
MRkJDLGWOozCnK4xrpzI88MB33Z3j93xLFw2J9vWXPK6aPB0SZyl7B6A+bfxOpn6lbvsQrZKMgAH
Ej4b4NXTp6GN2WpOb+uJuxAIINLArDkua1maR78c+ilypCp/rjTPmCKLtrp2OP8gKU9SSVx19sag
yT1wtkfgZdgqc1eDrI4OZChQSoa4UrXU/Awd656Kdp31EDS6+QHtCibkUETtX8jDBd8Ct7d+6dUy
f0txRMeVhzHrkxro1kdLviuJzwwuf1TWbE4vpqHEh2Bkch/qCgRtYqFt8M6iIHqpct/53ptFPsR4
rGsi8oSnfoxOud1bopIasnXQO+J+pVlz5bBeSInA6+4Ba9cwPnO+cUq/ExU4v8TC04A224IuuZYx
8qXUjqCYqdu3N+/pMYEN5u+zAZ2PviO/9v/+Pzm0aCyz9V14eWrKR2ZmDOltrUbxqcn75MpSJn/r
v1/2D7UWVDDYQQDqXDqv10JLrPHpRy7cQyXDPpEa4qnWvMV82iow9FEwLvIesQV8CrSsyL8DnJzV
HbQxhPQk024zKudu7L6Vdrp6TwPo32gEhvyypPjA/x6dOnjQZyn0JfSH3HVpFM0O2oWTY1QxmhVO
/k7ki8OAfOxVFy27nVaU1W6awSz39O/bGmwYFyIYKo9LrSOKavbDuMSacGsRaTvRKsRaDDa1vo1D
dqsWffnqaGYOQLZxeSDZ+H4W5+Xct8/zPIujs8hpfbLThsaFQNU1uLXnoLCeBzMrCafZVCFvQlLa
J3Tziuymox/i3gLJWTHq8+nwfn77C5xGID4AccBgDIMx7Tkz8o/LTdevipRIqS+S4VdxwO2xHh4E
4Wo40mA0v6FNj7TGlW19FoNYegeh76x2MiRwYa+/PT4ppq1p7pRY/phVkZ/3GCjlc5f90LvKm6Ic
sxDtzpWISSeG1IwvnE7EzJt6Axj/12+BRI2jpTPFAcW6H8H/bHlPlQDgabQnQqRT3KGeEJZG6f4K
bMALbt/0ke2J7Mrl/ecBTzY/kxxAccDjgHWfgmbxCKDR13cqmYHETZTkbvDOaOjDoe82o2dW2guN
33xNO/2xWTI4E0M2SDfWyl4AzzGy8poi4OnR95AS2uMJoyySIP75+j3kbVEWCFWuid12wbtMaWXi
67MVb4Oornz+09DFUrztfQNQAZhnUN4awijF7rwx7VHl/6g7k+3IjTRLv4qO9lABhrlOZS4w+Ox0
MpxjbHAYDAYAwzwPT9+fS1ldJSkr1bXsZShEBunuMPuHe7+7M/oiP9Qo7bb/+o39Z/8KqBgU7aC5
IH//YR5QZO4aKWJU92s+FEGyZhiN2/yvrCX/5KOsM7f6NYaHF+9P+nwTvtPkZBzRKdnnN6i4ChLQ
6UK7GbRAZLdUepw1VdocXaWx7rSynP7i0P7zc8xPwMyMaSFoDJa7v3/nqqlDomMs6n6Y8miHuC7d
NXhvN6kd2ftMbxe/suL1LwqDP3W0tzeROQtPMKBT2sc/1Dn6CNsun+AqkmCJFEdENom0CnbmZDOU
s7of66wxWE8w3tXE0kHhM9TmiLQu6QH8sYZJ7FixkUSCSPmLn+1PTvxffzagCvgZuFv+dI3lsQum
I+nXfa7l4ljJybrtjZzmm70SUIN+ZSxmwHDsaILutp9A/uOu5V4dWyPxUVfHpY8AFBrUUk9l6mFj
KsSu7akufKUnJdOz4Hu1vt7Tl/hRMlkvut5Zs9fWUGeCQTTdvUVTPfsqeo034oS7GqR2M7IrYZL/
PvH0X+Yika0X3coXr+2bovTUWJ1+kGCRMvvsbZl6Zs96wMuR1N8bAOzf1KGv/yqz6o8F3u2lwiIA
LIa36c8cUMOqo9Ttu3Xfmlp0p5qlfSpkTICGsWbu9xIB3g/ii4d2Y1et9fivn9B/cgoydmYGAwmA
0eufamXMY6Lj+Vn36HTTKrQXYf7IYrAUnpEV9nzTVUWXRg4y9zsOxzK4FQ0veT8T26AZPdPxf/0D
3Xrl35/KugBOwWz2VgDRm/3+SVLwEBhu36v7uqiqdNMAchghYRHFpukwo70+ydgFaYi7imAx9BSh
Lh+iv+h6/8lBDHqegpvDi7n8H6+G2VDKOFraaV9XrUS9oC6hqmTRlcKv/osj8p+cHMA+qb8Y5lMc
/9HRaXRRRHG/zvuVncyl6TO2ykVT+1Ncq4eSkz8oMpn/9iL/28f87/Fndf/b69n9/T/48wflQ5vy
pP3hj3+/jJ9tP7SfP53f6+4nDoTv731alf9x+yb/94t+/y3+fk4/UM1UP/o//l+/+yL+pX/8JMF7
//67P4Rln/bLw/DZLl8+uyHvf/0H+Jlv/+f/61/+9Pnrd3lc6s+//fxRDWV/+24xP/zP//ir/fe/
/UyL+d8+ebfv/4+/vHsv+Dp2Ce+f+Z++4PO96//2s27+gkmU+TxBkzeSs0FxNH3++jfGL9RMeBhv
XkrGSEL8/FNZtX3CF+m/iFujxhDvhqUlf+Pnnxh33/5KuL8wRPkV/cgFQU/q/Pyfv/jv3qz/evN+
KofivmKV0/Gb/FoI/NdDcmvV+W/M5/hW/Cim9YfMHyMhmtIG5OpXSPVksJr5+gpps31wZrG+RtVA
PiIUzO5zsfX6uRTKkiOHEZP9QMZK2/g6iKokXLJiprgoLB4zBI0k+0SFeQcxIw3UzC0eR5mq5Jd3
5lqHcy7LZzRKW3uy4jLoR910AtOIblJEve9EGFVKU20KhY2ch1rjJmkCsqqeGKhOxME1gyGDOUsV
bZM6Tn40tKrb57YU57Vsh3JnFqpUgskoZOKP0QJat4VL+2kggyLhooBMfuwNQ0k8NJCGu1X6vhIB
2mujugodfPgetGydh7fInzN04qjiqXVLDUMFz8BG14d+QSfrDisUQI1GAvqKgtAjVhViLTNLG3ZE
+gzZfh6ANgR46ZpvswVRlcYSWZ5nVrk2+3UMAS8Yzdw6ZOhh0r2LQbTxU0ONVA+SZwdeA5QzygFU
Z7qn1/n40LRNlPiIRqettPJqCdYycgd/HoYuRdSs3rR1U6mdm6grn7ube2lbI+T+qpaljdBfnwd/
RJm5esIpzJNOwGK5cSkKqzM04HeZ2P20UyOZRN5cmK1DPJFj4yWVqVv7nVq60pcwYdkt2nqePvSl
yL9jcli/FHpOKm1aS5T9MQt+T+qpc0KXmMuQiNVo9Bl+1xWStMg5jm1fwictYhTpt8uqDZpEAtxT
UmsRXlXRvXgzN/oaiInPnS9sqjxPU9tl4Z/nV8WWNVRksLWp+7kSUMisso2RB3LPVd9HNh5O2C+Z
8pWmpZHIYhhl2Dx0SEttJzsXrj6SIFFqyofbJx3J0d2gtjuXoFtj262m81qPZNhPcuSuSJYp1mFj
yrK8H+Ja3uFhmvhkDmkfYSoB2wy6UlN+LItRnYZ+1pat0SQLEoChb0dCnXR3bHeGHefjrnBg7l3y
qtHNs7ZW7nQsFtB5k1dG7VK+ZmozAGgc9SY6NG62Ii0xS1fd1iuGlW3J1HkOpJUgHxfaSjpuEa/z
YTRTlXx0fa7Y+LpLqfDQ0PgdEBzkyQ6rJdgfL0YCJHeakuls1SeHxficQTHypZm6XwpYBMWO8fnC
Jh+iR12e9MyJu++duqYI7lNzlzaifDenpooRvi+OCG5GhdUHCto8VnwI7sp0Tk8NhzXKHntqt9lQ
gxVsdOG7o1v8xerl99fp7biiy2UszrnJbotb/fd3eoGtR1NGffbxB3bhDDvB6254HR4+7TcL8v/q
Zvsfb6nf3WyX+rO89u3nZ88F+P/BfXYbEv/bf94af7rO/PXzI0kpc367G28X4O0LfrvONOeXWyQR
6u9b5Aw8JPq0364zTfxCmUXLAhUF7aR+G2H+4zoztV9U+CXs5WgRefscytZ/XGeG88uvS2wbpyBS
QcPU/zfXGRK/P3xA+InwHTIRvxkQiQH84wcEAo2jEOZU+mlbOdeqlJcOZvmOmulJlkq3bxa38RbJ
XABbUuW3g/2OqcO5TwvVDjFASSCu31Qje8CBEMZz4We10Z3GutIp443zWqG14SY92oUsfYaRRKOX
9p09JKjhu2q/drNvjPrtrpuPedvt6kQzvdUNpUnp5VbnlhAWpNyeTKqzaxZf2Q98VFNE39z+6BT3
bGM+V2v7SyLGzWCESf6cuJ/VfBzd535VodIf4umAFPykOU9Zo9+OpMVrjNxXgelHyxZ9jscZ8+HW
3/jp/DE+q1aGUkxbwyIt7nuXmaPAEU5DkjbPVOFsoufQGbjkUQqbjEOR3sv1uuZnkd7EI9HkmcqH
zNSnlfZwctc7B3rP3BQ7xX2cYLTQsl1k+wb22q9z1auZua740+LkEM/VeTFwtKRb2/pmMPIcnuOi
3vJaTkPiuel51u9Ef0Dy5PdOSYyd+ck89LHsBuEXLke2cb8oEXCv7rGN3x0CurWIqd41ojnNBada
AyqWcPDSiu6nZA3NRAROq54To96tamwgZjPMs71m2BLbjwioecfx742zGSzzdLLV6ZIsLTLtBBFf
+i1ryb16r2ou3IxWcMlB49LOCrFN4/phoQZwx5ub8GKAnPaZpvd7RqHyIeafTWLdz/SDPt634lkS
fTMw062n+7wnNAxf4Yg5lXPZyxM32SdDdRozTaDJhB8UtV/iHJmTdh+VeFlsPcjb9j62xmvrZAPd
7LLt9NL0asmflKV4m6sbRtlaHuLKOeo3D4edQtBx1o3ar64/Y7etJ/VLZ/Iir1n2qs8L806zogvU
fmjqp6H1Nka18bzIZ7UrtvFIR4bLqx1fasAb+77OuB7w5suMBdIingAIgt23vEmVfrHY3rLu3Z6g
gL48pgZul7GrLtZy1q3hh7Tnu87Ng7I1A6evthE4ZzN7K5Duj1RynVMcUy5xozwuybXF7NiIPhjM
d2QYTy0U6FhG3m3CY6rjfSfr2qucU9cTwqRroUWdUybfkddtUIe+9GK4Rmm5F/nojasTLEt/5y6P
FTMBIzUfOrv2qUH2uaHsJn06L5XKZt58YzL6IdtXl/w6pQ4i5gJu0e6N6tlu7QNdqVOUl9a0r4Oe
F97sUieqfAytcedk0UM0Fj8SUGBe0y+pb0zg3+J5CFZh3g3r2L/bgvV/SwbRr29GvykTtcXvVHkw
qgtc7M3BWeRbokQvrsNDopj6j85VP7nqRi91RjdkxuG5URomqzwKJQ+HNiY2obh31yRU55ukSWmI
IF5rf83UcqNN89WW8ZtLcD2lcWaT/aULDxHoPqmMlfyvZQmAsMQYXPPLbOOd0Mb2aeE5amfOBjXf
UdIQFPlGZZ6a5itm5V2Dsp5D5Jr2HxpYF6q1NbDK1Zvr5JvmNHeJvXhiGjFJkJvhofOoSJfEXQmZ
ar3kuF2/cI5OgWYvJwZkFSWL9X1SndCp8tWzBWpsu7mSQ3Gi3DX2t0XutlmeBkJEV0OM901sv0Zs
Er2xMq4ZykMb8n5o9B3BnHl7q7m665LkXkHF+FB05aWps+16g21bs3Nw8omopLhed0THFGGlKdZm
TXg07WGS4ZSlX4ErHSvHDYcqujhjhWcmOxHKsTzSObywM7pH7nSUNv1L2fmRcRwU5m31mH72CdRf
UPte6lqfbSQkqyvpBN0ik527CCOcckcirSlm0hnm+3EwlTe9d8cbvgBP4mIKFiPL0HsjFtuN1WB4
XXiaDCU6RdPa3qVNM9/0qNS4Rn6yzajZRf0yOZypZU/sErbDtIgE7schdFJMdaqujHvhVBVqc/3J
ruNiLyMVTETvWlelRROGCo+WQ1HP0RJFrz123I1lzelz29fTxlyS+oEPiAy7Pk5PNnnex5hFUhB3
RrVjMVJhFa6bMI8V0OIcsEFDKDq3ItgQasCz3bqbZm158xQC2YZkGyPC5Vj7MFGqezjaFqyhanaN
nagJ26F1wpj8hj0FbI4W5nvdx1dNUXZ6o1SbRXzpiH04RSCiAsESJ2w5sTCRMj+DoGiVd61u9Bs9
6cdvieISA4usV9vTlcY0ia7JeSvKO3ty1mBax+bS6esQLtajYs71fpZY5MDHtP4c/9Bv118svhql
qgYJBa076cUhq/t5mzsBL3LNXK9BJjBnGcjd0ggtnKJBsmRvPYvGjTnhDMYa9pLHubeo+ime62Fv
LPY1zZbyjE0y+8ADrni1MslDlK1A2wvT8Rs51wGWaU6nxkWol+balrLa2vC6UxYgzyoIZUPrr/GB
tZp8QzDsvWkoY2hC4PMNAppCsy76TdHcvps+qF40tsWlLMW7ruXz1qxFTIBusisa53HSxQWwBfbg
ymxOg0qhYD8L23W3EOF1v73p2ZVq+YYkfuCUmNOjY06Rr3YObn7qLkTZVuQrzXkhSZdla7r+iPtU
wx+Luiq32hdQBt9HK34gL4QAL6fgNBDo3xf5hCN8j1v2nBTaw6rYtMwYP8zhURCUqaEvxlHwMdvZ
1wppcarU25aXPU3zLdypreUM9MmbyDjNOCe16lYzmYe0Q12OKyDBLi+1KaiKyMcJe1gJY8HfPWzz
iKnv0pwxXx8g5V1i+uJ8ujRo0MtSuavqmsQbC48CGTsRhVtnaKGS8WgYWn3Ha08FcVUM6R5qrNdv
VdSNx5WQIvylONvDRB21S64gG+5o51evsNXOz4hGUf1VNaI99h5nm8Vi3rTlOAc9Ybi6109GmeKk
W9UiWCc3D421w2Khd6O5i22bmXRakcWLj9c9NLVuHx2WLN/Ic5/9RI0qGmWLUOW4V7cVxtMH7Cfc
jImo8k03FkqgrJG6teLc3YjC4HbGkh7qndD8buViKt1mPY6JoXzRElduh2k1dwM+MQzslfyKP7P5
UjGdI3htpUrq0jW6EppcTvToheM5oC0I/Gnm8WKyvNw3tanuZD43Ly1gHc+YbiZeUBejvyhluavV
enmU66KdW+T2h86Ah1hosN7RbfcPrqrQPpYV1Vwj+zunx9o+xxX1DB4WBYtHkm0Q56aP6jCxGedX
93Bm2g+Mw+xAIs5n7G/XO2T+TVgpI5LySPScfIkeWBNpC6TwFoeWjDI2tY2+YIuMdX2n1/puxlZ9
GN30VXRQATYoRMwXNggpUZwEObD1l/euhQea+7/TB85oO/Fk7URP1ji4ewa3K2/qUHlxG1GmLERq
akWnHGnGCUWTrv6iyyJ6LfQuP+j6NGFRKVZKRSy67+tIYaw0GpYc9o0w/gApnudSka+tm8P900zY
5mIqXCrMvB6/r3lt7OZRMXyMMF9Nq1c5EHUlsJXBOIvK+ZK65tacMf5ghg5ay9k0rQgGVTk08Vj6
ZjoXW15JxdNj5RyV1Z3Tzs9GNgfTMt3BNTT4KI3zfKR874JmBNEmF1xnQxZ9hamzyYlt9/SsPKWq
dnITbsDFyffqUD06U/HEeGcj+5pLiYQJo3rkXiX01wnVcuyDuZ3z0IzlmzIgK7cYys2pjRcXygV4
1u5eDHnsg4GAM2WmDClUBioyOueiOmP92rvdO5/Bys+zqQ7JdH6ustmri+jSNYqgAFS7fVUlyUE6
pHFkYixgIsuY8Yfxsk5AJIZR8OLbrZ8J55uLwYZ7ICk9a0nTg1yM+lGIRvW0eTUe1zwdfBJfXA9v
JrUwENtNJXE01bJ9WjGGfMmyrPfKeHX8nrlcYbsBZIN4E0V5dWnaYfHqjA++E6PfVO2ISWatHGLb
2Ija/bJoX6vU9PW6980Rw45a+twooV10+DPKG4VgVj1X4DFR5u28ZP6U8eqNYtiYFTiEhtlkXCpb
A3X1nauN39EJSySU6IBIDMH1nPJR10xVmXiq0pbfkF+YHmDKjuoK02ceb/MZOyPSgzqUe0IpjmUf
HxxN3MVKNxxKdbivkwlqLLqgLT5ArNVdsq2VNgCViEKM6dJKdHk3h/lYsL/KW7vccDvY54zk2u0q
4nRn4rh6UVuOBHLardzTss7aGIVq3kGgt8Kiy5tLggE71DRSuMEvOkdaOR4CLRKwaeJcbirGlDvn
ZtpW0rx8mhXFDVlgJ/e5yNHJJrr9oufDsrVUUNIEEKSKR1iL+9I48Xpvjdb4JK0lv9rmIHaqOfab
oY361Hdw+rwIs8/PCelU5xzzz7XM8d42VW5AesHkSzszNXsN4NTLxKIDVEBZvM923n8bqS8O/Too
B9VKtG4zNFr/5I72cAG1LQ9K4uRfrTibc59d47g1iJ2HEuAW7p07Wf1rb4romrUy/qINKRcRxijq
XBGlxeOgL/rX1cKiG4A2BhM2iyYKdLeed4PEwypEaT+abYP+qszmu8ys1eOqpbRgSLMDyy60ayQa
BYNVq5xLI172RWs3dwT4mMJn28dRL3Md6Vu/NtaJQ389roR9Tnxy8GyxAWK/ZTI5HdXWuGJhSF5n
127bQE+W7mVwzV6AxZnFMwOEed/G0gAYmFWhYsr92ivpfo7TtvfcvhVfZk2BNlBS1AaiXDJempGL
2elcXzhp8pxL/OSNVcb3rhiTH4MxurAcYiPLvKhaGZbDOY+2q9kw0o2EtlkHm87QVurlmLkxd4Kb
OYduJgBmrsqwbDo9lFN5SvjU4udDWyx9EoA9FO9dkM0MJYzeeiyU9p57tvOmkeoAbR6R3MZVLRJa
GFI6iXFKd9qsFD4lJkF05ap9d4vR8vQ2CppMB5Q5y+JzYZ57N+Zyn0bkLpU06MAlNC+OFCfM3Oy1
ikS+FXaymVycXjpnNoKeB2mSnYv9g7Ireyur2aQ1F69tUdzVZlPymKvxo2O0uaeaESMHVhPUDWIC
a7COmN1oK5MfZFxwP5i489QXNg3YHPJwMqCViI4cvlasB0eNoqDPMbWXROulE3Y6ssFPlcg3CIyw
nNOA6XUR0I3e+scHQOwW/3Ead1Y0wHUZH6z1SZrsvnOmDcyTHCMLCKx9VG/z2lWvKkA4K7C3ame2
N6TIpMU0fFp9FvVnDzOjotICX+Tlsrhj6mGjZbVMP5nVylcmJhl2U3uWE7juMW02umhynqEUZZ8a
f0qt3MjC/qznNH8qC+XczTeCftNRVhWRwUKlo8om98PLZH2hk9rzUn7HnojXbIiUMO76TRbP75aw
7jnkOON7iC16/X0Zy1CtX7E6gthgXAL4aPLJLo09rHs0ZXJ0OBAyc2utKj8+vAcuJuUZE1jYFQ09
qVsfh3YdjirrGhZWCQkJlhu2t+E41qUxyEgd8cyI9w5SmuGcdHZeUr41lnaJs/pDSdwpSNH/k3iY
LX5Oqi3a08ogUpM5TJuXMPOqYtiQfpxRONR6iJWzwYUKi6oQVfcQr5rkyHc4WnDLa91jVs2naHCo
KrPquY0hotQOXkN3ZLtUpltNzSDT7VBLX4demT2RraBdoE3AZkike44jVfeHos92jQRFX0fIbjsd
ozyz8W9Rrp4GN7LuOLOnMC67owGq3tPayg1LlzUMk14/N5OTyhwotGJDvser5EOIc/ZlreYf2tSb
G1KjBC8HK53YEXdZbxxcTGwMM94hO6gnI7ZOQwcMPMOgcRlKyz3Pkz5fsq61txPeV5Esx6qOQvyI
glvJ/KFaJZeM7Z4xynSebV/dtq6e2fDZoZEzv52UfuJlyCdvhnHmqUlN3mM+myeFidMVZfvox82E
ta/r79ps3Vpp/FCUlPRgKZ4Xeu2wWcGoiJjXqyxWlZEMe8nOKDcFlJqyip+ySs8xrQ7W0RIRBXuZ
wH2qNg4G/LBN5nstL8zHgvFi6hBmEBe4fo08sbdV1dgbAr8kwZ12fiNuOA9Kkn00U3wvVuPAT/LM
nXhWgEYUtvPu5iVzrUVwFEruxihO92Zq4BAF78w2Ug1NpbpvIpfxIt4gz8nSrYjgYlhl34SL4Rxd
Kp6mnJevXFYatX0akvLlnIYMpY4rVBlM6tLeY0OuL5QGZ63vjjiP9GCcDD1wJvmQsac7dFH8qY3w
HKFGfZCZJJDcxs51zol7G7IKX3DLIdnOwybO2+rBynCLJnk15F6ljc4Gz6w41GZtnpbcjS+VQgJi
p7kIk6aBmcxSVjdEls/FdY/ssiZMznrWCTedFgfWmF3X91w82xLf+k6DoHzpzTTxSs5g25QXIAtX
bNicV/r3sV5/vZV4R9jeBnxEQYJQ2gSlbJ5Me852scGJukBCN2gipIBF3zzr1tcUy8MlnmHkJ8M+
Bndii4cxycNcfVeYw12dypw8PHzNQWvX1qPzMq6LWLKt06/jYxl1mFadebjIUldCrcpIXV7VswmV
J0yl8zY4DYVh2j43jMQYs3PwDsi/PH3CiZuzI62bJeE3neuTVDGjuxF/OaAgPSZAo0r1MgpzRvFa
NR60es+xx1CMCoPSJgSJArIw4YGQFokWPUt2ChWGskOzz9xor2rKeYpxceOlrZ3ZF+kTRa/wx1bs
mlaRoWmSR7LSEDN2fQGq252TLjE9o7BNv0O6Bm9g3LacuaztCKMxYEsJun29QAfFUAQraNy9Zg2E
fhOYwBGs6RBE6WDsSsMlfpRZ9FPVd92Z69KE97xwD8r6R6I0wVxlTZg6asKiBJqAJYaOTo9A7wNe
ajYSJqm9XV984LQ9Zk15mi2MhNmQvbZLrB7HwWoByU37oojrnVQxpg/RinkKjDOZfEAKpqHTPh01
77eTGE757WVXCp4SyFmHETVvqC1LOApSAMf2m6tFKCmVaI58KG4nODwCaoF9YE3TbgrHGAO9FfGh
0LqPIbdxEkfWZ1KawRgbh4EJ8pSwQx2HhBsJLJ0/SCQZXtmrGjvTovvWOOZ7VgMCytxRfyR185GP
wf2A6iGo9fiT6kecarc/6JNlHmdTOcajLHyEYNzTIIbCUicuYJyjEBSUGmjS8JJBmfZxrZe+WGkg
q0I/Z3K+F7Z2seL4RRkWRg5GsTXXWG4bKQ5FnJZe21AL5EVyIhr9YBTW5JOIUtK2Mytj0skCXZIP
lpthUYDp6ybIa/KcDAe72NnZY5md+7q90KYGmHQ2yK0t7n4r39gNEbtV4aNnsL0GnHVQ0P0yM9w4
dXs21OQyGtrDoDDPTNos7NtVobhxLxhxZ2+d5nnj5p+Kg8aCD36lsqQHZ5r5VdrtdLW/n3t5NVn8
781humjQmNqpglUplrshY23UqN8jK+WkT1Nz26R9zLp/qi42DgGMg33hrxj8vFxf2Ol/VVv1B6X2
zlYcjBLKsFEW5+oSS1su6QU2xHeCJvST0xkuZP2iDhGIT5dFiY/tQgcHuvulj82b0KLi4r4rlPzB
jRGHzBxbq3tQ9GVX9qhMgAVsrdk9TG7nBrz8qY/VDBzA8jA66qXmzpvUpwYL+VgmviymLewRtCzE
BiASvPK2ehRKaApHiqQucu+X7PYAu5zMGk9c0WYXiA7HYRGBzbuJeKL0y5Vbw46S7yKJz1pJ1ysg
KtUguPax6b5ghyu9nh2k3aqBE8Oa4zDSlJfBTK0QyullrOQagAlmICqr9ZJqPFJIPKIgG2wTsoj9
6jbVQzXyu8wzcRkDy6h4CzCg5mdVtoXpvul8y4HP9ATmQ+mH7yP2MLtRg9bc5NYdUolNbCUb1xYo
TRrfQiKa0zWCxcDA/5YL1C2F9W1Koq8xd5tVT+EtK1loj0t7tkoSR+fhoNqG76jKbhjtC8TAYxU5
DVexlJSAqV+Adg5bZm1Xq+LBNyrhBEnTMH6zaJVzdb26LHYfoU2Z19peJPLOWHvUq0kmrBDjCHSv
qVZHmuWDUToZrVpU+PFAf7cY5gRFWHuATWUzoTYw4zd4PrRV2ceVEpPH5nySy0TbxPIWPCOhnnkF
AkqOCDtl0/pWVmi+MJCd1tLBtEETVJPOsG8QMbrjcMnSlooKAR51IMksaJkesqGFXRY/tAiSSCG9
JEqeHdqk2CoZ0AgkikdyIpKDayjTBojSS1YnFwJN9lrc5kEN5z9kfAexg0GSLzvi3MGhHwtmiE+y
an6oKiNV5IyOJ1f+AbiHV5sTkIjQniFXmRuksBj1URH9Thp5UI0IdgSxp3QqD2NnyIekT1iguQq/
E7qj/k64yqlOgFpm/WVtBCoYSY2zbvvlo4+ai2p+KatoR7Yj+PKcPq5lI5xXG9GRT7WUXxziRkWP
FTP73vXJhrIehuktvJuja59KuSmHcYt8F0FzcpPBs+W2Nq7UqTJaUIeAOsyT1OCZVMe+rIPEeLSy
7gJd+xQnzV0qlGDu6cD0qb69a8YbgQNdOHQZoO8hE88K6GZft2J6mWmKIttfB3471RWb1HpM4sXP
2mcjXzaRmd3BtdjE7V6OQT6fTDvZGvGHSxs+LKbfUA0oyGe4Yj0z/yHq220781u5IYGFr1Y/b/T+
IzE2ql6/5rJ9J7fuXp1u2gI9iNEYkQ3h10gw2/4Eis9X03dg/X5Nuyk5hpt+I60u7CVXHUOZ3Hor
ipzjYkzxmLg+NeDBNnn3bZVISzONHusGkjDp6ShvcCL4CMqQwju02sD9LPWLzO342sZdc18WDATr
tcEC0SruFimH8IXept9UNzK2ZHHkrGo4h/y2m7SQTX1FnjajBfaPqeoc0egaNy0Bv+qSAICsh+4Q
6eW07UezDquiNJ7LVNC8zR1HvRTME93WyMI5qS+GLLU3k3AW36yXnsFtTtoH8qe9mnFE4zqtXgYN
1wz1KhF8rXRqSDURmbe5vOSx5nhZKknwkoazHEi3IKFUYNykHLiJ7gVMoDzQtY5FnvnauNHOLqqr
bJUnu48otN38LVrqsK5Utl45h2glhocOWgaX1TML82pbIdPyoqmE1UebUKaKbzmg35hNRwe4nU0A
EfZDSOueZd2zGI29SJIfE3D+vqsTr29zxoJ08oP1pXecA1SLYVvP5oUoVwCnkX5RU56WznXjsGbz
VUevnPJpkFUDM2GdYAomQyZrQDuaZg8A7haY+Q7/x8EQ1eQpOrEVJDJ7DtjWdup3q6vfxblxaUz7
qyLML/qkHKTew1Jut9KcWmYEEzgXki52cSbv8wq6jEjjKwnqh0LvX4kgX7ylXbnBjcTcwa37P8yd
SXPjSJpEfxHKsAdwHBIEF5EitSt1gUmZEgJ7YF9+/Tz2dPdUpVlVTedpLmVWG1IiAUSEf+7PQ/TR
ceXb8qGerEuhy8DTUKUry1qPE/NGvJOdkZ0iUiqohP2Hk301Rq9BW5q5o4wWJwkSr5VNwFN78dVJ
9KxoZGmLQVwJQwXA4vL1PLE5zQcH6Iu8ta3+DpAmQ5cl2lpT9tb7GAhVrD5h93xYesX22k0OzWSW
W6vUdlHsUGgsp10J08my61As8cF3GftETsVEO75JI/+ZjeEtNrCrHzG5TDo0JEkSS/egHznYLIvi
mFosp5VFlXzXxGgE13eyUQRuJAOqvWfK81BIqppflFaOV0x2W08OB8OergPFCIuhH+iVyrfK4cgS
dW+zKs4ptkqERPmgS1db17XHXDK6761lDdrnrbTJ2nT9uSvTMEariKT6IhWlQ53yH5MK70Rbh50m
Ng0lMYHd11uv9KydmMs57DDPbpbU9CHt2CzXuX07sVPsCusyFO3eBdi+5jD5bkiGM7qrvRmwNZEZ
ja/UgENapv+YeiMie/1FTsY58qdbuNNnbYwCt+1er/DgcmhCTcz3wv/w+zDJ9VvGhWotOjhXLu2Q
NEkGROrWHWefTB92eZp84sutjWpVwwdL9SFemwNbDeOUM6C2WySWwtyniGu0oN3P/YMn9nNi7ryy
uJuKBzPTgq5zr1YAh2JI3WkgBQH/mqNsH/vTTT2LbCNH3KKTxBWblsmNWNp8Ax/6nOLPZs6HarUs
FWMkTrYoymxu9a6dQlWLbSr8Zl1nnNz9nIxHSqgxLtwf2lIcsX48OD08ssUogEOSPtBR67rWYiCT
zpBa0c0H1rS1EXevuZoPubB/xE13wCl9z2gtEKl3QuM4cFydmYcx1+R8Cbm2AY87FGJr1XMgymo7
K2fb+63HLKgxgrTrzW0J0mSVaAOwKMEEkm1Yvqqr4dh7+g87vQJvrKdaFR/U697M/vAJY+uHpkVb
vY/iwMVGsDb75nvnpXeaY6NF9c2957DbHtx9okacVvHRB+NFtGyNu5iJ3peudcPGFp/kSp+aKbtt
jfmqeBXmbUPyr+u6sxxpdqcXHAeDX6z9ivdov1Q3IA4lgFQsLirNX9nk7vW6ec97+UqGzWIOIW6m
0Xieh/qrZJC7MhHwkL+1R51H20CA2i7z5+K04O0r3pKxCebBc9+Rj2vcSHa/IWB7YS0+mN588Ty5
ZoOxvboyRG6EDPXHgH4vLMw9TDqPb9SZzWNaFmckO7GWBG1W/qiOWoFzSWYaNDVj/kp65lYNO9Vu
9Pog15nM5q0KYi0+Nq0SQYlitmrNbma0kRRrAfl3Vc3a3qsH2r1xyHArT4ckLqihtlFu8aYYobpm
9WCoHOnnxDDuF8UTmdB1ZWof9FFgiJKPvSa2RjJwxSGVGwyy8iaRMx+fYioWm1bF/WjclAwe1mRH
q3XXKPRunlWWB22r8PZsG3ew15GZfDmp/zBDhg2Aj6HbFVs/Ht46tw/A5JeKEczc8EHLNAnE0LyV
zXS0OSfIUNlztLIVlgzXefa7JGBI6qBytMNmHmi+n0v5rjXpkzPZ8qacfBP2WO58WJr+5QKBGqXx
DvdR52CtvplJekzmKWcaEV8HUh+47r9Veg3X1dqlnbPWeBZwE9W84V4XH5sEvTDDyjKLYzTVGBmS
PQm2C1/XjQbY7jpSuqS5HSidu8lkJpHjecjpC5zluW9PvryduudEQALuKBZJTXWIl2ZX18O9l+dq
ryseLfJKj07nYo7oMcHMBqZGfzy41vTqpATt9MkUARPch0XNq9gvboxpuO0S8VibfISWGQrZhDaK
2GosXG3baexyYutbVN01Gl435S8hDDIo7j3zrELe12jTSHIrW/p3Br5GELsvsZu/1Yu0tt2YPrRa
9n3AcBiJT4ttA/U1h9GxmH84B7PbauNWZfvZUbgVmLpm+en6WKRVmJOxjtOnnrme398n6AHjJrOD
ueFcqzPkUCmQWj20ZqyGM5pRVyTmAZaMfvDG7CgFljBP3zxJf22cneuEHTNanN0ReZaPSS2j+0bn
F8WSqh9oJgHGnJXLDqy69pmJPNvkcigfFuyPX5b0WGFMQOMZK1ExJvI2KYBXByYhVkatc/cCSne8
xUVbbEtPB/5G/ewN5cvefsa9HXqybI8zW6AjCQT5EZWyYUnn3Arm2uXoNOlhEWGd14TnrEZmoq/E
Od4j/8oTocgAFNnG7CoYJk3HoEcT5gY7oDoOcmlOdEZkt8IqwGW0w3Nb8jHqESroxtLKZ6Eyh+G4
2VsHIydz3ffZjyZu1rxzNzLWwsWwg6l3A1ka56qVLzPcxZ3uPrcJDlMjKevrIeoiStMEdsf7zWK4
/linrnbX+wif1nvFxmIN1n6V9fopVdmlBq8e99FOQ4DYoSNpWybK9JDbiwV/vrvUibhvpJfcj64K
VIUG3prldGgwSgdT3lJTmPe35GBek6S7qczvpEbXycAJhMlMx7S5Yx6fZttsjlcTM6pIT149/TRC
wxvGI/ThUDBzid1LJYYdQ/FVzcZOGJ/ayGxRaru014LZqt+s9GPxfTTkZ55bKg44Y9rx8qYlwww/
CrUvbjUcIi0WGm9e3i0R3XQ6llPHrdx1xICd3aI4ZCLeoJTcxqnakwjFwhRjGDSTl8aPuuvppeat
EgdL2m5ILfNFl9ixtAtJi3XDi89MAtvckyO/1JAlQy/pN1auR68Z/saQmA6rLGbHMZfBtAA3L7eD
Sm6gbN2lVzFpSstoM2peuydewwl30lGchwdK647R4PmruPPLYPGSaW8uabyJ0xE/tszQpPDNXiJd
855RBmVoLT77fjj0a3+EtFJe5wD41jLA8CRTLRFQzbwxsuuepUncde2xtIJiF3AzxzW8mxOdmuEw
GS9L19y0Hd5cyHh0TGBWTv0fvskrEnlF+yYMAHKzdOJT6tJD72nLjVaBpKdlIYNtybkY5Boge2j/
LSzJcpkirGHRD2kyAezwuWr+cKp7eRTdZ9LqGHPAie5sZ17IxOTvLLk8OkRK5mp6LZdqU5VYXD2W
dEblGbTDSq2Gmo1ZYXwX6fdG0QqJ1HcayVmsev7GwTK6cthk56rp1kq/gsPzPOVFMnqbxFLyFifd
inezzyRCoIz21Sb248e5i6vNlWTzWTSqDHT0tiA21IHx/6lJ9Gcm3HLd29R7U61XgDq6UtvzgjHt
P5IF/1HG4i/TE3/IWfxpGuP/YWaQ9MOfRyz+6yuW7yViyvsfcob8P/+TshD2bx44GHgOFjwtQhb/
Tlm4+m/gDWHEGKQcaH83iVL8KzTokQzUXR0IFxzIa2TjfyODlFQShfUMj/7q67/6V/jj/xIZdP5R
Uve/mUHyFaaDSYS2d2DcSNE/w7h7Feutw751Y5RjemRg+zljfw/0ZWT3LV2GieOhpofwEFVDfNAG
+S2zASJ5g7PWzdncGE1TnSp3KkCQ0lZD8YbRU74Q9yAzKsqieHa8xr/0DtviTTskCKxjF485xlyH
/U4t7avnEAkZcxqI5Cnjneu0ym5+OE4z3SwTk8gX5dM9/6LSrngdOjGcOlt8iN7gUSnRF1cGVTdI
5rIYi7WrZ5u4d/197frBYHcUNRLP9e6kDcDWYJdMd8UJnAVH/hWQEs6bnTd2R99LvGWX2NSjcFYM
LA/emfKcYdU2uXEYODasnXqc1hgpLmKZ9MBht7ZCJUBw5lfXautGRv3b3LhV0Bc23iBjSpqDPRTH
FiZgvlpiQyBNVWlQmo27xYKdcYwtyaxZN/RapFvGCHUbDsxtnBVkK8AnGknFYjNwWn6mwwbPqxm0
LV3dICYoHxrsWQE4sQpWHdDANY05gIf9AMBt7p4LZA2g0MZXr82ntGjHh7gubvE9YUlSxTgX0HlE
89w0dBmQgDi1XJIp8eJCgI+8jD931qU8mxlwnRWT0uKznQcbKa3OMBs3psQRMqE2MldwqXVZy9Z5
1pqGqfcYU3K/tvRxYXjP7MY0Ry8E7D+PTHIN+dBjV7pp5PhcJyPFCW7PWmMoPQ17HWnT4WO76Cxn
PZ2N8aAuVdl3m9mozQDOvxnEjRsaQ/ueVRB9HKPVGadgyTb9rA0ldb/bwQcagniN1u45xrkUfe/A
v65GiDHcMsOBAbi8xHQo6HjFsfrtlcznJ9HCPw/mRN22jsCpnR6qGIMGq3ls9+uKbUe0kVcCCxuN
UmL4ReRMU29EYcn3TZd19CbZ1ajuGOUwuyMplBRI9x78dycfBcYsKnEakD36Sr+q0XaaO6saorID
r1Ek21aL9/00Rm84buJ1ItsBibIfXEK808ZwyPtNNlr5lDtFs9KmkXajvH80okWc057uRYbuuLAZ
/iVhSykWro/SPlsUPvVRWRKdcG9oaeiDTnk6bUx4/5pkfuMY9MXUdquM6hAr5KglJVbuf7iZNYWZ
Et0qavyjMJLoGX0Lf0efqlBX8UiMqOyylucoUQlZxirqttWAOefT5GEKuafn6dDjBJnWy5IdiD+W
oczK8sFecLSuBDHXE0RkH7IMr57sUA31dAGzRJAJGKrHUT0th4VOE3TSKbZ19h9pe4DMXtyXDfaC
eNCPLjIumpXS5kPfDDdRPKY3Ffoxx/vaz+EU925x7bsaHCscK1us59bCiI0I0W5p/UBYTQQNK9sJ
JDaLN4EwRCq/ZTbV0o61sTHpHdj6Z3d6f1Ug27ZRJ5RHppDk/ku8kDV7IEWMghMK+L+PITbiLBTN
COuYFAXDWtdnJBbbXoiwEn8tNJrxnpu7oCis64wtc++0OZbWqtbyL3+001c4un20hbGJ81H2KHIc
AkemyxGpLqbeyT21eO/+lGEyxiYftDl4uDpj48TxyHqkuHU8CG1ot3prWtsiiZsgNbyR0V2dYGPR
5q6BuFL5+o7O9jfg1+0BTrp5IxTJEnxQcYcTi0T3tlNX7c1uamsMa2hNvPo69HIT1BQfeKNhxx7f
IXyZ2LioSuOD5TZL8k1VUZwxLxNVUZoiIxBqGZmRFWeJZkF4N5ZD1YviNhW2ApaNZA0WqiVjKhv6
c5Jm51beI2VD8LQm51FzIy9nlB0jdERT8xTb5jlXGCm1wdu5ae1dB3LeVvjWK+/X5kD0fTj6FHfa
+pC1eDTUCdqTw0Et13WONVLpkzYD9IivDh/syyHFdni2WgfTgev0R7mI5kbTxrPjS/ZyXgoddz3b
NCph9AEJsFNJ4t5lWqFwzCbltyFL5dPCxAO7uml+s/yaeSoesVIi77AVe+IuR54axB0siXiVGfad
20CXXy2yPkW+80mT0w9TXEVpoeleQFhbv83T1MX0FcNp4fUN4H9tFk2PM5pw7y717HuWKO+QlLkI
mtieTrWuiseygI24sr1ig0RQH5Xhz9zGecmqg78XQa43F6JwpLa6IgCB1wcO831U8JIlNynawwiE
k2NDPW8w8BRYGgYkpqax6rVmxyUjOG1xceBRV0OSDzRKe3WtWSd9UvdRZyxdOOLF4Q1Lu1z0Upe6
bweo/yYWQ7qLI63c5mD017XJUA6HUabYaxv922IM5WOXeNo+6czyOp9izJxqFuZct0maZJ30fr6s
3aZ8jERCnIIDOW9Nv8xaHC7GMqFkWhReRDGFlAfJMvZOhQg2qgJse7O1EzE/mFTLFezqXfD7HEO/
D4IHNyS04ZRrz631Z6qCkoNVuuVmBtb5ogbDqg+o3Le+g1rnLm00rkSbk11HVpqSON3ANz9OntDY
rEuIOeCUyYe4ou2+ZcKRxlq3TQOLDXPKizv3lr3BtJWf8G+63Q2Ox2latdhK/Nocvok4a8zj1Jq3
RoPu3+aoT0SngjQvv5epHiTDgAofSew7a7Osu8clyaCmuYZ/dCOCE9eRvZVtyAQuK5fQ/JaemPRg
tpb/aPUTLmMPJZXVMce8x1JZquEa75bWfRKZnCy5TWSNNa/wL1LnywnxVzg+p44x/4iNjoQigLAU
28VyPZEkQEnU2lORrILEL/g9oHM2WeBS1Ki23eT2PclPnS5JQ5dl/Bh3s/jMy+EuSnVG/qbVCWR1
xc4q4BvsTOoTZ1xitiLrtE6ntmpCv/DEu5mM+kn1k6ADi01pdCstT2/WCfCCfqVyUq8rr9eQgEcT
J9yOucG1c6VPrhPXxm3r7cDwFTVdUHOhNdpzUlTkCbmVdlqrm6HLBmViFl4O9Bs4lYuVh4fWszBI
AfY6zlWFdzWlTyGphpcGLkaoDEJ4My9T2a8NH8+vn5Q2Abore3PCgpCnirG17abUH8lKvUwZTT3r
2dUnI7Bt/dIa0bGszDlUEBFuooI0MC5DTQZ0N2bTdlH4S4NYFhzvQQ+hkUbJrAKCrWSS6mZZ9q5X
JWAMpKmtSV/tUKfJe+k88kaSf1KO5a7SzDJvE9zcZMOGsV4vc3ydeZbKvNVZSj/AYTYbxBPmPgSK
1q7bBvQQMy+GDtHyIMzxwbbsGyczCAtFxI7pcLRPs+XIrd9rD82kJ3EwiKQ9JFo1YRhqnswYzhK7
WPl9oTRUzwqOnlPbPtMDiHAwpJ710ZvRuOu9yvjii1U7zsHulmK8O44cE2aOMik99uDRS6fEtMk0
+qzq2tAHdP02OcTD6I1PvLm9/tDJyDzMTjMytBy9J8k6DWBEV60bpFk8fgyazqAqyou3Ebvs2q2s
bhvBbI0hJlja3scc+C6tjOnfP+YWZmuo7wsVczAtcC86FruYDY60A6NN9ME5bhK1XSZnzo+9JXhT
YsR0qRAfUdeXaSh+5JYY5sOwMITflmO/+HuPOsINSHoqBNWCB3m1VH32iBrJmX6mzynfemZBcmIc
DQD6Av0iPnnm4jgn6YDR3FRZmVg7fOflZvAtwt5zWdvlrY1/dCLfwetqJV2ygdHotV3AfzdYDyRA
025vN36abjRVM6cfcTohAOEPrrFX+505MzN2r8okRqdSY31eaxEyjOlN7kcKdf7CtI1eHTmy48NP
yjNG8jzG94AtY2gd9dbkgv21XTd73gQgR1d+rfr3pewMY9cn8Zwd24WCiL5ImS32GmG6hp6tu1xP
ph+ZkHTl5gTkEIEj23nsbMIt4dW8wmy3zll452k+gZm120fWkaJnqSags9Gq/MFIzLw60MW1DBjR
YLrzh8wI3Zuo6doftdSZfI2jOjNZ2ELDLJ6girSvoKyqnPma9F4cc+DNnjI6weyht5ikRJXd0Inj
fODvteCb+Z39baC+rWN2RTYpzIq6JJHXsqGiWOLSVIKn2JL+e5JzPMITJ+6mpTZWbOS6btPGvFLI
QYMzxY1+HaSmlIOy7/S1AbcWmo+EUUnmIdRZvCQ+Er77rT5m8TpiVZV0w2VpvKsWwmw4xjpXhPWY
pghPlIleOy8zO+w4Nbpv09DWWArzOleBrjr7GVgq4Zg6BzOzmRnmEGBwXecOtz9rm4ynpD8m4EXW
wGhil5F5cn1Si6L4aiIHbxjsYuOJHUzTYKEdrtukONsRai9voyKuPqZZ0M5haIn+4mpjzjlrkCXE
TjurLpmvnHybpFHJLs6qwtLQrSGMUqrCTrSudP4+pR2Ihb/FyPDqM9Cr8UQr7ZQnsbsbqiG6bXQN
OpeQSfVUxnJOwjnuhrs8MrqPxjWutHcr+mrLeggzY3ZR4KRecrdM7GbzRlnnXB8HFU4GEBP+im5I
2CtOGSpY9XjvjNATYqaNFIoujj4EzL87b9MlUZmeen/G166xSmPYlm01rbBpczoir8ugN4OIWG+c
qLOjsK/n/mVSqrmHVNi7JNIJH1gDL4HXyo/06FBysmvZ12OWCVBp7YaMvXkS2mLf29lwyGM921I6
ywHFrSfzMvi0KfIMzH27lQ67gtU859l0Kn3cDsZyDX0YbZm8pAsAtYM/JBqpHEPX2fTKeQmynPji
ESQVh6CRKo4CDcU1PCZuMPsevHyGHzTVpsuJz07m65B3dMe9Nuhi2qGcqO5EAt2tLm2cwsQgz202
cGWs9HtcYssLMzKKIftclrKWPOw3344yDa+g5t5MqWdursQ+tup5qt0R1WZwPoHlYCWkUqbhcMVA
NAkiG4NZmiY2VYOpu0eJaS9NzvzQ0wiN0x9evgqrjxmLDd7e57zyQKWUfMvjCa+Pl3tXL4KJeyW3
IrwiA8EfFNqqG1BQzWlk/lWYgDsMRn9FUW1cs2wPOqyYc2LzPcgpue2kjsVcYzYa8ToIpjKaJWOJ
1O52JoPu+SFXuf0lLeyUeFfp2tv5qYb9OKmFRKgaaCvtuc0b0qOxW148EOA+XuXKBfW36sRU+h+a
NRY6VY9+nb0NY6GOTc1zdxaKnuzdmGg+NSh62e/siDydxbweFeshVdUD3QUvqe/80PpIfxlzwTMJ
cGciyQrrprmUDpfS87tRj0ELGfziUTrju6+7B9z/2EmEc4pUsXM8T6vZ7T53Gete6Rzqofhg0/qu
pfWd36r7xjQ+CyM9mj1z1ywlMN9O76YEe2GLjknAcu+nOZbkNn+HajiTMXNetCsrb7ims73qzjOK
bw7pokTXzjgXnGMVQ6lyCSRQiFudqbA8o9yQPOQma4zl3amqbxWZtoAqcSdkHNmuJl7VZBmc7zWp
th8QEDgVdIAXOqAflJqgimdH7To6IxdA/5OY1lQ+Uifpt/DHdPN6wzDzzThSr4yWqHRhpbtCkSgt
AJRVC7tO7vbPkbjmyhjMe5mSsSB8kTgEimYXgZwCynQVJ4QV9hoW92Wnp3pFXBFgweg8+SV2qk0J
W5cfQbiNTXRgsXBtL82RBfoWvB9rHD2eBG+ms1P7O7m494g6p8oo97TcQVtB97ji4Il/tytnJnSz
ZDssr+1+hGYURGYaCkx9WlveWuzhoyx16RwdmCwuLu1Q8ji6WnEqVQpUSlRnfcjZl7jdt3yyFgqh
kj7MajpHzZRSMH9SZzZcUI3RBKRTjpuCyfxG77onfxaXxvCrM3blY8VJCleHu2JPMNVPNaldM3et
I0BE7zAOHHMRbeobClKXW8OdbtlrAegSYuc1pFecTqcPLfqMS0z4ScS4yTW+GW4mgSAA9k+05NhW
8WWYqu0IBHroZvveyvEf6Q7EFaX3/qHkbt63lVbu7JK1CaeoHojew/efFerGpBp5b6fzqy+1UCl+
QFb/FRvXg2S7uo7o4VobGAemPL9tDGfaU3Z+XzktDb8mybrZrZNjpTnkyPCO3bMZLK5Ymo9o6uwV
DQHcEwmfJkQKFRRpHq3MfOogV5ZnjEUPS0HwAYvnfPazYf5obW9PL+wzZp+3pOrxV7n4QDJ60yeW
Pauy6M6O1/qikt0M6m5blBz5lOHsUniAR2mQUJsLx1rr7UITNembszOZajcKtcWezGS9HrmdeHtD
tSlayCPAOLyFx+N6oN6JxninsNknuyDwQiv6aEut0HduazRozeapNMf+DOg7WvUqe2xcasTTiLyC
VNRqF1/sNhAG9OgzR4bJfP3kFuxMIZN2fK4Jy1Dv37VeUx4qaZfsRnJJSJmDdLsZxRwHrbSc13jW
J8AD6bmT3psVgX41nDfmleMGaD5zTB+xm1jIuPJK61urYViKE3yhouWGNdpj7Gbdmy+HbGPbyb7O
7YPeYaCCqdD5Z6ysI+fIlBTOJqltJp5tH+fODp0fobR0oAR+t0qiZT8a3xi3wDz8Y6KM5aGtMHDV
Spp3TGetR3dJl+NQxua6UfoLZjcMRk4O1yyttCCeNWaAYzuPO8wM7cvk8O2Xwyw2ImkoXTY7igwj
uRwsFRU8npMW9jPiv2424qOnz5s9FsK6YlskU8VKM0z1QwqmJGzsKcYLJW8EBot9XNb4W9IUl7ZC
fEuTQ5URoy6WO0tYjzH7/FXd1+IGcsO8S+d+l7MhNW1zy27uVFoTNikeq0AmCXwdf3ZDN6VljsPD
o5F1ODR80s0YMI2bmk3KzsPbjiIJUQUFKEOZY9pNSl9f0j0tmMWu6Jgsmy2W8EEBQzGSZWcV3UmQ
WV8XWXLuU/1prt2d3ioV2MhnN7gF6k9tYRcQ92T9Ow5PIJXsY1K2Dn6OaV/6YK7FdKA8LnqIVT/j
W08Jq4rM2scuJ8jIytpX5ZRIhkt6a1pil8oiO1n52MH0GLIjI3X3W1Ln321vcVYRCaaV8Lqnhe6c
R0ZBQDkAuoSj1xxoXWy2sWwfIblQQ9eYhwaFUyWAtT2rKF/MBKzs1FcfWIA+VFsGY8SJvnCmLvDz
8SvjIakyRmwrLa+KMCENxRe7yThOWugbHEm5KqFyHqW+jcM8thnHjgK+i978SEcYgnN3yRtj6/Ae
2Sc2vMOBDFmu0SgM/6rziNN6EdaV+Skuak7Qcf/k2sr9Fi+xRds7Ts3Ya8EP+0N28nTxsXij82N0
lq2cxBvoIkKf094zDH7mujaJhau9TZEO7bYnKoM/MQ7JdVGPBcmUxBIM4qc+3jMQK0gG+YySEM3t
kFa/KqynOQmcilhbwHQtOvS8pp4tvX9NO6JBJJeeRZR+43TyZS2Y1KdkCQEv3bIvJBxsOSg6dDUb
iCNBKa/hrTp78NyOA0/EV9c0C2FEXkB9Wgvm/llYV/ZpsLwOOcGwzfc89TCGEEKcojBmfE31dh2z
6RsG0ipFL9rApooSsIfb8WLJKoxoRSfOoyRwpDxOC2YrnSNQOW8zddoWBUaAivGr19yr3JPPt/zD
gfrzbmjOq760I8nbRkA1CpAH2rPDHAoQQufQXcpsz79lx1Vau4UyU3Mf2c1UbNR4DW+RCW6epzpG
w8CHThfBeBhodoTP5onlybPIT2C+HI2OgZTmQguYcuUXLHz5UJ0HVAXYC45DEtIDg1B16f2w1JOz
6Y2mT7HLV6O8pwrWyanRYFwzO4N3aHh1fGVI+Ccd/NCn6XYxXQKjkUxPdJQPOm8EUe6ojGsPWbOM
+aqH6ORkJ347Ic8SGo1zyFFowwJtC4R81llbVDP4AXlWBioGOUD/ydtcFKfMnpBaXZuFFJuyjxFr
XQEFXTUO5vwy88Ix0VHdh7pVt5rnnIqo1L4n3GsXA9uAZ6HvNOY8hP4YITWD9a4ITUKVjUIj1n7w
urktF2uTi84JWi+mE13WUzBAYiujiCgTqcBsk1Ir/MMxRwnZqMOmg8X2teZkwxgIGgts0WqFFRvL
pO9tFdw99t/cYZ0KTZ+IDiOTxtHQl76kqy9aeiTVbpguh02yHewprJg4QUTT7UoNeEUdbLwWhg8t
N/W1I3B09MiidN7bQ4SnN8s+Uq20gUYNzmSsZFm5mx5nnwft4D93MfypN+EPDoa/9Dr8P3Qx2H9N
ipRJ+QdO5PU//ycn0rJ/E/TYkFzRTWHZV6j7/3AihfUbbeWWhc3MRtb2XbDd/+JE8q8cGMm67juk
X72r7eGfHgbD+Y0WT0wRNhB4YbEg/iceBq6DLYvemvJKs9S4tqCCigEM//x37RDEPAsPTHN80elc
DlFgxK4aOTr8zsvxT8fE76HKf3b1n8j92DYiSk60+BJx1lmPdpyEDVpS+GtXBwn9+5+doNFURIPh
nXlPMP3p0+ucFs7hr10dSvXvrx4Lk1i/8u2zihiD41jAtdSI9a9d/Cdoq6RlliALUQmQCU+W4z25
lv131UJ/8qF7PxWmeSl0ydo27XNBjH+yqpsxM4Jf+rGv1NLffyY0d48ZI3j7rOn6o8NLbgXluv2b
i//UOPHve/HnLqaxcv1UQPw5M9DIXtjT9odG78o3X59EWGHk2eRVZYVF2Zo7pmxpICo3/Zs2yj/7
0H5qSWmy2DXIldhnEO3JGimOxdL8/muf2hXQ+rtnrIh8BS6SLwRqBBwu/xoFZZ74axe//kK/uzg5
IqoanNE6A1jL6A+IzyXr4C9e/KfnV2jm7JFlgJs2u99VvTy5ufX5az/3Tw9vZ+BAEFEJT4MSAvwZ
40mNpvlrbwbvp2eXmtR4TiJpnuFz2CHAQ31nXg2Pv/aj//Tw6iTNqKZPTVRzc2eM8Z0EDf5LlxY/
PbtqrmBlKK+4FIBcAoo6QClNvf83tQh/cpMDyv/DveKgNuikWfLLPOYwW0ynai8k+xBVf+2nv9Yx
/O5edKyaOf3QyEs6dwQ3EkiOVque/vriPxWz/Pv1IH56RJH9Skc0eYzSlz6aGSbQZCycLfFec0Zo
L4dw1EjGu34/MjgjXeN7nbuZ02J6ID8yBI6mzL8r1PizT/KnR5rSETufqIo/R0a6baTt7cxSFfu/
/k3/7OI/PdL9MOvJImR97vLoIRpsAg5L9IuLpvjpkY7N/+bsy5bkVqEtf6iJQEII9JpDDbZLWbbL
44vi2D5Gs0ASmr6+V7pvdJQ5lZVxebUjSAqxB/Zeey21daAuk+eqHAiajf6x5P/DE4687WUNhUsb
d2waUhKj6dCaPhUQGPsUVcAeIJm+8v0vLe7YNHhVA06gVXBqUWIvdtGWJcBMsfaabuWl9R2rBkoH
PJ9No0+isuh4NRYl2ylnT17f9JziPTeNxBSoqi5ZdwJ5B3A+STQ/8IWtX19f/XztXsjiYsew2byA
7TcZ8H6cQHHTKUyvzRalbd43+eH1n7hwPK50DApcU56tizzFMz9mUY73FPP8tLFj2YCCZL02UXyy
Mbg1WFJBXSFsiZ+7jh1b7cD+a1iwhCeD+fw4q98ZVX33O5TzYT1zeC1m2sKNlt0pxEQOkJDcrl/6
TBs/fx07tipRljO9CcSJBRl640/LKI6vb/zShXEsNYswFELrFVQDUQ5oTZXEGO/F3GBS2ODT6z8R
nr/eS5fSMdiYAOTC0FU4NUJuaFRgTtkoNGNGMe6ZBArssBDVfi46cLJvBsg+xW5RPNg+rWwAsdKq
g9tR6YSAaaCN3wRAcyIgGvB55Ev1Xg3DD4rWJJB03QfbFfeYkMCEkI7G+94AaPZmKcLPr/8hF27+
+UX3/CNHGKFgBRhPTpgxAGKkrGOAWvprOlUXVo8dt0PFpHpDsvY0huDuaipwf7e0za7o8V1Y3VWF
BrJ00ibcwlNhy5/TPL+rpvC917Fwx+dMM6sxe2SSkyDzFxYvj9vW/vJb2skj6rZFXw2KICdL0aMI
qT5lIvF8k3LH2TRrG+XlgsUVF28B6A2a/6eScTH6nf/wF+47d+4JuuChBIeKOAnxZ5a4Ho6KQpUV
3zc8jnNn/kH7AWAyEkT/KwmQ/58R8fNXf+Z+QKRtATrQ4oShifWdyUCikWwYVlQj6Pz9PoXrgqJg
4oaWyamDWe10Uj+IqfZ7c3HHCYFLHGN0dZ+cgMQr0cg15qvNIB7vt3PH/TQh4OchQ0yUlXkDUOR3
HeZXvvQF78kdm8WoIqBIqpGnHqSeKWcEYPKchG8zaacrQSu48BuRkzCg6QBUxcbkaQKb/Ldq5cFO
xyGm2YpieMJ0Q/deyB4iOo1FnzwPNJh5CzAEzsBj3W2lDh4xJww12E7EIGUt259ehxo5Rs8pAwhb
U35aGJD/4NW8DWL9xW9tx+qrIj4DIUpkGEl1J2kL1r4Seht+iztW30I/jGViQIoBrOhN1GFSIp+S
r36LO3Z4btOsMwUj9liC6kv3NPkySZX5OdrIMUE2AfkD6tTwZFF8OWJkEvXdDgTkfnt3jLDF9L+Y
gizGTG093jd5/6lOjPULP2elt+cOqlQ2qiC2Hp+gW/UhbkDGXoCNzW/jjhFSHpVzXaI2sejlbZno
Mxne3etLB+cP94Ir/zPu9cyxThhzTjpl4lMZzfXbXs7qR2RF/jFG7wTNYYC20HlOxg9RDeQRYKXi
Y7eJn8CbA0VenKG78SK/5KBfj/2+0h9B0GcbgujJgsYUr08hDYHVmjAF976YotjvOzHH9KhawWHV
1Q2oVeJbBN0fW2wDz607lheYCmK8UVyfVCtKQNzBeBFRaL+9/qkufSk36CYZZl+kqE8FEfGDlD26
KdHgF6DOyk7Pr29QBgO4+aL6BI6fjxCpv81Vc/Dbt2PUJNZcACRXn5AIvwugbRbwN34rOwZdRQZi
uHFQnxJa/9jQ1RyCyvOaOObcbE0zAH6+nQihP1qQ8WIOBHAIv3079lzJvgT4NIQkS9RCDQlER7do
UUZ+9yR0wulQy6pmDGqr2QLqSQKasH0NSgW/vZ9HUJ9fFGHjAOLixXYKtEjAsl9FOwUupyvu6GyF
L3ij0LVOtP7AkU3lKYvov1vbjAAUde0HTJt3d8zObA+1gs2v9vTnMffM0cw6mKJFCHlabaswua+a
48LqwXN1x1oT2ZEas3fVqQ2Rz5NsfKLlcOWUzkb50imd//3Zzq2iXGBYWwLBocU9Ol3QaV4w5ep1
O0PHXvPJVhWEbqoTyerh9jx8QFVArxzLpQ/smCza90FcapudoAhQhvtire0Dt4AO7qAXAQYRpgt5
TrQg2ej31ziGTPk2W5aBshwS9RhDtGEwQs1Fh+Peb33HloG6yXQUhcBGWcAmNVirVkWCo9figWPK
JJAVWHxtdVqVBif1mAOvMfLlyjW61IUKHFumeTSUrCMouhgwORSihTrGFlS3DSCRN00+jACMJitS
bnBZYvI5+nfsAmR9fn+bY+o98BlVFgUlJo+BtbTVHUv61G9pJw5XxlBDl7E6KVkfQOj675INX/yW
dsy6IblRmMjYTlFtCKZ6w73F9LbnkTh2nW9kiYARLU8A1GSYmAV4aA6vGN4Fn/Gn1fDMZ4CNJQih
qZqBGyz6RWq83jrDPZ8cgWPVi1gmjVi2nMQ8DTvkkCnm+6WfhQWOBcPhY7axK0v0vnPMMqO5z7+N
K+Y2X/+i5y/3H2caS7dTNGM8EsA8WaZTIr8POYhvlW4hutACu/z6L5yv3Uu/4Nx00ADPJMl5ARUm
AK4ow9hWzs5TkiCBABt53oEg8PVfevEj429xLr5agmzB4CSAdzHAkPjTdkXNrvwVl9b+++b77e+8
9rNLKDSI1MBVVaYyBocJFLIgN1TZW7/FnbgF2rcJ8MQQH3LOYrDc8PUoKvLp9cVf9pU4WueKlxv0
hsaYlGkwBPO+BBn3WVVnGo5xZ8IUFebhrk9MfWZ4ikBfBTThA9gCpE+mi193bCC0gP1ZXZRpy8N/
SlXd1nPoE+6xtBPAWgaK9jhmZVpH9j0Et9kesKr/oXq5WCi8cGncXlBtTIkxJHwTpCvljgGFDsrw
ay/FP2HwBcNye0EYwlrXjECauVtpzfatyeKPGBQEY0gpN0gWzqgd/QRibMgwsgPg3qFgJfCN1UbH
O5SRols+ZuSzmirYSV9nBwgBYGoQlSg820YMaYMF/weU/uiVWtqFw3DLyJQHM1BCpEjBm3QDPiwQ
2Sr1+Pr9vLS242PEBgZavW4qncANv0uiVUIG8qvf2o5XYWBpATFanOOYgfNeu0+RJZ5L/+1U/o8G
BeFYF0Gejg0kLMcRJN4E7BdXEpxLh3L+92fuRg6zIaLOyEOetOwRleLxR12Jys/fuG3CGXQSPTja
yzSe7JMsIYHAljq6EpUubN3tEzYKk7QQgyxSc+4sA+rPeTj4pBlguXUOXaxoyZbNWKZ2DtfjEoYg
c+7VFUd5aePumQe9rgz64SkazL9WaMJmIBf13Ljj4YOMLVZyGFBENES1pAISiL73uuSx49/tjKmQ
osuKFCiK+wxBaleGnsYZO96bh0m/lQvq59l5cj2BjIcw87X85dKBO/5bTGxaMFlapJAO/WcIoVzP
FJuOXqfCnRPf2pkP+JwYx+QxlDybxy4xH/yWdg68qtqwjaMFSwMGtE8YZu4HJj39inPissdILObN
yUNSNnoPfTy9DF4vvlj+pyWiOVrgDJJcEzHrPiAZEBoaxJRex+I2Q3JBqwU5EnYOuZd3HFb0BL6e
0S/Y/6ep0eMtzKclT2dMAp8nhIbC76ZETgDCTByiZd7nKeRFbk03363R/MPvSJz4EzWGqQmwckDQ
IVsRxeN6ABx/8ctr3Z43tJm2hgbYeLWdaZYCUe/7Auw/fnt33GG09WC9gSDdg81n+g6cPRTzqXHm
lxa6/ZISiAlaTiV56JsiAympXg92pX4GCtD1X9FTCSlGNYrsoVL6kbT27WTA0Op3LI595tuSqyTP
YUMVWCk4OF72IADyvOSOR1zsFsYLZhNSEod3mO9XdxpK3n45hdsvkVoh0oP+IUVxuD6WtJB73q7/
M1Twv82X3eZHwhrJoxmrD1AsSf4Zs99e5+12PQi0CfM+QDrB1HIXx/bBYMLs9aUvvYyYY556glBh
HIDvvauG6D1vQeFQhYk6mK6Sb+cp/q1A5AW1kHxKiUXdwU6m90vBmJPJjIh0OfgoQDHcgY8Taijg
zlza8vD6X3Yhsro9kTVug2VFWyTlOLQB44qgclN+Xoc5gRXAiBkwMJmnmIXXe0a2NwujXv2FWDLH
cqHDWGOGKVIQgj2XJO0+glCg35k4hgvAqQAzeIClsxg0J+32jeXGp+eCbTt2SyFykYAATKVVDznL
wvz+Q4jqtW+3KWLnOK8iaVUaGgyPt3Qp72ZkZX730G2KgOeELBWoV9JwnEGTn8THNoN6k9/W3cha
xbUK0aJImxIDtXkJKgU7hl6gehD9OdYbkFD3DSYL061vPkN//VMygsXab+eOeSqM+kFbtEaKBxE5
sBy0IOIRtZ8jDp3IKgNQUTQYYU+rEFPSlryZi8anfowzcYwTxIR5qKlEWF0AGM/oFu7AOa89T8Wx
To4h4ViNSqWCQGpGzwxJZN5fQzGdz/aFmkjoGKhUYwXBtIQ8lCTIdlMx9FCGqCEn0M/XmnQX/GLo
2Cmm4xPM2YTkYewh9zNV6qbPIDPmdWfclockXYI50Vql3QTGtY0VH4fA/PBbW/6d0YQ2WDFBCArl
HInMWk53aNf7fdTANVKmNBS3KMF0danSNkjs3SjmyK9yFDhG2kDcda7yNXkgi8bsdg9mWJOtn/xO
xbFSMRaRAb0FeQjlcMyK5S20n6+cynl/L1zGP6CTZwUYcDGsPdUzeVigbnYTDRjkLDM23k/xyL+i
UlXe+PwJInFOHz1uyE1PffKAGecDWaDxgryj8ryRjjdYixmgXjzzHhoF8bKyy4a7ufPCxMbS7ZxI
lciGaCTZ2drQ42jQcZ1awq6c/58A9NIHcLyB3YQqagtTRYG3PFBKuzfVWsZn/fF/lrmH+6Hh8qA1
6E7mzD6KqD/VLc0Oa8LUvkvUh3yOY4ymQ+9rMg2UgbrtY8cw5GwMp7e2zr/UmBD6yAtzF4z9aSg7
DKbzpNtxMeXvoLpT7qmQn32+svyTgD67TfOCzmqSb9kDeO0ewsVAaDg2T15rU6fTilFWUGgHRD5A
xcYc8ix/jJfaqz0WS+r4nQ3sjMViV7ykouadXMQG7om4uvKNL3hj6tz9Dqw/CWgtEzD+iHdjJB9N
u/l5Buq4nbEF1LOJy+ShxjTksKsXSiB0Gg2NVw8YB+O4HswHln0eBsnDBP6V/WyT7wVYWvy+qJMf
sMBCv0pM8iFSVMUHMEPNxT5o0e1+ff3zHl8wLeq4haCP0Cyc4ZOrCvoUGQcb38xteQzAunF8/Scu
fdrQiVcALEKBHWrKfUwfagNm3EE2no8E6riGlRfbOtU2e4D2WtyAJAnce3dLoqGG6rd7J00ATpGA
lWZJHkBuAvETlPluWtJKn342hk8cgxVhZmuwxUD+2i4fekK/Qt3Ra+Miccx1hubcWm4aFhWuUAg9
Up37xCkRuh5MqnDQYHwvgLLLbzVEojbR3XqctghdB6Y3cKcpGRUnKlZohjaMUSA3C+K5vHMmYpvq
em0UpisWDaXkMflol85zmNJ1YUEP6kO10eUE8ZfPYwx6q/PL2yd842AcJwa67Q1ocbWctgH5Tbgi
U20xOn/wO3bHg+UaQIQtgOp5DYWjX8tZksDUk1fEw94dH5YQvkZmoNsJrEz/BqE5Jes1jMyL7gtL
O+4rjNoAfKgTJMLWoXjM+hlUubyoP/ViHp78zsZxX0kdWxkJM55EXEHUDJSo+7xpoi9+qzv+q1+6
sFm5GE45UMl3PRQWH4BgvuZezrfjP94dx+M4r1xNAxHQVziJvI3+gS53fYAcjb5dVWZvjVUgKnz9
zziH6f/+UOD6sXguwCDZd/3JjBQsTroX/4im058XuaoPIzJzaFnaSN29/msvRhQBTo2/I0qSQITa
rINEGYTfFAnZg1rTyxICNwdnoCHfcrpAIxa0qzsmoVRu+BReOaZLG3esuKxmWaomkGnVmXdd8DEw
pY+3x5E4Fgzxdcy1oxSXbiX4qIcZ/MoRdJ79zvv85zxLWcFXnEzQgsW2WQRu2AoU1fWaeZU/sXXH
hqM2q7lmjKSEg5JyGPaYiPH8mo7ttixZyAyKb7C2dnfhRh5n6lUVwq4dwy2g67J0mK5JY8gtdODn
SiBv7nfcjtUSGYoZksRY2rYfKfRndlNjfZKxM6/d358SxGxT3uWUpJC3Z/s8F2A8bbprbuDC/Xbp
RuqQgXO34iQtUDQDOzeBlKRdfAqr2PrZ9zy7hRzN0Aj60SQNdDjjDWduswiPQK8zl45lTlMC1Y01
ImlH5k+g1d6rSvmUPbBvxzRDVWbTClRkamR3pBG/B2XbN79dO4YJyrcghhw3SYe2ugnGzwOtPc/D
McopsAm4v1aSUtq8mzawwUMjzm/TjlGChKxfwf5MUGaO3k99DBZVcM36re1YZUBtZacB20ap5mGx
y7HW8W+/pR2rVCEb1y4ZCURnpdo33H7jQ+DnvV0WEZ4Y1CZarN1FHMxi8/IYhfaT175dZGi9rMAi
Dbh+oG/5YEGbuVMTJG78FndsMuZMVSD8xwU0Ymc5vSvWa1WfC77ERYHGWd9XYZkk6TKt4HYHluXW
RtN247dxxyirhhljixkXpUMrkZMD5qf8TEc4RjlUPStIRLN0FO2xBysCGCR8SvpQLXOsEhEsHDik
BFJoZKbIH1BI9XmIYmXHKOdqhuJzNhEAhzq+O0dhyKN61R6xuGOVzTTAbQ8iSSOzfkLJYQMZiF8j
Aos7dgmMKjQGm9KcttCSXWDZp4DE10g0ztfhhbzWRX4mo2pzFWz9qdq6z0XJ65tVgE464uTodQ9d
8OcAVv9ELw1+QBeQbQq5geAB8iu/1R3z5FC4ArllDH6XPFfocwa7FgMFnos7IZMXc7BB2E6fSgm4
basgJ7LWs1/QdNF9YKUH2Qo4hE8Ft/UxT3oJvV56bZjvvMWXPqtjojUN2bxBBOYEDVj7nSd1CI5t
be/CquK7uhOUXvEFl+6PY7C6Ewvmagw4agBHRkaEqaHjCBbqpxhaJIPnjzi2C8WPbaXTqk/DIKvH
aBPirSzKH22x8SsZ6flh9dJ5uQasK4IRRQ5aB2hW7NaQxfKwqahMS70FH0xfkwOkheTN0lK/Hr0I
XJ6NQq6TAIvqOSaypyzJIDxK+p9eduGybEDH2cyQlGlPYcjCOwuI9M1YRcwvmrsIaVFywrYtw6tD
LcnbqN/uDTSv/LJg7pi0RnEJT211Zo3L8wcdZfTDFpSbD+hIBC7XRgiGcJIl24RiR/kUTfO32fLm
yjW9ENBdug0FHrOGhSC7bUT1aEoQq8faj4YtcIk15nYsadv0INKlJtwBQnZDy+2732VxbHjswzky
0JI8UWV/ZjR8DOrac2nHci1kSM0U1sNpsJ16F4UGpNBAOV0pk1xwPtyx2m6YEp4TOZ1aCUrx3dDg
/VHQaQSb7IghRb/TccJvp4N67c9DUxpaQLu4jd4Gg/3gtbaLIg0A64CWj1lPNBBvSCa+2dj+8lva
KSERRBQ+j41Ml4HEu8EG7+KB0YPf4o6NcgOt8wB6hpjoBh1z1FagZV/8rkzkRN0RVEkTRoNmMB3Y
x2rLvosRqqt++z5fpGcv7MVYocqFJGl/VlUKwuE9l761mDMx7vPFISxiC6ubJM0LXJR1bHvIqdXM
c+uOkSJZKAcI+42nLZbvqFzfZWX/5Hcq4d8bb4HaXVpGupPAjNQuWtmOodLp5xRdwg0zZSQ2JulP
OU++KQgm7jvU8fweOZFjmyziSNHirQWbh3ksUCuFlNsV07yQQbkA0g5fswpKRFA6x//qNlB7m8Xf
7DjEd5BU8KyXukBSniw8xkgQfkWg81GO8Y2w0ewXpl00aRtA1b4fs/IUt9N4lwTFfmqa9krGdL7V
L2RMLpy0rKcBHB0a454iZrcFyMp3Tc79RucDFzHaDCwv5ykvT2EuwLSLuer9nzqh14V3EaMNpADB
ND4WGAZPnogCSE9SP7oCcGj/bUyacyh8h7Q4LVtxu/Hs50bM7OcDXMAoqCDrfoP62Sls8/cFL39D
pcZvqDlgTiwNqwBNMTEVpyGzAnT+Y/styhm5Eqkv3RbHUJOmaAiNcCpxST7QZv4FmcZryOYLa7uY
UTEUkBgsuuLUGU0Q6SgAJxBP9LvnLmZ0YMBd5ozmp1rSL0B9f4ZqcOfnG10aDQvxBjCdG3WqVlCZ
QSr3LjLQqPG65C5iFEo1kZiGM/syKbK9XKBMF3fJZ7/FnUAKnpgQQlXYOfQAu73k0McpoeXiufXz
l34WputthE62hKZcgoFaaAnL5LhUqxewUwQubFQ0pFtJM6DuVibfQ6hQmqB59DsWJ5ISNUCHuexQ
ByriWwwfPQlIOfsZv4sYnaZ4nfRQyJSUnB7LZVSHrm9LzyN3DBSKPw1k+TqB8ljyBTW4g57iT16H
4kJFtR1yk4VKpFUzQ7gIIj+7ovI8cZcbA5iBJOoWkqVdS4a7JAluyVp7tmFdtKiOWhCFDFWcRmKR
3xfoQ/5eYlSZ/b6oCxftNA30nJdRumojb3obBUdbJb/9Tt210HwoyTwuLEVP9pNY9dtNT34ZugsX
DTcQzMZzHKaqT/Su24dl7Jmgu/QXdqAlAeHInJI6gmJqAE1kmzd+2aIL4oRifUY7qeY0muVbEp0D
EfOr5rnkFyYpIWKigjnlK01O/caogVTRKPwYZgIXkbQaKTvQsIxpAckU9GaKeV+Pg58zdzFJYOyk
9WbYmDJo2+0Y2/5NVup3DV1MpamyETxXUDEiXXjENBlkpCrp6RJdQJIBvcNEWTCmczPebZZ8sNm1
9P9CUuHCkThgMHpBLTnVEorUkPJUO0CUnrxs08VTQvc6WiDfNqaqbW/iJjnL53k2H10sUjFM4wJu
2iGNywji3JCFBWW4Z6rlopGSgNmtUmJIRxZ9qmz1KKbGz6lQJ3RWM4YUGoC2U15GCcRTpQ3u15Fz
vwTUhVFCYjwGO408L5//aiiKrfGceAZPF4W0gWlonqBUmRqWQ/dS1mJvtuGjz2WhLvIokBMUP0XV
pQv0l/bS5nwf9srPhKiLNIogrwn7L7s0g1bZautDEFGvzJm6SKNS5mPPg6IDViI8QFw6xOvW70ji
v/NDC8FEPo5YeYgXdQO8vz4owTwXdwInVI8iM0KjM12SrHnXVHNY7m1V583Rb/NOcmsTm9tpC1uQ
/6yZOZRhNKy3oBbf/IA7VDqWBCmvKaF0O0uB1W/4Ztkhh3q43+m4OiYrJeNch4FO6Zbx/VZW74lK
fr1+MucT/m9JgUonBwXP0Nrj6Yy1ORh5spGxn+cUrNuxufMLpNTFYm1yoCszrE3HIX872SFtJb2C
NH85ZNDEOXf0coaJx7xNa1YOxS4AfFXsoBDReToC94W+KFYTbpp00mjW7lm/tL8D6HB9eP30L23f
Of1gsxnYKOcu5VDS+0x0Bnls0oReCRJ1YVmsMUOSB6pJk2Z4qrj5ZSPzxWvjLiZrM7XQqy5tatbv
7UB/RpHwiknUBWRtA2iA6gorQwxwzzfMg6x057dpx4Whj2ijfi5sOtHe7NoIQr2q93tYUBeQVcZC
zWGbjWlmefsTBaPtE15JT347P9+fZ49zTC4qHlJc80KCCl+x9WO8cS+QBpXs77XjEeqNMovaVK8m
OTZDjYFuRq+RWl644S4ISbNNVtAV79Ogj3Wxy6a5g9B4N/BroieXfsDpuWQNWJCHfutTqQjXO41j
Oq4kYr+8Tl6Iv09nZYBRz2rW6RarUz3p9rBAFdmrAEBdNFJnc6hZltuQloXB1BY5FVnp1dGF+Pjf
+5YNb2y5Nci9pvIpmfpbzns/t+JCkaAcvKG7WMGNl0Ts8XB8amLyw++4ncuYl+NkwJJg0ikiwJZs
7H4ZjF87h7pwpM2qLSdMmbQybHkvs3Dbr6VWV1Kv8414IZK6eCTBtxHKD0SnY0uT7pB0k/zeFfmS
7yDpakEjZet92cS1Z8rhQpS2YTFZYRqTkiWI9lmNZtUR7GlLf3j9U1xQbqEuTKkvJ0mjbOhTXQkr
/tkCQ6cHOWbtV/Supf3UxGaSFTialWhvobUGcRGoXFD9ecbR928i0bFmXwRk0JBwFRB+RnHOrpB/
rkB3Nwds22M6D0OdsprIU2YqVae2p0/L0Cfz/ZytonlbkJFZTH3mK9TB1RLuDGGi8wsHLkrKhqJb
NeTG0xxy48B0f+2Xa6/7PzWCFy6DS4AmMzmxnGiTtsZu8Zsl6aj8BnouPH9kN/Znzap1+NR1azXf
a9uaGnPiAxTL5g667K9/vwuO0e3pDqpa2ABcdgpx3xsULX+AstgvRru8QKrL5TRAKTHdquEgk+4m
yOcrb8YL+ahL7lbKds56uZkU6uM2OY7SLvQwbkVp8Jwh0ourQ1AXCUa7LtBDxUwqt+iQBK04VDGk
5LxOPj5/kWfR2pCwsbIKTbpSbT8EtTDH3KrB77u6clBhHED5DpLnqS1z89Q2DbspiK38EjuX6y0W
81ZDemtI2Zp1O4pdg9jTr/dCXbK3WWIIb7S4NwZN2B3L5JtaEL876SK7tomsG7Tqceh1hvGaZKp3
YCz308vDmPbfnxQXyOamXQwqPHzYQZL5XpDuypFfuPIusstmYzNlU2bSbKv5nqIsdS8KAQW0ZrnG
nfSnNP+CP3IBXmFdRxQaZQgWTdL8U7XD7wky13dw8SCY3tTyDfKe2VtCsu6wLHTdDVVj72xCh5vA
2Px9w6b8MNYanc+lFMN9noXyTQ72duic47+uHMQlj3WOrM/spk00CwYNu1F59buv62lfZMty62WU
LggtFqDRpExUYAEt3m/M5Ac+AV7ut/j50z7beSMSUs4CNimW+t9crffa+KnKQM/k76UZm5otX+s+
jXgCme7qLUj/f/nt2km2BIF2Lx86k4adNO9w8ZI7OzTjwW/18O+Nx1vQobYITz6U8wMVjxknfo9+
F4JWLZidBh+SSRMTPAmbxyciyvWj37adJzmGPRfgeBUqaGzBe2WVLdTuqyevxV3sWWZzsHVXKKIl
LTiSZS6hay9hRK+vfraTF4zcZTDM+TL2RKk+pRaFXNLw6aFcaftm4Lx+00Ss+4zMyl6ZGrjgtVzk
lVLQ9Ol4j4dRTbJ9Z5tqt5IOOF5Ahf2eRy6FnxEyEP2idRoF5A3epbd9v/k9j1wCP5Y3rU4okqNC
TPxzhZrD+yXWo5+vcfFXEe/yvKrxmaELS/Zdgcr31HnWMl38Vd1XxTITWG0xke6mniGvK5T88foV
OnuVF66Qi8BCmTQq8qzp8FwXvyI1l7tFN148mIK6wKu5U9lKK7y/4p4sBwhPFDszcc/3kIu8wlQP
MWFlu5SS4u2GyXaMfeK57ncuTuloo01twQvapd2Wf9VIpod68vNmLuwqQ06UVMtUp7Eh45uhS/Zo
r/d+99xFXSmdLTPm97pUsugASekvVVt/9jsSJ3pseYeukcTSMeBih6JWP7st8euoURd1ZebRZLbS
eLxQSGEusfo+bKFnfu7Crhh018lcwHV141DdhRF5lFk3+xXrXaa+oZ+zpIGOQTpZ0R1X4K8ORSH9
PqcLu1JlAD6i6lwHJOMPkau3rRFXHl4XLN/FXDW8BNHMsuoU3KPsdraK7UKpxRuvy+KirgoyQyht
QQMmqBAjCkXuW6OvRKJLO3dsczXVDGKxuU2JPtRRxDFgz7IrIfXS2k5iF3VSDjJGnKBT+7POh/ti
hSSL35mcf/NZ0jjkPSReEpQWS7buoPmy75VnPurCrfJi2mLC4cbtID7zcLcN2Ve/TYd/b7oCAnIK
2gnXJA6TndmLKE48z8PptWR6Vq0uijqVEmvqMav3c3TldXghW3F5+eQYVqFqY9wRlSBTEaVdfve2
NLt53OYnr6NxMVfJIqA91YsaQLSxPhJZnhY+m6Pf4k6ZG3X0ZE6SqE5bVMxIlN3bbP7it/Q5nXx2
D/t8a9eQIrYJWb1ha3STCfPr9aUvHLuLtupHhWFHvXapxmvzfoxasy9R1rmPxOa5ecdAy47axcwZ
EpZ5CI8Bl9FDqbUfTQt1UVcdKPoa1Im7tJf2Jmr6HMiRuvDzuC7uKlhJgDqa0mmr+G0VH9rcb+6W
uqAr25NKkaoAg25V013dDh9HqA68/kkveEQXdWXbmE+YmNEpGN7tThpxGgLiF95cxFUxTmUUgIzz
XMP5CmKih6Lv/bIVF281VKEQfK11Kmv72a7yA++LH14n4sKt2CTZ2PXduUU0Qrgo0ah08ysncjbv
F/JxF23FdDVXjW50CjZzvY9Zzj4I8JrfynhMwPSezRBDp2RvlLnWxviTS7z0k0445dPWFIOQXVqb
cf26DjNme/MmK48W6jFvmyLAr09Q3dBk3Opd3yTVh2SjSF87ob+UvVw+xO1o96gm2FMVZM1tVZfr
E22i8aAK8YGVfb3vKr3thySp3o2YZ99VlbaHftDyttB9edvPs7wp1+x7NzTklq4LVT4hJk5cXM9E
Mx6s49qkPI7fQ3zjZ5AFXkOO1MWXSW5VRGirU0bHBpRuzO76tvfMFVyEWaIL1Rcx7tg44DFJN/Ak
lr0fVw51EWZTAvg0hYJ4GisF2cqh2K+8qg5+1uEkDHXZqjATVZuua3AUa1juskT44e2pizDrukkk
YbHUadBAFZFw+Ziw4l+/jTuFIFEGM+YneZOqwHyNeXK3hjr2vIdONJembyoJLuJUlOqnIs2PcJY+
iQKuuBPNV8x7JpnFkZQBH28qcQTdvxeYF2s7rqEQY5BNgwCvdBd29yHt6nfBlFzT3nnR12F1J5TH
gkxzXXdNWoZBfbvOa323ASygN5HvKxGRA4laDvZa7kXchx88h7hniQ/p2iqf0O9I+ymc8qO1GJTj
TQBf5HGDsL7zQra5aDTVbQuXEN4ygRkZokEC67e4Y1frKuIxa/AUnIriE4nm4WDyLbn1W9xJxddM
tyFUeMs0oj3bTSXNdwX3mu7BsTiGtW1oNdDw/3J2JUty4lr0i4gAIQnYkpk1uSjb7bk3hO22mYQE
CJDg69/Jt3LJlZUR2njR0aFSCt2rO5x7Tt1BGa4O8rIjAppiyXuvnbuYJ07jaRag4Qbl0vi1sZTk
2QzBIr/FHbOFwG4QA0+tnup2LZHWP+50sFcuy9k+/3p2eebinjTAGoTUlQQ4rtzoMdRLc8A0wXgY
J07uab/oN6qSXuEQ/tpfltwtG8WcDGD5zYe6v6c89AnIsbJjxR3a3YBvzv3TZmSXx5KbPNz6f17/
AOftvXRIjsVGQyC3PiFAtG3ZTZ1lR9amt2EmvkX7NVRAdN7oS3/DsVrZgK523il+wJyG9mR4859k
snkXCAxeBmsdfdxNxd+AGnamebeG3WMMlocl75d4fEfLBDsZItOAub6s7c9VR+Iabvji1hybB3VC
tIRAmT010a7HfB3wmoqqHB4bCc6RQx/3KryZKMhqB+Qpt3UyxY80CchXuTXxQzJ2211gRA0q8IQf
AfwafQr1+OaOu8hIBW7iMeif9mRjRxEKDBtpr9IrFnfcxRzunLYU7/ASZ9kNM0QctgxYzNdv1Pnm
vPC1/8KnrRCunJVW4FFba8wxGXksQdvmubrjMMaJ8HiRA8oOEaa8571acqu98g6eudA0ijLXDGQ9
Ut/QJDmvRg5+VT+5VKja47z+eBtlWS8bT8L+Kd7NQYnwd0mC3c+Nuti0KGtRFOhRFRA6wVWRtM3B
2nYlY7pgvi46LVyHCdzKEr2Xqq0Pe03sQW5x+gZyil7wFxy84yGEBPUeVbx76uc0PU5z/7BuUGl6
/UJe2r9j4+DiajjaAT0m91Jzn4I59NCNUQxjHhOfVAX7d8y1aWKE4Krtn0bO9CdhmndxMMvPr+//
kkE55tqBsqkPQVT8hG5kBOhb9rmagSTxWtyFpBl0wq2UBjs/T04k6lGkwTu/pR1TrS1dp7TsIchi
Lc/bsC3zJNU/Xl/8wuPu6uIRiAUSHcnuScxW0kM1dOENj+L2sxpBErIkfHu0SyxOr/+1C5/A7YSV
vU5qspLuqdyW/jCG00ctEr9jcikIQIXepi2m+p6WrVYHPHzZYWazp2dwe2FADEi+tQaWRcP4g8lQ
UYA0t7hy7y98BReUJ3rUgOQE09p2dSrF9CbV8k7F6anBrBzhtV8I6kLYtmHKWFjCArqq/JpV2WMm
Zy/EMM9c3FpfZsRAhPe89vqLhvVdlbGPr9+aC7GVi1pbV7SsGZCIKOyNKO3X8SDvQ0CAbmW3ZF8q
mnYfXv9DZ8zUC0+uC2CT4I5OQpuJp6xi6ZQLqESj5bnJ23kPzb3cRgtsvlVTnpZhBwyQXq8Novy/
APrCn3bboRmTssZz36OKPqyFNRAETGYKAqO1kjfzHCw54B/ZoZENeGBZFRyIbJuPXCbNY78HXi1C
fETXxYfwLobjI8qIfG1E9283eNFEYmnHtVu5gCuzQ5uAJv1N12OWV070++vf7YJbcRF22UZGpXas
vQfb+zae43yA2IufZ3cBdmMEidm6aeBXEvWmrFh7TBs+33jt3EXYoWStVvTtEEIufXjolvk72r+e
tRwXWpeCJW/qp7R9amoCxCQHFVbcDFeimQtn7qLWlqitO1VVHRq+208TTfNhN1dFwi8tfg5B/ojx
gN4mQTTDH7YzuVnn4McMmXjP73n+m3+szep6NNzie2ZhSsHgpb7qivm0IHjmKu+uqzKDGLfuqbJh
fFNCg/sANtfm1u+yuNaZkShOoJr0tOkp+ADFggcotO1XfN+lI3fsc7DRtvUUDxzd9vpOZam4R4n/
Wrf6QuzowstEpuoRKUD7VIe0OTEOhuWIs+q0dcqrVswzF2MWJ0m1r8nSPcUjOC6t+AfzJX7+hZ6f
7T+uzMDkolO7Qtc7Gj7aqfuxLerO65u6WHjR9oaMZuqetE3q06rVcsAUT+UXb7lweCMbFXBUWZ+M
XXje0OxBhJiF8Nu6Y0ibpBnURZD+EqreZElY464zLwIifE0nkwlRzSWDQZbHGqAEsrDNwwVvv9/O
HUMKq02to0UhBSAE9pgSkeWhCq7B4C6EKy7Gboy6ERkR68DkHOXByr7MpT6GU/+pzVrj+QucXGar
qUDRn3ZPO6ZipwaU+V3zzetwXKAdBmrIPA4Z7KiVn8BbLA+rCK+N7lzwMi7QjjFg4TOoHT71Yzvk
wCXbvCxnz7K2y7YVCRpYvQBJ3Uf0OLH400ao56k4V2alihCdwj3yff2qx5veJH7OxcV8mQgF5x5E
hE+tHe+FaT92wlybK70Q0LqQr8mmel7J1IJ7vp/6N+OQJJ+qWNZHJSWIScO2BhcUjzXLE1mTH3aB
spTXLXLxYGkcWKJb24MpnQJKrEH0vPPlt9/iTkY80hi0ZFmMK8pJcot6B72d1br42ZaLCOvHTECj
xnZPQUDu1qmU+Zr5RjYuDxefgQmhS4iwqVvjjx1R9Ej0ul6JEC48s8SJm3g1McZ4jSRstNkdr7fq
XQa09W8t4JSulIEumPBfEq5U23BRK37BJHQuF4EKn7SeZ++4fakZneiEeHhg9a++TJ8MiBc9N+6a
sEGjupl0h34v2pt2uG077kUOzhGIPY8QVpXufGqW/mmqguFEOLmJEur5irsQMbPuA2l6xAhTGkx5
QKqzWqBf/OFCw5JlFcZUMCXDJrDagAyh/T4ugDp4WapLyKXo1ky0RepOMKl50HyBymRLksrzvric
XIxvke7p0D81nH4IGyOQtGdeDM48i84P/B9hX4JXthkb1MaqIeoOlAQyZ9V4ral8wVb/30r5Y/VW
pMu4nCM/At6M+3qf97ug68mBdSTwyy5dkFg8E9ZuYhZPIa3HfIbUUBhdk8K4tH3HUisCkC86gR1q
/JOAxiHrptPYWfm+qYf1Cjb3HF+/UBRx0WJ1WArA8CeU+sN9OKV7Zw6LjBYEa7hAJkm+LtXopUmC
j+1YMNtMu7QxwO5ZFSZvtzrt79OGeiYnLn5sAiutED1S8VUMt6r9zid78rIwFz627l1Qc8NakDCx
5bTSiN0GY/nJb3HnoY0nw6CmgrStnBN14KRKjzayPtP6PHMRZBglMGNv4RtKQnoozs7yGMTLV7+d
O7Yr+01kabm3T5byn/2wGbB2ZV48vdj52Sb+MN1wnOeu5zMKKxgkvxO0nB+okH6FFRdQNQEeTWVr
xNOgS5Ovc/ajjrXn93SMFkCn1JAkbJ+WdM7uLTQOjltYWz9345J2tWJKkokBZkyY/Wckpj1Bucqz
HeoCqpIp3Kc0RFoC8qXqoeZT/07XmfbcuptPQbFq0CEaZ0ar/1Ji36j0mjzC+cb97cRSF9m3GMXD
Nm5xzUeyz2i1ZuiE7xGU2RK0ce6kiviVmPv/VcOX/pRjrs1uIWYOCWSgVIXIeVOVeZeE6d2q5+We
TSA5nyv7Kx4y3R+oCGjeh4nOMa2t73rIAz1OCeE3kJIit+XUpoeIhfW7mC/0uC3h8j4DSRJoKcro
DjT+/EbNYXtTLsiLDkyDivxItt2cqrKMb0w2iJPM1hLa0+NM75LFYPx5Bov2ie7bpzqQ/c3UWkVv
IqsGe0D7vBzzxRqwAlZiIB+7hvTpwc5Bvx6B8IRwdLmD0w+CCqcwPM9ONSD7u+3ndgBOvt6TNE9r
Ju4bPkQS2kkjL7/SJeo/QHcHDY4I9c/PKdHbO0zDkvskRaAThsnwDpSv8spT9XJUnLrgtnrnaus7
PLUgb3giZD/KSV4J0c5e5aWv6rgyA54XHkQT2h9ro284hvYgNSeSEwvW6t7HW6YuwI3EerJdgztK
0h0TH2P4RQ3zNfzQpaM5//c/vGWQ0DbBl0LcnSTZYbexOnWmH3yG1MCP7Li0fgShxYhU86kHG27+
KaTEa1QFK7v5QrqDM2VDQVF3W3zXqw1SYridXtlI6goq1tuQKmigooKzanlIQQB5MqlWJ78P6viz
alrbIR4GwOSIkod4YW81Jsy9krTURbKxIElaFFkR+gXVHc9kfUC9xS+iT13+rogI1OZ6hWn4Td/E
7foIAI8fyDp1kWzhCsw6A4D4aas2CHsGYfUpWyv68fUz//94xAuG6kLXgK5maE2iu93QKnkTIy7+
hTZ0fLTA4uX7Voafu15vh3kI1W0MZ3gjTRjXhzHa+H0rjW3wf+L/8rtgbt+KiaANedo3gL+r9pGW
5IeeuvWKw7jwqLlYOh6V8UoxPfzUB0ElDyTdCLhR0XE6jvO5dUpGCKB5XjfHf6RxbzjSi/YprctH
xep3qQ0jz7Ud75HFwpCzKMKTqfYOwVaP9FRJ5meFLveiRJ0nRALWYo5G2xwDexSYIuvVa0pdaFs9
2IVVSdKAyCcOQRdf4eXrqVc8BMD3c5/d1MbMIoF3UpmKDqVM8Ipacy3XumQpLrYtgV5UJqYRJXK6
6Q9Na9ntBijRCUhkneYTinmPG7SZit72kCDohXgn00nnmEUup8PAxPLWTia+cpdffp8SFzsO6Sqi
4kFlBUY0bxjcHYpPUXzlebrwUxP3acUFk93atmVRrUt7tM2S3miy60Nf2uGBqLo7Vuskvu8YQCe5
mHh5b5IhOI1JJm5bgQLVCn7nK/fxZbIVnri48pJHycKHuCySIdQPQ9rJh8yofsybPaxOfSoo9PhA
Pfh5MlPZH5Dax2vODF6oI4l482D6sjl2cTIuORrA20Nf7fONsTNv8rBuutuow1z+69705agncT1M
OjXRUk9jWsg5lqeSzPHjLi3/CPKq5IrDvvDhU8ex9BRMCNzEadFU9GdFhu/jyL04RjhCyucGVLY9
Jo+mPi0ARqJQK5lYvlp+JSK8tHHyfHFt951lukuLSpFPDI2ywxIO314/90trO3UQoOJnjDulSQGD
46da7Lcoyeqj1+JusGaBVI6rJc2KkAZvMr3cRkz847e0cyZVliLQTKasGHfySU4zmILWyQ8zkPwV
rPWwhF3orIgX+k83mPsexuq3b8fTrjwmE1VzVlRl+q7syfc1I36OzY3TeEt0rCMsrcn20Jbp76BN
PJd2Mk071wzYXphOzGR3YMmMCRJAlb2OxA3T6mbUahVpWmTcdMdyQe5qx+6KD7x0v51sisZlb1WV
pIVN8WKGXb8D9Jj4XUL32czAxxmHiOyLaC+X2xIDB2hD0g+vH8vLMRdypedWT6HLZfsKZx5Yvt6a
vg1zmpT7UZgdHqaNsit1uZerrihCPP87mAxCq5MuKXg/l2nIDegPazAXRMOR87C7C7MVGUUNNpDX
f9aFD+KCxaG/Nu5bNyTFOIT/ZhL6VFHk1X3A6MDzX5ICU0nqYEoK2fZDzvjydmfdO79tn9+tP7La
8zgA9PSipJiY/TDo6juojL1qCYkLFOdJPfOqJXiXtCohAlg3n0A+7MU1Cn0S52XihGa7hb5TkW7l
esQgwJeRJX7xdPIXkWm7kqEssXg37mn+mNE2veInz7fv7+QqcaHhJqY1qcFlXIxtTN/ELW0fmrZd
b2PQsOYiHpubLlqCGxlWwxV7u2AHLhgSWhW1TQ2w7Y1kDwadoLzpq9+JjYskWpojEetHv6vkPAGi
ydJlO+tsbVA7fRoCHR1EkKR+t8lFpsfn+d+ar0kBoVzkouN5ss0Gfu+Ay1S6d+OCLm3LiyQW4lhB
Deuk12szVRc8g4uKblU9TTwZeLFkzaOw3a2cyv+8jtxFQrOmXjsMQfIiTpvsuLfZO3Vm9PZb3HEN
3aLHnS6cFcj+02IEsvfDNHTVlf7AywyuPHHh0AxAKDJ3Ctclo6HKJXT2vtTAIj5lVn9T0bidVLfP
JxjLko92nd8g2PJDeUPL77nXW9JQW8C8WYHycXWcZdzdUCKo39vsYoSXVZFq2xNWRFsZ49EP6ds9
VPG1lOLCA+rChAWpJ9AGJ7zIphqwr423R8wNI2Mpp9C+3+mEgMDrBri1FzQud8LSkBU8ovofxrU9
WCaGKw/0BbtwQcNNFYV921JesDpLTxNmWWxY3/jt/OwM/3jWkrmKtnWfWbHK6aEa4v+q5Vp97NK2
nddYhA26tWhJF6HelhMjW3yvmRmOfht3jQ5XfkGx5Xzkdjko2tMjA1uz3+Lnn/THqaxBzMeupzgV
Y7o8a8PgPu4TL5FInrio4WqSw7RGuC1JpEC33NnoNkv7n35bJ8+33qwNgAttBmcUgMtakQKYYb96
auLSXS7ZLqquhqPTvAvzYV9uoI7o6UXdySRo8gJIoHZWVDoIj6UoCSolqRf5A09cQDIbrdoabnHm
pvmdrNwchgrVS68zd6HIqkTZT/Aed1HIVh/Cmeicl5T5VUSR1j7/plBcyeAcBc593f4JJXApM6We
8aGLSN7kOqmok6xowqC8n6fhP2jFzX4e3gUkVzsLByMZKbJ50/flmqobQLKudcoueBiX+TMhXTMT
oAmQS0f/hjR6tKP+9vonPbuRF8JPF4/c6hm9xXQnBe068l7aUN4PUzndVbZr/dy6y/yJEMGMEHyi
ha2GACjwJIckAD+8vv9LR+OUdSgq0RHrA1rEEaCYFVM3rI2vjX9fWtwJYONpT/vQjFi8MXOOcZwH
Lne/PMuFIwcEdZeA1ee7HoJJwkiZg3/Zs0Ti4pGbeiojTCqzok4BJO3FwerZc+OOkS6M4cpwxQrQ
IP2a2vZbR9iVzOTCebujjmVdRfEksOu4S9/utr1do2v6AJeWdp7ReS9rOdQNKWKh2NGacchHFfgB
7xN3yk2UtUlaOpACHHrfoiY46pD+9rrgLvYbmuWMjQ1Ik5YMjClgn5G5quh+9FvdeUXXleydnRQt
5kh+yZjALY/r2i9adBHgw4Km5Ir0tkA7wOZdW1V5k1JPy3cx4CydB6C4VlpgKnnIQYn8Y7f9V69j
cVHe+5hUk84MLVSf/CZT+Dsd2Se/pZ0q1NSoNGtWHhXDBJbYHHND4rOk6epXY3Qp7rZwUmsVjqTQ
lWI5VeGbLpv9zNMFkE8k5RPiIoIXNDxy2YUHUdfXpvAvGKgLIFezacKyknHBSvEfRctFCD8LcsHj
FYaPIgqi+yLc6TsM9L3JoswzUnRB42Q1bVmNJipmCpBQsgrUdau0vPO7K/HzeEiOWZNtdIqKTogD
3TBp0/rBSxLiGL4CmqqLoxFLU/Yrq+p/eqCW/HbtPMmSoNE31hMpOEgaAFIKfg2LZ+XThYyn07Q2
sdlIEbVzeOpVerNCcO3Wa+MuZhxCDVULUZy4qKX8FO89po/a+Yvf2o7ZDzHwj+tskKZoK3I78XcD
ytB+QZCLFt+UBc4mFaRIFJc/4i6sP1RR/ctv5056exae21q1kGIKNnsXm+69mq1n18IFi5dlSMNq
jaJiG4PtJtZjcEzNfAU3eMGluDBxGkMDscVofTEP8uOajKBemr148Dj01Z+bZj00PWosc1SsVTcd
KrB/5ntUTZ4f1DGhai/7dh6Q1IpO/baVgQVBCMTvezpBLYC3Pd9bEhZN27PbJOjnQ5wOnoVyF7Zd
aahG1dEQFv0uoV9CHgPa/vDauMv6WQMvOBApQnjDvahZ+nntjd9NcSHbZiLjaFm5F50FT/EhgdbC
p3mx5cfXd34hyXJllvuZgnPehGGxmLnuj0k7KZQwyzj4t4LGzZVazgWqBVAfP7+SQkGBR+5VWMR9
w8oDjQfxjwh7kH3uShxSjDzmlkogxhOWRgRcD+AHtQHc6B5U20821PXp9Z/7st1xF+oW9t2QjbTf
ixQEsLdpwL+NS+o3Cpa4MHLQIdTxkpVbMbSjHQ96wlwkVEijFLQoZSr9MN+QTnh+mIONeaLDbC/k
Ji1APIYfeu+w20WUy6GcB61x3/rN/MaATnOg3TVNn7NffiGjdwHlcs2yLbHRXiSZrJ5oS8Q3aGGR
0xb27GGZVMv8HImrBx3iPKqGJDuqZGz7ljRsOkSYILvWDjj7ur9/B/AZzhfY17FJ22YvsjhbT2YY
21/NmPKfQTvV91DNqvHZw3E6qXWPjpyBFocmUQCOtr31kgHmaH0+30JFplpjsCUsdvpfAlecT2Hj
V1sAJ5SzdmRnheZJWAAqzg49uPnjppuuhGD/j4deOjzn0TZBlAzJGu/FpsMKAHMz5RYT549zvalj
2abNLRt4+WBsLw8l3aNcZK08dJECcRrEMXKuoUs1MaLrPJ2C+ITRQvRS6xXcWLTettt2COP+WMqp
P/r5DOc4zNorokVnC0joLSedoa+9h5tfmM5dBOvQDJyatsfqsqpzdObXm4SmxnPvjuMNg6kvQyvs
GUUjDtMm8jqt/J5r7oK5BKmCTO+pKUyHzpQUGPgByYffzl0QXwDK6E5v8ENBBGLosr1T+MfLPYDq
4PkFz7Z9rptM7cVKt39H0Yhcp8yrBsVdvJWkPDVVJPcCTGff13d71/70uoYuNn5WmYEWooZjlj34
AzOOcnS+gIPU88CdwE6EuxgYqfeCYhDkTWqG4UCn5RqT+PloX7J6J7RbylUOQznsBaczycEmKE8b
lMb8PqgLu4IAIlHjiNVDwsqc12OYr6zzisC4iysMZFhuteBbMUJ4+WOro+0d1zrw3Dp5fhcVRAp6
EqRbIWslTmJrwBpP580rWucuYjloBVUyGtcC8iI/SDS1R9VEfvNh3IVeVV0LGN1obTH0a3vQRpS3
wC1WVx6K80v2wo1xsVeIaGIi69kWEe+SGwtNW3HMmjB5FB1rv7OzqqxNKiAJsnn2/EUuDqtMYzMA
ZL8UtoazGaflzRpuXhUToICef2gUM5qR6mopgFVY7ss4im5Yp/36+IAoPF89pkZwKADPBZkiUH82
SXIboUftFza7JJ1miDbAN7guOknvxPzBZoMXVAZdwef71nFG5l1RXeiu/C9sfjegKvSzLBd1RXub
rCUys0Ky/QZ8dlM+m/C3lzN2QVfBuo8zdq6Bqn2TdHbIAb66Ru9/vhAvXXzHEW9yahlZIl1kwzTd
sGGbTwB8xHcxCNcf5FqS70m1+jGHg8T1+fmLNUJSXOOHQJs9ylmfre+t1u2/XsfkAqFENg92n+Op
KIdlvwe+fc1BMeYHVuIuEmrjqmrU3k8FmNt/mTIs2MSvhPgXnisXBxXLLtIqoWOxNuYzC+y/TRZ4
PlYuEGru1gyqSbjyUmtVtIQPx7Pb8TNVlxRSsSAug2CdCmiOH1YWhnlmm83PpFwclGzrBRqM2Dp8
Wfsm2QElEcHgRzTPXaRTrLvAVrOZiqDdW0xJLxiEsPN7v6vovLMAy0GRDlz2xdDNNwEk/HIQivrx
nHAXRZUg1ed65WMBQdzgTrdZf7sJ7WmjLogqDqKq5KQZCynJBwwhHHprv79+KhcqM1CueG7/dqhA
uIFKZBETze9Km9yNZsXToQ5lrN4FETtNWfKNV6Z+EHPVvqES4KfN9tf6CBdeeRdYtdUWJR9jxyKN
xDZgpEXQWz2m5Kesa/sIptwqyo2IzfdmrFu/q+CSNIIwHIR7aTYUMtL6UalpOElJp4+vH+kF1/EX
SyPOrUsR6hZQtxTHNZi/DMIzB2BuOmeWNtJiHgotP1sUOHKlpfGzbVdbOFEMYiGSqgKErMcpmjEZ
ca3uc+lInIrVBinBoIs6HIlJP9xE+MfvqB2bnoYk3VphsC4GfsD63+U0oNcEdC9t2nmGh1gHGeN2
KODmxpsEKo6nOKKlX2DuQq06psr/B+fFkpRRPlR9PtWBH4sOd5FWXWvFIoJIFebQyTDJ9SY9Hy8X
ZwWswoz4JFbFVIfykY/T+kjU/snre7ogq56Muk4b1he6ie73df7U22vTsxe+pguxwohz30KOQRYt
T//FGFqVj6b5x2/bjlV2vC+BBtlUQVPycQ3sY8sQg/utff49f8AgoZlNwgZ9uSKgvBV5P7TV42CC
xs8VuhirzC40FISLIrXLeGggznWA4rvns+jCq+pUbaUkmSxoVn4PmnLPl1n72b5L+UhaUjd1Ggvc
FR2d9jjQxy5q/Io4rqyyKmeKocfzqU/hHVKUzxNkUF//oOdL8UJ074Krmpg2EGPaRIFJB/5VpQE7
sh19Ag3q2isDsBfuuouw6mi6xWWp4Mlp8BEEI20eZ4FfvubSyQdJTFrLd1FQu6bHIJkqQETl7OcV
XZRV2PMlqqJKFqlct0PSjw87iPKvmNKlk3fMlM01tzJQQ2E41+9nSswxKdPxjSiB2vf7uI61ntnw
MVPYqILsMKddz+2Bj6o+NTbcvSCL3AVdDdW6m3RuYVNcFSCyvoPGzpWKy6V7Q577mlqFOzLkri8s
6ZsChK3lqbWxvXI2l1Z33tO2my0EqPVQ9Ez97IYyg0Sb+ex37k4WmzZxEkBwvi/qsN/vK8PSx2Gw
5RFc3NeaIheychd3ZRRIylZW9kUUDOGHwBjR5HFn9JumTYE3Dlp+2mrCr3iJC4flkpfpdtDTuCZ9
scntLW9+QPD6Si/2wspuFzyaKwj7Qce9mHb2OQvU+7jzm+rnrmp0OFUE2LRUFTrR4jRPj/tI/CRo
wDH6/G4GAsTHqEsj7lAqyft2fYggP+d3NV2A19yE65iZuC9mVff5FqxdXo1eOqacuxivFGxQkWSZ
Klj0e0uBNlwb7lk8djFe3bQOmphmKLqtRHkrI929XtZreqPn2uELT5UrHD2TJNZNMIpiBgQmfaCE
1e0BqEkD2ouEVb8EG6jfs+JiviYA1dZtkKIQIrxN5vXDsPoR6nGXJ9TolHSxMrLo+u47qmlfh6Bt
j15+x8V8KQOA9KAQhNRZLcaD4BA37XSF8ch22/0GwLiL/eoX0ZVRhBjNarMeUrGDd7CM/V5cly0U
kQjGYDYiiiim2SHiS38a0olfOZ8LTtNFf9EmYFk/a7zn2Ti+MaaEZmOiwDOGbny7HiKSDLdbL6Ir
vu3CC++yhzKtQrOPq0TvLVKnBNJzgMlhiDESXjqgqPM4MQStWCQwo4onMujylMg1J6zy4yXAnNpz
H6d0qcEGjcWNovSxj5bbkbep59nEzxeXRmd2hgBl0ZVkO2X1+B9EeJuHjhBx5WOft/mCu3BxZz20
sXqjo74QxBx0mTQ5tf3H1w3t0tpO8DBnZmuCXoti5dWvOhg+6WC8ElBduKMudmsBbdJebaYvRmbm
fzhgll9GTHtWECJmU66aUYLLNfXDEnMXzrX2azmhcY7PwJroltuxOWYlrf2s2UVzrancOQrucBWt
/tUQfRdRfo199sIncDFcK7ftsG+DQMW6lkdbx295N8uT1/d1oVNWCkzNgcuvEAlJjxkfklMHthW/
ar6LmFqabBQkW0TBbPsUI2fJs2n+7rdzJ2heahrVALGIQll+rzSv8wps+57f07n2jdzDRJVDVxgK
0brQPPTz8t5v307IvGxLi9Akags51joXo7J5pP00dpgLkApIRpcuMW2hhrg/AO0THKpo94oVmAt9
QjnOzsseNcUky88d8sRdzFeWftkXMBf5FMxlM2iMJxYgjQ9RjW6G8p4O0/xgQhW9q4IgAkO66L75
fALmsmBl4MWSUGVrCpUu2R24PKsD6pl++i/MBdDUuhKcdXtTLJDc+9ds83RTkWh7mMEFesV1vuwS
mIujYWW7VY2dm0I2JcZzIFt7ECN0IPyOx3mx5lKkk+krrM62+1XZ+mRHrm/9FnfMFkr2dtA9rzDT
sb4d2HJX6n30SieYS10UcTuXVMRV0QLxeBAVj/MAvNZePoG5iskdJmflmmxVYbLla1eD1jWpP3gd
igujSRYBJRIg/4DtZp9KPT31sfzqt/S5//NHHbOk1TCnjcDSJr1bhPpCRPDTb+mzMf+xNIi+oVxT
jVXRLBr8PHRHCsf94HnsL3hebMehVEHwmAh9NL2+X6Phi9++nViSBCZEDQ1LlxH5RHY+5G0Q+tEh
AET0/FAg9bKvvG2qIkDJ7mQBSAblAnSI/bYeP18d/eVFNSQLHlko3zXUFuXiJ1nPXALHSmI6rLIk
eEybIXk7byp5Wy2l16MHLPnzfZPFVP081FWxqHh9m9bUnMYspV51V5BNPF99CxITbYpVwENF5+nz
BlzMYfT99SO/8DS5cKi6gf30MbbeLE1Q51lAx7cs2lqZl9v/ODuTZjlxJQr/IiI0AtpSdacCT227
3e4N4bbbIEDMYvr179Rb2WqXK0IbL7zgUkJSplJfnsPmJ4sb7TNVwb2T7a/vZaVLQgG9XGJq1yCr
h0DL0xZ0+twV4fw9bubwEcW29nHvh+B0CFn6bckuIEWDpVU60kG2H7b7HsTBfMaBIvfqPpQuIEXh
DFXAqQg/iPZfprJ4G0Hk7Pef5kYYdOmoMu+k6Xt8dxl+D2HRd9ZMsjtB8NZ3cNYxbHeQirRB8aqN
IcRkwr5/POhcX5oGt0ENV7AaR1v/BXe1fgVm6WJTIWx+2nmegqzdMIvjCjKqde/X1AtI7+clUgq1
YPaitka3/gESnW/7sbiTu936Cs7aztXMK3CIKrPL/tGs1euj2v3yHBeSKpdVBy1aFl6JfI9gdLnD
X0z6TR4XkSLrDmm5FjFXkP3Co/C7UaMfzihdQIox+IuHUJ/KbDu9NHtuEkbpPaOrG+PtIlJWjHyV
xZpndW1emkl83tG/6rWgXEJqKiM+LwUPMjCT32i/9k+Mzn5KIdIFpGRpzDAem8pmYr6XFLzwiHqa
X2B0ASnRYG6zfEQI6CHLEDfL3xGBDaDfsDhRl6t+0OPaqmyv9s80KN8t/eqXnrnCa2Kedb4RmWf6
gEzowZcv+yiLO1uvvK7u/1aGpItHNYMUYYFAkkFsp32102iGw2hsXxcVTA4uGoeIpwEt8wlEj/On
qJDBW2xx7cvew2A2iUa7/kXVXLxlVNIugaCROM3brOKkX+r5m0AbzIeo4/XXKjxEkcDbLXxnqzYq
khaOIQXO49x+1+AD/+JEgG0KhroB6biyh6aIm9McE/uljPvjERcMaApejXlTlhT2v1s1r7A5QCKc
9IGabVJiyrzqQnFAyBweDGERt9BTasiaiLLE5fw6RinAi+rzFgcl5DnjRT7CornOChM0TwHEdF/C
de3xSqvyg+akC4f1opzowDlkuutJJ0c14Sq/9ovILhy2ywmc/qjyTNr91K1hl1iGTeT3s/nXtwvS
Jb962N/V9vriPXrev4847L1ojkaqyBSvC9bNz7//Mze2KRf2mrZ+lIMI84wO5CmPm/crUvo7P+HW
s68/7YeThw4byN/AKT7L4eiSBM3+IMVw+G0lLusF66LwADKRZ6Hlmc7lR+gT+iWqLuqVL6jPNGqK
s4bGecKD9wGl91rvfl2Dl66yVtxFcLwKrMryGi3wM9+LJzNZemqnw3pOy+s288Owh2aZrBmgTD+H
U5uEYn9V7fu9ssmtb+qkEesBOLcOwjhDUeaFHhU9dQutPL+pc0JgCzjoqD7ibJbLfhboHDwNdTd4
FVGli30VnZ6D8uhVNkz5N93Rr/Mm//j9Krpx+nCxL3nMEKgic56VizBnXbDlIeIKBprxLk+qDY6X
Iw79uG7pYmANyjIb1NLzbOsrhiJc+1aayKsUjLjz89xBc7kYS41dZ5/VdBrU9lCskR8yKF2prUWK
KW7lhBfPSfPYk/51MeV+anvSVdpCawobQrQvZ0sbC0gRxBVMnU18/v0HvjHtXRBMmi2EagCyomkK
81NAhypRB+v9NkoXBJv6yEKGSKpM9Lj20xvI7kNUH/1e3VmxRUU1ln+gsrC1nxpLvmmR+22ULgdm
SzhP7wajAjXj53h47qLB77TiYmB9AWuH4KAqi4PuFVpsIeghx3deA+LyX1Ewtlas17cO0WBN8voU
xYFfC4B0AbC4pkc7VIfKumFOyj7YEgFPA7954vJfmHYFz2FynW2det0aO55LUmm/Kc6depve+QRN
gSLKNt0+tTAePFVx6bn0XZmtKa7KptZFmOlNp9zkL/Hmmfa7xNdW6rALZRlmHHaqSUvXJzaqv/2m
ihNKe1pSOBtUYVZPf86ifVN3y52IcWNDcRW2DHS0SVTpMGs0Vrti4QsR7Vu/t3bCqMHOROO9DzM1
B1mw/M3r473Xk13Ka8upaQm9jnUQkowGVfC8jSi3+T39WuT5IXFpTF3u427CDLU8CWGAdTvVMb2T
6P6fB/nFKctFpKxpNlg9AH2DWDGW+w4vnNNWhcXLUu9I36X6poKoTPZ4kymRJvyCtWye9wl7T5kP
XCdFTdaHkM8S14wBmgsKBLQ3W89KijvqJocR3UD9NlYXDOFw7whX1chso8l1UvuZCgKz/nmEw8J2
smrwXBKGK3RMOpK01Z1j7I0Z7VJiOZtwwGM8wjqsU/Ra8oRF0eqXGbqU2Nq3SpZwpcpQ7vgaEvPZ
YjX6zbrr7/lh1rWdGkLKlMz2lqxnTcb1kcvjXoHy1qjwn59el1U30aKQ2bCI97LuqwTQj18dyKXC
NkVh1gOiDoZkCqbp5qvaDr+Ch0uFBfYAwhYImSkcniFDs6BaU8eeQdLlwpQqkJlNELWAnN6/SwxN
N8H9fG2li4MdTQ298QWQnxZ9AMGcoYNqxF3K40ZDmHSBsIbxsWsWzJYrhJQsVyOKKIRtUUIR305t
EfO3Rc7GDyRn/XjKZzXqZA4H9dTu83qi87D7TVsXtcqnYSGBylkWb9Hr4Ogzm3Ovjn7pglZao7ww
7lZkU8kz03cZzQvPRzvLIda7Dds+5hlZwLoFbfuKz9U9nO7GWnMJK+xpmtiWs6zX9szD5okei9/+
Q50keu5lPwGOZBkuUh+0LNNyk3cefaMi8B+WWWhcKCiMdNj1bYJg9J1PcjgfNWv8Dr4u0zww3Taz
CFiGRPrloNPFe7W5dFhXrRWBSBbLZoMxCcm7vlF+U8VFwSgSAbUtO814nNskCnRKj8Jve3NBMCJ1
3/eU7tjehuqsShslULBp/QowLgoW8J6hHakkWb+xb/s44F5E33nxG5PFBcGYjcQe2ePIdKn2tDfX
ST4vVbIo4ZmFuTSYbLajtD07si4cTKLy/HNfqXvn6BtVTVc+axzHVhfxcOD2rF8+tKKo3jXrUH6W
my6exVCNnqcCV0vrQPFRKLlvuAxQ79FfCVZ09kt0XPWsnBnwkKtcs3hp9ueg6LpTZCO/PhDhsmFE
4RKDdni64tF5jqfhsdFEeM1M4bJhc7QfNVRVMSrWrEkwqzcDynl30vdfz03h0mFHY+vxwCEy09hs
YMDaNs8wwC2elrJmd/bKX+/wwkXC0LtvVdyi87nowLJA2Os0duze6frW+1///4dEMCBBw/qdrFm0
R8XriPYmg6qKfrPkon/0yTWFS4TlZT2Ai5jWjJfD8DwFkLGuUMk++z3dCa4Ql+kgkY3R4cARkoax
zzyyXrmmcOWVhqarYPXVbGhaqSBqoKJkhG3TnZlz67M60bVidhhh27NlRHbLI4cDzhMx6Fv2Gxb3
OEwUjfs6XrIwbs+jHt+s7XRnO77x4i4Rtgxc5b2xS9YG+9u4KeMTK+zkN9ldMUaU66ZZ9GTMmjk4
2/YrfGG8LtWFa2fHhAyX5timTCgKt8+2e1iX2u8CWbhI2DKIeWN7MGYi6IqTKOJ3QVUeD17f0vXg
HCJh4op0U1aqjzUxFsee2ne8rx/5x/WvFoIGBjzbiu6zLqY/0N3qtzJdjaym7uuhKasJXEegE8h5
Dnxu/BaPS4SVhqP8JYsJJ0zQESUjpyAcYr+A4RJh+9aaq3M3XrxcjlPf5Zdw5szzYzoLc6s76ILA
1SeDydirmkRfdlW995onLg52DJBL3dBul+WQd0kqPr/Vyi/+C5f9soNFGI3NmFlD/s2X8ANpVi/k
WbiMFyrHY73OeHQ+Na/z/Qnmw17HReHyXVbmZa+YHrOS2uLc9Jqe4Nlw77L6xj7oIl7NLuTQw0o1
m3AL9oq3NHy8lvD9NkJXBAtFuq6RRdBnu9o+sJa+Kvv6g988cUMmqWCx0RV9Fu7h8dgY8i04Ir9m
FuHSXMfRD3WFLsBsLrZ/GMAUO99Ntm6NuBMyo1yp9th1l23R+ioc+9O+bl5Fb+HiXJUsa+jub21m
YXGYqlAtL4QaPwFI4QJdPXgPK8AsZUht9Qndh2exwajP63O6RBdvtKYMhfqshTLyQy86+xDFA/Wq
qwsX6crXBg4NGxuyfVcvUmZ8Ce+kKL++PxYu0dUuglW4w2gzldfB/DAsHcieidjuawRj23d0KePn
aG2O3m9FuZBXVCtYetIZ4yRC8pBHVp3qafzi9xGuU/aHOMqkgY5vGDVZNAZfhzYySTzkxi9muCJY
OfpG6REokxVj95HCoFgr6pfMuZBXWJBj0HNnsiCy/NlO8tzkh/LL/F3GS+5asXyeTTZJMMlzgCbh
mKBi6DfkTiTF/hj3na1MJg3pz90yovsS8vx+T3c5p2XrSwNN7TY7iuiL6fYst1AL/P2b/79b+r/X
MsLlnMAfxQpNqG2G0bHPYd6XbTK04362wpjXUPbSj3Kgx9txjeyruZr2B0M7+iLboMLeF83wA9ON
OV83Q5WsosmnE6QYhzSv7EIf5Ajqiw1mx2hDjfrUCKQDXVUsr+A464f7wzTt5wlPLAybBo3Vy/fo
2yLo02B3r1oD8vKfH12yqNop3NuyaciTroe5prTCrwwvXITKiGMbaIU6UsNyOHANb/La059cuAyV
5vHCsZft6dKZ5wY+uN/LtSu//X7S3Ah+LkSljnpdLK2ONNDLNzOp88qUH4sh/g9p/rB7WZEPqFLX
R1oSDtkpOkHTCt1JfpaTwhWB6LY63mKdhykghNfgKNek6qo//YbFyQlItwHA3s2RQqB+OG3ounya
IuEnCydcSa5wzYNY5fOeRnZjaS5MlUDRw3oBH8KFs1BEjuPeSJlutj1eKK/0qdHH7pcXuHxWpXJc
Whd1lAZy+RChqJOUKg/8tkeXx4pgTtSXsgghdcJlsiKTTKpC+unOCZfImg1uJIfQ7il48uFxncr6
cc39fFuFS2SNEiJrU0R5usroc9HqRzH1fg3RwgWyKmKxlcuapx1kWnf1sc07v1jqwli4BojDsI1Z
yhXWflSO/ISyst9ByWWxFj4hwYBhYBpUNs0tPLZJ5NkUIFxVrqoN8xbHdZaic3Y/TyoS54p7luhc
GiuOI9WVw8TSY6DjaetQYcghinsnUN/Yc10iK27Rx02XfEs7UTZ/GRav03N5kJL4VRpcPCNAPxg0
NhqeRiV622KdGFL7gcjCRRPKqAtwFjgw7GE/JnSFEuJVSNNr13XRBBjANeHe9ltK1mVLunKKziMC
lN/m4sJq28Lg9ABLrrSmhU4gmXlp4nvU6q1P6uQtxQpLkaMJsJl3uk/WfnoeyPLRa1RcVE0tu+DQ
imfpwEvx2AZoAlgUig5+T5c/p0Xxymto581bWs07O9VsfsmDyY9CFi6r1uojPGwRsTQ8NTvvk7AY
PSeiy6oZyyN55IqlxSaeoZcFu0xz7/rl1tdkP4+J2ocorocwTBurPqxz/oiWvnvCbbee7WQWi+mj
umjXKKUlf4uO4vdyj/wCv2sG2fO2GatWbekYFE1xGit2lfiXO/w4vOaKy6yFdKd0jARWEGQ5cZH/
qbLNJ79HX4frh1yRNG0R6hyBCOUYmJPMXQg3y1D7HXVdfSkocQJZg0NcKhkOQQWujd7qbbPPfu/u
TJeqZ5y3HTK5LhinJOrjR4gz/+H3bGe6FA3U0oPJstRuS0rn9Xk/Ds/d1jnpDocMd7UvLIWg6PYY
CIsrzHglnoVMlx5S8wYIlmLM+x2AR5fz6kMc8cBvzF14aDgURLzDdkubOeKPMVLeh9psjd9KcqFB
OmkDeaFhT+eSigT37GvSEvRyeX1TFx2EpGIFM1i9pSZcK6AebHxucTngVzNyaaZZRHOzlh1PCSlf
23W57Evk++bOKlUj6dgeBmsqF6IuqtyX55Buwq9kT/nPe4BZ4FAEv7k1rQ64dM112XyMxCjPfqPu
rFKqRI9b8IojYMTnMCcPcAXzavUQLtI0rZEWejJ7WvXhkASo65xgfuRnqy5cqgmnlnCYdry4Ggf2
ouLdPORQivBbSC7RxAepqkJg0Ims9QvVdkxzc9yTJLxmEb8oSblQU7SsJW9wgsMmUMyPlET8W6NC
857vdrzzA671m1/9CSf1IvPYBJAUp+kYtfGbItbjuQnH8GEzcYAYwv3gVuGCTmqAWfmwRjSNuvKz
iIa3ec79MjyXcmqCJZiGVlCgcDV5w2PeJsUchn6FLxd0WpjAsU5fn75G74gKTGJH8o/XonIJp1HL
HgJX65bCtbT+aJpyfbNGHDrjv398fOPbOms22i2JwEKvqQn6/X1PYWqTwNi5f2hqFpwPbsa3eizQ
/2DK0twp/VznzX/nE3fvO8sNoQrCXTbtGiqf9gBHVx0EjwSQ2yc4+u5vZzqgEvr7H3gjG3TZqn3m
3V6PAhuqXP5AD8CXSGm/GOayVUNYrrJvEWXaNT7Zbvqn6A+/OMBdsqqCK/gA16QFZYOmPC39gruD
2M9XhLtklYwaAhn/YUlZHdoXWL8tDzhrDl45LHfRKipEb6Ehs6TzCNGJ60UULNn8FjJ3oSreRCgT
gLdJG9nxJKb4p9juzMtfTxXuqmxJlvdbMFC8OF2D83YlWcbI+Gk9cRenqkgEGoxg1psCOjhrsCSW
rNs7n1nOXae6cYPtRgP75BQH2OpZR0Ge2H2I79z4/ToAQCMdC/mHo8M2NWhy6Zs1XaCp9mFmUJtL
mgr3uHQuoWU3V55SR9yV2wrmYM/RCbmm+mCfZzkn+YK6tt8YOdn4BFqubttwSRc9yQSqKDU42uEv
r4e7cFXfyQbU77ogBBQtDHDVq81uXlU+7rJVC9aSqdfBpiramge4m3QoUUbf/F7cCe7GdgAJFrum
YyGmp6nfYmhowCrG7+nXGfXDzIEhwRpGfFjToSjCEzkWk5BYjp5Pv+ZEPzy9y2Gcjou4JT30YJN6
gva7Ud09CfXrU34RplzZLTtZ1TVQyE9RwBWPBDtyVoguft7DvPaKIEg7fv4BYKPLdSmKKV0D/hrN
AN9XGvo5enIXtWppUYVDjenO+mp+kJbsiZSh3zUrd1mr2ag5n/N8TgOxd69Z3y7P9SyjOxnnjZ3Y
Vd9SqiQIUsea7mPfJRtT7yst33tNSZeIugbsMJ+rJV0FeanM30vh1+XCXSAqFjULJWFr2q17d9rn
gyUHt53f9uVCURCt5IauGBNOmuWB7LM+C8n9ROpR2ft5JtJ6YcGgsPEStldpa0uI4cM4yPPdr9/5
h4W6Wk6jaanxdKiPP+pjGk9DPHkdx7krcqVqVW8B0Us6xPQjRCZfRwfxm4cuFIUpbtu6wph3zLQP
VZu/bUmwP/pNRKfwJFoNZSvC51Sjif5UkLE9De2dZ9/Yu1wsykhbg9pQNoW14XYy/dg8bfNUn/Va
+dXkuMtGQdSg1MWs57TiMXmcUHV90o30S9tRff95xrRFS7bhiOc0BteSBcHxiS5tdwcpvjE6Lht1
LBxH2ohsKSqidf0Mmb/mXU2G6mUqWHjvj9zYw1xMKrJdCztoOqesmp9bKj7tUemX7blElN2NaK4G
H2lHR57MYzAmNdnvPPw6wr8Ie67slYZ4M4F3MPZHLdFfPy7qYd0sXFtBM7+nM2tPrC/IacjR7uu1
EFxMCh1ZDGrUy5KO/chONiTNAykOP6kA7pJSbJU7hVTImFZ6yjYZv+VVe6ecdmseOStYi6ZnZEbZ
OGyZeAnWAei7Zf15gJDQnQzh1p9wklYSAzZoIlzYxSXb/u2Iqh5Wi1WXjK26l0bdOI+7yFQMOayO
zTjHqqGyX21Vkgc78e5c6Z2+FOHEn+VOmr+8PrZ7vRlYfOPmKOp0P7pvbTVUDyHBQcvr4S6fpQg0
WOOxX1LD409Fv+pkLNDT6vdwJ1MuQbEGZJMTbgnlv+gbv6Bp6Lvfo500uasEynjzNYSB5+kS3i7N
P8PUUz9TFO7CU3WoS9qraE1Zw5o3RV7C9XPpvLptuEtPtVWvpc2nKY23ZD1a/W1scvLVb2CcBDmC
F8dirBpRnuo+GabfjV18eH5P9nOI4bAKABmwd6nV+5RMhXwZananInhjE5XOzlDO12bTQXZpkdP5
xMuUkVYnS1/TpJbrGx3lx6Ns/G48uUs75W2I0jLE41JQcvrEaSmTMG70s9c3cGknRZSBhvRuU8uL
7m8URMjzQqGI7ff06wj+kBryXS0dbfEVJriAv8n3On+iy1be2RCuC+gXwczFnTYi7BIoatNZ7LxL
ujXmpwgOMgXACkQyE7HAbza56JOQUwy1QTKly1VosIOzVMLyvT39fpRuhAGXfQpDEyx1d4wpCff8
vW5hIdD0LX2cY0iA3Pkb6sZYOUl60AWtPeJiTdXW0NMeoSFqZ23wamW2OteqLB47VJ6TeKUM8o44
tXqOnLPGYfxO5jqc6EVuef9wwDP7Idj8+AjuElLjsrBhOxZ6CYqSJ/khwTN7dpJwl5BaG4GrRYmH
N2XTJpD362TsFxFcPiocedhzikerELon8dyaZAbe9fvZdCM1dfGodj+WpYvYkqpjRSrBIdScDnW0
3bmsuzFZXQxo1zosIgGsuVlKmyfD1JVZ0UY8NVvM72Spt36CE4zrgPVkM6iPb6H+jruik56hbvH7
4fn/reIvdg2XByrNCE/vYhpTIK+lwsCDYt6vdwcl3EYf0CXYP+dFPb6se2VOc9GbR7KY/IF3xvz7
+1e49fOuQ/vDrhjVjbErvlIqDVRS4/hLmA9f/B7tLPOabdvc7tOSBnSDl9MfVeSn2sxdYKgaDpgm
ihlZjKnfQuiDL360IOfs5+FYJZDJVuHCQsrgHWqfX0ThZ0bH/6Nt1ZY5eqpGrAWiv4cRepGnuP7H
b6id5L1dcng678dwdVf/Mm3vWDB7LmEXFGqatbVzXNKLUQYJ3fbAjbpzOr4x91zqO6d8a9q9wNZj
gDVE/XoSa/vJa0RccLJW01GKHM8urAZ/OLVogAj9mBLuwo1o+Kg47XSd2rb9zI1MNSd+wBpnzqrh
lgR9HilyKe3+XongY2TrO7nijRzFRad0F65tOwfkUvDBPgcHMgfR9/FrY4k8Q9Ho+OA39s4iwrVZ
2x1RTi5QzUzyOn8NdeuPfo920t0JpfcKbpT0kqv232rSZwtr2Tu78a3p6CyiKth2Ga4xuaAH5l8S
RX/tY35PReHGs12CKsj7sGgLDEnR9q8Hw+QZnrjhg9eguAAVlifmIcOLD6Z/q+MBNppq8pMPQvn0
5x1xhCdwNeSSXNQ6vim4fba7nwo1d+EpyMMpE9d4dLzpU8zllyIk9zqobg24E9e6USy9mARem+Nq
WHVfAxyT/CaKqwRV8z4udMzJJYzrD23T/xl37Z2M5tZrOymqXhkUoEa8Nj/oy6LV0zhJv/OPqwM1
wk8r0sN1RMov3bhf4ja8Uzq69dLOoiSmZUtDMR6sqx/i+bQZ/eg3s50lyfMqGJD5XneS+k9SH8ne
+/WQcReWYjsUQ0eN4Rir4k3b1Inmjd851iWlit2WEgZgJp3I0iex2Y7zUU73TFZujLarAHWgi321
dcXgwlh8KIMd+mnH7nm4dMmosmQrJ6NmF2Xzz9WiPsf15heRXTLKxsO68eW6aob8dbvqU9gSv6nt
YlGmK9W0rJgmucV5bi40FMPy6Ow1B10uqlFFvRdoOk5H3etnqPfzs634vbPwra/pxMoGyDsJDMWC
V/bz0owPW2/9RJO4SyTF8aGrrj5q0IY8TrgR//Tr5pe7uUhSpVmYB4WhQFKDZF7s07Ear0czl0hq
qy3X8RJUKYMfkqiSbfrs8yWZSyNFrDMq3/BgNHVgg+1OxsZeeQlzUSRYgBm4wtvjssiFJ1U4buiU
hPqI34tfE7ofDmlbwOocmo5VutjqFa2ar0M4+EFUUPT8+dmzOOpI51WbYgEBoCJAaXkCebDZ82te
J/4P7w6fi2WtydSkS10ez2HBzTlcPEs6zMWRtqKelJzqLq2q/u+R91/HaPUT9WcujNQEuWnM1h4X
WJGEyc4WkjAtvHI25vJHx9AtrIrMcTG8PwuTf+S8vFdW+PWewlyzvyE2ZATa3aYBrz/nB9reJyP9
jrHM5Y/IFMdd11l2sfO2NSc5VhHk9qvFz1uauQxSvmhsVnRs0jyQfwfQ26hI5ZfhM1fhaWsCMtIi
anGTnEPzsZ+2R67VvXba64r5bzGHuRJP60QmCJmpLt37vvuy1oL8MXZWvy8WxZ+8NgJX6CmGRqiI
D96mx7r/3VTmFdPEi/1iLoQ0soHkFG3GqeqMfiX6iLzUcrB3pvv/1Xd/NThOYhvNstq2tWlTKHub
c7SZ4ZF3Yn8smp2emBTLqRg6kidUz/PHI4yPpxVz+MsarPNfuBYo/mKI7/kZvub5U72U4ZdtRIkj
pGPZPkGjcj7BQYfmD4zI8VzoKXw8Jtl6ZQDMBZx4aaEJiHG/4PLpDMO+Ohm3mnkdJpjLN+1c71Ks
0E6N7ZFUpn+q53v9gP+vWv1q0J30uToEDCto16U6wBZ80qChz1BmtNFzBUymP81wh5EnUg1Qf4Pr
1zOQ16A/BUG+nRZViIepFqgKyrkKzqyJaZWgpWP6wBtK0rxY9FNZLORcQ9bkKUIn+V92iKPXaFJH
I7lWajzndMeHodespkVN+8/V5uWjZHJ8NTJcLxs9bS9QK+zSfBju3V/c2Ptc6CqfdF0NE4YzNN/G
VaXE+hnIMBcmj+CRYtt+6pCWCPJuWOYtYbOKvO420cHyc5gMZxCLVS/pZeLs2N/m4dZsVTLD2F15
nUqoGyqbrlZ2bHZyafUy23RUhVKXvirYnz57E3XDZc1x8cV3yS+RfGjHflC4OBrW/M74/HpzpW68
hCKf4BAoOVDPW6f5hQd1DgF6hVyF9eiN9Frp9D+Rs7GQgpcFvyyx6P4Mx3b7lPN49NpiqRs6Izqy
eQrh2Ge3aR7PQQDQeSPwG7tzr/bruU/d0NlXJTdd0e2XegzslNhpi8tkDPrabwa54RPWDBziTiO7
HPG4JeUVNH+EgcW4eJ32qRtAYSewFmIt2aWZaHRC31sbJcHeBbHXVkvd6FnW48jbNt4u5Aj05wE3
UplaCnUnxN0afWcFByYayTShUM6NgQGUGaLxPOtq9wsU1EV4yR7lvRjG7TIr1uhEwPL2rMto98M+
qRvliiiYj52O5EJNNeHG2kwIdGVl/A4x1A10MCWN83XACm6IkA9QuocBzF4eq9c9HXVJ3qnFQZqa
br2ouqZv2Vp3+bmDn3zst7j+s/03y1hatuwX2eT2Swu9x+cDtcs/vDZPN2xBNqLndirXy1SQNS07
jfeOYzP7+cJRlxhmEOgHc4vRkcekOjB1lPwBum771+/1nQNqM3Ax7vG+XRqzNmdSR2UN1z8++mG9
1IWGFxnOqOby9ZKDG3iPw4bdH+q6lsZr34cDx8/RV8/LMqsCWQOs216H61+1ZxsRc2FqBdcwVOfQ
G5yHxRnSA5/jQPq1bjF3VLoaVs65DOp02Mb3qszhapl7bWbMFZeso4A1aOEv075a62SOx+oJ3nl+
UjXMBakN26K2b/omPYKBv9qiboN8mafnGXNZakDCUuWl0mlYRa9DQgB6Nn4VpMipdOdk46aBFGaK
roR/8mD8eFBxJ8H5dfhgLkjdLzBfD7TWKYb+bRTgPjEym58hPXMRalPpTsBFUKcFKoLJbgCn9EXl
Vf5nLkGNPjAaBWYNLqIK/q5n3LegS9Uv6jGXoC5mE+zFMQcXvutPrOhS0fhx5czlpnVTirroUEif
x6l6tbX6ZTA8fOuzI6Id4+cdZQr2JizjpUTDzfQaOd6SVFPvBzIxl5y2+SZFJPoibVm5nW3fwrCo
OPyKjS4kzdtCFHAPBWtEdf4ABYIduUDrValnLiPdcvjBBrgLTU0TbA8dy+MEvdjv/cbcWZ3H3MfH
hlV0wZ3R/CLj4zibkfkBXsz1zN27eG1sSePLfIjhlQEW8UyM8oPHmYtGm3KHzwNMPi+j2JZTV0me
2HIJvDJr5uLKbTfSeoU882Wiqj5N9DhvQ+lH1TNX6HEvIqTr4R5fgq6Lk0pEf8t+nr3SLuZKPU4j
1PQoZB4uOuD/4+zKlivFtewXESGQkMQrcEbPdk7OF8LldEoCJCFm+Ppevk8d2XW7IuoxBw8HNOy9
9hr0fRXRnxEfw79bjX+yleUYt0GisL5yXb9Uni6HNt3/Sfv8udP/Bnz5k60sddsj+KHiV1gasKNg
VF/BXw6l7+i/a5iSPx0fQxdHzaoJv47rFJdxSLYv2dpn/9DQ/4dy8nef4I/ZFN33QIluxbUXQyJ+
MpSVL0ubkVzvJr6OCPEqOIVl6xyq5pG5HuGIQ7y9bJrNTyNi3n+NiGNqjyyFt3bVtvSY1sPyLJKK
PDBARUdEbpKvsc2a08z3rJiQz3CBIM+BPYlk+H91JvzJlk31HLM5NOk1pba7h1UovRs8h5Hav/r2
f9KvkY4B4mrF0ytbqh8h8i8xAKJ/963/AO/iCEvms5a5Rm28oeUOa6F49k842X9ZnX9yrZ3MYBMb
1vQKbywL04XA9yLhffwcm9n9u8LgT3/JMUmRa7lOKUYFanuVk9wOotX/1E9+1uZ/szr/ZFx7gmRh
h1THqwEj7bkJar3UODxVEaZsoAXpelj9cZb8kzv0Zy/zdz/vzxu9GabZ7yG9LpnMSjhKbCcNGKqE
oZg5OpQp7//w3j9f8N/9oD+ABBLvzVgvYGck7RTPL57Jui+63sWlbHtbeGSA5BtN/YuyKWEl8poT
CMxjP+ENDj2ygrJP1UvSp+zCm5p9N+mqvjTNlj2BeD34nIWZYj9aAt7kvoB8EyG7BEXtkyStfqjH
SJ3gf7l8aWFndplcr4ecKMdvANp/3WumDl775mQhZ+3bXNI5PmWb206BRu5rS31061s+LnkqaJ37
1gzfVQI85B8ezn95NhR//7+miW5sXGtCtV/d5OBjHLv1IAz9h1Hlf3vDf553/dxjctDwa41dfYIN
UH1MLfMH2/Td82C2+h9wtP+4IP3dG/6jUNHbUAeXdbgakA5ALp1dAuK2wFbMFwQAHsAwdt9hFBTe
IU1MD02iP+KkYXlstzY3oCGcBr3JfyAF/pe+4/9waVmIGwXVznXw+68BnnB5ZfFo/9Xr+pNOGwUP
510GxJBN/Odq83YY/+Fc/y/v6k82LY1UU/MWxTuJ3JrPzvQFIUuai53JoifZvwNOkj+N+JrGchNX
IcGramgRVePJiX+plkr+D/d+UAHG/yK+Yi+J352Q1bFHVsRf///Dl3+/V/4k30/TBnPMKWZArLLs
myDjeqU1t7esFv4wKOWPSye3q2By+XfjyT/5+D2ZNz43gV1rDD+vDEu1RKJx9e9aqj9DpGMdABeO
ll1DxvqrcS7OexNnL///0/pv++Bzof2vk2XznBJML+jV7atzee9RkahFJl///28PO4TPY+Rvdv2f
UdIYN3etwcD26gnXihW6hjt7X3hCI5bkGWzGyPO+zHz4ZTBFzlxe7/UKn5+kXiJY+RmZpFWf7w3u
gy5HsKyr+aMCtWdui36Ip1kXo+QSpJndD1vcFJGgLfs2/mcL5uMKEtNvNYVMrTmG+NN+X/MmVe+w
EmoATa0KsU1x3u22dveJWdpDv2XJSSHDJDoMxOOyWOfJnC1sNuRBw1Dlx1iF/gQS3W3SbDWCgN1W
QXjmUlIwq9MS5smwZY01LuBshAD9HCKZ3rZw9n2KDalYSXajl3yqGn1EXMFvZaL9V/VpcNdOY50H
ko3fK7FW9161/NVm6/QQtCNHLZBJsuyVrX9vw9b7vF15Wz30MK/6YaUk0UnDI6V9ENOA5ZEPqP4s
Frmpo7yhcXjITNOXgyV1Dm80vOOtmWXZT6lFr0vDrYmN/mV86PKGty9ds7PbDJ8BcQ16XAtMJqqS
R01dNPVkn0S/Ihw56YM4dnidjwQGb/N91larL6rUpQ9IaKkeokqYczvZOMonJHEUzQ4/fqDHa9K9
QAzFfa5t9iOqYagqheJJSW3ylSlD3iuW/OZb4zGnM/23NJPK5xADE1OAvd2U0E+lpe2GoezZOB1r
qQYQME1UYZQrYOfbz0P3rRvaBAlcrUbGeK+zZDovek/IQxatkMDpeQnLue6rlX4NvgviEHmHr5+2
dP2cAjPXFLPg9hwMjy94AR6/pashbbt0i4ItW7cA/Rlzg2Dc+lul5ALfz6HJNn3AsenrsYhcK91t
LPGlOTV+LvZekUdjFWFFCz3zsVLeIsl+WtgUleOweHUZm9boB7dO/dFgvd+2G/KHJ9oNCJgVnSjd
YGieoilxpWtt3z2JRrbkmA5BkKPDVJAf63TN+qrs7A5MIMcI23cPTkSTvEtDFfQ3FwInD17G+8jz
CpUjKZx2TWjwm4Q2OgE8THZXGAcix5UzN7XHZBuW/gj7CkXf5nE2+2NUOaSyGYjmuh+YDTQLcjk9
TZaQJ+ALzHnTzbO7TRLS0tsVtBDzbnYVm9vYDPivFs8kfUKGHInyDS8jPWqTOn6kQ5/J8+KqXhaO
VKB35x1Bhl0xD1sm7yonMvUqoEzpj9CZwRVPenxBuVsfwRJoWdlYPSGBCWaakFrx5ahDx8wHLDYH
MGnQnM3qoaNYiCc5zTO/et/VyFjtrAHe0KkJHLMR8e7zYyMndaj7qAKlKqgwi3zIloV/b6HI6V7D
huDmJ8lsioqFSGxPNsUdPe+OifV3nehohtfBYgLiVNZIXaiFEVIZ67rWl5HrbvygWV/TO0nqZnxt
+myVZ0pTE31VlnUoIP0gVgk+ZE1ZIcXSVd/wVW567EK6E5EvNJLu3ggyTCcYHvPpwOxA3JdWsHW6
EzHWNUz5bSQOIeFb9x3ullOKTrPVWMcIqcpOXTNl4W6natTnrK5t+EF2mdi7jXWDiou5D2RSOSIy
Kb8IGAC5X31Vf6o5PTSdpzqGM9i5Xe2mbjoIHuIz1xkqd6io1na/rJmdF1U0aepNOZKVfZ6uUxzN
393O/XjsptDR2wSn0ZYevPFVfW0MBM3fZ8Y5/Pe4y3iSO7dUTOUQsoM02+KssJcVn6l+6qH89Ycq
q4b0AruQtH111TaIq0bI89H0Om1P7YL/jwiQ3VcHeHHL8FQlCIhs8zpuEn9GGbMttkzdTNoz5P5m
dcc9kwg02Vq8mPuIM3BxkO8+WX7CRQTVXpwZM14WPy3uQyBjm58TD2OC3MA2SuVDz/u+7IamjX/t
/RxNJxvDOrbO+17MW851GpVqiE1kC2J9mN58Ilby6FrXuDrHSWMUXB5jEhRgKg4YaWizmuz5Hntc
UFlqTfUXfDSW6FmEOJ6uDr5464nZVsjbuIln+V77JI6/jjAUdMea07H6QeN+Se6sYGF8ZjUW6e85
iWZx0SBPBZJ3URKzvxhJxv5MdxaRm8HNq8tT6O3Ch5jnedM5nTHJ+i4SM8RHbyBaumtGwtfbJVA0
R3k7K9m8TeNUZfcybgf9umIjzDpnYhmqr3IzVXSsqyXhx0Rsq7o1kO9FRaBbnOrSJozC+DZaolPT
TyG9WcAhM2/AjpI2QDs8x/VQVibJgLMQXCbkHTm0xJT4QbZpys/NMWxFxTAKWvLEJT0Rh4THaXNr
khga+WKHH9b8a7dhaN5ql9bj27ibSKA92+rtq/Sy0V+oB0fzY2oN3XzZy4hP6ZEbCjzpMI5dLG/h
32r7p6SOyKDPFm60cing5DCG86TDStW5yyqzfViIxXA9mJSy6gDbhcyaXLa8S9ec79akHLEE8Pxg
+Zh00XybyGCq3GUVE7htq2qADT3vxz6ND2DlcTmUmrrUs5OYwFh5HQxs7NLTgjwimGFvDDz1n/WU
hnEr+DSDqma3CjLsXG5OzTznLo7kDBGuWU9VK/3QnCrKuYpLwzMZuSvg+Yk+JTOse5eCrhkPb7V1
U9fltIm1uXr9aelYMBO3ds9buYgGyuG523kp59EJXWRgBJFT7SIkGcIrltbpBRbPW3MWkYvn3ynp
uDgtiYm6kwb0JMt05/1SDMLWKJhWM+jUHGMvKtViKDNzd+D1vG+nli9N8hpV2g2HdZLsd70LF38I
O9Pm3K2ISxsTlhTtaNxjEq0pyXkT1+zUotyQN5lKyIoY1VSu2zndY3qVyJzYcF8vtjlWfTSTr442
aj/wLKrS+qSStYlutyGa43dpE3JGRAOrTxIp8fUB+RdDOhfZjIzcO6NJnNz5dYNTXwGULgGXFxyf
R2WVg2eLnecA+SHdLtHUu4NaJpjFdxP8hWc4+JwylFH9T5CoQBvHRwYh4NI32RKyXLs1EwdJJXjH
+Y5QIndZUFni1DC1mfIM/tNPEgxoF3JUVQtzp60Zk+Q53vmqoiMVJKxXy72pn6J4gIEsEmwSlGvY
ujEcsgR1mf5LRTT0Z2nENQa756IT2DvihM3869Jl8AYNw96YshZbIi9pPPQS/za4aMgjoHDmr2ar
oH7cZx3pKyprTn+MPW6uB1DsbfJcdTtpLvMosQA52IEYbIx1OtrT2kcBv4ls2D6d8f7W5mnnKdLG
B2t+YeiEy7Cu9rNCuPFvIQYN4s4yu7l7pEjFmG5Fp7f6gUIUnD5sK8Ddl41CBHOGSsAanc+tThEO
0dJtOyIQafAfWRxH6bFVI5GvbBLT8pJOkFm9VMr21XuN3xX1TiPErn9Wo4g4gVxn1/xht1ntYVzQ
tiPBJyPc5Zq0BtLGgW3Yv/0wr3EBxNZsuSdMqIsEvn2sVw++MdwTO3NKmlkMOCvWpn6o+KQiVJQt
QcY0SIUmsyBsHmYpk/5LygkSlgtibB+9TD6YbjlgMFGl3blt6/aUCYmrehSVzHTRZy6iKM72VPyq
YIBKQ8HnbiH3fF5Sc0nWPfV5gpSJ025Z/SJqqzqU+gJ93NHXnhmZL2Qi9o7J3nU6b2ppw31SNa2P
84lvE8f9HPXJgBcXqXq/g1+4nnxRd9uW4+8jUJvbVE9PAy4IHH+QsVSgP6nBuJJu/dr9SqsteuI7
Q/duYXJ741CmjztOtKTfgdexSH3BqoX7uICp9HIZJIroHELujdzHY5AYxlZZmqlbjihehpJh9nI6
4Bu35wY2QusXLbpsWe9CFnfhcfHVJsp2alvyhELBEBgZNNuojpElXDxPGaqVo+v5JJ/6rNPLaZhE
dcvkCNOOLFUnlFyqgfCTNJk9QQBF44cdZaA9dAnWlT/0cPgYwmVOfdoFVNSf+J6O5+jOTHWYfw9L
PYq/FhgdfVt4Ij/QnOIwO2abhc3/nFTrVHYw+v61ISCxMBglHscBTm9V0ctKMVfg8KHzdqgXyGfD
iU3onMNF2c6HAxr8rJElm6hdvuhOq2UsMZEdgyojtkuKHJ6pT6bHNBuW5BFR8tGrCYsEWVWhM5AF
3Zxp5Dd0xnDzmpoOCb7If0QyvCjqqOcRPBsBrbK01MyNsM4cs/FOr5S8DZQH3RVrHdVJVSZzF8Ui
tzV0eD9CzKKljOjqpiZv9qWa78K61IhLGytUshPGXaRNDsOqqu6nNJ1cDg12RPos8SGmaxbEkrYF
Rj5jWYdum0Dbkr7NbcQ/g2MdPOkTtLtdO795msbxaZOfeXiFWKM++oZD1vIevWvUbIddI5RsybM+
WVmahw62xife6FTfbWtP6XlBBvj0MUsYmul8VBbjlmHHZCJ9QbZe099amFInGTx4J9ykFaG56BuP
6xEYwZW3n5nhDL7IB7lMaemooknZN2R9NYuMTiJJ2IObtigqoxV/BvZOPwI8TbrjWIf6DmuF3zDZ
ZBhCjVtUjHNHL5Zu85d65f5lEmmz5nATzdCuAcgc8xjToi0nNBY++8IZWzGGcN0HrcHxAbQOygmI
bnu+qow/yRktFkoSmMDGaAtPBictiOA7g4B+aR4H2uOEX6udXo23/Q121xAXHkF2ALqz/dLA2KoA
vXZE9b3M55SMKFDWPgWzUNoCGqb+VHezKmMwo84DTauTUNVyrQ0OKBnPvuisT+/iGIBNrLsaBRto
6ZJVPbJndnIQQx/ncMRtCpnQpUDisD/NM+teh3nAoQVfz7KuRHyAEyRHiQBGI5XL937MGrRlDIXT
iJZ7bwdy0DXOjCkRe9GMfMmlR5D4RgF4jDX/RvU8YslBdoaDojpEwE8SPIOoOo4N6dEx+fGyRes7
orE5qkaFhs0K/D7GN2sRr0OF56+SeChsM4YbiRIBXQCbfofA469di+ODmWh+bf2wFIH1/BHhqfXX
mtbVBVHH1bWWweE8CUNOo8ALEBzVYTMU3mkxt+oAzRbKJp2F6AxW5VRuoUZJhziq8ee01TLvKoiX
avBEvkCzjWkTp+ooq8Semw5FIGjv686KNLIVLHPRNm/gHp3AsOY3oGH7Lk9xNJyUnznS7Skd9WGt
mLQwj0zXv0CJRAGM5pY9hsYbtP9i7T4gXSDngUXbM4PtwskrMTcQHO54aMqkpaoDObQ0dO9uXuTN
xPnwotYuwcpPDIYpHEiyxmI4hlQh9aLu2DmtlT0gqgILvbfu3Jp+24stG5ejjUKjcxIq/aFaax7q
jKoffml4nsyRtQeqY/+tddW6HRtQK/nVEN8cjR35VMasdS+pUt1Tx9r0rYo78xtpqhGCHTkKs0zK
r7uPInoH40L9MPeuuiyJzqJ8he9TCVsY1ABbM/mTwRDobcQ5GM58B8xV1lpVpzqtkDfMupboYjfV
dq6yWOmDJ1G05II0dVx23qcAt4Z56wEd1ZMrG1xfh2qvtvh1sCvu5dyANn4TM7GP35J0ROBNls6R
ObToY4YDunXG8mHP9D3dhbqjMW8mRKeLFiCS3d4J2ewrB9/gjkewWsW7Q4uItnIGnoB7MjqMQvYv
8DCFw3Y/IWjsd2XqpisIaqh7VScrh6BjZDoXzT48qhgl5rjX03WbEuRtulgGdY9pWNfc7yh/1aEZ
mXpgSeayclfhsx1pUV8UElf9G+eruIDn548Jj/rf1Uj6HZjnUl2hrNEid6hV0wKro1ZFS5AdWiSQ
fD1QsWAbLfNnjKiIU1jwtH20pMdkTUWf9yLLYMs+iM7CRaGm4dIK3H4Ha2n4jATpDCpImz7pJAz8
LupH+YsI43TBESyJHq9e7SvpmMAqxgSAHECIQZki8Fb9oZXb+BM13vAdoavVhw89TfNYRiop+MJQ
GuvJzdBiregyi23O5gmbZSA/jF+mexwK8Vsf9PLRYyz3uEhI93NCGqzJaNnHu2XJ+HXRSr/zdkz/
QskmvjtiBXoy5eboZkP2yG9doX4DyZ5tdalQJ93P+6D3gq00u4nVkOAwH4fkuRlRveUE61/n+9yq
mwQViC5C7ZLhWK3D7o5qYLO/8Njba4g/IRCBH5bl+BZuRN1pAWq0QbcFhQ5RfDdSsbZU6QSZTwKJ
X1pMCxKA78eUNHDqFh3k4I/DKnCySYbz73Hfpyr6saKqu6b9Oh4aWMvycicrEFc4DzbZAQSP8QUm
xciwIWyVKYLgKpU97Zi1noF4oDfDoUgqAEOy9bdhJCQUwm0RdDEB54X2gSffteqyhz1Z/Rcfw9Oz
3MVY9QVD3h7o3qEa9gnXwTqEl5az/X0cYYO6EjmwQ7RZ90xHFv2MvBUn38vR3EyBovxLA2uG87YY
843vhs4lQT/7tMDK+qPem7Y5g2K3T0W/Ato7cgvTBMgRW/vaQoz0AOmzu+8ENLOHKvW6PwCz4HPh
0IOoqwIqP53xFdk1AcXInaiIeV0y3nu8J2KCKlZJ+u7AORQ+hSZCo+cA52Msx57Rp2zZ8ELxvXXI
hXb7A7FQDuUelwWitOiKK8vDqtrdLKpe3kw6DH0ethbzDB6YPBHWjwBQtg1FOBsWaIBm0ywC4KzS
pU62aD8Yuip/NXuLndqAqpFc8NwUP6R0rC8mw4RvcWNMLgke3Vs0LYDeWxQmdxmFLvBYkW7YLqJp
PLu4jIkf/eTn5lFwk7h8anaHDYGbjYcLwAPdHHoBgOy8R+vMCzZZeVPpdYOuEylhgLX5PMcPqL22
EV3CPOpCzisxaOHqeSkhT/i8f5PKZ9lZjar5zgzR3VM2xjp6ElucbAUKdL+eoqFDQkqzifhxml39
1ow7GunUbIAzYajWYLYSs/i91QIVCJXpoA7x2EECRSBQmO4Y+PEjetqZrKUJRjx0dTT/1Y+TgT9m
47MDOjwAKxDWdi1iGHX7ls41LcU+1QmW+jbr0nFUBj0aM3+U2aJPPcwORN6YNHrfZyHugEhIftpo
2C6fsdH1O+168jz3yqIX6it725HJhkehKbkAgnzU7UIfYkRBX+HLiifrNw9ngz6pBMBGZzU9uWEF
ZdWZSb12WbvVOYnpfLF8rFmRmFWd9gT5MT9GxAEdSBh6FPh+ue1YzdClL6sLZbqmipwiEXffQzck
WYmqt/dQjvmpO4VtbnAlT2jM8q5J5MEDqMxy62PEc81Md3dJLOsxH1BZ2pxROz5rB7slnC6LPfm4
3X9pOmEq3GrYq993ydyPhyyD2cY1DTj6gfJKVBepccOnY1+EYo0kAXZf+ZgapsuV734+JCzL6nPD
ieQF0FFqjzBDtEvpCDdZsSjY6PBh4Zh5bBy6DG6A2OQxWXCiUuay+1RGaxExad5X2jQzegxD5mNN
ei+Qybyi5iGbOvLEZXUeZUgiQ+cAC9xcaW/Hy+66LZTOb1rmbTt7W9oAChsCVLrmIibKH4Bbp2Xd
UnUvK4Z1khjxjY8J8CqJNjeH8VRlv6loRCpBs2YtSr06+08oJqubMsW48fOjgASSL9mkQr7EdDxB
MbOT3A60Paxpal+rSY/HZJnQ9OvBYs4yZ/3z1PvtZ0qmFL42FgOEYulRch8mY3ASJDKV5FEj2+VL
u+8NHDCrrnmOGoQh3geJMDc06wtstjxGE9shraIV6Cgoyt3Jr0BxC2w84fKhQ3ZLjlHa9uxV2KYS
mD7ugWQC/pePHenGC1GteFOZbtzvnXZLnaO9BFpAOo+H5JBSf1P1tE4K55gDH7fS0f4YuKqaU++j
OaBCHrNbcPXHx2qCdemBOyNlaUBaG8tVZM1e9FVQzyt0lXOxweHoCyZr/UcXiw2RZXVcn9M2rk+4
53EzqWCvFrgYJMboGj8nC7N+MAvWFKxitza90WHRw3UzgncYqAFnOE8qs+uhrbf2LQDsPihfmR8L
4/MrDNm3XxsamysAeKw6uq1f4J0I9VsLqaw8NlVgDxNamwu2llnKjbLQFq6HXBjdTSsojANpNHyJ
PRv5iVvfdpdPivxWYDiw3DsGXsANBlgu+7mte4xpXI/qGwdGbz+6rt/e+10n6riQOf5SK0zHlAnx
BcwFfjMtcYV47y4dTuteGVToGMZ8jLzHKlByjUGfoZ3AYJgH9L0VctJTDuBvhlLzi1yWh6RKWWlT
1sxnFAg+r5NNo6YI46/Mr8N8h6xzlxwcV/tNw3hykYH2t+Ni05Mmcu8KwHI6BeaLLMMyVHa9eLxo
AKRwsb9YMeCCQzVnhtyurAfsALgUEcoQSpxAr09+6YChSj5HGM5AqzX/nqG+NTjq5yb3ylTftjas
AstrEL5UUT/j4FnCeJdGq/ltWYYiOIUMLkWSEcOURSiz3HWjC/7sR9m8rJHGkBOS7a8rrjZcxsNu
AGCuDIPgIN21sln8vEUU/sQ6Ioe5S/whJpiV1ThjcNBRVIZUanGgCVHXvZvccaH48TEZ9XEwHphf
BrHTZDHkyZ2Q+ghYuFP5ImYTSmgZw3PTZOjEYHKN0XtPqrvOeJS8c7OOb3PdhLLq0xS3StTavJPJ
fqwM/HUxs1JV4ecsOS/Czd/EOk1tMfY4Q6A4EXeLFd2ZbpVjmO0Y/oAODPNuDM0K16Y9QIBK0deh
NfNxtEo9gTkgy5GLpVy7dPk+RcNWJhg5PwcRtQ8WYWUFYE5/1qKKvmG3gy5KkGCTAw2LT1PVk8My
AEDAXahOLYWmC7yPCm2JRBxpYa3BvrS7Qwm3Qe/BF/0WxwHmB6n0aN3MdN9b8D1lhbq3iDHaOicD
MADSK3M3UZfkgERXtJwjrIrXnvU58iWReJAxWm42PM9ghZQJhZA5XUV6tr5azyzGMNa5bbtFs7Ed
V+yIxzmNzBmUpPTStl4ex8juJ3h+tbdjm2YHF+p3ByF5gS+FJLrrK5NPvkHQ+ebNVvpszR6bOiXf
FuOTEoNJ8gBQt73vjI3fsdhpuTPtC0rnqipXTzDlUInKPdUkr9xeHapmrt+oAmZILVHnwcS6FGof
cIpH0RvoZhUATfMWb9yeEFouj7MEHwvrgv0SEP5P+rAjp0iVNRftkxZmPAKRxli0WteS9mI6iXET
UW6q+S8Y3QKaqaf9Ejz7hYL7I6iFP8MkYysnmPrcrzVmVgtw+i9EEXHC2DcpTbRmF5n10f2whDfe
+e7QBI3piqoy5GtjtIcWpMZtWQv2BcjCcAJo1VxJCsk4SIcBF/lWfyRs9GfgkPyp7ccvg2jNt5Zw
hKJOqAGgUBoqmKM2zQ18y+Vz3BpR7j3wiGPEM5s3us+S3PvN5tsoSFm5+B2q7gHPc07LPest+Ct6
4+Lg4JnRF2CyuDxb0nkpNNgTGpc9pAtlaEBrCuuoHleoSJMaHp5venF0hU+3II6zg0KycjHpXVt6
WsYJF2HDI8xjHsNWE3VrpyGh0XHjkFYBlRpHtafYADadv897trozyrZtfQGUWnsMq7aeZV/1MLP3
tNm8fiB6FeHgY7n1v83/cHQey5HjShT9IkbQgWZLlldVyY5arQ1D7ehJgKDF17+jt5uInumRqkgg
M++5NzfPjHWyLrWQu0IXyr2ZmGUGX1Gp7P7Cx01YjHAhCZC5B1k8uixq8a5maOudn8+t+2PzHKMu
bu20yI3euBTqJcZSNnDtzQ63pN0oZ/kP53ih/kbWEqgt6WTpDOC8/AHVBnHTS8Luh6lIJ7/Kmelu
Tvw5jQ01tB9G+R35s3b2w9xl/88CqPZuOI5vxTKVbbLoaLD22ayqLWWoG1Ja+iPoODciK95hSGXv
Fl+bqn00r8zyg+Ze5pl6p6GU1EgNx02blo3Z3m02cwzPcRktxYFYScdO40bJG0MVF5yhzmr5b4be
695kJbbuxWHdzpDGJRf/yu6tZaiSkpe1uvZaqjaNHfKt6TuRsfyEa7nrHrtxNHzSuWFam9QbA+u0
WZwBqcHzQWYucez525W0hSz/GK1+ix6ptuzyfVuEkYmZfLm8l53iYXJdpCdn722L+xPhNXKeaoYs
+b+C8N1/UwiJTcAroHq5m4Ud0c32TBjO/TA5XsqkyVhPlD5jvtdRYb3FC08J6fN+XSgbMKEMMcbn
SgiV5NZUduxTHUvmxqOY2auQRkU0ra9jgTizKzXUk5WEPaAvLG0/ri2yr53Z0z9nkRB8e/S83hfX
tSlY1qeDDPSBe38c9nHmWNNHLaxu+RszUopcYmuHdeiox0hSX1PFtc5MmeupRPzTq8x/eJWFIk46
lxdZ51YWOmp3lQQ3uzQuyFGNGM+qn1u8idY5wfsM21kPlm77XajbqLnrdVjjY1hUkVRnljfmlEWs
vDef/jy1ebrYmN+B0CaUpl3bkkH/X8Foy3teWUgk1W7V4RRkRFUJIvWSwDHizhqteEK0diE0bJ9P
aE5EBjAgE8vK16t2WAHTPtCT0u0mnUtU6R+xCSH0wZuD0oD/FD0jiwdiNfJ+OKzlzAxssvOguSn0
sOY3AlZnfmgOLPGvckYbYTIom6W0TzY2UL+lVghh5dC2an733ei2ZeTsjRN0Hb1TMVoj+eHGsZg2
HFu+zLw5c57QwLFktnfNh53Podx5eozK+gWxYFv6e2S7YWvvyP5S5lfg5MH61YRTUaNwb0Hza2Ui
MKlD6Xl5cZBRuSqZalcYdcsNAjbbHgIyPVbGA+3RfCfXvEjDpl8E+HlUKXpoTmdEmLONKbTCn5CQ
W+z+Y95fh3veviaad9G4DTeo9Ka7OYLWrD9wl4ZRk2SToD/ZPM4JPum2kb94mSv/Zo9uqRK1eIt/
cKqx4O2vWZCezo6OSP8a4395YZdfM/XPOqJzFSLSKXur4zY/Sj83zUsWaK5rY7fDE4dJUJ0Rt1rx
WkfllD0udjOPN0tCp16IiWJ3aaaHdgezLvYVjxu1yayiP0Vc1XGyepXiFc0pKygZ1Wi9t5zZ/Z7f
v5n2JWh0Q3pN5O2dwDbTPfMZ6HyJ3ATyE+LL/aO81USMFhBQGWsvkX8ViNT0HEgb3jELBoArp4+b
l0iWMfs718AOgt3c2O5AmI/ffBRANtNjTHuxpQijobrhBo/Kw+bx/u5ljAiceNNqpJuqAk/w+9KP
i7ePHXvVCf2Dedz6fjF9MmPwMGlVMX99sqBexAGJmbVoFSEdGwXJqh6Uq6Y1zbImK04kthaoksXG
tjpeHtycvbu+qNxa/B/2Etjrl91FrrPbJhpyhqPz9r66zjxQHBOa/HN24v44LhBrXh6E59gbGfsJ
2NLUrRvW60WuzavEIKPiRS9DJtgxpsk05h4zu76HAkiEKUIW2PAAuG9ZLZgSycZq8KpXzZP2IxU8
aqpdipZinFbUwqq91HUZmnNAwswZfD34LeLVLvYAG/YHVtL5NeebJfh3URuJ6W0ADRraw8sAIxD+
CZjN/8oy3pbTWndLtyOFiMlgaFMKnkPUd/8ClDA/+6W/MeRvu4hVh8Ke70ttVfVDVRc91YbXTl++
jL31bq+x/ETLW/+0WdjWaSyzwk/6yfdR9XJ8Ihb0arrE2Ryl1VwVLRcHe8wYM/KPE5UwUhNfVp6U
xmpusomCfZe381FE4Vqx6WVhDGF/v8i9G6OGbHL4LBZiY1KNnM5dMcs8ZBTq1u+unvu/DULhH/YP
9ObV+EJ9bha2g+eKRYTZwzDUFgn/mzXHhwyFfNgDThq5izvdUpgsXtHdxVYuPLYlQ5QDnq/Kegng
OzB7mXr4hST3zRl/j+t1sq79xER/LSSSXZ3bQ4YSk1deupQTBJzYvLhngWbk1Vyows4eGeDi9Urg
XWv9j82OubMvQFkotux4iutdJ7bWOVpysNwPu8969c5bFS7f/gcGXItiffdjzBh7SPji2vCvjmX9
q3R65fAMmak4kIItgwcYMq7qUuP7CuJahamxHPcEoFSRjVIwWBh1L5/nwFUMNwdQhfIpd3s/f2FQ
Fbwwgq3zP4Gmp7Cnav7oSU5+xmK6dqkTcD5gmZo0Z781NdZLztn17GdrHqZhOItoH6xFDXYaKssv
H5ZGes2P2pcdx2VeWOK00ICFpzhiZHQIA8YjBwivctoR/gCi0m4R3h2RKxifsKns7VXxp+uQsO3N
51wK/S7a9J7dP4RdeXmu3Ld2Zbi7Hhu3Nd6uxrj3lI/s8Nn7UEk8V6Zd2rRgRTzj2cWNAVcS1rKE
/WOx1UX22YimElcGQnMWpYHMIj9hiGTU3lNBKG5RTmn8yGbI4dz2pecjQg+Kc2mqYn0Zo215k9qo
IrGEq4skVi2qQ4/EeWy3KT+HLSf9ad4mvbAKGYAPgYNz6EFu2rgP4KN2/dpzKwG1d/7Gr5dLBpUf
wky9v19iMk/23rzMw24xJb9FUJI/HkxZ9xqvS/hmx0H8w1U8ySnLVG3r37bKgn8WXfbXHb3hM7Ln
sD+sKFgzgUFyzfeNYXScWpRlwW+Xs88qkikm4+slWgJh9nNbaPXu4+y3Dg3JYtmfjjIj/GGkmJ+H
3G0eLEqdFy0jBYNCpsypbTKxoTFMU5jYll9pBsfhRs5GMjWdKp581TX24+zAoV6bbLSusoVo4ebs
tru0KKugs6u6vquxQFOB/MRw1RZNsxehRZBG2IxGoJY7uffWwc2de2cM8qeuHYp0oUtIJM30nCwi
iE9DB985d5b6YHmfjpMmd4tH6RB89yQ4FYudqcb+J51JDgCgfKquniFOd6vbZmDjJ/sEG7iluipS
O/JXDrHOjQll81aXMyoqzM9gc/oUbFlP37i8+9RobefP7VwN/WvEOu3qPBSN+q79eVUSs3mMl7bZ
Ey9rMJaw1y6A37Gg+m/HJMw2A/vCrPKVjiTu92pw57vvduKWy0ydY+oFQIvYcr0XiJbV39Fsaf1u
Ghe8MlyCtnkrZWZ3+zJfIXYcNBgmgkum87vtxfZj7didQGGodX3Il6yNTp2cRXkF4qsYEM9qzP4h
KVTjTxU3sn/LPIMqRCE18g2YVt8yBrL+AQZ+jBg9zhN/qMdeHYm3gvvPCzSmU9yP83JuIHtfqsmt
3YN0ZdbskIa3/MkxGVJ3YQFj3lvEMOLdWofePPF6115ejDXx2Ms6H0dcEtx84obAzS/RlS6gYsVb
hVNe6CDpMjOqm8fCmvbk16YwCCwjLCczcnPUvdUeGhifs1o4KpIKv8WcUqiOd23p6TJEBOJ1fZ8/
x6HuL+Pssts+tgJoIGuDnhrQWsResFv8lqN/pf1kscdaDZnnfVBRbEEaWn7vnX0jzL9K8ha9LaYp
b83qqk+N5SRPqp79oint+rLdxjEO4Cu4OsYUIRbyT262Uz1MqEPLvlWWPi9kDPNjqj58Etl3EL01
edN9a2T5a4gDeQzX0cafNHqrfQLhF8MhXkxItq+hSE677ynPhVlmxhwnK8zRZ534/DeKhQhTf16c
Lp3KsTuDIQwvqrf8gnpz87d4J3qurhQMbCme5slAIfAmjrRqof0PdKJN27F36z3/c+UjN6jAe/CU
JeOzbtXQ7LCDsV02q+nBf/NUT5+52cY9nBd2BD/I+mEvnZbe3m9adz64uZYUhNb6KNQcHaq8qrd0
niYCOUeHw2rXK3s8KqP7P1RY9X4W9XIVvtMecExOu5Xy7jrlzDV7PAefS9xXPJCyJobQyH7n67F9
cqpMtsem3OpHpJH2VDhr+6is0ttzlrlojus2HwZqoaSKTXwSstqe+JTHaU9J2EhoksAeUzpc6FJP
5ocpRy94llw2A18gMXWv9sqGPj+W0w6kgij1NZ+AVf0hhuju63BgLGgW7gutfTSRfrj5wuQ/hfRX
979qcEbHPy64iNyPYahKVv5US3N1tS1e3SKIfmSQb3mKxyibk8hCJA4xr+pkaCv37wodZRI7npdb
Ifrl1Hg1EExrEGi74XtswO6SB9aXRDmf/eD99vo66A+Iq3gHkLebNp07FsOccwM/0TpuLk92JmKP
ksAlL9LO/SvfGGXAOmSAVbWj2Cpg+/csKhmRBtK3xoPAnfO4Ftt44y/5ANsi2IQgAvOK9xBTax0N
tZNmxWSfjIA22udNbfXpAC9nyETkroiMzs/5Yq2JpP06gY/r174evIyZUjBvL2HUMWgw5OL2ST2E
1nYHmIULp+iz/gtmDzl8Gebvu970R4dkh/GI0LWt+44r0f5r29P3jiRIpzplMAFjuHheY3Yjfe72
yFwYWI2DRQm5t4zTLux6cLgrDMae/kj2nG/tFOpo8YK4xNbCyYppLBLEPUVhWdmxFV+yqsgGYJ+G
7iiGOBIP4TihkG5c0CeOQcCssZMZDebSz0/08/5XLHWA5cifizVpLD9/D4DbLnZoqSdBlqa/983Q
O3fKzSnbOT2I/A+7rC3GgrYV7cNlpVrmoY1OimeCuo0Cu0gF7SOymMO2zh2mrmlL2jDohyfTLUXG
MG91FJNvnWcQHbC1r1Qq88R/W+ZYMpq+eyMkPLQui6Tj2+vYUf/5fr/uOFDyN7Y3UdoSa1tSfpcm
DliQiiRVJHDaHASMEznFbUSAO9m0FF2o8vOe79j5smlM9sXkC3HgqoRVyMGG0LxqKulkWGrIk2WD
sL3NFKxBym266iurYFR1cIBAtidnUtpBNGH53OH7HGbrHLKkHSWigWJI8ZI4xT43VRA8LSve8EQG
cg0e41aE5hGQr1jOcBHfe4Ns3qpbxavaXuZQaP+05bKk97PXxT/GfeYUf10sB6T1WiWjjgLBdUns
Oot+xn3kB0/suNc+L7VVuDiN+ibfBYXNwthpzeogHTkUunSQIzaTRMG+qedt5O7l6M8bIKyUrGS7
S8kvyxAjpmyE5kw3D9j2Gk9qEEC0DLOt//h3Z/+8YjtmLb0XXduh77ObM3hNtl+6NX/3pq74wh7G
uNsvxBLuhmETjG9j34+md9RYv3tolxDRhzEl2CY4q4LL9pQ+SJsOOpmxTLnMVWEAdjV0PMMirf9z
Me3IQ6vD0j52UTj/zQtJfGFgtDyNHv1Cwlry7RBCfeaoM9N0V/04tQczb9Hw0pmptoBeypw1TVkh
h2I/x13920LE1/euyCO99/14OwahtWzJ0jeFlVTfLgPq5TY/bFlZYh7BrJwGaxD9gTPzX1Qmy2vR
hyigUeHS2UZLCWxizLgdBkqJNcUlY8s3dFs+eisPbabwLFuokryZvew09bLN7p5l7G+359h5AOU2
tNjNJx64+9kvunzsui7ckmkLxJuQLP+mR7ej6uoKXJO3RSNO/M3rEJ+X6YrwdfjGuBDo0JAvPhPt
9uBWwiBHWau58SA5VNL1Yk5ai+ypMaCVry0N+5PPpQtDgK9ulwm9mqtblXV4iJC5Pym2SLR1O07R
MoFzNj/sUcQDXsAB8jravJlR/1T6Se0awYPTq586Vt1uQPn5G+T2RqlCmuzJmpfiR7Ho7o23GeFS
ZO5pQuX9rUphXtdVBFe30+bXVlbNgUyk6hraYcA+K5gG1AcAw3KofhN0Ibu0ccWG6VqsVwswT6fT
oFZUv3z4aDE00JrKKby3OEO5Ibg7HatrcSbWjMhDd5Q/4zKwkNMa8w7EuD4a1MdzY4V4B9ssLvcV
i2QerLUv704z0xmbzGL6FSqicWjF3BDCPJ8OynHnI+jI+AlXZj0uRYnCDon5gLFUxXsMbd0f0Cg7
xTHDtF4v1ltULMNLv8n1i50Y69XBrPK0huul5kE6UiupV3tW3F12OExH4PP8Es3DcO4tF7raqqkx
if+y946YfzOXwI2ji+oKFYYLzF0dVqfF4ifgsCTFZ42/L8YWKIfd6/3Z5MI+uUu33UJOYYCTtv/R
50C1Ft/I72Iu+39dE2BmWUfrbYUaeiHPYLnW8zqdfSCQq+dVw59686wzw77lzF9FZ0NZXdyioI6v
+fxN9OnMaSAJHWyeA3VxM8thx0kWMXh0uhwxzN72aKaokADZgvHYCnMTV2iTuOhxweRTIF/IZFpn
ELDIUgmtZ/vsugCOYrG6vTuWy0c7t4xcGW4V8W4j1PGki3WkLWZjTDpUNH2z55c7GbYuV6oNdMpa
eE3mjWDCneZNDB4xymGCAQxVftOWAkUYsr5J7dr50nVonVkPlV2yaA1/rpbvMZSLxA0NZPy1VdYE
tGFX74sTorpMi3tFYFnO1mymB4ww3S6Lh2ifE498kZNV7qwqX9+RRYlBj+w1Gal8v92HztGjeSUJ
fD1gkPoK4WtPo4nnE82s9xUpOT5oI/pnhoZMXz1NrU1yXWrJcG6QW2yfI6+0jrCxNdYEOz6smDCJ
087Mb+PgNKswg/8Ixm74leOgeUYax/C8IFRKq5mPrEgduSF5jKCPh2nHAMvV6daF5p3nF2hF9dF/
GfpWvXNnO/+31Z21RwigZ0Wzvju8c4i3U2aPVKV2d9NbLZxUeL7zmltCrUjzdnvZ8lrSSFere6ML
sy8SwZPLhmUIQMyoNqw8cjRcQSnei20Y01pNeZmw4BOLdLRQQbhG72p3AgJiqrK9jtYko4Nfb82P
KPCZwjKC29MPwcqFs66eYMKY6jAosM6bjNtT76EBsiQX4xBndJdQ+dc7PHfT76ALyg/8GRrRI1wI
GvPrm8yL9iXWW9A/tz4ugqKQ7Yfu2BKfxBtpLUkx+hENDr5oHHUNRJE71ndZeyBcgGXHRlTVZWoz
xt6ZN65ogOt2KaVvP+DQHo4W2ku7p/at31aKQvg/XG6YMawGhZE1oMKV3o+2rz+7KFD4jseJi3AK
KnbyEJKCMBl4buoswNWnahuAdMkyRYHGtb2jqph3ATMF8KGpPfrVJr5coLy7xkuyc6OOm5avNeAW
WWiBCrSJlKq4TnnK1ncbyGxKkMbw3wXs5DsLewUmV5oOvbC68rBAQ+BrR28IL/ghved+CYbn3Jjt
pJy2nlGXiwmqSTn/6sq0FyzqNjx/a8Edxj4NGFCWiv8qJqt5sn1b/1LHYxm860/1jQScMXxA3K0E
1nxawxOI+gbdBFtUJRQ7XZYsmNJOlILRTRVDtmcYDE4ySC9tWdHzC18bQjIk2Li3tRr/y/BgOj+I
MoifV2cD1MhVOTVVEngLHkDMKNMhbEfn3A6gOlg+p8M253i+CtVmUzrbY3hRTU4qXx/33XpxyCag
NBud7jjq1SGb3pbmSQQU7XUs53kXBo35kQVFlrYFqejHmjiez7wP9F+KCnHaaKkORjT2HvtM/+aa
yHkz3uz8lT3uFTFFGfeSQfJbvCb/LIbZLcB7XP9atN24J4sdzJh5jqgT1sPwP80Xwtjj0nIuEBcL
c8jR+hxjzHgMmMP6P7W0/rkdS+uLEYPfnTYc0A+Yy4hor9vyvNhquInc6oA8415da2vm2WCD373Y
+N1iQW3LG8VIioz4Ag+TXuKE6df6zw9KvcdxIPiZbPG2sPemTJC80eWgd1/JAMtuNvDKPfdkd2Tc
JvEjqe0wMj7wEyufZbEnfq9/nXtFs1Y1jGKKyuvvW9n1v7rS6p6sOLBOIlTmTUF/4f9kGGXSMZ5k
hdelYlIZBPHBnerm2ZjFOziLEQwf+vhvgD+JAANjf8PYdX0aSTFiMfkYP3lDVF7rbFvev5GYu4uy
/18Y+vNHU1B94KcyfwZHA4uPM71DQgPbXBihbak3TPpiwf8/f5sMsb1YPBSpiu35tuoWM83omt+F
7XkvIaj1mZDx9qlyzfTLG7zFw7wR1D2nPVIDpC9TVmLWakQAmjqNBcLhIPTDKTv4azbfIfkIOSRW
ratSX1cMs4EjAsioPOr/i2Y8s3tumu0xH6eq22u2+b4GNtdEjb/11zr5oEVrjBB9t/FiVV9l5qAz
ORuUeMzs5J8Nabj3h6kxf0uiyA569KfoMZoduKLRaqbrkOO7uLC30H7XmjHVvhC2AgEcZVidixzG
pGconI/1LtMVDE5ZEY13xHkdta9ErcTOXm9Ff4MUtv5zJUPoQ9z5qjj0IQp2WsM75gfMROKPLLKg
P24Kp0xSRNzfhCG5rf1eO0HgHAc2o7rp1vAlEKgxz2YIoP46XNnrZGUXvc1rrFLJNUBu3SacbEtp
+BZ1hbLbWNYbD9ipGCdVs8DzU0wbPSgm6YM/WV7FPADMZj0M4yjOVrgp97NFkE/HJnPmFy7BcHxb
ligvzqZ3F/+ZaDWzJrWyeHNp5ryHcPs/Xq6z7RH0K2qubWY1pLlRSFf6LrSq1pE5nGMOJHWAhK9D
6Uc7S6rZ6g+eCNQOCN1lhd0Q2lLyr5LzPtm7rQjt5Sdw/rdcSKdrYTmSfUSsCSEx14b8Pe+9Q0+K
39Bm656Tsam3H7JgAlveZKA9mIZOLc7ebokS3I7abPS7yLK1uJGW4i4p0x0FG0nmeD+/rGNNG1QH
wC9tZvtyTSvh6+GGjBZFuE1aMeRwZCH0XSLybjAPcoq97sUMkHePdmADf6fYDc3w5EX07VDOQsRv
dmcTFb3O/rRembZtX6KPgUESfDLToS/QOeNkyMDZKKhDEcwslcS8QmgBKfrAFP1zBoCDbYhNvZ/B
GuHPYEC4ein6WfnSUqN8oBOqC1+hfo1FnTFGsHzMGqHwfyn07s8c08plUj6UvrMQ4dB3LVOlGMXs
F68Lg/GBpBq6zeGxcMYy7QWEoYgGEJRlDHBTYOD72XljR58YN7etkNEbt0J89OXIxVTW3L1upI8G
bpUegRn4jo7Z/xk0tifxNRCvlkAyOGk1fFMxjB3btIlotHYlMxM2J/XdIWhA2bWuGsHcNGv8HQSS
+1Q3uXgYh7m/QLb1L6D0vxwZl9j2Kv2TsrE6aDeo9lvOqxH7rfNqR3J8IiK9eVunOXvWBAeIFIrY
vgVDiP/e1nrOXuvv8XkaWHM+75SxuGnQLfuDM20EHhiV1x9+nKnlfcnKUB7jijkBSSWc9kSyDTnX
nu/4M5SmT/pDtMA377g1ZlZ59WtXHAvBSUxFXg7yEFQrF+ucwSuSYBAxZv//ZLRd3MU5ocJHz3wf
VbM3a+TE976KPII5RrD+Xd1ERf+nIOwjO5QktwR3mKF2S9mNN7S3sFvL6uAWRqmjQLjmZFhD69bg
XoHNwrr6GUwGr6/qyy/tgsHtQS+8JztTK/VlQHI84o3lxT+JWUKVdgFs5EHVE6/yGpPScw6y0Ixn
tDvmDsvQ6a8F0L48Y61qLAxuK6sQHfy0MXE3FaxiCFLXXLpALl9qCWdwC1AJn3mEiuzEG2xcb9iO
h/o0tx3HAoiFdp8MW/impyDKq/E4CHcL30Jot6s7brLcbxtBICeGRzPivZ7qMQVtGdt9LnLX7JvN
LdsXl6kCTTeAEwYKoI7+o27NNl9Vh9V8NxfVRB0tesdJWiBAmhxqAXllgT0lU2gjiu1rpgjpurTr
/NTZIT9lXUmr28msN+IgQzFLMJpamwQDmUtzU03BP69puVK4YsL3yZX6NK5l/RkxrRHfY7qZUzuI
zzZ3i8gSuN9gwoBai+wWzlgrfio7xr1jrwgXL1rYbnUd2PZsJ9uER4itEOWsn7YChb9sS+dV+xjY
driYt+OIhWoAUO0imbgZTAvDLXxn+35lN0PqrnnnghAz8TgwpGGphM0XC2SS20jB0GNr9YgLRX4G
WhLoOEt/ohQi43BNFgIeUM7ygZNGz6yPohiYzVtnqvyzqvXC8Rh2zBkhgAJScJxS4jzH2bNei6oJ
P7al8EVas1GpPE+sp9lX7tpZV1/WtT6O3wkkRwjLRiYEOebr0WH0af0lGH2uUl3mwzefE1f574aX
bWEj3uxu0OcOwaxflogl7CpxPF39ssVZy6s0jTVxA1PmF/6fuaxU+29sQxR+Bvt1c94ILqBEyVbC
cYqhKeZd7A4d8F0UDTg6TNGU+cNWsFviE+dyGHI7hJ2QL3FnF36R+rRP86XxlyU84uSdNAamXouj
Vy7hcCJuoHtBSYlfBunMb+MiV3c/8KW0O+7jtb1ZYzstD8xMqueOdbI/zBxsTRpEIFEHL2iX7NAQ
VHPqpS8fyq5m/krbj+BCBIVzWXnu0qJW0Xs5DjhOfArW36WbbdnF66kuflYEAgU4I4gdhdPbtq+N
ua1iQ9miv4C9iVCbJ0rMBzHEWXhk4CyyvQJVveW1U36tmJFePWvzf4zUPgjk4C4cSqIo/ctEqMKW
DHKyiUCi0o1eUQ8W9VplfQoMwrip5R6VUfyQkS2wj6oJd1uELWPdk7EGzQ9eMr70jG8P7mjs+0Yo
wQ0hUUCCWPlIniOJRuSeMWr5D4ChAlCt8+zwDVXBf1WgO/RnokzbSUznKnPElCyLC2ZkN91n3nwP
L80cLV+MoavXYlqbv+uK5pnyhkHMjRRBOw6w9sToJjuwdpvNG4h78n0ijuw4h0Xw0GYESPixa93j
nGtnksyej7mzLKC1Fkpcy998j8codI+NGfVdk0uFRVNn4XUNoGaq2NXVvsioLtParuu3eLKcjy5u
PVJ+3ck508lWNOt5te4XL+/tHXN6gf4E0s8VYawKaocB29HPPLGLIwc9XW5hTwQHJpTEyNbBDNWO
VoY8O5SM8Sr8HbUmnGBQoY1qZrazwHhICI7yzTGj9UjIHZ6/VCgXrPb1GC/nKd7Cw0D5eRBD1T3C
QxHEA+bSXPqKTXMofMu9aevvSiEr7l1fZQA1o/df2FpOfamaFm/3hEZxj0YVH70qtnaDiJ8323cu
Phk8yHNZHV/oheWfEcXkFFarDp46lcX6hlj5X077sq9Ct9+pbSVbKrYKTiYEM15rZZ75KcRtc2kI
GNxrQmWXkagwwAWiWNoLvlWf+rQTZ02jNz42hMxgWiMnOCeaIIIDzsqi/WuR1vzQr6q+YDhbUhNk
uPtqnf8GHR0/orIb4P4w6RMnoIkUCSI+XkEgX+LMDKWRGgY8rWwjrK887+OxIc1j3zSTpl/AL/rd
GXwLOMs0YPcMoJx3me8JfgK2fuzxbvwgpUKkgSf/tK507mNHsB4nDEbjYm6PXWzE21Ta+ne7RgOK
xhifh7L2XnvYFvKNaSpzXgUHxiYKwTgiRx49i6EYgxl0eXaGKUoN3I5BQqrB9uDpdaHmoHJLeMcc
n3Gh74//4+zMltvWsmz7KxXnHVnY6PZGRWU+ECApUb3VWPYLQrZl9H2Pr78Dqrw3Ldol3VRERUU4
fUyQAHa31pxjIqgsmoCiYE5xqSpTiq/OEl2gJVWHfKgn/gwicfHwchYPUy2qbQC/5TyqLPVUpWP7
rQRTdD47K5PGmVFB0Ug+wc4nEHzRHjm0DmgQaVjhpTVmzidW1sHPBZVVUBj2LacU7dzJxv68FlHW
+RZPvzggABQHxyL/lsEPUqTEnrrKAHr3oUBfL7yJNTk+t7KseqqbRpxUkeK22mgKtqHVJSc5gNiz
NOjH1crdjScDMben9IN7Pwg74xvbg/lODwxa3Wqqy4ZSVVhvsb06u3EkhMhJEvfEIEwRP1SQseUC
3/2ltWs0+zX2oY2NknhP1ZThSNBTNW8tDqvhiSrT+k41YnwgjSJEslZoEPAq1AKTwYuJTIEHiFSm
2gztwPanxSy8sBX8BCnRPlfiRScxGjV7Lo1JlXatUW3yTi8u2cp16M5sCgHBgpI8i5r6ZM7a4sKO
3GDbWUF3NiU01lH3Bger1vT7hvphQ6NLw7pQriy4TVvrP6qa492Y4QURjog+sainV44T1X5oONWD
nvbZCRIF54JGarubjYk5oKLOu0/qzvWppaUHJjbaNU4UF19MpDbDtssXB2olu44Add3aDmKs0n7+
oovZ/jy2vbbTJiu54NSEWVr02VaayC/DUg3A2qAk/UixfH9b1vl2lkZ6xVlNzL6K8+lC9CVezH7p
ki2gCIH3peScBkkLZudI1kIMMdU6zQwQVPPOJSIhAbIQw0b/liSlUZ0nLGoRbqTRrluyapDYZxug
YeyYN40m7eBSj9i0UT0nnK7/hMgythI2xVVO3TOBhAOF0YxclaP1hBaG9glFUH7tcE634bgEUcfE
mjvV0l5S9uZ8wdGly9Mr1mHczZvSydBYXtBeJ5t7t4AYCZ/nHOD0Ti2o3T5pSMzK57eZqf8bkvUI
hN2FIyIcGYoDu7lLF0lljZ/9Qx9tuK9pr3AccjnOlXHg5nyp2+lQNPo7FOn/5VsbK473F5Bs3FpC
ZlkhDlgksYTt26z7YCqPcRRTpAnUKSnb6MPUzRzdFmfT6mP1MVazcQTADbWA2keTGoew7a847nxm
6XsHeP2/3RL79S2ZAyYxZHnGAcwdZu3wVksRfH/sSR69JM6ooxUxsEmUefDN6uavklf9g599RBun
y4DOxZT9AYpNxlwtTmPtg9kTL5TgX14T08SWaVD1PkRo6n0zNkwQNKr54MM8Iowjn1eJrYNCYEuJ
ySndIX76GNXfOMolyOsKMENsVweowJvy0Uzmd+72+jb8gY8sjsZkwwIacSarDg7aC83L0MEhn0GE
EwOQ/WDOijganZa0MV6UDRcR6U+zyq/wAvsfehPF0eicKA6wxhfVIXPV17Qpr6lk/PzYRx+Pzdrs
0lym84EF9Uq3tnhcP5b2I46G5lT3DQ2leD7ogOjVdG3P6cfA8uJoYAKdi3FKh/MhJFHYt8SarsLh
4mMv+Ata/5fhIyuh10arTQx7ZV6hlqhPUVz2H3yUK8L7l0+PWrTFrerHgzMOZ60I93qZ3HzsUR6N
TJ7kUsOnHw6F0W2Jb/rSyu6Dd/xoZCoTAGAn2uEQEES9RWhjb2U9Gx+74/rR8ISHhdsd8c5BzElw
2UwcccHWxx9bNfWjcZkCb6htE61qu/rEq955DgL7g9/8aGAmLjqGsYEYa0d0/l2t5LCQW+k709b6
Pv9h2tKPxmaj5VWQG0sHVVJ2CLKpKQWR+Ngj1Y+Gp3LbKIVampP/IhHrh+eNVX5sC6QfjU8tbFU6
hE19QEaBxD7DVl0LgF4fes31o6XTCicbBDXkciZwIBFaeJ9MyfixJUg/Gp7kWC+GnfbVIRBitaNJ
NrMpKKWPffWjEaqIn+Qjy/IQFosClDFcUpQvvY99+NEYLWAgJSLmq2MGSTeQQXYCk+uHPly4R0O0
z9o47wcWt1jP7qC70Isp+uSd22K/ZF78/qYL92iMYuHSzTmxuTF4ZO8MLdmXVv9AFxFiWkXOIlya
chUsy9NKLoepbLy5LZZzW7n5soMnET5gaExPE5s8Gxm0LmedpvTWgw5t2vaHPaFwQcLVr8T5xqPV
fRM0nHZhNKAm0fCWNjOaxB6VoT0b9qGewbuPw3c5gUbFvbihGKCux8JNrzId9SLKtekSN0Z8kMCk
NlGknWa9dRs37lVCQlU/Dp+nOZq205JSJOOYtxRctpKFNt6pokh3naOHW2Q17i5t3LWrWt2k2Eu2
WdgL9MDRcCoQCNpIFGCnz2fTJMPdUtp9e08AwImZNWO5wdal/QABLKkc2AMKCGi8A1AURDzmvqLH
fo4TtaQIlQCSjeIrtw6CK3iYWz1shy+kB+Nw7Byf8F9zi57/TKjmcaFde2r12ZVWDDQfolq7k005
PU0uOwNHP8uLFJJMUMkToQHkwVMJlEDFK+lXigGwwzQgwNTaaSPMAgEKXt0Cg461ocRwHoc9gs3y
TFTZKYfW4nZSQbC3NeDXDjL2S9BlWNtmJH4DREDLuB5s83pQ9rjjEJhjGpUTbi4M4V4RaN3WTMbe
cxI3+5zEyKriTtsLJCLXKYArGGyXNKsKPy+T+yXLlcfurJh3S6WdwCu5q7R5pCyChZL9pu/SEZt9
+MrXFi4cD1EosKNmmk/gBoCyTyN1DpVxRGUwn2t4LfG+2Z4Ig4AgXSjummlLvPvOtA8gi544psBk
UMgd+qv2gSojcoSBjjLMf6qVMndcaDUZKkbPAL7lATbRd86oGY6HsxYvmmM0Z8qEUA/NxqohLNO3
68zWPq3quTsP3O6y5GVc4bRb5YLp26uGXRYcndH28mE+6TvnfAyL+7Gb9yJVfbEtB8xNlutkn1o6
9eezrV8kkCi3LbRgL5IuliUBOnOAM3uGu6nzulq/FyhCdjoUbF60xM09W+XpQS40YyW6ekfh9LXC
PcB8eo/t2tdV3NCq/+mmavZziR9bUnw67bFE+bWFQTJ0VE6ixQIXuNefF2u56Tpip67dULZgzNsG
tpCYziHfzfCciYmOnUtloKKh8TJdzIShwUKZ6wV/JP0i7ILdYB5Ccioerb7HBdko/RYshXNujyVG
Ati1+ecR2gs3wRo9Aq/c+RZ4zYVNXcO4D8qeoIPyNDUd/TwG6frY1q2+6w33utaS6mQZ6Q7JyAdj
dOqY9PXdadi1a68Ze5vY1naz6S3qlwoN1l7FIXwceAXwEninvdXagwdmukkhAe3yMT50qXkGx+yb
DAd1KRIDelPXMLLnpVoelzjLwCLEsb0H/W945UjNdKijQ66b9LzydgYxAeKWlAkXAbljy3jZ1UNs
ntuGTELf6Cd9B6/5wo5dQ/mwxxGmQePaoqoINL+Yq3Vn9TWKCLWAcpJ5duKUzyIoNArnaf0Qx7S8
RVs02wi/5/mwBA9Z7Kz+sGXIryxKPzsjLw/04BkbwHfdfq1hlRaqQUTzG7g5TDOBdYLL4AmDpHhw
NQ5xSNZJhKV7WvsaFU40gMhn+fOgX9mALrbTOGv04atV3CQbTdsq3DD3EW6prWob6Svi3/kKYcOz
iDDXzbFenLdzdoWwJrggtuFKYwqvCiqApqkhzkZDQ5bICGKM6UCAEP8inOqkSJsTXjDtKsSyswtk
BPSYBoOa0GmVTY46wK6haGH0YzgH9fKjKhBGpa2Z3iLgMlATjuGj0NzxNtEt57Epeu1CL1E+emPf
ue5XmuP9dw34bgNVp6jvgqZ/RrimncG+Qys58yhRuPaHUANJN/NE/bqTyyc2Fcuuy6Nq8ZEAIwGg
S/Z9sBrO04NDHpuGAUXPcQDNVvaVwvhMpOmQYp6rjK27NLUfuU0Bsb257kaMeGlH1J5pdSE6k2bi
yVil44IGd79SUgxP9K6OPyMJ6MrDoFnD7HUo8M6TcXClZ7rdl6ZFB2oCEj8M+YicLm3VTCPH6Z56
9A9e4XYLsgzLvnPNVUzSYUAMaBz44E1wlMEoxv0BgkaADvFasE4n7lCp/ZKW4TmNE5DPojngA47w
VtfWNRKL3DdpN55qrk7Lwai2pg1M2pvz8Jq6IwFFi9WPIygfM6KlOv2kfevIMw1qeP1V0t7x0qkJ
93YlwXm5zd0QZeKzziNF15fjtgJHUVqVXd3Dblp6X9VNafoqMeRjNrh02mpdV5d1vpzAY55PLBvt
z0T8w75OFkyumpU+hWnk5D6F9ALBmfkTrIb6VDZ0TLss/mHqtOpQ1YnysZ8L/awa3PBxWDvkNf5e
P2NChjNRRjLZsKfJvCjuO2wfMdyLJBPDldbjp+6DHDqV7JR5CtT9DoeWOA1RC2IzldG9rKv5Skty
a7+2OVAEW5PYugYmNAB0dJmA/V0l3bBcW/rCwcO0D0xoIcjEDAL9rmozmZBigajDk/Rxay/Xs4Yl
qzTRYruCpkdeFe0ZakJwVQQz9Tcjpse7MhnacyWH4h6zVL/tbDN8QJZasUFAD9/tSAWaT+j+T+Uh
FaQAQeKLbNKmWtp0fVQwByVZuRkrDs/aYmHgsCLNR7i+jYMalr4zm/5YWhcjoNwNlmlmtTG7t9pg
JKoguKnRcAvMS022N1hJ2dfBqjF7rpC+eEvi+j5gI+ahJSuu5zDhyeVS+1AmpnCPTnJdiaQNVJh1
6EqrTr3EqG2U7S0qmneOiuuh7U9b3KPDHFbTDsjAbMIsQfm7AZLAnTfA4QATNwA4z+P4oZOdcI9O
dkmEvz1il3NghWEX2bdYOCm/Arh4OWj85/fpv8Ln8vp/vnT7j//mz9/Lam5woHRHf/zH/rm8fMqf
2/9e/9X/+69e/5t/3JU5/3f8n7z6F3zuP6/rP3VPr/6wLWimzzf9czN/em77rHv5dL7h+l/+//7l
fzy/fMrdXD3//a/vZV9066eFcVn89c+/Ov3x978cDmT/+evH//Pv1p/497/85yJ/atLjf/D81HZ/
/0vYfxMIyti88e7Yuit5gcbn9W/U33QJoRsTke4K6TqKww0Y/i76+1+2/JskLsJ0DTRnLk1wjptt
2b/8lfU3Ps5wXctR/D9kTX/93y/26sn860n9R9Hn12VcdC0f/Oqlc6AEm1yZKxmWdCx5XJssCwrO
SbzgGMOWiGSScOmgq2rWVIByv9yTf17610utJ8F/vd8vl8KoZnEVXQgwLUcnaORwAZM3w9Qwsb9z
OWNHxzk9n5hWziM9rPZjk2f3SdWofRVjonz78ubrYsn/XF+atkn7SRGXah0VH2hizkGOf8SLyWCP
roURqa0xqRiXrDlwktfifIAzQOIfFEHhAG+IwETcSnOQ38NEBteGharJb7D1QzSB9u3CyWlkvQtS
LUdlsZDkggEzGX/iiJYJQFRUhF6tuKUNrLsIAgc6zQ0tx+LnhJYJNKGRSLa/Yx3d8f6o0Gusmrwh
OUPlGmzjXmfxvXCHmTPNWGTR/ds3RLxUh4+fiGQRA/qxPpHjwHi0i0HjzOSljbG7duV0y3gqBjaR
yBrtPN9oiWN9JmtAPGWtQ7NAKgEgC44axBCI3zURP6OBzyMiRkyLstDxEQ9V31sxVRJHIU4xzy4S
JUEChJwEacSa38WEO2Af2ml3h2VuBMmbZNk3m0yfbKcNHK5OVFeVj0TQrHtHJ5g/sZ3AvdyoCI33
5CB9QavRdN+THiBlmwJq2pK0MI+XYu6jy2Fqa+OAQiuyr6KgT9IdcOm8RfpF6BQ/CFvkJicGFauz
Y0CVStEXILNprKjxI6rH0nPTonvS2WKhQ1rJA6dtb0jnYlGl1Py2NdXXQNQqPSllRB8sGhr0s3ED
+AYEoQv9Ddted+vYVhhemzDqDViiKnriyGOs0VWGPe1HOeWDh/YRj0xLtaLeQrI28eS3nLbXiEKr
9qKGrTflhFhZbHkWKgW4YznObIiV6S2w25Ne+90ypuY5jDFXnrVkGdWEMnGWix2XiA7MvMT3Gn04
9r7FcUpiBJ5c4zs/2LHPMBtw3JJkqsScRdgzXwSh5ga7JeZYuVtBbNku463IkdYURoZa3MwyPxjS
1sBMAun8CvYoAqSSTliHYmnMTD9LRHNlQLwvaXHLETqt3RaIJoKhDb71wATjHcoWGXo8pHnZJFD9
a38ZOar6MnVNcBNIYEffRUxZbak1jDstDaZ4p88ANd6pEf5pMlJMuUJyjBO6fVRwaxOaDoPO7iss
pbt3ImQcrdPW4BsMzpX92K2xO8igBx1TmMr64Ofbg+/1Yv8yGYGGtpAfuxh/5Loo/Frt74QW0mLK
Bvg7YbHtmtI6Iw0mPhgIZmEHu8k7vZaXpsrRWHdtysGGcgxWDvuoOIrfWpQV8QveWFAi6jDIwfYu
mjPKYeqpr6fmJDAWkp1twD9zPeinoOzMb0QKQPycZkqeeRJk2EI06AQ4xOQ7FT6xzv6vv5+lU8t3
bV26OgFkR0VK1LkVwTRZ5+XaXFyXMLL2vZlAY9HTIdtg3UCpHE7RSTHk0t2UkyE8s7OWHXkA3Z7q
jP7OavX7asFardu2ZbPrleZxc4AMpoJNbK97WCdqzMnJGLob8svyd+qmf5iEbfYHsD3BYVsKlNvr
N0FUqY09dtaRmY4D1OsEURvTGVy03GrlM55OPKxTAnCJA1xE8sea4LqiHyL6wwKSyOynzTw+UnAx
xa53mlr3QWdkWObagJNKmVPL+XdfXls4pulKw+TOsAl5/ZWVLW05BOtXHpbqmzDLdh9MQb6LZRHd
gpKy9m9fT6wP/18vh9R1y1YG/lLDNnTFmDkarZpMOcNohu4NGvGyNaBpZ1X0UuZTIecyp8baSfJf
Fl6he04fxrExnc1YUz16+4u8finYt7Bz0U0Oq2xkdKRYR6M2Qj4oKpHUngWX8iYjWGqjD+l89/ZV
XtqUv/7c9TJU0m1bV6vk7LjojQQSSDk4XSJlbDKxRFS4tzn+nE/YwubvvVURwdI2y32OB+A8QGNs
ePjgUQ5Z5OumO02oUpwgx3sKe+L43hmpr2fO9R6gwmLbaKFwUOykjiaSitNyawVR7TVjHpzWttKw
EItoT/3mPkQIv1XWIDA2pxG0r6G9ffve/OnqQvESoNcnW8o62kRivmmxvuE0QglPHkyXlYR2psT4
brDstP4yldpFOgBg90Wl4waj6vT17W+wPuPXD2fdjhs6rz4TN4Cjo5df6hGbPN4BMPsFZq8qgKhL
JNF0XVYOwMEki09IbR22b1/2aIJc77tNGYmNv80siWbg6N0z65L6bzVWnoUHLQYAo+v3WVizNRrA
EVywVyNHty3FFdA5rIl438dpF9txmvlkEy/YHnQbj+Db3+r1MvbypSSrFwspLnq4OkezNu+IThUE
y9QSZAOQsLCjgD/1D1ZmLWdD1KjPb19vbfe8vvlMBLaQ8mUPbx7v4QEdGoQQs4qJwnQhLWhE1ZPQ
RGaa6m7ziphoUUYzgDlUo29f+fehv17Z5JS0nh4MeTQFLQLwq0rNHn49W8XQDtJtIKfsnZn1aJl+
uaFwLywmOepW0n6ZCX9RAYyuDc65bgbIFVF+EmZxcIE9DxlaL4q7PpPNHiHgt74Vckf0rLaJYhne
u12oX6wM3ANyU5pdjVVgl7fVO2PPemn9Ht1+IWw6ArojHFdXR+9gX/YGccBOTSlvvA4R/NxAOWiB
qOlZj1mCG4OnoKOU3w1s4C7tHj9fitM/0fYKOB1xSAkYQ9iyFMlDjojYUMyG5c0kNQwjZNY533Oj
xO3URgBufaTbpvQjkjEfSXJ10QS3bJ9hQWV7XnxKXKH7OQnBG0uWjGCL/jFCuglYiWXUBgbMtrf/
ibIzerQ0AjUA/EbxstXtlRpObm9T7Iqpmr9roFGwSBO8fjr2dg6fJe8G2AykmfhN4dhMaWquvlj1
qF9pRJPC4SPthJiGgoufpYMicc9yxSB9vQviKwOcf7TB0WGcUsR221P2zBVxga6xRmyllX07wp4M
UKfWCXHyVmDAMJ/ngZq3dIaCjXtuNvsiFh2o/pniTB4TJuGzfVY/l1CRTjuNnXvviB7GLvZOBjUZ
3EhB7a5unimQSRI+KMkvPizLeBUBs5vGQLv42Lm6u8k2y8cM5vqzCs168SaqiLZvt03yHFHNDk55
Ny1FY3PGaIsVZfzGti0mBJ4d0Z1O7M20c3CcEV6bmbjAEz1Iw11Chpy2EaWYyWzLxHOvpumbElF0
yeF4MO/4Me7D0BYpRwDUihco9ZFXNZCWY+A3wEPZjBrQAnKtd9HmIv6kCTbpXbp1ZFmQYgwZHMlp
tfDNWBlqBbLIjB/zzHHhuouZB9qhQcUdGvSUwCfyqvaLI8miJc3C9SdRIL3GxGCeFk0ml00zE2bI
DkGlP7DHLQ8WbkJ9M4x2cDphb8KsN2KgxkADrcGrbY2ytpG1yYPCAflETIsLYh9w5heDfekPjhGE
ZPQiX346uCceI1yuRFqBLplOMeba5upKN+8aLa2/lP2o3xAZ7N5oGZBYXwdXc6AXGZJGW3DPPVJ3
XQxSDn1kqrhlC0DBBPXB75LfhbIzgEioshhjpWUe7FQ5wZ4zC6d3Ktl9szUqOxzOQmvgeKgRemDs
20kLKZlyEmr9PEqdwB9wVOJctOOSg2c6TaeJiqrVVK2ZK8Ff6fHBBDKY+vGQ9rybBD10TPARx1Iy
lCCpE+jWejbNEiKuRGzwQlaljkeumuqfVjZFT6ok3AV4/dIrb45TRTAVImAyAQZKUNxJcGRb7AG9
OsyNA0q9xuJ5OsxGhNEzWpNcOtb5b8C3MbTKBXzKgV9eTZckxIdin0ZEFm56TN1UY6op0f0uEIGg
TYnLhByHlD00Nsg2b7Hj25W+httZrQ/8YS72cct7skm1NjR3UJgpeC/g1x45sEOtUsg8LlNe1mnT
6LgsTwycmp3fdImDXp8MQMOHg2niNMm7kA5Uij2QZ0SApMRkT8uM1gJPMO6wlJZp64dOMeCsTizF
B+ah8RjGCuZFjYeq5iyVOA9jC1jQd7qeUhFYmOTRMiHNbKSmeu00tV35tSKvLKDbWIrv8AyrGw28
bIlDZpbOXos1l2dOKsIZ5BXYEpRf5KfSaeLMI6mcoZR1+AkNzVQ/aUkFj0ScLFRks369r9M67Ey3
vZvnxeB7L5UqtmLSXBv+QcgK00qlfRF2yHYLwYXL5iai8U6Y/JLvWAZtPIr4dS+60KrAj1LXV1sb
iak3VvCrd3E1WIDds4mAFmiAIHenGmInFq7xFjCZq8P8Ei2i/znpiUMybNwd4TLk53GMPoU3dqUy
87v1M1Mn3WSY4uxW1+HBbKrMDACid41NGQdQeEmUOqVir9eBSGyVTS8fY+wQee3kiMuqTGCWUAUK
T8ji5M0nkx6qtrDCzJvSSUe5EqWuD41SWBditjhWuV3u9uhFBk0DZu6w0Woz4BYhpsMbbTSKZ30x
k898gvWz1bBH+MlUF18Uki/wlyT6Ijqge1+wxsVV5M/KKn09IplhQ3aCGW8AIsSfROw6CxwJ2/B7
k7CHK2UAugJkYlIq1CESfpqCen5IcC9CeDXU9HnIyqmCWMPLcmK1/ZxubXCsA1ZaDv5+W81ZdjJB
fqYeA2as33COWH4yc0I9w8BFBakF/rrphyiMYXKaAGj6SndO+3GSbKiaOijRNJXZ0u/GtqTxjZ2a
3KOrfrT68TyKnPYaBMGabyZKACbYgtvca5qpTpD8VPlXAkHkyBuXuTSjiHTREn8QjTXvSfzKzQvy
MVwB7KBMyEKMLaltTWMZJm+OyJv11FAFwY6QiQF+YyUi5g1BVA0jxzF98DvDDU7yfifS2HmojVn7
tJQCLywKjvTCmFpWwsiISBxMzL7v99qSbtco+vOxB1N0AnMUOEDbfIoDx8SHBnTFQ5twkUODg8We
VZ9FPV6DyebvTAX1BeTsexu73w8ujsB0rwuXA6TJAfX1sQGkMeVFzF6eTfAB3e6urADIzw1CLNtu
cBXiuoHVliTLFV5NOmCTXDcGVTQTd5drRg/tBnw4KS6ATBMPcnb/takygDBdraEntiF2Ye3XZ1K+
qdRk78lS/3D+4AC+fnWqvLqJu/X1D6gngZ0D453n1jqRnMpMQGzmrotxT3SkC9a3Vmzj9IhE2pxS
VNK/V8Ct72JwmmT76IRVvHdLX+SCr7ejVCEsigMmjOl17/z6KwHtBjRDG9Kr25CG6IJI9L4i7+h7
35ZOd0K8FuVXF+h55WeGFj9IXYWxVzUYOlcwTfJA072PPeIQhhu3KNlZAUemaMpodggQTam+XrUm
DDsQslGOGqgbGhz6ihzZIDFolrtuMbPn1bToB6b8ZNgCBSBw2EAaDDANuf23GuOnOCyFC+E9hq17
AlwN2+0gNA1dzTAHt32+Jr6O5RzeEX8ZPbV6MJl+F/bmT0q1+pdsCYmdTd26pytaBAQM6+MKEYwW
C9mnRV41JryR1w41BGKKMyfMnfssXsMxosBsvkS0kG5NkaLRyAtQXRSo42KfIXVhk9d15HpYVNi1
M7NMrAXPfI+J2XHScENKVvozbkk+gZ7OhgCqDVV0fM9WDjEr0J1znW7XV3BfC7k+M4b5BtlEuZGt
q6MtCUnT2uSjRggqdIQk8KF7d4PHBqjc2UWeI/0CtL0K2+rPvduI0O9tuSJyOgqzXtG62VdYHOCV
SBjMtpph47tUsk1/OmzWrJOM+JVdx86R+Qj2CrY2rr3CxtIq8LD0dlfuImMCYWvgn6xj4PtrKBYk
r6QRdEbOstUFm1QgUEGpgTwZ3ah03ymV/H46dhzLQnVjcfttTsiv388mFKrHrzp4U6MgGcx55QcI
F4gBgCpZgRd+53prqfBoPEgqibZBN9EwnGM3QM5exx4bxdwMz/jM7bT4czmS3SUshGnvXOv3+cym
k8Y1KFka8rd6bV9qbpwF0HZT0WZbfimaH6T31EPovFPYXslnme6nhAFckslrvFOJ+/3W2ibVF+6q
RZPUMs3Xt1aQRakHVDg92E3z5QJle6+RWoNUs0c0h6DonXLw71Uf26TSwQQuTVPo8miqATMP36tl
j1FMdfiIT9jy8OBNO8Wu5Z4gz3FNr81u3q45iHVOff1Amdroy4Ec0F3bEkeLBs2hZkgGp/VaNwat
4k7a56TVh8Psrn7zhhMK4OnE16I+oG9a0DvBju5FbtW8oxj4w8+3gF0YJg0Ex2XKfX27gWopShER
X6SE99LmnbN1R6KtBwsKuYwEvuw5fc/NZv7hHeN1BrrK0FGKasjrq5JfJjOywFrPzNrhB9lINoHY
Q8OaM8YEme8IKyGaU6OFEewLZ+pIV4Wf8hR1RkBsDVvCwgct2xTbqQO7XGNnt70g6/sLVIRO5hmy
4ZRijQoBS1oJ7YtutuyT4QHdLXOV+mFEkGS/EIROAqZ5QQAx2UhFh7kdDGxTOp5N6MFAR27VF825
BTGExJYQPRFWdq9FK0yMMJ3Edo/+v6Uth4l0MwLWDLZlh7j2nRH5hwqVJJTNoRupdIbkWjv7pXSU
5AOJJRBcIEsWwWf2AeTXYgqcp3eu84canKT4KhVlYB359VERCO+36gBy917cCZO6K8Hkjzk22C3h
wTeBNTILs61viDJqwEq9PSJ+H/YOAwIWFy0B5Ti/VeFClE4OdGjPMSKxB/41YlROlFe5aj5oiTv+
2/VNx0KHYVHqtgzdOu4C6UNTLlaTdx6hvcsKCqvjlRgbXHUMfuAI9Ga0d37i74+RhqDLHTZphTnO
sU1U9iX/e9XRlHfMxos6hTSB95lY0Ldv5e+DizIODD6T9V8KBvfr1wVLcNvi7Og8YgPia8Z8Aomb
A2AoGu2xB42/sdmYn1KnHLZmriXXb1/+D2uVbVHHpZ7NPoxz4uvL6ytDXUdHSTO4U7u+N12wxNWE
Hk0vH9++1B9eGrAhAFvZpjnUcI9mUZKQw4wZml8qlxlWRWgEJC1K1KTAnDZ2lLYP//4FFV1Wfhxd
K9Q6r39b1mm6BmwaknKKv1nRKDkJqCbc1dKZz2tnTN65nrGuPq/XCQeFkUHfiHYR4+9oSJbF7LSO
zjtDTLxL2aoGDAWINC/82lByL1rhLvt07Oe7ykFWv8lq13rQ0mQGKSVhg3oO8QsV4TlDT+aVi9AB
9bAFitKe+k9Jp9mJr1czdXbgQpXujyEEoHfq6394HW00yui92VNQYD+6Z6hEWzGjU/VCKsKHpp/S
K/KQ1phkW282KMvB+8AS3sJGMnGqI3J/Zzz8vsQxqVmoYey1wUC35fVDCymt9QUAAE+2QeQ1iiC9
iRSvnx0kasoJ4bRxdOQZb78pfxjszKSGjuHForl5PGdXriSjpHE7bzJ4KRc6WQcThODFv38VlFc0
bRnra2/h6KeVsoMLz1WcUi43DZslD8lI9Y5A8sX/ePQWSqzJkqalyTRtHA1pxpWkyJKPpKmbXykt
N2cVGT++zrHjNK7A4phCk9fUgymgd/W8TeLIuByKfN6luhOEVAeJC33nqf7WOhY6Ig+H0c/hDp2T
bbz+7WDf3DpOp54QOC24UlZRnag5KR86Uc24RPTR2SrMdPqG2M7kCy8B0ehG3793Vl0vc3Rv6OvQ
vmNtRl8jjxbnggi6KB7yHon8Gsdb0V69b0kBva3nsJX0r1rti0xj8p70cpqe0Xy783UWR+I722gD
uVyKo+SdIfeHN17RYsbivW6yODK8vjXtQByeNFskIVrwVFjhfGq2jnnQh2mB18khEfC1/s6N+H3z
sGpPaB1Rz6OVZh3t21UGlnoKUYRboKxOw5UCKiwo/9SKCb5nLdguyaCfw25qv789CP7wa13BAmCa
7OL5BkcTTDgxJyfIqDlqp0RD02290gz8E+HohCczGLNvnFLfMzq+4BFeP3clTSn4pWpd546HXrlC
5amZMfTIDVAkAPVGd8m+Jq78lvUVtBDcXKgwtUsDh+zGqd8mOjjq89oous9yMhKOzJUVFd68sjN2
lByVhZ6rz6YN1e4xobwJ8gYZGkLZVFnPUUd8KSMtoEgDbNzeLbVFLACEH8fZR2MMu6sM2/kCrm/7
zjr7+5KO4IFFXUcYw1A/LsdoWabgQFJL1PrB3oNzyLZsrEiIC+Ly9O2H+dulXk6eaBcNV6KAXZWz
v+51wSnmSVSqxcuN7m6pNRxWDS4nIJP2v/vCsopTWlo72bRR1PEgiVVOMNhI2YsKf+xjGwpOC8o+
nq6JioBHEfi1WbWfTEyEu7d/4+8yEF5WJVZ1mG3aFt/h9Y+kVGDaQRAuHgYt/bYA7LMxZ+rjjXLK
kwW453VWoAgEPrr4NFbMyzZpy5vVSAGRLZSnaQKthVAFpo+3v9lvq5bDN6OWzhhehcjO0Xqig9gi
J1uQ9Ac35oJ4T+cMOqX5jtPWeDnevho87PCRR6/6ZEk/wDra1mC3/T/snUeT28i6pv/KiVlPdsCb
5QVBsqxUMqWStEGUHLw3CeDXzwPpzD1FFC8R3atZTO861K1kJtJ85jUaYonauMN9eHIOsYp21a6z
q0zb27RrP3d2Vn5WRnNBaeGjDD6xSBCuLtBmw+SY6h+uCLQts50bUaWBnRI1X90xdb6VSQlrIkK+
ybnXSNyLvUwV5YMQ9fA2d9quPqBOlSAwlUAr89GOKwMqiPht71SsS6JrA0Hn3qOm2zU7AayZDhRF
qGiPzm7dHNQB4WcMUIKCMi1Vb4jCEbVFFNjwUG4lFke7dG6pG8Zp/6VVVWCgWt6AbjLsvG88q6ce
6cuosj+WoPWVW8SqDQiwdUp9XjZ9ixYpiRmGRqmFUrzl4t5+Xbm4pHgZd72AoKr37VVPm9R+n2PZ
G6AjyIb4pdfSfHTrcfiBTTXm1VGeJ67H/VWBO8TxAoZQDPnpQOJKA60BowxNchi6bxiWaV/pLGHu
NYgQF628H6nTo8hfP3R5F9BI0PIA8LMtwp+mHU5LIRrnbFq1tfE9xlOuRI+67r+kZWD8ogGt3c5I
pac8e2nl7q0Ss9tdPmHeSUNITW5miHy5Z4HFAtGjh90HGoH40yhkeZTIpwxB0AG8S48Y2JTpwEZb
siM7tizhj1K3Gd2omg+FGTbKsSoBIvvmgJcI3k7F/KmoCuXRwbf4C81dtNtm9oLj0eRBkBfQaR34
fSurt6Exyu8OFhKI6eLy/bXDaF7z6rrKH0VfW+Y+wklA7CIr1WucxxazZw6LgsfOIAsKyQB+I3w1
1DQ99lpYXCngkeCbdYWTHdK6UhXfSBRMy2xMqsE4oBOOZQxUX5x8nE77ZSA42O4CMnlIcLyNAt9B
4cBuVtTGKwoT2WBXauU9GL3c9SxiG/Q0scsLd6hwL92DvBTVdd1VVbgHz4bIk5H0veEHGEIaHmbp
tn6MMjl+q2j+6neRhiW20mNpukdvtcaTWFgDBk6x0XxuuOQeSityyl0W1f09+KPiCcln7WNPs77c
t9kY9H4vlpqx1Br3vZtr0UcUEGAkYkYTfFPoLn5r5wFvxwjY8eecUM1CV12FP80BA96JK+7kerVT
m6YP1RN6wNjCT2xUCsAAT4X2iBxxtW+auf5O/N9f56mu516bT0OK7H3vfqe2KmIEQesOBhTGQl6H
1y3bte1AjTcoVtWHiOYwn3gSEK8KCotA1B3Q0RAPOZFehAHGD7O06s/ZTOHb6yLdANiiqdUtJDv3
54TXGFeBFQ2c5xYOpF/2Tt17Q1xEdJsNqxK+DkCq8DvHHJRDGwLevs2IPd8Q/Qdw40QJTo8qMUTi
v3sdL70PDbyqBTbHdldxd4xOSxZLyr5GWA9+2hnwJ0Q1bz1Hr0I3qi4wUlwKL2A+gaCdPkddAKqK
JiY9417SRW3YLl8zdVaxOBTODXupfdAQmL2tjGo6ZtHiqTJiTJWVmYPz1YIRm7X6apzAz6Belxxp
LH+psI55LPkMzcYTde7xtG1Nhd3i0CB6lYO3lN0Gmr3KrosMu8DdrLAfC4jGmZfQdbulD4jAtm2N
43vuneB9Tbf5uqjT+J0swrS/XWBQFk6qavNEQyTpN37emfiFHFexqWvSEeSZP11LQlBcGu0E1988
0b91dOp3pVG0X8oyer68OV4nQHw24l1gzA4JID3I06EAVZSZCFoM5en++loAhp+g00l+UhSx3vYI
lB/LfsKDM8zD+ygey9uBhu9GbrhEBKcvuU31jMLEEskgt7/aoshN6LyZdD/zXBNHOQXQZ+vxi252
xhvkLdWNzObscDRCaEuo7Nj1nMeBIqRjUwodokF/Eyq47o7GnF7DTYDp5MbBxtl4Vbxgjem6wNEh
WoMGtOoOpDwyQkGCd6eJxXgixebBEznONUjYhvsA7dcrGczO+5ae1L5xAp6+y1/5VXKz/ADKWwBT
NdRJ1/X50gknOY9wqxQcVn3IffaN3sz2Mw4fPwc8oT+P6AE/XR7z9R5mTKIyyjWGBthmNWlEpxcP
lhIzZwSG6aXF1TXeSy7IVCxpN4Y680FVVeN5N8ndbM1efsuL2nbgYiVs0H7d0d6K410MlmX0+saw
vkiJ5OCtHQ3tF8oOWYiZiEmRFrp6fDcHAU87J9t4X2En/xSLRMOTJQQkBAFl7o+DWamPllDRohxj
8w1sqOCdQuMdqUcT7xVfLxvqAWKulG9zoRsxYgmhe8yotD0WlRs9BwrqyX5Bmnwrh8K9n+PBiQ6a
MZjgq7okf3CCZBo8a2wL26/Uej6OppvFPl5XobOvEYR9hgAfxXvMWatvZkt8S9tVYgEyGQBmOoF3
uBeLXMGCWBGRebT1cPhF6Rm/L62dG9pt0sVaBZ/wsX435JGT7yhS2S4tsCHmRYVbuFU1OPcp2GUW
Wa3Gx1hnJXQeOsvUaxKiMfuS55Z2N+bMDqsskFkAPoqNrX1mPO4M6prkefSgfjeJXnx6R3exvYcE
sUAs8bqbjECA07IrrIW42XCsNJStK/PMztZhyVDC4m+HMLO6raBxmWjyzyMg3Hl+M/KgYRCM8QfA
mfa5ROvzEJWt6gO+WITC4b2rpNRwmKzPlavAg45wFBwSCP2JyJMteb2zP46HHuMSkm3HWdUxRC0d
vCpIimp1jJ+Q1UwR5x9sCliWNW+k2WeuFUC4nG1QH3RZ10QEvOhkJHSbsdwE4dW6rhHonZVbQKc1
/1pGxwC49f7yYf+t+rh6LHQSbZ2WH3GG7awulr5MoliYzBBxFBhS9WRZwS1yERH8dUMbLAL0IIwP
tsy0J4RoYFOiIK94agcu0o9w65nuOJE8c1NCPQvbijz9XjmBjtcZOP0nEFvdB5MK3LxrWqMeD3Ne
O2/5Ow17T1mu3w/I/NbHqkrKXyCFaRH2YuicjSvtNZ6GvB4tfAcWmGHpfMrTK23g4I6IJ6s7x+qb
T+i3mgfqt8h/VGrh7sOgyaHn6WIXDgDZokwHMpDiYwnTxmrvmtptri4v++ukfvk9jq26pNyKsua2
NCqGXmCpgXEWmGETxdKewfFFDTfSevjJ61hgIXgR+9D0gfq87uE10FEx65RypyDldtWrStntJ3Cz
7ya7kKpnYZQ00vxKoueZAlDnq9Yoa9DleficjEAZ0CzXo+u4CcxqEbPI3yvEFlggGYTf5OStivCv
PY3vKByNTzE21Og6xXJEc6DFFBn8FaLGu4Ae420aplj0icIqf5D4qj9TbbTJxRWzeA+jFzO/yY2w
uwBZ7Fmia4ODoyhAthMZ1E/qjKWWl9rA2nYAiqxfWVBn82GK6pCjoSXmVl/wd/n85FgA8qMTyRtP
I8uAOH66YcLOdpIgRugacLNa+paAJivwepaAY+YBIKKtPlGb0947SLB33E7jmN9UuWN8ik08sNIB
3YV3hB6tcQhosvV3Ihjz52KCGO1XqU2dwuXX47HdYrT0wbaTGnFtPYubP1TEv6UOcB9/b8q2/NWt
uf8nYgFvq5/Fh675+bO7f67W/+X/gyoBNIpfnLlFheBEJuCxiLufP/71X83zt3+hGt48dz/bl5oB
v//3P6IBpvXXcvHawC2WQ2Iu7dE/ogGm+hcxNGz9pccPDG8Jhf4tGqBZf0EbMTX4d1RFVR7M/xYN
0LS/UJeyuG24UKkr05L8G6IBq6uCMQEaIHMHCYsQECTA6U6k1pHX+D9pPr9lOKSGW1zHAUzfF4vz
8Gdn/896AVTNGQUw2QLwsamD/gbHnDz8MgZF3ms+B5IyWyn1r6LH/zfqkCKCIiQAcuJqM5Opf8pk
Uj5cHn71zi7DA3LkHwQYHOrZqyAgmxHgC6zJ8KWuKHtisHIHLlXHOw6vystDLev14mT/eyiyVIYh
kl43zmBWR5qG8K9PXxZaz/xRQgLa5Qm5xGxjRz8IZMfxsPxyedgzn5H1XbrwAGdY6tWF0gyNMLNc
MMMI1wHUWMQBEO5wvDzKKn77PTkoU6wl2BTocqt1TDXdmp2Awg4BbHw3jdhHQNuCuhrnxh22Df33
y+OtQVPLgJwXxV0aLjyu694A0PoSWqyt+24HvFg1u/xaJKYaQmHQ0KjvyIZp/KFte+gJc3/JOf8a
K7gd4bpUPW78lmUJV1+W32IY5IZ02cz1JmrjiT5JFKLnM2B1QhPOn8b4bZADDApQxdOxJNyVQXtv
8puvHR1/4ri0vqIHFvpC6evd5Z9zZkuf/Brt9Nw6cJ5i1xC6bwot92ezfVaCULlRSjgRG1v6zN5a
zDNps8FrJpRbffXOSDsZjgDypN66cGrSD0TL2kZV4ex8WBUD9YoF27GEry9uiMye1B5LTr40J/VG
pwyyG+0kukpn4ID/YOleDLW68sAFOCNek7qv2FG0C21k++y+gvrQpvvLI51dORdqI5BRwDXGKr7X
lXA2Wm4kvxrbZl/aSn1LPX8r/Hy9dPTqOB3ca1SgAD2cLl0Kh8mALolJVqAr1wUOTdcD3vbXQQ/Q
/PKEzg1FU5LypG6To/3WZXnxlSI+U1AYduXnMu8+5UkormYn1z6FbdD8PaADRx9KMjuOlwmkIiWv
01l1pA514yqVP0k8wqKyIffG0nzjC62yIkbh05AYArPlaeBtOB0F6sqoIMxe+bze6k+r1ZO7dkZU
TbFa5SjB5X4DHB5shOevV/F00OWmebGK/WjXuR3IyrcC1fmE0TAYuESxyT0z19rY7K+34PKpQIyw
DUG/LVHNy7HKuh4Ns7Hgi8kg23WUCImuu2BDkuL1w0CmYf7efS7PwrpdrKtOlgeD2fqFKtQrvUU7
lP6r4ekyZxlVYf49DOvy2UxqSBbkXXIPd705ICLZkY4ksz+3NQ0pZErkDgpvhblaMd3U9JP2uJKW
Gxfhme8GBnxZRHgTdExXF4ddRqHuYu3oo3CCR03R5DcZGlCARNUtkO6ZBQVh4rIxQfMhprHKm6Oo
HsZwxKZuVvoBp6Gm/4CYjOOX8PIOBv4bW0jQM08tr6xJpEncQn/cXE2uhRA1anXcQHZMdCpSHTaY
moVAmpfRh8MbCPtITFEb87myjRS2UNd371xV1u9it6ZhcfmiWUY7fWwJbhfoASg4fWmEnG7buCtS
O8/wZzThhzne2GUqfLauSycvKsL6fZtMue1hP7R0rpGvMTY+9Zl7gXuZO9tyl0DuFdSoaDVVRoyP
hGJw0AsB7QS7ex9bmuc+caPrGl2ZjTm/2l4WacBSiePeU1C2Ws0Z7DI0qK7tIcEWyR47nMJLS/qS
U1n8vLy6rz82QwGDBXXP3LjIV0NVHTVLq817H9Mjeu057q9HRwnw4rE6pFxlLY3jVAbJfp5aXOcX
IvK1Qyvhxs5kvaXxfWbeaLKADnCArrLfV1cUclhz12ui9bu8MWmi2vV7ExWKj7VZJhuPyqtjZUF7
IuEhcVq2+TrvngtnCoSZd36llNG+iRN7V4lwfAyiYDyEU+98vrzQr25fxqPwSIoP5gGo2OoYW5hW
2k3AjQG1wf2ejrN6AKcqri+Psm6QwWYgHuK9BFiylBLXnzMZgiCeTcm0qjS4VZEgjEGZUVGFNqKp
N5PRoI419i3252htTnWY7O10jG9k5XQPOLdS5sBOzLjDBSzeX/5t51YAwAsKd5T6KQCu3jpLywZh
FToHmdrkzaBD35zLLNqIHpf9enJdLHBPcPK/h6AxtmyxFy9q3AcizEwM26cUluaiZZPexTMmeH5V
99pRF0pyj5nt6GtlgMszPQfhX57nGjG5fAODFB5VOqT8qOusIomwVlHLRB4LqkGq7VUbcjaokYUN
ppm3YBFAWmQYI3qhM9qP7FH3oZVoKjgY7fnavBh2KeaWUtTZZYH9ysIvsfv6Rgm1UrPToudkBWWM
ckClkCtMUulgoZZReoXaz3iF2FhzAKHm7ieIE8HGpfbqImVZLJ5q8lIw6sY6/mgyxxSjvWzNBO+R
itXwrHRKr6Gmu79m4Yzs0VndOOYrISbqDSDuoZBQaaCrsaTip/vB6vH/DMtM+oGtPxkNXnzdvbOo
JAsDK3bM6wzrWrfC3RhNtwni8kV6rds/htb1WxnBlUW6KpzfXt4hr1dCh/1CjcWhFES1c3USKPSN
kYK6nW82en+HTZz2BmGJ+gFSQueLZG7e2pNdfbs86OsLjy2JsiSxBK1Eqo6nCzFhHdkDMVNobNnJ
7fQrbffGWOVIrDdbLkdn5seTaaoLywns91rUJoct2TtzCu8wiZt3Onqze70oig9p1phXQRY7dzMl
+Y0K9OsdzrOhUyWj5MH7seYDqEYUFLXDosboCPqRViQ3yIO3Vxmqh1B78OC8wmha0T0Q4dMb+EBb
bZXXjxfjwidZtKQArqwrFCEg/KRL49lXmh7AEJnybYA74BfZZNrGNf/6KqX/TUSydIVZ4XURrUqq
JR6bMRbPzOBHXgTxp6LXv1zeMK/nQ8OA6g7Hz0S1ZS2RW8k+DEOHQbB6az7As6r2ooz072kDUuvy
UK/3JkORBcD/oexGlHe6N+UUNaMaoXmm9k12bQH0UrFvjrmz20xHT3lynb/9GC0vJJhWcKDAVe31
iMyr7JVu8gN40Vd6U4t7TeLXfnler7/TMsrvdAsALUH1al5K2PTwhTnoeKL7uCfUO/RE08M/GIX4
GC1aSlI0n05HwQWdRkjcTn6mErvkbWLd9qjqbey5M98ITICNkB/dCrpcy5+/eFjTnt5bbjsEitqo
XZdlbV3jWVi/N4wo8uGw6Btrd2b7qbANVCqM2H7SWjodDxOsJI9NxsudWNzoiRBYtxtZYXv5OG49
j+cm54B5WL4S4faaaoOzHlXnVvQ+XURMACLlmCjhL/pCD+yerd73mV1BXrUQQxYED2/T6czU0Gms
enI6v6bhR87UGcCZ6v7q8q44s37LWYIpoRn0GpTV+pX9QIkSZLqfGOHPPIgNgh39S8eVdPwnAy0t
XVJG7orVJhd90+hqpfcYEdTFe0T7UECg3HUXzP3fv5HYDYukLe84dJRVIQgjzAEuhdL7KC9XD3pp
6nthi+rDWI1blMQ1+Yq4Yalt/2esVRCHrqkWOjZpd13ZqNojytDsdHuOx11cqME7vWsH64Cbr9ru
BreZC8KoauyO+KET+OlTi187ZFDEarrF4ns3SQ0iV6EOzuAh0DkWH6Uoqp+NOWgaHs35ZPs5RCHb
v/xt1jix39PQLIIt9hs9nTVESzRREqF4OvjmFCr7KNLb+37sus8Titl7083dvR0E+ELkxizutDYO
cKc1qn+wFZfFBHtB958G1+mG7ycS2knD2rY01PoYasS5SJT0R8pH5sZQZw7yEucR6UA/JLRa7foJ
lWHT4ib366xO7wt4ksFuCkV112i4LlSRXlsb99TZEWkpoMYCXFNf1w3Ngp00pN3gG5RNrpFU6K8a
F2NDL+wD9V5Pq+jh8jc9c30AuqOVTwd86detr4+5dfjgk8QSAsN6DElKL9SsZGPnnJkWxFg6SHS/
CQLWyiZdZgTTIA3p1wncwERm/U2NhO/VrMTNW9Fis3B5Vud26kL5gKVHBZbVXB1uFIcTC5U4ZM8A
5XrhVPf4AGmYDGBW+3GqM/Gc6zIRPqVb+Q7rJfcbDIV6iy947twTw1Gj5yWg7LQGcIQhvrR6OI2+
YnXqvknT4lpQUw93uhH1d6ORRW+hhg+3IDBxbrFKC4GEUYFsNQPAzvrqIdNyhQrkhMKzU+aHSLYR
ws5h6eNzi6UyFt5gZh2t33iez1z3Sz9KIatYyF+/5/XieZ7IX5S0FNLHkhuCZWGJ8crNpfpQFFJ+
v/ytzu1AdjxH2gWKCevr9Dy7mGoqoC9Zo6gJ9lFZ1fgbmOHhH4zCYXZo9iFOt34mpXAdIOYFSDxA
LFfotJU3lTtEW/vudbJCvWCR4CQVM+mxr2+MIpJwhNjoKtjAHxITp36Xz5G719LAcq+VPEQ0SqOw
+4jQPIwGblvlzdAq2bWLW48i7fwKdcERd+Y0fDCNRTtgosqBZpMyfLq8Imd/KuE+MQrYzFeUZ8CM
xpiVrDtFjvl6winqLgsbdO2BRB7BTbVer1bGRt54dmPZNF4XWCgs3tXzXsPNx44FaRokXJ6a3tF2
ilJLD+Z8vr88vbPb6sVIy5X0Ygu3VDgTpWSkYigQtEF75j6aM7nRoDg/H4NEGIl8QO+rewa7rDCg
FDf65eLm1YQ9uv9xN3MyNTfZQvCenRK6wpQ+fvMxV5srwWW9FpJLLZWpephK5OSaVqk2pnRulKVu
Sq1jKdevo9faHnkwzHb0DSn7vTpFvZdW47Tx0J1buJejrN6dFN5OreoVG4E87gOCBoPfgeD8hHAx
wNXLW+FMWZoS2lKiZdO5rN1q4aRqTFC1Osk2QIgNeuSAemPRyhtUvpwn2bjqzajjYDdWSvaopaa4
C7o+vjVyCGJbN8SyI05Liks5D93UhXQA3Xe1LwfIpy6OT9KfNDXjph9B9irR06ii2xpZxS9cb/2i
j8ObuGtRWRrj8DA5W1JjZ78xxSJk1gi0X0nLJ30QKeM8Sh/mc3WFbFLnlXWbb7wia/ziEi8ufS2E
wBegLLCV0zNoVwaOCKg5+fiz2bdzHqbvUmLXN7y1CCJqgdXdxG1o7xEZKL4Jp8vR37SdzxolvWek
RdWtOPzcpnv5e1an1QDCJuFsSd8JHBT8ES716WdUuGMhXXV5z51bYdTa0VpaxPRfWQKlKWEJrRAe
ggmdBRkY+NpV6RbQejkl680E1GupSZJtmu4qFoZl4wymjBAXJGbvPUQXU8OTS+/pnaGkaDsMblbd
KVNLpUoPkjLdOMXnZrnI71AFJoB8RRyhZxvac2hKv4zc/KYeEowq07x5f3ktz9TAOSnArIil+AeM
9+k+0uoo7TuHokejT9FzppmoE9pzLz5Og2veqhBN892YDO0bLHui72bqjhFKAYBjrlEAF0+zgiQu
9YyZpvHlX3buDWU1FywBUFEgaKc/rE5rZYRAJCljKPpVHioYVMjOfsDpML+ySrP0DCM3P14edLkh
1h99iSghyaDX4Kx7iGHYx1qac5tNZRbv46h96EWZ7HrL/KJ2YiNKOPeFFyUdGhDE05hRnM5QK3sL
iQsOCq1i7UaHA+Upidn/gzcHJB9GQ2xk8G3LwX3xWA9qatooeUhfH6192BX5A/LQzYfL63busCAm
s3TNaLTDUTsdJDamjOCazkBm6+2noHPVN7kztzeFaLqvCMm6+wSLMM9VpLoxvXNfDHYyNTVk0GnB
rvYvrbkhKUEH+XooYF/GTXRT4x4X7XML4WpE7vL08fJcz342Wkd4AwDbU9eyWDCi+4FfNPpwX1zf
xJ0P9kWcHC6Pcu4+ZUZg6EwKXRRAVysaNZojsYzxgyBX3+jIwtzQhOmuEWXeUnI89/EQ50CZBFjG
Ai09HSqDxyNMFadVFKnlmxQmwmMAU/YKKz+xz/ns1yEM0c8FMkj/YCkptsKcBKQHX2x1AirFbumN
CiIVfYw/xeWiP5gXxkYX59wHo5pBJYocyCbtPJ3fnCVWPGQ6V1wblaiZylz3IO+6/+TG/k2UsReT
AIBQp+NUPL+FVZGRzu5iCijd6WhNVe1f3hjn7kXalYSQYHdYtNWa1SE7sjHG0TeNQN73cZBFe4mJ
KoxQt7H8ZsqFHyjZlmnd2bR/EU9laHBeVK9Xs0NDpYNFzbbvDUV6JgTKh6Cb2kcuR+sqGHAYbgF/
HmfMCt8i51g8ZHO9Yf5wNtoERgSWkOQKAueyOC8uM2NWsVgYORWZDLRDprrDcbCU6jlpg/g4zYXx
Q9Fm/QsZQrsbsxbCUph05kOYwTa9/BnObaqXv2R14yXoeVRpNBPKWxV81SLSDonb1BtN8jOjgBbn
baBaQFF/zaQ0q87Ak7EksJ4xGfWGUMe3bMyQHPnbsyFaJW6mkk88sG75VrmqVXnbqVhJtfndmJTD
saGvs7FmZ7Yu7d2FxMzrumiBnX69QinqxtQjFQEV0XBpWtN3SPPFsQGZQ/svNJGnBulwvDw3l791
9aazXReqy6IGRif3dNREi+oixIjUx+hNQ6XFjg6upo67VCu0XR9MDYIHOHGiiDbt5rSCynR5/DM3
OQAZ6o3A2Rew0GrWmAahSB+Gqu+qvfKQkwLt7aKZPthS/PoHI1EOI1ik98OGOZ2p46pzmEEc8iU2
sbe10df7Oa3FB0Xvtt6MMxsTjIzD08QjiAvNaijMyysZxI7qTwDLvNG24FKXUbBx1537dORsQCsA
ByxcwNWEGjNoGhjNfljbYJhcq42e1CyP9YPlIDG8UwoaQAov9SHQUNTbhXi4Fxtx+BmkDsHTix+x
/MgXd46VtpHVuTE64Xk1/Epro3k7GBpKSbGLtmyZG8VR72W+x4+5hTHgjCgjBpbxSYtRYg26fRk7
9S40wi1FpbOfAFfcBda43Ier3yWLAe0MarR+VOYQtMYp8+3J2lI3+IOCOT0/BN8AUUhD6JiTCZ3O
X7F76aLX34PEQGH8yp7m+vOsa56hzl90tEZSfHXTo4lgPKKsI2aKpV2Vqd+qCKEekUYt3uB+oQ67
rgx0cdXMamd+7ONGhG+5kor7sZ9RgeibwbC8oSabuME6OOoQkBkd6zrUtaTC4K+xQ98Kw7g6lGnt
fg3GCk+MvAlKE6/rybzF0BtfeEjFEzl912rhXR5FE8hDjOtR/US5O+Y/F1N6zNF3xvGO26bZYRwI
fkRJyKZ9VQtbIC4tSu3oBbfuXpVZjMd5YWTO3p2CEH/2an6U5ZxQVEPFufFGB2Km5wyGDPcOwjLd
TSqnCodLGBYFPYxUBPwtZZd5mrQplyk9CiFQ6YJc82s3Lb+gqNFrV4Wpx8WhVamq7aIqMeGoD2Bt
vFZrMWvO1CmNaMiUCwklkrp1HGRiHxNbuNmNgx7NdJWCt0QFpaRbddvqbRb6wHdCjP6MyvoQjLBb
fGPspPBK3DDlrqQQnu7KNjbTRz2MR/MxxR/gnWaizEBpfJx1j+RLINnRIwziERvieR/HWvykUWuA
C6QP9X1Zi+qzabZYmmt2c4M84Rx4EmEtJCdkpKOXZOkp8PapFjdigCzluW2PsbMRmFD4wsmdkMvB
+XBnhnoy3GY4JdpePLTt+9aMDWiHWLXUXtjRTz5mPQKJuzwI7LvEshvXM4JZG49tPCpPWpgnk9eZ
qf4mDvEORSCcC/+auk+i7+xOa7UdiqVZfVfDKNIOOaj+3A/0vr519QB4HYYXc+S7vV0qOzUY7Ppq
cJSqf6vZhfgUVMPwuZnSPt3ZkqbBrdMX1reJHftsOYV826hFdevkc073WZGaR7qjWIcUt7qPCvon
pZcYjbyxUWMHoZTESFJi9dx1Lqc1HyFTO6HzRungnV9hARqOX3rHQUU3mTQdCZuuw5NGdlme4Byj
6L/GwoCfLhSU3wfRiF9lTMXFg1mTyIOsUezeK0U2vefGzFykcOf8CWuZTHhFSK1kRz0w+gqf3bnW
4zj/WbZN/CDVcUjeIkZjPKUxgr0gbgxV82QURYrvGDrKQqWTA9TN3U6vd+hOZu11jmBp42XIiT8V
g9KkACVkUD4gKCRS3+lpAO1mN25+mHZUlh5CG6jBBHY1fO3iSFZXdefk6R59S/MpwoNlOCIaF2g7
ukj62zQaXZM+5xgdIuA0An8xd269yFgMEFEqzPs9YnUV5pqNnYWoPczu2zRE084TAT8EgXcT3XQ+
GpI27qT+aMh33hSuPnxDikiInSbNOPZMJzWecMPlKDp2NWPxHiHW649AUJo9UCnVuXZF2il+7DpE
dYUrLH3XtnP8oHGWw10dgkjZDQFMA4zpxwLjnSQrrl0jNgwPYWSdblTT49/QWFq3CArU7uBpIX4N
73ok72w48zFSQLWSFpUvHXNI7i1Mi8xdjFii5TkialAVc4cm9OpWx9SJ/KX4rEkF/ad+wKzmOLkN
pxPXmUXLpR2C9KqRsJjRG8ChzqcmD4kkLoIOXJerF+/G0TE/iAjRrAMcWYjNk7Rg+s5RGks/79u6
8AIguBMXDmUKlNxV8U41y1QeR6uZwqUTZs03Of5BauLnNcxp0+vN1saiVYwoH7XfQMkVo3inCDlb
s9dhsiGyxxKpLwtDijHQ6Kz976KGZoeosOFjtF28ofTlfjC5ij6aWiOoptVuu7diK7tJ6gz1fgwC
uFgEPne1rT1OkZrwx27bPNpBUbGjslIUG4Hiq1oY8nnIIoIEhREOBXtd8gvBNg7F6Bp+YoUfWC4s
eNVg8tIGp6ByCIhOC9yN9CD9wauU7vpE2KgDUrZxEWXaVX37Jz3+/1Td/wXY9kVo+4qq+xEHovZf
z8WPf+2e4+9l+6/rNuPf2lO6Ln/FH7ou1Oq/Fm1JQIEquj60V/mjP3xdYWt/Qda2gPEQPyL8uRTS
/y9hV/0LbTusBoC78sFJf/5D2FX/gsCBYBg1amrJcOX/DmH3tMCyqB9Rq6a6vpSlwZOu4TCTmEQQ
LRromky7T0iVh5jDAAmwMgMxoC7+NTRJ9UlXt+QvTzOPf49LoRhxW4hstE5PI7d5YfRXQgkPrJzG
sdOb90lLqoM3Tj9sZDmn0eifsShTARgGqQeGZRWqs5T9MAxEX1hbYDmR01vBtHr+WwnBn1GoPwBA
pNYHinNVFWthNuSWyigU5/J91+byYAdqeoWhcHEjozG/E5haaMaxaeVWy2VJaf4TB/8ee+naA0Jk
J9HXWRVATGCWs0OWehhhEu/tyLhrxHyPZ0580JqYS79CoPDFrn/485e/5GCf+YDUGRfBnYXuhlrs
6QdEfzLpSiULD0gexLugUDDNcpJ5Z9ZmtFEkW/bCena0UsDFMjmY6quEznWjqpFCCEwsK166YFR8
F/fS68C001vRTl/NVLl15iG7wibQ3ZjnKsf6s7ZcucssIQSAtzudqCVazCQFmXE1lA5BsD0flanW
PUT1nSvAEQ3ibrPtOTQZcccmQNUIjogRJd6F6eeFlL9Dfd/cWJNzy78k7fwy+vhQ8U5/1axSDSlL
XewNI0PTp54zBORU1Gjivt4o955bAYBClNAxh+ISewUWqhMZZ0YcHYbQLW95bcxvKKxmX/GMMR/r
AQdulxy7UpLiuk/vRA12Re9h+8Q17LJ56OZ3KSZsW1WulRjM7w8DgBl4Fx1VsNKvWHu5UoVda3B1
jXj1eLj3ke0rE8zVuEIGA9HAzPmYhRMlavzfQq8CIrxE6tMbt9TljdSkeKLNwf81qVnkt4Y1L1l6
Vd9pvXYAf2EHcIhCupiOcReH4luejgCJo8hG+AnLsavEkiY5DB2FjQtrRThYpub8acXTYwNetpY8
T6FTWBARxL6J7PRgDjM6Vm4CELAtFYBCSOsovxDhJCKbBOVWHQom7kvTgPfdWFS214Dkuc9HYXa7
aqjcpzxvAbXXYRhFhJFTub98F6zsOH7/Xjj8NJY1XjGUH1Y37FgH5lSOZrCfy6D0uyaBoF5S8PBy
s8lv0eNV37cZNuNcvkV/P+Pd9ZBoPRCtBAJV6iGdm3sUczo8OkcN/zwMVTD7kljUIW7gEmmNmhgU
zzHCD1U5y4e4VqJ3TRAGsSfK0b6No9R8iEcXh3vkEcIMVb9YARwb9Mji1FGr3VDKNPHZCDAUU1vU
X/GjdJGALebHlLb9I5JM7vfO6PAR6wHDXF6e1+/PwtPgoQZQCAJg7UysD+ZAJmkE+0CPh8esmpRj
gaDlxvtzfhTEacAD0+dav3LVjFSDcJVg74ZOS2dy+onr8BY5/HW4wFTo1nEXwkHjw59eO2jYxXNt
yqV2sJjJJbP9ucGd0wvDIsMU0sZErpJokTbFFl3hzMgLCh4JjAWjTnXvdOSk/T/UnUmP3Naapv9K
ofes5jwsasOIYGTkIClTQ4a9ISRb4jzP/PX9nPStviIjEEQW0IsGLmDD9tWJwzN9wzu0zhSpZJK9
oQGxCadkFw4J2rl1g5ue9XUI6vAbzoZbAnNvld/l6yPuGLY3EYTo967e1jo0I4mE3TloBdxuVxtt
/5vW1813tYlpu5NxSPtMkSWPlCVLdvIkzzhsZ6jxdLFaNlRirPIxTOTpbzoBj9WQNUJqcWyx7Err
LygIS9ghW9qXWQpKpG3zPHyRELn9y0wl/aNWOvGnsUv8jXzi8kn95+LEpJ2OBZtz+TXR8q0mysnO
IQQO52F043wujeoFyXEueGvsPKq4H6iyhhjUUJC5fR6uf1IOnIlbN0o26z4R0kq6pMu1c8BLsDu2
tR7ufCmvd/BiqR4lVf8xlbALo2vlQ2VCmQOIT+LNqax9ylR/OlS5/S2x/MIdQ3/e66rwApWt/K4s
dNyHmqHa4beogg8ufwYaWlBdVn9Po9KHsaNtiS+t+j7i7qMkj/kz9zTKO3Sxl58yGEcFLUnLOlSB
ar3MXCcuLvTRQ5i14GumoVZ3gndxilofGRejQvMiq4tPft0E325/16s/hSIAtEX0JimKrn7KmKea
FuFIdOjrBEgGlJvvPQUhOGpdc7JnRfpohbPsVlj1kr/XvZtM1qOi1e3Lxg8R0cfqzIgQmEYjHCbc
albby2E14TeDf+yr+jHv1NM8G/IJHlL0SIRGMQedhh0Q2cepkfQ7rWycI/aP6b6M1C36zJWdrrHD
2WwIwytUCZbLE2oqZmAEdge8UbWvsCntJ5OT+tAoebVP9cA6WoHyHWPW6UEUyd/VJHvbHNCegLDw
ntNDXqdXReW3qGUxOkJ0/pPfOLanZfq/JG3/XyTj/U+Y9PXP/0A2q/kPr8v//t6Cjvn/QUFLZjf/
7/+WprpIy1+6pom+L5Jw8X/4VxIOwP0/35rDvFlg0QlS/jsJVxzkr3jK4PzRfv8n0f5XDm4r/0l/
E8QNATZdK1tYyjdF14b/9b90knpQ5qRcBtmzIOi+Jwd/ezX/fVzYFiAMRFwASA32PI/Nco/6GvHc
FDsz1n/YaLNqcmTugi6uu/Oot2WKf3FcJq1XiBrZJ1luZ/PFt+04xt22xg2kVrjQeRM1R7MzdHWS
rL+Ls7pFEG9qiYdLv5ZxSXWKb+hUUkarM4Th3XxIIuNApOmbz3qIn4AnFZmEs66S53ZNw8Qgtmq8
JpmqEPFQot36UKFu/2LMvay6jirJn+y8bv5yZPocn0rJie/VEpvZHchmStZTEZn60QmqgYhV74yz
0sF4cdXYCbK9PCA/5SZjmT4RTlBQwxrXDN1Bb2vNzbs8ll0zssLGi2kFvEiBrjb8hL5MPVntFfMk
K/Gc6p7ZTHyqVHIqrMBbBE+n9+kx/7M2QloWICMLfWFdg4hkr/LNLKCjRRDX4kKvGxakdB6yRKm3
1AtWd7gYj+CKvQbqhP8B0V7thSho2HKtHrsxLF7dVXu4LqLqpw8/4FurwpU6qsKHIi+m9K/ZaZQv
fTk052lo2AJT1IzDRjayvEH5Rch4EFSChEGQWrxzy1/UBNIcE9/Rcm9iSB57HbnyfVfMEprlsTbM
R9Sqw+Zgpw4OwGqVj8UhzywaZ7+d5ysFhzcUx++nhNhZ0M7/kXTiwK5uctPMu1lKfcwIQr9NzX0R
+YX6McE53qFO3g6yhwAser1oQsjJwxiY2k9ZSas9qvGq6SZJqc7fEcltnG9seVKJYzr29N/pfmC/
4LuaJOWnmCghOYAPTrJndJkn/y+jHxtiOVltB2Orf7sM2XUAVBx3aBbwuJEuvtC5kRHYx/nUKENa
WHbx5wwTPTuYoZa+j4gjBoInLhok1IaQm1nHsEau4cje+Bmfzhpbcyf1dqo86dmYwCej3TPtBgPr
793tFROv/HLBxMEhwuTdpYtmiSjht+50Zg9VmZtoarq2GgRumJSTp5kYZuC2s6VRKsL/xVgomEP8
4dAghSkcAJdjBZrspGqSdqHrm+lY7hUtUf27dsp7nOSr1lAfWtysxy0f12XhjQ+L4D3qVZRGFMGh
Xkeyrd/b8PMCEwnRYDZ3o9IknzI/Rv0/d/zmm0J24rWZWfJy/d+37cpZuPiyDEtdWAD9BFvsAjYG
D20qVJ2Wki7P2CMpxjA+0aErAQMrhf7X7dGWqZeYJCBjil+UaaFmkgYtv63VJmo/z/TFXPpoMNNq
onS/07Sj5KfoTmBiBqJRm+9DPvDGFgI0vl5YUeEGwA9cXejPrhfWx6BbjSqN/dPQWYcXmjh6k780
dT4n31PwSbSezIDffbSNGdGrEOnWGg3BXkoR805KyA6+qzetqYS7IkEw4ZMFZjh/mnqtMUFpdKn6
sRolc+CxTFTaz67TzcX8PCBmURwRPbSzZyxR6tajMTWFodv5QzW9lK1MOwksu2Q+z34fzb+0qCqN
4Q4HiGRS3H6w5PlrFfVS/zPApD74Cg+utx0qHnacPOnYLekfolxWqufcyTARClRYY/FuICpGfla2
pgllb2WwoR4OaTF9aIJCzw6jPVb15AVzpM7drlPySH2NpaI1e5p8OF2T68SWk36F84KbfDgGM4C0
koJw7cbaPM5nuDdRug96IzdcHSd3U9+BokCW+lSmSGU+tIGshR/q3s5jEIIgSO74M+DpeKE0okeC
PQ0KtvhhhYh+qYGO2k9iKg5XRyObko0QthXbcXYSpWPQw+VojA4OOH0GfgrBaCkp3A51IOOQ0sIa
SeeUsZr0X7lm5kN9h4VKKkX7QsudST2grlGF1q7T/ElXIfP1U34KokyyfzpS5nRf1XpIkKAwDZh1
7liEqF1IRlmquyjMKzoJ2tiE7QFNKan5SXxjtSArKJL8dBy8T+8lzScycfOM8PxRompmIs4bzKAw
sa/CPDTR2zhJXH1oAO+osZ2nrySaykDrVCmGe7UzM+duCFAkAyZQtv0pzHtJ+oBZTMAbJOVO2HwO
82jKPxHBlL8y2tvOS1BLQ2juuhJM65mGQQBPHAcnmsJmMk7yE7FhpL5M2EhpD/0IAdjTOhUHhiIx
I+OeBjxB0j7Cvmb8OpX1eBc4lp94pL0Tv0tJUmsXlVk8GPfUKOsvkZwp5NgtXkYSMVLQmfMPO0fb
lziTJQMCkNqFnqCo1mh5+9hUOKeaxzKPlLTcOwMQwsm1A0M5zEgca8jH5/PDYNo99odNlqSngYYy
dcfUaqPODu5tmOJ4hlsxLccvAMuz7tsc5jNeesjZyyEWAI0UsnVtJRs9xD/TUncbWY4onrfGoFWv
agt8877og97M3B6g0ly4M+oUBRgcPYcS7KKSZSKQqUsZHBZt0uOTNvalhLU0Eufor0iJrH5Cv4Mv
68IonPUfwEKU6MTihgjW+Aqt8yyoE/Ueug9hqTwMY/wnVmqy7SG0WXUfSrUo88d5spXpycy6Idop
kSb1FZC8oRJeDXI/Pk4F0p1He0AC+4nydBB9s9IIb5AnDBVKuzkMQ1i0047NoY+nMpJb3/6R1oHf
fPWxZIlUd65jPNR5jIc27117xJz4a9PrUXRn6g2iGfeZRV8Q3UUr0QLPHiFaqx/rCX3S2pWz1iqe
IZ6NjYSAmMZN4c6+oqd/TMOgtq+dhNgBnBBJkb9lVidTOpazYjxJtdb6T6Lb9wIZRtf/mlrDSrce
xOV1TR4l6knCUgSdOXKnda/AzzFNlWzf8qqJsm2RJ82pyYoK1E+FDv1obSm7XY4HdhH0l1AnF/j+
VRuKuq2udP3keIk/hHc56vt3CGMWrk2B62WeEdZ7z1so5gdcUwH0in0SQfHa6kbyzb7HYMzxSsTU
duzG0cN0eN5RgW8ebfy53CLz7T24jGKjvrvKDN6GpriL2hhUaqGztnqGOwTU0FaeSdNwRA3vE66K
cYdqrv8gI7r/Kpv9hP0pi7MrQSbuAsw9Mi+uYpjyZpErG1I5F7ErQSWNF0ehb4zWlr4q8SiBJkX2
EPu/winQ7uNOUU+GFW1Rt5bLS+gBvwiWDdA+CniU2laj+FI3x0yx/pXw4JauaBk3xyIlrjzmuh20
+652kEG+vcbrhAdAPr1i04JFDvsfJvky3jH9aSwxRvV/VZyyfpfqdDKOtSrHo0emPvSnJEpaf9fW
LcU0/uv2hJmHPJ1v/4rLqVMWpJZP+CMLHaTVrxgNs/JtDXSu24Q+admxHIMam9A8tbX6qSJLpIqn
VRrop9sDL8M9WPrCuQWmETcXRW+afsvpqzDXVbXSqcv1kRm7Ar3YHiGbKy85t2N4LBoITjPC8uau
jdADubs9/DK2FdsczAN5CpQIGSVaU1sOL6mB2elGZHkTSiF3qaZW94E6hB/8nEBpY6WvjPXW2EQ0
wEDUdI3ZT9V21mKSVY8Y23lENAAEu2Ekn0oz3pKGvRwKDWexndjLKI+sfXhSpG+GyagkbwjRCN7b
Y5w+BIVURS4Q6C0y7zItebsqeGARoaF0BSNCXmVek0od1ciD4NjEtX2K68TZhXpeu2qJqpRm5zIG
VrG0Zct4ZVT6TqQlwngTzMtq5Wg7EfxquuSlRto+42k2nExzQoBylNXPQOGSnSL1xqafl7ji/536
MVkT2j19IcRWhBWJKPv9nmbS8iEMUZ3oiIVxIh+zuB8I7FVocq6qZKbnyHjgBTtlLrr5kKZlVuya
SbYGKF819OD3binRCGDyKuUKvGnWl0fQ9T4qXkRVXaxIdMW7tE6/9V3Vu8ZURe3GLXzxyd8uKhJe
hGaQNV5Xt+M6VFoVmNzRxhe49qIkq3ZQyYedjh4MKsRZ83dnRna6cUUs7yY+OS1eElBuJd4icjNx
hfyW2et9VYxh5TfHIRnlz7GmDi9YLQ7Frus6CfS1Ym6NuLyT30akzUIV6o2sQLVkOaKcKJLWEf4d
g0E5qHUWfMwloMa52pavbOqzqsf5S4YX92NAOPd8+0pa34gsI6UvjhOFOS6ntY4JNj9yWpl+i4gp
SWeCeCzlyqL5kupqD4C7UbyBztV+jJNxY31X2Asxb1WldUG4QR5MAr5+AINcCkIITMceiM8xstvZ
dcbM+aue+/E0RXq2m4c22QH9iA5pD1fFTEzzmMBDx0TUllwIgT1SDzQiN7bAxX3GNkJJm6UEhsJV
s3qe6C3zOLT1dJSwDd05RlceUXT53mf91s158fUZSSCb0J3EwR7Cw3LpjajKuqKZcQ6M6KWNuSrf
z2HTYmJrSH+0Utg8AkkwXckCDXK4vfDXJokEkCjQM7i2rnwUepDX+gxZjqoaMZ7Rt4mLk9h3h2/7
9+2h3s7M4hpDcwHlOuwTQf0B7VuttC41YxQrWGXxBZpDlyqjK7d1ccwzOzlVqdnsChXNbdWugg8j
EOJji0jbzpZr+XM5Tybt0epVz9RyF5Co7ZxEyZ6yJAl/5hJ8+9u/dbkiRNuQpAhBYfhR/eLdXPUr
Wkw+GMiO90aEq8B9ikHF/KckpXg6doGffLRKq3nJehkqNKiUQd5YlfXwXK3IOQCNEc+pzDW03BDJ
YI99ahmzNxRWf6JpnD8bVf8dTm1/pIKQ7ppwcOD3Rq13e97L25Y3RgxMy1xQsEHNvx3W3649I2vG
BMS+7CGRnv+dSsmQ7UOrlsddplmQsyrd7L9FNI2+3h53ed2KcUVCRdcKw0JEN9dgSUVNCsgNk+x1
ka0eKb2r+7wYVWGlyUo3Q3r6H4zHGnOwSa6o+i0/cDlpI8UeCuqGbzUP1mwPT5jqglyc4x+hMsob
1+u16cETgjmq0AAjTFoOh8FdneKYKoMFLZyPuVGTtbVhB5KbZJyym+lv6XFfHVHwo3GQZvuuCfxF
i3WcQvTuDboc7GWnUo8TZcOD5iMRko16sdEGFjvy32f7nwVk3WAwQvPDpEn8nt82TqpLfTOWKh9U
x/s4CKf+ZeCf7KEZ2v+DoYRHmnD0kZEyXR0OG8WfTse52sO7Ojw00yQZLno49iHxR/zxbm+Ua/Pi
drRs4XYA7HU1WKsMwaTbkeLFw2g8NkZoP5pVjTku1bqX9w4lCsEcPeJaHsK19nU24GE3xIbsqb1j
HRxhbicbfvU1aSprg7d/ecwB+qBXSqIvKGzrWKN1jAx5YVP2ErMpD4YOI6IOYmCcA9m+bITFgftl
S4Dz8lMKHxhM+1CB0wD3rc5cZyIhBU9N9mzIM44LWKT4MuqDhkQUUezWw3Z5hZqgEgRjmkidC2l1
5FSnSwCtRKoXWXhWf1QKq5rcKG9tmDZj3WhAIzB+HrGvbu3pSxyUoxZ5txf0ylfmOqWiyXwhwK4r
N0aiStPcd4oHO6ehSZeNu7xMS6+iELArY8s86HOcvn9pRabHZQMqhUx39XJZc5rBJWPQyrSwAiV8
PwW8dg9TZCmHSpsMSCd4AN+e6ZWlBV+vAuoUrybStMvTz8ftgKaPGvBg89zDf/eUKdd3Bn7yG6jg
a99UBEpsX/olF1gkCdpZp0mF5skawbiap92JvIkYMU1mmFlOQ5ez3AIeXpueLbhHYI44FevMNgJF
ECOWrvE6TeG+NYts11UzwPe0Mg63v+Tlvc2SISAGikM0NNd7JtIo5ErmpHgRbsEoakjah8GKhkcf
Y/AXRPO2HHeuTI0dStwntCCFedRy5TKz6KUhZjy1CLQ9fgrjJz3M/k6qsb27PbNlOU28EMT6RHaA
lBBlBlC2HIne0YDh1TR7JVCks9zlGYoraR5vvOyXw1B5oGpHJw00FGSF5TBQ1rKxzgPFw9dJn+ia
UGKCHa1qr7enc3m/UFcBV0OQRBHpAq1pgxqUmlhXPDm12RNcRHhpFtXfcpiV8NP6+kB9q0eWoNoq
0F5uEQHYwXoEFWPoGOYqUZxtqU2LFmcEqK+Sl1faL5vewKPUq3/MfmXub8/z2mhUJmlQcntD71nd
Jzl5gxLQEfJGDTiZFVldcGjnDJnXNMV4EpOv5p0jiuq6kMCnqEOFjoBwuYK+VPkFavIt7TEnRDZW
+dmp1v1olr5LG3p45wPPaDzrFMaAvggE2+pr5krWO4XstAeMTuVTRUx4BJnpp7gP2PGWpvH6Y74N
RqSLqx8qwGzQ5dQMUtUibBms7ACeqjjm7pOsq+7nPsC+uizMjTO3rCmIyjKT4162IA9QZV7L+tug
Pvy+19vDqLTGKQ/K6blzUt/Y4ygaPzBe8+TPtX9SG9M483fVxm22vl3E+NDWAY1SuJIvtmqTEDqh
Rtoe2iAdd9RTYzTfRtjSbb1FTroYCgiG0PVmO77J+60ustHpkbYbtPIwQAT4o49TFGXLqmviezMq
k0+3D8W1wcCg8+BRAeMkinX+LdrVwK1pSqQTJpV5/ODbSX5wCjqkrdOUG6fhylCUG0UpwmBz4t+0
HGqEJ61Xpl4eZiWsoP466H/BuC1wxiggHv/57okJDhkRE2AaoKSr05B0JsDWnrMX0FL3yJKAIUOz
37dhrn++PdT6JaeowmsAeIZ9QbK9hgTGVoPJB1JHh8xv23uzMU+kFvoBDh9p0aTFu7Kct2gca5Ip
FEVQLEgsU0xELosyxPJrRrZGgxqf3INVOvknyWCbuKFZt3fzQH/XTxTlwVI73wMHJ/s7SnXTIRr1
qHLDWcqe01yn2ZcW4RbT58q3QFqVwjl5ME/jRfnNSdpcsejlQ47NvXycnXRX6cV0CICu3JlZHXl1
qQep+84l4I8zRYWTej23xBq726J5Dv0/Hw6gJSYQf0ALdTRidmC25pPc1hQdlHbjfb7Yz2JMATZk
JcgE1tJafjBKY5gUwwHVsuRXpHWO1xAvnIpSbjY2s3jqf89JWWEgS5RvWXVKOuuIQ4u7IoQpPxwG
3ZBcA2TC16xzppfbH/HaKKT1nE8hEwQkabWl5rmaK9McDg2Q/w9oppY7WfaHjdNy7bMJgwk8BcgO
wfctRwm1qVXVzhoOllb196OaVF4fNlLqNlK1lahd7Ea+myOaHMKURDzBy7E0o+20qgzGg1oJf0lj
RrgYnM5zWEa+qySD6aVdl7/3nhM3twDSiemRIYp467crNfKTUVHijkHxStnLhT5/4OaZDoqabdH9
rsyP/g23ANuetu46pFHLqcV5hSouFCLtb1uTx2wXa7m/Q9ek/VLo8nhE0Sb7cXufXFnBNwQkUDNR
WbtoOobIQMPuHw6R0f/SukJ57ICtUFfTp41q0/WRhJmBxevEHJefUs9yKtoG3tigPoO72ZS4TByk
VjJa5xs3yDoK5ogxqX8PtQpoLD+UfD2fhoONYshjjHlS6fal3+Axq7WC+xZ+kvog3kl1MWzENivc
HMGNGFvQNZmjML1Tl9OsYzuyym4eDmh6DK5MNHxy4P99Sq1xBFWcJT1Gh1FjvBSY1qE4a0/OJ7n3
x49yUzcPvBHxaXL8cp8UmIG4fknzmyxW3qLPXLkf6LLzxPF24x+3XnefvNHRKTAKN75fCiIhX3o4
hhvXw0VgybfgJQW1AVYTTMEq+pnNNKFiw5I3vZUgAK6anl372qPdh9pBGact4ceLwFKMh7QcRQby
AviDy28PmqpMs7RnvEpXPVj0NJg7PfIo+itoz3eNx/0R7JoBxD9m7FtiEddOMGaDQHBATbDyq+E7
fU46PwLDVplj+qRUSi8fG9Men6yinm3XLtLuY2u0hr7hk3X1MwtrF4igVB/XYI1ZSYexl9lyqZZ2
e5JZ+6FpLXVvZmm97xN7qw9wZY+bwCPYdRxjlNvWMtx9A5hxNpX+UFZV6rthY8Y/KXIaX6BDQLDr
kY9EcSkz/0b1pt+XdRRUmCfr1c9iUpLGlcMS/aPeT9tDL48RdDKKF3sc1ezv773c2Azkh1SdWA8Q
M6v9UPQZZei+P6g9+WiJkptyMGqlUHYQHTV/I/y+XAYRQtA2pAaES9pabJ3DppklyLaDlsi9C2Jl
/gOCBrcMtjTMVlI2LtRr48F/Y68Rq9KkWJ0upUzntJ/tHth80g9goiYfhZU06nK3wdwSLBbrVGwM
enmLU0oT+T21Z2GTt3qFW51ueidjCoYkQHKc6ay9ygE4ax81m/fxd8VVCqeOggKJItNkry2XD/Dc
ZE9yOmF90jU/1V7H/wtJ6dfbm2SF77ocZvUdG32oBzOap0MPDmrfWG14Vmo5xjGV4PhXpTWW9KTg
Luy7kxrIP4M5HZ9lPco/V1Hjd+8NOAhy0B0RX5giOIXQ5ZxTsjqtIETwFL8Jke0nCUBDT4Yqr20d
44v9QzEf3yQhjcJ7RVy1HCqosB5IktrwiqjvPoEk0w8B3H4XlYUc8bikGzfexisD4ulI1kjbQkgP
i731WzAFbRiSF86pnt0Y+SOsX+ObZsPnsZ3QeAo7S9pyw714DwjehC8UQTYNDL7sckDytbTFikD1
Rl8uPqpRYL7IWqL9CnQYKG4GGpRSnEzT5D7oHDm7ayJpK4e6CEXE6EgkcV86om272lzEeY6WJr3q
BXlY/ZHTuvwgUxI4y01bTLtkjNE56GQ0WmO12tjYF0eVoRHVIRcTlsDGhRx8OHS6b06qRyNF8JkM
1JRQN+9OQTahvnz7FF28fQyGcpSDOg6DUuNcfupSs1JDn0vV60eUmyIgxy980V/ZhHa4AaXuLh3w
eb495rUJ0ingVILr0oBoLsc04BkPvEKqV5ST9JBMEvrvVdpYxrkIfNneeGWvbCbAn7jNvvVLL8rt
Iz4Chj606EyqRgT5eRof5sou9wW+Cp812PeeHCTpEy5XupvKavHz9mTFaVykjWwUEKjQr+hkELCJ
j/Hb4QniGU+uMlW82Uyye7+z/NPsxO3GMq4lfYHtUuZEfpmeIn+LocByGKGmndV5r3vSKPuv1ZgP
pybS/XOTpYG5bzEvSSF9ISpxSGdjLHfFpPZ/Umu29I1fcmW+aCQh/0D7VpSzVj8E7UmjKemIeWMS
GN8qMGanPm2qjcbN5ZUk4EXcDm89QDpcy+ma9Wi3OUmZl9bRL12FUuTKDisLTjx79G3w8O9eRV5O
ckXKj0Sq62OiJWbQk5joHoHCXyFEf9wF7a1ujfjRq61Cl5H4Ha8JjDjWKiYNTo/+3Da6p09GsCuq
onTJvpo7R22T4+35XHw/iguwcZkLwEZiQXEt/LYr27wmq4Oj6EUDCG3kKAAEmbmdf0KU+dmPk35/
e7yLqTEemxK9E2FHRmtoNZ6lRq2FywDbM/S/yqDh9oD982av17XmbyzWxZ3GYMJRAqUEwXJbN9gk
K9OLBltyb1Lz6fPstM3XLJ0BI2tzeE9iRvu9mOfd7RleGVRUjHXhMEELYK2pnXVSDX+BGQLpLB/L
3pEfzMIyjlyvplC7m/atAR32XYNS3SM9E+ee4qeQRlt91kLN8qi2leicqoi2uBliS8/UxFR2z6jV
qZdayZy4dVSo8saCrjbQ28jgiSgdCSWhCwq2NsetPs5WeA5T2f+OoLX9aA9Jr3m9Gv5ZTX5bb3zf
1Q76Z0DuOC4yUR5bB1jcX6pfxFp4LjAZQiLCBz17nzRGSTKSNHG08Wqs3n8xHPG5gdsCRWX6Y6sQ
pLK1Mi9RjT1TZkmax4b+cLlrrAByUZbNzfSh6xK1ubNSP1LcSEqm0ru9tFfmS5eTMAgi9Zul9fLE
aPMMq86vo3MXKkhzqCWqzK1h/z0pU/H59lBX1pILmy0kYBQGrdXlUMo0NWmiZzHk+Rx1pHnWlfJe
SuawR5YLkOZucPLpndr3/3xgURkULGlRVF0OanakoHmjR2ej6tHTdurQ2fuBYv1ysth4qIM0PaKB
VW4ZKq2ep3+GFcgR0ksAhGvlJbQruh5xMvsVei/JbJBUdf/cps2QbGD+VvfBPwMRnTNDgddY45on
lFDNoB6dV94wRFFpb4bOLqH05OPNEDXpM/IaYBSlOm/T8/vXk3NJmsdlJCoLy0+LiyaSYlPqvNrB
UDyapa5j6Fe2DwP42z1OL9PGLXTtmwquP2gcbiMOzXI8Ln1kPufWfjV6XxlOaM9Ue8Mq02EDF7IC
95Kci54GYbmQtQOqtU5iDb2liQv07TWnDn+KCync5bM0nCZrknbYTiRf1EyuomNQF4c6HaS/AQfU
Nn3e1mzugA3XXwoor5VXdNoWr+rafaEKr3OqZay5vPoGVTZ33dg19mtgpg6616keB3eq1Q7dF15T
U3IrSe9eiIi16qgrRRSc3r/mwLzQdaN1wF9Xa271PRSQWfFfrSqzj3nIezM5pe9No2nsKmLQjev4
2vYm3yWI4OYQOM/lmteZEkLkZjzaLfoPudTUYnLRok0G1ORmFLpNxIGHhxHeS7RRyri23TAnJskW
Lw9yC8uhYbeSziiZ9OpbetXsNKnq+gMkv3eKsr/tNiIjvil0Ik6pthpHs4rMClXnVcOB9i4pESre
oQRtbtlfXrvpiWQ1oKrA18HrLccpQmVWCkNyXtsGwfGsyLMHEDaN13dF9PX2Lrk+FB0DGDUEfmv/
AkAySJaIoTQpSe76TP6R+PXwtWx4S/8HI5G6gx1TZTj3q+td7TKTzDjyX7MobPdJjkNjXfbyI3vY
33iqr00K3XITsQuWCuWE5ferEvT+MpOjp0RQzKesySaQJWWOuVXpbHXOru17ohDAOiAEQEOIH/Nb
4JynYwPFOJBezTAoo30kD3PkIomNGXGip8XJQbhpvne0udhYulUa+7YbqU8DRRJOlBcmu1qa+aXR
RsE5qq36O+ej/Jxa8g+gH86jEof+MfLNEB37CD3GFkTERjhyZd4QzQC/iT4eIOfVeYcQhBp+0Afn
NnPyzxKwqAmHVad8UI0+/dOsnOhzTd9Z2bhmroQm5M1vME9SWOAny89Nzy6fAjsJzyn+An8AbkGP
dmhQKDClRH8hatiirlwdkC0rrnAYQut9i1V31ZdGTFwbzMW3ag79T2MTfFayLlF4SJAqv31OLi8z
gx4sn1XwgOkjrg5/hSJDXfSy/TqhIPACLZn3iiBM+357mIvlAzHDyomqP05olGWX31GL5SyXjLA8
N2adfnZyBaXrfrRQUrEmrX2QCw0OdJMZW+iyrXHFv//tuECJIN0K1OKcBgaPgm8Zz/YwFMdMAicQ
WxFufMPkv/ctFJMFrktDh+sAeOdyUJjivRPqWnnuWc39HM36PqlLwlgzVF+csivee9cxHlU0KmnU
fcUdvhxPGeSGqkFQnk0jNPo7ikua7LatWUofIz+K0vceRTEcoqFcQNRkdWcVriP8VKjWkFRno7Cr
PZ26AgWIKb+jJFwfi1I3d7rTWhuP7uVCcvyps3A/Q+WgJrqc4zQWZaYbY3G2jSg+jaqDTUfUhK45
ZNg5VLHkxuFQb1R5Lm52sF7UKXhSBRaLntByULwI6jBTreKsOINs7UNDaV/SCerwvmo3s6Crg8Fe
ZikBmIEcWA6WlMbUZ01anivinW9dUZTP8HKs3dxK8laB++LUi4n9NtYqWqPWWIMWyMtzOpnGeGgT
4V1uJiP6mLfP/cV1JgYSlTICNT7gWvZYncu4NsahPFtlaT9TyM89OoAJXtmBeh+PdrcRol/bJlgW
CUY4yQBiTcuPOPIa1IHm5+fWkp1Ty+Y4aRaFM7dMyeqsopGeIXUebk/yIvZmkr8PutomaIDkTqXF
xRmdyPmRnSF1Oysa++RgI6z6ravS4Efo4ESArIq/cbFe2zVvbQpeRQFyUZcT1pB+G62BsTstx4gW
z6Z+P/aSZe4TXRtfb0/02raBhADphyyLYu9qor6NJSO14+JsSFX1nIwSDhQVusHB/vY4Vz8oKDoc
lHFOoPqwnJQqaZY0N11+nqe42DlYhgjr6Z+A2H6MqEVMO4yIQzw8y3yLSSX+5N9KoJChhSDGf49M
V2I5cjX3auB3dX6u2a/fShuRGRM/Ug9LmfIu7Xrny6yVI4QZ9GX8napgbnp76tcODDoGeJoBqaUj
vJq6jkFSWUZacdYH40FVS/2DioPQQU07JFZGdQsheeW8gJgD7MWdCoBtXWYqHS5tzn5+9gu9dUuw
Qxju2rXqcnkkXyy5th/RjLC8d08SphoZAGPT9FmXDRO7bHOns/PzMLSIQcuFf1Sw/bj3x1oNERk0
kci6PeKVnSs4gChSIAgP5EH8+9/iAND6dSMix3NetslhDGu1uqvbJt1iWl45jotxVvdPYQz5iLVJ
fp66GvUlWetqmMBAZAAJU/y4Pakrm5Vkm3UTmhfk3avEo8siAoKoyM6NVlbKru+c7qR0CDz6xRic
qySWst5tiPlUF33Zxn6Jac44x9s/4sqG5UfQmyD64HVeA1/rrlIiir+sZe4L20+IKwH6OXcEJPNx
btP8j9vjXf3CRFcWhBJ8WtfBTqdIVTP0Wn4uE7U6SC23nNvQccewy8m3BP+uTg4jA3AgYEGQxFtu
G9WoWt/wg4KLKOp2U1jML3Jfyae6CZUPyZQGGxjPq5MjwxIoME7IGrCsWMGYDDOTK5K+fhw7SMZu
2Q1hvpdQS9c2juG1w49AN+VBm6NIdrOcnVmqVp02UXHmdIxuHGc2wkSW/KzYXfeJR31GAL2xfr1/
/YStOiwMJko7azloYMp5YoYTJ0RX7CenVGRXgyf4Z25lw+n2UNdWT4DMUbxBEZaLZjmUUmhxhYdA
dm7bOB8fMy2OpPv/w9mZ9caNM2v4FwnQvtyqN9vtLYkzsXMjOMl8oqh9oRb++vMoAxxMtw03MheT
m2DCJkUWi1XvUs8KqShy5Dn5birDBWjz8ajvripYPmgYFCP573RUr+4oVyOQ/ywb03wasjJ0DgP+
0z+s1g6f2iTH50MEl5id71yZ9H7g5VGEoLZyXu4NBhcWi9OXz2bSZ18jubTxoOB8b1fn3wK/Dy9C
THIB2HMljBL/z/8w6RVMROsxhOJ9noZ0RZ1Yhlk+FwUyHkmCwdEYoYcTG0Nn7ZTQFsi50WkulF7e
+8IAfVhkAgGx5yysgxUZRCMEwWDqyuvECTXOA1VzJVt0qVMA8/9hmmDaiQU0gGhdnsUDXNqdSjRp
9QznoHgxcqvdgsPOH7UJXcIbQKWhO5Y2FxxV3/u27GE4grwmwX6fLW5omJjMhX7xPNsJ1i1LZWxJ
g9JvltmjZjUpY6ccd/iZDyL/8uefdYWBsKNAlYLbO93Lle78Iund4rkdh+AO064BmSqvLeOmaZYt
sh7oznlNd4H0+c69RnSBDrmO6lLkPR21G9FfNLKU+ZLsXcG+nT5jQZhuK3A54zbrGx+jtUpxrYko
8T6Lbgx+fDzvd9IF9jAJA8UuyATnmGqdj5aZtPyCytahvMnGUiDFHoXz/uNx3on3jLO+U+hagBc/
SzdtidBjG9T5c5sGYbdRxaLUdae7vN5lHWJsV/9huN/qVCuXiv7M6cJSg7Epx/vy2fFCdlJdD8K+
ha2f6Cou60Lnl6pL7+xc9u0qh/XPgOvf/yvt0hNQ3kX6+TMyM+62j1aoloLW+q3peAR2Y19fVXNW
/cjbSf8ZqnLN5FdYJU5ZQG6oOJ/NNehqO8+DNn920gFkja9UmO8rbau/Wuy0f+Wy9C5smncCPyOi
/wLOkVbmeQieQn8e3N7Nn7u2Ew/IcoJtyea6eMWssPtfhXNlXNT+KC7cN++dln8Pe7bGamwrw3IN
rIvS7rVGCO1YuQNKmHBh21eUxI8AmB+8oVc3yJTXlzhx70Tg36wUhNdB9pIonX7hvlrsxB74wnps
0mfMeY5tmS6vg+kuB3cIpj8udfFVKT4BWgAMA833dDh7mXJDTnnx7KvhR9/BKUqc1Ho2Rsu7RCd6
d++uhANIRTZ/ng1lKexmI1MUz1Fh3iRInd44XTIrKCqpOmRDhlp7KZLwpkHh6L/M8l9Dn33SqA1x
POjbAjypHPM4aFcFBcP1vg2kgRfGem/Xck+CAgfGQcQ7u0I9NG5tO3flc12qsd9IbQ/jjd0WY7/v
jCDa5obdJvHYWp6++vNoRKELpD8MHeT0z7ZOpdJoKIxAcpkGy3H2wFCG3eL9dFWvLuQJ78VZXrhk
m7yIUE84GypBG0FZwpDPHraq12Gr++uxroJPRT//oe7F77hDmZIaAmhcWmpnSadRL16+SJE/Z34p
D6FGMG7OFdrBARfJf1hApKYsXFlWItXZrAKg9EjTc/Y63Y5jPOYLAvvCVeNeFHgEbz4e7b3zALLo
/0c72yjDgnRYKNHBtUUDGF81KEXcWcnkbrIij+I2mEv4VL0dHBqvry6kQOf4wn+WdcWlgtqEt+2f
LavGosRMR0YvFQlhHIip6Lc9knVNjAyPF8RmMtu3lOG8L2XW41ai0VK7KXKjSC/kgO/tJfh+VDXh
CPCGOctO7FYtFiqd5XM59RO0tTw40pjvdr6XY4318Zq/O9bKlAWFuyqpnAUCPx+aoLWMgisllXFW
olG3aTK0fed2oPX88WDvrTE4HFT71wb+2sA4Da4FwEljqWr5TN90wG/CgR23wx5J7WBmKPcAVUJN
m97S/nJjDVZ9H/nCaLagvtpPH/+Ud4IS70NiLyRrhFvPacJpJMWMQbB8zuoiuK2yyYk2gTHFXvIz
KfP1m5doqX485js3Gc1vRHhWmX+wbGdrTSfM10sDwKud5uGH11udtQ+6MgteJtm10SbMwuqSXsW7
Y/Jo4pW66rKea4YOdm3app6zZ8yg5U2iZ9yA3Wiar3x4cPdwo40/5Oyv5+j309RjOLCJ50HXKxJT
zH4inzESDeLRRki8N2Tx6JElbXyZTpcGfCeV5jnKhwT0tFqqnl2jzoTrZDAyoLSQP1ODjd1Ejmza
JVbCe1sGzjEPYB7dXGhnm7e3Un9OrZClHI38ky37BufuGjv140SLMz20TUhtMZnH4JLe3ZuROTG0
plb8GmUiUA2nxybLQEvYWGc/V6gM8e6lbo50feo0xaYI81RsPHspuo0XVcGvj7fs25HZN1xrPNFW
cYnzV3c6LaZhD5F6Ti3a45vAkrmiM+3D6EZ4HPNDq9LDfhmtS6HiTVxiw65VI0ApXKZUV06nLKsw
zPBMm56Deuju6nqECDFgfoIA/fT94zm+HWqtvrnc3KuAW3SeYOJ10WHDJILn3O2Xb6Vy589ZmohN
NC7Bn0bbNX+lJUzEAeBAAed0Vm03efNoyeBZ0fqcdrUBHmDnCG8+lpWbbz+e15ujv06LKhhZM7gb
cFOngzUSUivGisVLGGLymPap/p87+cs3gRfP13WfXcpn324WJgfDdFVSclftn9MBdeMUfTfk1csk
vHLndn0nYl1G5bGIGv19cqb5upJ59B+myTseWBqqbf4bfEGSDD422F350kadv60q0zDjwLGLuIn8
8qrp5WD9pxGRs1gRMkC+z97UDSdR0gwvXsoGQ/Z5VuEdsurpnVhkhfR+OF0Y701exIckb17R3px/
AOan67o4fjMZc1i+zL5KdovK8Jo3vfkr3Ra170Qq2hgjUsnDIUoumd26/Nv/aldxYfCKxyAZPDJx
/c2Ts6wkPuhM7Etj4TNU6c2grj7epr8v/X8PwULaa4+BaxFta5Ke0+m13mIov3es19X5YV93zfBC
qe+7vWjzOPPIfWnQtd/nYT58pQzQ30rVfwIONTx9/Dt++yid/g7gfgCvecsDcCTenv6Oqh5Aipi6
/e7ZhW80CGNhB3RMHaGGo1JRDbqj1r6b7TxaScs+ymXq9HGQ9HJ6wHlKu1epCmv1cxgGrKTLIQr/
ChK/+xHkALvyFYwyj9dGVgNkANsajfeQ+/q/wep6KPQPZh9bbjneI2ilsp8XprbGldOpwYACGYOm
zRrqzuPO4A8TWgRW9n1GKVPeg3QYvssl8+aYtBds/RKY6S4fZOhdZU7rOitP2CycXZVVhT4uZmNZ
jwGml0WscSgQ26WS6bKxy0yj8brUeXJvAamuryUS8961MwcyuW5Ku7Q+5Tl/Gfijc8nu+Cy6cdcD
nODAh3CPkF85R8pqAH1JELTLK1Dj+rOtokzFkZUHm8GOcNyuxgslw39kAE4WEZ4FwAmgfhRISR7P
42k2VUbh1MZ3D+dID23bhYdYDDC+9W8Qdrbd2wBAjHXXKdxWIx/Hkp2X1CgDr3Waco+ydPjdFMKw
tkm0lDIG+DWGmzbzG7GXhuhQK+5zM4+nWqcPnoKEceuFA+aRK1+/OoiwtapvvZsk6dFFiKRuH9oa
2erhbiiX8uA6dFc+axlN9VVeq9KjeS0N/EM7t0MsmD5Md4MfM47BXTFb2aO20umu8js7jBH8kz/8
XmD6VLudfnIrzJ+3vTFyGougaPdyWebxaigNXEdrOWK8NhdpfVsXRSvlXjXRrG7mUHfU3iZnSfx7
6M3Fz5yC2Bjj7YJMUuAYVfa6uEsWxj2uJHJTlDlmRbOFp6nc+8WUZF9ggBQv0cKSHSta5MGmxYJK
3jVtU9uKMoFLUz4evNYzjg5KON8DEiOxc9qoeGg7rbDWTBLpH7wylemuj5bCvZ6Romy2gw1icqfH
bmp2IVt6iIdijj5XRW9DKp08zCbB6OXQaL1hiTZz2jvdNm/QENkHeaqyazRwzBsppDY+91xjCXau
dlbGAK9m8RS1UxPuKssX4XZlTPa3lWk2RYXvVBmNu9TKzWwDChdX4tGtrYC2QZ9Um7ZNpBvrBckg
hwKpfwwWO2qfeDe56t6rPfQAbUvn+Mq4TvWlEZzW267q5nvT65SKC0/gcla2ukuv29HGVKeqOuT1
XPjA5cFQUSDvzNzO/XtEOhDfdo1Oa3ikoURKMhTg10td1VejOxvHTNGK24ymnKrvaSNStZm54H+E
fh8sm9avm0cC57pqCODMO7e2xXJ0hq4o7oN60r9SjTbrdTLUQZPHskZKKIdn2CWBHTdjNmGKAcVm
OaQimct7PZmGVcROTlhttkYpRHrnkpIkT5YMLXXdtmmEEZnZ4b2WlHU31xtHtVX5lJalgZ392M7i
1Rr9tnrozaAY6m0/FIm9m1C0Vk0clJkp/0oMoYQdY2MT1PamnLLS+2ICOvSPZQ246jpo6xR3p5F3
w4ajp4YnMzTsCuNw7ThNupkyI0DHu/Td5GZC4xPTXqQC8i7d+CMyZ9iVtmEWfesSOxdbG3o7NfW+
pc25iNT8KtLO/KxpC6ZxN4IPvEZGybRw/TLtv5Mw6o6ulQpniyvjsgoAdCZWv8JYplf4mqiA8ChT
8uvUjN69aziivfUUt1JMbLJpf4ep2d0guxZhEOXZAzIKkQ8sZ7Lr0vws21L+rQC5evdo6sjnhZqe
H8+GLPWmltI7aCsUVmx2gf/D15XzrZWdtNjeAtN6f9HS2ySNg+dBhPNpH9fQJ9ONDR1bUn3p6z7m
/7f3hVs2M1AjnVmbftHqZ2iJpdz0uVE+9kAWQySi6nC+qmizIJPUp8iGekFVlzdtPrf93hSDuNZO
4VjbbhgWI46WYRlQOTOkMnekU3W5TacpfBgNbbRxj8aTtXUTD6cJx5W2m++EVxj+vtNmm1+PcJZ6
UAhFEXkvEFTLn8nocq4LVcBT97todB/CrBnUTdHZiXvboAkxYoNiate/ybpEfPPwvuy3BdYwYu91
tlttgjb1nrRtyWlr6CUYw9ibvLFO4zbkBY35U14/pG6eDM9FBGZpQ4PIlnHamuvs6mY0tnT17WbP
/W/rXaMIUZ/q0R6vzKmyea51sEg25SxKfUSrOVEPuseNqC6S3HzuaBv9j4vNTb+m1bLsZ6uvzJ9D
4Ke4K/YakJcn0qI/eI2uHs0ox92l9jvp7ZzZVQ2MQN8dN43fuvPeoK0Jdjuv/AbWPJjHq4L+iNhW
iRt8q0B3LMdpCMdiG8LhU9cKQ+1HIAjoXkx6GKrbLgfttUPXffavK2tiP1tljXMiHcS6+4zQQNYc
QDGN/i4xcamO+yYwrNtxhJNpbfvJS60fS6mK7N40Wh3gq4jFhX2briVUcAAp6xlxZ6hNwjum+abk
1NTZAcEF1wi26NHp8kIB5qyRQcsP7hfIUoQbuMPhKp9meLTNE/Sscv0qU68fr+p0KJ7a1krVQ4Id
Yh+HXCNWzG2Dqm89DE4TY04f/iE5fP0V1PZW/jDyZUj9nb3mnQG3UlP41mviFFkWE/SfrSHKK8gl
xd8fJ35vkiSG4tVO7XuVEKV7fzphaAtSpENjvxIVq+d+GdJjILLu+4A+PMroVpCL/ccjnr1VmBzc
YRsw8Go0spJvT0fMpRhzUlrxIypwWEOCv5nurbG0bgcDI9q0aWUc1I3DzT9YzYXPe/aQXzu61BUp
U/x+DcIUPx27wr/LXTpD/hiGZsafa/Gzl5Ji1BbRm+LSa+H8YUSNmDVd22JAhFxMN04H67s09OhM
yddUDMZnCRtquOPuqOutBZMhRFqAEu6h8kYveigh57a71hzacdelmqQsdyScAthk7XUCHP/JBQc8
UuAdovF/2FZhwrbtrEJlf02GMM09DJPSvM6irv/VVr5fEDfDsj5q4I3jFble5VxAub7ZOFiHIBbO
o4zDyDP3bI+Ocvb7Ri7eq3ZsHn7c5lb6mNuiO07G2LFpW1V3u4+3zpvPx5i4V9JMxWpoRdiermin
qnCxKfW+rreWimFGTNmNMiiaxHWUKnVpt5w/ilgciiJrxR/+K1vnbI7ppKtSi8x8nSXE+n3TWJV6
RKR20kePJ8y0CvJo+Dx8PW9b2UX4HVzGaG9oy8CTWowim4tYwuUsvojW4ZV+gEOqu3u7qZR1VSyp
H33W6AI3Gca9ZHxV3DiOaP7OlibxSM9HeAlzXKvEzL423GTpLslR472PwqIsNzagxXxnK9t6MYU3
WbHvti2oyYb+Gc+bRvY3dSm0eHK7xuse08qukdfRzqzqLfhuM90YfmcY4aZzpkReQ0VHDwmDXFuR
5Sa2sQswvJMj4jyjFextOvRabma3D3pcD01SY7krR2+ca4x9h4r2WSKbsf/saq6wb1GSltWPQHQe
VmIf74LznUf/h94WDzsTTQmqVmchK1ONzJC9WV7oFKS7TFcGflNZeB9o50c9FcaFDtf5leDDe+Np
DIuLEiqc9rNjPHRitiYxmC84W4fZ3l/ydL8Yuf1oYlmUHsxQj1s7LByJtoTT4rzl1/klQYk3U16f
+2uIpvhBo+1cyH5KTSMtosp+Qa7X2QRhnj9VUy1iavcuKQcktvjjNX5TcmHWIH9/4yYANVETOD1q
qE0pDxs4+yVwySqyIeQ9IRDNnOokiY3J1wfMRa1NlQ1/GZkhj5Zy003YovHx8Q95Z+asPIceOQhK
TOfKe3iAoirQFs5LMmTZtQnnaueO3YJyojCPCn3aS7WmN2ceFD3VHS4obFXA6p7trm4J1ORNvvuC
uXr/K8A0+j7i3eMfIdIEZpwpGeJOOuS6ONQ8VHjidka3U/bY6G0ygUzbg7JILpBAzuqmtEn4UVgL
wGD4rdC3BsZ/YVhSg34/JDf3BQCQQKO98nYhzpNmrNEa/Y7YlA72GhEJ89vHq3/ejvs9ML1LiDbc
mqtZ1unA+LiDbCMyvggRJn+BLunKbef2zVUr8MPYiVosepsnUrzkUd19o28qd1BuTesPb5t1AaD8
rQp11KSpBp7+DjfKaunhF/Gi+jF8lJ0dbPC/9AeSwDYg6QzrXB3+bO4ghgAMIX2A+B8Va1r3p2MO
RhMFukJCw+JZ92jZRrdxM579YJCJ18Iwd3WpeeVYbr1XZu3ddFV4SYLp7Mb7/RtIl8CXrRQgjMpO
f4NZTXx7v0EzpBQe+cE44pihC84iluMfz/csXfk9FNt+BYKtcgTn0KFGGdRhcD7d20mU303zkh61
xBD441HOdvI/owTEb1jLnJfz3p8xRxVFA8JEWwt3L7JEbnIcyfaGmbnH1C/dIzDRS7YR763ib+1z
ysc0V8/FDX0V6BX6gOI6XxqEW1Xc4HaS4a6GJ+zH8zuLV7/nF8ItROKH9B3RpdMPFialGfVIWaOB
Js1tazjGxgpkDyG8zW6N1PYujPfeeq5AL+q2v3Vezw6ow6XM04jaQVfn9oM91KRilZXspnyONg4g
/Fj5ubwQlN9dTwRBwD9xLoDcnk6ytBdftlgt7qfQ5N0/5F0sbCPamXghXxjqnfVEgpOUD5t27vvo
7BBifzdT/xD2nvf8UkOhQiqLB5EbvaBi4G5TL7hEuHtnRRmR4TAkXHvwZyPC2dZTm6AGBt5z3qad
1BjlgSjhKupu7UV8X2CXXrh13llQtiVjQatD++j8mIug1b7iKyMNBLvWHyl4TkEIs1CW/eHjDbp+
m3/VqNcNyrzI2NFPJX363eP411UCvca18ygx987cdvuc98i2mtN6S6u4W52g9b4PdbNLkumPddfX
kddXA0cRYMd5EgOrd6kyBZEpzxJuEerSFG5qhPuiUP+HXQNKZ0WSAIPEIOd0g8LrGXwnx/hHNinu
OO2sN1KN5QMkkTa2jeFS1vDe96MjRI8KDCJX5dmByPH5S9VCgEnXjeMvGHFQsC2vhLv8+vjzvTsS
zT4ozFxMdDVOZybRpg7MvGJS8BfsXxPVE/+TxRPQWhUe9fPHo709fbT2uX64gFbvj3NBJ60728nh
Ee8b4A4Ui6J8lyFFeOiXrLgxC1TtPx7v7ewszh2dZXAhEPzPlWkGLCk0VVZ3r4TpXbkFJhnCpt/m
h4n4/PFQ56kNB2EdixILexE5pXNaqPL9Cra4Aq42B403bPwpKIo+TrOgaw/j3Mt07w34oN/TAcnz
cjMruxyfmrD0gcZYYXJJveRt3LFWoUXemStm+A3hEPmEoa2NHJnhNEm8NuZCzNMfsw+pYgstNy1p
TAQ4gQVjllvXHy/GO98ZqUWk8kGOrO5469//KyigLNFYczJ6+zTHD5MbJLRvKtq6e+zk202Af92F
p/XbKPQ7wK5CLStY5vzAFJmeyECqaK/6Ot+rZcyek3Cknj8Icydbo78rHR4aUzLWF1Lp3xzm0wBI
FgB1AjQHERAM0ulcRTA41Oxm+JSiMZPYS/n2Y4uTlCxV86pHZ4Va4HGeeZV/a84411F+qQ+1nqcn
N2jnXRlp+8JmfLv+qKYihosEClEL3tXpbxq1qJ3Mr8mK3FocPbtXuxza7lHUtb5vvPDTn35usBco
e8JX4Q/qcafDAavhllPITBvgsr+0dpHbGxmOeUPddtQ7hHui4sK18/Zkg0/iNcXJ5ouDkTodko8Z
Nhau33vaOlUfl32t67inC7AfrSi9ZF1irZf06UeOqE2Bn0E6jIh8XujTdELwuuZC7fus27owrWK/
V/bnedDV1u/HYetpOsFZWZQ/CJ7PUdIHlNvpXXm1X1+Y+5rznf8YAppJ1Ea3CY+t07mXOUZeyups
FLzL4VBQQ883mAiL+sKheruLVoQEDyQWeNVtPbsbzN4ex0IgmppVi3gqzSA7+oVV0tEaMWsowh8f
76J3pgUkHUToqqVMke/sIPW5X6XCxaIsn1ljgRbkfShq8/HjUd7ZOMyGG2EVacSY+myvNuGQ0sYw
EUotpPs0zKIo4yifpqOqWmXHHw/2NgaDQedS5SQCZmExT7/U0uYLuooJsrO9EK/CiLxXIC+pvkZl
2Oh3XBOzccg6N//DwjSXETGJswHdkply6Z4OPFjBsCZr64tIq6MHJSeLjV61dM8M8+vHk3xnmzDW
qqMDaJtE92w7hhbKk7OLTKpHA/JG8MO20mncmDqA2AkK/n/2dv9nbqupAJ+Rw39+qfdUDUIV+Fy0
uU6uChkWNzSyUyDwubuFTfGHxbJ/xuPZTgLIbYpU2ulaktF2fjeAQ3dK6e8iGys28CfBJl/fYWAP
hks3yptgw33N4SZvQWjlrQ4YTVrhhG3o7mkOBd2+qYbgCySJFpOPpOt3ZtgHViyDjlKd0fRKbIMC
PIFeMBcwKwvfr+ZiyHlzavhJ9HVWEDUyTRDYTtdA42HWeUbj7Stefzgz2MuumrH9KILlD8uxhNnV
vJyHEkbq6DGc311CdjqDZevu0fJv7tNGzQcB6GE3AH/djVboXdhOb8IO4yGxx62Fowqjnh0VL0sS
BLwcdz+gSmAg2INzAiAJa/AvBIM3a0gU4IlEMxVmAxjws0sZNUgSwzG3DxxNuR9mVx6WqLN3RPJv
H5/IN1OizUfc4UNRc/UI3adfaw6N3k8xDjw4mKN+YdN4N1hdiguF7Lej8E+jhbgGGJo254oWmQ5s
xM9672DVhlPuslzadgoaGTmv8I+XjrDII3yF7AFlPVcOp3PvDnM9hIcEi9yfyJb7V0m1NFuALhfB
3W/CGbBH/JZAd8ODwGv57K1XBFbn1U4bHrLcRZXc7IZt4hvObYKmU2EayQUWyNtV5AkLBjDkqUfm
er4rxlzlud814cH1l3mHnK4+Jq1rXH28I36LD/87Z6DUuppjAiajmoCr8tkBHv0AQ7ka7MpkTJYf
O1ZXVN11P9XK30aysVO4NsoLpjtOCEtq4w6aHJDfF84NDpd+EdMvtiPukD4o4qkD0bQpcqTj4nTu
l25v4ef4vVVe+TdU4u7L1OjwASd559FLkHAjHy6WrxixqWOS+/aXaVaDGae036wNTV07iyf64z8l
nSu1wTvevJtDc34Vk00Ht0Vw+DhISnnbwF4Ao5edHekbSljEv9xtBjumWZQ4sR905qd0haVsIhsf
8HuzHofxNmkCZwbpkPu/IqfHrN4WrnhK0LJ8LW0NwHAMqI3cpuDc2pjg0w5XiTek93U/TsNelYEx
7n2vzfSWpmVZ72lglC0ip6YMdv5kp9Zj2DX9r0nVZXXAOCDcJTqxLDDzs55+OSm23Nt05jTuJtfJ
JiQXOi8v3U1XiLzY0sWdy+ZGVVNIEucP3RC7uUJV62B5UjkOyKm0S6qtHeWqfKj6IgVY3aVe8rfj
zkruSDw62Epm5pTX9KB1uAlF2QKOz4BftSyhqygekI5m7b50JnRnYjNEE9vYR72Q83VdDfP8d9m0
Xkv1zQE9ZnVqWb7RnXByHQeAh6IDwDz8hy/sSGLQyYakvLECjCEXAIOnxHkao1DL1lYjRhpuqawP
snGHbYkbSRGL1NV7heR1nNY6w1q9Qnh0CJML458f87X/BU4dtLGJPwmV1dPxR93XCw72cpf4c30z
BP1rMqLk5IdGuw/s+hLW97fwxL/ny9ufyMWlBuccRaFz+o9nJ6IAyipvUqdEQ3SK7LLba8RhvF1d
QWLcalEiwAqOyPauaYmGw65XtY3ap6miQzCjQHcIXJnpPS18M9m1bWeGoPHcZYlTQHb597oXgYhx
TZrNu1oBLvwCVwYLXqcitb1f5tS8mQbHAbqNxlvLUXbLTyVp+PhtSAOr3tntZA9bP8ipWnhOPgdx
1/uDiUfwZCUP5VjX/XZM7Qq8aJCSCdHFqLqXHh5VsM9yQyD1j6HzU2NPQ/6QY4p4axlNW8frpfvD
HLPR3XWgN6t7dIkt5zANprCubGnn/7NcmXtVbLY8sWKihowep8BuPvdyTF/4UqW/sUat76TVZ+Nd
AKtyN03tkH2Z+jI3j/zWOfuRe0CK/kqlkaJXpZfeOSQOPPQDCuIBLl5VjoX9lZ/jYgi+qZ8esxmd
qcNiRHWxifLZuYtqa8l+OUiuHHjP4maS04SJ3J2HzjpSbAqXA7GBEef3sW/Jrlu2edaV9nM7pO3c
XE2ZEM0VLUsNokjK1MIBKI2CIc7obno3Nm9TYzt2UZs+OuitzV98R1u/BtI6C8FHy0oPiDBFaO4D
fCx3CbS/dON2fjg+f3zw/ukwn27FgDbUWhaASUCh/2zrA7udbEJefQN22oJy11LLCYAfrQdeGDUg
pdjj2Hf7MCj9p2JO5v9FKWHhsakSrva8xn0u7jsb1NZAeUddgbTKfphhJe7TmoucNr6LUBCiWw1s
cQ5E6sSdbeL8Psh5QVI9E3b1wB6f5KYCotjFzaKtge9l1vXjaKRT8wnLPqPce2GZ1DsTwGy2qdrK
6cxNOplmdjt2gZXHA0Q+2GWmqHAGq2d3yu+MUmbZrkKwd0R8ca5F+M1dele/+IYOvWcbUY8fYS+c
YKNcS/XXIZoMaayk6aBCTjywi/toScYQzEQCh2Sv/F4u98BZa+tmUbnalfDt5T4SRdR1LJPjZJsA
r6n+O629YLMUTYKolWii4UZq4QG8Eam3gPNN2hZpUz3WOraETJM9Tcf83rXrqL/PqqpKXny/HP24
cvGcuc5UUC97mXK675IibTBSYjMOmyRz4NT1nUGvNi29fvk0QRdRsW2uLVsvw3k0B8htf+qmqbpa
IjHnG/yZlHmNwkaYHIH+R58MrxRhDjF5nnquSrtD6Vl0wSC/5tBennVXJmrZTPC003qDe6HotmUB
HGhrOpmxbJOiyb1tUIeesaGxIWp/09vcdZArazfEaslZSo0XyNiMU+wD7jMfzEokwU8AFYa+kotT
l7tBdGoyY7CbsvhE4uL9NbdVnz9ReNZbA7mp8MaTYfoTyK/1uVHQZK9Z/lWlMJjl88D5Sa+AcvCR
JeyK1tgmnrYPjillAKqtdrBvn1PnOemdzItForItVyc60Vlf6eW1ysbIeoAkGCyvTYTUVBlb9lzc
z7koMqC2yfwEswLMuG0O0xaLOvqyw1hUV2lt15ARpiZlHyeZAI5vhom042LyquJrZSzJd9doBuch
GyzNB5eTKfYgm8orbzIW+ynQsCBu+ymMqBs1Y509oUdUSvswFTg3X4NOTCcF9HdwunZL/Scvd9qd
quVJW7P3t8tfYjrialzUYiezOPVxJPOhP1Qp19xV2loi8XcLTCh3I2Wj5WsATcL9NiWJa5Cc+2U/
H0VoSPcGJE8Y7Csrd24hxffT1dKAOrsTURs4R50YpbUtBhA4dKVFnmKvGs7RDsiPXfyifzZGR/4t
j2QVHZdmZwZtcFD+khbNNs3E7GDEZWRAgKEzRUCv+775PlqtU+z63rd/mgmNgJ8jqnD9FkjqkH4y
lNP95VpQc+LKn53lsEBvQCcPFPpRqTlf7joceGcKUNwuuwLF9WtqGgbJ3ziSQ8cAXiMl48Ws1N5c
rTFnCvCleDY50fWdnEr1ta0i2/gfOZgDQQIH6+bGMbLJimdpWr9SU8hL+kXnKQZMkbXfT/sb+xjK
lWcvCemC4kDZy0T3HzjgwdLJouMcirtCmQoyrgW1CcDUl0vx/SyzWoelNkJK41A/AGN0mtmkUGUs
MTfeTU66WH0KO91FUGeWqfvp2EL491436iTOMzAHO0N15XxoREk0A5jv6cfo/yg7rx05mS0KPxES
OdxC557UM843yJGcoQp4+vMx58ZDW9P6LVmyxpZJFXatvcLYM2VcPLv+WNM0W0FXlaIf/BC3pW4/
K2H3Q8pOZNLvpVQdP8H49s70nEbfFGIYRHYDXH7tpr/ZrmioLB1wMK3l5LxO2DM5kWW4BM0nV+si
UsCNasiP+qB57aZsu4yyueqS73lZuR/NEiOfbVM4tfPkmpPBSWCk+3GnlFGiLkcbzWz8igZ0+Mwh
K0VTGkW64VO5F8ZWIXZY+9whSjqZFU4ALwgkzc+u1Wu9ryV45B/teihuRSm98iDePt6SsQtOj/4L
w8J1rCq2srYWRoY4STiB9S5HynE/2Jyk674tH9NJzbxtbw5p4nvRGMYbRe2+tkjaDTRRcX9S3Omr
SW/nNzFLOVFlxSQ+moP45YZSvxVWvuAG61vFwFGHO8OuDbD5dmSZNFxbp5vkCVHnVCNEROtY+RGm
YLqOI0SSdijKU/XBUeVY7ZaMlVteltdTCjY1BSNl6SsisPz9X40lc4hpg4a2eurBPD/SxOq3DdIf
gx2cLWeMCmrX96fTqzvl24dWSZNc8hGWfvMV9sCj9rWrlPYJnkeqwr5YGLeu4HBxdmojdR9I+yvU
QESJe1J0oJDJbyfdmQNtcLJQ97FL9JxLJroZEi6aAfEhTW03JQTNKvEWl0OiB1Sw+QMqPL1+aHN6
VDeeYQ1DL3kZy7n//5A3KMDbtzbkkZNBMHVPUefKY01B9AgO7921zej8HlqpBPwD2KLvv7nrqwLC
LtpcPMUYMet56yGigfsJ/FujvrL2bdp68lBJtA1PUT7l8YfMM3oibvBavNVnfh2Jbz4aXS+YxDBZ
KHMRz63GSZkZCthQXZzRt3mk6LhdtesJvI0uCW3RJ6xeMVxIG8NEA9nVlv4YZ01n7cxoCks/a0NV
HPh4ycOUpqIt/alprXw/Fjr+XRG+pRsjrTHZ43xT/ul4RmNXZ2Ht3ZCJL/vD24dYUvLoWxIgA11u
zaCKui4edLVUTo497CYvib5Lq59+s5dYT+yF0XbS4uGx6izr92TN4Q1479WIY3V5qCPwlR0a5yR5
rNo/usDvfx7n7Cxmo9E2sRfJu7xvbNAaSo9iQzZIRl6pEZvNiwNc2rDzW92TLghDQ9STFc5XI7Kq
aKs7FLhhQKJAWPxwiyG5n5zQrXbZzJGTVKXK6UYfr1SpbHPW6HbyzcHV+ydJFuLdpCfm6I+mGSpb
odakZ/jY1Zm/TEtB4gqtDOVE1Gt2v00aI47OdKw8/TxMunT9qctq5Wvdc1ROj6YhbTcAssIAybe0
nlx5NQ47df/+qL/iAQAbEmaAzwcFF72O9SJZytkDGFPTs7SjcfYNpEYnrZvlAwh6tQcHSM8evXFf
1aJf9ehqJ4Jq++/v38R65LBJ4ksB7wEoE5LTGq73qho/AXsQ57KlE3TM0f0NPnNcS0/09MA2DSO1
1Y2ptdLYKValJmczqdRbrur/uA064gvDlIVg8QJ5u+6M8yw1N4/7c+ZMrbGVtjMGQ61qI/YRcaH5
sYtvtRVlyr0Yi9yfRH7LRv4VVvl7EPMm8EnDl3Nh/cJ5XC19rRcDySVxc5bhHLn7uPf62Yfz2brH
uR+0xE+wz2juOGK1P8ymd/UtErzqIevHoZ19RTQOuTNRJINa9Eq3G9pEtJtWa7Cx8XtVn/qDu4jn
dimBfHfVjOTvOzqs0DsJWbm4loUo0RQnr08dVmaSw1Hb1PbOGmZlHypYh2/f//DrHgOPSxd+edDF
+YpnfvvGJUKZOVKc6qy49k+8jRSxwbfpc9z0tRm8f6mrnvhyLfADCAZ8X/p+q2ulae/mCee7s5DK
z5EwY9MP8yKxtqKZkj0Wr9QwSUviy448puKjDOOY4IBi+AoiJ45w4m7OvXV1wEK/5KIw9GGdUKKs
OiwTgKZsp7Q9KzBfk6DvReSXZdb0gWoBYQZ6l8y38tVfmQZvRxjdAl6Cwfhm8ViX2ywntjo2/XBO
FurA2bYw1DyISkfuJbNeF75ZNYVIzh2ce+VlIoi6fmxMFZrzlBNTNccAVF88gI7HJPaUaFt6eXtO
qWT11s90WLSIvOc83KcA970/25GTbMosS+2vArEy25WBl5D1QGhqJi/EB7PfcqTtvyhmBZF+1xSF
XgVCsEqD2Ziji5oXseGNcffaBF29BShWi5sCPSEK6NVgqGWomGUkqjPtvf5hiq1F3j91dX7QaE66
fh9mWrRBvdHMfokO9+fcuKO709JUToHbMT5PyAjVTQLXIwnq1I4/5XVUTYdx1pR0U0+6cRQWGu0b
RcpamKAyZnDy4ISBCGTpyulvZ0xf0vsn7qE9Ow6D97Gr2NTvkxhgWCMVLj832SJtnVsr3Cs6EuhH
RZhZFwwG0QK7scwS5/N/nlfQWQCKYfDQdAYrfntHeqtOpLOYI6umUZ9HW8CeHEbjSdOqx6Fx4yeJ
qvCJ8l4/thaiCl+tR4SDbAPj56iFLnnjFf1jVmHRikwEJunC21t9WjSjoZRDbpw7MGSgnhmrUgcX
nr3Z0OqfVTrQN654tYdCtFwYs7RJWVgwjV5N5GoQuYY5Wn82pIjaQNZOOQZGj6Zww8cs6hKPAal3
z1rKP0K6AMK6UYCLoNtkuWHd+CLXL4DH5ybwZiR39upupGOGkVrb7dnqHDs55jP9r40amcL+4UQy
qTddVZjK8f1hsLzVvyYUFQJcI/jCy4zCrGQd6Iu9+shiadMdsKdKBNo0zB+UqektKoqkbW688X9c
jS6MQ/ecIzY1y1LL/3WuImq7ZGlwFkmANpfbOZ/VOcAdYDgZGCL8ef/RVi1PHk1DCoF9Du1cJt3r
xvLXxbLJFladzeZ27mekdiVtETqSinED6L5+JoYO/BfOIPgRQal++0y1Z42ooQHwk6Ka5b3QOjv+
LAf62YfJdMPwBu6yPsgv7R0OHVgRLad47I+W0/NfjzWpIh5CK7UvJfNIS4Nq9rqM0+EQupzzWPnk
XirEPR0LjRqsDUp9GsTGG8L8h7KwXbY0eeLMDyUji/A1c+5mrJhLMtYDYdYkDttp2tSpjxlYpWv7
97/Jeh3k7unlo8+hJ0amAJ3v1d0L4GvHnO1Lh4nREx0pLwVHNL3CBye5nyu7+KYMc4SKOnXtQ11W
+XNR1/JLbeJLduPosXyZv8b+ci/cAqX84lxHW3xVNw6TapVVacbPZeR0RESZkR3EeIh8k23svMTj
6AA4evkNIshqmnPVRc3BL2YcjZF1W6RMe2oEKQRpSmX4Kxzi4kOouPP8QymbrtrkwpTTDYuXf7x1
rkkaKSRlJsJV5GtZQKwBnVcvE9/GO9YjLOxzbValW/hlmOsuwH+R2fuwi4qq23qjnddfFXb6eTN5
Mmq3APOquBX2u6rblzcBdQzzHg+qD8SEVdFcz2aIEVE3XtRs3vYOgToBg+Mo9dS0grE2l1QLk5UI
ALw0DjEcqFvJtGtWLasfMnX2ZQTdUDA4Rr0djpmDGW02hdqlRC2P+hdbD3vf1tgzfEFdqj7NfSlL
DKVFK4Iunrr4I04GsjiViBHU7GTEWaX50MotJOAuy9Gt9vVrf/qvMcoNslCA7NI85ojOjb69wbbC
bSRTexvGQaPN6Qm9hUdidtHENaGNsVood2Y7ifEIzO7Fpa8Ns6MFaQtWc1Fd6YldCw+AnhM8KpMt
rjTy8kUvjag7h3Isj3PFrvunhRBiJkvQJUcQkLei2xUYGoY+hiypBtxXhno4BkSc9S/FWMQEccqp
Tlx0bLXi9htS9bSDVkyWxNVh8orH0CvrbKd4UZphd+qK6YIFgQ0YovRxv20FtdA2XYLFTlWYWNh3
D7P8YIk+Mba56MNBD+JiSvsHGvS6ealxhqf/nONfbD+V3TghW54asC87DuvhoI+JulfmTFWeuSus
fxf+MB4pUZIHVi4TKmQ1m4rT0IwP8PTN4imsSru7BX+tZ9nyrTTUPiQJQFNEhL2qYGqlghdn9tpF
NlLclV5YgDdMUxmUaa0VQWliErHJcgyKdxFr+EYfJTYiUbx01IhA//D+UrtCUbkbVHE0XajssHzW
1pKuvpJmNFRm89zP4aPsxvjggTwHMu8AOsow++OaZXjQRFjdWG3+eWFwycURlBlurwpLRZq1npV1
+zx6ZnygVVb4Tgmpjh8XT6k7KV86Tgz4N9lZcXj/mdcV3fLQLK4ckiCkOS7N57fTJa5zxsI4xc+1
RHO66RqBK9BYw5AN0NZkgd2HufEhEZgVzWqdPEvc4T7nXnrLkOP6HUAu5GZ0yIyAa2u2vkKjtCXk
dngeHEa6GWq6r+XFdFeIqd2rZpN8Txery7y3lU/vv4LVpsYbAAV55a+BncNvXq1oea3TWC0q5eJq
4ZjuckvE012Stqm5gTY4IQPtheZjdu7dXExfn+rtYsWzom9Hh2nAfV6nD6gJnLzW6/JnuTRqAKuN
Jl9OL5Oq5cAyC+OxcnP2+tkb1ZoIArOcX8bR4rjVTx6WHptEGVN5JxVBU4HDkAwvOsvd+GeExjSl
vydkivJ+gppCJzMtZLzviaqogtGTYX431gOOgW6c6ZNv1+NIasfcajSps7I9VzLCfSfvmIXbXtCm
KdxUn4JCVUe0jjT4YaMlWlRvdCcU7X04x2a2A62txA5IRUlTP2yyoftAYVY92cY0fwtZAcOLVTWN
vR8he5Rb2NazhxhCTbt95yRmE8y93We4Bg2q83PuETAEEXyk8IRgPmdx6HHK2wNtpvZT6EbFXZnS
eN1PhWd1QaUrRLH6My+sP7V90zmbGrB02DgCQ8Og6HQbZgBtq+YFEnvaPZWh2xdn1MapgcGWhn+q
Xy2xzmUQl0VCN3gsxmzntKP7jD7EqXwnDtvPGaQGDqFdOo9fLbuwvi3neRfK2dA9Qbkp7f1AhkNK
m5NAvyCWQrZQWFV5cImllJ8kxiSHLBnTJavZaJU7KSnxfLcmPWZr43lNn0KWAhpH4Gmdmf5qJV3V
jcgqHQJMNDVm882VkWM/LXKl+Qmys6IdIQRaXRxMnoPfGRWREVDFGXNzaGSp3qeswGmzIyKhxU2E
eE8Xy+qJKU3SodF/bW2N7GwEoPlZqyAC/kZt5j6VspCfSDoeXV+HwFBuorKqvQ2+HNCZRa7nmzmP
vAN8JA5JgVrQhQy8OIazgGDMPcUYO097S7rVt8qr6AdLd04/c6zMvc2kLDQeOzfKJtDnCKLDHsae
ii+80aXevp5rstBp0cKpayu38xCtWHEYtJOU6bC1zNbLj5Mx5urR1Urxo8mLKNvg8VzVE4umcD92
HDyNuyEqBgdhWYx1VBX3wikOhHfracCCIM6aUzjmSz8tHmUqnh1aslkSj6dHBkJefO90ypwHjL4r
eVQwRbN8S1HSeu/g0FhAOZRZcQZl6K0PCFAicTc3qtX5Yoz1n/M8ZUwuWXvqWeqFa2X0apMGR+AY
N7ztWJn1vnCkqX3ADEmZ8ShM4u4I4ans9d1S1FBRFY76cVRql76iZtchGhpcr3apC6OjeCiwvq2V
Lbl0rRHMadZdsJPDWFmfh8nyh6xQ/qMxAYskwhZ65hTh4HdXdrVwfGGB2En/DOlF30CAc7cpzgx3
k1rFH6thyE41PYv/uiEz6ZZzPeLVBT1dG+sATsPeQLv1nOU0WjBfST64qVv99JwOkLpiPmtnkOzw
sey99hYP8XpDsixUrJw46C+C9qxq7cJVO2OODevCYJ41zR/ccTAK32aCovlMbHMfh9Pi0llwLIg3
XZIl8X/fnDEwwscWWhgvwl23oO2umFN7TJLnclQpjdo8yh47+lJHs2jCF0Oo5sEypuRg97NzGT2U
K0qfKDdOoKvj1/LpF4sQjhxAcQCqqyJtTNsx97SqeM6tQiO1JeuTKdozv0Z3G0FjVY+W1trODRT7
X1e1ke+5C0hAW3lVl+QF2K2Zz/Wzo6rxBa/E+HcfljNm5Xb+qHb0WW4gLf8oRm2QHYjeqGA53K5T
5UWNZKwxyuoZF7myPCjlmI1b6F6m3zZV5Wy0IXbdh6mRn8pISff0lTtIsVRz9y06nqf3i5Lr0Yd3
kI3IC+q5DiizFC1/YRZ1DN0Rq9X6WbZV/q3rCbouptAKJO30c0YDZwyKiFVBjspwY9Zd10MUJKhy
LWAFFF9X9ZDDLp2PTfVsDF36IAZD3YzSGr6PgMv+lJM+UKR9+vz+815/bosCiFcPyqURC7ACFnOt
UQhYqdNnMcDDrJOUXVCRVZEtId87WkUwDN+/4utzrGovA38porXwiof6u5rg0m6pFrrKvGTJDL21
VCoDNMN2Y3GI2Fk1xM9WviOCk1Zc35ilwvodxl7/mdVAqe9ql7xu4gejqjkNJrZAD2AUbMphqM8v
3DnkeRYXbKV8YjoM79fkFAMU3WwakyrQwmIyyLVIWmq5zfsPdjV0MBeAGMEiTTwbXlbm26GDxKSC
xyDSl8JJ83njdVZzUKA87jUy6Q8ODitYFQMRQRssnVvZlyuEgsG6YHqsWlQU9PeM5Tv/NW6ztJdG
Mdb5i2nFctcpKkOGSgl9bd4EZSuyQ6lkxqMBI/GkJKl2C+tbivU3HxUCyuIbgwqTrg6A39vrO4jB
YStjuslskUZA2oBXUUIL6/foieQCbmX6zaw63T5t7PLDUMd57uNA5XyEYFDQOSysT+9/jqvpxNq1
hICCRiwCKnM9smm3N0qOkjjNkvzZQLZwIAdsDqF1m9YhzUR4J+b2lgfD1Xxasp15DR6tLRgy62Pd
DJE8BAk3n5tQCd3zJIziLmwKyORV42UHCVH15/vPuUJ1+fJkHy6vl9YjkqB1hzNWqAmGMZqeh1Ep
PnSNUj07iZbu45zq+v1LXb9SsH6o99hbsDHTP3n7kaMohkQsvQgr3Lr9XEn9q0xc+1xyvC/8IRyy
Labd6X89pFPFIlDlkLrEWQBcvL1oS5MPllsTPhOJEp05s7mBqjUVZV5oPdiN45ybkrLPZ2aLGwDo
9avlyoj1aewCiDG63156JsZizPIhfqnAZg5IreDCamRPP4YtGrUb+yANHf67t3OIhhLyC1KamEWM
3beXqxjMnKES55nyo2kvECdkQ7U1Z4VEZVmY3W/VQbBPOrGrxigPtALYkRI8JQZsGGE6L5ssFqB9
r6Hb0Gvll9s0WbLrkqR4kq5XhDsDHggm8kqKdbIGyhSfiKHqjNzHdbvHF3ro445OfRw2m96xRIIj
E7KMo5RaNTxRjWvDTy1xvfwhs9xG5ZSVmdr42C+db79XELkeBtmVCS0Zp/lUF0nxsUnzOIcFl9gL
VC6ieRsNavNTY0HINpWdYug7pZ0hCG8rs4euHRC2UFirkInisv3tduZU+NPQ1f09+WbK1xSO8/AA
AbL7FLeV8sUth+5nPmtGukV5NT/ZVhGaQSRiq79TjcF6Nok7/glhmMNn0Zaanwmg5QCRDxmWiU5m
lI9PYHwvDT3BD0Elyu7UF2n1PITa0B9LAretTUVnIqi9BEZbRPOp9Ie+mFVSXFxZbFV7nKODM01q
oLioUj81o6Z4+yHq6j8yxUpuS75i2+1zV5XxS8nJXfnd6qKpniBwpxvKymrcWV5aqecQmOUuSo1c
8QF2+z/8hrpOkSl/eraQxtbsh6T0AW3ER0VOjf4Zr/7y1HbsCydEWoa7TWQ4pJsp1oavBnt6tUXB
hR8AAF4noDvD7fZxlUwonPm5vdGH1oImrGdVZT+QdYvNsKrS53pyOS2NO1etpvbOBLtIPlpdWjSb
kNPeGHRaZOSHcaRW8zEwE05gmZV1IM6w0ODXI1vwh2pIzb2VFMVw30xgJ4E995r45FhNFp4wi8KM
dzsTdjlnAectr/5W6HBxfKuJiFNHwJZtpkgMezG5sfEyVgudgkyJFmoJpWjsU59Ohh/rHgdUnLXm
cZNUlfsF8N6zfzYtDNkN5iL9xybC/zno9dRJzwTkltVm6rXJvCtc9H9HePjJ9yEy8DKuokThKC+M
QVQbUcv0Z8Q29TmCtvetyMui9RXCyHeQsDzrIU0i975vEXpscYIOnS/A31W9AbqbMNbVaxRqDuM/
9hNEVQnqscH6xeLfd5cBm7WHQYEcuoFlTNNgYHEbfNIU6IolWHd/yZG9qU9ZP9vh5DuJbT+7IaA/
XLMCxKkVnnrgMMgqAiaQyWbw0z5upm2XJU3yaLbGOO68Po6cj5UYTWLVdceMpc+tTmq6sQtaSIEV
K6WBk7fMKz/sIEYd6oTBxrzJMAB0nI47ghtiWPdp3PZf2lIOPxfS269cY3AHkk873nXC676VWGAl
d2Uo0uo4TmWN78Nk276ZpKNzzLrCKo7qGCqCaqxMvlhD2RW/wtbtTSCBQbcDfUj1nw1q1vCQ1YNX
+nlB5b2R9QStQ4vpCx5hYecW4IYszAts/NoOMqOV/c+wm0R2Ej3m2C/pYOXaoWwmPKvoZynZvslG
HPj1vkZJwXhE/+CyWxywtxppL1Yt8WYFTrk4GCVJHagw5MUG6pQxsjY4UbxRhRuaR5zJ0+jkOGGJ
Ubyjp5PvpoUeguDliYbFdGtiizk6U7pJKytJdpSrNkChmddfUAon0h+sEE2pjx7AmLHUMo1pq6R6
vCspIKyPvREOw70IgdOCQnPLFk6lPVQ+npD2Jxk2iMBCs23vB97qYG2aCeb/2ahjbd7pApDCNxUt
LXajZdVbzCRpI2QmGuQAjntqP3s29AicxEkgtYOxIVNro1UZcdMlUr8t/4He7G00sL+zKZG/57Qu
Pxqa1g0H4fGBHsgHc0YkFOrcYZZTES1QOlb3vRYQXB+QvjiCWqrN9WDCND0+Tb1KoCtQYT46GwRg
lb5XEJC5WEmO7Z9KeqniO3ml/FYQ6gtEDJ6FI68ROre8b9YMZUoi13EWS0s66ga9Z+PtRurUdQ9h
RjQvbhTH47GTpXuMG+wFNhmmJH2OhWtn/4kyL8HfvFEUJIjMRq1UW9pPA/S/LaL+zAryhJG0tRqz
+K05bQsOLMO6Dyyvh6mVJq28c6akuJX3cl1lIdxYykeKHagOa4ZeZDuwhLS4fSmwGKvZrwZvO+Ya
Mcu2KpStacfk4+ZReys76PoIQcG6eHMvAUzXTSGvVRVeXF+/GKgK2dq9tir2/eBCop/HPmbF7XuJ
VamY5BeZDY3EojyLxhtl0HUBTemsLxw6NH50CFbfrgGIzWWlVS8zepAfDdeF/RRL5GlxpQTIqtTj
fy1qEVRz2ge5oN9NDf12sJiGNHmbk/EMGyC662IrrTeq6ZZPozV1zwJSIuLmapD/+Tm5LPQZG6gN
2a+6OjDNbVfoXSSNZxl7lG5zHO/YUtyHLJ+LB9uuXv77U3IWAhLGg+r60A29dSoNvTOe4UF238Yp
xf04XVImIA9NwWCV3aFp1Py/oin08MkaJr+Ijg0mV6ujPjb8uZaKOH+xBo4jfuQ1mIZUhXhEn9sj
np9qxe/prqEb7Nxbbj3X4xkWG8wxOFpADVf0k6TAQtkqhPs8yBoVFSxWKNq6l2DHbMXdZsjM5NDN
gItBjRLpsyS+4ha29Y9bgAWJIwSHwsVNYw3h0U0YxZCVL/2YKT65tjgsSq0kUCZqvJoWOZnMkSqd
L6WneAIDAUvccFO4nk4shbT18DlQXeQaq9ENkquKrHG6F445xp6mouwxatLMkxml5XOnt+XH9wfa
1QW9hXOKjbhH/hiw0uqTN2qXKtC59RcMi5P7RqJQlIlpnejsNCfUIeIG6nLdSAU4hA9hAeq8ouUr
wNKpcHVFfxm+WBXpK3SQbCy9Sw/iCCnUSlThqJzYH+XsOh9Me4DqrhuyelQgFN4yTlkTgKksuRWe
m0WEeY1E4e1S4ljoHJtUhC9mOUjccczywXWbGjcCzLxpq5bJTtcIdsduOvya62EeJFprfIunQXuu
3Rk7ife/xT9uyALCXYhlfAu6zasT5WTQBnJZ3z5oOCTcqbRCvg45doNBYqGVwiOrSzYNTCbgMX2e
TlGkcSDJPGaDpdfqj17Ut2zKrmYEtkjWYk37+q0APN++oiz0vKbV4pwOjNqOfuco7ve+y+U3M56t
OxaLL5PVGQfk+uoxSyqrvvFK1sMTH0IIs7Tel8YK+rnVJ/LIC7CIJWkvSpPU8QlJS5s/OXXpdgd0
XljWYlWIIvD977De0bkoswLJHtJH+ipre9wyKpMizV33KcNg41ffc2red/xU3+sqe8DWHot22Bmy
aNoby/4ak2T9w9YKzhicXhD69QKkDi2UNQUgHxqL9yPsC/u+rmbN3KY6AelbwgmVrzkWD2bQ2d0U
H99/7itofyFqwm3AEIc/LOSOt18bxl7borCOLlXZjN9HXUGKW85FHRhdnn1FhdXvPTNSLl6Fze2I
z8fHehAkRFOA38KurtYJ7mWxvMRjE970AnW/vRelCc0OrkN+0QhdOS1meVtOUekhxFTqbGhRa/uD
50UhdiRdsQ/dOfsk2jk0DjfeyXKdv1EeLg9I6+GwxLaEjm61J6SJZgwSsPgyCbU8ttNUPJjt6HAO
hKL0s8XL7rtjjt2LUbrKbwDKCL2xdWORvh4WNrgWTGLWTMC5NZ/Ny1D5p7mwLoOgxRnY5ZBW6CJM
9WOr9ua0ic2hJKQWmZJNepgz6Nv3X8L1hGAzRNyJjQJyAEi9b7/FgLFpOjbqeMF+o7hk2ljsZmfw
Aj0sq31uSOXIK7pVVy8v9u2Lh0GJLSU8NQsJ3BqfDxXLEHURDZeunwfPt8PSq32ZW8oRZCfdv/+E
V+sMl+HdUvyo+JtgqvL2CRNYA21TaNrFVfMh8jGUAKsouvBPMqrhLiJ3NXj/guuFdXkuE0oHjDGD
9oO+uiC+/Z1MkeZezHn2DqOYy3s7Jlj1AdqFODKOs090sq0tGK7DDJvz2L3xUf/1yKzqFDqw1RHb
rCaYWU1a1aqNepmxvQp3YF5ieogGDM/DMtG0Y04LL79hDXc1kHlqCPy8Pfw7dI58q9cMv4TEvkm9
WGTE4czSz90BaGUwA9UVjnEHilR8AREMi8CswvjXf37ny17Ckg7YQmG9emK7b5gzZWtc2NOq3kdu
136uFyPfrMdk6MDuRfxMDEqFZAA/fURuNxbYqyFNFunSuMOBk1kM1/rt49NsqNVJ0fXLTP+n35hJ
rZjHTMO1rSUfJLkxxF6PQm9mEJi1prJw6Tz2Iqd7e7kuLrGeQqB5KVNc/zZNI4jT3vQEMN9BReir
/dBluH0UIdkFqCFtaJmVlY3KD8gkhgFiLYRxGEp4ZlHiJdjSeiLPDV+YMeSloDHrrjj35CnWDi6h
JIHRKyMOjWACTkm1M7h+rXfxFkU3bjb+bMNozQOOqrBxRRcDiSd1LfDeIEXE2ozWUvT3ntk/JmJM
+xutgSs+LvONbhuHRtYSen1rQ8lOJH1FN8m+5NMI5CSqS4oBlYmuB18uEmUo5+Mkd85DUlfbbuzl
3qzt8vvgxtMXzGPEHu6oeuumrvYWdDILc2MZjcbiavb2A8WmLqwY15qLVgJ27xMlar07FFPFoBFT
XSp7XngNyojzhLete71Q9hGrWPKcanV5y+3hapHnZnDBgw/MgcAjXfbtzcB9i1ui2uaLrpdxjj9K
HG6SaZxE4Gg1+RoLOpZmoXHjQPCvy6J0XrIBqHncdc2BSMrB76XSLg5GK9aRCB4brnoVg1o3Dblw
dx20qF3X9P2NRtU/JiP7GavAsqNx4lz+/q8W7Nii4YTXp14go2V/7NadN3Gr6ALykKc2N55yreNc
TlawF7kg51sq+/VuBm5UevMs1EuIZuRrBEdoCAbOZSVAXx5vYArM6Rn6vtzEQ+3o2yaSNCy0Mm2P
GhzjO7d1JvGEP479ReiZofuNMpMJN0atumntPp22sqYb8TJA0I4D3GkSZ4OXUXNIUDMLv8rq0tuY
MskRj7Ri4b5rU5/4OHV6xS3505oyAE2ZIQ09dXFHg4W/jgwg7C9qpFH351JiR3kfhR3I+CxSDPYR
ZiThU52ZwJr0x4ltCvPZ/lmj0JJ3eADHDx75gcmvPtObTyX3lvneIOLdYKUEiqqjlyt7JEdwrCuI
3PJMgrb4luptmm+TSVF24ZQZ5Y3zwLoufn0eCkCy51hFUHWthkqW5tWsQ0dHKZpn3Yfea7THNLcb
+jT0mAg6CtM5OQEji8e27IbyYoC8Db4GAB1/QkFe3tCXrIoH9mxqdGRIr5RYeq3LnPpr6FKCe3FD
r/Mu4y23GRrgOZsDNdM6Y2M7dAJVn2lVfdITu5QbST4s/l/KXBg3tvMrmwJu5PVUhviDUwurx9sb
6azWm0fLTu/S0BybISgr2ckvlQUHM6DLlGFcODktzYOko0ftl52wnc1cav0dYY2EREu37S0iJ8FP
Q40dpaL88kli1VotqIxCdX+bSTTizwWH586p24n4MCuqysAO4TvfKA9WKxHxxLqLYgd6NwcONs7V
W42xnJN9FOp3gFtD91mttORIV1ZqG8DpOh0ClBGhtZtbtBsf369MXo2U/9qqX6+95NpAYmPmcANv
X6QqiGujM2qeMaIzR4j90ElDjMEShPCYGBay+JDWThxzLxiEoaEjElgkQR7Ktuv8JtP7MVC1NMT5
tbejLwi80a92InKtHYm/KZu51WfnYlDh6Oq49sFDhSGugm7lhXKGMdZ81d2heoaziVVCVnh9e6eE
ibr0m/SpCH2zzf5H2XktN45lWfSLEAFvXgE6UUopSUnpXhCprKwL73Fhvn4WNC9NUCFGdUzUPHRH
QQSuPWfvtenqxV3e+lE/khWoeYXx1I0uAOisTybxAIGoOboR4LctUEjRBYZEMkpzilH4I2/7qdjl
mTt+AXDJraFLZS12QtOq8RWTR/ytkyhqNx3wvj+Kg/LkoWzNCMNJW7p/3DiHX5LnjfwnD+le+Jx5
Wq46aOzzfbkEBe9tR6nus9KC29nlOvf1FN/0AaIazggnJMUZmloiY/ehol6PjbmltkyIsjV59xSd
lHo/1I52l1ZeGfMDTTltb3xhPuDlB6bcxa5KF+kdArS6WucDZU+9n6MHwDfVsKEl0h9MlUbPHpb4
fOjSUfv++ROvJyfaNB5IGXlxYV6NZzqgDntuEj3UZWz2/3hy0H/BXnflPvN0UZEzNGtsFXVY6I5P
Md0JACjBcsSPm1g0IO0CLlgEX5isXC5p4pimsTbtZ1Fa48ZMyPwEy+XF3yalGuJHS7ilc+gRFRk3
Vrv1OXaZHMj+TXibbIicZ1fHpFydLHDASvSgN1WX3A1dUlQa/AnA1r5H6OJdpBOGffRIWPRQiCdl
pHN/sJLRvSvCSJU+J4BO35ZuVyYtgEld/W7FtfdEmF8E8NskvF74g45q9BEI9fRSV+Bmto1nZjvP
YIU/gnRNn1PCe4s900XFxW7ZzZxuxjYdpyUsGF5joJEUiDGgNbP3zdVxO6p0XgJu9vPvurpD8TYw
X1Cu5R5Bu4ll83Kp6LVxqkXnefcOwvO/letYiExjsHeaGX5VFb6UL2mSUKAhqezWpzCuhjFRHO8O
GBowfJXVwz1nEjNkZvd+4JLGJtwlA44C8oGXbMMyEa9cpzIHGpmn/aZcZMWvLQgB+81yB7K3YwhM
MrAVXfsN+qXrGr/QnOnJQKYvtaOWpFPyShkQqYqfuZnsxyCyKuUbE3SG02SFuXgM60iNN0Ao3XbY
zPi9drghUu+b0CLvyQ1no2VEs8A1FAxgG3Ge88pHgLNlemjHpn4btRHpxI2b1vs7v5zdS2OIqYbX
jy7G+rXMVsJMrFTrfuyrvIRvABXRe9Ssut8iZyHi2OBWT8x6UqT7yFLyH6bCOknf2LXquQI9hZz/
b91Ednwk756I26JTKPV5TY0hIKEAVuwckAn6RqsowyRB3iRqfx4bt+6UbUnvk9NHgf8Mm16esdES
O2fWe/T/IieEb/TsX1bOpf5Zq0e3/OKmsWg3Tpu0fEHLnQB1jkls3jVEztfPNDoL42sK9Fk+dBhu
kXhE41wFgxZPhKWjwuAikFfkFeu9Oxf7plDD4RlgJq/VdKRzanK4EY+ekybnAuUk0oTRnpoKSkJV
h99JE08EmxXVhWkLxtFMftihAeiiZeYoryhIKe91xZgAdCbY/BCaKHNAhXkTxMJCqZp/4zh1gRpW
XJe+fT613m/E6+/o0JzAtktqxFXKY5ypFuCUXrvPqqWnaqeN+5ujqsj+zK1eZH80NyG0udPCmeRR
c4q3U7RYXKXDBNj0jhaJxm/CqdW/cMhOtafmXZWdNJ3xKuDwLxS6HGLerzK2pPMsopRt1lKH2mBH
nyP5o2ozJ/pTR7LZFriUQm/r1a3pBV6XsPO7Yh6fPcpUMT4JZARVxLHzxkXlg9WFv4lgQRtFvQvC
4HJ1wUPkZm7uTfc2esgWO5HXfzUU0+i/MOd09d5sJEYCT/Zx+yXp1DkebvwB16cww8FHSTOdYpB1
5aCg8TPS7pbafW9TbP+Sdqr40ph9B0IgC1XKCUkOFgue8tzsPv/6yyn+8uNz+MI/wTGQFija9suf
HmUlJfm+TB5AVQ4p5n6lOI16RmKdalXOjZV07bZnGae4DbAAM5vJeFuXwjpLbYwOa/29JnLZcA1y
hSEOYZbCQGb9LsoffU0QQjAYQ5WSbWsqFguhomi7XO10l/T1fmqH+3pKxr1LwJfpq7NI5Kmoiky/
Y7gOeQbgt+jEjdd0/YEYFQtinoY4AQ9rTICqpW4SxVK5xxHpantohio+zJkgqHOJw4HNwJLftJ71
8saDP/g+eFt4VaD7+OfaeECHqByVLokf3CjpR2SV1A1e1V7A50Y3NFryVjv4ei7QgQdGxAkKxyXL
+uWAQGHU11ESJw9d4pXmjuPaYG4kx+fwKydpN35y1VCrEHC20VtPglB7+nxALnNtNSBpT1KrJJZr
6Qytzj3crpwE7oJ3X/dFchzD5cLPsqqeeponX/QsnOWNs8V7GeLykSRWLBQFcEjM7XVQAT3irMpV
4XDT1RzgUsTPyxM2vaa9V9SyqX9koovbIB0bFKkRWDrkNYUVuV81MeU/baGJEFS1BKr9jCMVuquu
Trl9q1H6wdHWAqCOXojmNYSMdSVXVQan8uxGPNReyLnRnxSZzn/k0PWPygQFxW/yGA9MurTu0yyq
nlyIkAuCuQu1p6ioukLs8BEp3YPdYRHwbT2PlEevyGzkBhNWuoMyGtabEmpKE296vkGxE04uxY3K
wvVcskxUQXgQ6LmBUVgtOUVfV3NLb/uhHDXtmIgElZBU40g5xFGGkNpXDHbFLU7NorrlKn+nUKy+
tcU+x4130RrgWrsc3mTVNq6mxM79kCTjD8tF6lf4qP1RHDvVIFg95k51if7pwtDe4PN1wc+pMJl9
QEJhG0g0KtPzBNS6Yffui/z3bKIGfE3orM7fyFLoETkqsVf+rOvJOFh2KkUIdDVarvGdAK219VzK
NcE45wXiYsep2207eMr4UGuYQP40tVLFzVM0RG3bbCNFJoXwpyot6TUN0i6ch9Gg//siyTy4gxRX
mbs2h57ns2gvsmkiw1ofKmnxm2nac4vBnmgHggr3r8FQxZjtKrc1WL0+n7ZX1RnmzVLnX8wMCMPX
C6STOBXSvpoahz2rQ5C6OhEcja7k34UAxBkgkoIJtdMqZEzHuHSK30mpmUp/9/mf8cHYQjm0tNBo
8tDtWDUbUmDTSy1APLislvlG8VpuBm40k4yINnfYz63tbtLGAgH9nx+MBY7xjMwDcdhaKgUlk6uI
IPQCbUGfcoQnuqGRUcmfoDRoCvM8ecAUc+te9E4UWo1nDt901FgVyKlfW+OdKOcUK8P5flF1O07Q
JNJudhO808wvM1f+VccqCX0JNN47hqY7f2m6oui2YTuYCnp2E6DyECfufZJM7lZyynOWcp4W7mYP
KDu+fi8H+a3C5fwepikgsLbNp/YLB1fNPYSUIab7yJuWaOzJkt3vbCJy4FFxYF+d59pMf8uxplqi
1AM4GCuEpj1s6S+A19+0ZhoWcgOZ6hby9n2TunwrC5WXAy17GF5mfTUMlqaBYxSqh5i6TDBA08Vv
NkaXFtO5BlLzjRnLEQEoh/fCvaD8CehcuuMGA/DcIo2mQVHsiyJR/kFCC63286HywV/H8mNQ0AT6
vNgo1gVEid4gCl1cwFk/49MDaDFEd6YWc8fw5tR19kIr2y9D1Nvhq16NOQdswkLiGiIRRsMXD/+v
sQFwFZu/5VQ1sfmfBzN1X4462LTwiTGPLhfJzqGqO+JdfZDWkBxVN8Fq0TTUVsSd2TFQ9mQ0k0lr
IrEumhtnxOv9f7lO2kjx9AV5sVaDDFM3pxKGPTkUrfsvOTRIOJ0mPiA66NEn2VVs3jhiXVe6iduk
lMsB3F1CE9YWGt1JKj0J9fzBGvHY3/dZGNsHLxzcfRMXJ1wl878p7DQfcPD0YjcDkuZ68MqTCjSw
urGArXXB76+cGh6HZHyW19VlxKpupWdt95DMUpniAAW0KjeU2dwRcow1auZXC67ZUw8XVwlg1FvZ
qZ9rSa4OXUYcGf6A+TYitkFFwPhcl4M0bbgHYae8tplihidWISW6a8GFVYeF/xx9nRGl2beOzPbV
l2QRRisOQ3hxR3GCvRxFGZtmbtRx+yAKN01+JYYRFWeEwS6ceXqzRxNhcgmunPUSnCqYQgwNWTx8
a8SQ7mJbIbKDrUsDNqJQCi+AOFP8CVhTnZ8h/vziGbV9cVZp10GiyObwV5hKYuBrHPTZpqxy9zV2
uNn4tTax3NP5DJ29VmQ4FwB21LGZbSDqm8PRKtMYN2AUjguqIOF40G06wp/yQ9iHuQsZQbfEL5tE
JbkxlVS1tjR1SzA4YcTVdtZbsnosq+jzR2Flhkev2TN/hUOiKcdu1O32rGSjvZzLbGwO+IFcBK2a
Hh86q4npf6bIM+56xmXta4PZdX6l0nneajPtlDsbmGl4iEYNYqCV6RzrYJo6BLJ3NNZ+2ykN9/eU
4UpUPsHteBUyO3XRyrWDmynfbbjwQAIio4GT/PkqdrXTQnparnCcmhFUWOt2jOWiKyFLRjwodqH1
b5El8byFODyPxCUpENIiTh2LBOPW6nl1QeHBLO00DBzKyiwSl8Oqiyr6IC4y6GleJNelpUSH1h70
+l9yGOL2GNda5RwauNxlMLGUvFlDYf+cszolpkkdU2/6KSxuUHQGE7qKLC9xWfR3qU2awVGYGrG0
fgfq+i1iC7kVg7hWOzK9ERvTUnuXsdMpXMkT9DGdjVwvkgdPofix15LJ2RiThUPDaMIHOjVA2UkX
Jhs7zIZsn1NAiQIz0QyfWphDHgYc9RvFh+v1j7+J0xvGahYcgGar5R4Qhto1WZ4/MOa7ibwX00zQ
G5eN89AKDEcBuSzs02SHGLtW1M1b4YTeT4xhpHAqRjn03z4fWtcLBye4pUdNx29Bq6wuCKJzOMUg
Gn3gEDGrvkd3cetkqeZQaHbcO9Xm+Pz5E98NqBcHhncK4ILNRgtFy2K1JWecGLK0LwkdSN0qghJc
k1dE4oeaIgYkXzGgchlj4CzNrIlkMPUD72HjAllDTpELpZZfNYwYxT2nbQERlXAAD2CzSb1i8N1S
zHl0Yx5cTQOXLjONSPySODI5d19OA2ijtOn6wXpwRtBufVo6z27WTY2vY7R8xruO6y1HXPxUyMi5
0QI1l3/5xetyF/zC0qDgdAVzZPW6iDaH3o2P+IFR4xbpndJq1bfOVEvSdAZXEFHSOUZEn7+oMJ/o
WytuEyv0x6khzsbBVoeNk6sotkbabaofkQPyFnXuVH6psiFtTgvzZ9rjaMxga5CEpQcNWOTTUMuR
OjPMcCMKXMXr5xTWThpPz6qqmO6fVGvSv2ZaxKQ86bFMAy03pijQaaO/xJi1Rn8CLudsQ9PBf0jM
UOfdF+pY6kR7ydbDQoTiPEbNY+q1lWxYZhRtM6lqIX7qfdk8DEmERMHPECYafSCIejiNhobZ98Zo
XK+tLA8sDRpEDWeJQfdWOyeNPyqytVocx0aWFoqijmmgzY66RxLdnzGqEqtlLblK3LruJ6vPd9j7
yoNakVbFet3tJ7PRjqYWueekGCCu2wSJ+eTI3bp/XP2lpsp/lrsHRzXOsqvFOAIPnWAfb4745q2D
m2XxPyU17sOEY2lb6Wr5lKX/kcnFGrhoVyyaiqBWef7qmVQOyiFsleGY1TAL4rGSQajqRYC/fzho
nEn82HDkjSG/rDn/O+JdVNGooynQUh1j01mVpaqkwn3t1v2hMOf8xXLgCPoRPYPOb1UK+TdGwHoF
fH8aaxFJ8BSD0cZfTm6n8xQiytX+UBHMSPmriFW/h1lVbSZtjBigHtSq/3joX565FEaQNDDqyAu5
fKbQ5VDXpMYcUN9b36EyNfOmckVaPJpI04i7UprsJe84aN148Eevlu2QWxoik0UTdvlg2AseWfda
fyi7ttk4g1XOOwzfcesjonBuBVxcvVpqsHRTl4SGpT28hkA0NiqkgivvXW6O0WZM7WTr5aCVyP5+
aypO+Z/P5feKw8XA4XnYLXggSqglDPXy1/W5N+AYne1DAzY7I2+pnkSPbnmR23/FSWYOgdPP9vxk
x1N1bFKlsh8yQkuqr3XecN2uZ038Ii1Fj4FzKQpctc5AL5LgAVQ2up1YP10tU3/XrGjjVp9APW3s
oUxeigSX2pYNz/MOsVvoJxBioC7TAmDAQ9F49nDw4iyPXr1pBqC1K7oQr/aWAWeGf2KRW9rviG4w
iweg7W4eglrtu+xPQ/UJs3stLAzIeWLVEdTKkgpeUcRhF5joav+oUFmjexV6W7Yj+sUR31Nuu/1d
iyBrU5OVJu6IoJN1YJiTxXrOKqs/DByDt4WLcCtoagOJpD44sqzROxga958iwj1eTKJAqOxI2bw4
iZeWfz//WB+MDaqCHpUjj+Oluk6RVTSTmxAsgLupFNr8okeJhogsV/8OYzP3j9mU6jcm+tXYp5u9
QCMo33Cgsdbwey+WHPasLL5LGy17RD6qNTuEiuovJe7icvv5z1sfGQhW+f/uhQGpm2PDaobnZdlR
PpgQ+BDPaVBSoGoIGn/cuCGhpugwq23RgrbyPSW/5Wn54IeiL1p4noBHuGKvjitWPLhhjgGaST6G
CC909Si0yvjCgJF/Pv+Z68MJP3MxZrporjmfwIy8nHEZoXJc1Rr7wD4y+LVeJkSRkGiW3Ph2HzzH
RdJMxw4hJwLb1U/SvBa0cxm7BwEtwfwuVTlYx7wx1f7WCnm1y4IyAbWBR4+wApaS1QoZxzrBFsT1
HNCPh0+0YIezKlwwGnlRzYTWZrTMvEFmN1oxq/HyLt9kaFIIAnLMPX71WI0be9/I0ThViSe2WUqi
p23UBJg2hlEdcM1nhc9txvlXKSLz8PlHXJ/I3x9OQXTRjWJLIoj18iuaoADTtg31k+YB08II7qVh
HbTuLJu7Cfar8dzKZNiPTmUQvaVYxRcPU25GuLCl3otodqetsLrBooROdOKXpJXDU5oWrr75/A9d
rRnvf6dH94i7KKpASlaXf6cmCPEh7F07NZOjftOLMEmCtB37gMU6KzaN28TPnz/x+rNQ3KYDtGzS
C6Rq9USqcCqCh0Y/EVE2i6e+mNrXSFeyaTM6Uuvwi6naT/DBkbgznNb89vnTl/3qf/Yzfi9OUdqC
/HOpr6+LZVMnjYpOgH7qF/p5O2rWHye0ZKAUAOcUIjw32FW9XZvRq28Ve74xLq5fN+VcSsvcoxeC
1Xtk9v+oQPmVJnrx2TiJihgaWVZEYlq5/uoBAtaCyjW7+caquVq53n8w/4BbxOUd9M1qIMKE7D3C
5s1TSDzPGKSOKV+VMqH0YMa1/vXzt7ua6f//MJqvmK54ydzrLkcT0X2q3laFdeomKsSPo9Mp/4KH
gG5sG+r4hVy5iDNY9989GnCxXY3/c3DAuevfyCtNlJyxdqJbkb4pCmKIgFKOczRBVP7HO8P7b0RD
u9CZNG8hUF3+Rh36xNChfDvRMeJ0m4yKcrJlqD4B1UShF+Hu2pRtP95oO16b6xizi2t/kfnbHK1X
258exXajl6F5qsTsEZRgIrNu+t6pAis2xk1R5O0/LVwZTOcKabSzJbb4vfSfn3/hj/8M0rkW4hfr
ubb6xEoJ+2hUHPMkDUWDfWakOxvKM3wxUSj3WhfZRzuZqj9TFLuPiJVCjKbxLQPCuuazfAQkGOyO
GtPUpqN8+RHIRu/Kmp2Uj9D29Z02AfjZQ80QqG9EDEFTIsz6OqejXeBzSWGzeMMwLwtKlB3wJdfT
jc3mg4kNHI79mt4wING1Dd9szCJLm9Q81XmKIKyJox3QbX2bOF760IVVc2Pdvp7WIOA4BQEv56l0
Yi5fQJTg4CF1N/w613gNSNnJq+9qhq69oEbR3FhDrhdNTiLMLxP0POeS9U7qhWmkVHqVnrSxKvqn
rklmYz+2g9wYthIRfunG0tkUUV3/tMkN+uGpErDVjavI9dpCW4jbCIs3dT4ify5/cUeZUSmtqTyV
fZu/8ff0QTIMRhOkZe7O+zAU+n0akuzz+YC/+rCs04z2BZ1JyQjX+eVjNTYlKQaoDugnxmJHR9bH
Sw0XtKvaXUXL+8bPvH4e8Ag0s4ukHFnrusJaAvGfkIaGpzIdo/CuM/rixawQmUFFEm23Tc1x/m89
KwTsPJIXutRAWEHXB+sC7D8oJtc7tVZX9XelZ8X7OnNIC66sYhz26myb6Y3Xuq4kvz90cU1zl2Vk
XZlrIpuWSVbm4pxpuiDdhxiz5gdAJnd+GdvRTDZNyxH1qNde9oUCAlbiySNmdmF05+Nd3dVNvZWD
HSk3JtbVWAddRAYElyi0sihMVsPMiyarwk/mnXKn61/ThqAs2E4ueCGu9OaTrFNuq/Q2s1Mh84LL
txPfsJh9MAKwsCPYUjEQ05xY/QVSy+vSmCZxlsRvHXUR6z/DErCm2zUiDVItE7capsu/8eJQxG+G
nrFweJHDQg29HONjSBgAnA/vBEt9Vu5LI8vvssp1mc0jQd+pO1fmJoox9gSUCWgzfT7FrtYyE0oA
RAfuOvjZaNpePj7TJFJ6wFrnCK1PshtSJ9u3VSqivUX76Mb8uv6tJN8uv3OR71j02S8fJo0uLsKh
Ts+JonR3FdLrl9mqjV+Y9H54IOJ2UDXRqMMcAsrz+e+83juXbwo4lHMYyiFz/WyjBL/rAAk9JzBw
voH8Nffkfal33aA0P+3IKkHXIVroQgV1zlDE/45Aqm5M9g8m3sICplqGJ3zhZ64OhIVNlA8Qdudk
tOSKNrSFu+45HoViPdEQAA0AMJ3TS4yFfomKHZXwYCpFOvpaPSQFAU2R/tAM+jzfGPbvd+jLUQjQ
A2kBFoj36vxqGBRdqRfSTT1OcWztW+K2rXoDfM+RftaoE8Hm5A6H5EYLtb937TauA9Jz2m2EqEwc
XHJaQHslQ5gEgDoSYHPlmH8n18w1jrh4FJPq+AQRN6ElsOsdb/yXQrT82kGUn88kA1ZDQHOqrrYR
hoW3G19+qa+ufxuMGI9AVUqTRHFcjrokSWfN6SQzzHaVZhsLwwls2LxUkpwOi3wsQP9rJtQGADP3
2aTj2XCa9MFR5a00iqt91LSX8iGCQduE1rCuefdsO46NUfqEjMuiSZwZ4puwtcbZtuogpJ+7LpIt
YTfJ8+cv4YMHs6lRocL9xl1kXXCw4eKXIUvQybMajYwWzBs/aAWkcg8inKi1dJYvkYiU+ca0u15e
OJGp9Jro+JJevy5SsRCQnJuN4tx1lpbDw9fqAKF0rZHIOiY3Cu3XJ9MlcQNuK2UOLnnq+obnVgiU
JCzxc59l4i/KnDbddzIxuqdBGTxrO4EGWkJgbISMOSrU8hmQmlJtDC2tjU2r1sqNefXRqsN1ZdnO
3oUM64uDIkRn1tKOzvFQOK8Vu/ljX6pYsTQDxCnI89qnezje5bkZYpNR5IjqLur2n3/9d6rYagq8
EzEWVy0FsrUUGFku8U6d8E6D0hfVnRkrs+sTyaATCoRVcd7mcSkh6cVpAzxROtYPYbXADiszS/rD
WCpF+BoaUxf6ipmRSIzIOkJFXTtPOrFZX/FFRbmfUcaqg3Aai+eJPAUrIJHd6h4hck2x35u5+DKL
KPvr9Bw8KHYXxkPjwXXdidRI4mdXjfsoQLnhgmm0QGfRQUhBSoM+Du2jpjXZ1uoRQe6iSomnIKxR
W+ytslP2feZCTLdCiPt4ddXQ2wC9KeM/iRbVlM57UnbSZDKSoJWMe8JF2pYgSktrI3/RU6La8YZE
9TnfFl+Rh8vpocMoN2z6Uonqo6rNqvHbsDJzOradqU/bkVQugjMit0QfGNfzE4Gfxq/KKzQcO2kS
v37+8d5vdeuPB/uanQN8Gz6D1SlY9mVm6bUdnjqzmP6ZiqGe95Gr2DaytD42g5LUBjwjExZBP2/d
vH/T2coEEelenu3Stmuk38i6ezSBswpfumX/BwZlHQdpWLbVjQPFe89l9ecuQgCNOz/3Bf7ky+U2
LkacHMJTTtFc5HKDTxOPUSnCSeXZVhTdS11m9ZPoWtXdKwirGmJ5Bm4ybR5K06+gonKpagZD1r4y
9qq5ZWj3tJbaRPjzYGhvc6gyDoxMrX5rQ5I+O7mamFsIn+q40TqoY1vsx/mTVZHlvlUQuvDgNsfK
BjBUrxnlMjX5f2BZ7rKa9+VXkZzqbYeE4db8X04065eB55c7IkLLZe+/fBkqBRnSjbzwRCvbUH+z
0RE14mNpjAQtqqkyfxQ0x4gJHqZCfcT66x29WFXKIzYodbCCUBKUWlL1uXWHvT7ootsgIQuNHksz
N4HLP8zuHLO0J6M4p3TQmyejieafCWaV+BG1sXXAzdPe2Ievn0g1lrIbB3sasHgSLp8YjUZXlamX
nzFT6SohPvRdp9yRjS/aiRZTeUtX+9EDoQCx3NGdpBa9/Pf/U+9DL0WxP2yrc24P7oEdkECWqafN
XCF30vZqG1bt4fO5er3NUkpHSss+/lHlORNK7s1aX53hiLeWbxKJ3mbGrAV9XiSB0efAFhuaWzce
e31v4nyztJ2o+sEvXx8rcnwerhU7xXnw6tB5jMEvl0HijfU/xBJhQ6YFP3ugk5fO70wyso0iTO+b
/sZm/8ELZ8Zze6MFAxvPW40p6chYbzjBnMGAEU3TIndjPYx+2iY+67IuqxvH6Q+eh82VVg1cT3pv
67tLN4pBgeTUnEtCgvZ5Gf7yCsRdeJLaPUmF0fnzj/vBZs5PoxXLsIE0eBWZWQAdGqbJqM8heQTa
LpkinDQuNPKQQ7Ix7RrOG9GWM46m30vqyWxKssziM/aoLr1xVf7ot2PrYXl8Fzytw05VMCgkRcjm
LMJw2At9rh6MVDNmbJzlE7m56IE///Xv3e3LpWwx+HGGZBZD1loTOehYmcALenSYsUk8JkZh640C
2egd5sqhlp40feOSyiB4tEqSEEJDbKRPKpjAwue8O3SBntQunGy1UAyY7pqDFx1iJVGEZsoVuzZM
onVFoRaB2s/II3qWkQijV2/A+i5TuYsaFTvh4MKcRoBZttZXb3Ru5Zx/MIcX5QQNdxTETKflSPs/
y4ZnJoox2l12rps+e1GjzN5hYsYQkBjDsarm9I597+7zl/vBxZB2yOIs4aho43FbbZo5luqiCWfn
bIL1PPM5UTPoo/GrHhp9bytt8p2OcreLvJ43LYRdHWtNU/QgRMmUk1yoTf95btEl0onnYc9a2JnL
W/qftzB5Xey0ICDPItZS4pcnkolzordG1KWu/lClgOxunByuh/RSTsZhQwMDVfWVvyauhjSRqXPO
MK4oANbht/ISptc4AdWBp7MZbxytrm8nPNEgG3Ep+C183MsfORCZgvCNJ6bhPP+M4s4MsnmObb+p
C7n9/BNjqeDfdjGBADfDL1r2P5Ytfufl00IrrTnkRR6rtDP3vyOzA++B/R5Z8RtlmHZsdwJTqwRZ
2cU6aX1DCpNaRL0wX5nZmfcDnJzSqj4zqp7uwY4qpCiEbZIdrNLO1L/Mt9aGeZNId1OmiOl+d3pI
7qcVzijTEjJ9mwMmd3EcVWIIUYx2nLfAqY936ghw4UV0hjAfFwxz6lcWzjVehJb0xm8KVLghjqNe
TZzzJeW7bIPASpmOpHPoX3SRt1YfQGxSoe+bVq9zo5w8/VXhjsZGUEXjC3dcOROCaJK/aeVGuCMV
hyxoXJ196itJ6Hx3pCEflwN9emjQpuysYYy6TZ1Q+d0MzMcM8g/KSF8o6hhNwUBmofqK57NT/ZQj
ZxhUQzOfXKX2nG1mefItMgm33LhWqT7l3aA+a6OlTbZvFaYM75KkrMIHOxIuotlYs065G7YFNMBM
+24VaTshBtfCr0k54mHMsck3m9Lo9L+cRy3jW8E0LO9LYZHVipOufpujqvnd9JTP9r2qtffMZwWG
DNiI2U/TcopfmpKGq0Gu+g9SIetTbIp6Cugjhec8pSAFXDVNg1xSptuUddbeg1QtkyCuR+dsA/D/
FopBvqROGv6RqadlPtX3Ir+TuhA/KtR5fylNauEWhnUtnrHTz0aQp9wD/AyGgxGQ2NNlj4Uhw+Ex
UYfyDeoNt6hJSyj/1oYXQf/PyB6B5aGTwjVRL6w2sdeqHaD5on2b8Yq495EWJTV5dS4hROSHedGO
S6Iwv7hz2HkndAgEAihqbt+7+jS8Uu4skx127OKeY5rrBY1NYAe7QgSJZYqn+mTPRddtcSiJzk8S
uyLUnrO5c3aIHHN8FbDNL8txyt99pQ/pIz8q2syTdPvtjID+iMo5131zUPvheXJxy23mmcj6bROm
9d8qhIfJcU8d5qAMnT577eke6sQllCDwTdlqzgs53eHbYHK9fcaTO8p7V02VOnCqPoz2UU5qLQWZ
STabsC6nOahwepodxgKrY5jTbfvddLRDgpbmYb5NCIlcppcgDjiOO23c9LTbidYbI427mFdBwY4X
gWKQqDW0cVuX2g9ZkHnwU6tqU38SUKv7Z4PX/4MKTinfzMghTdMnhUAv7yKRDQ+q1JrylxiQ6Z5o
xc6AqoaG2ERSxlvnT9+KZPi3jWLTfmxhYM67HMLB5Fe22x1LNfZGfzFuGHwiaKVW2npPlRk21n0q
GnXEuyIx200NwdvBMA3cmjYhmSGPyLKs/Mj/MNt2xGyMdgBdkfJkxllpgT5zVji4ITfOb7mVRsQG
qlV3l831wFmz66bZz1A/qr4l8tnZTLNZO2c4eqLk+6atu1FytZVB19TDUzPPs3bH9UfZ2zKxvD3O
UzRpnbBJcIn7KZa7wuvIR9TrbAJADNNC3NkzKrQXaVZe88jvDcvXBHsmt8msgY2n1br9FWeE0LZm
3uV/O4UImRtb5dWBgV0bGcciaqDtThP8cl03KJdUZFFPCGt06xQCH01xiYTQ4CSmhqM5Y8/ah1mY
3hI0XG1fNKrQ+8IM47iN4Hf57/9nj0aEJlzJBe9sZ4XyT1qKl46SRbzRiQFrbxz/rjZnC8A510S6
f8v9bZ2ZqJpkMGFRcUFUyHJXVnP+FnG1qf1wsqyz3jXTjQPu9WmbhoRFy51fhmkeEcXlr5upLIEM
04mUgfK8BQ6qPsZjWfyDO0R71Jp2PKp2a+y12ZJTAIEqrP1Rmj8+37XXNyua3EhWqF2yqlMav5JT
0+XMcQ3lz/pklLpvVHTBtL6M35QyS3aNmnCVmsmuGwlLGSA4Nnn/n1tSuBnIE6J2jb/Mu3LU5SXi
T5LEsmc8uXW4UxN9/KtkPV2KtGHjPZJDqt+4T14XUi3YghxI+cVcaLnvXL57cuhga7FKnFsjLv3M
Iu4lcWrxpW5rzgZepVWPA7ni/0fZeSzHjWRR9IsQAW+2KF9FihSN1NQGIUPCJoAEEvbr50CzEasU
rNB0zKrVyoJL89695/rrqS3aH3UVlSHl7glVmU2x91/3hXxfC26dsw6bUYx2738MqDQqhmY5PvgD
uMwpM9QKroEC4OAo73OgtGsu8798V/QAOd+hFUJVcK7zRTHtzUVnTQ9OXeCClomzF1Y+fJlUFV2z
5p9PHssLRoOfcshCksSb//7i3MzXotiPq8fOacx4HVgqgB8pCeQMvEzdJF3T3NOAFK8fv9c+f+2f
e1GGteEE087HB0VX5Gx7nww1PLjGrB99rGLRXVSWvE98iO3X2UriXR33VbwWJeetW4sgoa8fj35+
g5fRlzAKPmzkb/R8zy/aifoa/OIjRSAo8aKsvM+Ax/qD2/bE1Hw82PnMRWYfJS6ko+zIQcRbZ5t8
b84zy8UA9WgOSh8JcsKQj26RlFH6aOYPO66T5MqQF+00WvkcywkMxAQLKP+8BorKcoAWEMgnoVlA
n8MFyWWRgVR6sIhyKeI96sjB+FLpI3t19vNzsEYwY/2oYpPWZ+PHxrSCluXBzUl0iFzxmPnZFq2t
eeNYkcsCa8Vau0oEgDhO2H2whX4Fir+yiH3+pWvx+HVCWf5SwJ5zHz++oZevLBcH7IaD06I7Pvcz
BA5/pemX6qkj7fFt0SreNJwPnnI1TittbN1TOg/Zl48HvRB1MiAdpMWvTrUHJMXyRv+x2Iku9uvZ
L6snkseBI4kGutWq89L4FDud5xwScrzXxFMKzNlT43hH36iJfWq1xtpB3O5rDMDdVO84zo77YGKX
szcnTY0PH//OZbF//2EtbFQmKna3YBHPi/WpgyAml635ODVlDSmZWonaWZjErkyKl58Q4wTcVs7g
lBrPUbiGqmLqzZb52Ms2m7bl7P1yUJylK6PXaXL8+0UxGXI9HGH5eM+/V5HXdgtZ7VErNVKr8rhM
Dh55WdOVdedvF/XnOGcnZCTsWTHohGtwFpA+VhV0CCF0lCla0/VBSPbxZf1tONjWuoWkEGfOeXOO
2CavHv3ZekzpfrNlq9OT46TFTz3Jy2u10cv3gsI3yvJl3mXIc/lBmpXKS1KTk0aUDy+DVkdu2FPV
fP7XS6Kqv5hwlu8TL8LZciKlDtqVHvJTPEqDPNhOzSyb9NpWadaYPz4e7GIRWTAsC+uHxq7OFuVs
ZnVBkho+CYxPVpV3zToRZfCDgx9Ecr+zpxtUYumTk2b124wZa7jyAVzMQsvgCBDxEdP1Zb1+Px8g
FrDmnHrEE6cmMgMDvNQW/j4/CLMoLqKdqvPyYETufPj3iwYuwA4YMdxieX0/Ln4YHIm4TJ8S1US0
csj82ZReFz/NRCg/VZB8qU10upuGtiPdf17MEDBQRkExBuoOze3Z6B4pd5pVS9xUGcVSa8jxro2l
9t1uZX3okvZaTe7iE1nGY2vNS4u4F8rR+6tF2xklAlnhE2hlXzsmgyHq7dhFBeoZkBjB+uObe/GV
ABRbpFcLt4pkjXPIl+mC4GTrRQZoEytB5UTYv4K5vhbCdUGXphm/qO2WjSUeSet8S2nbScE6K6Yn
P6U88o1QcAvOrvRjcu6avrt1Cyppe7Nzg2hj0biixjq4Uspd6QTTsfBSpwgLd2jnfZQ6CgyrU4NA
IXO3HRJOvVMzH6Uri+bJ95N6X+l6YxAvpnVilfczKavQbTjVh6rkRK92ePOhCBBP5xJ532Tfk7SF
z/Dxnb14kFBUWTE8dvSLSOK8V9Kwk/MU1IGn2dU81Bij959B8uROut01DMflUFj6KacSW4S5H4z3
+3dmmM0YI17SPEHWVk9JkgfmakjbB7L9nG778WVd7rR+A+oxJZF8wtnoN0nij20BetuUo6PZPHWL
FW0XjW2x9wY7sFYwTlTzFugqaxd9y+zsEqurH1H8z9TN55FihxG1AspDOc9JudZbT/s86UKaK0+2
I6KBPraJHbTj+WcW+3QiWrcz3xx2a3t6B1O91dQS2plpSSvvJP4acUXPcjG/LnEXYHAWwwTb5HOW
Cp94k6eu6J4Mr+3h+RGWAs++7u5Hs6m+TqZXb2xSsXcZVecrr8vFpnl5eriI+RKpkF/s0I1AyDgi
jvGpTqjlgRKsaZwTNWt3qybVZbsTSTxfC2C4mNKXr5HmIcYhPlCEUu9fnE6yqfRwLD8Z0ujGHait
Ek1KnZG2wHZt+FQSLrMt2vyflxLGpX0IWIHdAGacsxe2aZw4Ta2mfzItMsVDnqp+TKz54OPPeek5
HxOL7JrXKioXn8myO8T9RbtW99jBnW12+mRsMgXW6KnsqGkS6YWMIwx6rRDbaPCKevPxl3Jxpqdn
6SEeAY/H4sG0fnaVaI1QtZVT8jyhVT+lkla0kQzZDZW+27Spdq6dGncL4/QThTpn33HJn2QztFfe
rLPLZukCccXqRZ8LuTMVs/cPGUhK4jg1LXBPsK3YehOH1G1vRe1trwEsfPj4qv82mk0/iXQmNiiI
AN6PBohQwDiONNKv/ExhgkHTiiKrST5Novv2r2PR+CenxEVC/vvM+X4sTzqyIN82AListz+HUUSb
Dvg5wTjepN//61gkWHILFxMCI54fakVcaH7sDcnRjxxQv/3owA+Hq9ysVe2j5Pp4tLPZgGeG/ZNN
Dx5rvhAkiu+vbAEnulDRo0NdBPa+CKb2Xs8muSZnyF+bpmivRE38ZTyWK+TIVBx+n/rej1dqTMOZ
nbgH0HN96ONb3/d6BadGySbYZQR+X9sR/H1EuvqcqBCpOGdXaJhYuududg6ldL6kvjTuWbLbI47T
YdU4Q7/7+IYuL/kfp8TlhlLTRIkMWGDxdJwNl6u4g2dGfEeOGmQNqsgONUevNlaXG2Gka9M+FWpG
OxUUuyiwxPbj4c/ngt/jM61ze/HLUFk720YKF1abpgr/QAZv8pL4sjjF5ai/UEoQL36vKTqKgZmv
LKf0b4StT7sIYelRzLZ+5aecrXH//yV0X6lDuQs/03z/qB2LpvJIDftQQmdeO908/YSm4W0bcIh3
lPpy1FkAhfc5VNfXj+/C5dyAARdIOktOgATqnKU205Zo2ci5Bw1D+BHNH+niiUgfvUpe8xUvz/P8
ebOe8tT15bH7Z9OQwMXDwYih6tKut0OXVmsWOyJvSfHYuRM6/48v7Wwl/X1X8cdxX9EMckxYLv2P
XRHYtcbJJ4PX2ZhsixJm1p584kpXRqs362aiK7zirjZXhr28TLq+JPJReVh0Zed+HaQ4AE+i0T54
aZL8R7NKhO7cjdvRavUVvEzjynHh8jLBMbCnxUDBrpYK8/vLDGZaXVo8WIe+sMm1HlJzHdiJeoii
MnJCyTnwXutM2ksf393LF4dhOczTE+BK0cy/HzYuI32ZdW2mwz7dGbF0Dn7LTpDEQ/fzx0P97QpR
+fiUlFi93PPPg6Nt1PZK2IdJNvpbS8fya5RREiLk3p3HkOLcfEvyaDX+652lHMIBGxgl27Al6Oj9
JcJYlBH8/+DgoqO6lSbMoFWpBc6NEpNxoyGBXTW+m+4/vtqL92cZlUPZImXD7HZ+tR6qoVZ0vY8N
yvbuY09BSDKxR323bRBSocht/8qIF48SBoTOy8q4zD9M/O+vcySSOPJH0zlk3mSSklKKZJ9OehQm
Ra1XVwajQMdf934egI74x+M82/PRyzFJfGkBZ7rW8CAcDCGHunGBwGA8GoJwbII8CJGCN84nZL21
/sMTSYvjyvLUQS/7MYL1njpACXpzAPCBysJtVuZM1RRkPkfnsC0zMW2Eo5oHrzSr737t2C9xtuiZ
LX3Sn1jAx3Zlgh/WcD/HA/3W2Km6e90SkdjMfSTkVxMm2nQzCK3x7/sKsu3GS4La2duTLJv1ZEeR
+R+i/rRf2T7v5nE2K6/YWn2nV+u+qef+C9I/03pkgTMIWxHkQIQ6CiIRlnkRPVcIwogGLUn72VSG
EX8pK0OL16ZIu0+1VZacy7jgT33qGvU94m/voGXjSAc4dQtvk/a2fCzYgH33TOE9KjuaCcazAm0/
NLH1ZhKA8kN3+lZb4eQrKwTrWpqFdQF7MlQEuR/4mTZKqrrL5QaQbNod465N7odZmO4n3xVQGRos
8HdeqscPWFjyl5INI6gUbl/o2U1wzCJHJSuLZIFqBaDQF8+GUSK+HvLB/g9gaEPR0jBmuYmnSFk7
vyvprotR+9lIuzA3gyYdYz1bIAZC/rvuBArcB9kpmiBE51bUp9SbgqgIk9zqb70+QDSRQQp0b/2I
fviKMqlGJJSbmO5tkg3c1hnO/2MnmzjaiT5PbhuSmJtQ9+vhZx475M4ieekgpMTaz8wzSGxB+1W8
xEUGdQkFQSP1z1pRg1V2ClEU9xwKbe1Hbsn52IrYD34MQS6y7ZiYUqz7XkNcOsh6DI5a3eo31AZR
KbTTJBGiqXEEiuNg87grPSJlQmHWhb013IoVttGNauckiM7usOCjBOxljwodzVOc7waoxeMq9eNU
/1kbfVbf6h4w/42kq+O+tUEaJyuHTKzurhLKmjexJZw34KeQ7pg3mhuvhUVLj0W1hnMXOSM6Od+d
q3zrgQVbQ2eJui960YyTsbKVZd8oj/ZxF1JZlwPxLNOovQoZzJ9tIpbm73QUqqnciKgTP6BEZOrF
nCLtez0ovh6JhwbZch1NVUHgjpph2BC3Sw05rpquUnRhEj1+lInlletcm/ri5E1lRZZ87upTzqyd
5vpKoVZpQ2rNufbI14iUszCr/jhgbAHWnrSN9zNXpuZR2++9Zks2lJqCkAU8+ZpnGoXxHJHe0spS
zk+ddG+5L9QAaIycL/R6mNceldvP1n4EfnqPONPwjm6r1XJVpVPx2shU2vRLaqltiGKVPb+tLdRX
IIeDOhKcLPZerhLoYJNT+ae4qga5L2cD9zsL4lCHNbTr6VR00m5/UQ9L21+9Ztf1fZLXtGJWpB70
9d5XTuWsbNE1h5I0B+pnUz9MIfhmKNJaMOiQ0pTm1DfUBeziLh/GAj+1ZU2/4NcG47pImbYBUk6p
hoQfUPSGO2u297SEbX8NNs/42jRDeZ86mutv48Yfq3AyKyclKy7P+DDauXssXZJYgWFWQRMmddvF
t+0SwwQMSAFTNJC+mzTUKXQghNG9W5qxyJXdvkqDQwZm4LkEP+2GgxfzBwJraMPOc2N0aBWvyhaC
d3FsbJL3MDe45kloSwCCKFWBMIjmU74pom7M1pOS+pdAzFqzHghWgjuWjh1FRC8VB99qiI9UpKZR
Y5lnUMwkRZr2ThISYN9IGbvfSjH6d+Bh6I62dtehuynsPtt4PffhRzNkY0z/oov71dhXI+RXYJXg
290xssKGala8rZ2mi8mabNJhFSNqIhCPw/+rRgv8bSji4MeINPHJbSzprJYzboXCKRh/9V3G7GNB
vjxlKk4eZrcCH98HAxNHkSTBF03rreJgJnomdzCd5kPGa0qvLaqir2NcSDTQfpd+G3NPv/UkBpS1
NtfdbWLmfrxK5qnrN36njYcgaKv/Cg3xcThMZu2hq9YU3rjAems0swXW6bZSbiJRU4LqRi/9Rc5I
SSW18qpgydgsmIQA0msJKAJ73s4ItIIdeciwTVTTa8YKKwkPaW5VfpckZGgCpDGnzya5Kgk6Macr
7oIkH7+ggSw+Z2mUzlstcGV1Z2dSsz9btkbTMGTTHLWHEbD6m5qW1KvGymX+uRhn5zSpgehZTZvK
b3Wkxhc9kU6+xVodmFvwtM1NsjTziORV9qd2yl0jHDoXJ1y/FKB20pjdG69E1Bt6yFyeCmrAr5D5
DHkYZ28AoiVbnooN/p7Dt+EXqw7eg1hZ5EsVW1nFnJQjVZeItyIY3nur5+aGOWDoWzOSts2CY4vb
3hnc5yGqdeyl0gmONMZjZ+22diYOTSSH9mBx+lMb8hU7fdNUgUY4U9YhTSyyVt5YaV9g+nfTpF2n
FfmJK6elSxm6qXKGW4eQlbuBk69cZ3rZ6pRUxSKYs9z0pgjiYNz6VelaNzZexF9ZE6FiTOB5Eycw
CJWFoCraB1/YHgpYPy2yDYf/7rXzRf2iLNhfGyq3as+pVqfdIyhahlHi5J9FGtUdAnO96ENDyzu8
DQEPa4fdoXtABUe8FFtA426qao99FgHFL0FuevNdWdg+CtSM3L3Q4NxShmPLFoYVp6zgvxLco4V2
biiPaSgwfnp2Wg6w9wd1qzS/+a7F+pDfWPrQvhqCmlI4VyQCPOqiwKfUN6X/1XJa2a6MQfSvmWaM
+aEjCLHcm0YdxSf+hBWsaq1NvLA1k+7OHzFLnPykHX55fYxPMnGlo74YlcrrTdw2OqXXQljGHu/q
ktc0TzAvU9tQ5i6dffXgJF2WcoGcC9etFfk+MYdRE1FDMetPU1ejGU+a3MhCxT7YeoUmodKdP5tR
vpa122+CqkXmU6GjfO1ZT9S28kcI40M8ovB08sEFthl78X+B3aL+o71hZmve5z5YObFr+6GJ/S85
jJWYsp2m+5MXNp0u01NnTKVNAdWKyn2RD8kGyboT7Qqvtb6kiZyrjSI3iGC1bmJfFgTz9Aj5eZS7
dGQbuSFd1aXwxD4NnJw2Ot5eBEH+oKXaYG1jlJD+qp49/z6LDTQTJbL42zqwqvjYGhL5tDUZdr7v
8th/TYISnxxM/d7dirHMqpVIkkiyvvpms87rjqceVEmpjvimcK45ODuSrxKJUINXssMxVCJuXLsT
GzzU+eg69gW4CHbttWuI2wgkdLSTdURMYFpFaXbIwWLwIQ74P0Iqj9CbyylFMAZiPqkeXNsxhmPC
S4+AuZTRkzcnWhOaWmx0MKiD6hepRznmEYetoOOx2hwHExp0NxR8AHkepSe9wO1BmialVqy1elds
2iDGW9GiGp4ROs9s6QoJaD20SYomTdTreOnXbjr2+vJSZ4LKfhxvSttPdHzolWfc41/KW/xoIpWh
HiiwWJOT5Kd8nEd/Pc5tfudWZtWchDDVugWnJUizqRTfb1vPo3pyVBe0a9pe/AJvdsRzKUjdfNJr
IxpWGM4UH4CJNXE7NFpFmrLVJsaB031n5OFY1Wq8M3H15AfTmUQQthXkAybwpN7Gqm+GOERjj/xj
gT6yy/ZMOPLgZaL2a+U3Y0Olw+/jtdEXWbUtCFUONq3stM85xXXrm5/wN4c1JqVohXHT1dY16Dzt
XtW2wdaAmate+03NsLIzRXULCLdlmyIK7UFW8/DkN0GBREB2KgchC5BRaxTzt8/mFLiTpsrqht6S
mR9su0cJbwQVT64yhqn7BN/RC1aIAOrh1m4F2xkKjZl2z86arZcTy9J7JGVGe8FKbUXf5kE2nxTg
eLXTWrBpV2yJf6sq0FuiDkURmRPwWQHDyanFdCq2D+iGj3OPEMtEKLuKOs3e6mJ6W4yyuytH++Xv
PD/6guYPQFiDQsV38f6kPYBBkYTtWQc6FF52Y+HFtNaCDTxk6mwc0iVyl5hdI2mkeYwSpqGwHnpz
nztaY27Js4LJ67IneUYTEiebmCncC6nnpr/oMvAUXCNObvQGwdwabIf7ZAedXd5AxDd+UmArt+aU
TMmt5+Q8PEXnU1t3fQegqtU4bD7UXpaaJ3McxAhgATj6ZrKLnpvR5tmq0Kvyzh96JsVQIyNu/JbX
2BzCavbtN5otkX0wROI/6yD2pptKjs5XV4HqCEuWkDecaBwCAzfS0q2yZ63g9OUjNeEblYSqp40P
OzgfVLG1qwIHlYKb5O/IZqzVMfXIuzuAc9LVlvLQfJrcwSy3BmmAxiaZ3Px5Cvwuea61aBJrjoQA
Eu0OPzWrg4qu9ByWms+7JwgYB08QqgcaHJRKzt4aamrtADIvOWpBaT8MrTXf5CI1aY3PxUiZOvZ+
opBsdsnYPX388lxWaXDMoD+iIoVOB8nJ+3cn5mRPtlmVHQPlHn1PRK8w/BfJ25Besy9flKBA2OJ5
WjRmSBHsc10VCUajjv/DPYwpbb9J8e0BlJ1WdSMwDETFlXv6l0o841G9pCmGwhct6PtLo1Vf0wuI
nINbB+neTOfsXpsHsrWLxp2+mA0pTB4vyslMO3JF+8hjD9j1tX3U8fC/fnybLx4wehqiLHjI4PHR
ep11BdgWmoEq0dKRCNnvm7ozcS8QlIaCFFGiYNb/1nbmjyyJIm/970PDw+D5QoRw0Jq/vw1GHVe0
C3X3YMXLvo7jy5atQrMN6JOwVY3K7j+P23Tycq3ffjz03x4BbQBIyQTwIBT9nZPzR7HcstF9CG9y
D7REoOWV0vJCpoZoIRBo3Yq6CFnGA+UVIzQUgO0QRiM4XMWq+QnecTFemZ3/8goCg+SfhdVIS/Hs
bbcsr+5j2DGHae7bXT2UgVxro6Yfu7GoUypp2XjNnPaXJ7/wJ4FfobOmsH3WlG0DiP15NTgHeODm
GhBDvBscIMF4SZKjaUzjrm0IkbJmWzx8fPf/shShi0POybdt2czX7x98a4yEE4x0KgKl/G0Rxdl3
Kq89QeuBduhIJl1iMmbx768bnXda78unx0e33I8/H7kponipnxFlAknhe1EEVrLtTcxqg+kN1Zpy
SryysXNBIZ7m4JpC5m+3e+k88T8DcO/58JM2zsoDPHoIckx/Jey1kz9Ow70clFeu2qSJfsZp1e5L
dvHiykJ8WYIGE4WwA1EMmj20QO8vvcTuV1DgoLfaUWkIM8mktOKgTrpq0A5lFmbovVejyYnJTXv3
Fp508c/9E75kzAW0rTGLB+dzXtX1VtAmvnMAUWii1pXxAbnQTe6V8xUFzeW3vcCeyDqA3AqE1jwn
JrbeAClyZl7pqOn2W6uEX8wK6VM4E4ldyJteFNh1GiLZvG0g80x+Dqi1J1tU4/7N0Bv9tdbcRWQg
UZABMZY4axddDZP++wfggr41SJ70D0ktnZ3ZsIkPbXb9O7cI5tOIoikjY3mc771CquLU6aQUnOwS
e8VJgLVYw7GmYpEbabPRRIt8/h8/SJr8vJRM/8yH6OXPWpWB37IE+112LOqeeqybYbvmLLA2Ys98
ne1q04Mpa64MevFBMChtQ7w+qDTQrp5N/3Nrt/Qf8vzoCENLwsaNzU+Nl8tTEsfFfGiL1OiooUxZ
so91nIL/Oh0wPO0feGMGQaYEY7x/JI4uTdZcm7yqAc+rKpGOhy2NN8pLhSH3GZ5KZCOYFnDauf3j
xzf88trxff/ejEMJQbt7tjHmyQ/mTCf6EMUNETRmDSfJhIO2itt4OGKCrA6Nqwa5knqnv3089kWq
Kose7DnYauy8ET6dzwYWx6KpFlN60MkmfCbRuyl3uqFGTl4Z7WrkjEF9M5YSjUmbCBV9GUzSTdZ1
1wuLQgLpzWtbVX0Zr2bCGYvvhj/W5on0qFjf5aKx9m6Xj/99/KMv1sdltVhUU/TtFkvQ2QdUl4NG
7c+u2TLh4KVI8d9E7srWdJpf/RjY13IfLzefDOdwfzi98P9z3ZTRj7RnpVsfihjIvU1h9U3Bt9iq
0mizKw30i9VwuTQ6SQtlYmF+nl2aXpE5N1ZIeWMbwWTeodnCJmm55D8aY5puBr/Xn9J06q9sOS7n
Se4oaiIar8hEmfHPVoWFtMDM2BuHJhD9eKSqam6UVfa3KVuvF5lwbG0A7mOQDgoRhVmlta9N1VNw
RtsQX5H/XNxx3H7ow2CZUPUHVnl2F+pJo9CipHUwQNR8xf063NlWbAUHEdh9+W/uTR0EHcJmXias
jWhVz6+cYI7BKSukOBS3UDoSxd0Y+5QXzz9oJpIFojoazOUTltPiClb44kX2mWXBNWPfxJvEL3g/
7SwY3bTkkHuY3bEwQ5Nv59Yq6U1VZn/n1t7tx9/N5W1lOCQLBnHEHOHO97kxWcAjNbX+0GD6Xtdq
yu4xMGa7cSiu7a8u3mOujHY6olWUEgi5zvaTjo3HPZ3L/mCmerYTthltMmBjKxFT6iSWx/wkjFj9
85NcFI7085f7iUl1+VF/bOqQgngKQXJ/CLpy8NdJ6Rb9qi8wQ4U0Lu1iH89SvmZSjMXh4zt7MYWj
Vmf2BG24KEjZ27wfuaZa4wFPnA9IyKKv9hybnynXms7Ginq9PU6pR0IbwVwAO2BBwXb4ePjLu/1b
x8XxGEwueMGz5asTotE4ndgHsg8DDPa6l4SFXVRHNeTmJm/FqzSgy3086OXbhNZxIcKwe3bYxp3N
GOmYa9nEWnqo0jo/FobTWyvi7rxmpVFfivYfj3bxqRBwjkEH9vZiOLuwZA5BQkPA8JpTLetBQGyo
6WDFcUL/0C2HVyq73OF/HhLj76LQQzmLavbsdUpLMp78YlAnJHoGnc6hoPdWZGwQ0LWP8bGOpbpy
lcs9e1dhCagWQdjBm7BYys+3hsSSlBEvUnfSSTc3dokCg3uoFQ3D14+v7SJHlGIRgikmPNwkDHi+
y2to/btZhusfIk9VH1KtdctVSuk2/RW3o/voO+04BauZwhwAD2w1Lzrvr7iln5Ld06Ud0p9V6Q1u
SMi4d02PffmwvWXu53TGmZRoe+v95wT7AU5b3OmnWlCcDE0M0KGJjuCzTyTaXrTTlSLMxeeLxh6V
08LMNxDnnHOrSEYEkDsGNG+LcfSOrTfbn0hxexsNI9nFkWt0nzNp6fusH7Ldxw/i4isKyLXHPMVZ
9LfMf/n3f8xZCLAdJQg8O5Fq2btdKCwLmbIzRq64Ic8subLPvnzBlktFVEuBC2HX+Wl7VhYZdVFZ
nSy/auwvmlfpxVYU2FeuvMmXt5STtUVOEr02jOvnuABMUvRlXa0+Fexo0mkD+q1fONNd/lU4kz8e
NIRXDZxnTfQ/3ciuXj6+r+fjEyOxAAswwSEoQ728vGJ/3Nc+jfWGpTA5wdYVL1Zu2gQ6OiDhzYXY
ETVV9h3f87yztb6I1x+PfT4d/x57qS6w/i3mwrMTVD5KjfARxq5YXcO0ASJJC4SOolfP/6lBlF/G
pBm/fjzo+TezDMobzKESOTHHiLMVl48986eiSU9pxGcfpmiaHuxBkgKlRjI9M/rr8ZUJ8pzQwDq7
QALIaMXEwMJ7jltF8miSsDJnJ9JTkw2Yn+gA3FndW16q1u7oFnt4+PWqI6vZWDUKwZqHo+rK3f7L
k15qCYjhScTkzT6bLDJ0LbKlW3XCt259DejT3WnAh09+byNQc6JsPAaeNqwdCCxXvqbfC+uf8/Vy
AziIIAZls4Np5Wzdb1HwGIDKslNCN5FsAzrAGMxjmllhSbLPc1Og56L31pC/O9fzfMCvqEWrPNZo
nKuhJyyrMadtN6GuQrVvrcEwufsawfaJVkL2vW+Tqwju36XUsx+N65+PgleT3cr5WbsrOXC6TTkf
myHIPrkjaNy1NiBdDaHoQUNKVQm0mbDDbIWspRjvsyyO39rOWgIOshyMbcOC8lSasn1F1jU8W2Ma
F3stM10tNF0Wi5sA1WL6gp+lGLdRUKXRjbBiwu17ms036G1E/CWRdvI6pnoebLzSHb4Awu77bTSZ
zX6inYvqu461t6SORgPqhBUlE52arJZ3NCi6G7yIzVyGVO/KbN22Xdc+TfTo8+0oZQ3uE26Dbu4w
GNgGT0J3xHdRSWPDrKol3+Qsp/ZTZQad5K1ECrMij9a670bIJs+VcuI21Caji9VGWK2j722rrF4T
IMd3RjJ338rRcEtSzMz+Oab9BPFoTsc3NRi1hqKzyeUhdy1OigFTXh/atkpPmowce9MV3rCtIodK
00wC09a0Ej86BkFDWOpYGAQ9IKzpi6cK0Ut21xhKH/YWWIhPOHQWWYLXAaIYnFmB3q3o9KxAY3na
Jm1kLm6bIo8ONrzBMQwyV3afJ1eOxsqo6GizG0QOB1ysbeO19Eh1B4JNPWCd6mJ4HlQkyjvMP3G1
qsqZsEfd793ThH01WjldR1E4SGd1yOu2UuFUwUlSRLv2IUwk/xvWV7JlTVOO+Tqj49mtYzJqX4Bv
2nqYDQqQluMl448O8HkXpkjHXv0BMsWnPrcIt1eFaT4E3dTEn0oiO6fbmnkCL3YvhbfK5xGdipiU
dXIzeKgh4Lym3aT0CL7hzGw/D8mcLxnG3tTu5jj1khU9/ATAUWcFW28AuLczIptXBOn9BJzJb/Mt
7X+oZ+BoTXNFILOvb6U1N2I/CKnHG3Y2pMQZpVS/+imWP3W9drJNT0++uLe9qM5vZj+yjZ3WO9K4
DSJpUZfpXP/L3DlzfQh6pC6O5wzd53QuLOOGKmLx0xuTTg+BTdA52WV93fKucSB89GMCKF87Ocb1
qVaBQhPYWeIb8g4/fkP1kOSfnUF445tDpy/flHgFI1hkhBjvrVjWREd3eYlAgerUbuDkwSl1tKb7
zspEurEtGavDFIwxbKp4RiUq+AbqNejbtl1H0UiMW1sxSx5Gu6fMjupANx74cDXrMRoL5BtenwDE
L6zB/kk7dijWcb8onvK0tM1w7gqlnhFCmV/9hGnvvh0ytWmrQjee0qRDaxYZMIrXEypk979sigaO
0gQwuQGpCrP9y3C5ScQV23qz8vJZfF64e8+iiJN83SW680wpbsyfQQXrxXNpe2MbFlQ+20MVp6A2
+1grGg3CdDUYOGbQwvXrfJiD8jvTdfudPuH8rTQy/ZdOmEBK8jfSm2+qzUHt6k3r72AAB8Y6tyLZ
7yJjiDqkCUTCrkcHBTamhZ4/aAcqbo5GSy0mBKikPwDqXsqDo3JuBl1gWyOrC0w++S9ReZINicMr
u4/J9p1by1hlno6rF3dndze2ktK21JtZvGh0UhCCkmTI9+H0Uq34Hpr6hh5q1G10SSLWSh9dam/m
/zg7sx23kWQNPxEB7sutJEoqVZXLdlVJtm8Ib53ct+T+9Oejz41FCRI8jW5gpj2YVC6MjIz4lyYM
D/jpcZsYXAzf4feWYgUK325WKIt5j1prDrU/Fb1jbYO8tApgx30y+EU8BV9kNPb1msKmLGhbecWX
DspqtUaYtv4yeiUfbcB79mREwvsat8hIPTs6xtZqiH7fQamDYOcVpqKuOyHbbE/FCMGjVUoR91BO
epTsQJiS3WQlZjDDOsZZAMgnauqftTAfzUOB62n4oCO6+1BZU1t8Kmlhl/oKzbpQ2wCljJ49M2nH
Q8vFflCotmsbBDBz258x8UcvBY+5IVVDRCyQWq8QkQvja5ihjLMrPdDQO15ssbNxAaeo63CY7UFs
TaKlsxrBdCAg7XV58eplXG8nM0r1/GPZSkceMFUDJhSXepnB2R1rZV+EpfgdSEuDFkzc7ky/yTRz
2CBYCvx4BAqJWSZ9ePeLJ3TvhDttNK3VMcscbNMRy9gAw7WxkRcA6B+As7v9PgpNXKGAaTfgp+KW
2s/L2DRB8UHGdtc/UvqawFBnIDOAYxVRLpuvvRqW0UOPjMFT6npJ8pR19XDIkB9VP3feYB54L6Hm
h22Y0m5Guyk1sumuejA0xN03vO/17KHsuiZe91iUehuLd8vrgN/Zu4m0o7mvi9EJTwEpaf9xBpN9
JYAUPxojVJ4nyK/pIRxhUX+xqHL0fohaoIpOv5JpGxdxuuQN9JZWHVoXYbwK57jIV2NLaN95OigI
gupV8TSzYh5guOO4maV2gWqeLUvdAgME71TCgYymcje05VTyJQ9m0jxNSN05H6Ym7+vfrR06v8O0
KIotVTCz2atox/1CTBY8MMIcNiiDwIxpBWs0gIvNjKMA1MTLYjdZWV3/oFLalxvbTc3fXsFPWXsj
untbMOKauRlsYWk/y9DW8idvQiIZ3D2g7PSErl8ZP+AjqYX/BW2gmyhJBvlpSKG97UWECMHaTbNu
jwim6T4YSmQdU43aZOtno0pNgApw+OhY42D5dV4rxn5UnMqE7G7q6SMW9/33yIm6ZhNbiqo8hhWy
Ao9m66RijVGW6TwFnavukKzgEVbkiPa+q4Pq7UbaOohuqdgRbVH6KPIfgjgh1nlRYfXlOGgyrAcw
JfYu5T7VtvN22qgFBV60kg2C+IUJTA6uBVWvD0QoEW1UIQo/7HBHeJgtjhLkmEOJbkGpKWoJp9zN
jooRg8osldYMtllucOFXFRJnoGr0fqNHuR7unAmJwi05YgcgEYnDeNVpyB0+5yNY6bXSi7r1NZGK
dmM3jXUavH4U65IfWaAjWjmx3xde+qMaq5nG7XUAF5sodbauGXakMW4RkKF5FahdQ/HedTE68ocT
F5GSkFOr7X9O4QAVK5oYemKnRtQPu1B34+fanDS9WdnZFD8neZlaD6PjRps0yCLLV6bBQNvSyO1x
pfWOtNZ5WRqBTwo8gn5zEtsEeao40TecuVNy3bAfXhJKqPggAItsN1Hudu4H6jEyfMmcHInGEZ3E
XYZbOykdHS1vpzTSyYFOFmIEOldhNAlDp/QS5IVWIDmdj/B5kvK5jqiYfKaCFB+RTpvy/eDViJeS
YejVpkda7otSdGDcEWxMM33d0TIv9+i9Yu9VR6ml+PDRQO9XFjC1LreGbt0jeTDAjwVWlq/SKlT6
n3pUiH7llIVh+hxuQGquno0UJqllrwk4mf0tScyk9jFQ6BMiFaW9zaA7yF1UESb0olGkWFe9IZ8j
w5b2B6eEg+atVODC5WOBZTZ6/Aq44HVIXoaTuRJroK1TE+lptXe9/BmkeVlTeA2UKl4XJMfZU4/Y
fMyZTRVAFkCt54ybIv8nbClai+TRrBRnxvwinRLbWTYCoq7l21DnVrLRCuRs/Mix8e8wBhzQ7ClW
xp/9hALfBlpK/1CpSQ3aDhEP71kE6QRl3eAm0D+WXi8/TapokyfoFV4NtUB6tchhEiHJ8TRlWvjN
VqywfghabyRuURnRPytukyDaasy5J0xUKXyJHEyIBpebKs7KK5CUpBc0hcaWG7VFYTamJ7JpZJqL
TS76FKl5RKyeQ4zYfgDEL2mvN54T7pQk7faR4Q0lWtlJkqwaYDjqUz/1irEG6x/VG43iVLbNIvK1
NQ5kwRtDY53aVONUHKKqtvsdh6iyoC/Fg7oOpGckL2MqJ2VnSS2jYliG1VpHRM370LUR6ZIZhrl2
zKYZM5qOeZgcwqBGBGBIWil9ALbl3hZppPrIYvHA00AF4yiRAL7cWEWh0mmmFaQE0cqqvKogklVe
vu6U2MlIRZqk/+EqJCSrtHGtwReel6obyGVWubIgro0P5CN6s59mQvVUeXaNTKDiBCBg6SXisjSr
3c1PRtxAI4gHVqIl7nPuCXPyWWX4ySFuft2qKSf7LbN1ss+ZhyIe5ZjJCraRDbepbQZoP2k2RASr
Qvh96k7hGwqvwdYjyxf5pu29+ugEehcfKrOI3rRodEY/HeHGNqsmhva+0ss2LvwhyhE/7eq2Tvey
q/j3c13YfaTQpGQkOzWwfsC1rYUq+ZCAfs8i2/oaTCM4z0CfFNcHG0rmjJNIOSCU3EwNqtncG9o6
TIgRxSrCSCR5GiLbkc+KrRfPrj5k+l5IDOL4kuF0Yl2OHG6/6sNBZd+yMVl3XR18sV3gPysb/tkG
hRyLlQRdUq3Lfsidg0AkzvGRQe6+ja3ZMAdDH6RPBhKw+gCu7SMO3iX4WLvvkgNXuuujcj7lG4TE
vN81ESQJQEHYTf2zSYr4a4XU7XDM0gJKnhrAMcz7yPgJD6Qanx0JmnXXa7n4hkpGNx5UbItGzGuK
pPkkg7o5ZGatFZuwz4x+nzS6vtVK9DdAC4dVdMgKR+CcMiZTHu+6yQutjcBakIvMiFqwEFQDFfcN
J5SuPvS8v75Xk9D+KyP0dFapi9njzmjZ24GLLPO9wVKnTd4amBqsSiOqqnBVThIaEPk5MEhdwvNb
CeDenzR9SNQtgNB0OuRUmJutMxXlsOFRY/VrsCDF+5hVgEbBVtgeHMoqIZKq1mSeHOzXB3/sAq30
NYDn2qYyIn3d0pDPTgjTT942w0bXftXBLsv3SmkqexNNmPpsxGSF5nZ0ItdZmZE1uWsUzbXpWyDt
YfjAJdw3GyJ3Zj10FKd5+VoqCLMK5e+BgBk7OnicKU0OZsPPhytCFBNrEVMr3mFJbEt0k8F2ryZw
JqG5wgAzy5HmFFpPkmhPjc9DRy1WJIJm/9wmtfwET0TGO9vOdWs38wwOvQ3gaqWlGbQdK560ajdp
SGCC+sC65Dnh4/leRwSKjeEFsbuNqy4eIRFUURL5gRFmwwfPrhrnyEWrOe/IxZPurwAU1d+1wJLx
xwqysPbkSmqua5yoq+kZ4pMG/nscM9U3nMr7QWTlHsuLISwx3SabXKnVCFS7lrBi/LRVqmg7xEI9
SSCb6rpuQwDUAT7woF3HXvy2RdyovONspRErU4sCJb9TZbys6RqWiUonfQKX/+DOVci/6sm1NiWc
MbV+1BCO6l5iWxMESzcF0w+fstzVDvWIzxkn9x8tRSiygnJAytcCFg1+acmpt41YunFSpI9GoeZb
hOkJRIoCB3TlRHGzk4iFdweUgmzjXnl3bj+fFwrp4KJ6ACSAJp+nLaqbDRrNqdAZGVQIKRwv7VSh
7lXq9MSFUGFkOdkPMSQQOHRUHFZ2rdvrliLLL60T2Z3m9QVCgeafQRMQ2BzISNq4i06JdAarNy0l
ecxc4Bdc99N0oGSYFlRByvK9An/cPI5JTdMK5se32AkpCQBfgUanwcK4XW2/KDoTPPibzJycy9KW
7hvKMKahpzfiKeqs9KinU/wgNYQWiGIp5J+kRFyycSBWoBnv3x76otBvgJECpUlnEt09d6ncWvGB
tiYolIOD9+oXva2DrWIaMD9Mo3uEfHnPqv5iqhx8JPbAo+CJAVVr0c3AQ0tMuTEmhz6sinXY99aL
hTT+88Rv5AjMtai+OfExhvd2fG5ZnJ0/Rp71WGbfPji+S02WweZhXJteepADiHY/Gd06/mRY7TjA
wPwDY2gFTn4jmJi1Gw45hmojGc7WyVFNGdUafpA9tqPn10mXe6dYGdRplxCdzK1lp3GIcZgYzYfU
RckOqXMd573bW7VskNA4ZpMccgTaMsBL/vz5X1EjH7IM2EkSv0shJ9+EzZqtzFAS5mFmcd+X0Hyf
qMqUIGrKZMCbADcsgrwtvTunZhG//vwS+uczewS8C7/mPH7Nr2OcEYb43UCaMNmEKPjt+mgKd1o5
1V+8bjR8lErv4Vz/hIi/tpBhgWMghoZ1GV+LswRGyKaeumhw0vckj8oXZCoSqPhqZjzUfTHFq2Am
56/CsKvKlcmduatdUC8uDnFUckvonshV4SNzZ1cWX9D8oyiYoyxOPEX6ZdmfiwNP61VBzCizPGxW
sIbbjSONFh6eRBJmFVatQ14IwUdsynysKwrHsQ6RNy2UN3eo4l8Vcf5nBuEnXxkhGMq1nobtTvZp
fwchtOzT81udWXacBaSCptt/8Ht/nSBSEEtOVTi+8pFUOUkhwloYmEHDXGEWJvsVnU4U7ICBapis
8R5U1hgdpv+ZnZJ9YW/k+DiWRXFsY03/V4uY+bfhGgpIlNDsaubcbD77bUDzjNYbXkl55SMwbe+z
Lq1IXVV5mT1YrOg9eNzlzjGiMd/BRCObv85HzE1PdrnSDq9pFMDSStowePJ43yAzQBUtWpWDkf6j
MtSfHWB65owSA4y2dARuky7TO2cYXiNqoJ8d2x2/JLC4TtqYxBs+evO/28dzEW//jAegkP2meW5z
75/PcXa6atjH4dWcLHj4uSwA4abju146SoU+uELKF3jyI4/B8g5a+trQIB3m7iCqYkhXnw9tD2hf
kCKOr0i7y33rKtYsTWX9LEpVbpPWMh/UTrjvWW4277cnPU/qPE7Mip8mVsT0ZGZ8z2LkTAPpLhmZ
az35hLxAVWM5RG1VEbpxByZ2ZSxa89DNEJM3gVjOofKvYyvKyhszc5xek1aTX7TBbR5nMawWjQhk
e++0iK+cWAYDXUvbAW2kpdodnbwuAXQ8vuLWhT1AQxqsYfbZtgCM1RaljqRCUe32Yl4dE1qBB1rK
4Z/FV9I3neINvD1fCR4/UdXqy7UrTU/ZFkltopDUyLK5kx5fW1MLBTBg7QaCSPZiTTUqRwYCw0wT
zc3XUi9ecpkYx3Qcf9ye2+U9xlfx10DzEf5r82BgzpjgaXwlPM8M/hjD4RrlnrrNnPcAy6M9tErr
5+1BLxYUpAiZP6hJ+Bozwu58UKtKJzeNnOHNqiMe3l7YU0wJEs+qtlEBSgfdIEibd3bxD9Ps728C
JS2AdXPo12Y41BLYIKty0lLHKd9BBBtI302InfuDl5I9RGWcfSwq1OAfhB7r+yqk9bF1p0pTH3Jd
b72dCA1ZHSbt5NhlfRLh5Hw0q1xu4Z5PT1Wvr6vGWqdOB70XgZ2wXWeDPaq7sTIShZe8hcw3dWMP
sRnMksJXYQbDvglEVa/tUOb2SpQxeiygb4yPhghpeWDwWR+7CDUMzNrH/kvshUbwiyKGmL7n8VD+
KrrRfRr0DtI7FpihhCmtu8mdRVu+Enia8VCBSQSUiwgKeOx8q8yyc4IRsPZ7zVMB8o6IIXPpzTgE
O62G1AWswKKBElO3+EEzj7J3avUOSjsWZap6zLGI/LezQ1ij9GLPoukm+PELA9CyDKXjBs27lvee
CbiiwHs2yBWMU3jBJJtM1v2dj/Ei65rHBAo0v5jAAgFNOV8EQeG96ouie+9zre1XEQ/tdh0jkZFT
Lpp603e0pPvlYczsritXqs/C6/sByYzOxOxXm4oarBJ+qdmdtVhGifl3WeDa+YgI9QAPz3/XUMKu
MIK+fHeaLnsWUxvsARaJab7QKCn888LDUfW4RTGTg9y3uMyoEdgYfFKNMa3Q+BEErfvTFEYvNrRI
eqQEHLfP7py+ZXBifsD4ZigQb0IEDfTz+UmjAaDgVO27ktEKrr28OgLHU7dSpv3PmohYPKboyvR3
wPtzzDsLFADs5gcxo9t/DIHOh80QMaTfZipvBmqncqc3tvNitK78qjkxAmoZQZ9wlTvFYzzFxb1N
/fPwPh+egw1qkgoesGtniSmsA8QOqJ47b6gr0f6wBjcdvk6xGK2NVdtO8y4NHMDcrLc4ckXw7mqG
Yu3HMUQDSTeb5HsmjMjb9SZRdkc7V766Y4xqS6JLTfqT2eET24y9mW9otugxVhh1bvPIb916bwbV
oPS8HaCuDTtMqCNA19i6IpCjJVrfboaS+gayB6r37o4zFn0K8hpaj9BiXzG7MNklBScBkH9btX4v
Ah2T+zRSmudhCL3+ha6C95tnnFv+7uNxNF9HTDnKTxbCB4zb1SME4ZWK6nv9bAeq5/76x0PM+QWn
ZYOBBdxHAnG+tZHaOpU7Ce8NJQp0KRzkZ97ww8seSz0qbR8jjOKe1uvFIcaaF+gxx4lnK6+KxVUO
YKBAvIJi6JBHFWiHODRfmjFP6XkKW8zKPnRGPmtCK4Lt7cleHZlvlfoGZS59yQFGFGSiXt3l79x6
PV8KVUm10dsXJ9dUtJ9H7AzS4D6KcQ4Ef59fC84HOHWkSoB7o6i/CBROIrmIuf3mlgiCxLXUrBMi
GI53qHCecLaU5foOd9IJS8ZYUR+xIVGKdYsMSnjAMMqODp5bUDtVu6j5ntGdvpdcLdeFgtcfOjbB
xTD4tYs7LQhjtTAwqXtvE7s2VwBqyu8IQ9aFH4zm8H2wxuC1QgdA2dzej2W4/jMupPuZ2cDrfUlP
CesO8MqQi6NiBSV4nAK9hrpzP0VdWPi3h7qolPz/WIDSubQgoC+9msdeA2egKcp7PZTysZFN+b0L
cNVTIl1bl1oVGX7mZp61lrjMxw+8DeyHxnKkdydfX8bS+XfM/GdDhxLEnb04/YlJBx/j5OB97AbX
2E/4Jn5JZZbTS+1RvTFnMNA6F+2kP2URV+U/XlrcVTrz/+MZBHH1j37kX+ntpLlJ6UAAPQ6Bqsbw
KRD96YqgP8W0riHo0om7s/KXE55HJHBzHVOpWZYThU7sURC+OiL+1B7MxCo3fdb3H7IU7vuqNrid
VWGPBaxIW+5u7/qiwIebnMc7l1WG9QgjeVlgjoDQIHvRJMdKpOpOlb36VKRtACCgiS1wWn3nN7Fh
veCGWPvUxvM7m315wP/whExSbB6DgPDPo2sSjoEL/jM5im7sHxWtcHYWwHU/aU3l3jV5bZ052/Pj
iCwQtYfzsaRDuyTQovQ4TGW+7UIr+yods18psMt2EO+mr5Recatv0uTeG/QyfszC9jZUyVm5A67O
+dBt1Su0ob3k6E42aP/ai1/VsK38CnTMYZJedQoU+jG393b5ZmJvKd+CrnEw15lpk+eDDkNG20ZS
HEdBCzYtCCbEgCMNrYV1FMXJsAJipd2jN1yZ6fywp0mOngNZ5qLKqWhoTNVRkR3B/NmHpp2aN07W
RDaLjwJPHsP+0kyK+PdjhJiOx8JSrcH7dhGf48YLptaY8iNIiwONPmGse6orvt4HqF3dXtYrnwzl
GWSrKa3NwgXLIzvxsaKcmx2LIOi+ZcHg+ZqJlg3OyeUDOt76Y0ld6iteWdozBO57u3p9eEBHf9ja
1JHPd5XFF8jl2OxqO2TD49DWbr6CSkIVN2sL53M1wpcPtYBuYciDdVPhvmHfiZHXNpmyBsLWKnQ7
oPfnv6GJBqrVQZIfA7iER/4XcpM4SKc2g4qyqRePYjUohfzH2th8nhEtIsm1sX7niJ2PWmaRV/dl
lB+n0RZ72xtU20fuWu6KUtpiPRRNtVZzD8ZOxQPr9qZf+5Z4Ov2x3wKiszzWvFjjhI81PzojeK11
D9wWpIkcfgdIT6V+MaHLe+dMXzykqUPS93H4dClCzIyS8/mGHRBzJzLiU6noY0tpuYYpGvVN6DcW
gjigFlOAhEJTPgwdmcKOBNo6ODWsMlBGapzeeeNcJgjz74EdzbMRURTYyOe/R7dCjHibMDqNgTCA
OhZ9F+xQCKYy4pkliMyQd9Dge0kZOb46NHG5qXHUbdcR1TD3zoZcfAZEUXTV50RFn/spi8UZ1Shw
O90Q5Ilx83ME0fAU9ji+7tp4QCulkSoOKTkwKGvd2nocP+QO2JDbh+Lqb6AarPLowdZjuUHGiEs6
TfvoVEtr2vTwPPZKGaXfk6T73quT8x4ZGQqoeRBOa1El4Z34fvEVsgR0tLi2+SbogC7us6Iv+8JC
6fCUq8Lx+V6qmN5wUG+6pvG+arTsn5BQi+6kpBelDUhd9JLmnAGJWNqSiwBUYD86ybhWjmjwJZsC
V3p1HZU841Ldi94zc3CQOa7GGRDTPJlADvbNmOAcKtT+pedg3qklX9sE2uNzqZ5fxI1zfioHHiQw
aRxxMgakQlZhDqliGItJRWkkVldGNjpPIkjqfTG6xYbvdrpzCi7SCtZj7k3MbSLeh8vHt2bNNFx7
QhLYjsQbKB7vOKtzPaWOmb7bimmj5hNV6c9hSvrj7QN4EZUYGmNam8+SJxBdzvO5g97FBtriBGiD
LPaoIUl2oqKYVEXjwepKd3d7vCsnjucoPStqoi6N7/n3/JUbG1OkdSA8ohMZVv/aqmnDU0xX13Zk
qZvJCsyPoeA03B70yiQ52yYQRF6H1Dbm9f9r0MRNULTu9fjkIfr7AvObsFJpNtLmErtq5R4769oc
MUBCEoC15ZqZ//yv4UaeBjassoRmtXDRFlWmtU7VAV5oiM6mLUAEG3rq3QmuFv+vZy9gmJLc5XOn
HUu0i1tdKXtY6YObnHIDdzc1D5FWaycV7kxCveX2gl6boefMiSgIBo0M8XyGZisJqbAGjp2DvfpA
sfq11EakwKfYAXNnJTxq1fDT7UGvfCW6jq4GvQHUCGiCnw86hbZiqF2mHJVW8cqV8OLkZPS5sxGp
1W3I1o1unYP9fHRi27nzhV65SclFqcLagEUoTi8begg8qHps2cFRFNj1rXQoNzW8p1oPkXnWAhCo
Nt6JKdLrKOUGebMusRClDAv/epU0ab+7vRYXm02JnJ4871s2Yc7Qz9ciJHEcS3D/R8TA1Qd7tEB9
RrJT3U3aADy4s90X3888GueKB8h8rpc+ErWui0S2anh0lcjzgy5Td1WQHNoctRjEuEfv9fbs7o23
uJkDvRqaAdrksRVJ9HtyAhmunKrrM/R87R9RKhr9f5ghmmm8JMHHkJkszhZGRSW6PWZ4jKryu1Ba
uEmNk7xJ4GpMMI++/PsE596eBR6M8v6y00ZTOI4pN8ZHtZHRZ9Cg2SFzRL1VArrmaxJCN364PeLl
geH5qFEYmy1FcZxdxPnIFj1luDI+2mqL5YTXaWASVUofXZmp91bzIjzAFufhyHLC5dXUZQ3QRdZR
o+YaH92YWKcA9Q8Oeec05Waos3HauE5gPGghYOvt7VleHhwGnpvv1CQIFUtxFG3UE0vaVnQMB1Bl
67H0UmWjmFGi+WDy5Ts0M/h9t8e8CEvzZGknYrLOBwJc9/xThMKAgmjQJsemaYr3IIIcA3TY8z44
yuC+BVM6/gqMOsOwIA2TexZUlxk1VS46thRa4R+ROyz2tWiiyFQSIzmS3ATfstpFSjsLDbFTssD6
gR5ghLhGNejQuUPe7nKUgw+JoPrneMTPsBHtnhN78BKLRDLAkzKDmRUfaUxNnV/HViJ8NelHmnSK
83Z7xS/ytXnO5KtzBonO2PJ4QbYepVcqCWwXFe1hLx/kj3qkbutyX24jj5LBCshe+S3PBZh3WBvJ
8fYvuHLOeDv/SdhnPdNlgTGLwslNJmpOKBG0+qdyKsNdImgNrXFGEFt1SlPtX5PUuZzJFURjnO/q
ou2m0dQYFMNKjlPV1nJTCY/6te2WxasCQW0Ppdb7CdmmaXdxa4iG2yAI7+CYrnzWNLOpJQIVQkV2
maamuEooFtYIR2CarrIqNSd97mql+6lSVvZ8mhG9e4JjWtz5qufa/Vlmw9RdYjJ3L0BCuijnXxh0
TxK4OkiPmRnH0o/zTh/34CezO7t6ZX60XHmZUI5Af2F5ruwWhH2WifzoRdL4YjUuTEA46msJd+iN
5RAvAwzkOzfP5WMIZB3nmOcfdjqUnhaXXaUNGPgEcXbEoHcQ35PALNMd0qEtBSjFEK+kkrW5UbnW
2x9qa6K/oKHvVsPM7doHFNabyVeqPr73KLpyYSCYA2uCfihvo2W2hTy4JlAFy46aUYWhX8IuWtEW
cbtH5L/r4U6GfmU0BIHRsmb5IUksm66FCdShLdlRGG1t9QngOaqW1Dyd5JcFoy+6E7OvDcfjn0wG
NDhsyEXMpidWF2oNog6KWweb3OCNtabeJf9T8Cn7ejtYXDm+rB9nFxwPog9LdypNtrjH4EEBEcMy
pl0Y4CR0COI8eb89ztVJGbORGqoQZGmLg4R0QxETGorjWCblV82D5oQsPV3yQuvuROArdx5iCtRv
8HlG+Gx5OFAYRcMH+Ymj7U4tBlJa1T1CEdP26YS5Uy5t7Q2F63ibTkZ7R1buSujlnkE+l4cr/Z1l
PysHpG6Expgf1SrDzMC0a85/Ejg7CaH1tW3ie+bZV6IC0W4+JWS/NOcXqfYwAg41Uqc4OqrQP3vC
TjeSVxg6ZGnyHAZlJXz6UUA5b+/mtXmi4QfWhOc9EWne7b8ekVpTNdFoVOURRYVqjUNC5JdGUmyM
UQLSR11694/jsZ9g0XXaC+C0+S/n46Uj7KVqTLWjSWv4EXMACbjFpPMOzxdiqoQpeq9feHFgGWX+
1ilBUbRBzOp8SMV0KbPjQHEUKKluw3SUL0nY4ESQDRIw9e35XWZKNARp2oCKRJseicDFLZIaTQHM
W9OPsTbKVyev+o9uD49tm2VAkJAMLK1q32kabNlUSTHEqpwH0AL3ZLEujtPclyQUUAEjfyB1O5+0
QdsRuQTNOGJupu6hnw4nbI8gHbhdjgGhtcOsLL5n6XiBQCZXosoD7YJ26CwWtph8nvbFKBJTP+Ij
lZ7isEMwEI3Yj+0odZhVw1D9UAcDRzq1mU55WcebQThYlWGRiMt2hVbBWIfD79tbcnHE+VEUZWjR
Yk5IpWTxo4okkaraWsZRydPoRyejNMDVovd0+MeByPZ1VAP+uD3m5ZljTDTv0JMCXYay0fnyNzzW
42KwjWOZu873GHu+DxVqC/DHQt2/PdRF3J+nN/MGgOvPwkrzT/nrC4aoOM0XqHnsht5s1sit5Omm
7pV76mPXTtRcuyUkkhyay2qqcFvVrEZhYYyWlk+09c1vosMtRApN/rKw/UhXrWHcuwKubR5So2Ch
ADTgJrxYSFsZhyLhFx2bVk3sVWt1cA8jiS4L/XXny9B6SPvcXtBrezcryZGdEfsvYLh1U9HGELVx
hIZgPinCMatd2g/oYxSde0+H8nL36JgwMbIEghOjne9ega+ukiWxcawjQ1c+OChlGH5TS9X+eXtW
F3cprybAGewgrRpEPRdfAcxUADOThWGxoSJQbDbze9xLAvVzSCzb5i4K55vegOWBhK2T3jmkl4eH
0YmLiPbPmdDSQ5iqYZmHrW0dy0hDH14pkfvqq2qPhlC9EVAwlZVnj9X29pwvD8/5qPr54qZJFaWp
rjCqOnavIYovDwV8KHgZuvVfDE/6zuV2bY3JYgm3pOkeGn3n49WoHPS4F9pHNNtTP3X10KeUGK0q
W8hnhEmqdRwg2IwFTPs/zJS5UhxAsZXLbj5mfwWBuBP46bSTfUS/CgfO1FSjdZhPsvYLD3G3cBS4
4fz74s6dLWp1pLcXJfZucLBZrFP7WKWJuYeFFvhmi5XlBkihDT42sasft0e8dohoMqpkhHT3+G7O
J6mMQBQTLLqOTWm7p64e9Gw7RNjvrGOhQ57WsoKmbiNRGr7HA7o+NMOCmtQ4//Of/7W+AzOqLFSu
jqDxQ8ySghrvwpruYV1r8gGHJlYejP49x9k5up09SSE4UG6Zi01oHGPBfT5sMo5uHmOseELSQ91b
SP0MwNyK3y4ttWaVpjCBgQo7G8RKBIps9r+eZ0CE1KFnOp8LuXM567ZrVIjHSnlqI6EjyCSbkxZp
rc+/C9Ylqt7vWj0aj05Wh3dGvljvmf/ggMmltcGCL6ELRjFYEiG+6hSLOEehQTP9qu+KndFHERos
pThEWVrfubSvrDbIJrBBSDECtV22G6qydCHdyfoU1nB26kJUT0gC1jvkn1wfNyfNx9i+9LEFrT6b
faPc+YYvU0e653N3cLZSNudtP9/tMheWl6N0drJR4GhRfFC83zao3OlFNcbJ3DkkS9im2pYiSV2i
PN8reJ7bDwluo3fi9cUdyE9hx+ExzRACa6lyWg6JyQYk8gRjCuNTMRmYTY7R91jrrTsVJ/3iCpzH
orkArIy6HrDF82mLOkaqTJr1CZpl6a0Fae3r2Dut5mN6J5/qsVWETzIboLUUhznmTbPuXIXJD+Wn
MIIaaQ5KLHEaTCndE/ugluCcJHCujRXnoxFaSrBFVtFGTLqMm2nttcUUrdBnbdHTgrnvrMMimV5T
CWX0HyMWU6Pkwm0Lxmj2yD6f2pQiQNFgDnDSkU3dTMVswGZ79SbCvO2hacsP5HXlHSrsxaXHmC7M
TWRn+IiIHedjAokEiOmI5oTbqMNcZ0v1gV7SNCGHp7rlv9eG5wFnpP7MWQBTvghSYIu8OrC65oRW
i3kqJc1Hgr+yFY6qHCgYAnbp2ir2tXjKs3XoGi3qItgl//NSM2PaoHMzwKPTfD7tDgmPYlDL9gSu
KXzhl35t00jsOnPIfLWt9X3Q6PfAXBf3PYLlFqAO4jPS1tYS5zOIGO7YYLantEKpe13wTYMhsRCY
aUfVPPRO5u4MHWe/FTWnL7fn+4fmdn43zNUe3lr8jX2ZtdxnvZRQzrv0RHU6fO8TNdu7Q9066yoX
OXThSo5bbITRxGqysH8aNK/+FjaIVyk12l8PrdRaeHOdUvzqUXp/ifGr2rbIuOyRMBYro/wYFltV
0b19DK9vF7VAve9kEJfxlhnwYAE8Togn6J1vWTKqXY2jSnqykjH+2sDNemqQctNXJjIZvpJq6UZr
aSzACQ5X1WToD7eX8MqXAvOFngolCYDkS9aH1wSyEGqRnUrXCD9WqKp9CBUsVDErRMNIlM6dmpJ+
5bzoaDQ4bBgyw/pyy9o0STGs1/ITTfT6SepOsscOo0Ppcpo63OLM4sXzRPh/nJ1pb9vG2oZ/EQHu
y1dqsWXZSZzYkZIvRNuTct/X4a9/r/HBC0SUICIHKIoiLToazvYs9/JW607e+8EgVGVTINv0mkJb
/ZQhvPRNzM3UoxNnQjeenfo7pfp5C/be22aW3W0BLCqv9DDT3i/brE83kzUHj42h598MGGIbR8zo
keYG71uc1+ZzmkZkUvc/qy7D3MXOlO0/0l/YyPTIFkdxUjxkWys9P3ngkPGrwWIWCwG7KQu/s9rx
J1gpD939FEEd+nRGuMNEO60OksNv7LFtcbtNPlTx3+1cKWdvjsxmDzHNtPypouYhgTIi9jOO2RNw
HXSjHD2yXyo9K5TN/ZksNqjULDYB/OJzBU0MFMkiqgZVDV6zNoMncAj1nl64tiUBLxEVNWA9tbWz
HRCxekDsA33VoYt394df7M+P4SkfwOzF3QMy8SKdSIKsBUfvIYJppMVDWeAuk2o5RQTXjQh/oz/k
/VN4pE/MUUCRh1oZYdfleazmwGkKZc6eBMo9NrCoUbe/4mfsqlKL2Gn/yREfhsiXJats4kW89zG0
pEPxctHaI4dZDi3SoOzCDKH8XP2EUkQebwxQDe8KWl7JBkv6f0M1EisfeAm3+BiWTIJ8CfCfBtj6
ctg8cG16mYK2uKoKwzfGtHxwRZF8jcqxQFYJcuCD3TgxBMdOdz+l+QD1rKKK/4/dIGB9f7lv/hqU
U0BbANi11WUJ2NLxapKw66euVSLcRaY82A19ZryZCtraPnZ+upSt8ubvtDwTrsmxapMNhs1z8pnq
cbdyXS1uq4+PQ8+Zogu1TF73xfazq7Ef1FzNn7p8/BXb7bCbiwZhqzIwKMTQtfEdHblLNdJRoLr/
KeQN8dsNIoeG4y3piBS1ZGB4uS4Zlnlqgw7ckxJRLbUjrRQ+XZq/TS7s9/tDfZTilmNRd0d0gnIt
aOnFNFF6KvqhT0uk/KP8YBgZTPYia+NXSGdl+dZOTflDjJbifusHu3s3FKNE6QmzmQcP1SNQ+VWn
hWelo8Z6NMn59S0ou9LywQDXv0Z7cN57I0q1vYqQhPh2/8ff+k7El9S2CUF4xuQF9ltamtVzN8Rp
Wz2NQhNvbR1+T0TTvxiBHaxchTdHIqrklXZJj5ZRJaLCtasUYfUUKqq+n+3QQXOWPGmXV+GYrmRC
N3YeVxCz4iKAY7MEAnlwIDGj16onfN7B7KIfN04HzDTCT6PSaAhVD0b+Dca/iRLInLvjysa/MVc8
D6idUzN27evauZrM1KrS6qmr8+RzH+X2l3Zuxx+aOhqP9xfweqYMpBFCojAC1mCJ4VPKZjBbUQxP
BMtIDHeYdyqFYh14sbMXRbGjFyrl770erlVzF0kXsEiQmBwyD5IJ/dclT6wuBtUJ0OVEvdeNn/Pe
wUlNZsUrn/LqXqeEClmO0hTXqxRsuNygnRvbsa42/dPsZNpu6jCsL8JmflAVoWy6pmkfp7A+3f+m
V6+2JNbSZHJhnOGVtmxC2OStTmVb1VOjg73euF1W70rET9/UCTNFlMNK50tZNRZCzUGIMlfaZN1/
7v+EG9MG4QVZikRMuo4t3pUWJctIh0ZzoLvhoEI9VrjG6/N8TNwRj5SSao+f9cWwspuuF9WmVuNA
+NDwUrrC/qtFmlgjcltPJQbyka8NSvpqdOi435/d9UPF3qG3RCmXmq7k7lyuqhJXoI/wzn6KPHxh
3kfQ/yhpgQ8pvzezp02+iJMYIWwv1pRD6upFtx8RCAt9182Ksnusegxzv97/UderLl2cJOAbxK8H
of/yNzXAAwcE9YanrKdIRjmwxr3bTKcDt0xh+IE3pb+CJBh3mMVUB6PD3+P+D7j++PwAiR6RDEzP
WabBSo/sbW9l45OmhsZ/DKEYva9k5vzHJ4pqK1g3WZ2ReGoZNP5+5dtjI9rKGZ4G9CV/ZEb2nXqJ
uwPLWD1DUBsfpX7qamQiN+zFI0lTE+w2MQnwEZL8xYrHVYfiqq1PT4Jd+wUHvarasBhq72u1lH0E
yji+xU5noPzXTTYBoxbU+wK/L7FF74Lq4cR2jT9ZsRKB0SMlIJjPJmtjWGNCqJe2rbPNNZiMG2RH
kT+ELB1gAYBptkkY1mLB6TgNXLQ0AY805Z127DS1CHC5nNwh96M5yD5DOI2qb6kLKo6SuwAP7Qxd
/xZ6dsH/CqGv6hu6vQ2SpVQRzTfTLpX+MwfKfSxikWo/NcwVvF/zoLXkTYoBNaePh9F+llwuzaeA
1Nj+oFHuJmGL4JsieNmxyZSyOyF3UX0Pqt6rnmqrNP6CDNLCg8yLWug+94NWbKHj29amqnEDpHXa
Zw/VVHXFiRhU+VUgFO09SjtLFCn5LKUP2RAFwyGf/o3KyXs2C1zKfPZe5yJj7szewwBIx92EljY8
e1OsNz4mIM27mYj0LR0olGMTHnio/g8tqOUAJcjpocQ9902BKMX3wsHA9Gc06fFiwc4pOs36FOiA
usxk+pUmcVRT5aW6gHwkuvsHEyunv7LWGpHRbxxDeUE9e/iWIMpa/6CVOnwJcC4PtiRple4PzhzO
nysA97Vv6I0zftFhXSg+RZT4W4D6W7oJ7SBLd2Zd1e5BqzssJOskx2iujccIPxQrzpt/+Uio+9Y0
jopNn7jUzvA3cH8GWdaXK9HNR2qz2N+0TQB8E29AzLMWpYgZFVybWLN5co1R/R65uMb7cYAQqZ/k
gLR0VOLFRklys3sBpDHpwQYRG7nBql79nFleiDtI0PUTHqAUOvd5x+wPSTQjdOPbpDRoNntGNa9d
xDIOXv5sfi2cXLpOQBUXz2vqxiFFgrh9ctDs2to4vA5+riclOvV9D0jUmb6ihFdiRtXkn1qcKaH9
6NpTlzbuTyB28xrK7CpyohXtuTz1PEBwTLzFuzegN5N3ut0g/o7ZehKYKD0KZUQaKtTEymO3LJcT
whDzUv6S85et/UWSAEkXgXynaJ843iwU7880IqoIQJEm9vAl11B2b1ySZicr86/RVEf7IANvtLJ3
bswZ1QXwDlz85CzL1NUjceyHoMW5rxX2AyYLw0vetPEuM0ptZairggD9AUZyaE0Qh8NOuLz7dcDG
hByj+ZQ3ev2apUWO+XgouBmyMqq1zVBF1fn+q3YVycD2IK/gI4Mfpz6wfG6qwunGWq+fTC2yXssk
Lw8grpUXvcznX4oSok4P7nVtXy8qSCoNPmmjJ4GoEka+BH4lQ6EXXifMI6Y3VE/RWbd/wtoZkJu1
IdFhu96Geyu22mZDcCv+HhMkXLZi7pRY2oeoK2/u1Xe30f5ygLWDrCMpWHLP56xriaoc69jSCDnM
JCz7LjOVrab3ykafhjVguzy2F8caAJ8LBhU8Fl1zgorLdZ4HGxxAE5nHZrCsHe/B+E+S6Y22nzFO
LCnit8lrGCHs9FLkKRpJf7jkcnSs0JAS4fGD4nM5uinaaNIwrjkGFoe4R6sMPn8zHhvLQt8cFdv8
i+mVirq/P+yNj+xKmUWkaUj60di4HNaqJ8Mdelc/Yj7hbXLNjZvvGYHiP1kUFur3xEYy8P6IVyGj
VJAA+wZ1QHb9lohJEeFZq3iBdnRioX93K6vYa7OmPyDkYfyDU6SHRw7OOmgnm/qDSamvWkE631hn
6E30dSFHcn8v6TXh2AJN0g3t2IDuP+dTb3xTGqgEGOApj2k+qYfMDuuXSpWE4ftzv7q1wGixvsh7
wkSh5rY413rf5fyhpx1T0YnWx4V0ftMbD63tENHUlRbf9VXNaCCGEBVgPLCciw1Nz28soX9rRw6r
VL9V0E2A7q37ETHutuBee4RrVfyqkZ7/hoOlPh4mfUr++HNf/orFnM0BsDoqGdqxboLwZJU2V2bl
zAY2MME0/0D519xUeRg2kL6KsFx5r259cRQVAJajDgdAd/ENRI66fTHxxac+oEmDgj6uLjrgPDoF
TryyvNc7C/VJ0Hgg6GUSvAQ6h7mdq3Zt68dIHVPj2KsuJiFlHh5wFLRjPBzM7p9ASef4JQvKvlhZ
7+ujTM3O0kHBsNh0PeXB+y1HMZJIlFh92kdlDjBeClEjF1vRx+KzUznxlt6AtcK4vzmihIYA3pf8
hcXl4Vpj75XUTo9GkVe7DI/x1lfVQnutvMbeDYqu//lqkt9TYuJFlkrf8t38bYpmj24BEq7Osdag
WBrzaOS7HICwiidRV68MdmM14WxDFyDEo2izFBS3FdXCUN7RjynEwc+TkdrfEHqfn/Rhrv1ULUYU
/6w03pZV4Kykfle7VvZvgM4S12ADeFXAGQe05Jt8Rg6sDM12r6aTSmSczlUJFRKRwJV9e7WOVL7Z
sVwI6NcChlgUY1Vsnght1JqZppV0KooPaO+kxxg09iFDYOhPvyzQQa5B+qiQsumXL8azmwRJOZy+
jpaVKPuq5mRWXtxtItqFO61MtVOqRPG7lg3G6x9ewIxMJGFARpC2yOZiA3mDYg2WLppjl3T6q2rP
xucUJOAmwUmi8u+PdRXEMRYAHoubFzAPMOjLzRrl3OxebDbH3sSayAq79KnhNce0ZgAXoJEL+npS
r1Vxb6wlUHb2DwVjoDzGYtQwhuVShJN+bPPOCjftGCtvTW153wYcDHZoJ/Urm+f6mQGwgqQKvROu
Amjmiyt2jmLXVsDEHJXAzL5iuxA0/9hq4mhsWbugzOfbsZl8DywpqJMD7TmgwRNEHnWpuFwVFbw+
OgYpEAogZCl0t5e/BlsnjlbkimOjl85ezaXZaCj+IWxbu2+vC3JwhmnQUEvm3pV478sFLru8jxpH
m48hNYT8oM82yfmgBvWDPhZUdhEXd8ftZKC+UKMK07ypM+EMPi2lKQTonqRK3u9vuasri1+EAAdE
UCkvCW3w8hdVZgbUGVesYzV1ITI+ttZmmyAmRTpiwoVKH1LYbrwJoyLuHgoyb/ft/g+43vNclNxa
tDEBplzBokXuipDm2XQ0McEAjw7qZEMXI7Mf5zrWzX2MkfP4E/aVsVpMWGTlPHpw0Ohhk6l9dPOM
y7lzYXUW+UL4uUf1dT5mDkvgHNO+BQvvKxgiosCSj2WY/jX1RdrvwnAuE1TystT7piUojHvbyrI6
PCOYmqOt3OjLzcKSSAkIqQAJ9AHpycXrPMkhEGodP4ed8Mz2eSoUEkegVF3rPLqlgpChauSRSWl+
Cm1tNwcUeDN/rp26PChd1AFN486Y147vYsvwtdgyBEjcGAQNV2DHYC48ZLU8fDAp5Al/pITdPkYg
JpptYyPyNwhLvFgatqn7ahB6/odJpxyf4uZHFk84fqVu1tJd1fgu+nPtGtVDzjLYPAZAef8ZCid8
0KthyvaeyNI09zNtLKoD6liqQCM5mDZoywTZyn0mz8hvaeDHDyI7gYHPc6hzrC/3UZGlShApifGc
4ff22MElEX6Eldfa8yAX/HIc2D90StDc5xa5enSzzhN2mwF3cTIF80BM56bUR13BcTZZgU30bsiL
0t4U8dzlPgASoE711AJFvH9iF/cl0+VnyN4FFYcbfuM9je3aKBX3ObVwlPJzhR/tNzV6A3BvIS+u
DHe93RiO3gUIR1qMMDEvv66XWZA9J9t97k192rup0MqDqQT4spZRuqmzeNo6imZv1RZ9o5WVvTU2
zFb6mxRzEDyTT+dv0WPc13k1DZn7rJDpo/hD6Yo+VDDqB1DFofKYkPd5fhSL4hvESWSS7n/pxd0o
vzQ4A0TNaSMQ1C3bxtCtkkGQkD4rLapuJjSOLTeWtZ8VjAEaIZTHNorXwoEbc4angso4fU6ehqUY
gcaFb6Vq5z2Tjif1NjMSDC9pJImtbcbJMWxH/IaAWL8azajpK4f71ozJdjGDAaxIZfIqFhmQr6LY
9MwxrXbO4GWPIgmMF1vVTm0RDTsq6O7+/ldeIgugAHw4nhOOyMY5q325yhjvhNM8C/GipqGRbEVi
tu7foPW0t9Iy0b4OrcGTOnfDYL8VairC89RUdCjpw8RfcjezvmGJmmVfAYeZ0yazQmE5vpicIjx1
dh80lT+rs9ZvPLUSD3iSzGvkwOWJlJ1pbgSpL/PBoJMX1G/btBlcpXQ7zXjGu67cCS/Rko3hNd5L
r8ZCWTmPyyWiEEOrhfQGjhEfa9lUVPV81gtKYscQg8Wd1iY4oGvl+GQnw4xjcaJ97QdrrQxydfUx
MSImoB8mhjXAXC5nOEVzVpkK8LHeSbTQ1yutdd7o3Wq9unEStGfeutxQO5pSwUSzKxsjlOM2rSQ6
rcB2l8eDSUumsOyrYjTCAb38JaU3YT5Inf9F4PSHMbanzPO2KrVxsPeKIsaHqnbG9lEU2Ij9RNDX
wzPu/n79aIz//g5Ibhca00RtZArUKBb7FQ2RAuflWn32kO8MtyxyFaJqCp7YT/raUbZBOKfHRKhq
eKBuq703I4w6ur1GCy1sLDFgMzYo3Y/JpybgCqjpf5XOvEHhzAsCpPDjqX8sglovPuOdZk8bBrTb
tyqMInuXaQY2t9SPIuM1D8bZepimYTpbldZPByfoVXWTtE0/PIRWXg670IyMaNPpavi5JcSP9oCT
O/4g85CfcI0ZMDdyZoOu1jTocneLT1/R+eQPionRK4KE/Jx2eqvIOLvKp6GYplsFyDvemAOY3nZn
jmOmvYJTng5N6IXTZ81odZRFYQWb2xG7ROdHMs7zmxqBXPO1KIcEc389rg4EtDfu6Y8Uimqss3gk
MOR0ItRQo2f0p1Vtb+lD/TmsDeVTi1Ph1srzunwkmFyrii7SNk4fd5XcgiZMLcjycqP+duiNORzz
1qq8Z9eo502ppO2hLSRyvRCT/ZriSfiHHRRGJOCjciEvYKkwstj6hYd4B+JR3nNfWO42QML5te+s
cUvEif/v/Y96Ff0yGDLZONEwOTQal9dMOtEea5sqegH3NmuPqRWDZgMXrRr+TGtTUJNTS3dbJ6KT
BpQORtZOJ9R0G1tRdJSnOFs5+dcfnF8E0ok2svwGS5ZNG7i0v+FnvRRuY/0tcI9/J0Wn1d5KEy2t
c9baC1fXuvwEXHvQoWkawq68XGGivSmGqxe+lJbRHXWG3dPSjJ/scbJW3t2roVBBg68F5U/q2ZKt
XA7VR0NAnmXrzw2Yxk+9Hk+flLqJMSmFVXJ/ZZdXOQJhlOLoG5AG04xbRsuDaMIeQJN9zLy4VnZd
W3u7oQss2xc2x9tXqs47oG6LULEZTT+8Qjhf7v8C+d0u7k9CKinaS8WVo2MvKQjT2PRV3WT9ixo5
drnN0LLPnsNa5OKv+wN9CCYuR0IUzUPaTtYErcUK1iHkuhQneNIhAOSbdjac52nERGNb5YHxRZTo
w/i10KqIJA6FjU046rmy592lBu7DgLaVN60HVP2CX5FGbpH1I1aJZokHt5tY9Ojxa7W97x35OrZV
AFq+B6FnDM5KIHq19fliiKQimkbRD6TzYh5a0/SUZiFHUh3pnvrW0T4jJaQ9BWiM/ts3yhpG58Z4
PG6SH8JNQxN1sR21odUaDVOSl36Yy01mBvlfvFS68FMj/5JXpb1yhV9tfyrRMAskJAlqNoHv5fZv
lcQaCEe7F3dGZ7KN7YC3xk7nv0hF+7f7m+LquZBj8VyA6ONs0zm9HAscjJeg6NW9qHWjv2jJpOw9
NwmOWljr+7a3pn/1aBIrC3g1KO1okP5Afbi2GXORRI0ODvaYHCPk6MySWIUkn62P6YPWV+DrgPg4
myEt05/3p3p10OSoRG0IkFBaojl9OdVAlDqW2p36UmkziELFisUPUIbR4f4wV6sHcoqYiN0ifYK4
oC+HqeiRmdhPaC9O42ISqxdmfiR+tV/10dF298e62pmMJTckp5lZUcO7HAt226TGeP++TLFZPHEG
9D2WK/OTFSOGhO1OUX2/P+CtycmaIW4coMhIzC4HrNSYOlgyYD2NypXqs3sRb58BWh1QOBnX9skH
PvjixiKl5yXgiecDgYhcnHR4rPDshJV+moPQdLdJQ3l4O3lJT7tXg1I717XhIchsNd/Lyk7PAIAQ
Dg7RhLD80sOLA2FeDw+QcOq+GiCVqk1uw1pSYXiPPnU2R/mJ1r/TwjbBZemfdsrZiqJxsuEngVuQ
F/usr7BAHrI+/z6mo/u1mQxiRDUX4P9xu46rE6BYBeOG+9/5Q87pcua6JTH9kkfC114G9gGCFuAZ
Qu3FTm219cghGnfGBop0TexCI3Ljo4Xbz2dqbSH2k2FofkmMCpf3xCT2p0Pa5v0TXOdKP6Tx5FJq
Sixn8vM8bWF6I7/l4Teh6+n3ckSSrdg1dNHH5zxDDqLdCNR8GwjLsV72X8uWz/eDSFiLt0HbTcrK
bbdEUaGmLmcqZ0m6iErdIpuqkURrymxMYQnHTbMz9cQAIQVKfqPXo/NIX78UW2rm1ieQhomkY2rO
ITfC4C20SvHajub4F9kWdAs78LJ0m+SzvddVJdtgevzv/XVZ3Fwfv5VYi/CHE871rF/u/wEtMRRL
m+pkZ5pyFmU+fEJGFTd4UFO7KGjTx8oK8pXNsOxQ/HdULizKr7DA6M5ejjrpKcqAkVWe6C9lh4lo
/nHAyfoodQOeVaOYv6dUbfElU62nKczyTSww2P7jmcsXEK4NECnSvMVD0U25WqpQIk8N8D8fmUr0
Ekc3+2H01fTJMES35e0MVhq0Mmv47RTIiZPZ8xc1RorxS3SHZmZk4LXRnobSbnYjDXfWuBSHKNLf
I9HPBwvDTL/IxbDyQsl77HJgBoQeCZELpg/zvvziHh7ZvdaW44mPOx661ggPXLXKbqrUv/LKbVfe
jOt5ylKibPnodH28ZdMHoD5XaDENJ28Ei+vY0HRq4U7b0omMbWhkyWuLAfLr6PVrNcVlZsMnJpBi
cO4ayhnUUC9nCmtBy6a4E6cq8IanHkdxCpimR0cx097VQE33VZbm0IZqYuJEccW2heH1OCn6WpK1
eFv++0uI6JCGoHREi+Lyl0TTXOfl2E2nYBL6r47o6NEymuTU1rW1srzLUPhjLKlSQIaM7Chxz+VY
6RArdma14uQNk0cBIZ5nuI8DKombdHbcyM8qIJl0+IrY82Ormv/uBw2TiW6gG3OISi96JyT08k0f
JPVno0KHcRtXk6E8pfmY/7QsNBb9RNcK02dJu3Az9oH1fv9E3vpeqPgAJ5BVeBD8l3NwXVFTvbCm
E9+UNqSoAMhg0yqqB1SympXg6fpAOFIUnyxJdqmoQl8OFg11OXfQNk+OEweIvzRBupvzGU/Lwemw
zql1d1xjm8hDdnkIycl4F4inPiATi0NohUMGgLXXTjnughvdUIYteW0ofFWo7jFqIu2hqNHQ7FJ9
DinipNNKanZj0qBCKLfLL4x43SL8yJCxs1G71U8jmdAu0e3yOc+F6o+Vav8bx+Xw9f6KXr8u9GJJ
alCBYUGv6FJ60NRzhJbISencYGc7ab5pGXRna423V8Iq3LoR8u/3B705yQ8oAyhFm+7G5cqS1yCc
DF7jVPH6PgSFlh3yPu8+WXNX7Qq208rZu962oDVkf5Wdi7nA1UPSeUo2Q+A9hTTFzlCkutY3wl57
FdNgaX+W3nPO2bCynyu3rQRjLiY3z0ZTpK1xcopGi6CQeNTtRqQHGp97n6J+2ZHzhuaY1DusDpwv
eaw4f+wZ41E6IZRDYhFQA6fo8kfQWK1QETLsEyAVLfZNVN0fBNjRjRWWqvD7NkfSwVqVdLh6VBjW
dSiKa6gMEDrIhfitJJcrSJ5aEFpOxQwpwiaJp12LaeI2SRTr5CCGdXRaXTy4+DA+/uGe8uSo9AGA
ZBK7LxM8TrSiRMZsnVCnTn5idpc8eSJwXs1KL3ZjjD3R/zAeUCP0+mgHUNy4nKorJlfwiFsnMzEL
rm2HXhXglCT+5A5l9NBgr7oyw6ujygwJSsgeKHYCw1yEQ8jrwFXhrJ4mRRnfi6qETIt3wF7RGrpU
UTG8N2Dm1qjlN0ZF9UCSNnEpoVQkz/JvS5rm85iBWVZOInbevSgMNqWm9dtcViOk+dCvXO3aNVz1
1YHlCibJpMWOCwX38WIf0VPIsDHUlRPkjfyvqrN5B426eh8Gx3m/v47XW1YORUFX1he5CBd3kZuq
JineqJwCO1aP1RhVD8YUmefGwFFqNE0ysW4g40T6b42EcHNo+tjA8qSKzzILKYeq16Y4Cs8GWoTi
axa35lfPyvGWzWAM1QjMKNZe83L4OcUITWnlorq6hWXJ/gPkymUlX5vLlRV1IknATXQ2k6r81y1E
/zRNTv0KQ1e1CL7cNZ+TmwMCroXxKOv1S8VJc/KU0av06DxFYR75g44aCNSiH4hbFr6iZtbKgbmx
i6S0JSNR7YZ6sohWsq4x8jk0vJOo4rAlbiKY2Cg9bnB+bnIFrXzPW8NhV4Ke5AcCcllVHWxsHIXh
BPRpjXRn1TRbfVUP1Ee9GbP6T59QzBMpDFKM5HReQy6yysWzM5jpxKJHrD3202Duuw5R0Y2FFoq1
tduqPtw/KTfmx5AkRoRiErSrX+6XKrUrAtg4PFdWD+HfiAblW5OV0wRcqv7P/bFubBVUKeFW4GFH
4WzJVYnozhsOWg7nJvWqLR3P9DOwuPShE12yBxD+638Yju9Ijdck4Vw2dhSUCSzBtX2u+zlBKTLp
zCc9abp9qFmzAmkPws7/MqK0lwVHQlFrcfgQUuwbLcmic6aXabdpwjwentqkcPRtMxdJivdLitfO
/UFvrSBFZZnu8HV5LS9XcIhMZU7pj56UJFPUlxq3zWKD/5fo9tCUrbUn+cbTweX2AZFCnuEKSAE+
tY1yL4/OmOnS8qSZoxT7xuuVhzmZ6uoFBaaXFIeSFRLM9Sx1TgXPMmf/w9zscpZa3sRkz3l8dhsd
7wEAudambCZeak2sHcObY3F3AzqmRnlVp9dLLcWDqI7PYRHpBxDVxh7sfP+C8ka5cuJvDwX5QmUw
VBQWt1nTuaYwqoZpoa5dbqdS1XfYLNivnhq0f36X8Q25qv9/MPl0/fbqq2PlKrXqRucqGcfaL51B
dH6o24ny6CbFWvfheqMwGq1O6ZVAcLMk3zeK1nuKwdQqbzDFpg9dBIBynL2xMHfLTzPKJ8eC6+Lt
T4/DB+aTW0aii65IgFodRrK/HJ8pL8ePWtZ7Z+CX0JYipVxzTL+xehQ8yLSg+VPdWT4OlQ3bcIz0
+NwzrXevMsDJBI7UjCgz80/THd4ECtdcntwssvFwuXi1Lqa8GefoLHLDfMZYSnnJulHfjKJdy+Ru
TQuokkOaIW13lirZyO9klEaV6DxHU85Za1sTs+x+bMMND4MTrVxg18+CVOCCLIIALVJ1y42SsC97
3U6Tc4NYxBd7LN/HyFYgpvTaWzz2/df7G+Q6QLscbhHjC7uMLIQXonMxzsCdgD/mPD7j6P10W7v+
7IUQnt7asYJ4lvKDdvdHX5nsMqNRYlz2vDZMzvYQD9QD9MEPiJ6+KGMz43Zg5ivb5tZ4XJu88Jx8
irfy3/925osggLHJ+3f2Gnc8pl6ifAtdZ8B9UFh/NfQp1qpvNweEYwR7UHZ3lmzFstPLgucjPg/C
C76pk168lHZYbTp3zg4gw/s/o1Wh8QVzHRIdTTLkUijfX07QM3ujHsAPnk0KyobfQppXX3oR1eOu
6PVifvT6WnWOYzzNyYZm4pqE8q35IhQkBZtBvoNivRx/UJwuDAAVnN3KHOm0VsRPwqlPeaGW/+Fr
rLU5bh1O5LEkgFpj2CU7M8uU2IjaID5nVTN8zcaeWocBhPFgh3OxJjx7czD8ovjGVLHhp19Ojqbu
AFNMjc6lErT956Yb6oNeVqL6NIGgXCnSX5eQwV9D14ITyKNBSWyxV/E80EZwuMk5p4kW0CBHn28z
TbEFcsqbOx+xluynC/Joo0djy5/mY+z3upY+TyRiK4HxjedLcsjgygEKv5bDKooiG4as4uBopW19
NkJvoiMYBd5+DNjZyJv0UfxIaQ3M1v0r4toshe8gKd3g8HSpgCpX5bczG3R5bGR9l56TQg+SbR10
4t20g2Zjt6ln+ib3Pn/XBOXlNi6rUzHWBbFDZ3mfxNwPL51erbEK5EJflFD5SUB9ObhEELLBcPmT
jCp3oHcFybnIrVxshoQymG9ysB/uz/3GacIk1KHFQ+5NqWAxTjgh52ABizzrZjWRoKsIyc9zmyHe
IqB893XrvN4f8cZzwK1I4kFXyER7bhGz6ynPO/rx+TkL8+AoBH1dDFpnVCoCff5PXHvK1zbQWlhn
rrNiZnhjshLxyOXMWZaIgsuPmtpRkU4z2pzGUJzrVu3ERrPjGqs/pUD/y169m2+sIr1RytBSrIse
3wJSMKgD3VzQx2c9yftxV9awXn0UQ+xuZQvfmBn6aZQEEEUl4Vsm6VOmhUApq/xcpaYa+inQya3Z
xBKTadW4i9rtmjjBrcsDtjglJgAvABeXLMU+MawGRbL83MSBvm8cmteinfVfVBfDp84s4keKb92G
trdpbWRfDqzonOwTTRHv93fUjZvDpcZP/ERWDbphcXyHWg9nwdqeo0b3FEqlSbKJERUE5tA651h1
8FA0UnV3f9TlJwe7Cz+Sm5NcV4V6uzg5aI/3DtVScYrNsH0Q/DeHJO65O6tx+OWkXvinCuxyQGQv
6LFxRxEILQacm4G3iJnSVzPc45SE3aEc52by6bf0z9rkxX8Y2csByeRl/0TmgUu5EVB0YY7/j34y
EN8uHiMUI36heaS02zad1zp7cpF+v/DkYPT1iP4oQAPMlZ/7tzs4ozLYYHinnoI5zZIthdS8/ap4
ThhtjbrI5pVb6NbqSZcmmebRMV6G3L3udkYG4vVUiabTXjBOzLNn1DyM73MSil0tRLMSN8nlWU6Q
p5aaD3JfvOyL5auHSPOmAiMUyIezH9l0NRrVKo7jQIa4KWcyeBWe1Q+qNvNDH3vIXd/fsMtjIr8w
ggtUn2XcRHhx+YVrq6qqoUq0E0wVK/f1Xje+opuWPc5SZ9EflD75Mphe9u3+sMs78L/DkpfCfZHN
lMXpDOfeGuZOaCe1rrXCrwpyLR8nFXN7f5wbK2oicCCzUOKZK/qUyKFbxFWsnmZnNNsHq2ubYdsj
px4/xImuvg36aP+p4wRzk80LKeBJ2QIRj8tPqnQ57tFeqZ9QUzbNhzIseyX3lSR22oNmRkPjU5Yr
lR/3Z3oFK2FYvieIA9y1+abGoq5gzIiZG/1onJJ2Lr9EqplvVdSoCnAz9cg/RsDZTSiGgzCjXTON
kBL1xl6JHm8cWJrjH+V+yStabqfEaLU+rXuTurCTNZvWtYODGtHQ8q3MXiOKL4MGOWOw4i6NQEC/
uPpcfmj8jKYa41rjlAZi9p5UTam3FVzjzksbhAYtj9pNazjlc+05a0XGGxuYC4IjA7wDKPlS5Siu
cq+iUW2eBmH0+Ra6QGLuvC5ck127sYF5u+FEfqjH40pwOcci02uyF8MELGQ1Ho4HSfSAR21gnkcx
Jz/oj9Xe4/2ddPOzSh4erWtu+iX4v0kVeuFxwNTGMRQPbVgBGe3gAJl+YBjKczd7mbYdJjM4Z+O8
BmG5cSMiwCUB1FTiaC8sLiTYUgVdh4n3BQXTvypgW83DVOR6ukfnf3yalLEQh3bwxq9WF5IMJBYq
QX/+iiNvSsZB1ZE7cZlwwfOpBmCs2v+Rdl67cSvBun4iAszhlpMULI1ka3lk3xD2shfZzDk9/f7a
GzjQcAZDeB8YEOAAN9nsrq6u+sMJ6kecPE4KnCAf6brSO2ZoE2ifct1F2PH2tF99cWp1CEkgAgfp
7PxLixByDzqq+qmsIz15VoIx2zYqtrY7I+0HZxMKMcsEOC+srcU/lqSWSHu//RDXlhuNj//3EPr5
Qyg62muzVuqnStXaI4iq7FtGeWRn51aDT0JmrLz0leOHKEH+IhUmSBkX50DlINoXYsN10hWQGJzK
aY9I3qS/xS1Nwl3ZpjOqaqYI/7aLL2MH5wnpMUV7OAmLrL+d0tbV+sQ4RUXd/IiQdg6eokxVlL0A
NZrtgyl2v+uScfb3E8wxz2XeAPpHiriY4KEBWF+axokac7OD2OvtA7CYqa/bs9jN1rjmR3Rthh2W
sbzS/3EoOB8QDXVadHVjntxCaz4l3tA/FU4Rw7GpEhfH5DyPoAZQt1ozgrs6MJoTIAyl9usyd0uw
JM6dujBOylBoe4EVpT8MSf3kqQMc5lIEBcaikx6lK0f+1XFxRQQ5QP2LTXz+wpk59poZ1sbJLozm
eZy68XOf9TR89KpCt4Su7IjMLUrCa+STa2cfOBh5hSR8gSg9HzjHIrgoK83AyqCa+2059da4T8Ny
UHwMzbN8JUhdfU+pcwHYjyuOutg6VpuGA3Af82R3UXpKSmV+gWfqBn6uzyWbtY6MXRHRhzr8/Qrm
1IOyTISU6LHz15z1JCoAapqnEvPjgxK3cbgxvaazfSG8HIWJlGLO5vaY194VIQeSKc5zUJwydn68
B+TmNFp1Zp5UYT63Zaif2qozDlwoLdndBkBuKNO322NeO+G5y1J+QmWP7HwxpgIYzYhIh09Tncfh
HoBaug9aXBf2t8e5tmy4qQID4cooOQ3n74aCITa8vQOoqVKc39hI6elmHnqgouaktuPKaPKpFxcO
ecEBG0btAQDgYneEAa7hmt3YJ2i2waNedkW2Lcbiqarrd6WM04NGVHQfECrW/SwIypXhr3xIIhE8
AI446uBLXWYARDgaOYV9aqZxtA9KH9ghqo3mcKrzca7v0CWBZmdmYlrza7/y4qxZ7I9B4iEPtewS
BfHg2LDtGdkyBylUbGyDWBet35bBf2QZduyHoU6JaxgLTCrGQpjq30cmqZ5LGRMEJNeRxYqKUeov
zEx1TgVs1UOfadgWKiPNjcizZsRtR8SV6KOuSUhcOdNpVUmZTFILmjuLYTWXTh9apM6pGgxV7CrL
SHpfq7z/lDjsdL+0B2PlK1+bawnfkoEfV4Ul428yZpXPLJxTpwxh123SMY5+ll2cRVu17wJlb+RT
oxw8cy6wXq4d/a3mT9YkLa69N6VsiRSUyMTlQTDq+qROiDud4jqr/bkdbF+pxqj2rTj4jEFytEae
vra4Pw64SJ7wzWmVdArsk9opRbxrAY18FqOn9ncBcJOtiwBr7mtxqFS7vw4hXOHpFAIzBF7rLSqK
td6MY5pXfOE8Kku8sxtU9jqwDhszbLsVquqVuAh6lp4ygE9JZ1nEK0MfUdc2A+sUJrUZ+PhNC9PP
3X5cqUxciYtwUw2QY8h3gh9ZRCqkmhGpgXd+wvqzmpGJQKnxNRpLbIHEaEz16e/nUII3IK1Iu4Hl
ajHVFIbQbFinYkI390FErtNsgtKm8xlXubuijnfljiWLLbAhONFAUC0m0THDWCXUWyc7h9m0EQJY
U4Uj5uc6w+nP8jr1mHHufEYFcVyJQleHBm4PyYySz4XEjZ2nFAgG2zyNHLdA2Q21uTcTM4/vdRBH
9YOOIBgE+GgSvxR+/5d6En+8E8G5IynLDwyn5Sb6cJTjiNE3Sds6JyNCRBvnofi72lfmZqqcegXw
fbkfQVNhHcLy4bghJTwfSsdCZDCFRiFGDethoxRN+QvtHHvap6lhdTtXFTC71SqnHXt7MV2GHp3i
DzMMbZDDdvl5XWXs2oGLxCnP7VBK2IXZFik0U/8izSzuZquN+v9uD3m5XRgS9SR2pdRXWdYuNSOr
wsHqAelWWfcpVEyRbSousRtVEdFae/kyBgDBxo4dgVpgJRe5kerNkPhTYZ/0vhD/as6kNfsw9ao1
Oahr84goB1otErBGonv+BUe91ewQ0fmT5c51vk8SR8zbeHIU62AbhbNN7GBck2y5smrAu1AOBcPJ
IbYscLudYzdWUnsnWq5GtW+qgq5UXMW2hOo0wWPp9u5vWMrVWq3y8tTkGky9hfuwNL9ZanIxiRNN
XUCjQVFY3gbl9XAvaG+KvduExo+sceftNGiz2Chq1JlbtGKTtSLElQn/+AzL3lSlN8h3h6F4zy01
OYZNK+JdUuKpunU7FNfNaW6Dvw6F8vYPuF1W3nHKWHxjd3Dbrkcr7Z0jZ44eMTHqjU0lvMTwbYzK
UQ6My9qPp6z9GsRttxL2L6OhHB1hEBPxCSoQckI+hqOJm3NBieNdDyztbaIQEGxIJ+y3ujUB3Yx5
/EKKWmAakBkrgfjKjmW3kiFR/ucqZS/Ck1E1dpqatnIaKcc8mgrs8CxxlC8tgKDD7eBw7bNKSy8y
BNQJLiRuUmiicz4m4TtaMrWPSkv44sXBtO3m9Is+etbb7eGubCFbthSkiAiM36XPNEAYFZesRDml
eYR1K/pE47TLmHyxMzFFH0O/ngCjhc5orzRzrwQmybFnWKQfuRsvUrCmC9GUtIPovQvKyd4n/RA6
h9YR1v9hQqn+IqjJLZjyinyOD8umN8q4qCJLvGtY4B44ZEY0NOFqpe7cNwdhKdTYb8/ptU/IkUIz
jPaqlOc5H7HOeuHFoyHeW1iLw16AEMgP3lRb0R00Aqe+z9Ayfr095rXvSHeIBJ6GLteWxebIkgD9
fBOosN4iLjHM6rjJFOw5rKL1Xu3OqneNma0ZDl/bFhR/qY4xuzTmF4MqM/wSvXLD9wga7OjHRMN7
XRjZa1PDWbz9glfHwuOdez4IOwrt55MaU59TgBUBm0+H6kVN1HIToHzjbYtuUPOVNXNtbZJ28fUg
fQCbX9aHHNQdHQSQ3hO9zX6oWlKEhzYVVb79+5cCJkKOzuxBP5Ah78PabKK5bowk806pcPo9/mVO
sDHaNjTurWlunLe/H42lQa8Ad1vS5sW6NCxEHjRF9U69O6hIizbSntds1VzsmtiIft0e7doccpml
w86rgQiRf//h3cagdKKUTONk0d9/RkUKDBCoqDrZ3R7n2rHAQfwHcUXYXIqESP6Wm3RpcKLtYWV3
XuiIJzol7tOsgWNFsM3Ne6BQCCP+CLnh1SvDX0sFqI5wbaVqiyj9YlJVtXdhxlTKKZk9l96hgfEe
cgDFY9H0MNNHr9ozxeKAOUvS7LK8yf+5/f7Xdr6UBmSdSpWUi5pBGCVlEBPBo64MngKIbU8Jd5ZP
uTWndB8wvmvqzFjZjVdamFhXgJNEAgOuB0JI51/XzDWsWAPhnbRwqpOnoqgDv8HZ0zhgO2PifpgH
Wej6iMHp+iMNs+w5sHCNfs8Rrfh9ewI0uRvPC2WUyIAVc3/gOkgF8PxZQsqufekVwSlLMXvxa6b7
DtZ8GSAfobUPau+Fh1BLWjxXJ+ugAArONlxLtV1A22zapE6VbCsrXyPeXDsGsJZit+FJBzhrEUTC
RrdmmoABnKoiM7djk1bDfZmoAo73FHZ3Cg6x97en4uqQbHG8pFkJ9ATPZwI14S7UC9M5je2MDJxi
VO0Tjze4O8McDVKzKLO+3h7yDwllMfvgdv5g78Cvcpc6H7NE0iPPhs7GBr10tVOkejgZszIUbU99
uW58SBa64RexktWbKOpDdEsN9Vsyj8Fr4KnoCSdFlN97VTDm74bSYT9z+wmvBAgeSzLbuMOTAyxO
KeEUXmBYYUAfp4wr35uyzttM3KNPba8rMY6QupXtLCN1rRerbIy/vMVDxqT4LlNHvgdCucsNiuJO
MyQlMoxTElVfzNiuVD9RVO2u8kCg7tOKK+9d4EiVZTgb9ry//foyAH34PnJ42t/o8yLygVLNEtCM
sZUbkmIFT6hIFfjY6V0wbHppC0IDF7eW26MtJpvRiECyAy6RgbI3eb4aKs2RRj6F/lQWIt9MXRrt
HDPK9h6gijvLTYp7j026hcVUr1xOliFJDi1rFWQiBkMjBXQ+tN1NTdhFs/5kt2H8WI+VoEwS2Zs2
9gzHB1mRbcuy1Z/aSjXu7MltfawrmrWiyWIL8hSyTMQvwCzwi5bBKI/U2Ozi3vwU4M5xbDokJAJB
+hUkxbTRcRxbY1ov4j+8TYqmEvspkUk6nIDz1+497rrF1HLoZcn8u6rjb4O0AE5GrkdZ2pqbeI7d
u9tf+WJNAXOAmk/LENwplJHFmKJ1lRBMdfw0FIp4DLvR/ul19nfhedlKCfNiOiWgQr4YZCamdtna
mYzAVOtBTZ7mpIhxcdaCstoa+TDZqOSE3XdImu0anvja2xmSx0GyKc8U+fcfMpeu7Jua7kvylMZt
fj+HnYJ/0ADoC++38O3vZ1LytGCKwzYApnc+Vh+5TRPFdvI0BmhWuaGm/TDATfw0ctGvZUrX3gv6
DUrB1Ez4dou9WTB6Fppawt4skS6qLfoqrtrdA+mMVy531z4bqTOCd0QfiT48fy2gU4TkIEsJOqVc
9p36JIY4PlgxTi27ONTaNXPoy21AtCHiMCbFPG3pQWwYMYlfw0cTVE2/WiJ2v7qB2wQY7cUtu7+Y
kRsA6rQmlXUZdlihbEEA+FSjAcLIqfiwWiY1pUTpOnxBr49+5FZi7vq0ASaMFV+7L6fJ+W4rniY2
WWzO3yn9j1917LN3t9fRIg0lCvAUYGDomFGgAdh1/hRdaln9NAsmvFPHF5WZt6LqVxKOvXpfu0Xt
c5OZjS3uOeEGldU1teiL7w2IjSq5LMLhvX7R1pgdWM1uOkxHs02L/hF5VrPdAS6LKwu9WTUNifi9
FbgrR/tSwkredWkVImXHqOBD/oCcP0x+24rKrAFNHJ1EVK7t55WSfDGMCsGiTVWXfdGT80SYvbTU
7D5r0uTtsQgsaBK2ktnaZgrc+BculUXr930xeJYPDNIZHpzMSqdPTiB006d80f28/bWWKSvP/ee+
AvMVYAmwpUVBaXBKNKb7qnsW2I9ui2nq8FyI+sInFTLcTdFguug0SvAYeZryRSSFd4g9vWw3A24r
6kY1i+itDdpwZRUtkzk41NAoZFeFfAmUnrtYzFS7vaBQ+v65F1OH6WeeptEmbRX7GJaibXe92db/
oIIWNZPvjniGtqVtNuS2tRtvQF2V42tiwZncqEL34qM2xoq2EjEvVrosAsIxAfoEZhxy6/lKF0Vn
FmobJ8/qNJbuJjJ0lDI7K37OGlyot0U8NObeCzoXL3g3qJuDjYDXGoDkItrY5Dj4TyJFAYaeW+75
Q7hWMSAcULfPdgZCpoPS+NOKK7XZuV5ObbJI+m1uOvPp9rK5fHXqWMiI0vcCEnBhBdFaXV33it0+
A4Tq9mMV9Pf2FI+23+IA4Ah9U1hZvFWm0n0tbadfielXRqdjAZUFzCrJzZJQWQT2MHaq1z2Hnorm
bTuo3d5yrEE/UOFSwx8wx9sX7mklnao+HaWSFaK8K3Wui0DzB8oJWlUCBJyLllgRUhPnBGifdcUO
9q4SkdBr7vTLbbRgU+lK/e32lF8ZT1pjAQZAoQf02WJD1A51V4pR8bHhZh364wTCbePlSfmiZWnx
20amJzncHvIyOHBC04hiD5JB8paL/GNy4wIp+i4/hqS5rj8VwRQCTIp7xUBzrQvw4raNqGbblZmp
7rJRsbs9qW9dFn4HzOqrpUOT/GQknSFwZDWrSB1XAoV8hLNLBd1rig7A8kD0Yocn18qHuDsVQ+Tp
1SCOejNl2fPYTCFoproLviaIiK3BtC9XHlJCzDIHC+uP6t/5aAwfW+NQlUfPySdsqpUh4idtbVhV
X6rW/YY6suEjxWA/TJVQ1wQD/hjYL96WTg83N7YdDLNlj7COszqGDRodCwxij0k/GsYGEnghXkY7
qEAjjubUfY3AV+Rbp0vi8jnqEzP1K4L7t6ZOpgBpOcv9SkCrw003B16IvxrXsX2qZtxAmmmygOm6
JZ2rcozx5LWcQh8PbqIXVP+tnCx0psnvN2phmM856/wJec74NfNgjfudEPkrdFHdO1TW0NVbZxTz
uG0qZAV2QWGkWUhLvsFyE5oyfewmUL7EhdDj1yh02p8emh3RGyZwUJfD0GPlzOg9EEeqRH9LFSf4
ihOXZzzY8zjFOyd1gvQ3UJGmfEyooxv/5EKFiOUZaW1srcgMgy00or56yFozHWgEyosP0IOq3MPI
tsYH4D21+VjBNPg2Gk0pNtbozM29go2wcd/H8VQfWUIAEcd+pn43FF4K4kYJGwf2plpGyv72fruy
uriuoipJjxus50VarGKXGeWxOFptOzxMdTG+6dj/fQooK7L7zKb6rSSVNaGCqomMZZauFWYvnwAK
C7AXrnA8Abi58/VNMbtjd5PFIHLafa6VNHqLoqzd1o4KrbNJ8W0Timo+m6IM9iBl19BOl+Ozi4E4
oDrAKvKWHOu0dmaU0/WAGh0oxH1ceEDKPESs0o3uJpKi5NWzbb7Hblc9dQgkpVuPFmeycrL/KUCf
7zMuXMRYnkPSBJYtzdSyp7nwdHEU+Tw7PqamQv3i1kbzaRj6xvU1Pcs+cS477znesQ+IZqTv0G1D
9/PM4W+f0rgs4zctoL/yzUpRYn+M00ax1qwvLs8El8ualIkm66QfuAhHTYVOCmIJ1VHDlulh0mOY
plHG0eQrlLcUBM7U4t/ba3TJ1iMxc+lA0iGgwgyjazmmyDA18rw+P/bNrA07RR3yN+E2eb0resmo
TSMLV3I/0RoR/zNHnpFt9FwZngYtrnDMVIwwsb7dfqY/B/7Z55JpInNAFVgy5pe1HmvOEVUYMu2l
LurUey6DqGtfJi7x+qdQjZth2zeRZ/tpbnrR62SNlvLkJOWEH5Va9BLeG0fpGwJ4xbBR2x6zEr1S
2mTX11OefMUxYygPbTYN3ttYdlO4K1Bmf66RZRo/o0CajfsyMEJ1Jcn5o6e4eCmq+Ci3ca7xY3ng
G1WXuF1uGi94q8/36hTO/7pdkRtfHD0ID0ZbefFJVBX70osG4T14KAKk92bbtSfDrop0G+GC+Mk2
4ROd6jSqPjkD5YoDbnad8knLkz77x7OEmD5nDtXHTZ072SkNdNGvlGiWpGgJw4IRwYaiNMQJuSQp
RPaQx06Wdke1QW0O8qZRIOKqFkX4uR8aR/jZrHjRXSasAX/3tKv8FkTclzk0Q2OX0FHgX492W65c
2S5iDc+CZjbujQBfpG3FeawTUdx3edaPxzwrHO0OtbrweRZV8RBAddgkeZp9A80rIL46/fg2D65Y
SV0udi8PwNjgoSnLXgaZPogLfXC88Wh2+Dn62LeYvzK7FtZm0EAPqG00rLzyZYmAJpgslgGQAzWB
IM/5OxsRzV8TN6WjClH9pzr0D9McxntpZuLHXMs9f3QTpM40JyheGi66T5RO1lC1l3dl+RQ0+2Wp
kF6Rt5j5cdQro+VScoQMhc5tV1Vmu1XyUX9QoAmFm17JtfFe7dGyLtCByh+N0Y3F7PdVZoxS2gMO
4KjMRvxk2W1vbpWhgXuteSkl9MFq4G1Zk7bmFHsZ+Hhq6qhwU7kxEwAXybAGCQPQyUQptSnxGE31
/ifnRzbvik6fn4N2/tfhIRPQqrWzUxoFIa54yF+VwkaH+nbAu1w5gIHRHCLrBqGGMur5ZzQhCndl
IiewNJ19FLu/TPQq3lTch5+TtCm9v62lg6MHbQJ7F0YkTbNFTWcWklzVutORcF5jB9DML2XjmgdX
6OGXqJstfx499ofT1db77Ve9uN9KOL2kmwIKpqr2Z0V/yO8p2deUsXv7ODd9+7UPkkYgTh5qzi6g
hfxiNOl/ovC6r7dHvTLBqD5DE5SiblI79HyCcf4cvbKxnKMLf6n3QcMl+96x529Z28RPXSX+uz3e
xS2G8gEZveTPSSn/JW61cfq6GZTIOs4z2Iys0se3rq27jTS0X4kBl2HvfKjFq812UituEVtHO88w
5HOjGrMYFXTGNqqiYY8onzgkXpbuRmOMj3Dz1xiYl8kVvrWUCanbg5cjgVmULMICNemYhttxRNQw
uTezsmzu6qCeE7/zqvoOxWWQMHbsZv/m7VDA1gBVM9+nbWU+93SOfhpzH79WGFl1G1xbxT5Pommt
e3K57gwJqEPFnAswdjdyhXxYd0qvlSNJqH4slQFhc3XstqpdD29IiKAnpitzeghorBZ/22XA/krK
3kkRJ+pxyx6K7RljHZOhH7FLVjeB65SbJjKd14JK6x2FhvD+9sL7Q5o+yzKQAEAhFpAXvu78J4v3
9BoxmiVUkuNEXNUOCWmF4QdJamt+qYI9eYhaFYlnV7XHe60bwMG2YeMpnMiwMjY9jHplEwsr6A8J
Z+2RW9Q4fDLmTsEJazLV36Uu3OngtHl712nqFADgKqrEr9zRKbJNoKvxttCN1NsB4RmsQ9dqmHfp
Iuk16kimm/h6lk+SVuLM4bbRFSt5tTrLPMDx7xCCUpXhCwXBOv8OnFT/ahqzQmSQrCC/F+VwH7X9
FDzU4L/eM7RWXkXXdMGngWty4de4jCMlnQ+t9fv2rF5uZ3QAQEBRHqTxAJ7mfPFYTVN0Ra05x5Z+
WbQNMitQdjn0b7qeXResMZ3+aBgvPyK5DGUQqtDSoOl8PGA6Cvh91TpqHZawG6Mwyf4SWhN+rVrq
wamcZj5ok+gyn+t/X+yMnnB9Dx5NuYuEo7ffhwLoOOJnM2wD2fvdduBkNF94ON0hyZFolPWajLzt
9kRde3KSW4mWwNeNg2UxU1kJhScckvYYhIDunCrTo60+N+bRoWJqvYVmp2zAZCv6f1nSJbuE9pX7
olVtXvl2jhL2TgD6ONQlxQIQrl3RJ74KmqH7oXhFsWl0N0+/MOPhvNZevgyjklyNNSSiHfgFL9XQ
w0R0doUpyJEtgfyXKCJfzR3joSmK0q89xdvmY/Xd61HP5wz561Yrt1IWlwPIGVrdRXTCt8nNk6Fr
jxMn56vmBdH3AlQqwsrCPMxTV3+tm75f46/LZbRYZgCMgBAA0SQJWp7FSpsqM4q/xbEZMcHYIr8W
bJ3SNe7KsQm2o1s37T3hMbvLwgJztNtL5fJI5gpBS4DDkYKzuxy8MAtLuFZaHzP47XdqBdlqo7oB
eStlyPc8VJMftwe8cgLAfuWQstAEBQG7WJrIKhV2NsX9saiAUm3HoBg1qYseIvMfDZuoL0OuClny
z+1hr0wydQ9JIMTtA8qbfKwPB08LD3R2o244ulyU0nceAMdPx8E4cDuETdn8qqm7WE/5bOXFFyeY
2pXYdXV86DM6L0iDY5nmdrWSk4YV3dHF3yEBCIJfc2dMoGEnrw5SVpwN61qZ0Mg4FIqlrnV+rk27
hKjwhWllcvqev78xYJ6Zakl/jPE8qUAFxsLdm24fvBo5knvofipUv0dFrBQ2rqwvmWRSRSAYwR5Y
fG4aXV5fTh7vPYOO0gcByTDC8OSnHgii6YCxzMqKvhL8oPEAKZA9U47hpaBJbidGxeodjqPriPEh
H438P2J8amwTx06aRzT4k1+JbCEetNQL/h1qp1e2dTX2wUZXett8NAY9UQ5KXivYrIZ2UlIfc+zM
R+60AyhqujEi5L2wd7fX6J+s4DwSSAIShSAq4Vxgl3W6QY/1opjy+RhrYnjV4R8a2xKtL3r5RlB+
GsMkfolCytObGWXnaKfYJLjbue/b+rGJIlHQDEWczS9wVAHyhjdq5U8ePeENSlOld1dCH2h8yrOl
8ZhrhZ68l52dDJsiHZ3/1LnVTrDe2X+COrR3MIoBgdBhDjGbvv2il4sCxgqCHdJkUmKWFhetMXW0
0nAUVA0MNb6rOZT+Cbl9PmWwQLfsin4lHbtyyaSdgWMYsv2Sb2ovblqthne3p9b9UXOrJJ39Wad8
6LeF1gbNJurE8MjWibydhcBtvNVzCzdUS1TGCenbTrxq9mz//NspkN5MhD9qfRJpudiPSoaI/tiY
81H3Is3wOwxU8cryxEPPdXiPKDIGgLdHvIwAjCillLjYAt1YFr7qsfTmQRnmY2vWsT+Yqf4Qjspb
4JbEo0Lt1H9zAs/h9qCXX5q6iBRN4TCl8rzkOBdun7k15MtjoeM1leeJ6ScjvBo3Ve+G0anfbg93
mSGeD7eINhjC4B8YDOqxn5Beh+XSfkcX+T2LJ33lPLlMVCQYlTIL91gu8ctcNHHNUUvrUj2W2dTs
nX4InD2lJiv92TTSSSXRG7QNQLIhy1jMiZtsxJiM3l8yM7nUUDdA5EgqD0DRXN6oO5F5zhQF1tHR
pnr2ac3rwP5CddfgzLayi658S5l4E8lB4hFh5eR/OELNyK2KHAGJY9On8wEExYToopXi41s39j1X
nEzb3/6c10bkvHTAAbCAyPnPR4yC2sRfedSOWqVAwHSS6OCN5phuwqwLt/PQrCUnV9aPrERJqTMQ
PzT+zwesw0ZrQGfpx7yfx3lnZlbvvqip6WGNo+uBuXItlXHuPN6T9UmWmZRbAWS7mFGs4HSvrz3t
WAgCTKags3LAZbHWV4rel8mHBA/SzCDvkBeaBRpFicoZjFCiH4e26DZaY9L3Sa1hn2EpveESpd6j
PhRv8WWlbPzXn5Adwv1JOg4htb34hH1oGGNFJfaYpFXyECFmdG8EAE06qJFbtIRWUaLyXZZzCv8B
Xis5C4t18QlFRS0Rd0Mdb+bc3IxRPB4KJDE+5WkYfdKC2Nt4uBu/YjOiP6GI721E3U079LdWnRKu
BFwppENRBiwLNBMZQj7sF+7UVW7gJHfkBE6/zLWW/MpJ9u9Mwu7g51pmzltN0V1lZZ9eW8QUo5Fa
lGW2i7JiN5STkFpuR5q8xsEb3F74ioxAthE4K8fY1bEsiBHUMCnLLq/I1JvMBIakerSKqv9exUr9
BT9E8M+9ZoUrB9jVsSRsgqstULRlfbtAIyHSR96rNLLxVx+EWO1yhe3NH0XnYlR/e+Fe+3pSqRO3
OlVS2BbrSItNb64pnB6Rp/HuEKVHtC3Om73XqPM3evswEutZ/HN70GuvCCAE+M+fJbysUxWl2XVd
PWtHgWD7K34Q6kOmV/gO0mehYfp/GEw2LVAOoD66XJ9t45ZTQF/jWCRzXD6qyD7uDFdB1FcoqbUy
nVdCOYUY4HBY+wCrurhnDm6H5FBMKLet2NsmSC+p3Ks9/XtVDcq2Q/z7L3Wl5NlIbV2GPdIPPuEi
9MxRFpmFkhpHR3GrLTQBI4c37MZbqfvga7Xh7FnS2gpM/conBDVGoYoDkk7Csv81OXU3dLNJ/BGl
/o1jO9V+UDpp7jjkTPNv0VLgiHD0o+MDLhZkg3yYDyHG5TLgzZNNOVXU6f2Q97/LBn5Fm1IQZ30m
xpqZz5VdwYBSdZ8tQQK72BWOm5ejoIR1tI1S7f7tpfrbHSVHqzuwpgOq3Tq2ptsWQfl5RZ/z2tDk
Hg7ev+D5mdnzdxWpFSN2ERtHxVHKF8BaWXJwjClzD2DUku9ciAb4rdnwf8l7bLRqUEakRkKBfTHJ
dpi0eUQMP86KnWzrxsm6nSbm4GkO3eqodmlRr9Tvrq0h6a0mpWSlmMjiVUOclFSjMfQjVWLlReC2
42yroo+TfWLPWbIysVduR7Yjt6QEZwDMWPa9Rq2EtAVP+GWuufy5kZfZWydrqRLkyvxAgib2vZag
GdZm7YNiOKF4jkolfKB8on2+HZMusXGYU5F4cW2XtAO4B+df2TXSMIGXnL6I0OZbF31rmL7IR/G5
qOfxkVOlvW/iqUTR3h7gh1sjKnXlWP8CJkmJGseXYgO9fU2K/TKDoqRMHUOKJbHnlp0krQb75lht
/RJA/Uh8EZSkFWCzPgH4ofyrD8qXBCiVLyb85VfOvT+x8TylYfFxeZUMH3bd0tAG0FoS4ZrVsujL
38gzA7iPLOsTCjPOIdKS7HNe5/2u1YXp211YPwxW3K8EmsvN5+pQyGkxSU73hfovlXAsj3N3fCGh
ibvNKIC8jVRDXlGFiD3f1WEgNpWqrzm0XB4brEdqsaCX6GhBNjhfDjmqg33slcPLFBj979n12nso
QI3yD2h9jmDLDJ3wr08qAKUUq0jK8U+4KFCaU4ZNURu5xyzUDlGd6LrftHEBgSxzP2dzFfy4veQv
N7u8RmIWhlYdZ8Cf3fkhhkezGFp0lR3MBNrid9/3FuVQOzgNeJB/uT3U5e7C1Rc8D/mTdGdlKZ9P
p5mFHLZ5Uj/jbTXfd+aY33dV4SQ7b8iCBzMNhmMfdeouahOj3lTITf5jGW1UoFKuiffImIp/RaIV
7coKv7gHQbAAamrQpAXSAk7t/LH0OqhaEC71c9bp1W9IvCPUJloXxd3t979YTdKeiXskOiZSxH5J
JW49kZta0E3PkDjc4WDmETvGbLmiW02Y/w5n297//424mPAgtltzQrT1uYOY0WwU10zvgrBtPgng
Lwch9MPt8ZaLSdpE0PABTwCGnFW8OKsqu1HgMInsqczN5J5j2XgqjOCoRclfMwH/DIXgLxIp/KBq
ef7R0iqb8rDMsifhBLS0TCyGQfSlxTuYWSzO3db+oSHfNm0SDcmU26+5DEdybDol0NypZwPt1M7H
7hpr1IfOTZ/GkRaUSCsb1l/m+qHdaSWaVK7xO0f7+dvtURfLR3JLAS/KZFl2dIlG56OO85S4jZKG
79PYWE9ILHZbu3bzjRmjEcNum9aIavKw+xD4/3dAMAwcIrTMgSSeD+g0WqvqoxqcOhwisp9mXvbv
oOmCu2qqVO8pxiYu+4zLoGW/aMhTeZtqDtckDBZT/ecZZNuA/FLKlVxU0+mV9cE8KycRz0G0rXJP
5epTAUD/NSS4uwDpsqsAaFBYl7vb8708+P53bCaaDUsXnRbZ+ftrtLH1HpX793js+53bhfGmVANr
X0SB4t05VuL8V5EtPjdmXh/UvI3i3WzXyspjXJ2BD0+xWOh90wxN3+B4OBlFM9ylRjmCnhXGXL/a
Qoy/h9mMUeOIa3PNu1K+3/L70yhjb8nm3AXrKg0yfLQSQzlBKMMpvJxM47Upub6QZ2ATeHu2FynO
n8kGtsfyhgcB60pOw4dzyBKWWtXhEL0DVK7Vz6qe64o/atjLbkl5wkezad3kN0nycMjLvFmLXNc2
l02SI5ViUfpc8vuc/+HszHrjRpIt/IsIcF9ea5VUlm15ZfuFcLdt7nty/fX3S90LXBVFFCEPBtNA
e+CoZGZGxnLinBmm+7KpQz9oED/0qjz5MBdF/U/qMQNAWFfYG0H22uVi7INnh2akyc2+Xq+hTF44
lE6IPsbgDoeZ5sERxFxiHAQ+lH6vqTjjoU/cKdmLkoGuPeVrpd4Ivte2GB0heoISocTbd/0r5rrq
tHKuQt+B5PRuMLzgYEytdahtQOG3N3jdlAREkdSTR8k/f7HBipVhf7ZCXxuH9FujS2Ic3WO6SBO9
s5UorhnjsSWYZ3iPCufCQxsaPtIWCOqi2zk+Utk0M/Tu6wo1dy229Lcl3c9nF6F2INsED+RLi69I
8DDMrVsH36O60UDRpEY0nQalDecjo76Dc7r9JdfOKih4EvznAbUlF5reijEsJamSVUNnOTh6ekir
yv04RUO4C4Npi+d37WPKbEgKfUBQuJwmpJoXZr1aKd9NAsNd5Tlw5WV9WHzxzCjbEo5ZuRcuKb4n
6QxY3rIzZTZwdSoII34HmRLtWef8oAFmu+/m6q6deu9LYcTOyUiVId25JdLiG/dyZbHEpjgimXDx
j8VeVrTcAGi1oS+0Kblru0lcugioB3NOxBW3N3KZ+sqDgzGK7/QzgAkulaUsikAktZ3CC1s2xXsn
VJxfUVU08YH/f33Mh6SJ93OqUkLt5lkt97UrQXwF2J/+ULfVm+Xp5A8Chcrwm+zTAUe5vqRBOOZj
lmkcrUobzkxuULTKI7hZq1F0DxrfYAt+srbf7DX1VAYMnFffO09jpWkjK/dNvf8TOvmcH6jqesa+
xffdObMSfwgYCToGgeHeNcaW+bXtlix7slhHDeI5ZXnhlUI9N7UsDpBgshLjR+YOcGdHs/mzwPH/
ur3bq6Yo5zL5r0q6S/nnL0zZTti1htckfhdHSrBXoewpdrCyDtVuVLN6I49ceU/JMehxazzeNM4W
qaupj8koGIHws7kzmk9lZeXqRzuxq+ErhWPH289e3+f/BZrWnhuLms/T7dWuOCmXd5wHVdZ26Xxf
r7YCWB2EmZv4VWhOgC7gNf5Dcmt+cYzW6k+5PUZbAOrVDyyBcrL5QtV8Ea9CeMcGp0rim4U9jXt7
tJyMiI124YcgGbUftxe4Zk1W5WzqyhLwvrAWiLExxrhOUQobg5xeQB3Ozoc8d3P933gYzLe/MbD8
kKur4MMk3cv198y6HHyS6iR+aSJPthvwksVBtOV8VztltIViWV/c/1uTu/virAY6c9paGCe+IaD9
eJrquQkuQLKtX66ItrgV1owBypISc7A5EB5cG7MA2Ju9gpZwUaWB+DQmWeLu5w4x2iedgXFrw+uu
3QwJU2bUGJ/zCnNGZbFUpmaKfV0x+nxnVSROegE6apcbVP3O4eB6pQFEtW9/wQU8iL+4GfQiOTIS
44dyxvVyK2ACZVg5qd+2jfOzdSbnrCVDeiyV1niKAb9uPTOr3xdWS0ngh0LAki1DmHYX64Cy/UFr
1PngpXAT7HS4koZ9rtabPddVczQT4DiROqfLN6Svol5U0FD7dmQwSds22pzuW9XJ98Idmg2ZIfmx
FjkKrQ5ZamCClyrWItCbAtEWIksy3+sGt76oUzwbl4HRkY3odcWdeUyi0Upl3InNW7hTw/HCvqmN
3A/y0c5OWmxaybiLh2Y6WbUyzw+lk5lbjCqrRuGBheVRh8RhGXgNRuTUvRSe7MaggO1sBCS0U7px
aA+iTA37pMGFuyUtubJ9KLfSUoX1jC7AMjEJ4S209FpNfcVqIlhpNCquZkPOHVQxA7gFsz23Henq
KnmrnrmViD4Wn3bSmzGc2zL1rXoa/vGK8W4KdaPao6CRC2rqg9hK9uTbszw09OeoprCjIIMWb5MG
2D2ZIMDx57wsPpkz3paa8mx3e6vGyz7Sogc1r6qdk7/9VYZMGAJWuNl5GpdN5JmJNxcthcynlp7X
J6uCqMZJ29x4zGZU4/fRqBtxtwurQHX3jZL37rfbH3ttdwFEyPTBk5T88s9fOHY44nroUuzc1/O0
/OX2nvJo94Yd7BmAH89vtwX1EAmDjEBAYF7b8hRYeuOgQUszrK13sVYUX0mNgmCXqOLnbVNrbkBS
ZtAbpL1COHltSjEFoQg8934RhNp4yCfhhEdmxraUBNY+H4gyoFsExwYu59pO2dj6YAqn8MPItf6l
We4iItkV0IIUaN/eXtOqLYlCpyZC3c9cvBOQa9kIcXu577ZWdge7T/kRJWfH2XHCtqb3Vm3hPcGA
0+F5lS+HHRR7jKVmfp2idnWfpkN7FgUu4qwxvP7l9sLWrp9OnEYs7HEMl6VbuAYiBD9RI037xEbo
Q7V2LlMpH9IBUpNdN46/G9MY728bXV0hOBgwncT78G5d7xzTDnPZZRz8Jm3Nd5nIul+T1fTTwRLg
nQ+3ja25NIrDEGGRpzH2s9w6iRLTVE5+khWZc24KI592sdYAGVFnPUTuu2Am/3Tb6NoKSdJplMEs
K8dOrlfoQbGsxCaKq67alPFu9IDPlsbkXqrQ2cJTrNqS8+KQVlATMBe2KP/ZejAHue9ZA31vm9mz
Y2kNqEhpRrTVgVz7ms8sgyxNktMsjMWmE7t2ZkPfSOU9P0FslOVAjZvmqOVN5D6QE7+x8ScTc8bg
Qav+n8nFaXEBcFdIsBV+3sJ+8i7OjP4HAlVNvXdrtfs01HSpbu/e6iIlzxROmfbQEqGS1KJvh0yU
vq0iw8Vk+/g+UGIt2fXot99PWlJ8/guDJEo4MUnKZC66XtbczpXm5aUfOVF+HtjOnW3H6r7Lm/bC
8zRvuLPVBb6wt9jFwQrzzAyL0h9qnj1WyCZSejR/E3sXPzOtcjdqm/KSLV95yvZUG4HiAKlc+Oqp
5biEbVP6jpo3+aGxR525u9KtN0LDtbtAhCA5xqHx4Z/X964aO68LKeCgL9zV/2Saody1YV4+icl7
G2Dz+VRKuC8BBJo6vHfXlmYhp2iKvvTRAUz0YwYw5GedRZsh4NpWSX5CSeWHutertndYJAlyNaWf
OE34lJd18DmZ2+6OKb5PRd0YG0HRlrnFRg3AhsGoJqXfuFJwr88Lb1cWmlJS/9fD6mA77V+knExa
gWmQp5+9W4QmxM3e3Olm4TekpebBSRzjZAd5U3+2Gj3d4pFbO4nUJGBlYzReiq1c71uEglgaRkMJ
F73lfEyULoYwr66sjSduJbElNCe4pCOJJ1nmecPYp0E7WYXfwXgfXFw9UrtzVtn1uSJzeScsRCv2
TRCVKoNG1RZn89ouvrS+ePNUp5XhiktoNBvqU1imYXvKc630dil0COrBqxBcuu3C1r6r/KAS3Sqb
gwsXVjQ2BEeJVvhjlyfDWVe0oT4VvboFVVy3Q+bHbCBsqMtGYC1yCvqkCj7ks0r1nxdrQ/XRo/zz
RuqX5wsumV8gOpbEq0sd28QZp3KOO25CHefKOcqbB3OExikrnPdRWQZbyoGreyZ5MkDVwPW1dChN
NQcKWWDpm2PQ17tsCMrDFGbzXVOLzt5HlreFLVs9o6AtGFwApEi77voqFLWRVnWrlL6iDM2DW87t
vgAY9memLXjmtrZPqINl96POy3f7sKxFndYLy4sr34hiMIYsrfy5TdyjMg7TXaa0+S5ti+g8o0/5
3asC5fAXRsGcSpw9te2ln4G0pwqjrC19ONbgOVKawN1VAwPQCaHMQcWNd3t3MLeepNUD66AkjpAK
UBtrkeBW6VDRKQ9xOC69k7PSpY57lCC7jadv9Zu+sLPYTW9WqUgkNkHLUB+ZnI3/Qy1Qk6xWNOWP
MZTkj2koxLvbH3XtwYWFnPfJJvwEM3h9hmLY0IAMyvxhzpXxnMBlp55qY6yMd7CxWtOGW101Z0DD
KSv3pCyLwIWsoe3Gxkt9OFZ05V9Eq7r0Ue2syu53sluc/HN7eWubB2OYSv+FERBwWdfLE+bI2xuJ
gimlhkKdpmUEhHXj2VuCsGu3n/6AHAGj6AoD4bUhW6utErHqzHfSMv5XlHo435WMKBaniqksxv4s
o7u7vbZVkzLzo9hL19tcrG3WJ0OdPJH7KHDl0QfPAkz/p2cQrn0IBboR+wyWtmYjvljizp7dKisE
i8EQ7mvRUHrotaPGjoL+3xxaP9sZmPCJaCrXfmtmX86H3Mwy/dz10Kl+yIZMc2AbbYRhwbFnDlG3
c0qGxc5N3Ubxu4lg7+vtr7J2wshLQXtL/WGK4Ncb0Qo77GrIhX2zCufPBTOT/W5Ksuk+zD3v821b
a1eWvhDYJXaBesniNJP9iiI2lMzvmPVsDmoUVcNnXZhJsFOpxO+9NPnhunNub9hdO9WA37hCLPA1
wALKBkEUwqXtmy7zvjEkLZR4r6ljswUzXDtjMgSCqliOsi5LXMXYCCWpptxvYdYKDnocTH/QVVah
DQ6KH1arTefbn3RtaZJThpoGBEyvCt5OVgJXnmIOtZKL8SkSc5Odm9Ithv1tQ2vnRF4ew5aI3FeY
EV4wa04LslKRZka067Um7u5cderaUxtNg7vxYq5+SGgpuaqgVABtXh/LvOqRf7eB1BViHM8xVGAX
d0aFbReL2HH2STSOwd98SnTAZfOdUtZSZ6hJAZapulL4WoLU2XEuA7ohJhj337e/5OrSEO+SAR1n
cllbS/MK7mFB8msrIqb900WIrcaQrw57XYyRfUgA8G1p5ckIY5mQyo8pSfzlGMri6uWpUaYTdG3+
6KAWYqlJ0e0Ce24PzuxO6b6n//cOuF1wlydp9ZG6avXv7VWv3X3SEIqxJKtkqosNRUQJ707HwFcR
j493gVC1imFfETI6VQG3Ulu7hpgzduxvtw2vfW4gzSwcBDBubhF7JRPa0AnJv++WinokWIf32u6F
Zx9oBrdfWxBs80aQsLpWAi6kJSXzzjJmV6vK6B2h5L4onCE5pR7jsQ+KUnXNTyWZIygVG4Gg1A4K
u3QryF23jSeQWDY8wuI711llDRJ86s8GFYHQSnLnggCJROe4WfHP6EatsesNkHQb3bA1B0FTgZ4/
g+avh1RUe2rtSWmpuCdQWiL6nbbjxbVxfJ8Y1EmirRL1GoAFRBdDXACfuLbLIa6qhc7ZTRPq7s2g
fbPG6N4cdKruajeG7yKnSX80SR89JKrTfNPTAnEWS88/a91kPd0+Ya8/Oe8n1TM+Op1/HphrX6XF
Y+nMgAZ9JWjrU2YozsUVeRIxhgR/5q4CU8KIgDe2H2/bfX2ysftMGs1zw3jEIqDpQV/EveNGvuH0
1VnPzCA5cnEtsc/ibpZbXaUb8egKLlXaZGiGxqAcUln4EXUeIbKCKJJMW6TOrnfm7E6nKDp89RSj
aXa0lmznYYy9NjtNQfqLNKH1wp2ejNXWmOJrl8ZPIQFAyJumwasBTMdhuN7qnNhPajKbmUmZ39UQ
z/FDXoNVPgajPYqzgjo9GYKSu3tLpKZzvr0FK4eQHwG1AuMhlGxfU7ZTGiisnIa+kxDBQtJdiv8K
o7N2VdraRydGtgAxTUBrHOLJj+2Bf5mFUJmTpbSbHEKvowHJ6ylZXuDFBDQs7+iLDlulzwLC0jHy
59G1IcAwKy0/UcuDxvD2ulcNSbw9jX3K4su7V04quCUtjPw6Yq4XIuM0Hk6ZkzVbuJoNQ8tno9Eb
26qTGkOGV9/FFCngaYa4p9rYyLW7BGoHpjyJrcehXH85t1HVNHXH2G9TOOR2VLpU9WzC/TWcaptJ
f1gQ1XpL5FUmi9ePMqeGIVQmdhjqg7nz2mhNq1YpQj32Q/hGogszy+O/npaF78eyGLMzqIpo3BnD
3J+LqbbTjT1cPbsshIBATlHaS5JbPbY6zahrxBz7rvzmGNHwro9EaJ3GkPrQLmsjGLnDMrHnY0K1
1txpYz/YBaMOrva7qFRRH26fqtdPCN+DiMiQnUf+Kx3ti+MrTDUJAq9K/GSwim+ZOjf0WpCgO9o5
9+i2rbWDBck7LKkUmXBpi6sStZXWanOS+oIZpPER9hcdKvKmGb2t4s+6JSmGIcVIXwMtYzgmRdSy
qtC0p0MFclb8QXii2uqqrH0+YmXqd0AL+N9FbSLJ9LZ2lBRwj569V8eo/EfpxX/TPDnhxtFZW5Kk
RSaG5SJQCbneqCyA6C5H1tnnZwzZERbYDh5z+gLtBvJszcdDIojoCw8OsJDFc5Pb4OALON/9OIqc
6ZNXDln8E76qONmhwVjF71M36gOGENW6O/eKCD+IwQ62SHvWHviXv2LxwKtGj/RDXie+EK1617sZ
BIQ5gfNBDI35YGWWfgFZ0fUbKdeaWekcpKARuMIlYCOhiWt1VZT4TjQU6SEMQ/Mefh71CzgrxOfm
Dv6Kd0zLzlu08WsHCcp2MEeSoOdVzyDuBkThaz3xY/DxF8CUxC+6gzCV5LO3tyDlq9aooz+XIIDj
LiJWL5qYix/GxIeXLDvW0+h99uJqooQ3xp9vX/q144R3B7Ml8fn0l67PbdkXtWlVacKgVgRxJEIE
ldgxdZok+7ANLX3fOgYg3CpNs3gXMve6V7XIdD/d/hVrC4aVRCYkpCTg9q9/RaN13dwzgee7AaxL
e3WMteqpzOPB2Rl9icbtbXNrTxuU0PSun2fXl6+MzkyaGDKe0IpCz+/eUr8NHSoLCaSMX8F0Jxvm
1lf3/+ak73jhxMPanLQ5z1GztY20OaJV53hP1TwDryC5jbdesbVL8lxSkqhxGfNcm8tb4eqNVoa+
jXhO9i7X1aCFWhIdnfjcJJ7ywwnqwTpGSmNXp9sfdnWllCgAdPB+vCqd8QxOI2NRwPUte/iEyJJU
bFGq7OAWcEretrW6iYxBM3AopxNeFWanAextg62o1oY9YmrWpa46dQdMPzpEzui8uYEtxy1UsNsM
A0OnsvDwihlPsMkpoT+bZjEeotwOvYMyd+GGg1/7hgTvlNMpTPCeLBy8Mwjw9kqX+K2o4w9J0+Sy
6KKkeb0Xut7pG8ta+4yUXkAWgsAFsLW4el7e50FXE66P9J8QgZpN66cylcbRdYfk2zwam2/H6gKf
AY0uTzKR+fX5NFKKoTYgEb/Iw/6U9ZFX7ZW0FNCPwgZ0uH1KVo3RWJZdNR7M5SAbMgVhCbFj5Ee6
0eRHeBXLaafDaSIgxoOt6ra11Y8JhAphOKmbtERr2i0y9U3sRP5Ai+IRyYbqUQOxeQCFk1j7WI2J
Fd9ukfIjyCbJcU/We/0xNaZzpqQjv4Hyt4DkR/yxmiB9KupuOGpDH218zrUFvjC3fJka21a6Eupo
v0QU61DMI2kcnBhH8uP4z0w14fffLE/OwllAtF81KLuRwX6EkNg+6Bp/AYR7tCYbeb2is6ddUFn9
X7hq2oNUjQkWpdjl9ees7SCuNRoLfm8X2rSvlHr60qYi8M5E+sb97cWtJTtcAUtO4cMksqwc6FBR
DQMVCz/TavWoU/O7q4DZX+xI9ZSda7QlxN2qt5uRAPp52/TaPlL8ZJCYGXvi1sWxQfwuU1EXS/1J
GP9kyqgmOzts04upjWimhmr2/ba9tTeJWicfFg9DrXVhL03z1iqUkfEMx65/U1oVxSEv0+LY26Vx
Rzjr3XlBo8/H22bXbj8lL/4jqXxfzUzDzsJkm9MBpOxG/X4cKETtG5shpiKplHzjbqwaI82QkswM
3S/54oRTxm2oRhkotb71mYDmhlhO3x0bx+zG01+sDCwqmQCgGSDE1wc1U+NCJFaGJE7IqATEqvmT
q2Q0jFor+puA4hl/B2QGdP9ywjEfw3zuYSzzR6Wr5zsHlaCfdhUVHyE1snZiQiVhp/ehvjXxvDik
EsrIDaSqxhkl1VkCn1JCU69SIupFYlYveul+18w2QrpifjfkVboRCS+O6P9ac3jhJUEbEOnFQ5gm
CjgQS+SPtjqgMhvCv6zvJvR2gmOlhc2+ZXTqYa5to9s4N68NM+vGFlIq5eAzVHS9lXUUZHFqjvlj
EkTTQ5iUXzs+c8vIS6DdxelIEFBl49tav6yWOiFdbUAcYFugY7o2mjNBGlhFWDyGrjsB/csMrz1l
sTni1a3AQOtvaMuNt2ptocDlYKaCbQMg7mKhfR0GesLBfcT3aicja7071UBkK0Ro7WM72dkeqvkt
o4tb+bxQqGKY7SbFIXhbGA2jfmKIpyoe68loj308a+YxDLv5MQH9sTVVbfLVXpSvqLrS3jBMOrpc
FKQNFreyreMAaInlHUMNfIukSQ8Yzs3VcSv/Xl4NDHngpin0UxnicV2sqja0IOvz1jtGAYQtwWSa
n1Ae73dS0uuDcEW58S6u2iNak7TNFlniwt6Q6JoyVI53TMrKObUFJ7MgLzsC4hn3DHRvmFtu2vPy
5KsvM30qRIvTqeHP3EjRvWPmVvWPWBH1sRJ2fKZsvDVzv7JloNVYF9onBG3LcqrWWgxHNibiCHlp
HcpQF/tCF2+cNOFg0CilySiLiuAOlx1Oqx6SwChG7zgiV74LzdI+mhECCrpW5CdbgcyrZGr9DAeP
frz9ULxeH5blOwF1BG/vknMTbcJcD+zeO/aJ4Z1sbehQ7Au3poa2rCwOvh56YCY64R3xY9qFfpt9
imx0BW6v5fUplGuR54+MD0iBPDYvEul00IyqMBrvCBGslFYcTCoWDPe7luiOsWi93W17a6uSGCOq
ErKdtmSWYcKtbkwE8o7t7CSneCabpbinn25bWVuVxPdatI+QGlhaUQO1akQeusdmdu27lMG6aNfo
hUO/3ZiIrMGivHVdCP4AqQeLpkltuyXqRHXmoBuFlp7m3i0fhT3Vj8xAJ4fb63p1iYkUkL6AjQZX
xZFf7FaYarYwUqSv6lmv96rNGzo2RXIE/7PFS/NK/0zqe+Fuec3gC4EYbXH+FLtSlFZHQagN6+Rr
Rpf0bHmdMu9zTXd+mHknPuL/46PRulEE17cVfBB2a/8O87ZDewjmVXPjrC4fO/mLmI4AycU3hsJ9
sfpqzhAXCIb05EVtfp8bbfEwEjMdaH/AIG/P2sMExfdGMr/2yV8alUft5QWJw7Kp4Ic5QWbbnITW
BIdAAd7fJyh0v313qdyTUUMhIsnLr01ZDV9XiTBlRmUMBw0yp6hwi6mgGpwUW+w/awuzePCk4gvN
zSXVZBeknWJ0GUIfbcx4NZmCa1OJdFv7BGi+3mJBfHUl2TyZlklievohS3r0HoGRSeRFemI4OX6v
QhTGpBAcLAnsC6c8cd4IJdLkYQHUw8pgXeSJlY7oxb6BSQh6U+cVmMxah510GI/wahSHOiQqu71v
i6RTmmKQgMEWQjAJXlrcFD0y9bDw+uBoFk7ofu2Znc3vrDQqm3szo627zxAa0Tuk0S1kfvp6QHns
9i9Y2UsSJAkX5fzQWFwE2qomjNBJOuWoB4P1K2jsRDuMuVF9DKy4LDec0MpOUkhjmSrgVABoi4Re
DWemg4RKJJGWIwCXIkZgRzgS/Z50w+DBVdbM1QbE8fU35mKQBxLAADRm6Ox6O4sshSPIlf3+IXf2
ej6LQzXo3WlmNOYjZ7Y7iLCJoBKpwo3lLi1LopTnWyK7hkzUL+I0EdjoQoFzueRIOcxnqSHxI/aM
9j0zW0zXoXLZentbz5tLkkZwJr5tZ2X7W45H09ZjchEsxPW6m8QJnQBh0Iuau26zR3Ky/g8NE+PY
01bd8K/y73oZaj/bAgSMJjvNC2RGr21BuNZSVIj6S9j2enRseqhDYBKe6vvMiHVx8Oo0ST65djjc
i6QInXeEDF54vr3gpZPnR4BmArOGAyRVXcapRqRkaeolw4Uph/Iu8PTwyUsm91NStd4TwBBxsnLd
+3Tb6PJIY4mpd/I3ebjk1Mz1ygW/ZnYqoERRDV7zN7PaFHNOHqNO4qgk2ix+FriR6G3ldipi11bl
r3rhotw0MnSImofL0CRz+k2bncw6DIAdre+mzWzvnrR6+HJ7pUtPIW0CIYG3QHaJSVSvbapKafV6
m02XQmln9wjXUN8fUEJLtZ0bt8OWfsLKhwW6QrT3LCtGtn9trq+oaRaDN11QXLPPvSXCr6nJu91P
elTtuymJt0Kk1+cHCDStBFgEbaKxpTNWNNWr3SieL9qMp9hZmgCtVbdCu1dDVbHvep6D9wJqgI0e
wxLoIHeTgAy0JUkPOKllrx/JhMYK4mm4iFBTvrpN0HW7OI8d7dDMxUfdrR3GywAGfgzawE5OjRlp
XwMFBpd7gINiS4DytdcicsNzaDCrUwZdjhB4vSnKoo/GS5104T8MB4cPaan+7oZS+cylcj5Aepx8
4rnaqjC9diIyZJQdR3hcpCDM9Y7PSZe3tVIPl2AsxpMeG+EhBMf8DcSY9q6IouRpoLf9aAZz+0HR
bPi9bh/w1YUDr4XqDlcGt8S1/aAHNGw5bAN1rf4zFPNeA3NuD5cF/Bb2vI/COPtWG3X2Gyxh+e22
8ZXDR5uOlgEROjj3Jd1VBFtmF4wsPotm5Yj+TPrYeKPOzPfUi8NgiRbZP7XZSO1XrZLESbIeiXhf
vBEjHEXQPTjDJSqj+DiZznRx0CM46GpaNRS9RXHGZ24pfi1RevLAQ9ctqa1N+US9KkBramQJdBOB
JUDZP8kROFBUcQlVZ+R9zIMxPvblGJ6s1PqgyMhPQ3ju/BcfHOwATxZ5LInR9W7TCsNrQn1/UaKg
/+nBcBVFakTlnRbfpyCK609CibzTbaMydLx+J1k4oGqZh0jhnYVRKFjErAl35MFv7LMCEUe1gxwz
+HXbzNq2ElbShoWGgM+72Fbm0iXvdAYpdzs2eC9nghBOVdRqP+qxE+6NNtU+TCgKVxtxwMobIcuJ
rvRnEAYvr7A5ZWOQxjmn2KmqU5CL4ONQN1+KNi82Tu7aZcWODZcO5VpQhdfbR4qodnrbj5cKAZUv
bT1NX/Uyde+UMNOHk+NM3YdQbzxyL0aGNxz2yip56xlZg5cOV7ncxWBG0ZKa7XTRYWTfcYGGi94n
ZfNgzJq2pSa+4hWpzuIQmGygZuUsnnojytw5jNvpojW9Tg5SGYfIFPo9KTaQojj/pauu8cceky+m
kVT/vfkgPRfB4RWHhg4G0uuvbJPEz73mzBezD6bgREzJPNkuruog3I9T50Xvij7u1IMDsHWLT2Rl
h2HWBQhDp0qqYy0iq85IGEZMR55jRGqUHcJx0fzOnKcY9LJLbaFJkJlWhaLWuyTui61501eqvTgp
3CKDmGTVaJouP3xnpsGQNQq77Lk9lgrPUg6hwaTwY6HHc7EflCkro30NULDYQ3AWqvfFrCXVgQKE
rUM7m0T10ZTk8z/UIovrSxpn5aHTB0ftN56uFb8CGTEwBZS6AWwuI4hZch/Ghj5e1GaYfNcMzL2j
1skb+9vSb9OPZW7I4N4RBy6OQ480m6VF+XShtJA4R21W86NpMOPPrEaeFOfR6tSN7G3l+DMQIsXi
aeaRmMtT8iLShWK4ShJ9mi8eZSFkGJu+fz8njvq+gNb6gxBaWCCG4Bj1fRrZw8+4UZERuX0JVq47
HUuIQwBlUIFY9hFMZu4VYSUqP6FnmkhNu/hLgARgDXNfn2VvrBrJb4znJO4Fg4U23uKJSBgBBO2b
q5fMLqfHyuhQiZ4kMeV9Eeb5Fvhq5aUgX5MsJc/WlsphaDLEWQCx2sU1wuGcuOb4KYZT+JtqdOrd
6I79rvPSaSN7WdtTiAEJsUEN0ppduDRezLHU8ki9JEhm7NvGMx/aaop2WqXnR6BvEAYCPH5S3Lj6
EBh1uPEIr60Zih0pffVcvF6YjwYnAsiraReKkM5/eTc77+gMRQ9ZpWnlngg7Kg/2JKU2bp8j+fcu
Hn+KrxR8kC6QE4aL2+MqehSmTa9d7MoYghgehznr3je81LABBK4izL1eOXHw57bZNT8KpxWvB46B
l3JhdjTUItYVLmakpMYBDhrjszupzV5TmOWCXjw5NiPdRSMbs42Rm7U4j9Ybl5YGIwX7ZRfXUul2
JEM7X3rKV/G+k1enpS7QaM6XzEu7ZJf0jIb/I+BYit7ROwfQmDLfDttgoL1Zf0zeYRqBtHyQqIKB
aFF9MguTC9RX8yUqGtQzU0TIGDyKdpNaDYdpaMRuUPvmDD+ld98l0KIEpanuWiPawu2sJXzA8iTN
oaxHA2C7dmpQ74eJa/FLCqWvf06dXf0c01HZt20Y38XTaBwcxS5BnXQNVfQ5nsoHT1BG0YaQG3n7
eKzcBlB7JNqACiBcXGJOI17AxB109ghmsDuLytwRbzMPBxggq/d6qjIjXxRRvXEJV04lEBS83DOG
7zVEO7LLgu76dJk8pVUZKS6nfp9S2QmPpe0WFpzeLXqGbjBWh8TUqBpurHvFq1ODpMdDMxqSn2W2
byhU7jooES/RpJqnKpjrXeMyP+rmjvb2WFUKl9Duhh4NPcjFDTTLselp/fGGIeV7mdqEwTNuZLUb
cHiPeouS6a6dkjSH4MEw6vPtDV69hWAKuIYEcbS1Fk+oUpRmq6gaO6z18b43J+u9pqVpuXMRkn8Y
lbI+MIhQfbBykxR7pLa+s+qSybDbv2Ptg0thVfI9MF0grK4PfaaWtWa18tCbGiJ7xRQfwmrSkaOP
lY0lr4RDlHIopkgacKIi/dqUgRBNx1SUeiHZ0p9qO2uPeqxpT7cXtPKMXVlZ+JOwboBlCKwIO9O+
izEL/MLR3ZPWuHAzap372SmC7B6MVXMw0OT4ftv88uIyBcwR5S98JnHCUV8vkkgwtkZ3ni5pE3iP
rpPVflqPyXd1yuOEl0T3ih2syuZGfLJcNfpW6P3QGSGtQPxi2fzJ6fk0OuybF2CUM7h0kDrezojr
6ZzmouoOkx1XFFqr+nMt3L45ZCnVr43hmOVRkr9Bhp8MXJBNv/JZnja03pRqzmVyk54xB3qm5kFr
ElAeWdo6b4RcEXvSzXQhDQI1QCV/mWtmHoTRzPA5l5CI/2ueJ/U+b4P8Ys/e8DQh7MognbtF9r6M
Fp6NUuXlW7PN9tIvh26XVGZRuJcU/NHeq9wJdJcQzufSTJv38HI67fGtB4rRZ1h/QVSzvQT71weq
rlq2LqrcyxQwcq12onuKRrW5WJ3SxodGacvPsPkX88ZL8PocY/Z5WJOSG+KgC7NpZ5WWmUXuJUx0
614zOkS0iUG9py7q9ENeTM5+Cpxxyx0tfQTfV4KtZFtYqhMsQTSlkdlwx3ucocruIJ1xIs875LaJ
Vs7tz7pyWDFEewBoPCoByzzWbLpAhNB9X3KHAgzk6d2pDiz9PmfseMMlrJoCHIFTQKzjFelTW9Zm
7A2Je7HmLnpsG0tnPq2u9oMelhuHZc0U7xmJMd1DlzHL68PSMuTlMPfoXarOqh81NRtOwKCs70Pv
bCm8rdwE1iL7vxIfQYPn2hRJoQfVfe5dOiXsPzSzw/WDhPsyBGH0sa1G7/72hq2dDDhAQI5TXZYo
kGt7o1bC8eY02iWJUwHwf07/C/So3/iAa8ceGCVNXwpQEg97bYW5HWAmRHUX1ylRFJ/ytgVp4gjr
vmKYNzgbVlCceyN2t+AZcmdepiHy4EsqPok3eS7TXRt2ghZ0aJcal0oX2rxDP3F6MJE6u2stRQv2
ABD1c26r07sOpW5lH1j5JoZ1Gfw9/wRki5gbg8nnVSZUFpwdL7T1y9DVJpNiplMe/oez71iOW+e6
fSJWMYcpQwe1ki1blj1hOYIgCQIgifj0/+o7OrZVVn13cib2cXeTCHuvvcI68/mwMqvh+pTPAlXC
SGfEwc+YL/37/b725Iur9SEAUpCg/xQHGxwHMk1JcimGDTGBVqwnvWCD0GBYnxwNynpDEPAbzd9r
i+p6sl5/NNT4f+4XcG8CwFlDdElgG99SjO2+0Z3Lz//+aX/VeniyiPwCtJxdWbMo+n5/ueHCywG0
+fiyLNV4s2BI0+X7hkC1YI87zNgLUNsCcS8JQtjn3XnebrR6y0j5lQeMMMQUjxhrDO5Q17PjP5hN
nMG2zLMqutgs1SnpEJ+9pQ0MTFjUMJvYae805lckbqB4wx5p/v0QXlldSAgHLozhd5b/JbmiiVY6
38L0ogwhd5SV0QfC9+IwwK5qb5y37GdSLEFbluotVPqVowqYwhXcx6l4fRG//3LcJ3xzk0wvlEIw
cIJdncqaDRqbl2SzmRg6uZswJm8cJa+cxbCDwTsHNwYfW/7B/umJrEIDn6KLhU1X12d+ew+dQwkh
dJKf/v1sXzk80Megl7kKP6/g++8/EHYKRBgh4kuQjAs/7Gts8lavRKQZCLawp2wGNBTZg0mDhT5J
BEGfFyMq8b/vJviH4OXiUeNF//mcESSxojqqYkQjV3NV7zSdu7IQqX9jKb3yPmGYgTeJ1FMYzf+5
nUpn4nJLaXLZaUV+cQBSa+0zuXVkK02tBv2WoPiVrXMl9wPyxDgOP+CPBeRL+CPxeEku2oT+62wm
jAE3/45qUR7BLja3fqzYG3Dcaz8S+yXENX794D/5TmmsFUKBh+Qyb8jTLo1OwTcCJzbKVNqhMX6L
BP7q52HAixWEBhz4x+9rCK5qqF41rFLpmNK26FMLMda6NDDinI8oYNT532v2lfMA4Abkwvg4IMnV
9fv85ziacBOMyov8Mvc6hq0NMOPKfh4GV6oOodORJad+qzDshfn8ENiDgXPmWyTPVw5moP7gV1VQ
1V6NzK4v/j9fAmYkXAz7nF9KmZZCNBGLBvHRMFWgxFipDG+zcdQ67vZqXMYPII7Aya/ZYu5UPfd2
eqv8/fuhoG1CBBiaGyC/f9lb2gopG47L/LIAYZ87wjd1M42ZbkiSTu8muDC9K7epei6T5f/j+sdn
g96NgRIQERDmf38WVnlIhLC4Lmb22ja4S+D6SBSfiiYIudC3ptypbgC/RaTewHX/+e8F8fd5icUO
MxzcTJh7w8Xr98/38c4jGvTpBdHmPK39wsxRM5+PtQyT+Y2j6u8T8/phV69JEGHBp7h+mf+++DHG
TZgu2aVYqOvKcVgOkxyKU2K2JxQg/XOFdKWHJRmWo1d6XN44wV79eDxjwJ3pFYL641lTRUWGcKX0
gs9zt2CkYZLGsv69GSJ4Pbhe3A8KdNjWFLOwdbqhA36j3Hr1acOk+PoUcFL/OZuq4BxWFL7AdZwx
9sGF8/stNvxMrX1ro7/2SRCXovIBdQXV+x8bffV8lPlQppdADickOfTfCU3DQ6rt8D8ieuCHXBkT
MKBE+Aje7B9HGK5bucBPKANVpdrEI1yX4KR1AGuA2Uc2KGQ1tognrl7A5wzJxcOD9/l/X8LXjB5c
fohk/CsajCbTOGcyzy6TN8llnTf7PhykqgeJXKd/f9Tflet14AdGN2Ym19i565//ZwFPbkoU11V2
CQg80BrovEHdJnmyfPr35/x9LcD4EogOcHHc6n/d6R5BFSIVsrigXx4OUWnfwZNZD/XUh0nNe/8W
kPXaagF2BtMBHH9AeP7YmETgLpQKn9en2tl62xJ0Q7tZllOuF/HGgrlus9+bLvw4iIKvIAAuoT8n
p4EUhUSbU1x4OefPEKub9VIhVYX9cKVN16+xgW95vfY7T9+4/V57rDhgYMB4HaQD6v/99ZW7Mlk4
9fllDTEyr8ssKBvBs6wJ2DxOdcSnb//7e0SphPMVo1LskevN85/1siYyLjkp8wuMisR+KudkXut0
n8mDXlllOsil3sLKXnu6INZg+aDsBp3pj1eppS4T7YIcFb+Qj1Iv+jQUMn/IhJpPnpJwa+aSLm/h
gq/doTjPUA8nqCr+CozBuTnBChErqFhT0exgRaJhXaf5dqRibKNsd64z8KJ5sir8H4MfcG0DEQE3
EqkdKN1wmf7+lGOOhC460PKy9IFqBj8HHWUDPRgZIj8P2YRvLKNXdgvkEyVcCa6uuH8V/ioO+RaF
+DyAutkZBL3yFq5M7ItJyugNdPeVFYvVc3UIvD7Zv9DdwqKJTaUDMpeLpENGHWwRe0hC/BxpqIuK
t4RFr34ekEeUZ/Aaw0jq90c56rnPix4A5LJrCV1yUN37nIlvPnTbPZv0W7Tw1x4lsGQ4kyVQ5EDq
9vvn0UIjljtwOQiWy9JudsdtPIL4aRMXvEXv/2vUiPLuand4re0hp4Pn9e8fNi5MbHNFqgtMzLPD
zmjwgZUjwlcX6Q5jtq5NGiQTTtnC6TaC7yepiz6LPgGUTd6gTf29XfBVrhO/qzMTxi9/HAw5RY2N
OUiF6wr2thAfDZ8Wl0W683Sfz3nkkuc0lYQf4JmwfP33ofSnz/G1zIWoCyx8BESAY5r8cYvFa0li
xM5Wl9nHISS2y7LVpqi2r1tI9VzblOlzWjHVBT0PVJ3xAkmCWbWnc+tSXX5akPXzUATlW/sYx9Qf
6w8OayiG0Zpc9xZmVn/2Q0QKMfE1gCdlFIMgxLNpShrAY/veDBNhSZ2zPpxb7Vzxbs3Q6Nf76iym
hwqxeHCVMuvSZkGlPiJYOEs6NYAH0FSJQl+VzDxb2zyCDVQPP4+s87CmShprUwTywo7KttCdOP98
nfOcIjEHQWOyfkxcA1fS2O7NOFYwrmlYGs+RaixMpIiqjWfR6Bu9adrfjz5cpk+Ydq36KwljSQ9L
jhrhBP3KOGy1GPOsfw5UvO5x3bOksLCHmQNHkMJTrqv5qfn1IZ9yp02Qw3eVGfMhTVdC7yzSn9Vh
QPxz+BnQAncPgvKFnhORBtVLZoaiPPWhwxCx3nAFRLqupO63I4c2EOFTsScVuxHrrGFSPZKcnPNQ
pMiP0WUfPWalBON1EkqLZqDE5r7OoMsScAwM8YT8NPmfioZuVnWU+lGc3RpDu1W5cqXHjRjJbl0p
dPowEBj6X5CpnNJjnG5zCZvoGO5bNaTO7CRFFc7nBYpT+xHUDMuaJZrXvosrl6cw81vddKIloN4u
QQCGq+H2kGWHYN36skO0QsQajH+IREILibd3RkWx/wEDoTi5C0yG+GbIgGeka1WZY+t9YCGtq3WJ
eeSjyvPB/8iCdaKHEpElw92ukJtwsFMQ7u8Kssz+OOXwZ24h5b+qqSIGEcEF7DZN7Bn0V1816zzb
8gWJjNz+xFjbRnBcz9EZ3sw5HIC/IyBh4aI1u3E06wz01mnDJcJhtzpKvJznuhwWMrAa7KxExY3F
jO3qkMyh2foYK9jaIaG5D3Z+V81O9C1yw3a613PCSTDCqQjOVrc+XzBeC7jdzSmGaAh/zc+UC9pg
IpQP9K73e7He0QASNASa5i6Zo5bKJfIni3kWIphX8EGDe5JcB+5Nsk85GRphWC4/OW6j+Wa0edof
lmQG4a/zKhjJKbMww5AdaukV7iaAWcvd1JGTZjDQCHsw61q2YpOyetl6kd8sVQExsceQhJ9hgL9V
j5GgyZg3kUKA7r3uCdl+kN5PtIG3x7hF3ZAztW0NorFB+kkrmU9wW+4DHEyVMXjEDeYSAwyXIz5g
XteqzEdLl43e+m4JwEitrQqq4msAN6IrPzHid6t2I6/7aNqr+io3Ys/TFljV7ULA96ZCnwuAm61i
egYmUwawT+93cfASw724SeIhj+8LjDh92+stjW9Vlsvs7MoCrVQ7cxBIjrHrmfzSMwwJbhaWl/7J
zFraoQncpqJ6NH4iPwRdFWg9YdTTCvXsKEMfNnEQ5tsR8vsFrKeg4Eiv8d6HPc6qUhFxGkNZqDOk
YeN8Z8Mtdo9b5rbNgO1K+upiV5L5mvGxSH9MPEZ0eB2ORo81TargSkfVRdj/6FMWuK+J4GJ9hvOn
FTcrbA2n94QS+LlAikPgtQXUKQXuDvuvWlY+rR77NVThzQBFpb+MQb7F8XngruhFvXEMD9qY7HDY
OLAsB18C5sUs/zIkMiDfqdJrBoYQRpfdEKtRHSchQnmIlY7JDV7uKr4LWE2sd8jaDVxY5+kUYi/A
A2kw3xRZJn+ANKwc5zpSmdYnYmBIgWum3KPvwPdDQmqYPYbufdCv+EtJSfvptMYO/nYT0DryIDap
9H00yECfQ7Ex+4wFUuRNYqxUTb6mmzjqPLLyNMQ6HE5uF9flvqxWf3O8KEZ/WXeC0VOu52g87zs3
yLF1VGgcUiLAQCgmK42+ahAYtvNYykUd7B729usicKE0JchI8FbNeXm1wEzIejWqNqLctmdf8RQ2
v71ModwIyZCGXyALFdnNMjjn9sNsYTb1Ag8o2D+YEpdCdMC1w9SxEnklNoRtgdLZDRBc7EUj/Djy
ZuyNESfcgVJ+gDEG317AlAsd73IFV+Mv1mH54LKw21KgyQF/STzEiLN356kEBe2+yAdgm5Dfw0Ic
c1+7VA2sRHN+ZqGiwRmfXeRP3jhDPw4Eu/ocokO1JxHEFBTzLOOO1nNa0Vu95/2OznQr569ZHuTm
ojAHuRrm7pPLnjEBmOYXNwuTx0iTxZ45sQxUBY5Lc9qi4yQzp0ztgGnnRwXKz/4eGHPKW1TsHNjk
KjKRixo0NXQrlQRR8NEB1166ZSxBPKhZxniJ3FFOEZYkUEXfyRG54N2kyyDZazCWCW0ZJNdBswRl
vql6tyhDawVjEX4anFpxWUjQdxu82xgWHIym+YkgScTX1ySU6lItIR+6Ca5jw+cs55W7SXK7pqaz
CSvMDYjvZfVZbTqg74muYgXz002tyWldi76q7bZDUVTPMhexbEPsU0S3IyfiowrBGL5VPu2Do/YL
pUMHxjAtBHwic+q/TpsR869tlSG+IQfSXT0iFkb6Zz4O6TQ2Ah2zb1zKkPzW2HTHO0WGWWUf/F4l
7oAcEkyXviWB1zJtcE/a/qmHbcEBMShyB71ss8NxgS4xvifUDfyC2RkEri00Hz18eqLrE5nBoPyB
U2mx3c7Z3MLXAKJMF3v4Ri/ez/JxlAFelTNILmxArwmzOhBV9mseJvpUrOugcXMjDulGKb2hPiNW
XSbr+u+SbpjCB0jNk50bikA0yCLOPmdjWdJ7IZZyOs5buS5HtUwowEN4YEDnDA+fA4SdiPVToo+B
hyKAtcJ3VdFyb9Y+K/BpoDsfHd/6qBZ61z9oqeDtXJaEflmTnjyviQtBaySFjg6UqfkpSUifPdjZ
m7EDCUTBVWfaQ14dIXZJp4NyhVS3dmIrOUWBAnNTUlyjN2xezJNNkt4+SlkG1ed+mSJaQzOcv08B
IAfvA3hJmu+SIRwj4pFOGpR9/aPzGV6nTXQWXcKQqR8TBHBTM6cifdp2njwiANmndbXElbzAQ3Bq
3VUIdA55CGcOUdh9bFm056iE4YyJ0g4BkbZxxEX8iNOWZCcRbzZFKGyyPQlMASguBTymnytP5doU
Edxl2zLvFWl5KoanXmNBNlERsCfKpfgxleXeH+NKcffFsyKZfzgPl8/GFVOO1TyIKLQt7D+R2DMY
TC6/oMBU1btgktw87zEc5sDcJZadPGxzYJXJgpHdok4SQLK3CcXMistcol7vZfEO1xsNbwyGk2lb
lS5VNex8y/BAsVw9qxMyFr96cLfQnFVoD48E3BVxlCOq5cY43k/gBOhUPcYrRoi3KhLGvKQBxla1
4MosHeInSHWaOIYGKKI8IcdR5STJWsniHMsnS2zR7elQIDjLIaCninAM3mqtQnqMUhLkFOVdlfNa
6Sx8P0+z/TmGC9Nthm/yYUqCau9whaVxnZdauwffu6hCF5WiTEDquncVbT3MDUSTzVJO7eQ0/O0x
XmZDO8oIudNBSQpx4tCXV59xfbKsG3FLBUcM06zvax+Ga9AaDkEYZtUlW45TUm79/bBOCfk0FWux
dEaEW3IcTRryxg1Zth7gWkPN3eZWhYmSWDb+FaiJmrugmHDFkQTH2Wc5eh6frxxACpGCsdWJJCbh
n5JU50ekN6+g/rDEKVazyU5DV5mcmkd0FoVpUTOWI6iaMvLnWEA4im4RlslTfwl5ORJs62QsbnCC
gOpaZ2u55s04SXUgoPLrNjcVE3ii8Y7Zd2xZ3yJPxxQNpHaDPHoItfY6LcnEPvE1TPSBhYnwbaGs
cu1U8h5pN4idCc8WyXF5F88r/DtHMUGOmEwZcR+8WYsQqXYzd83C4QQeYguhxCIn9FXO7h88UFQQ
KcDQrgyovVu0M1UHY05mesl6W0TyMdAJrlrTIC0xigHM55hHzLoMb4p9jtK2l3IrLVrigRQoYCE7
v5VeR/DjwlEE97/Uip90nxIJwWDs3F3OYEd/j955Sb8NeKOsVfD6x3rT0Y4ejqT4qK1aQDONrMqf
XA/2aTsqhSbIwn7rpQRJHntvDZIXlybUniPZzxjWxINJzhFR+3ojYsTRN0PppqWm4VY9wfEw+4jY
b/clQy0b1lZqmEouyokS2pTIzR12cbI2U+5I+RWZceHYBAozFyhSZw8vcTEl58TP6TuGfgtAyRZV
8uyWABFhMlqSvIZxiCtbsfJtr6kNYDfal5VlbWCdLRsuuH5QUwSaUDRYMBvmsY/3y8RTh/MAErF6
BD45ti5K1qHm12Dfk6UTSZqBi/QFiEdFD5yWe9IQJhbZSFjriG70AhyupByKFKG107DUS8lyhzg/
hmvOM+hkt20J8zqN9/JXpTfyeRlgJ14X6ZD/CteKfMt94VljRlhRJdUqIvxR7+6y4MpMCOdMF6g5
qjHoRJWSuY4FyV4MBsK/BquZbgakdLgmrzT7MiHFHa0TxTHQgjTO0f2IcenPfgwVsl85GMRxMtMM
jE8gKu2eUlT7yIZPozqB18K3zAZG1hOGzLaWcLj4kK9oTmoa23zs7DQXARhyxTw1BupRaG6NmkQb
BPsW4Cwt1LvFsLVqeqAYt4GG+V2tmYq2TqaOwBkdRWZQJ5u7Gn2nrlcNj1dGa+bVEjUUzcnQGL5W
RQ1/xeFhsaFb6xxGhP6o0YM85NNwpZz3mdUHiOsRW426YL9F2hXUtzZV/gVCYPR9ppce6IC0MLgm
sAn5oOKR88YU6fQd7RmHSjhY3Xqy1713q5GwETWRpBRxaLqCkrhyW/RYJn6CPUJY6ccgTSfVUucQ
sL6ALnVr4EZzB9nELJoKByRMC8kmfsXbmIddj3goAWulgB93hjO6BVtq3JoC3v+4LC3cVeuZoC2u
A1thcuqrBZ6qW77GvwKKmOUm2mCj0mCVzWuj4fH6PsU3izpwvcjQ7aGzvh2og6XeBNCiqCeq2Aex
xNbUpRW4HYYNBX1Lchp9Z0lodat4FI3tCOAR34WMOa5mEKkeVWKRlrXkwfCVx/syQdY7hUGNhhZs
90zNpkVFuZODR3NyB6oVUFDY22Zo6CwUDx3Mq3INl9YJkpGy2PNPhqPJ3ktiCfrefH/GnHzJ6iTz
SYzT2ScWXnkh+JVmBDWwtxusyqptxwsetxIFTukH9ARRMqoez/hawcVIEBhavuc/iuAqUWWxo008
FRIJHQ77Joyep2Err51t9k3QMfpip9K01epgqxP2y3ivNMAWnCZ9+UESt9LDmuS4cAcwfmQtwbsB
BsJ98gKz0miGlCITaMuBHZywzZYEB6WMWL2ZzSb1mMi0aJfYO4J/27AO5kwCKv8ETnU1iEuDaSNP
+Iyng2ui3mwU9dDBsRSa3sXlqEELJE5cCfW5qXs5aehQSaRlXYgxJjAQ5Iy10VKG9znd9hCXcwhz
SFCmq7gh+Vj9SBNOoWXDwfdC4yGjdd4X8FwsVs3fof7ZYVedIN2zdjkyiesY1YB5B/JiD4KAw9eS
2LkSyEoyw0V0dwGKHiGkaQo62/Qh78HoxROJ4gPU/UC4IhZmfZvRhX5DxRBDeSNV8MPwbco6O6/5
04JLmTVcDQL9dVgOv8Jx53sH+Ml9YTFXvGUKXVu9D1CmNR7ZJ9sTiMuEPQzFbrd7HibyptA5faLj
WqqaD9F4p3BJLwdfguZ7M+8SX3JRRcQxXVC96MjCesRsmn1sRivmDMV9gsljijr+NAFMLBoYrkOH
B0F43tdYW543DIDEcACdbeaHFLiTOwA/RNPCEbxaI8fT417nuh+aFHbRe0MyaHg7FBfreJmBM9Mu
xESl+hBq3wPXzM2MRhE2zM4EtOwk/C7R84udTV2swvFdToM0PMfYMaaBMHZR3+cgBDOaz2uqbiMJ
iP/cK2gQTj31CAmtUAuIFpG365NI/AjYBS5NIFkssQQqjC55b6TbCvToIk7vHKbpUW0XeDyAa51n
8ZHYDVkQTqsBf2UvUnJGLWLDpmSBt3WYwCGjwcAUs6ZoQXjSSVg4xDUlzaDT2YcUfzorowXShoxj
d0Hgl73VaYodHCPiKjyFI0iAdBX5dIQV+jhiDALOUQPJY1g16Mg1rTFgH7Yjk2pB+1WtJnspsrHQ
h2IDHtTMuxpZDTh0378LajMMFAL0ns1IyoK1S5nBQ7P25UJLLICQR1c4+P8VTcp/8Ohppnelj80z
6GtUNELk+KhlRwzG3TACXT8uRAVPOxDeuJYrWykmUJoXvNE+iCDG4n3+K40FLrgF7i+slrRCC7wg
6Rr7HtSeoDPoimzj4y0+i2qX8riAdvFMwLlkjSaQc8s44/7QZ2p9Xqdq2muHlTa2M/o9Bu8RDHQ6
3PSADBO+DUWXFqx4YMh7wQYezB4epnzGaYfjXnRFRYOpwWjBvY9lUL6EJCjHm5J4FT3GUjLUNzGK
tw7q5G2tcavI5O6K2koEADrvzwUIWe8pNBtba7YBlNGJYVMeIq9hN44trUxTDeh9zxCh9I8y3Ins
lMii97hzK9L2LFxeNqMyWfurbcuFIgE07ZZUovWpTJK8n4GW0logIfjbVCAxA/k1OAQgoFYCcAQl
+EMihjhpVJ7KM/IWvWpIytQvvPvgp1LVIuoJ9cAv+F2iuVn46Oc6XFOLWYQk9OobhRnCoRpnMnb7
pCvSjYvhZTMX2/ydJ15snYDjCe5f7/Q937PkW3ptfOrNo304ohlgBIPimd8sJXrt1pVD3LdGaPWZ
Mp5/zTEP/NVHlH8lVQBHwL4P1qgOfRrbDpcLqqpxYwDDNgZDltsJiUsdIgI33k7AA/Cb0dXVIpvc
w6y3lTX76LJ3eLeFw2ZOl+dUFnyC48lwdbYddPbM0OxETSm8SlG+5oVq8N0YP5Bp0cANtxLXVw+T
jqXmqR9sp3BC31135UcYYPVrU0Jtxroeowx/yAH0PElbXF0SMvNxRYqQbenEvDy52Kon8FiWoU3X
3T/KDTdcVy5c+QsFKOw6tFl4XRQGDlXDdIBRUIx8PILHrtOxyeGEsDZ7LxPTCEAkS7ciy2evKwUm
WZ3ZeUCrBoNiPOdhyWnj99TfM3WlezHUvhYvdawkoIKNFm2xyrIdZw3TnRwGjAdgCTE5pOFmv0e4
0/OOOEbOGjZhU7tYDEcwmNvgiWP6AejHmPLhoNIFT3CBby2vuaTDk+I5MHWs3eWFR9aiVjK5mRoG
k0dR74ovj15SKVt4eo8fMWoPaYMpt//ZazRGLZnnNWvERMsny6UsjtLL/kvFg/nGBOuubkmeDmea
DVuO8j4yH8fM7HEzgllhMVraF9dCV4T07Z0O43nysqgOZQ+D5ibD5ChAZ7cPN8BazF5nGN3eyBQc
8Tpe/WoaHW7DBSykaW3mPO5FO+GiuUE3LOE4UKzJ3rINmS/N6kA4aeQqhivqVvEQGgLgmoBQNcco
dyLXkBDpyccNRk2yyzB3Qj2GSmxsJxLsT6inua51gjzL2gxTDME3JOe/kr6ERHiKub/DD/fDXZYF
g7mhTqPVj1lGvpbwYQrqVQOEbq6xvHcIrB5xdiMy+7NwJRD0kloEn41yVi9+dUFfO1bKvlHAJtyB
QDz3HFpoPENM5T73Qx58TEnYf0VuwFai7pmAVTtfQagL+HWqoRDm4c2aEI4YymjILglqUt0kqVs+
+pX0vyxOYFejiZ4eUuhIkxq4P1e1hdFq1JAwCj6PNoDH+VShBWxAo/ZjFyAdDfO9hNu4Zv1Szg1T
wZWgN8WAnyZRweNI51iIrdFQEXbp7ilKPSeyvM6VgDsPr0hBW0jI1daWSYlhIlpj7A87rgaTkSBb
WA3Jk9StWTP0AuE6uOQmUzKIGq02IEQi1ctjgRQtKG7tjmwv2IixH6OtFnCSemZfCi0MObisCnQL
vEj354CsS3wfgDw6H0gOsBfXNS1uYYxtYkA4jL5ECh6GKHxjzoAWoE9EvoJ0+hClcwRpVx7iphQ6
wt4opJOoO52lnxKB5XcohmGXNffL8LOUpYeZeLRT/LOkGNI2wLgU/z+LTXmi6GjKg8oGIGg2osmx
Sod5OAYzhgvHVSxC3+9QkxZ1vBiAgJh7aPTJKyrZDsohWTaoZkeK/g1n9AG8r96c+mhXEnVIHH0Y
bTH4I7BrFLIbG8zUFvCusQ8UgmDsnJkBtr0u9PdQOq1wrp/NGuGSQKL4jA2P2DcggZU3piZ5bsSR
7lvcsSGV+4ELhVBxp0ox1UAQqvCUp3P2CWcqFidCIiasvtkQVye5ygJc8ChKIEtf3UVM6w6E0gS7
qwMgVrTeMeUDTk9GO8JFcC+rxoQ5lU08DqgfKzTLc90vFUz3OJDpTzF2a9/aNUbyBLcKUV5Yeviv
JNF0w8atevI8wHYG5Q3oo178VcCV2vGrwwgHVc0C2kI3EBdHpzFanUdVl/VfE1bBlDaxs/JtWATD
TQH3nU/7MIDFHJUr+gSwS6q5G3OzC5T1oFyA5xbCgHvSmgYNJgvZM8S5o25gXzD5Vqk4fVkksTC3
kUl5B4NGFO5hZNZbzC84OWJoGLGbssj66S5gbiMfoDKTwQlkE1z5kU81Bv8icp8rqiRmYgyWC5dM
0nH/hBWxxfWa7TDOGFE5AJvvYzMi6T7XGPglLBk7OogCx31BdXkgpseQK8iS99XaD3Fn7RLgb085
DWENTTgK9BBq1Lsrwc7dGwAw7BnbcGBT3VcmdnfzEo3syeDOf+5JzNwT7APxyGGJVbIugdfDt3RN
NnbA10JEJyIK+uRh26Ho+zzZaJd3PWjd6mjiYetKjer+xBeGK1F4WKXU6ZrmXyxPdthIM2y6E4fj
enIKjVjCpxT0Bd86x9Kt28p8xaEM3xiHY3D370LKmENgoMbcqPbROmTHBcBVVMsFA51bJ4A81ClK
1h3RSxb/nYB8ezTlsH3KzjEm6sXLXICQAsVSpe2jsDteqJVlvAMvHf+PozNbjlNZougXVQRDMb3S
ND1oliXZ0gth+8jMRQHF+PV39X07ESdst1pQlZl77Z1e96MaC9Ee9tntqztWn0Vuqtm4ED3vsz+L
1PjdrI+kKLbdXRGyyi52HSTUs7cra0Zqdktz6JRcuvuibHC93r6k5U5Fu+e/LUTVr482T1hOLYOY
5/3YvZHlGUfQx6GvjrKkMaaYZM/SQ73q7a/aWu6tmWvnPIRO9rEwd8J6NK9oYSjvYRD30zDMSVbn
w59pRvY7oo3VXzuAUHFkn1oTJbO/KfzGpmgeZ8/f2ksupunAOGg+9FbxQkM9cKbVT9w3H5kfZofI
H4Y/zTINF0407xereyUdJTs4v3Y8d+LRXiTN7ogDgDcm/M2qVv0RLN7PmpQOosca/Z7PYRnziPSx
204cXImsO3Uqh7z5sM0q/dTSjWFUUKxfgVyjiLuqyab/GteuH32LLenQG50/xbLvd3GdojLsDnA5
zEKrYSC4xsxe9L1PBqkCN3l5znsvYqPhyuAqy/Lgb+/KXKbc/pF87YJNO2lBtbYmbZXXRC9atR97
c+k7Z3aD7SdEc/eOeRdzPdm1rw4oasp8I1SxKIv5r3RINx9BIzhvZGWOQ6irOV1UZ9bULSNnf6pa
coMKj4iQI4q/OlpeQSQb9jEvCelKEHKCyvtdqYIxQDjdjpc837I/yNj6d1htT4DmkUrqgEUR8TRE
isvTwV4Xj0JBmIneCY5DbhiOjuwdn5J9MfOJ/cZyOPjGag0rYrmj4oKdqVbCoxN1Mafr0FBI0lqY
dZ8tXltJs8DCiellzpbxMpY4fGmaovqLAqF9hHS1aMH8wTsPPJMu3djkwmbqvA7TpimLf6R1+Yy6
6eY+XfKUbNqzcPvb5bgVDkumy++g4JfieXthXvCbBjH4XF0gvk3qsfLWoEnZpDW4v/otVN+LXmuG
zZZhMh2YYvtJcm5Oe7DfBkCebYn7uo2G6NcGAeQ+Vq6afxX7MCkmje0qzlkzNRVgzhAtHCvQK/Hu
iSVI2l7w9ofGQS8coIlPbrYHWdpbQTk89KJZfOS+wvsuws76DyQ2H2Pc+Jb1ulEVYd9xy6X6sTUW
1sk2nMNv1iHy5mRrVR+VWsfi5C0ByutAEXYPUlVfYaxs8k5yaA7J70qgY6zj0Xh1p195BGkAdbvW
dmoZa1wOpV/1w3Gh+O0TTEmd+Ta6mGZYHIfLRnD+22cbHxMjzZ4hW+Kilsz327D2Nv9cH4GPc0Hn
p7IKWdVO12IKanTljWlhe/lyABBSkTo0ICB1kgU2OxWaaKWEH3afT+VndH9NAHaWTtEm6bXpOfTN
VD2OyV7UWhzsytY//QaIJl5KOZEv0u9VGM9TngE3RC7TUZegi4jiRnIZhKIIxniA9QcGW/y6vOaD
Ha3xqrX3LcysxsdNzBR3ciclEhSFPUA1saR/WQ1musMoh9WwfSwHn1lCoNVkU6YRcbZVero2+745
6a0zYPhl8RT5CxP3mFtXZkezcXvF0RqweC7Xe39EdoD8iEwVgRzJqaRwFAxSbjuWIF4q6CIa6a1H
ytAsQB2uflfs/jnA82cS4w35dmnyWhbHkh/GS+dVhjOij6eK2FeV91CsVfOii3X4SUOT0XALS73m
me1duGuMlUT71NOJ7uo2qp8acRnaPW9jnNZddczKQb1uyLh/qnWLHqV29UIdM5T/DCUlA2cU2O6Q
Twj6DLr32TkHm0vtBd72VFnb/G2Jsp7jFXjOjds+au+qrjKXnkEjCSxoXbfK1GZJc9s43zTtLeCh
67RvXdDWVTL0NtJbPeaNHUNxWcHBDs362RTteuG+3+9Y8GmhbcoibxJOp5d8t/gvpJMFS7Www6QJ
m40Y5qXgiw8yC5zNt7vFi5E/tuhoQjlcnapZPiQp8d6hy7JuPZbL1lxXlLnuSuJoI0nkFpOHqbGv
np18qee7mXWJ/0oFRhnjyieb1kEAc1lubA8fm9P56YjLB5rAIVkzVVTUt6CrsqI1Ef0YMDKpsyY2
e0Qx7qylfvfCqv3mPAQAqfOmeLZCqzjervo9CSc3zL5DkMA0DDOE1sr2GmiRPhs+MlIwEGMpjEPS
9jOvSepWcRZwkxNS6BQARLw0jeRCWzfuiFUOy8TaBtyxwBj5ks4w+/fRvnK/MK1uxgNpx3t5BPFA
NhbdbJrXurLVp2yZUBwWabfupbYa09wHXd6iajmT1ltSFk6BiAZfeUT7Mc1p5OcEOTWe18ZMm5RC
v+cxPnpDUeqk8XuJvuBWNA3rTgr2qaeNUI8mmqzlkjEsQiRleWrfb9XriFxeH02RV82PJqvxM1V8
XGqHlh+R5UQIICwhteTZlJmp+UWQdnllF01nDt5eS+aLAkrhfsxplRLuv9w+7cTO0W17iwBZaJXD
vM8XjXWuge7p/TcSaw7GIS4nNlWjpqQJjPlvres840OHLARlzA+uO9H8/PGDrnASJGKvOESNcK1D
Y2XBb89bCWNYEa6TNe8x23d1VKQBi8jvG7kMf/lWxbelN62PPU2odXZVECCdgVCiTmU5RWhQOcME
YVh14x8Qazp2AHLngb3u+9vI69QdykzMdxu1+Hq0VWX9Idd8ud/I2ypOi7DC1wWziYydppmGsz/t
VLNea2rnwItSNZh2SSs8uO1MMJaBImWS1WcdhUJHTBMNQhZ87N7G2MY4sxudpc509jw2Mi8vG0CH
fwjkvLSkVgXuxPrA0nPSUmiLC2Bim2jS7+Tqopo3kXXafB+Nb7Cb8XEnLqg/1HY2djyh0PlenFnB
glwwRNF8ktm6ZufFGSCeTMUCak+HFCR1FVbuhSYIK9vE2+4dOCsXgZGd8V+6N5X7SG4ogIjt6NJO
rHFnuMowdgri3FstTS2u1uJnUZah+NppoPJTx1CsOfCEdrPN6jWtlgsXpDcnMKrM81bQoyBh6SxE
tiSbKkingJnnYVk8fzkv5P20B792dq5sKLmcZ1pznXR+a/2OgFq/K884DR8hG72TTRMS3P4kd3O1
8Tr+QEutpsMgspA/2eec1IA21muZ+wuAMhaoKpYCbWUNxvZXlcGWPRCbmxepu6j1Z12boTwsZeW7
qaQ3Q6ZhJ/F0mqZh5QiIgtq+jIL7+lSXJO7es8NOi5T+K2CzLHJWcKLGYopZMcSzznhYhEj6ZR7u
XDOx1EFlnANhWPP1CtH/Nze+P53C0mSSCqSsdw4cIYd7f+WXd2j7cn4xLTQncyFvcONouGH2AllX
pV62V/nT3rgmSvzJlVPqc0cE/5xABx9YYrM1XdEwg2sVheMfl/ea+UfrMJHTPsuxYouBLTl5bQ6t
sg+qPVA8DQ+2tqq7yh5lWot5eYh0YRMuwJXw2LHJ4B1EkjX3e4OlASgwHN0HAF9kMjG47osO5J4f
hp7s0itLWOWbN/TRUyv7rU7Q+lt2Ns6e+oEJ0G3vcvCPmdlyYaGPhZk4T1HPWMVfO8c6BkiO9DSy
+tim3OzvbdX59XnnJ37EEloT5OYDxJxE7eh7/ECgLv2MQ+LGiVQ91zZOXS51P/cTKM8lj+ViJLXu
7tEYB+6I3VxIojkgE2WLkhRlhikaUagHQlHzfyRERtspwHO0JVW0D3+hYmGBC2bbBmlD7umCF/to
l0V2JQ7X6OPsruX7Nvo8azc183Xbcvp2RNUbPp4XxjqYuSw/V8HYN/a5hwFds6+mHYN7hOr1BRRl
+w9PVIDPgDE3ExogV9JLirrt7udSwr2oZZbHqfSqj0nbjGEWbsLEArrdYo2y8wonM/1dZ8hJGoMq
eHb926JsVRBRdpvp67spX8PrWHTRW4dk/MhmmOZ7jCa6qbGQ5lr1tfdcOvP81A329MvSbkTREc3L
U8+HY9CvveZn1VPU78ab1tjoQX63O28q2BZZb3XutXdtv1vUXdjwEhlZ60PfWkiJ3CWtF7BVdthb
f/9rTwze9XyD843X/jIh3c9WNdQ1DZKXk/vWoQ/lerwNjo/l5PdpvSp92u1Afeu1cS8m8/zLOFnq
fbRH+y6Xo0BGlbREntJFEnVIfd7oPABQTkf66OUF9PS/Qs053wcfRlUkE4nGprIgmQmSpc32c1NE
v/HfEfFR3fQn3Z+sQJsnODj//fZCn2oHSU+sfOxll+VZubk5hSq8zzUDcEduMibKF4HZ65tPQN7o
Ee03jaLmRTWhg7zJXXvoIplW8zbe5WQ9KGv6glD4bqcFFEFtdx2IYsz/Ze2o66/3ox67t2wgOPNQ
akic5b3UgvaKtM/pYEI9dwmknP8e3nZgHb1gdA+KXvPBK/wARlyb4T/f3x0/re0meNjHpr8soz/m
jH6HHhI+7IBHyvkR3zpPNzMDaO9QTWO6d3M3HYuq3giz0XZw8MPa+2WcXbzsGEA/hhBTSNHlw1Mn
VP7fAi9OaUWKw2+/ldbPiYbiSwxCvinR2k+o2d2zNTbttc/FMiZWUbtpzl1xb3dze4wYRN+h6lMl
T5vT/uvALAFturWIQ6n94wQ5hP7uRI+b8W6k0WyOzFmbL7uGjYqbyK6uDXrxKYSRRjAjbf3DV1v4
23DrXx3k0n9RC3EUPNroJD0s/8TMmjqnTyEl1gdSK9V7bhuq+LDv7xiVYVtv813/cDJj/fZwnhwp
AxBv5555XbQ7n2KQoKJ77RyncZDvIe/KuV7mEjljZpBZ1j9y7u1nO3D5q8QQOH/K6Ga6WL0c3s/b
rpy5Deqho0ZQ96i0U8S14CPK9/aeEpkVvpxdwbNdy+Ynl3OAdJc5V0sQ+gkEsWUdO+lK67QuYXNn
KchswCGhkFfsdv3jSlG8rD6+nKasxGOg6vV1rwZnjd2xd9JZO+WXmDP3s1yGfsVwMWwXijUxYx2R
2Q+yA9rPlTgfoGFblt9Dkbn8/XlWMhrpZ+eLgYB5xZCkoVU2n2du7Rr+ngqB/BkCnCUC1Nh5dLFb
KZhFRhiYOEYIrdnCHNvAvPC+5R3+GK3a8rh0vfsATKnvDHjknQPAEZtA7U8ruWHFATzPFom3KEDI
sOCoa+gjj4wKu+dI1xuKPhPE9ywfy5ca0Ru01BIr4+a8y7+mLVMTfisQIrOL7r9iGvNkBI0LY994
EU2DV7KVwq6KrYcYlN5DRBn5qIXBluTj//qLrgKB6Mpwf+9UhKc/wuGFccy/ObGuuRDOH8qrlg1b
0KLmsmuZ3YSV3Sn6M0WJLV9cY5XOlW6MSdEeCTF9d22/WDEzNuvDLfrRBxvH0f6ZzcDw57rPl/bv
PMlgOhn8h/VX3WytRcMXZsORvmX3DuEk6jdISK8BTqmV3R7hTFjC3I+N3mmmlG+TRLTrAVvOuqva
6/jhltq5Yveotwu9hgHku23lxPPDsIEEpR5blsZpy9LY8HXot8a8C7+Atzug4Jd7WgZ9Fjwb9p87
D3kLHH30vDy84InZ/yMeu2wPxdZOxbmgF+ieVUvRkMIFrauVFoPdhvtjJ/w+0OlIn1HlpzFgVlfG
YT/rGTNepLfyR9/D5c7ce2YPPxXSg3/0yrIzb5Pb3nCPxtXbhmvBg1seT+4A1VHiotvZJNptaA9H
QNkQjMHsWY9rWIBSWPdNB8XI5jkkGbrbzqqcUcN4Iy71hxXUbs0Td/EL+1GhNIVnpx1NxveJmNP/
5ZBzGKYue2/P5uJkrOz42Y77LE6gaKWZ4nCG5XUp4LOJtVlWOIbbyCoyemYrDcJyyd8mEXAxhxOx
k49gMcPETGN0rZrloFgI3n27mdRlxmkXIIpQd18lyEBES7suy0HmTkb+eQOYeSyh/ur7QgYmS/i5
y9FCRXPC9Re/kQIM31/W3xOGW+ttGzgpv8bAalf6A3Zn0/fkY95anwRkOyTP7FSu9Ys/GXt41Ci6
zgUrdeecSNAYIOXlgDjDk1BrjFFr05aPvkbTA4ocLfcokW6CU9NlyvzzfVWPKDUQyD9wNWTqZ+dO
Njr04jhMSNy1p16dS22Xj2uLC5bBOTtmnEOJESk77au/orLRpHF1uJYwFL4t9GmSh8Qd3VmQG9mO
3yN0y1Q4bun+KkwZiAcUz41f7zCKcXvMkLjCN5wtGAwsVXTk3e5dVD03oMMBHKRyszNuyiCLSZff
9ku7YdB7GqNyzFD7A5f+Yhf8o0XMtxXmZxFO27odSmZlUqVMc7vyhbQer3pimwcH8h5aIBXK1x4z
IDaYDcOTKGZGIXEu+jqPDgbdwvNO/IBRcLatoIZUxpk8NRes7BPqcTAgpcf+0uU5wU500N4vqwkn
+7es/AyTyGLwrBxxFusMyRMz1C06KBui6dTlFEFHzSd07KQxozQnd2PHpnvhbA+psqdyYFakHO26
X9oSPCLBWAtHsBE6oPeOBd6tfiY7K6N+xWfjrffZzOQ25qQTXZLx6wwm6L/bMOTgCqXhMRjJZ/ZH
ZXVu/+xBDFVPmR2ii/cMKYZ/MJ9tfpUhfw1upQJ0O3aZoeRXbfxlPsEwLtlvErmX4d/Qd954UQ4D
2yOUb5HxzOZbf5qCaWnvSVoQEdP2KtJn069qvhMqy7LEDgBCD9EiXfmF61RWR2L0l+W5gmcS6chE
EE+rwoYdb0HIiAw3Mgp2oWjKmQbm/X4UuaN9HlKH1J3EqovFSeyq4dlPQybe+U9qRtMr9G+xutbV
i/pyWlKuFwcBYSiDUtyx6HYOOQVYBYGwXZOyzvXhK/h2ip51aejt1DTcSTlHGtF1NJVM+kCKzTAt
MZv9Q6zID6hMNOU//B2fCPCt7c4Pot5UcPIaNKH3ZW3Z2Iaxgf9/k4fhCtYB39fdAiY037DkrTqw
JLDvP3EbV8sl72zX45TD1dqRTOdVmBsibarjxpcybefMI8f2R9d3yAuO28nqrsu0BSfs5hYKwDFk
Ktw/maCqqi9tVzmvKr2+szdJF2CVzVIKoNYx6VTZndYXhc2oHU4NX8mmP3zDvP7TwrvibAxpee2f
u9AbG//dyVz8zXHBcgY/scspLOmo8r4Jr0rn6t/MSRIdRDNXUerlZsbADJtv7adsdevlnohyrLA7
HdX8HOAlxdlKLs1LsMw2DZFbt+thaYj14c0YXWf805G8buNW9BAZ/LTs2CHyNEXdULcHJqKiug+8
WsjPYO/YBcqSo0mlSnssdIg1R3FhYVfHgnfpfRll923g28wkGlbqyavAe90cXc5LDlq4xuhuQwDo
LqALEwJ276juoXd0XV8D7lnEnAWxo4vBCJaIh2lf7NRXTGbPjbuyaRF/jDvkP11R592ZGWUknPNs
b9q13wc2xG9/i8Dtip+qJsnLhUfFQWtidMd9hGZid5WK57H2oYMqAyO0sqGhOHoz8wWHNnIZzXV0
IwZVx4VtTvpeGRvDDRlJdTAeRjJSyxcVIlSruAnXDugYSbCJNzGU0e+B0MAxZzgvirIgPJDM7FQO
lVycI4H9vjs/hd6k9gsOa63+4I9A8OCncMWL1kw97+0QmLpItMjp19plnbJXjNuGhQMLU4ssxisM
4Nw57Ma+4/lyaySjPfdyzKKZWE8DFex/3u735ipNRhiFmP0JxSToI/1jt4po+FUIsALJuVZH+oog
ZAQjSQSybsD9ITP6nJrvqUiKcEHupODp/cOah3V9olnX2CAar23+NgSJFc8+oRftP6jJvvjnLred
nqyWJ54cwh2YbaNOK60e41bv4eHEQ+gmwslbj3FsOecfeBya6jKBqXZPPjxC8dLY+K7SvZKBuixb
ZSiEdhKgmotbdh4tc4CrEItnuHsWEjKo3e9ZGe4kovYMhc+8jLqd00YbUeEdN9E2nwrPsvMuqWa0
gjM2TkT57La17c6aal8d+3awvzfVNPULmL43zjCqvHvXFp7rWjkMSinVsQP/6qYozP5CqU+LiJsJ
ojrpocKCMPEzHeg/1lpn+3be8jyYPjxFnoWKC4dgpzgntYSMFzQdBvnhnNceUb5eSL+1OqsfJH2b
z3OqkV77z3Zg2I470rLXnyAXs8Jswf1jv7kgNtxMQpbdkCgJfvaonS1E9dpsKz9ZhINBw0i9CGZJ
dp2lXP4crDPDc9SqsBdIjLNB/Uwbp7qBY0ikLoK6tToX21mH6pRRL03nLqDcr6gAq1p87ow6IFvL
0op+yqkjwOHAeDIzazwFsmr+o8TPAXeJn6Vr8dBjs/vNNUFPSgfD1lckoMk9VLDbFFxoqOo5B8Da
PnIYMDIrBNd10oXCl3+5X3rrtOAxI2o1KxlozwWBAGXs9l7Wp2VUOv0jtktRHkOzaflfFljBPB6k
1colrUjvqihJ4JdXPmDuD78ZXrE0WJJ8VR1sIZkIxTjv8OJuXuPAeeelIE9gClE0hDUbguVGNWuW
UGdq9G41c67fRTCvQPfeVFZtagYTFP9MxnEGMZqvzfKG/TrcTpzx5JrTAK05gePUh/bNQ4axEViQ
vsSxtav+bLvKFivRzUwtMQ0zL4iv5i14I/d+qe6BbXB1V/ONDxiCqWzPZTdZMCjs2iCtwYy1u71J
E83yJlX4+g5bMS2VCKqtWqkh8XF9kS0yDKfew4d2NtHadIYnWYv1BxETKHip3kYGM5s34zI6Kaqe
ImGrqmNvqVggjE91mNPw8qtevFPrTT40JSCT4+IrG9cMQL7bcox2S+Y03j3f+749Tmvh6lSaeY7+
4EnlxEqs0Bh2o+Sls71ptt9+QoPJTy3tlVtMAxeV99XkMQw8gpmSzOA5k13c2Y4SGMB4zqsBfsQw
g0pYXNTs96YYnPEn1efY/3QW7NjsDOaqWu4bS2AApRALhmSbMI83F553NYbJRlWFq3YOuEAFfdRs
wjerxmsRnnpRTzn0aFbtLKZqFJnhoY7WMe3rcTM/HLc1ywJcuhRKIj5o6E129sAajecRl1hliC3a
p+7JDnizFWP+cecR1kNVrD9g8EXxvNM+b181hIr47ZE0t/6pcxY2XjoO1nKHNLXs6Ddfa7edtsGH
h8I8uVZ5YrXarOB2fUhLbbEAYf9LfhlWJ4q1WTq8qUEEI44YVpTCjT1jGADwHPaz6GMyMKSIUB+h
tLm9uXD9/n4nwngcjowbg07BN4yz7yaS3Ii2OsvZ1dU7uxU6yHJoB2/9L9rzYfvLSMAyfxHufOd1
wsEa/CumenG+rbUf5zpGFJWN89BAUi/jMbPUrE69VY683+MSzUHIJZUvxkvstSNR4hD0g8bd0lim
bE4N835iGRw87WfU9lKe1jlX4UuXk4tyR8Rpb15rpUPvcehFpl4HJNbqV9+BdqXFskf60UKN82NX
yIodPPT35W+P4X928cCnuUe4Re1kZol2ebAKyWpGGwlIvu/M//1Xa6NmJf3EVbe/AY37fp230B1u
COXGwq6BKwTBs3Nn2d5lubU3Pz2v8aJXPG3492mTa0cltuZEPkdZ5dvnngmXPAYdJ9Cd4bnoT4Q/
uZA+2iJEOCzYT5FsK57z61b21nILGdjpQTxiGVYOpa2X7jNczi7Pvk3kU8mX4k6TOQ1hBDeD7L3s
OHm8LSivMw+Y7yeYCIL2gizVOzs51JLJzpTvpTi2iDee4c6FJusTtncU4F+dF4rhD3kxbTMdFsyT
pPNvvVjlnV5stYpkR8f6f6e2YkeG963wYeIG3r1qi6E1XfG9uJQjmt2SfraewCiX8tHrsd6w5np3
izRvxtw7G8noqiCGgt7iOq47Ji986t10w1N9jNgP/NasjabYbjVIwJL3zgUntpKp2kVrKD7anRCA
Dgdb+EANpuznGdfcNhyx4xMu4XCyTg+m6n2VFv06eRqSJLL835TqBbliuIBpycbWV/SZMDLo1VBX
4pMGwlt5ooGX1oOUoO1jAnqZk95dYuSYq/toLUpFb65q434KZlXypa85sC7FisRxp2CBMQlyZ80k
ldS2nYzKDwtmiVWuquuEUlqRWbRzmBHM0jPjJi6mL9KdPxi9zIW/DaeRyKvxbQAguZ1vnRv4H+1G
9/5NcEKo3ydfNZi5MmcNsN8pJNQPDDUWSSY+LO3H3EXukPa0z90nyMCWweGRVlL+XbQ16xfAR0Eh
h0WR1xj6wplfxEaSMTqaXewJuGXTvoTtdENY7N6m/B/CCcfk7DeLCOKo67Pevy+6Brh+yME60t1U
83TaiHkpj5LQC4+MhgH+4r7OA1zAkVzX9kcnpY6edL2jPi5m4mddQqo3O2Gp27T8Wgq+Xk3t43H2
ntqKMdO1YTZeHz2++yg61GseyVMehMPneAsDwOMZbaAks2svv8PJkOZ4ZdaH4EQvR6oL9TRLBO8D
jRPwKwtlyWyeHk9T8zvoDtXHTjrBQsUGPFtT2PsQnXBrGUZCWAktPhuyTc0b0pRR72jG6KNxN43F
8gCJsOy3f5gRardEOE8cZZhol3aktuHJLoa8Do5b1NkMoTPjsioEnBVPy6wsF09775jtkXuzQ5QS
Bn8HuGVXj3OB2F5IeoKq9sYWftgFI6iYa5WPWSR7ccAQaobf6zbu+gy33ZWHvPQJQAgpdyCNynwh
EJTdM5PnhTFDgQahpY/CdXiQhdtE76vuIqheqUNLxhxfRU//4ZDVEzMaWz28MGHPRw5xmSYlHrjw
fVc47bFalhnH2rG0KzYpDV5nsJN3fSAwmHm5rfaks7ImlI+57VB5XGrZs7vZ7ztn088wOFPhvdJY
ueyuZitrIN+qyHKXyzo0BFAzsWUInbdbFDBnqko3JSTPcl6aVpXmxduYgL8bshPsX1aICJpmBJU0
d3iJyXOdrbkLs9gvvMwnWiHQ4eMymbq91uXYYRHNS8lWl1OxyYVlioNL8n4ForsVkLbdbWMp2rhT
tbT2nmoq89VFk+bLKGz7uoSRKJ9wxGlawaGjlEkUphB1ErNGII6BEzH5JYQuAQKg3BXkFLRQGAUm
j3oIaFuxFWTDfkQBZoYawvDTh4nSl8ORTKc5emKy25ZnThsUKeZ9wgk/O03V+2sbeoepId8e3D9G
RCZiuIBt+T6JjXI5xsYO2kUcI8NlJKHA4iPTelWXGfOpTCruqb46lLlinhmwhMl5bTJIJXMIVJXv
n4YoDILh2BHVwSsAfWc8Wq5U03yMehhTwMCisp0jYUFQc601h+PzjirF/B9oJQJBExO5l8GWA5uT
TNGUZ6c0pi0ebrE3w7EZ9g2SaaQNU081QwGrvEy3uqykkMAUqJJpNh2MEuymP4X5lSEVvd+jXiLs
ChD3npn+0Qnjljyg+tzIK+VXzfpjWGwiwVI2stvqjq5/s773sY96l1V+Q+GI1JFrPbEwaOr4Rvcd
DSLBr5ttL40urPaVgJfQXy7B7krdXHGdmOoRg06VdjTf9TdTdCZMyFZAeAYbKmEijj292Ys/0b5q
s/xdMYhxX+b78spcIgxOVteV/xU5PGq8r97kBkxdrVG08c7x5aZiivafkpfiv2wmsokNQsSLxbSU
7l0t12H5R3lvP+dSlQiaUxHZiTdhV8IA1TtP68iMKm1EVtQXEToqbZutcHFqruPLbN+wDsDlOfiy
Gal2JI0sRMpADgFWLhiWqx8DiYPqseAWrv/M+Dotm648KmaGTs7oLu+cs0Hoxpbf+dvHMG9UGDGt
kt2kHaO5G5bqTPvjqPEn4ljch/lgD/ZI4yPnW0cgO4/tzfiBoGmLHnjJWfGYw12DzacjVzzRGEE+
Bi9cPNafpikgwDH9uNfFC4ruBO1MYz4TDebwjHZ0tIepdnDAF3jAMoY9JdK62267k6DZqe/Z+R9H
Z7bkqI5F0S8iAgRC8OrZTuc8VGa9EFlZdRkFYkZ8fS/3W0dH3NudNhZHZ++9dg0DX2GTesO442N0
AIMqPnsdUbNRNfjOTnI0bXkpotr3oJ/HWuzrvi/Ga46TsX2WVKL5vzDgDsGvVAejeEwilhl3Dh2n
3V2O6QBKTBVq0f1ihRnIM3ys6mL6dmHdHtZxjPcGzOsxTjJAuvyxTnkuqiQZMKWmTej/walXd+62
KwDDnfHkqOKQ+SvZrdBzY+ehz6uJZbe23Hg2SL7R+pGVUs/3GImAQsz/p8XD2c6eAqyiECeqIV4v
sXbC4cvhbRkNjIssNdmq1Bn/G/TfeCOWN3hbExYUpDokhalNeQL5rTyXLrvWldlhyPOaJWys1bLn
i1tiTUQC1wTyXlPpuNzKYC2xf4FjY0OKTTepp18+C9MA91nE+t4reye4Y4wK3bsUL9545xCHCvCJ
lk05/gqkbJ2LG+PSZ/0uF4ELLu6n7iTY4ctvJ27BwVGgIOfzUJakTk3clI+YTpeaictX5d6THQMD
c83MqRLNawjjBYhMiec9jDmnco9/M7caDMqFXgKzj6p6CQ8VW+rgVQBBJERYEHA1O3wiwzeX5mXe
RdzCCZQWs31dnKJggypmH9hSilXyQbTz2txCGuETVeTTtK90ms77HgmyeJqTOfZ3Lm/07MFW9hZG
mIvfOXmdhxRrIok8D/vzPqykfWkLPNZX3wHIdbdwRKJplZ24VGSZGJEZOliVr4rI1DNLOtKcEJtc
/9gKktMYz9mYP3V+mZwrjjyiSSMu+UfePXm/iTjIotPN/hJswE0YjychIjgWjGFIwEnl8/CIebb0
f2b4EinJ0YC6Hwdnq+0IdU1tj+kYVFrWAioOKswl3Tbmji3ZiRmmXgpK+qKz8572XgoKUpfrPifj
HACl3RadO0yQLBwnZr5uvP84TyvMSS0hOl1f0hwza3AkSJaNO49t2LrvF5sGrDWF/hMtVph+u0Rt
8wXTkyBxrkYd3boOByfmIWWDQVqMoKvB2Giy6UIJY8WXngjQKcdV1iqE5N5kTnNaF7eyz0A8SFNx
t+7tu82wGEOmqYvAPjZN6f/X+n7zj0yoK4+xjNIHP2HE3Bf5yFTl1txRuCpzJcQe3tOwTCosHz4l
NtbpkDJsnVWaQ5AeEqcCQLHmPv/foCrcdtY6HMpDgoflBVt8QXiLFPEVhGBDehzPtnfg7/BfiHrV
354nyvxU8OXoQ9V1kp0ChEa7UQwpzoV/+XIoHLXmr0Yu/490MY5dEpdC2B3IAxxBXFr54bJXChEr
5uzHr8LpTXHC/TgiiOw1bwfVPQyN277zF/XBV6rLfvwjM1ZALLWHsj55+dQ156zqEEbbxqTJHhEZ
Pkoa9+QSPEsYHlWkKfcG2gQW9CzX47PA0m5PDqtpUCZeVaZXHq36D3XIVXhYuzx5GVkF+jsTMF3v
NcaoiaeA6CXrAplFO3CoWKtTGkZws3S969bfthxkuuXhZirKuRq2e0EdQ/mnrCugUiy2kr4iIF1L
UYid6yATbqIYXyWJs7aawhNo4hQAR1QwFpImMPyQ7J6mscZsUWJavVsmduS/nTwwy1m0IEOeXDdN
7I0SRcEqVm5TKaANrceAubYYWjeF26PAbWJyd8V+LHMHBxpYOPmQuv3wj32dI/+OkE0/u97Li1dk
YJwgCrX5AX0QcGy0zuKMVsZbPm1d65zYckZ/WT1Vl9iB2EUqI8jMPlBKPeMRH4pD2M/AWch/erCX
wQNrAAKUSW+rDowdoBbC1PhoyWs8+qRcWQMmbQ58oFwdUnxyMGI7IfW372RHu2PC0tsyYpXgNYAU
GvchgZtTnJtYYjBO/HSVlzbm548M70WPqTvVzXZY0FcubAynionKgOmbGg+bo+FFsyPmORhgBHZ+
ELgzp20DAszDNhWp15nrmDl0PDD/OcBUbySCxnJHxZvqHuIy0ckx6yP3rE3VBldWluQr+/KGfeFq
lb2VrHxg/nFbEFsgrNHRIjCy3peVRwLcocLwvq1V++hSkFxtqQOr/848OGiyEyXiIVs8iiPQ1x1K
SzTC7cbLay9kI4IZZFfWqqTHeIp7dWISQBid5tLFcoZ8RLfVvHYvnAaYedc865cdLKMVryXCsx8f
7dCuD7WS5mlI5qA6hjdBPES0UcdwMT3E1phsQH7XUNkV+IeaL6o8IYOkXJK5a3n71uml6i6RYe3i
fXjGkUO7J1yYYQUgaaJ/z2PoFdeyJ757ZGrTAwWsYfLXorDdJaMXmeMwF9DufIIHnxm+cIRS7swf
IVwPrn6MT3RkhLwnnNMCVHj4niqiNEcmzbXepYXkKGQtTyQ8LUPBT4zZObhL4Ri6+5VFl/0GhYKm
/8e2TU2U2k10VgEcNIlLLSqx3CjFI9FGdy7/pNJvKG+GN41qOTLwh3CC58/eaDVyppflXoqXqMmS
xVp8zGmqP6o+Xk9N743pZ+WuCVhFASBpOuSdrTuSFjh1d+McAqTohef5G+FP8QOE3RE1qcUlcsCG
i2bkOA5Yocjj94YLu6NNicRpSVia19eKvX4Zxs8cfO0CJahZyp0PMCzeo/tD7e1mAT6HJ+TiEsfs
ThPdlQ+RzdWyU9pOFMpk05h7L1SRTOXfpW1bFIQkMkB8gM14/i9MVFQg7AVXo+YsOgVqaqib+KtF
eYn3rOTYgueVEePJ6IGYeJSk44Ugmox+Igv24ZMz3mZXoBPdbonxjaOmjMs556NkMaIjeNHYM/K/
ogwpnuYtKi36Qzs/codf6rcK5tx//Uj+j1yyqcAPCLlyTPZ1X+pdm894ikkI2fQaYAVlnVPMID+E
xqRzFkDl4Z7k2lbHuYwXebBNV9nXXFAYipAaR+bSwjXNcAmJpD1GnZYkbQ1r3U2xYqllFwz/tWQl
iaJxMnO24MeKgEukWOmLA34dbptqXqrnEEnc7PJBlOawZGIEiFKVvDvTKJ7H+8UU5mJ41smaqdU5
anMr0xvr1n1O2sKJ9oUvx+varh4+8JVf9l2Fs5TEdNOO58Inir9LxVgSALA5ttAk8ZBAN3R/GYyG
g+qvCyF0blCr013rtCVDV08MbG+dw5vxKCYuMhtlZSF/64HE1aZk4f+XV2z6FPUk8I9Ex4pnZ3YC
OAg3sYi9c7d0OJrQ4J0NHA+0qdlb5G8V3hIrPCvc3EkZQltpSZrurNdmTx2AAv75aUp/9ZTJzTty
FV71mz376G8wBq4PUI2GdMv2SOE3ZXMHl6uSWMhjJQJMvQMRo4NHINtsIzs5v8PeGRasFR5XuLEA
6Ubsfviz2InA1g3XgCEppMONBrnpAZY9d2WPlsD3pVEDEBDPx2oFxXj+HbJZzR+rwk1HIssOcEOO
TN0NT03XCULv5I6KY+aGzLGjMxFHoNirRkdYqRrplp4YwRIDkiZup/Nj1/hmvG+ZdMdTW87pn6ng
EGaz6i5vqZ1mfz/aFZxTjnrX7lgIMdNA03bbbUUjzAlw+MS2PivGtzjNZXjQ/jyPh7mY258sZtC+
XYqHl7pwJIDqEXMexJ3Qh6yDjXYmS7wGvypM/tW+LK1fbpas4CEOKl78G27y82ecGlXvqrr2ix3Q
hwmty4joWK9NTiDQ5Fed2up9ADmBSbKuy98YDdPqzsDC/fAEHJ078EX+Mzp/9QFiZ0XNE2l/iaJp
JGGOEQfz22pnwpTJsvrVA/a06B+KaqrOAdi3+YLJrmkf4lDW57E3eEoBRsTvBK+Bqk8VsWqMV4Wx
D4FOidjnJRJcNk2Fv0dUGPf4Ci35sHasWOlQAmVu2K4Ecy8go/hfOE3azoeA+/x0KIxEeUgEPO6D
obAg2QKhiC9lgpFlR06xnE/l5IdnAInDEYThQPhgzmKc2zPDyQPZSu3u88Y6pLoNXRaE4TClC+y2
x9zPaM4ZsNpx81ttydlTKjc8ACZb372kEM591iBW3RDoHZlESAH8gBNw2fOQf6G/ujyy1kyxeqjC
InFekKZQj6JFdsPFDVu/Py9tWnWHHCO4symcOP69tAkoioqJD/juIohjhf2SuifSkdx+4xpB5K0t
I4no7ixKfhI2LyLeHj2GCbeE2rzrR+UlDRZyW7Ag8q1CN1xVXeudSSBrAx1Ph/HLEzHXjU3SZ8P7
RCcYu19v6Hbj4Kj8pbqZhTdDHTvtY9nRIXUcKsoKz0RCHXscCleBCZtajDtrW3Kf7Xt2F9sVnx0X
R/quuus4RXX900M8eJwHbt3XpAMZiwUVnz6LmABM+Gboi7C+suEHLAbnbmpxTbgc/rMlAblr1rV4
LgNV/ST8ja99wWWHjD8fJEvLaXoDDzp0LByrFf1XWaD7MM+RB4zED+6bWrEKT01Z73K1RuYUWjxb
HGtl7F06FavL0lv/Q0a5fqC+GLCOh6XtI3MFRK5ACUilLDGXV8v4BP+FgHl/j2kSzTxdMHASSh+9
ZudlTq2+15m2jAvtg1F2zHvu5Nwy2Q3vDPw6QsQOVESwKBw3xUA0YysC2K4bBQ7nHe2WL7iwdcK5
kE3LcGC6rKJdKScfsHHjFJ+9DOd3MObsEA3Itw+8Ekl5pdrO6b/CVFGW505Zd2BnUbkPAJjlfe0j
N6BU5sWPddP6mnVVV/zrhe92dLSwlmbQj6CdUvKAaMU8DLxymuyAwjUHa/s5E40jyqL53k5Y94v3
gdKE8n0Y1vY+Qv3V35EMZPuEH2r+b4DaV2wrb/V+M02Z+gKjutN4Iebyj5FO+aR7t8SgFwrIcrZ0
Y4zr3mDneyFdskTcaNicDLHbdc9xJhEbFd/21U5F/jP6iev8cYnKElhUnVUHHouEuwzXr2rnCUUu
CIkwOC09q4AztJspeEaHU+6LXplEOHx1I5e7ys1E9KzIzfs7HP1LefEaPfydvNg1x3GOq+aOwsgK
KSeXyJP1jO9s00btMrG8s727m0XIdmkzSGdtXysT6PgJ/61Y+J+s3X9NmcfBRchIuJ/kWceXZqiS
+dLnelJEIjyvh/eKN/eJu0mVvBnyCcl2wre+7DvwsC8LdsAGyWHsz3HBzv21AdBL14Y/ymNZ9/DA
me8hLhFPKHBGfGFTC+V9BHk330wRfk9axShdOJUxzkuSd0VcHno3whQWI89sAzjRe6DjVHKOeeD4
T91My+A1sWLAetWW47JFBWOtqOd4ec5sSqkXo/swba2fy69y6bwm3Tapp+eNNonGny3h3uFRaTOS
PgwFIBG7xP8XNKwM7l2cV78g7hXuMUGYUFCExPAiZ15SuzBrxEq5iCmGvxI4GlJfzGYGNi0f9l7z
PWOu6XOP1craN3KXF8jM16xlsSekHoNPNbSj/ydi+jz3FCSwBqSlpvzxA+v3WwadhpgBvwjsEMkQ
X1g1eFzrV22u+UDl5I5YXAJnteFWtc1c9KwN1Lzuqw68DL2+6aQkSazaP3FZA4no1qDLUaQGzP/g
fNe/TuJzgwALHfxdNWmN+3QeLSJXVCZoAA1XmrYfBVc1rsLNhkYPxjVIvLgGpq5yuLXWE3Q6MJyK
Z6kKqv6RrhUWNgi3qdrKcraQTHt6HjvM5x2kpJKeEa5ZzQ06iBnqhB0iYSk24pjwcvh7SE8m7Ld0
19YtGxxPvDOxh5D4/RqyWFlCZvEzOW4Er6X/PIupHDpu1/xQGJBSWsGVgqM4YU+3cadkeCL1OfL2
5gWZAY6M5rcZm8kPyHdoDXE+zZargwsfjNwzTmdp5XLyGI6XDXsY0p4t3KbnHvsqXsEKhsqmxTHk
72BCjl9ZucIULdlcUbUS6LC4z1cFOkORVMDWK6fmc+0R3G/2IgVcatYv1WrHI08MQB6YB85zi2cm
YWAr2osfxy6xSukIaMHlGPznxy5rDcf3q0NuS+cP9npcXrKLi8dxMRxyCSgvw/a36j5wWgCIVQVd
ZOxCRb8tzW1n7BF2uMVF4IfuYn8RH0Zk7muvp6beI0jjvy5HLfgmpmn5y6JEv0uCgBIkF1LNRmh/
pIGHzQnZCch7GgxcKImp6vWrKdvqzxqKDJooIg1leTog1ZYMQ8LmrgxDNujsVjeeH+mXbFa4kKoZ
wy1/2hT+WJiqJ7600G4zKB4tObg8dw5uFhr6we3NbKvLzDy12oiUgGfOwgGr25BtfRsD4qUxdq22
Htezt7EO2ydenRWAQsmJTp6xptg+xHX9od0Zz/ySNeuvUYeYAPll6myrpjB6zL2JQYGb9kgwUji2
2oyewCQKabOBt5MQsjskJF+iLZ3O2uOGULABx/tvPqZerN8wBApFYBP3dIpgCFxeTtl/t/sxyPrV
XV6VKiU4N8xWjHF83sxsKbtPW1PzETSjQ87NklN2adR4bIVaYO3C6402N7vlkdqZOiZj2xFuL9iG
5NuC3/MZvl3UXmyFHLzJ4FqQl80i/K0zuZevWZQzJngQsM9TKdCVqjqJfirCtDBMQoK/B2XC6MOz
msV5xQz7wo6T/4iT9VZgk/f8MJ1hNGq/NgrWRw91b92LKKme89TLvs14Iw+SuHMONa+dbNuZnqcL
Gk7yEHqaPDHTA2IhHwRvY5vEDNMqjZdmu+S3q4iua6akSoRNum8mv2fpV+QtZgq6w95xl6K2E4S5
RbFt3J0nD2vIbsBo8M9ZnfQfTUCdQMmPxDkJ9fpr4hwct3Ffqc9lcboM0SnP3wkHz5+VliIiBhaM
jxGwJHfb+DPsvcnlrbXJucq+xr2XsMANR9hBSNhc+v0CyzqLCGyI5KpKeSlU3/yKLVutS8KH94ON
EI4IMDmu+GuZqYvCxpofqgY6AiaAYdzXY6IeQ2mdcd9LnV2FXjiS/SUpMlgd0jxOfR392Jyfy4FA
Ruxs6FASeg88EoFxQqZgD436Sx1ByD10NQui0yiX2d9J2QFZRYzy/nqZ8nD0BYvsT/nYJ8+l9sFi
TBj8s90Cu7jZNs0wQ6XqcjeoNrMvBA+LOwcXEmfOd8z6KWYGX8oHPkt0655KyDPSF38BKaB0PNS0
OXHH6hdz1xTsu3dR7Fv+G1b9r36CmNZukHg8ZkZA/YTdCVKTT2EBpL2rnzkJIAUDc+tXgTtKHaIe
WD9RIHYm3VPVYY3d0KjEr7deW6ATqMxpdJfKPPrjig7Tt9907X/zhPOAipBmHij+HAB7/qweZJRg
oz3TRQ83OgBuNB6rBtMbK2ofJz+OjlocZ9je42dFBqAjjEzDwgKZCOcS/TJJfsJbbdglYGKYBppg
XUbdTyUtO/qD5RYpT+BSkTRR1OAPo2TzymmzaDmhNxO6aqbOngqKEZgNVZlR3hWTyZaZ337nXdhF
+yjzKiDLbZj9MRxM3wqMMLr90MQZN+yMtd1SDyRWO/aTf+PYhGuy1Vmrhuaydr4fnVkEG/K2MbZa
Pv5OdmNwnXgR6X/U81hutUMv6lslVHe7yoBx01wpTDzGv5WHYWzHUjaVhMyQZI7C1NnV19iOt7dh
DmJ/tRBHs4QASHRWXV9s15ydw1hlHpl/P5m/0aQDrAeeqZerBXAeg44XdMvz4TZ6xjYEs3VqXyQp
izYk2aPo+sgZ3Qkyp+xozuPade+lW/DPUUdhzWO+sBDZqMqJvuMEqhVTGRmDTY3nunya07KnkaVM
yj+KlWt8GtUQvTtdNFv8hiFxGl8343+tDciIaeiRfDEOaF5aornV7+H0Rd0x7tvmDdtiJzcjYy/Y
ilppunLSblHvAw2HbzPsbswEftzbk7f4cK1TSnXsMSZYbfayqV29G9TgP6D5jANHAXvXaENeq2zv
Zq/Lhz8pMqv7z8GvLnhL9BW8HYLfx9lfwqd0ZuP6y+QzsnPhu2Y+N2WkCYSDTmuqLcusvPoe0TuH
fldn5I2ZKWxKHHfjkfpzrlxu+HHhklZ/p3EAAcif4lTXvF79GDBLL5GTk6KVd32EBZNSpTwpNkMg
DdVSUJ168RgltzHQUACwAuTMQpxwflkWWEDm2W6R3TLgXFhD9LI3bpV0ULtF6c+PHC2Z/icRurtT
wOKW4o+Rrf4GilBav5Jvb+yLV4T2xWJhZVW1TBE/8CaEXsizms9Q4ddCvK5s3zNe4/GUvcN2jpdf
WV9MzdX1BiHuM6rAOe6KIgCmQF4guRvx8lFvpInD7VVIPIn0cfl/AaroHtkkFBCPTFF2O0OVN6Oq
RGHZsGtP+sdo7Kw9tVXT3fF651VD3m6e/rISo95I4j/CdGATDGZjLbr31Ba1up9LGcudO/L/+Fc1
Fk3wSarUU88KtiufNpZk1q6QsjAP0Yw1PnKIN4zWBjbdHq0ocQ/zOKZHpvFcbatZILTz+I3NRuPk
7b/xhLMIhXOE5zGxM8s7oD1AJNNqmdp30lKAMNKoS8YHJIFG7puRHfvXuPIbqfjO4Pge8DRU+TO8
MRSSIByrD0yTbbgZWjs/Zv0M4ahepxWLKDxXdfIraZY7RN1WfDS9WaedIztqIDfo3mS658T1iv8Q
Cxb/3JG5GJ56CvDMR+OHPCbsUlh7SBzZPPR/Z3Rd/ERKY8dYvV5BEx3x2lOTOWPX4VJSU68AjD4g
OoN8ZO64kXLt0jh9gmfaKbro3QfWRfIVK0byFYkwc19gG07gv7jlXoDSdOphxIHSXyvk2iO7j7rG
hY954Uy0BIjP6rGV/AOMU6LmYHwWzjmfnLB4Y2DEKA+Yv+rcaasLgixvkerq4I0QmA9OkD0cET6M
kM62B2BBYJBIsgvrHIbAW44XIjwy7rsnrBFV9Ib4RyeXh68y35nQiqdZ55k9SeAH13lOvbckLgkg
OqQF9uVY5xdZu+ze0CxS8Cq5ZliKBx797eJP1XVpb4mScEQ7e9YOWvplIH9Dqpe4CFmDyULnwVY4
OOcVT2RGitGFTfjo9ynNkf7az/YBGQmrJg3fuf+79FBtv/hNFXKP0RPLBzcVySt8rPBw/qY5HuOl
YqVAl1uluklTWm/ZWDDkKlIRGxXwbr4Illztfd2g3pMMS4b7NnZiHIEuED5FIi0mntoh35NAACud
xejBA2ape9+P2zdMTvU3d1iVfMf8md+j6tlolkKUKCn5Wv9Hzq2L2JdVAg1pWZYsOy9Nmj3jwl7T
3QD+oN+OYF6hlyAf3LPt7RDm+JbyatuK4nYcSdJc29bRYieLoNUviTW9dwhWzT11WPCugk+ZV0v/
l6seZaRldCjjmkWBjDKUiHpawHkkuo13AaIST12ez81u4n3sfEhWuuHnMDjvKYkbwhSNcwwUr4qg
5hPeUAwhonsaXtaJ1Y3f8FrvCBgJRtbYOMVDEywrIeOhzJEnuxZFLbJquQ6CmmrGNFDmlHDEejQr
8YWouW8qt3u3bWduOLfVc58KtsXOfQciPXiCnF8Gx5Ffe3eMLL+4j0YwXm0GD94c0Ll4Ko/FIOOv
LIvUvwgLMQPBGk9/Sx1qyh760YAkAOj+2g2hpnyT7p0aO069fHCvxdNh88m7BjVWKRq+5oxhpCWq
dUrYYJK8pq4kO3tGAhfCIUGMdM1pXzjmRDC+FcYF+3pjHNjHGNMpqNMWUXevbZ7m2xBnYXGs3Dan
6lO3P1VcuQ33bMdgnHTi2T+lDGvNXmLyv7Yxsv6Ozbo7s1Q0YgaxStobn3NZPU62lShIkFLcD4g4
UOmgVXMFnJQW63VZC2C9nh+b8aTD3rQH67J0x5zTimpL66vnnEqy21zQ/QJGlwhxeG6pZnTZCCpS
TrsEGexZMkdCFIV93PeYV8ec59A6tf0V/L9tpmiXnKitoPbtHov9cmYSCrJ7IRrzyc1U90fhhRIo
Qj8CaE9F1u+IaRlSORDUDn5YzwdHURKyoUvXLgfdx11+1jmed0goXszGkx8NW75wVssxQV/SDx4T
wnonZTjJ/ZAocev5yKeiOQmZBU/JOAXmS+bUSFMeYvvxiJqrPhJKxKCxVeidpLIjoGyA5akryIUz
zFyXhIBxoJiogrANGbfjLA3Nc2C96hyEVe6AufX79eCxHDNP4bT2/2J8r0gY1kaevuub1O5GcWNh
s11ad5PDsv6ObS3yhtMQcHiawPNTfEPg4qkSkckPHgPHrcmkKYLPFtM84fMld7493yXfhtIT6D1u
vNHPtxPwieqE/LC+rCJt4+UoiCMFDNhE9AVfx+yjzPur49xhacIfonXCqJmGDjosTD1in11ZHDhO
nCccjMbbNgNR65h2vzLU+ygM1LStMyQF3NWdz810rMffto/KO7lg1NrG7N7jYzj6YQs9CbZPyCip
mHC3Vocdb3DiAOrMZdpb8PaHvAjmGlwxksgKdmBFzwyzGO9rHS6l8yvDg3jXjZVatiG8HHugSZAi
1NbBN8BEySQM2Ggdfq2EgvQBKx6I5GEEUYR/uHnmgHNfqQhJ1ueuVQx4aJtNzay0kDmrzI3BLKV2
ACFUwyfFdZg6PHxEOGLr5D3BCfcbMVEUfIcLCwzMUcI/NTrSj14bNN9NfaOHrC3M5DaOrX8tnJ6X
/7CKBa5S0bh32nh2/KPdPDbPLgHGAwOz4U5vZVi/eUbL9KIQuquLy6LsGOR+h6ViqYX7bJAP8Xx4
ofgOvNuTkkdipvevkQ0cFD8i5mmBH877kGqShMlk9Fh+e15qdqtJoXxTFEl5EBqCn73aZUqCncYO
oXYL30K5v7FUA454qjwP3KBszZt+6IqXzrqTewxGCjg3cDBYsqCrAdKYhEtQh5356CRHxOQQ4bBP
EyWPyWTGmxjS++tLkHXLX5ouwn8tI9EVKmSGQUHQXn3sOzWt75jJmTaktyR/u9Gkw33nOckTBw6E
LIzLA1gxH3Trxh+Y8s//7wj5dGfLCxIPfJeIn0GldD+7LYGSPaRyTk5tstr5dnqSvUJ0ZfRYZrn8
IOzRuF+Iq3X0Mteck1gpeRW6FCmvRm496a7Dl79MroNqdLM+7LKsjRLcIESXNzM3ABzyOjPdOQfM
q97w6ASgsRBFna9+DYI7UFe2AyBYeMSl4nKEQj5KH366y38BTlUS1oFiVV9mT6XzLmDkuWL169N7
vqLqi0hnSelGb9RE3UPT3489SE8Yt2aa7gYvo1Ruk/k65QfNV15/p+yFws/A9L3g4lCXVHSxcsWr
zp2Ir2Xk+2XCA6kVcPZoergjPThXwn9gYwaCLL9hHcQRZ4CbTOeui5b6VCn8uodAceBeMiY8eXJ9
mdxX3CTXp8CsmD56tS4phSGZSM/cgnFjb1yEyuTS3rq4n/AUrOvRzaVxH0cfCLkGloYVwNNwrbqq
HZlSa/5a8o9lLORz7Zfd5RaSXffNTSAAluE/hYCs/gnLLm034ZLCLUyv+I4EoHchFhwiwjVRmvZv
5TT308/g6L4eMH51yr40UVY5+25ebg+6ECFXByapt1SUNENvZh6kbxQ5R3zdHA7+Hhpi4j95cz7G
59hwWbvXWoWXlWoLecVdyVYw4ic+/GKJOVbHuPKdZZv18QANxnb9DnRKNex7lha8TaNbDHZbhUG4
fNsk6eET8/guw7qN1Tq/O4C8/UcJ1gv5mX5p1v07Yx1C8Lc72z2u9q59YJcY9oeGSwUujKzi4o6h
sVy+B1uPLBY7M/8Us0nsk5yWlvD2MMUU53DeEm2Ts5ye2aR4Hv67m7+KV072AANTaTZwLNQQ8ynV
2gpp5/qZws6+OmYTguJ2pkPk4uohpO9iHjhFy7wwzQ58n3q8RXK5LtHPGGzCxdPOU00nmd1Iv6dq
ZWjhLx7cmTg4BDAK4XezdNJXOkCEd8Hhq/gzxnTShw6MwNvSAtjfQlBX9KcsU4b8tkwqVQede86F
JiU8K6KAyrNHCmWaMkPktduCak9SOAXWJgo6isLTFopw6na7FYxOePDZuv1x48ImyBFx/8A66GbO
hEa7S0ljr3waC7w+gh9MIHM2ggdjYaHrAwsYJHYo4zfymaBHcqsGWON+a5aOJhrfzDuWus1TWpDH
3rZJz00Bh3tHL8KtIdh6AOe20eBMLqreIH+U0WPzPpD8Fo9Ivq7YtmHqYf0EWHiP77C866Atrtu1
IFhGS5ou5gtFe8U/DzRQekhBn935qstTuAd+u7zXRetgbx5i566gVSm85q6/xpc8l00FMCtY/sXC
jPkvjrLpWce5ai5otWRlNwqB7LmIveVGKnZnNonRhIfUp9SSIvPFcLmYkUxZRHmMOd44kKClx3rY
J03WfBJCXKtHvs26vpCho6jN5uDQzmiIhAp4zH37t2Dk4Z0xhr3ekusTNBUIVtg7XjTo845JZmq6
ayqJGKiTStI+UuJrN+Tvo403kq2KAOe6mGzz5lIBkwbhwzbspFoqKGAJsszajXihaEBHMH1ZcQaq
EyphuLxXgyKE0kNuOHVBV6ZbrOy3DkqKcJqXIcW/E8azdl6jhWglxxti3xPrg+DZadgLPKV8QtSl
ZwkrnoAA61E5BSZVg+L13Wgqhzdm7ka8BSpYjo7V+T26vQiOBSfIZXaXOcMaAozzIQ7kSHMKB3Dh
k32VUf1IcNY9hrTagKxs6q4/2Ox/HJ3Xcty4FkW/iFUgmF87ByVLstILSxrbzAkkCJBff1fft6mp
8VjqJoET9l4bQf8L68rslSDVtj+1VewcTTORRiKGWF2qmHnjL8u6s/zGJq/h3MXhWvxRpUMgKlxQ
HnwWpN7wPiPZuETOIMjMtLjW58HJmjuz4srdWFV5cI4jjPXbGNdzf1k0dGy2YElQHyLtWEg7C/EN
/BsDWcfl99w5ZDwwlZjZppGrEmSPMwg8e4HkA5A9h/b5D/ihRsvEXu+Z7z/n94ujItpXHigC9ART
rd/rOu3wU0fsDCUZxUwg2be0e65D5R8nbh2cOQQ7uRu11IBIsVrou6ZlV/UkFC4oZhf4h0lELbq9
GUq4gyxAVspfML6kWpoxXfepMaBzA0Yy0Z0PzfQpn8mw2/Z5Xr1PTVx6h5jY+YJ09TV4XFp3Svf4
lIYAt+INwr2yyvmFiIYFBzNdDzlE6SZfmJAA3gASmYaHjqF4tEFX03/BpMuZPKU30mFJKcdibMZB
44R1SWBfSYu3CRYwCb8SI9ASSlH2vzqqMnGiUZDvwahd1sNlbE7kj7brkxWos9CgocXGTb2KK6oj
gses6uPkOY+aWO1XWSrGwpP8x0TU0N7x5P2hpDYXhKIokAVnMWiUWYl/N/EzCZTEKnqXIez1rxie
UbB1HIP8B3UavtGF4K8bHXsgo0hX9R93LFCwb6ns4gPIFj991fGYX1wQl/Vf/Ese/DnsrxIlXzEO
AAkNk3kCuz0r5qOGP2HffJpZ8Sd1vaE4xeidGApiYAaZ77avcxqgn1n9IsP/mw1kge5Yl83TFSBG
DFkeO9F+hcaPVaH1l5cREAiVVpIvySdZgBGEHQkYELJJmz8QsrDwSi8e4qPciWQBttIWJDEWaEmv
aVyU/8YoRGMWgj+bGMrEpYtJ4Za1iXmdoiiaVfZi1TrfmYVl8bYjlDbdiqlZiEzEaPYouWvG16CN
024zDlNbHNvZ8UFCJDZ7YKXGLy6VJlyvdTt5TSaYgBuVrngGDApWzinELj9U2DrjL/aZu2+UJgPx
FNXQPk56dIZj5+PSPxJTcKsMHRbt56EZqpNVKPy3Sx2tmPoyV10By9of1D1NTYAEldbDUmg/3eVj
F8Mu1ujfd8AQA+yoIbADRPZEOJyEipeMOAI/JZvPbar0H+MijgxYITrZ0TE73+ii6R7zToByTH1f
N2/Vkq6smQKs6y/09aBTnYiWcYtCAu2YLCN5IkJPL4dw7cL+Yuo86O4o9Sz/oXSCfzD2JohVo4yO
aRLHBByGDfrbDDv9cCZPENfcAmssZZTOB/YWT4X3CnY9ZkMc4quCS5NJeBslQsEVF4Y6Md3op48s
7qMovHqUyctnu1rlnC1RnPdj2GBFYtLov4WIWMJtMfpEbcEwWAlhME43IgEM8x5RIFmYgABEosIj
70/uH01Swe4rEe28jop4shMI9BwenSq1vEUb+BBhxchAj0UdTbucK1pDN9GVg9nB6pttSMR7Xw3L
Iygh6aOOTcZb34Wdei9LL50PMA7IiUGBD5e7m0WsNoTLwiTlwtV3xFnegFaoc+lNFusAafLKdcca
QatdYhb1PhsynahhEKTtmWDhPogjqX/D0p3InaQN+NSqY5ncIybmWIe0JhDyE1u1SWlnEiKWx+kZ
pBXZFPSkDrY1IfuLGk2o7gTN8I22OEXm6Ip2eOA1zdfrUs3+V+lUdO2kdIzrXVUu4nskmKjfpmsf
/R5N1dKV4+UnmZSTNN/in24WFvy0A3sYjuFvmuOMHIXScwYSRkTyYCsxxfdjbbigwWa4v3MzJA9M
qquCOy+vmZO3xty1siMcCm7KfFAraLT7yhTFo3VNnG2HTpG155S6zS9cPNVjQ9tKFKQbJfG9ZcyK
VdubvH8l9I2jGy0Ven0YkgemIE54gYhpOSxkmj9xmQmzYZEdunuzFmgw8w7YnEQJw+M0DM4Hdn75
X1wPxGviVB6OxAHVf3vpdD/tRHgaIqSUQTydbFm2UGcz9ykgvxLCkC8dpJjw9WiG5cKUYju6Ezr0
1B1Z66beRHJrx/T2bibMTW55qaFATf2KnG8T8fAuu2xdAr3tfag9O9c41aFjkOdtm77w/F9s0Su9
t0Q53Vbws0r36wrqG7Wq0/T3FA2k/m1mEg1feGBakg+ZXtJFeen0FlYdpZgoiZXC8p2gGnVnXop9
GyNK30E/wCk+4vL968s5/l1R1pLObPP+B7okahFpzaLve9PJ4d1j47ePVK0DRoYOixMY7tM7kR4A
mkK0jI+iz1Gtk9WMYge01ntDFlSyxXoBOaLgtA/YVM3TJWhiK3aV9FiQVOQ4Py0+w+7TWE52Opux
iJ9BGjA38JlaJPzomsThgs+cvCVwOhsCKujy2yQlQxFHaB6f4iGIkPJIXJdnosIRIwMhk0T9ESH5
5tFDOD9ojFO4XEapexuYLPvlzRGaauZ2Hwh9EPwEAbbKPZOnnCV7Vvvt+B50abKe6db0DF+0S0Cr
x+kqTopPmvk3aYDiRk0K6meSOJbHRUe0KTmGszMet6w59CRmdg+suuIrJN6Ahy7EtANyoYM7vZJb
U18b0GzuMVX/57PbOAZP2gHDn8jI2idr6qtj4YP1+EKlLx+NpSjcuURi6K1UkLuovhZgG1sEIDlh
Jdb0Ua02PcSB6ohPcMYIGTiu5PLy3ZocAm/9NUsvYvpbmfFXA7+NifEU4OF6CwS5AN8NiIrwmsCZ
BSaWRJl2+6c499FU7/jb2sXhuq5cRhfMPD2WoVyIBgZSXBN9vMIZ4MEuZmb7LuKaF5AKpjsYa+Jf
FJZ+t59W2177sRbzLnB9vOvdSkHyQVuUZ0e2BjOj8EqOl8SDmrej2PCSfT2F4+920bQHfS4M1KGl
CE5dxMx5L5UM/2AS1hyOmutj07etfC9nGV9BT5YfcUfIxYaIFk1engqH704JOuqhI26BKFwUM5uA
BRkdjjsFT4g5U9Lyom6M95Ma2w7TY1edPUQ2+rR0nfWPjGdIDqKEZHFrK5TWRxIbus+VDE/nQ4iF
rHUHKl5NP5POJ9JL7VOCyReBhTNU3bfjINPdJmAPqGHDDikhIXwOo49cNd4XLNu1Ok8ECtyPAFbs
RqbL9A+qRRnuVt/DLruGOLpP5FCYcM/0rGsus1lv1gUATMhWSYFLWO9hZEfrFoz/RW4W/OT9gNU7
dqZ6xV5H/HM+t3glcKnW+TlvXecX7naFKS1GcnFHPkMqrtTnKVLoRQ4mOHaEaGVnQnrrXaNT5Bpb
yEdpc0oSgCRX4y1gaOARIGTzGWhv6Wia/MrmdvmVFjykJ+ycC3dzmJP4qQKuUCR9cHQOVPbI49bI
DMELtjhiO5tM594e+xE2AoSqxoDG8EligqxG51KMzM8hons6L/bRVIekZ8ApWuythcBfAqZErR/J
rE1wdkQ9Fv9VVYVF0WmUJHwFHD9avg3140plz5+Ds3dgw1opd1di6PD2xESRvxd2Pg1tQzu3AoLA
HkhyFP/jHcYqJPsAIqY91X7yVyMjnZAfDyyCOp92YRPQ9jPHUXX2nnktI83HkDVM+kJeHD5LII0J
xk1eEoQw16Uee+8vVchaHmYuqL8dWTif/USI9jmJB2hWhgXNirBBsjXhCWyTC/YKdSGVIEsv/TC6
L1MSNryWbCvcQ42fylzIjrD/SGUW/7VMgerbC1PHe8w3IUvQKe7XnRIQutESOuMDuDbj/JYzVqh0
KZgyMG+sPBrlrECyxXSs0q8NgBlxn2bMsv/0FXEBxwVJIp8pGCv/gwcQ88V2hPSUnnK+fPmjwkm4
56VAzcd8q7dOfYoiT1SYV6X/jyZ6QMBv+YouqQ1Jkt05rj+hj/SZwv1xgpICPObdIywhHZU4Q8DC
UOwg5U1P7sJDeUlxu2LpkIhHOZEkNPo0EH4fkeSK3Hobpoxy9U5aaLGgU+CcsInznIBrTHtcQiLN
nfC+B8zsXLnz8nWfJcDX92A3wvDZdQf2zthd5uIgZn7iB9TRiLPMGKhz6Dihd16joGYm54dYtWZI
XR69jBMMh2yI6gee05SEs5kpPdDjCgBNNDXhvoCO5fORsky2F5EjwmNGHMTR7waPA6C4WkUeC+JO
f4iil98D2pnkdcSdCBifBeElMaMmbTcso2fOeYeEs8UwaoVN0N7NvU8Q57A2aPUh2CSnkSUVufbu
5F012GB7pMSk2e6dOGa6iK+l2QWx9YMDEoOofvdKVh/n3FCSvyY5CJONnrI8vCdqAhE0XOmwQF1Q
NmH+wkg2oHmvGBSEx2mA4s1ot7mBKZIAPivo9IjdzW7NHHrWTTSQavqCwMpvHlY4VcWBSVr603ZA
SvEsIkc7NBMZmdvGNSykaJHI8bNRbz+cdbYfeWRC59QHfeTfM1PDy4eUstopICV/Wt37yBnD0oPn
Orqus2nwdhu0hSGDphWtQrVZZoFnvtTamn1D8E1CrpXft6fJIcdyH6iYTFcBhMU5d+Gs9IWbyZ1P
sUf39YyTZr55Cxta3SmDyV4kLOs3K04DQsl8QdxOLNLgi+KBE2VsqcSOcmFgsUkRNCCtrYkzOjaJ
T8w8Bk9Qp3IKzBPa67j+HTG2u0UIa3nlF1g8TkbkIrsqTSBseh6M3qTul/ozwai+QBjoi9l5DscW
mUuhgazg8kWv8QawNwQliHMHxb1BHhDulS7H4pqS6YwI1/Hz6rr0xm8/15Dcvm9+KJV+94EcIve7
HdmdnnCjZ8mh80bvYYrpX7B855mznSugFhfumxX6JCUgf6cbts5zCauK8czaD+v0YjrRVai/NcSB
i4ZPFh50wAjswmZCL9+5rOaPG8kU1IxZZ+aOaSp2YBpyn5GN22T5GRd15EAA7iNUoFM2i6ujRBhv
LemD/V1YzyQrJozgGCAXftYaws84O8FYQJ7Lt26l4ofb1gXVUlk0kCU1QK8Nwt7oWso0I0Mcog2y
d9LD6YkRQwF4vXUv3bxG5dHGTenvSb/h5QlHIC+QE3kQXpgzx7CFloSzHXyJY7Y2Q7OG1jXxucW6
KUv/w8IyJ796xc17V9k15PMJ+bPJYxnqZXwlC0+Vv0L0OTd1jnZTqgZycnAvs8w8t3CvQPFB5sNb
Xy5FCNEKU/IhsomkXYBc3yPrK9L02IU5sP6Na/mcsFAUUFTXXWM9JQkIj/z2nUbX/hKh17qAaAt8
CAzIwotgkeTQxDs+wvioki+kb69kdZkacMce62IT7yTHKo6aou+OOhyG6LefFHSVLCPXAzZsXA4D
zJ8J2TebGrZPhi1+EcnoN8cranCcwyHvk4o0cYiQtr7GOZJ/cnBy6Io4KuGQJoyLkFkI8Z4zeCWS
EsUg0eSiD75sUZFaTSlCMjxdJkGTaU8QD2wTrssnVEAkeXlu6z0OSxiQqAZtnHqxGyPOsc2QQvDB
dq7gPcgqKcR+QdZ0Cz0JA3FcAbS+smhmj9Kiqa6OISMNZGDZ/yORgfbhCtFKiotvZVJCnw8JEVAN
lQwLwomE0klZ/wsVCrQSNmZ4DJeYuTyk1SGor0mjgoPHkIJYl6EO7Y7SUXKykkWHsjwsLUs3rRF6
cf70cNlxRzB85npOt1A1sr/FJAYCF7sZtHSyen90QQpfVqfFDz0QWAs0iH+gx5Lt4OIRP3sNo7IN
AeSl88M5jJQ/HXkI9xSJRH/WjhshKauhD951nQ+Pzvf00J4KiyoWERyg8oecdvurYVZV7iIVla+i
9x+ttkn9qEor76JIV3a7qMAjI2aJwDgmiyO80xBaH9QH60Bm4mAfCo4ItJov9OlTeGC3upJmsGrK
nLpeSirRZqS+gvK3mhb7ZUP/CKUIASAE+7b6FfVyLu61XKv/3LXz3X3TYG3Q/GYObc+W/n39qRY0
hMdm9Xq7RZ1K9Ham6QkvLqO/cdtGbtlvnCrskDy0jXhXc2XeB3eIhkMTGzfZq9J1vGuXJekHz8Q8
HOGYBtn7XAPk3kbOyIA8ipbwvlnoKXYxej9iom2fEfM0pHLhhk3laxIbwun6ZFrnNzUYEJwmCcRd
R8JJswNUQjIogy/P7jrXz9/aReC88iowGViN2C8mO5ugt9sKO47NPd6Sjoq2bVHtLO4irmIJCKvu
cZ4Cx4gzLVC7lQ2136vA+SeeZyxYxZWAtL79Ymw+wYVWOVaphSfRpvUznW/2AX6P4RpWLGZaOkoz
fxtkwsGLmDWofZvdSMwAIrsuhCO3VXnnTHdrG+l+u9D3FC9zMCgOMRsFyS5BYoaRcGbMB9YMT4pF
ZqyGtPY51LXAGzc6mp/xpjHBlMKAFRQUD/jsjtmx7Ubcr33d9AnMdNhMPWuMISuZnZU9/p2hNwwn
2yLUCH2NE7vIw7Hh0VTUo+d24pgTaGLWe1zHOQvZwcFur55kXwzugc6r796WVqwkd3lePyWHqkhH
fORhjkd5DPE4Pze9r/lgIcsBnUBkrHFbssxOlotakTEeLHE5zf0Qt2F4VxYT5+PVzfyOZBWU2vEM
zo5zzod70Af6yFpe6x/2UDb4SNmQlm8qb9AyE4ECK2HrjoTa7krVr+2dYFiPmqxhggsmLE4ncFFD
hDt+ZoReH92WP/6S1/idQKyxqkCo2+vAuZSaOfVxFU1ePA01Ws0NDf/Af9QYkwOxy8gLQPM+q7vJ
tbX9LLNOEsDmLD4xDaJut0nvj1eyaPz1RcCZ8y79XAOHctxljs6aRthuCkpQ4kPJo2DG0IYL5a4/
gGE6GtYH/9H/GLwBVeQiMqOIREnFJd1CAcrABtFJQQ+9KFaqeptqT670xyC1dy6ET0gIoTDtburQ
EO8S6ej6WZRk/qnNEBKee68WLi7kXhPApnvWD6F+LqU3tvcUUsv4Fhi6X2abVZbtAsfiGvQQ4sIu
Cbvpvynw1vwB17y8a12tXpF5i+bkDRI6WIgZRDAw6IizWTwqwbqVzII6txVsgophuiuthoNcm9Si
NRnmGxGsAxT12ZaoY7EBVfFPxftl9oBFw5pIFkrOzZQDEkOKKhII6HwxfnT0hgRVdwGKNzwtyTqy
biMxs96i2CIMFVQzbqSEMpAA2QhoH6t2Y/p720na9HYAJk3UrkU7WBG6kpyrydfxh8vY9r1D+Yvm
BRHOfV6XxfrgzLNovkCMqOKJxANOAjb8ZkUOruoketH0acMO1oL57kaHkr0LqExO6OHTD7TB/Rla
Gap7dHGCl5526m5uBlSM061QI9aRidMrC4chugLUxVcgEF+6WzNY1540ugK5Hxp3Cp9yHl4MYTWE
jwdHk+mws1x7P7FCTn+UYaBzHJAMFzfKjcNy57Z9nVx4okmngPB3y2cw/SebkVrtgpBeAJLIuFws
37fYmoDB8t2ArgDVBuzZ6ar6Plv1KdCr2/xZg3hxLvwNUfNSuIN9IvnVijtHiuCdytBvatKbbQlu
EzoD2pJtX46x+24b3y7Vke+iylhEYx8MmCwScfrV555OD7UXlW8Fq1Ri1ipePmx7N4D6CwvLJGf9
nbTT77TMMoXFXipMlKDwavcQUKHV96yf0/SLl3f1gOGy0Ee7MOSZ2NFh3nz7U2OIS8bfpKIGDIAs
y++pAth5OyvpgMpAyhvrpAoiuZNxzWBP1+mIhlIXhT+8GP6xPlcBpzBnKJNn/7VbJ3vJkxIEw8Dd
QrpN2WFR7kOY8UCCg9ujVpXhN22YP743GEsvPGEGFf0c48ySfUgjSKK6D+U3A0L8gw8r8E9RXJJR
n0O2799rNic9iVN865j5Fxeh2QBi8CBRib8HxMU/IGUgKhDW1WgOJI3JCZFF2ltGIVEzMaKK/TcQ
kSGRbfXseL/R6Pvd0SA8cs/VjQBEOUWG0XMY4OfRZprrUw38PN+Xgdvj+0QcdzV5nyVEKeGy2Hsu
zj9KFyc9i97iMRrXsvrhJVdfBps7NNlQeB/sj8ilW6AiJsc8lIQ2s0XrP9oodYmwncfsbR0a/QRm
isl1h9sBeRvB0jg8On9uf6jKEvO3cjzulz4gFnOXaVXYC+aS5rlNdPwvBz9iyGSXJkYMG0PGKvOp
rbZIw+36Fllfnkfy0byt47G13E5MZHtWOFxFRxaqKVLgVkNJKdrAf+litVS4rSBSKbe+VUy923gs
Lm6R6mjOS8u4kJjRczzNyGqafm6aQzHZUO0MlRlRkBDZSRRGaEzer+1ZG+dJ1iGRUQWzS/CUiBmp
zVxFQomWB01MubOvgiC4l5Wj0XysXvnI9cImfk6khCWvooDFfWfDIdoWDqfTgRQVGx9TG93Y4MC1
y+k9rW60oVrFmUK3IzBijpkZvyu3ALsWAxDC8Esawoz/YGRuKr3mtUWYw3tOIedvDEYVqLHYo+X4
bHSCHGCD1n6V9zNW4n9rASp8q4zvVNtmYZYDEYEsnAaqW/biSg9nFc/88sZmjwoaBiDdOHOIET5p
4XZIeCPj/B3Lobj6TZdUl27N+vzkhFl731YEZ2P6G+ZZbmyxemR3+0x1djOGsk+LQy67FCFEvjcq
h/KqhWrLm4U26e4NyRHivyWQJE/h001B7jhSffDYwOXOMCkMW+bHAXijsMzePBdzzXFoJErLM2Dv
xn7OeAOQr9ogqY+aydkzhMD4z4yMDx3+3Lj+p0knbe+J+SHKE30swGZY/B0hYBMm/E2cy55No9v+
h8sivicqFwGDh8vjJTKS/GE0E754jB2GXsPZXcXKfhMAi35o3WAiN0aoxn0KVlt4x4DbKEEK7viV
6g96rmozIEInNUEDD0NASAXfBrFYrgmVXwSSzI38eQMRunJoVljhsy4cRPwHV1Ts80OQ/3xCjzNH
xB0jzd00xcj4AT+jAYcjxgW7dOGOgOzbJYQi5dMt4bhrcLtQedq7pCeZ++AbEV8gS6Q/cwRSc6dr
1+s/qCPnkkx7zopvCSTjDYyJJhYka/9GajbH1rfeG5aM6G/OjUzUhUtHgEecZC6Czh8StAVmJwdY
eBhTbPeP/npeTlaU4Pp6AkDe0GRz6GOo4zYeUsEmJBokU5rchEF6BRO8fqFKWb+xZXpfYI35ZWTM
WocJHpa6Q4SE6Balg+muIMxlPa2akmGLnwTrUkIp+EFEtLvyySeJPZHEoW9OQZrzR+bGZfiEeqoV
yFyouIb7oJDheget0Fl2uAUj/OREqMD+c2/cLdXSJfFuR4ABFbqq5mfoQzOeewBNsA0ir6yvKTwr
ByAzsSjPgeBPlZsUVSbDYLT2HJ8gI9x7AK4VtsJZRc9rP5GygUy/IMFa42vjbSARueAK/e31wvmD
Ed71ThF8MvHL5lPK7Y2agNAUfGndTnlNUz7c1O2/eUvIkxnLetmCwSklq9ilOkl3qEBWVynxXP/h
ZUH8OaXSP2liUViQlr69C5Ny9M8loZww2aj5odljOSJdpUhY23dvTl02NGIFXTNZthji997cELbj
61lOcNdy039ZJVW08wZ3Wo8sbqvlEjPXYvcOcbn9g4444YMoeb+7zyYEJHjEV+CZwy0caHkLKmee
tmV1Y38CtyBNhLXWkCbPXsl7TuXqh3jGsPcDWSJGbauqnrTaTYlWZSM6h+zcLKOcuoRJMw6AeNGc
p4fbdQ4MpiZJS/rTTd3qufK1ZV2WswVdxnbrEbQutysBnfNLTSWfH+BoiecuA725EbdvmcFmMxVH
7D1Vwoij40Sts8mgJDKNuBMibk7ETpJVQYu0DifAPQgFSkr7z3KJMDMknLSnGZUrvy/ysyeANGH6
A3uswDuThQMlT6rIA2S9tNyzvyC5Is0DB/blHEDqijlyfxu5ILrTvsu+1IaegtQ4OcteSG/wnvJl
XrltcPIjBkI//TrlcsGJuBbD/Sy4nhPZm+SQ+y6TKRay7YrSt/bJu0XzoZ7pJxQmXnxEf+Nm8IYr
GQOGrAJb6Dve+yZClyv6V4QZBH+j56B/UU5lUoCEi873uguCx5I94Qo/E8NooYb1p+N9z+iuNFxj
xvKBi2uTRR8gFJi2KdQEnK9EFUQnPDfswAHJwNwbaP+QXHmJLI8ep057HunC5r2CtNzqA8uTQu75
Xl3M7rmJ2S3V2lv3A/OdZNypjk1LeETVMXE+igIkpfssq5Iub1CB4xynzlvUMZAjn4Is2CXwKGbo
Q0pnEb+1H5iaZstBidALZk47URRp9NfCd0lJgSK1A6HZADivhYONxsrYkVeMyWr9jHBxWR7KHnsV
zzIY207PPZcpSQn3LEM1A1HN6XYEkBB8s+SQCGHpq6fj0IKcPyOZRGFVVBAVtgFOjdebESznfnYG
bBLtPN6XDgUu2Y4Lux3HyonZcDZRNU61ROxHyEGGUwg9w3QxDhfGDhMMRyd5a212Ccm/BVY/xtkj
U3UYQAafjtlHsb/a33M5kZlC2ZCDp8tIpfyIK1HfJxkcAxKZcc5g2EYKPnn+lmEpx3nqDPGPj6AE
It6Ahnc3Mi9nxNDm+teajSScMHmILyRvkL7YV2l2dSsnTt4GofWpJgOk2oTxjDSCJLAFNRlj+Zs2
wKjVF+0RZqc0d2xf8+gZ+BEEX6b08UPjCoKqOrxpf1dSLqcdAkrjb8XNpnAKm9zCNAoSunAH6apB
V+X5pz5foLjqgLQBCqA2jg/UL9o89qQi7Wsa9GifAeLw7sY4UcNeEWTib2YNjuBQlZKKayZPrTxb
sGh/h8yisMOOCGiTXMB/aiU/7pSHEVhviC0kqpxYPhXreZgNQMKipGDnTfYJVgeTpbLjxOaGlW40
cEU/9OhJIo9vY+znU1WN49dY2ilA0UTe8y3lG5wD97bSY9Hf4Z0d4vkUksY3XiohaxcdD9fphzv0
uA8aA3MISdbQ8NUYadlsDngWtwjdATgq2pjvIeqrGcXBMiwzwkzwLp+pqLsjOLFGvPmIwatn+B2p
erCAsFbOfWoLY2Euhreg1CLFZidZPTNbXCEtoFfDM7wZGLSVL2EToT6IyNWOWdznVMQltTs+pSob
wwc8E+QAsQG4MVpWwoWWbSdHtgxVNY8330pTkWlXVAwU3SQIfy0FuQOnKI85szZhzeycJLuJqBtU
uhz/bMbrhdVsuvfruKWN4qn00/Igc0Iu4bNocMPPVSPc5AZgcUb7nCDRR2YxBH0zbSoiLJfsQINR
+8NuXbrkK3DqKt8NrrOOv3uS26pdjSL5AcuZfSmctDQb/K4MeixdfLwdIRfftwwknxtFocxucjQX
L/ZQaQYY958zJyvoZgwh7QdCM8tzhGh6OfaQav1Ph269JKMF9U+5nZ0yA++3FjVcynEe18/VNwhx
t7zcNSBdIU2PehYO2c9U6OaWf5WYcHjwGG9xHzIARcMeB1Wdsi5FUrpMmybt0bOIqIDH5ueMiB90
hLzkGkORYyPYpOgjd9x1gX8go9uJSbMgnrx74ABMfUSdWcD+ESM9YK2t4ljyyRePMsgygKmgge7o
3zotN5KFI+R2dGxF/V/soULjtORcRodP1hYAtYroRiSJ1AG5c+cMVi73us2C/g/DQMv0JnVFiHm9
k4V7bMEfodKrMbRjkIf8vMbTHvl9lX13bpzIvW9zm10lqBVNsqVr83T9sFxXf3LUcJYyahT1L8Jd
8CPsehQilmJ3rN2Hskhu3ima3zfV4NN7Zu/o+R+9NzlAPKQ/u8VdJ1YV7K0F57JHLlzpvz49hJ+y
VM1hY6iZyzd4YG8bNGgZuxSOLZWOlz/GxKO7KJqKUmG2q5dZPeDmnKs952DdPgKI8tESgrjL7ooA
6caTcmmwf1I7wn3au6NvU5bHyDpzvPIsacL/AsoJeZP+pvWHx82Gx0MzxbokAubyx4I1Dwl8M/ai
YO/WsSsyhtVev5OYtpM9RT7sG/6P4Ia/E6vXMHv1sTewVGTFUkTHjtXy/DP6satw5ua9czCdCt1j
PEzUzCtYwBwSUUTGxm5EEZYQfhWnRmCabiixttIhQ4U9dx51d6jAk4xwtWL1Wbigapmz8+iqQMDt
GkKz/HTEBkfH2Q9ZkULkxZn8WZXUzQgvZZ7tZr/rF8SVJmnubDXIjtz0nA56TmGA/LgmgGNjGEVN
CB+4BNJHmB/cDnj2XFZZSS6g7rb9jP10LEBZRnMP1AUwc9zL41quyj7AoI18Jm4QchD8CJv8tow8
6v3YJEt01HhsxkOPNru02yaYGhLvId2IF7KDSNZkOCXVWXj9SK5w4Vc1Zx6WHg+ASZfODJ5BTToR
yeGW3gwzxSoLQIKIgdDkJ9Q30HDhMRygCg5tdWqAPPgdBgwOQ9LT5sjlrSU6qBSbhd14/1lN0xS+
hgNCWfKWVEgskYlIvdx2pcm9ESs5HS37YyZhSb+LSqwl/Eu2FT+tXqp2i9tuNBubpcL/rOJclfmV
9ybysEVX6PI7vAQg8zfEhXBKMxIWZPhlQqVQy0IQcZu4HEIomMonr4F1mAXwBK8IbwEdc88vo7i4
PyyzD++OfUUl/oYtynqkuNYBX4xY2o8Jk6iYhkItJs08FMjmwTZG/snrM+0hMVxYKVyakEnryfhx
cXM7Co9TnagQMq8wz6DBm5j5bwOkHF81ddz8B30DYz8ijGSsSUMZoKT4EFpGrjxjnOeJEAy6Kt/w
0PvuEIYh/m/26vcR6HH/KfYg6GiYugCdcIJ2uX7WlF9DcmGaPQKK2+L6LMDvtNh96+Ihghhkygfg
hJ2JDx2QtWHY4/uVDYjFVkQi3oLNxye9kH1gUK/H5TofqraM6s+UOmC+xjx509G0imyKJksKwxq9
HZPTbN3JHHvhksDnjD64IsYWGF2NuyykK90oo2fG/dOMDDhHx6nGRoIHM3FMonoG7Wvf6NCea3or
1KB8SM2uQa/GIhm1AgOzsi6eUcoOzPmDuSLZaKBt2C74IPpd21Lz7xyTTJRGzC/o1vKWdDqU03Iz
ev8j7Ux2K1eyLPsriRgnUWYkjTQmKmtw+6u+c+nKJ4Qkl7Pve359LSZQKJdSkKNe5SAG+SIeddmY
HTtn77WnNjzQsFHTwWXyJzaMtMSDyQvkHQShyq+s8jQZs9ixLwqrJcTWrOenKhVmtxVZkg/Ywhvc
WzZmEXpKykdFgNuAvmg5hv2RiCj/vSks4pRL5evmHXmIUi8cbWTJI0EBt3aQsagD4crVcIt6jtib
brSgKxRxk7k7+nowkJOqMdYF0WqM+6ze6BnmsSI1mxJP34DRZNb2a6KH4hxtSAxQL5k5RUmqdgqi
VI2YPAITM5sGSYphvEqi86apC+8c6EJf4GZO0bEFhNibW0ZTlGpuEBBZ4sYRL5ZrFDHqzWJUM4si
5EakvDo8GW0RzYcMZGPDuy1z/5xVAJlU2+v2LWTq+CBSMTLyxXGGUl4W1MO5jfyD3hR1Ak1xDmwr
nehCrUbsckAlJodvwAB5SryS53g/JZAAdTNZFCJbqhsHAQoHlPCMdBm3v0YqHkfHxlOtOHfHdFJb
kiHCH01va436lzPgJfzy6jHWiCtfnDygK5crcFobXzEX2JWJNH4GWqXvLY7ynKchmx+dMU9Yqsj8
y9YDSq9XYDFY/MnhZYRQ+kv+Zu+I6g5LcmYeZ5Lb3tLAKQtQThDG0fOVc0RiYDCYjPni4byBvvne
9mjAoJF63nxLblZ4XUB8mvZ+lqlqzYR3Ca8phFtsXdKcCZmp3fyAyji0N7IsvIoeKCLH29Zk1rRr
a2KprueWzv490ypSOLg/YcFySzzSioGB2nNEgpYXNskjCAXrtyqi+ICkGsw9xq3owa66oDqLHQv0
BTk7cNEdbYirKehx/hItmt31wu6LXeZMUpOw5NlE6YG6rVa2EzX3VT4mNKdZjHYx4uZ8r6MiuNY2
o+1Db9HtInYn9bCl9kRFbo2mcoBH2aEvVpZLA/o6zLPBATXe2ZgbmlbTkAliY+3ICAsCGQC2e6TH
Mh5dQ+L07gbX5piQB5h7yICuruDyErdjOC6OU4l4iJBarDHEUHiOsc9rn1SMBKVAQvfZronqqSPm
0ASLGjeFHoESwrWJrRWitABVJk6nZbXG1LarHD7jFz/AyLZxfUPdoTsCWt/lQ3BbZSL+ZRuxuMhp
k9OI+y9Il+EpZPvJPC8LIt57RInZ1MJgb2NaaeB48wsFpgJ9WNuIRSc9+h4ZSODMkgVa2J7DGnCR
mzUzu42TZMOblNTALkkGUDbcIjr2RBEsfSbcf0gBe5tsLmPO2o1wymo6R9selBeI07BEjHH4TNU3
OYR4lcFDh9dDnQ0qJPEKZ0PylBtt+RoTHv8rhrIpz5Yk5wejRnK5ZsqYn1X8pGgTYiWnXSPJ23go
ZOM9Bqyjd2pMyhT9F4uvQINfi4cMpG55JI2n3zH34y5r3yWI0CrVsHYRnzcUN4BjR+DP/ittKws5
B5SydC9UbJkHUenobRZi/qUZLpG42M3x3oNgiyvPSIU+UOpNjCk9fj0J1SLAqsqn43HIFYO7yRB/
EO0VqOaiBSRoMx3nTaFvUijInXZCz4wEpvls6HoX/hZC+0ukVm1w5AlaQJsl2udNLlTCoKP0ONGN
RuID6W7TRp63eBijVWeN+KrYefOrqY6GHnvCIKESmTLfWDN0nYt5rqvHTifdCZ8jOB3P0EmydQPq
yHXXyuWEGAXlz4pmEMyTiCbbc270za96FhjvvXYgDAmxSOzo89TMnf4V5x3tWeDDzmswTHyUnWlX
44rhnngn9nR6Z9KadxfV7CPHXDm5H7xJJDwJnLq5sQ46Iul7VQDcYTVFDW/ukJHr/LKrtMp3Dcc6
a225larv7cxnEE6snbdDHtiR8UGU6/LR1u3DEEBh2TJGXVCCiCgISKJuJ0EN/gun3TgPLRxHCN3W
Q2tjmAjC0Hx2GAeri4Y0sPEhxz0N1MYKM2J7ES1hdjZ6sD6Wb8ij7ryUOJekpix2Wl/l58jKyAgF
OFG8xcZMNzqisL/XhZ2ccJIFrz4cvGGbT+zdqDk8TqZt7+Jsj+z62i+pEtdB2ENNL9o6eAatjf0I
bJPDaK7wK5pBAUM8RI8KsA+6xm6jXIssLIKq0myd2Lj8Cbh3l1BC27DvEP8wcHQigphH4rn1TSYd
6xfAgB7QuV1bL2mInuSA3YITsVUg9iHsa3K3DnFG+bWFbSRh/45EciUFRr2rIarVQkGFf4CJSuMu
36RKz0eo6yOIwmwEmSgyr7Q20Sjxu5RD0thU81UHGhN9YXuo+mIEbAZNQ+6lh0KQvyojvKgFRbIJ
sRWLFe4O3d0ONUeela6xqp4VjYoPeccp4XyqwgpAeE0HYDVzAFLb0Ohid8faPR05UtiIgYlydYyr
wcaG4R6Ez6Fni8HU6p9oi4biOiuZI/zGVoNPe9u5JbDRXY+YOgouGf4RIr1n0GA17TZ28ZRy/jB7
FXOfk+DeGIWKgDF5fldf5J2yfrCIu+5WhWHcrCc3DZ4bHBPNr3nCX21v6eW2cu0MeLcJ7Lat7KUK
U+e8a7EPYC9BSpARAoXGeJNMdlddIsSbml03TAWCQiQxxrhRVGI+b7tp4IKsfFp3d8x4cUQoWLnV
KplS04PR4Jr1kwPntdjjwi2LqwlnqIFt0of3vAbBlYc3JH9FJp3vmaYNqpsJ8TCDU6gO+MtJxIE6
5qTrxLDn4XxgYYwOMws0Oi9iAwM8yIiMjuhHWg6TttsvQQOOx6KB5S1dz0qMP8LZq23cvk1W75AV
yWwrUSTeqQCT2cbNyA+inWKkP2ISAsxLv3QoXmlIIDels1/bP+jKde8eHzC1slY9kYCjw7aM98cR
TAMJrl3z1izLv1tU2d4pVe8eSklrmakWCJsDwx0z+EW8F2JIcIW2syvKEKG3i8E3PJCgM1kMzu1a
5Ocq7NruFxu8GV0CheB+xRj2FohOYd+bS71+hxIi8O+hTC0TxWm2gROkE6/1bnGMh7thBvXFHhdo
82CrANElVWz35E7hFO2DANP/qmpGTGWcyJGsc5YXNFZCyeHFoWSETOOkOlvHmpp3naNQkneKQz2z
hYwo9fg61BhU2QFASCUzZGeKIqiPwBu0VhowUTndUPWY5AJoqFCXwB3VewOgY7qgjaGbh14KQt/o
iVcIiFzDPWYJkKTbIaL0PZU4JpyDFdAcQkKVD1jPw7lfTYEyuqcwVLo4KwYEtWs6q6Ug3qqqvWur
GBuxpVEp2BuIpyx+m5KR4A75moJxGuYhLVALjuc9+vY+PfbhQMuMfoyH9ClA2mnfWghQnzv8YNZl
TWpxu5M+BQYMBRO7z5TwuHY9ye0LLaIeh2qNuS8kQbuuEZ280SHB901KgH2BGHCUwOKJMkCWavhl
+FBmenqhrpj628ojwJmIokGqPQo4E8uQUdo6W6E1z8vLIMib+Jy0Bje+KguGPxsPgCEja7weOc0d
oN0Whk1sgAD4TQu6Kg1wDYcJPVZZeUQF4FZrLgqUL219O2bKjx+6pI/Q9/NYWLSmmGE824znGzeR
I926fuCkMRA9GsggYwJlzC1BFJXtt85TiUFlBGLR4Vnnn2jLe2q1NzW/Yo9j9AEjVKcOvVYyemLL
k8YNHfPBv7ODuGoOlDEkCw6ja+EZtyRbSqYaO78Z0WaH22XmIw9C4XnbOhHKLc7UjLOZNQkySHwb
u7mfKYpTypyGmFlIF0aN6Mje0ZseqLBNwoz0WRlguNk6KmqyN4AEcC3G0I1OlT0Ex9HGxkJDySQX
C9FI/8N06HQgmquG8Sj7GE+YHQzOm0/eerOuaUyTPpQYbKKu15tXtMKJIkli3tXNsoM5S9fVefJM
0EI0vOFEMQAswNIgEwK+mTeyPsy96BZaVYWhSnjIPRnZTEkJVECDIq1zPZ/5LlYmel4jzMiq16IC
EDiQx9PQFwrWSYtApU71+NPIo/R2Cr0wxDgVKhSbSLEhN8PEexpL9kcskXXwQ4QwX+jOD8algckB
p1LDB7VGkEc1j2jN7pcI3ugRvXX7OxpK1EgGEnwmymWk+J9AyKChbkQgyykAf2G8xoKsUBP7zJDx
+m2U32GFRP6NNDkfZv2UOElcbCrk9id0/Qz3ImccyJnFZ/iMpsYkMIgslaOjiK/b9jTGH9t5mfE0
ZjZd1byklzANaWymSaG7J7Ci6cs8m82CVBt8Yx26nXULKmi4G0y/fSazMv9tNnby6pM3e2aaQwfE
sUSYvxrZzLG5IS16oTmK8qqeqrrc1nAYjK2XpfHJ63IQeBL983OET+3eQBsfIm9GfrIZsCxeZSGB
WSuvLtBfAXGr35qEaoU5u5ncYqW1Hj1hmb+TKPqvtKauc9ezzmrU2Z1TCciXMiEaEPUx07sglxtH
mqyLI9LTZMMUOTvXKDMhHxFzXK1QMMJUHsCV5ix6Ff7Fya5IL8IeySAj9lnXSEVhcJRpB5OQaces
t3M8YaOoQsRrK90ITgSc9owUR59d/K7tsnHWpGnW79RZRbQ1h9yNKGByqJ1xbrrnLaJDgZPKZhKu
i5LfWhFuE3GscL30zLHSFmMR61VHWBTCVS3QqKBXjP1+z2KQvQ99Zb8aA+vtAgTPjLOudKo3lxGf
h4Yvy0l+9WjIbwMD8tW2m+3qqrWkvmfPCZwDSXzEN0zoZoFh5NynVce6yunNiNz6WNMCBe/XB+l9
XTWEUprs1yT6Fgxtt5KRy2+76YyHAUXwYa5K8xqm8kLXAcvUMDNLQgQnbO3rwYvNbB/5ASa0KUz1
eZ3O3o8cCka37uA4oG4sCmwjkUmRggoEe6/HRPDGQDRTHYdMm3d934a3lS/ZCwObAC2gA8F4JZs+
B8yBlNxahcDJzjH1za+ipzpfhxZZ1ytn5BTOhFXiqLX7cXwcxAQnk8Moc09m1jXqbCunJxx62VEh
durXXa3aW8Zq1UMcTMVlnBOPtUIzQ+NMNW5zm0J9pE0TuONvmcRoR5iEOXsradNi1wryyXeGQQL9
Gt05AZa6Guef2Keqe133ASISsXiD217m2Y66iURzvvuiXwuDcmqbq2ge1kOkwVshphMrenzJTZyI
8BXbk0uPaChUtMHDGN95HGxdqkY/e+ksw33z4raPN7wJZGSVHMnuPGg//BkSH8+WIUJ17i02hfUc
ZAadtrlMftTehE4lMwZ1EZQyN3celVO1cpuYBTSoaSQRG8S6uvKAk53qcXQxHzs8f6oGn1eDDQ2B
EGsDbPaujOQNWYisUwC55EvAnIiXqujsfTO16Ul1ZnoC3JI/t62FsFKKyb5g4BA/+LkDC7rNadcf
+yzO9ukI7W8zMtd+RobDCcl3K6T8w4wIitohpux1zQLyponaPDxAeWA43mBv7Y92zvFZ+wi+wTtN
zLlqPkbwTGVJOUCwDSIr6QpoxpwdyZNMZveNLPd6AGOm6lPGafPecgxClzGAaOxAlXU74RYatwZO
rJ9pGPbXg8akR3ltKoq2PrPnRYhFFwykXPrDECi9VlhHBZrIIPCGDd2eJt4KREAIORv6wKum8xb8
OtMWujmFKx813y8DdSdPQI8PHHZXQR107ZrmUF8yF0cJsEU4Ae+ZXOPkSRH8JVZzMhBrntSNBivX
hyRDVI3PESwAG2bvMpbKK+3OwTnCmHLcwL+Pg+e4Ca3fEVInZ4WGq6G9nraYMLKweIlANZyLaFjg
/4OETsypI9AEq0z5E9xfOV3TrK2hf6DYugzH0cyOMh4hmQDtyEAVmRVkz5iDS3HI63gRXsKggPtU
1SLYGqCX+3NQlQwT7RqFJ80Kqa76KjPeO8TYe7X86fBagwHrHImmb86USdTv3SJgt3q1SF6TGiah
F5fVfTJm7qtXNwO7KGsgPlVYINtJmDZUJVqhF3Zng9nkgAaqRwNNS/ekHsKNY5+shlVtmtlI9AEA
OeSh2Ajh6FTpnsTiAodQFfjhQZUFpBE9UL1vQ/hjikVdDb8tEoyCreQo1DLFbozFlFA2R6yc8qSq
lpax0bPlrQ3oLkw7HBBA2GDyyUbkFJMvZyaQQlfCa/AfAc4tf7RQBQGOMTm/YCbMGEuInrOdkEP+
lBKOG0PXL/xHhPrYOv1gsPZly+CSh4OfXJJLuGRmjnrxV+ec3cwye67TLA/PKSDsa55/hSq8jMNX
LMjFj0xntJ9L3w6yswDCBo15Q9AhiBglNbu618W9T0IO5XMSqEsblxP4ndEZnoOgZZdmxmHXm1Ca
gbvtHXLsV8LMSnQ9dKw3A5MuvepjHJII9Zv62uLgizdfGdUrXzp5GI7jF79HXD/kySKxQKhqd/GL
9nBQWx0nyV0uQjhQOPPaW4+4IVqNcZEfEbCXPf0nl9ixpeik2eGO5lMKZJ55CLPixctMDA24Sp0f
0yBc2v9Ngl6wwyRMXgHzV3ajKkRta1kjbykBM/nVCHD7LYBTRNjNXEXVOmyT4LFBTjry4ebtlS6y
0WCIwce6MpMO90pq1S0JB57/zgtOOwfScE5zPRb3rIzZfTDndb5RbTP9lFgvbhk4tGpNe70C9Q0P
68qf2+WNIbPuyXWn4UhSrS3Wc+OJhUflA8+QQZ8EgEnG+SSROl/iBsRYITpAGtw+QdvNVX2JTp+w
6QGqaAjjkZvBaX8aJewuwWCVoiUxVLFJPcO6lLyNZLVEmT4n/RurEo/TLDZWbTE6nEaLYqwlYFKs
jaE2mWFTnWAFkrM3bOvEcOotIm3uPsuQ+5jaET3bEHEPfY+qtA68//y0MpPVk2Nqjm/Z2NPHaBE8
307ZYpWiuNWbHLx+vDR6sMVWlLT4hlKbY1mHaeBQ47ohsCXq+x+EGub3HLz71zGME2xFDTE5Bq2G
cp3Ts8xWIZHiYh3MmdybLWGH1KuLebe28uQRyXr92EDei9kcFydDZExMrD1g3vAYYgK9rD5yf7Oo
aHeD9yTW2yFth5cQKtbTXDJ/XTkWXdwtcXGRc6g0xrJ9QM163eiOoxfq8Bjt15BGj5aNewEUJ8H0
Z2Fj5HfoCkO0Ohjk8Wn5+fgcltRa6zCnU7mB1SiPrFwc6BtEKOnGQC4wHLASBFeYuZhqWXQ+oDJG
bDskk2UqXuM1dDw8+FHAHsCoG0h6UAyvWcrEZ4czqtlKogOYElaIbWh31rWxYYrfh3f0lwPKrbIw
NiNOSHHVjrEcN16eojObNGPaY0vC6AN+3uYAMFAwHpyROzKuZcTKCNuMu23czT7oBV4JawOJx3ru
jBZuZE0CZXsMNWb23fK6KG4vX9GWaTbMDQ6g0CrRDdZkchmuU+0MbM8coIgDn2AJkjo+FhXlVapt
2BDaJtwAkRK5r0xWGwEC0SuGvZZD1a0pPtk6sClXdy5ZZcGuks74s4nGhfhSmxiGGbnaKBiQexDb
1XbFC71WG2yBiQ1lZSA3/hEDtIESI8nQW1U54suNnSSweISIEIfUELXB1EWFfGlLINNrlnDzeoY3
hExGDWRH9Wi2CGJtbRZv7S1Y2SZMhvkoxzhqdnnmpE96mkK1KqFsIcCgXkgPbVN6pEjj5PP3ZHVx
DKF7CKq05mjzO+5iPJBmi5rrmBluA62QUobeoz3Y/iGgVYK1fST/Gt5QejlPvW2wvQR9/uC4xJ9s
sE343lXM+vyzC4eQWVFRabmpcn/g+Eqe7yuNAVgj3diUNJWY5Vm3sGHKeoPfMr6JktoakDXwDzcY
lme+C6wkZG5ripyNpYzwNNsZqu8gsoKbtM+tdku6k73vXUGm0qiS7pJ6b4z2JkfKaGWzEQm+/g6a
TmMk8g3AU/wiO1gv67o08voBTru+zUTHZHGYzVrsVYcyFN1yzeGOGUIEvxsCFT0es4pfsJ3m75jL
ZbFOhY9ng+hJOW8N2wkNHF24O1jWI4OeCucUSHsUdyGpl/2GDbOmkoHsdeoTDaiv7lrnxXZmXeON
sSRCzCBc0qmdrj/4nbIRQhJhl+80Fe+7RQMy2MToyCkwsbXcYBdiw1UFYztMWO27pkVT05IwXWBK
uOL8fS9w3YOlUNkjiiFGd2XT2lsaKihC6OhxkEshLTzQbysvKppyeKzSOh8eMoCG7gpBDtMWtDmk
KiNjNmlLxm684PqJHg0yFR0aoTKXtzibgN7Tbu1+zSir4m1TI7HYSPQap4TV/VfOcnQ/gaCN1rly
5q3myAkfvwjUo9XF+bloSDLZ2IXFFN1Sxc/MtZDRwJAqbwCbhdezpW2MBl06/aZLO74L7CzPlJPl
mabfGm9KEH9Qq+w226bQRh9DHvAdQyqUQklHaz8KC8D1lZfbaMqzpdPmlV0zMsTJiJ3CzJNc8YXB
NKLW7YcS5DvRzt0vii96qHyUZZzeIpoJHTSquuhNWhEszxsZTh2LiDBV7917eNHyXRv2jrsy5TQk
2G1q4fr9KtPMobv1LMepvYgSs2C+jNCq+UkOALfJTZgx0+BuImEdAzj9HaObYqpQHtFWZs6ezyYd
r7U0MibAEe/nEqPRWtG+JS5wZNY9Cb6USgZeYrProYU9LpgOi9T3CnxIm3jWeGMim8FLoVjBqhvf
dE2GN7AFHPLXYiftgkfTkSLT645njgO0ihXgfxhZYCzvY0KhgeQPpdudE13n2Tu7m2K1dwg0zN/w
tJouvAizbAYYjGXhbAE7AEk8szzIrNT/geyAzoepdHDx0vQc28tQd26TH7RH5pJzjl+fAcQ2CnXE
DRmtEuLOtklwR9hbUIQjGJWQ3LqVoL8vltMDJ3w8fSOlmmfMNymc/myP5JvRHQhPFsnMbtnw2aEa
9ywmP9BYjzIvSJ1A7ETgKkarhQU2AGqPSR+fAeaQDLwOQyzrIBdMlh/cP+FT7EEYW8U1ulQqiyiX
eGgdZXE+p9bb2ESWXimk9eTd10hF0ob1aYX/2vhZ03D77dh2/Ugvt27WMagBCqqMoJZ1G/nqiaE2
CT5dYUo0eIrQ801UYKDZiECn1rrvnfr3IhkmA2Cw4wV7Uit8+EjZyTpPLJCjAMhtjmPj9Fs7GK0J
ws5GJkLI+ql8sDQkW3xY4oCk0FS0IMr6suwMNa2gfXuvbjpMO0jvdOeJ1GhRHnUtXTTXtlDFDV0b
PY9I9H8GBOVF2zG3cvpOHNZIHGMupg78HczetWGL+YBhiiofQDBFWTlWINyDWXU2/2noSzsrAX9z
rnMRAc0tjsPRoVpdQwD16y3EIwLiC0WqSNTn3onOOvIVrLCZc+YwwkdS2SQIIL02M+6EY9OfUVZc
/Q5pwk7rbFaqO9dxbd5T86HcCjwK49UsSA7dDjaal5VSgJVsIaz4SPYJfpIyZ6CyxvyI+igyNRnu
lm241Vm7vCKbGNuMsRfDOEcQpCTiXd+P3WBNgFkM8kPO+ofDiZZhKjoKk+y83sQIhvaTLJEqIU19
mNCHjYyxqOFMmj5liQGc5YH8Mw7BCLyhEeQEh3RhrZ1DU+ftWew3gbOJenPo11r5NCPAr/Dfhquj
VnFe+K8oiZonD1UoRSomi3clK+sXgLCe18SZeLNLswUWP8KtXUUt8NIN1jb7yRN0f3c5XepbBGP0
l/htyaFDY38LYml8VblVXpoOgba7iBmOvyWqxva2DSFs7JjWgjayaubWG9vEeLxWFQ+YfAanTtek
atBVg+XqiRWkLZgFuvcnhqVx/CtPc7JZ8yY3roA6pbDfXFGf5UkOX9l1dLXPIgIcjx6W+3PR1snJ
DVmQyQgFJLiBd4AGEXUz+iXZOra78ucoe0LjIfH5AeN6DaNkehsgGHO+Rm3SrNQURNGKxjBnH47D
QGe5Hez8DT3RH05oDs/m3BY3vuJB0V/MaUTkBtx6IsQscLnTIF7iTOWM6bvoLpFLhzXKrKkHsq55
32wy57DfjXRtOO1hIqB4xRDgBkP8IgqgrTKJejwLBiAHfE9z9ORN0nU2IVpCb1cyoC5XFARMCoAq
K0x6ks0awPkQAoogYAvnL/Y5ktvc4Y3D30RMcjW25zxHTuWx9KPl1EU3btWxFHFmL02lF6aC+6w8
e7Elzxk0Gs5eOXI48iiuOWKNxQY/geoOdCbrat05Ut2A8Rlf8C/WLzEnljdmuUHHgW8eTyne4jvm
n+0JbHd9P8IohzIUSvA60nL4xUAguRH/jvMN9SWV/raCT1oeKuGGgDVqryeDqysZBJ1F6PqJp3Lw
EZjbf/3b//hf//Nt/I/gvbgp0okx+7/lXXZTRHnb/Oe/7H/9G1OF5f97/PWf/3ItJYStbA9VpUvD
Ew0q//zt5S7KA/7L8t9DEYVN3TBoLq2svexB4Zd+2N98fxHn40UUBwTh2Z6Wpq08y3HcjxehZ+gy
J3WTE5Gp9bNdaH3lsl/s58ga4M1K4q3+8rOWf+MfP+u/XVF/vOKsI6XBUySnphDTDesfGaFGFdzW
vrbX1jTjGIBEE+6//53Lv/W/XdWxyIqxGHpJ69NVaRb0ugOUevJct71NVezcW1ZuGFvSyCI8ZBMy
QZ06Yk+1inf7+4t/eZNdCxa06fIe2J+eJDIWWh7oV09xU08Xi6NN31LI+RewYv38WNb1gHnq+2t+
eZu1yQEKtr1rucvf9MfbIzOShZ1WpCdSuzBnz3QcfzHEjZ77GSvcFMphlw+SwJ3vL/vFfZaCS5J1
LTyPQPiPl+2RtpWqipKTU413mU8ru9cJuiBqTDQDI6fgp0QuwicEvKm3/v7in76Y5dXi4poxqsYa
KC358eKTOTHYzJvklJoVpW+Bp+YM0XfaHb6/zhf3VgrbwY3imvxQx/t4HafmgMtl+JEGqTqGEbKT
sAXSyhn69nGAKbnPCXl4/v6qin/rp1dYIjKlPHRc28b78fGqmvn26OdufOIlX0Cn2EAnwgrKGKFj
0Zbh5feX+/Jm8rnwytq4Qdzlz/njBcJWQSSQUbIy1AHzVhmrp9AKoW19f5kvvg0pPOGgbdcsP+rz
CyPnZoShkZ78YsRhSoJPTYQ70zqXDQ7FVhWa/u77S371+KTg9cQfgMZXLf/8j19mLHreGt3TKRps
M7obdEL9aHClaRsMpV381FUgepihHMfPvr/0VzeVXCc+EBZ1F63Gx0sHDex7UNz82nJiMhAD+q2A
6wb9P3hD/7zOpzdU98msZaTwpCDxw1JeBfeI7KotiWuYG8IIom8RRK//4MfRXjMdoM4me9bHHydL
PdOfttKT6xVtf50kldnfOoinNv/kOpbnoJHV3MdPNxHPn5uNWI1PIwc+UOONmIO7okZx+ZcX5cun
5UjmKdoCzfb5B6EGQMbU5dkJybPaJ8SpBFsQqgQ+fv+DvnwhPVMwehXS1eanp5WmyqfBF+YnB9/W
D0qWUG4tYXmQ/+LG5UyprEai24upj7+/8ldfH/ad/3NlS3x8ZKxhOEBQ4Z3AlYtr6abQHFl6JDYX
UMSvTUtn7fsrfvVbTWGCC0Ivb/IZfLwiCK2Y1MomP8UdMmKfIueyrcfsVoBSBhVZMD6lSZX85apf
rZ0mryRyA8fBf/zpqlFlz+XQ5PmJEBcPjb+Yy1eoh+XJJSni7ftf+NU9/fNan15PhsnFiK2OpxlZ
7aNntAvGqyILecSyfNvjcL/7/7vgp9fHQ7wvrD7OT5lOa36c4UT5FjdTeS8b036ucjy0/+C9YfUC
e0yLhKPsp/sZklpploTrnYohtfcM61R7qWOi9NZzqhW8Njd2qvPvf+ZXX6Oppc22a0plf/5KEKNj
uK279MT4uanWtU+c7XZkXP6X2/nlG/p/r/P5m1B5XMlYpykk1PCF2e+EsSK0biOdKP1A6OwQHQkN
dv9WsH35iv5x2U+rZwtdJOzdJj310LEk/ZrMRwlVMWbch/5oR39Z2766HNuf1p4rTR7lp5cmbIF4
zFGUIRcU/i7BmXWkMgxAWmfRw/cP7qsbakm+duVoRxA58vGTZzssA4y1lL+mPb4tboez3ELssEp1
sOd8fOBk3/3lIX71EbK8KKH4PxM1xsdrOhkjAxWyAQ7Mn9w1uKXyiK/KPScdLKBlmVf1xfe/Ui5r
5ef6zLJwR6KaMT1Tmx8vOQFIbB3DZlvSbfjionSo+/5o9AUyELRbS0MKqywdqJE5paHLdqeGJcrz
+z/jy+fqIBOD0um5Wi3//I/iZvbaWmWWjk9GAIhjBbCjO4fng/mbEwdd3u+v9uWj1RTDSjJE5Nl+
vJqKDSIQpzA++Yihj9iQS+T82JrvnIyeY5lW+mn0hP2XFfarlcCCYbrUb7aFpfvjVW0gbUv/d6mE
Q4F9YeqbTUPvctx8/+u+upcUMlTAGg+Wkp9e3BRfOcqWPjnZxA+dd6NfdrsxmSuJFqLy/7K8fX0x
xdeoTXMphz/+qL4YCNjwpvgEP9V+ATxtnIkicIDDim77/e/66uOwLUfQWWDm4NmfLtVaE6ouw+Kp
SaFJrWfUtB7DarohYQQBP5bE6i9P7Kv3hAaareAqaGGJT59jlRUiczEEn7q2Bg8dFuPwOjUOjZ3O
wr5MZGA91ns6QFCgv/+tX91WPge8/DZHbyE+VTi68Ss2REmxz4yAZNGolNs5V9aw0fAl/nIx+eXV
lElXhFhp3tBPv5Md0c8ntGYnBLX1uqQt/2BKF6qIW1l7A/vWhkWgw2PuTMO9DbYZ7mTo6JsGW+I5
k0oFY4lQN4ZpdJcfE6Nyjt/fDrn8BZ9XKerMpe1DS4kS+uNrRtZrkRKxmp5w7CMNhxdxyIx6fk+w
xKOYkwkyYWXd9h4JmfBGZUsoCuc+cxeSv/H93/LVZ8zx2XP5uBw6cp8eTTsMQsJMj09pQXAkCEMB
CqUYRBP+g73uzwt9fiqxOTZJWXCUzUTzcy7hwmzMXkp57Aq07n/5upbV5/Mddnl1XWQSpsLI//EO
i0ahCtUVXQgmUcUaaa6B2ql2XAZNEOZoBxIkiiw8ugJ91Ky/v6dfXRxg0bLlLcdbc/kQ/1j+HYsO
CclW+smFVoVWO8YRf0OehG3cA/Od4n3FjDW+hPKatA+hi4xu//0f8MUXQHnP+0/vCT+O/PTru3II
64a/60mZMLHg3Kadc7BblT8i2gqt//efy/KPnICdjrbI5/N02kOUoIXm4f7p6nswm8DeZAXTZKfw
GEQbN29g6uTBUF8YNfrAf7D/mS41BoUGM2Fa8h9vtzliWUwq23uS6Pr10iNnaWVkUHm3kyQlx7fR
Td8pcgXzv+xNXy018G9M23HRDTFW+/QhL3q0KmbW8uT0DpO9vjMlS0wwezdlhqx5R5c6yO/wK6Fy
1N5gPFE9Y9IQRPVtDd8DE261/TBeBDCCyDYpp866nEbcE6fvX4iv/1C9rL5856x2n15Ji+EkrlbT
f/JgPBV7OnSkYQvVTzcQRARAlYkxnOz/N2fnsdw4sqzhJ0IEvNnSipLaSG1I9QYhqSV47/H09yud
uxBBBBE9MWbTMZMsg6qszN/Y9Ozsuh+bgysLsIkfBD29+rw13L1XcF1hm+1E1p7dYO+VWA4X8re5
jUs1yOH2Vfl6jcl8llAhOzeX7WMnwRPVYYHdB5hevCLZ0oz/njappMKsyMcZPK2tRWhwejLe3Uet
RXSZxttIlzIvOuVOalOvQMu06nx9nTeKE3y7vhxiGJPTSXydBl+mpvMQngwTe4heJQNxjiDo0XFo
ahwuuljhxa+noG6+VaWRvaMvEP+pciV+7FE6D2+u/4SZZIDikMFcQ+dBQmFyHMe0P6Gku84RPB1d
YVRqYDPnmf6rcUeIOGob2n9QCo+Mw/W4M2kPWTEiWoam8dFMk1W8uhtIhYp7hI3TgW7hzk2FaB1q
294YBXvkiYN0YaziuJtON9rGisJVYNN5mKRaox6hL5O77jFCyDm4zVu6emGUqQ4egxBw4VE2JR0t
WNtovvnt0/URz+1pDPxoAjhUqRVjEh01tlSBlSYdw0RShw2cvhgIr2oXWnjT6nU5LFx9ivgfToaL
cBCzbGomB6I9+da7lt2DvbtLqbhSKrALtnUY3ShTfnthLz+2RTb8COtBGAQEBTi+Xg1vbClFcDHB
vpipSTN5K9muvFDMnkt7yHgoMcuKpl1eynijYHOVa9LRQOXjt1eO7ZeIuaGZi2BkuGmrNkEUsDaR
QExjaK002p3vsY9iFGJKYrquL8zMVuQili3xeFGozkzuDdeiTIX3pXSMXVoGPAqNUH8b4wB0HlWp
ckPi3qsL239mK/IKVzRUbWhBQUg9v6sSy5TxfPScY1NY2m2GUT1muthq2xvHLCKAcZhrVXuKH54L
1DSI3d/XxzyT7jFc6qhUvmVF18Vm/ZSaKDFeeUBArKPURQn+p04Oy3loQWhdjzM3t3QtDMSx6MRr
6uR4UcAKFpAxnGMcJCC10kGR7y2/xQmkQowVs4GsbR+uh5w50TTOFKo3xKX2PRlar7RO5uOhcAS9
Vd2Fndb5+zpQIwB4WByugWvR1M68jlPneuDZsX70TtAS4HQRa/5pTo0G0IzTdc6xQtb6NsndAiCW
ikayJVvWr1bxEDv4DxEpvXOcaYpi2pNd1NIwH1DRcI+oLTu3EiaMTxB34exQtEX9GJtVZXc94swh
xk3FE1z0vbg0JutZNhkwYbd2jhGH6c5D5vouUoOfUdk3v65HmtuhZJKcXHySqvGRyXyaTRABRU0G
Zx+HUkevq6wRwvZQutL/w6pBjAVVLNOpvDglEQ6lzp5I9lEvqnqvgy5H7rkxw0dNQhl2l2aS8uf6
yObmkA8CGMZHU3Z65Zq90gTwFdgnQosPehE9xDVWo2idFC0WVgu1jLltaSgO00h9UVSizrdl7/tB
iJ03xR9gdMA3sxEeMAZwqxCmxQY5a89a2JZzS8e1bgIDIdUkqziPGKISjfx24BxtduTWoFMjME9o
YP6HpfscRz2Po7VFr8Xt6BwRkeoeYwenvV2mwXtBGUjINthqnfz957UTLRfbMZhMhcTtPKQy2C1u
J5p9lFT1WXcj5zhq47GMCvPheqC5CiaRbIunKNc3wvznkZK0Rz0EdfCjY+NgmdSl/AXTKdbKkMp0
jyYLLrOGA783kwL7aHTA+dUqj9+u/4yZzaNTEiBlMchErWnFpuY9h8VUz+apUcHXQlP51WEiuSZe
8lXBdnVh2DPfBi9lqqWUa2RIhJMTLfORQGpcRzoi5E8WPtreQ+T6Cio6KqSg62Ob2aYi+TQMXuHY
AcqTWE5UuEmq6u5RGlME3HEdGzDqDUTZ9HqgmUk0cMFTqLaRdVKMOF9KtAPxPAsV6ajbFaBfhOyB
kpaJIVU3uPml1S8lBPW98LaYyTA4N8Q3rwEZoL93HhSOkeuV9ejRFcIX64efevZWUXssUowOofwN
bimq/yX3vQBb7L5Y2jhzSR7xLaAfdIZBIE/2L0afZln0rneCZ6O0O5WN5EBJaIUDAhDDB8Xw1AO1
iQAIaIoHUdTH6RPca9SsYaPjLPHva8BPoXvskC3K+uTDNYGIqKkleSfYLhAVFWRr6aymiF5EQPZD
Y1R+Xg+ozq06VzPZIzUg2BPizz9dYKDuckSsLBbAlhAgpjhinBJeQsXN0Cm+hdYhTpbed5CjGhbm
eR7qpzZu2xG3NoyddjKSn+GNh4ULQgj2qARfEVZF+7ajJVbuHFNHM0pJdA9DgZEUoDv2XKNfQruS
lG92JVheXC9yBGI07kDDurlubXNwHd49OmR1+XJ9tHPHlUkObZikXEC6zMlZPEgZIrVN6J26kmTZ
x9Pw0fRMPdzqWEbpWzNCJwuWgHsaNHvn+aAYd0YGVObf82pgMppMGQOhD9KG80n3UP+qOr2Rjriy
u1YEILVw+m+JMqQ/+za1HhLFSg59bFr3LT5R2+uTMHd48dZC5hFZQzb+ZMsXFWD7wGEOUMGvfrsB
2kU42qXVKqLkuhBL/L8mjztgVRZ5pkW5jZfU+UDRwEDEwBjcIxoavFcRmnBLlDgQbkJ/uvuCWSMs
fwN2dIU2eid3K9Tw9XDho5pJtWk3c3pyiqr0BiZFY02tmnKoxQsTjTYMbHH68n64qS8/cqHE3aaB
k/9lqI0+ef/3mSa3EN0gJoDa5vnoPSuBnGTV7tFF5G5rVvCHcbWFiif7xri/HusD23kx1Q7AKLoI
wK6nVZqiMEBXQxo6xnJwAn8cfHORnTkEeeLeyxIYUnSHwv67FOqZt8PAQ4VJacAMw6sR+DZk0bLP
F+pjc297w6ZsQx+MjvEFUivFL1bBsIxigmkH9w0udd/V3DH39qBg0OhK6Q8LnwqcRUwEbhJD+23G
OLNWpTRyFCAxtgp6L3MW7rm57cCimJQyaLqS3Z6vSuNQxWha2z3maoJOuAnuW77JcK+XV7hL5MpK
Rg4SaSFOgutLNB/YMegSkFjrU0SJZzmFkuM7fQxiGxajVfXNN9kXVnUePYX1KAEB22LAjZv19cBz
Z7wNLM/AWNcA0CJ+2Ocz3u8MD5lE56hFCFzaqDOt5IYNkobKAZX5bmHZZ8MhvEpeKFSMpm8iecwg
e9c+294pk19mT1V2lYeSuu4thFxuuYmD9uv1Ec6dMxykZPJ0lkGTTT5xxCa63Akb1rTFwXoVuCZm
sQhkRF9z+oMQCws9gRMXNfGvUq/Sne7X9o/rP2HuWGW0yAeTOyFgLvK4T5OcwUuryt50jgHOFzct
SVuNoqv1twn9NttcjzWXNYlrg4SFooUxrQUFEeV9s2e4BvIwN7AZoSdxKfd/ExlsjYL9t/RgjjXS
3HYO9HThqJkZKdVJACCUKE0ukckHVCmgFUpE0Y+1YKb1am4Ve6Orn1upKIKFkc7GovLggBCkICpP
ZjWJRpS5cC04jUkZHCKkeBC8xOlzZxh6VyycDDMbV7QcyEBowVF6FX/+aQmbVu5x1QmCU1vY4YPA
o60GN4m/tBDz8BXLlprqM7v2o6sK9AJyzwX8AzpeCB20CE6NFmnwrMOgRxC7rMv43vSGDzG/wXyR
k1G/hYTg+3e93OCne30vzc2wqMyIAgYS9RfQSGzLIyxAABFIos8OEi772YH+POmVrC2cDB/Nrckl
ZX4ONtk6dQszqenV4ISon/MaAFCW90moNPtyQLWflBvxiRVXOfolBm/xH3XWIly/6uGWQfSAFkQp
WjPMZ1vKRnUNQ3goF/bA7HSwGFwPIDgcUzvfA1qkg/H3+YWDrPeoPJW+re8TrUa2nIo4Ik7XZ392
ywF8lzm56Elqk3DY8xmg7hzClTCzd7GK+9WuRxEb0UpQP/69bjYv10POL4Jjog1u0U0h9T8fouv7
ngckxTulqgPMagVZzXzEk2dA1gB17OymlVEROtSoHN2niWPizONYkeWvGrRjDzI5w7jGHxJkErZZ
+V+70TtlAfQ8twrUZMSFRQWPquH5T0wZP86vANd9dB9CFMF0zCQwPbiRSrSBFtZgNphoBgPzFLCk
yXygOG0llSkFJwV7UO9bNUp1vRtxW633I4py79enX5xY009AdBM0kYmCN5tcxkVrDBY+B+EpKVI/
3hgV4MVHxOrGpWN6LiOkK0mez1tSAUQziQRE3UDVJUFotJCQAI2oez+jGQF9TcV3uVgDf0J0QgVB
S+U57A+uFuZbwK0ZfpBGcYOefbu7Pva53W6AwObGomrEs/t8WeM6b3ytk8OT/ScMyvbWSKXiq+L6
gYs/hV4tneezzz2Kpcb/xzMmte5KrzwNmYzgpOuh0h6w+2qSXaP1kM5l078rqLa437HX8NamWWNP
xAsEInziF5n/H05ZEyAqNX9gb6z/+cjFXULmgj6amibFsMJFN9yMaav9Neimrv99lqnb6iZ1VJkc
bLKfx7pzRniqITweA/eBqrcSbCobMH4ruS3wSyAlkhdygpmMhEIqt4hG8UgcLefj6/EAU5UsCU4J
b8v0i+P2Ub1XUFz8gkyrF+2CovOGfZOjuYlbS58iff8fBm2C2QIsSudyigyCL9KoQ8ShNppAJzCL
kaCnyj6/dRu0nrB7pRfjLgSdOzkAqCo2BVCqn5r4808JgySZjSvzOZ+0TGp/d/mAKXTscDElbXK6
Pr65UNReSOwMcj5l2okuSaPBEVb+yUd/LLw1kf3b4lmh7ZI0a+Sb68HmymJAY3gwwD/j+f7xYX0a
WNfnDeQraoGJSvWDCk7G5ZBq8njr1zHyDfQjaPyhQyTJezpnmD5A/s2BBRrQlsOKUSxkDnMnBzta
g4UMJA/zkvOZDrQmtTJ38NAXlKxbbyQvagrdCrb5gNrIhjZM8v36HIgdOz2nKZDw/ZDrEnrypMjr
Eh31svROiRqVBlLPHbLoA8p62X0uGd66kOw23iD+0BULZ8V8ZHqD/4v8UbL7NPmyG8k4k9psZdtu
tC2NXaN9hDntgGDvJetL4iTgtBxSoHT7H8ZsWwaJNhApgC3ns6xjMyNxnXinAR7TA4BD99aukPt8
bvmjVQvsx761Rrl4+/ewHxBPkZKoljVZXAXgIiXI2gecq9S7FvmxVcDBfeMju/G7zbu+RskhjMb/
MFqbDiEfFKQ8dfqKQlzXaHqPYmuG1cAPF8ucHxWWfreFjBDbLkowXFp5sYRB3/XhzpVFOC2418Uh
DcpJfOufFhj5JIP7NpCOjax0w52N0vkBVQm0dDy5FvaQsO9jOyitOxC2eCZb1kYq2AxrpWxGFAnk
XP1Vg6z2/kPWRQ+HTjj7XqVCev67NGSTBDzMO9W9D5GOixWieOq54akt8UVYODznPmlKcpoFnEec
M5NoJqox7GPdO3kx+nTrrLX6dlOU0IesVmk2MRpP/2XBdXY2L3R436ZIzT7NOwUmiEtyHJyE7c5j
P+J4awd5/64mUYtuMC/4jSyhuHd9uWfHqVMFBV0pTvDJ7kbKIUAm2/dP4RiMJ3o5jfy9cwptfHTB
NZUbHRXbpZa72EHTw4uMltoLRQKuw8nconGEZrHRBidUTaqnMqyEwOVo52tLS+xmYSEn5xU4XPjg
dBPRWaS8SsHnfFqrXJKlkRreUx4E7zj1ZXeyngEQTBxN3bCo9W/AYurC8TyZ1f8FxTxB16mvimGe
B22VIdblpDGf2r6Tb3TZBzrRjWP/SNkfgScj8vqFYU5e6/+LSGOaGjJIeB4n5xHxePbiNk+NJxzL
xxLJ/nK8A5JjIZdiKe5X09VrHKlDA9eO3LKytVxqw0KZa5JlffwEhkrvgLNZlLrOf0KjIWYeVwxa
xsphX2OtfcsDA4FH5DQxS40UTIBR+xt6YwmU9tEy/rSjPkKTIX30iGiemGI9Pn07DWIPNMQ8+yno
3ahDRJUd8ejHujGKNjZOQWR1Ufm1UlxuSbOxtW2bD36Hc6bif814iPiHJOykG8xQm/EdfrCKsbhc
k6ztqspS+lc8p+oGN+7aVx7HpsOMIe9k675LwipfOAcu947CpQkXTZzCKjjc87EUZUYSgVrzEwcp
ujVGgyQvXiooADdOhLdBg2fW9TPgcu8Q0aIJIPMgg645Sclx+cCLSTKMJ1RvkDhCl+jUSzVWNz4W
ttTilRtMQDAPdGRjH+N/swCumBwHLJ4gTHO5UhsR38skPKDxWu9QJXlyWr/Zq3ZWbzzf6elw9ePu
+kinqaOIRV1SVagMkjdyvp9Pro+A/+D2uflk0iXFZ4Q79lCjzuuv8IzTa8j96MzWcqN8gfObOjc1
nxsqylqH32OQZ97++u+5PJz4OVwyJI4ySvjTfRvVLg6Qg2I+FQPUYt90i62PzMcO7XZlNVqBvLdi
FDOvB52Z748Jt+Hm0lu2Jx9Ljyx6EOS1+eSqjbU3M7l7CVHNUNYVfgL/htP533yj1wDKQwW8pk82
8wCNqirDyHxSUM78jWH6IMSvkfLJsnRhbS+PH7G2AATIAWGrTbt5hcN7XWLln2JTIBDp+vEQUEtE
DrNDYHjYXo28r1W0zxf273xgMiWdpaQ9Phmjj/AeNo6G+SR1lbPpkUG6ATkAUC91aC002bbtymfX
UJKF83ZaKmNy6cQTlPSExgmFqPPNbKBvZuhIB//Re8PKf7aJ7ygrzfaUX5rcyPEKg23b2A2J1um7
ItELa8PeihTwS3mX3Om+gnstSmlKsq/Qm9xq4GGW+AwzH5xotQBCsfjAeflO7qUgq7MIaVPtj5/X
f1w3jnaYZfhrLY7VDbKvmKFFko404YjFgNejS9R7zj4E77+Q1l5uetCEqiCk03+BLjS5nOpArhrk
lO0n0in/VqnbHo5SKz0j0SQlC+fp5VcN3odSCi1FHdzGtEo7aHGemFngPkVpXN/hCV4ecMNDaHOQ
pd+jgsBV1ZdLX/XltUEWx5eGxA5KOyQB55sB1ycrHs02+FOqmvRYhZHz1NC9r1aurzebvGz6v9eP
kbmAvBFE89gEZjSF4NlJ1vmeLod/2soYjqqrVlunVOU94owDtDj55Xq4Ke2C3Q4egcYJHG2eYc60
QYnhm5U3luX9KQL6Rj8yDHvztVI7lXyHUQ7qzXlobKVY/VvhzXpXaqDfcUmrlX3u2+62Naso3Ntd
0MTQVCELn/K0GhemZGbhacw4nOPkIAaZ5/kaINw9aIFb2U8uSvybzCDxCvs63nh51L3quGasSj/k
grk+MzNbmzKaYHQK4hkYs/OoUhUXIwxIouKyfkiySL3Hysk4yVKI5vb1WJdnHXvr4+lPIYvkZPI5
SwgN4dA6hn9w9w3XRZW1+wRNpxWeMN6d6cvN46A0+dqLsG+4HvlylESTeZLRCYIoO63O5rRsq67x
4z/jmFkaQhKYjqKA4MurKNGXCqIzm41ois2ziC1HRWeykqivWc3QVdEfmA2yuk7rogdcrlMeBaMA
9n6LDY8xbDzkYlFQjRBpf+7bqP+W62XvrvDWlN8R7rKtuyFvi2FLrcAOf+LlwT79x2mhpAgQ1AKi
hoAGN+D54gcwF8Bw1P5LMHDprDMYIRuQVAPi7W5d/7we7GL1RaZC6QWwCFpeaNycBxujBFlyVBFe
EtWN7luhdG7jobhHEgLXxEzSfvESv9eqtly4Yi/OGkF04CFOfsobFXDSeWA/7WOg74byHHI/PKdq
PN61uKo+QMjun0MTQvz1gc7Ho1RLHk7rcUr6q1NLy/Q+Up/dKklvVORPj22fxtu0aTA39aiVLxQ3
5gLCbqejB9Gdq3IyQMuNO8xCe/15kHP7eWx783uKivdGBpq+0Vp9kW0nDoWzFxPHE6C6jz49W9ya
LqUi+2VjqNIr9iWNiSoypnorWfWDQ+k6QXqHs1XcvsQKlhrSAW3pOnvE7KaufyDbWHg7iC8ZR2sa
qaH7/frck49PfxsdTlrq3GWUJC7zGiybwrLGXuHVSCjnmhsVAycyKfy0A3S6+xSNxXu7rqO9h2Tf
+E3HOYJGQlzxuJNC7PK+4gaTbPTSTq0NQuVJ97XOGxuPMkuXq5sSnb700COVXGKl0KfyLS9kDGDH
KtCDmxJ2RbvrZHxPTphO9NoaMKsWY/BS+6/IFqNzSO5Mdt5h3J0+RjHNOX8t6ZjthVsTEeYCrdfY
Dn/ZticNJ+QsrSfN4GH8RdGxXud9EsavOEV5CF+jZIgUNPYiL35do6qepxag6BxSx97xCnqfHfZS
/vdCLSlV1LnGf4ryMo8Rd2OjNtYdoNMb+O6GYfMIHNHtb6TUTX7oCIkPK4nqVbBB7Lf3N1LU53eD
Wqs/R6eqlT/4lgCIzKIoCb+1bdjfYaGHMPKomsI7KerM5Fel97J8sDEKt7vVWFlSt6lwh73HYce1
b3XPxtnZ8qQSGElcRpDcgtypD7Yx+AXOXq7Ma6JQMG5FOyF7DJGyRvxRCaL4HnSVJrN8jvvLsBrQ
LpWSDRhEmJF+RDLcxwIVe7BqTzldukcjtnfWQWfhnGIWgy9320Yv8ggdaZe6KT5pEQr8u74JldOI
P6iOGkcbdrsgkbJ+5xSS9q4H7pglK1MYLmUbSEqB0S2cFhfHokB/wOcg2YOMxzF1fjopjjBIzuXh
lSOi3vtx1+wCvfbQJK6lVYnABgVSuj7YXUQLT4CLyAAXoawIJgklF66B88iZCUs4Qbr7r9nJGNmp
DabpiGsrykPttNmvsk1iQAEWXjHOHlHrqFnSzbkoHZB4yOguMAOKJRhD5z9gSPrASJLUe6+H3vQe
NLu2TxLa2iRiSfmtQww2vBsLdGJDv0l+cTsNC3n9Rcol9CRpCkAEA6ZCre38B1ARV1IeLtEL6b2y
D8DJehuMiXH4aiXrqwTc114blZMvSfNND2yqiYLk71ik3CLpnty7sV3UfV7K5stAn21XjENxyHEc
2cd62j86Bm62Cxe9zkA+H9iiHU9lz/lAB4OCn9wQqLxQEbZ658XL0au/s4Y2RrSbO3qhlzXNsygC
gYaErQB2i+TemcSRJSkfuWWdFypFiMj2VfvTyLzkTaVHqyx8OJeTCJ5B5JNkL6pAxp0vnjro7hCo
nfsig5G7wXWtvq2CQl6TPg3rol0sdn8k4OeTSEAhl2UCJrrEvNK2iOPAyZwXJzb8B6t12m+unQ8b
NNbrwwAcFtOPnJpBUub6QSvyZ7XOpZuF+01sjYsfQU+HPIqda1vi+vtUrCxbJTcwGnBeEiwRy42L
dDxCxpb9y6/b4Ra6lo4SPgKvXe+5b6o/dt9ipNITfFtke3f9t0zPD7HYUKbJb0XtjSb/+U+JkevB
BbV1XnIHB7ODg01RuWobKCMrp2tVzhIFI98sycIHbK+8h+vRL7f0efTJRBh9hh/2qGBR3KXIpFX2
gDg1jg//2OOgRUwcdKE4IUUNYkq4GzS1x8C2YsJjNfqhO6WyA39o7LkauzszcMYF2sjctjbFM9wG
qKXxgjif1ay1TewtBvul7wztJwL0MFKHAdMnydH/1KiUL3xGc58scAoyYz5anslinj9tqLYwe7lP
POcl9krju9rjxZti93wY9RCPgOtrNjc2VBooNaAtQHNwsmOikoywhJf2ApfY6vew/OK7TAtsfDBi
yYFUFRvar+shZ7YJHV8hLUDZBuHgyXTqStrZUoiKtuQqDbaE9Oa8nYy7xrAwtpmvQbSWWTSEvSC4
TB59eUIhgy6y+1LJebbOUtd5HrVcEnaU7o1aYgOHVWf5MwzLan99iDMrKF4ZiCWhfkRderKCqHOP
gV4g6q7AtHX2UAsRLkePZNzKiImOC1nD9M7kewClwAMeVRVQC9NOqhmotRQrnvQSY7tciYIsKqiV
avqvOJnFZBE1Otzo/p+uD3Jm63DIQ9+nMsYuvag7A3ehwmwwvW7pvUagJ294KvYHPJulLX4f/wi6
EZ89iNEPrQBqBhecA5qBZYztm/SCs5B0K/WtsmkzXPLg4wfhvc4syAsbaG4ZwdnQV+CdanNfn3+I
tJ1Cx3UV6QV9D9/bIArtriXo+Ok69bFsuz6dc58F+s+CJCBsHaZQvdjo/Cr3W/cl1fNG3WLaXZwU
pUem7Hqcud1C3sF7H7ETtsvki3fastAwrnNfrMRrDqPaDdsojoLbopHde6sY40M5jO7CJTkXVNBD
KWqDxbuQUuqxgnaiqvFeJV4Kaz0uuy0sP0AXvlJgMdboX3I1CBe+wsug8I0oZqo0UIW4xAQG17mt
HLiy6b02KJVrmNfgRtwYeCvs7N4r7lO1dJCQgo2+uT7DlytJXJEBUdcCeTlFT1GxLnvPt/gmolrD
fZWFICWhZPR+Pc7l9uQABZ3FdCIbQp/2fHuCVUVGMGv8176znHsNi+lV2Fnmo65KzvbfQ6m8B5DH
4W3ADz4PlXhYZQAHDwjVJfeDpIY/4ash7Nxn8T8fKx+weKH2bpDCTBNjr6h8NJF0RuVoeJhJlXTo
B4VPofXvbb/KdtdHNrNJPnRXxRnKWTblZOpubmHh0gSvlVwZm8Dq6xPWZ/EhccLgrpM0NPwTDDav
B50+s5hEOijIE9C6oMw3HSNszBLbmyx4leWu22sUXTYanBEcfyMNb7m43mbI4Pz2KZTh5yYvKVDM
bRxSC1EKY9tQhDtfTTcoBquAy/9Kda49cE2GawRI4kdrbIPD9ZFeXhKc21Sy0arjW2C3nocyMrs1
RrNIXqs+1oqtnEDz/27XqaT+okJVP3g5WoP+wlE6F5RaGB8aj0khKXAeFBkPjB95g7wqXentsWh0
HqgLaffIR/k3YCv7hdNtJh51Ah7O0Cp4yk0TjdQxx1LnefOqlZaxQn0z6FZ5V9UbzEf095Ay8cKN
f7mAQjGHhhSFPoqa03omWO8w9Zo+fpUHddzZmWf9agMN8JbSjv+I7mH5LN50YMhBFIjb3j6fTNKI
zO+6PHqVXDoFP4eo5PkPMTyRDplvZj+v75eLkYl3nAJQ7qP4fTGVdql6eacF9WufWfKfOsYOBg9z
Xi62pLX/IRYvMxASotRBMex8ZDJ9U1OGW/+qofgESgBP7C13ooZitxQstSAuzhke4cCjxMuM2grv
xPNgiFgMZYET86vTV9W95gbmusg74xumh4fWCbeBmkYL3574/WcPU1hTBhRW8E58BpcksRw79dgL
1VcZB2BvU1spntYqtcKFd9/lmlHOp4nEYe1QpdPE5/HpveJEbdXyTlNfa3oU3QoVNe/W77EvwYrN
WcoCxTydD0o8sWF4omLJbaRNbiKlwmpOaZz4b2w02ir2U+MXfBdEQvvY2mE8neLR4TpbD2r73+tb
86LaAOUPXqNgGCPUhD6/WOJP49R6PB6bsi3fKZmaz0GZ5He8rIbHItTdW5Stu7+5jKF1qCv9LRwA
+7eaDEtiEFM4JxUqw0KoVMiiktfwz/mPCFKpd7PRqN9gfJdIhZqhi4MYHqx4X1dDU93GgaycJEcb
9V+YwPmA4tC/uUk6o4yoGSfqcx2pbniI0baUdwszNN1xZFu866C1cOZyrUx/nBag+FDHhvpW2JH2
2Oqu9iyBtDpR8S5BmSpmvO6pHm0LXqJ3RZi21toxJOX7qHhYGOu93v4ux6g/yqbc9NuFHyd2xued
I34clgYCBctOhXxzPnNKacd1q4zqm1zWzpeAztNJMaS4WKmVrX3rwlHCHrouHGvVUa5PVnQnfHwk
y7y7qXXcgTa+XvjGwrczvTrEj+IhTCYgQC6kBOc/ysJ6GZU5U3kbhYeeUSjZuxFTVdVZtUcVz8ml
WRD743wW+ECpUSM7rfP61ieP4h40cOIj9fAWZqWMf0WXYjMLebxeFX7lfcuqPBVyVAN6e3HY2JuM
q/rRTfV2Bek0+SuUXpydj4pMuLm+PpczQelXPNZ5AMFYnr5L7DgzNAP7xL9RYzxLkenS7k/b7t61
0vwmCcu36+Gm5zGVXnrrKJCy1XiQTGuVGHpVBVZv3pvHJYBDWURDRCqkuxI7xgOi3O2t3tn+wuxP
D6+PoLByqPADREYX4ny1naH2c4yS8F8agazWmq/vaXk5a8/IsI50cmXfG5VyqDy8ra4Pd2Z2OaOp
a1PoBio1xct0o18YRiN5bwPCKk95jeeyHwband700aa3/Zvr4S5mF2qMkDaD1MHL60LFl0xJDoIw
DN/4cKoE99wsfe21ZqjW6Jh0GJQbGlZwerv0zjSmu5u4BukPK6sZlwVhRRmVRrOD6K2M+XSK1Mw2
nlO6Bgws7r1/3bEEo7WJIAupGHXoyX2Ql5ba2mgBvQGtCIZVEdeZtI01qh9pUOPcZAqJ4uvzOjM+
6viygBUboso7OcPgDoY0ytvkzfC89AZLKvsuGVP3MCJmtbBj5kMh0sJFA59/qgE66rae4+eYvGGl
EGwTR5F2va+q6cqKKBAsjOtiewIEAaxOGKxnEOeZfBhUIdECQsTpDfSivw6iXrtpaEbth6GVvifZ
uFRsmY2n8zwHYQEw1xSD/3SVyzWoJuxCs7cgNLxqZeVZUaO80xt3Xom82SrPdW0BOnnx7Ysh8jWI
4wZ86HTpIp+evBRZyZsZhv2DGxb5tsxCc1U2EYAbuVLr+0I3BHktX+Saz6wl14swSRJpC0Kf58Md
DB4MnivjkNv0WboCw5LdVEUXBnS6E3Oh4T8ztwTjWcI5Ti4/tVNIMStMYq3K3sY00rYZnOItkMJ+
37oa7tKDuvTNz8bj5qR1KrBk04lNVLXx86TP3hrs+24oSESbcSyT71xc6U3FNb/QDricTF3QacTf
POVwFzmfzALCtNclSvQ2Wp38WHhNsaHAPHynkL+EHb9MOYWgC6VH3uki85Qn34WSg+8kWYrfPLvI
Mfwc1XhnxrZ5dCo1fIDHm22KUC5ATrXaN7OT/F3VjsVCC/FygvkRNAi4PTAOo7J1PmCqkgPOxRkf
pzWGeyPKwnWmp9pfq8+jm8rBP+L6ITcTD6YkAEGKBpSapvVsV2vavEaA7K0a9OeqKeobT+PiykcL
U04n3F2PdrmcQMPoxFKWFITSqfldo7ZNpLlS8wYb3/0ayKO0Q4gwOOha+/bvkUASknbQ3Ke9Pcn1
AmwoUQYq2ze3U/P7UXX8bdd6wQ4KcLm/Hmpy/wLrgmkGOhYIA240pDrnS4ZLYWyFUqK+eylO9Dk+
O1uqat7v3KvMQ2Ib3sb15WqJtDIbVUDKOOcEu10s7KdTtQOo2dV+rbxDeND1bW0X6u9ar5s9CB3t
VcvV+NiUja382+UhBksxhBYPj3mu/+n7k84siGilVt8x2IN1a6au9uhpqf/gJ5WrIGdctgs3v7hm
PyXR/4sIyZ3WszgDpuVQs9esFLlm7R1z4njtNdn4Ww0taaHKM/kO/hdFjIocQ/hCTRYxqSlMpqmi
vdfgeA7o0wKT7KSwXWdoUvvrQcXD+d9wa4T8qM5zRfHEJN+enG123+Cpl+jae5HBhNyKf2PiPARQ
OJDXgvNEwnF9p04+v/9F5PSGu0CVkLft+Z7JixS2sxrr70AQg23lhOYh8DE3lzCw314PdTmfPLbo
A9Am4y/acuehGuj2aIHqvofB8lAOIMSEqXCVuRteNQnUCW1J/WImIjqDPIiRIECEafrYUjw76wyQ
M0jDh5Vz29jOQ8ir19mEWDTS+kyaaGFnXn6CSJ8xj1zzXPhwGM7HOLhhJkV6W+FOq6Sy9KWBiLJW
C2l4r+Le3hpS4D1roOHS5+tzKy6i8y+CeNyLlHoBLyFMdB7XiQwfma8y9lagPuUvXt/4B2OQ7JVW
5N4R02rle6v2Fuy1Sr8zB9la4gVe7iOsduA6cVP+j7V+/gNq1WnNWs5C/MWQq78JHd39xiwLH+Js
iSFy8fkL4UpgLiIWZa8pEx/H6k6SKgsL4LAbkjWI7d7ZtHni5f+6mgSCZMP+gUbF9yhW+9OBanUF
iqcIBbFj3WSMtg68YXWDbsqYP6QcieYKRF3t3TZql2cLp88HCPdsSQkuRB2oHNKn4Jw7D+4Wpt/l
o8ZWcqEvDbuRKqJ658e59x07ZqPHHsuqESCOABtuBqmQnVvFdYMTLKQxw6zeM9NVkWZDjTt6l/AK
7BVylXAlge7Xv2eJhPlIWIS1joJWb2bbsnPc4BmVuAw9qRLTv1vsm1oZ5eEAtCHiUAN5sdKnJX51
LtzQACtozbNf2qBLT37i49RujlapNVt3LG0t21AEGuELlRok3Ou7/eIr47JBqwBIAb1aRGMmJwkV
5UKLe03xVqaTVIe0cpMvmg6R2vfz9A8Pwf5U2Ta23NfDTp4QdI2gSXOG8YXzvOYZcb4irZHFrl4l
6v+Rdl7LdSvJmn6Vjn2PHngzcfpcAFiWnhSdbhASJcH7gn36+cDeM0OCCq7RdOwIxZZoaqFQlZWV
+ZvQjaAQtYcBufrGG/pWU84worCyI1yp4SxM8irf1DRBThVfP8QzKDDUXLkvsRgVLjPvP4AJzQt6
D3ZzrgBxhnG93gvq2GD5kQ93iu47DGvjRNT+8NCMiRIDvGIyp6Xs+35MkOKj0vYSY+pG+aPsm/Cq
6G2Hxu3gHNVx1Hc44llbc5zNEzvgN09L1o2tJkfvQsdYxVKuR0gmpyrtKWSH98hH1uk+VFXMPEWs
tfp5SRacn8i1P6wseuQUoyhuM80EsuUzvdnxSqhjKk+hMAGBq+uusFJTwMQ3FgnDIaw8qZKciwYA
S3Ai1LzW195td240YCAXZh9Ikg9yDJPVl06uaVBMhNyL4jhynVw8ojpNyR5FndHJxsxcEXt7TFHk
9iwb+M75iJdjd2EVA0f4lhv1rG6b1E6vum6WIheuOTD0XMJ3zbcdoSNjC6TL7at2XvDSMYrGLlTe
0PoRpZnZ+egVNvLB0risoqdMzy44cxCWg7EuFZYSu6mQ2nmj57kcX5opRRY/M9qm8jNAjqfEstYH
CnAo2pWsOv4ABLzG4qbkzzL3HvVxcDrfUO+dLHLz6e7zHb1+3etBVile2g1Cm5VIfdTu8GCSXHyF
4yvnxJpar+P1IKtLpIjMjCp7qD5ydUNyzQulI/J29ilrpxPPsvalNC0o2RVqZjxLuLdu5bvpcOpJ
1lnG6knWNWIUAA0uEbwT1fKic0W4EqYhL+EXca/efv5i1lFnPdIq6tRQyC25YSTlKj2alWtsjIvo
aDcnIvqpOVsdJCpY/xLenfoYXBR+4st3w0E5UY45NcQqiuEhLQIpiNVHArWn+4EbbaTt55OlnBpj
lf1hnhRrFU7Yj/W3+rLebWNYB253j4Wm+SOW3PjJOYS+dBC1a5yqiK61AriFvdun69tfHqMOJwae
Lwl3jb5vA2/Kr+V28bA0kP90sUa+NOxNqB0UTXIlowaQc5Dks7nd8pn9wdjY5hecvVsIxp9Py4kI
ss7eZMD7STayhiLrez7ctMVz15yIH7/dEBwXS/2Z3smatKlGZH5xyRBB6n7Jj8pX52voh9ty//mT
/Pb9vhlmtRvKKYmdKGWY8le6L1+mJ+kw7f6zIVY7QTIroeW0Kx+7TbhZlilS9yeOuFNPsdoJqHSp
ypwtQxyr8/CoHupDemonLBnQ21P0dTW+manVTmgivbIanTGUq8Jx+3MwWVPtNt+rxu00L/0hf//P
pm2VL7ShI0siZ/WXv+Yz6UE7FrtTL3/NS//3DnvzTMu8vslJrFSJKinhmYKv1bm6K7+a1wPn9rFv
tuIhutdnVzxFJwyRTr2r1cEo0nJsopgxp8mTHs3alyrP+WLe/2eztzoZiyrMaidj9obNuP/3otMO
nw/x28OXoin5MkZKbNP3k4cY6wxIL1UfreZYSne2fmcMs6sNz//ZMKu1jRNrkCUzw1TRxjF2SXqs
Ki8+qfK4Xt5c8aEbcfUx8fYDC7S6AAgL3nmTyfOz09pR4Srx2N0EwBt7aOIQ07dlUabR1rLTeC+N
bVb4aRmKX3Ha6KQdxeB8+7OnBpAB7moBsQJ1oXW8ikvTMDZaIgLl2U6zAdf0sbhqyJBJ12rN5Ro6
nsiklll8u7sXAAgq0+AvwAyBmF/t7nlO+DipE30NMWzW3SCJs86zAutUWrg+Ocj+ufRwDwC3CnDG
WV30cPJNwkRXg+e+xQwN9W4EB+UjF+PZVjyaVW29+dOJBCZHjgtSfuG6vx6yb7Z4Blw1Dpus+qrV
uYHlq1rIni2J0rWMWaCnLarmxIjrDc69mSNrqRMjeoEX6GrrCepUYK+0+FurSvHZHKXxlSnJwYXh
zPbVXM7leQZg/0Sx8cP747LO9ZlJRZiG1spqM+ZaJo/S3ITfAk0FhULVYRcmiep9Ppkf3h4GTUun
fZHEpA6xxnRIlW0NUa4U3xoJEzFvGvvyzmmMUN8BMclPnDgfHwkmDFUouvusPapv7+OLXVEPtHM1
/1aZRXfeYB95U9TGqYlbp8NMFiXapRWFFAbXodXEycEMJo6Owz0d9mpXSaZx0VuxsremRWQnNicQ
pCEM/ozSw5fPZ3PdAwMUQhPR5k4K/4aNt7aQMOQsraUotO/riCMBmutoN98s1Kn1i6KMOtNV7Gbx
lagxBCm+NF2B0rBrojos/Uwzvu3EhL+CK98FARphCDlR76THAn5ktXI5CgOryfTwQUhSgl5wkLZW
sTM60Yc3ObId1lkjCl3x6T43rRfqWJq42JzL412D0kL1U5fabsJaTsRxKlwTMrZZu07Wmu0xV1uj
8rnqij73ppDC1n7S20QfT6zQD5uPnBnJhQUNxdphTt8vmjpzyqkYUv1+6k3pEoRwPJ31dGYf9TFQ
xi01a+WHPEhynZ1IiX8zsELlDCkGQORcrFcDN6zgyDZz+75SmDmqnoGLFoZ1lIpYOwQAhS90rKhP
HMHLC3n/wtj04Ip4ZK7yAPLfP22gDn02V21wH7URna8G8d9sEzetBkm8E7a1ywbU+A5x3ssF1AC1
CHx1gMR8YtI/7qFX0VpoxSBBKeEtc/MmxvbLPUyHY31vzmE7XyKpEjb+0EDDPkTAzmp/bijobYbB
qKxNKOuVdPP5TvoQlxZZkaXFQjkNFsa6tiQnlW7Eslo+zOkUo8VcJ+O4NeoA9cWiM8NTkenDcMw1
gDtWGBAgEK+rfWKHjZWEmpU+ZLimUvRpCyjwUgKv3E2Z9xNh4sPsLowWjkzQyhzO4EPfz+6QwiIz
ok66x0hrusk6DV/wTCt2VRoOqBFSXJqyZPSp2Nkn1vTHAPVaIcRbZ/kPLN9qUVOmMhCIyZoHLWqk
yyZ3nHO9T5zLcuoMj4fWz7Q0V2+UQI8udSX6pSoi333+aj/sK460hTC4MAb5nzVl0DHyVJfCmnSc
04YSe5X1m6DLtMRlORVHvQ6fY5TLTpzh6znHHnCRX4Yrz6ZGbG71hjFFWHKKznhoqrK4bumD3gz5
oPc3U47s3qBawvRzY66TyyCag1Mdnw+jAywDf7WMz7xThX//xguzqtPeHsYHs7Ts8yCjEPm9rVQn
82ItaegbgOfJdxxQw66cspPSOR9e+2sBnAORNgB/fsC5BH1I8dOMp4eB65HiRYlqH4vU7tKj1mcj
eEnQ65dFq1Z3Sd2ax6Kf4u9aGYx/aBuMRhmw/EVhED0sIutadE4ylMGZulp+wKwRQwPShKrZDarI
GqTwcOXBfiWvTmBg1rcaoFo0+0C+0Zl6bbm9n/tuzOVG0tXqAWsn2xd671zNtYP4SCr54HxO2dKt
lzfDmZApZXJh/BiIoO+HSw0Ev9u2ah5QNaXy14vhAnmPeSs5Tqi6daWS/NPs//H5plqnVho8BI4o
HpXVxYm/2tdhamgVmHnjAT1oWAEIXSaPhj5p+YkA8rtx2DzoBjIYHaXVQs67AfldlH8IlL0UH+dA
yiwvV5vmD70HWCmsETrgEEdgjtFdeD+NrZgchNo6zI7TEQcuJeC0sdHajlCB/tPQsAxFXg8lALAr
gNP3Qzkd5MmgTZQHo9DKc21GXrgb9IDmLEsUPkLii6icv2c9Ikefv7WPSxPOnYqIBhAY3tm6Rqy0
joVqqSo/hG1obYusseRjTcphu7hImF+0LhcnkH2/GRHyP81glihp4Ro0MaSFnLa9HD5YUdpuA9MS
W0cpnI2NwIlrQak8AdL4sBuAnMLdQoUR3AsGJ6u5DQv691PRzQ9JqWa7ZqKwhDNP5MnskUOYy+am
Krunz2f1wxoFNbwgGFBOXvTh1rZm2BpBQW+K+SEtHekqzTR9q7VTeWLV/HYUGzwWVHQocmtKcRBa
adR1Yn5wlFH4U53pbovV5uHzZ+Gjs/reZoRITi2oOm2BfpKcrE0LjL6YO8Qy4vtAaiQk/ZpJqnxT
K+v0+2jWcSu7UQo/wnCBotVO4mpJHBVPc9MbOYACCQz1D5AW7bQ3B6TTPWJtlAeYg49V62EjrTrf
aYZYU+o6yDEET/ivohnvSZE5NI4L5LqTEjcfTXP2tHkI8qtWKzsIxcXYCnNH67uj1JXAQVG8YWoi
I/WDWtTTiPSuVeVnYRXkBijOWaP2u2tbFknkJciKm9Tb0X82D9PcgeZ3YWdnNvCPJu/pyGuZXvXG
vsusUrL8qVRrxXQjMNKpRW0S7Um3H6BpnDvJ4IyXsDi0ZvCRFBrrdGPUrZ2eoUwWlU9xopblHQpx
mOge7FTo8KEHUw7iHMD+OIWRWyk4Bkcu1vF5LeH3XGWGh2xi2XPbkYRJR3Aw6vpAbUNJHudEbcCk
RgGaFaqLtVZkdtyXKJHsc9mY5isMV0WDz1Rhp79AejlKxV0TrcerwJg6Cp8NiqTbZlTi+AVWVVFs
4qxB4zZxAAzym4Cd98eBEyTYcv02k1/lKFJ5W6PrM3hGPffmg4Z8Uu1qRqrm2zEuZ/naDjHtOlfD
zIhrt9WqLg3dTIsWobhEKAipWDr2XpdCCTIgL2OX4ksJidqS9mGoif5WBwmTo15MvN84o5MZ12nT
CedZlim1jJ6S5AhxePCWdNqqzliUaLLj+fQzq+pq0a5Vx3gTZNpgbI3Qzoyd4xSS7E9qO7Z31SC1
xW4i1412FZX56RCZ5Ht+NWoBTvFFFLa+ZUuh7g3BkA1nXajhyiWjmTN4Ta2J0teDvmqOCaeufZfa
Umc/TcHkNLOX9ABeNqOUlaEXN11k7JBvySP4Cabdb8nHYC0YdquOXjbbTe9O/G6MqBUQKqnnxAnO
qa4O0NmaXNUc7LRhsadyvEHSopYq1wkcMV1LkSTNR3pSobga+k6Nn3u11Y3dEIAnuZ+xtM/P6jAb
BzdHiW/+FiaKnm9CUXV5QVLXTkbqUn5r5S8QcgBQW6YWmfZGtyqUONEn1bWtaWJDcgHUEtNBTzd7
pFvcsMX9poDVMkEYd/ERwgdGy4K2+cJHsIfDyLU12yd1jy9ep2tjflsCQq1+1lz200PH7zWuJ1up
DdmL0cUCDKcOiHypLL/SHepZn0qvSi1jKjw5U5r2eUrIinOfV6fFlitmq6wuKz2yxIT2cNAHX2s+
Uo6vkT7FgeFnrY4Mx1AXwfhN78cxgJyjhcg25wWB4CJJgzw8QPCMbdMrK0TeR16LXChf7DxCKVMH
M0AaFBdhMhsuPNSOk1UpQknZ9z2g9h8F8IlY7FF4Yz58teZK9AO2hB1vCjhIzvfPY+yHMxHRDRVR
HqTvFqOWNYaXh0niWMukL0rWFqDAZECFHg4X44WZxQQcuajiE8fikr28DeqQlQHWEra5BEIgXRc1
wPkAEGqk/Bmr0Tr2Sgq46baTYm18QVDFsH59/oTr64e+5IWAski6QWoAJ3yf4WBnSKWsSZvnJBoc
x+uCqol+Qlwo7LO06Yk5appYfcGLn0W7i1RjVJ4//wQfHvjVEA8HQ6C2cNfX+BRA/RVGWkn2WCla
+uhEWvRjlO32RtVr6RS09zdjvSoLLYqNAHzXJ7PWCmeYhJU8dui27svKGFWfyrTo3SivsXf6/Mk+
zK22VGkp90ElpJS69pBU9UkycYVJH5WhdEYP2JtzO0SGuB7iPN9pUqE+k+amql9ZWfn4+div1/V3
62jBVi3qDYD70QRY36di3ZCEQ5b4iKJ88KUyE+oX2zYcqwqLUKnQu00WZqnjSRyhL2UzhSMEJxgI
neWpsz4qN70VSOOJyvVra+H9p1pkl5kOKDIst/WUtHkMRzJs5AdU53ot3kVoSKEcX9hkJtfErHHM
tgL4s05FJ5ktKopJ1NhPYWHlgPHaPmtLBMHxo2A668IO95QFCzP0W2uJMVo1nNTA/LBkuBNT10ec
a9F3Ba72foNgGTNh41yoTyOSgOYOm7lU3Q+VQyZEhhSdunF8uI8vWvNkjmTFgPkXlsv78eKalRhP
hvyUJ7OuXVKAV0c/sLW22sZjnYOgGkLCw05VJZEorkUICq/Dyhi0bWNYibn7fB19WMOAfkmWgU+i
ULZ8pPcfZ6xlNRSYBj21bWBtlCwdAc2hr2skSuurc9Rvg9movVFKixNdqnXsRVJ5kXXgdkAk5P+1
9yPz8qW44lR44lpGvikS9G12S20scJHB1J57aNz5HxYEGJNceqFRmAvNaH1DzwUG6jn575M1W+kB
Tnp8MFtHuo0jkRzMTs3+ENXCeItlETGfWETtYzW7haQ0eJmN7ZMiyiDZ5GafP2CbGDS+qEu1cdvZ
gHyn5YF+AhT4cVVzD1psB5ZNCEZ+VYoY6OYu8X58MuJeTo514kjFRRQXc+JbBardJ+b1N6t6OdfQ
wYfsjvj4WsuioE+WD/3QPA1JEuf3aPcNst/WdoHxyRTqyZEyAep6JS4cuQ8YWIx+hFhk7NllnJ6q
VHxcWQTjpYZAFYZa8ppHlqe5HaX9ED0tKFV/Mszg0GqXjaV5IYWt/ecb6ONMc8WADUj9mOSFEd8v
4zFQEfpuJ+fJRjnhHiaCcp1UJnLbMiKYt5+P9QHBxJtEm8gwISEghAi89/1ggVkIx+wa6SkXRcjl
Cplcq409VGgdGqJlleXTTUmCn2MV2smSV9doEDxUNV2980qTwlDQB1q8LmgKozWsbCvuIvJ5OlVR
dsxBraGh7pDJ30ejPdx9/uE/TBRof67klEFRBaFBvby1N40FEeb1bBWy8kgfx4qOrIf62eY2GCFP
kJqS/6ejoWKB5Cgq1a9djNVMaXkjI5Gbm4+6lBqPUeyAKDMlY1NXlX1i8S976d2ZtwhmIGkGwWYR
y1y3wSfk2+QmMI0Ffqos17DQj+u53ecopONj3epuwqs8cN4mm3DWyz9NKBc7o0WDncIZEOB107Mz
AAylcW0/YssLoGHunCLdZiE2KmdhKDvSiaTnw+aCWbcoJENgWsZdswo6ZE+p9chIOBsdHmT9rHlJ
F4ZHpqAFzV0kJyA26/FYNWCbaVPTf6eKu8aOpXHgTM4gq9971by27T48NviffhnK/JGrUP+HhxKo
EXRdFq1v6EwLzPj9Iq3aQaQ0E8YXOAO03edGFo1vlU68U60qrjYTwsSnSoHrMg9jmkt6vnBhiKJr
al/Wi2bo0ll+cZyguIZhUZx1iXXKQe/DPC6jUPZbGl1Q+9d81xAV0kK3S/lF6oL+weiNcYOLQeaX
E3qNriqdMrBbb3csmWQw2lTeKfYjhbKKi92cOOSiQfoy1SgX1E6UbXps7Nw+qec/fmm0V3hpbHfq
xuRx718aFSjmtsnESzGazU6u5mHHbeSiInO8QEypd/8stLwC34HyLBSHhfC2Go7sNaknc54Q2hwW
Uw1bbEM9zDyzNE9ZTH2YRLJ7CtPLHiB0oiT6/snGJNVTJnd8aa2u3EV2Ph9ihBnOo7waHz5/qg/r
gxeF8wCqZhycZCqrvBQBWnPSZqN7mYSTPdlItNihFVdYwIlo34TmiaNsyXzeBk0oC2wvypoUojk8
14vekGfgCZBjXkKrsp7wZDUono3yEMI0t8Zig8QGaNcFdfSHjn4Q+BGK0umHseU4jtZ9UH2o5Gm2
i/zFKTnlXDK3wJ25/npj30t/qBjAYMQTutj0mIleLM73L7Ax616fGmMinpjOPizT/pcF6eDRzgLj
vgvLU/HrA84Y5gsd1kVYAkAKsKXVdYbaVpTBb5K+o21jj99N0G3zQbKSOFA8O2uCovWseUordTPj
oDEcKjxUK6+o4zI6TIGBGKHbxyxGt+pskfuij5NC4Ac2FIk4I0VXVFeRY1nqMBrSglxxOzSELBA1
KBxLeOk2i1s5CjTVKRms9fpcoCCQyzkBaF5DoltdF+RWyfPJRPN7CpTptqR0uc+cqd6g45Q+G8o0
/OEuhzxEreLVtIc4xoXt/ZuTu0oK1LrRvqJjlHggQkZXQvVnl9L2OnVrXp8Ai1YTR/cCMSOiwGN7
P1YZswd07sDfUXnszZ+V7ODK7IZT2EmZ32GxU27DGRvIrZoYnIZeH4N/HN24XniiniMWlwgPplqi
JX4LnEvHikVvOpfwi1XBiYn5UHnAfXxhm3DDX3i4IK3ef1pOzqjPgip76XRHDD/VuuwWbmqfDhHZ
TwMhVotaOf3Zh5Im3FEgSn+DiWdNxTElbQ13Bcd9fiovWQUUqjCLMA90JDY37kDrPMEIdCkIKkXc
lpI0+qrWO9spE9kBJYnOS1FJorgVnRKcXN97XkeFv+pYEIOxk1tXD/KwSQIzM8RtkUTYJBRjDSDQ
qY+lStWjMYb+jASi39YFxlhU6YxjGQSnMOmrnbF8BmBKJJ6gBtkha12/zp6bMtCd+rYa0irxkDdT
bC/vJntnNa19KcKYj/b5YfGbyaach/eACSqLm9ZqwQLhHaqxVOrbtJu062IYq52EEc1TFDrCt21C
zhzo6u7/Y1AAkbTcQDJ8EBKVYqBBIh+a2xwXnkNEk2InU0K9QE0N09Kl0C+VybD5fNDVCfw6uaiF
EcdRfUG+eHUC14ZdUXYR7S1s9sYzaH179tzPPjTKUxLtv3uPZBPYMIJf5hhe5RVZIjV0N9TmNiol
szh01AxInKq4l26rMjasndIoYf1ntwc0O4huHPcLVhDw0xq2OENiG+l3lLdDl2hw2uxsLxyZNglu
5ScWzSrK/Xuo5bRnRCpfa4EOJHOEOsgFli5ZHF5IjtJvujI6lU2vbmOvo0DtJppywHPCr84JocRE
l7oqbsdyinBab1/mXBrvgLFFiCwZzUZDqgN3rqTeA5H8+merZZlNKsL6IvEA+XQNc02k0Er6UI9v
pdlJbjiGJc8p5/6I8l15Yjf8ZjYXoOBy0nM1At/zPgrTWhozycjLW6lHYTBsR3GFun/67fMH+s1s
LngPCg4gWnFBW2WFWZ4GmAFJ1W2qwMTD8azxkiAwfc2JrE2PK8q+n3Qa0LVtcQJV1ikhuPWeWJRO
YJZz4oDqXe4t758yq9NBs7pB3EJzi67koKL/LGuxnPno61dfCyMMTh3Gy45+k5mygBbkJ5dqJN4W
1awl9r2pU4DXqNKoVrtbfEmls2gIx3AzzFL7A0BPEeLBnCuXRSC6F0TzhgMuJNJL50T5i4JW3/eM
x/jbbOt/vIz/Ewm163+P3f73f/H3l7KCpBtGYvXX/76qfhZ3ovn5U1x8q/5r+dH/863vf/C/L+KX
pmzLX2L9Xe9+iN//9/j+N/Ht3V82BYq20033s5luf7ZdJl4H4JMu3/n/+sV//Hz9LV+m6ue//nop
u0Isvy2My+Kvv790+PGvvyhPvlmOy+//+4uX33J+7iC+ZdOH7//5rRX8qP1PnRiio6qCmhIMZF7j
8HP5ivlPJHmW0jrdJvplqCn+9Y+ibET0r790658UjelKgD2k+Mwd4K9/ID29fEkz/rl0AJcSlck6
o5/z1/9+7ndv6P++sX8UXX5dxoVo//XXskberCF5uYTS4aPyuqjtWmsNndKg1iUWoEAUi+EsseRv
pjMoXiZUbT+rSetFhnKKi7Q6qegCUcWH78K9CvkjwtD7dTv1c5LQHCtdR0YpcoMEfZyh3RX1nafm
ZX7K+XHZ+W8ecRmO5hN3KKYNFvhaZrSYgDooNGuBUUz88niMzXY7gavA7xCNlMjN2imKXBVXLOSe
aC5a/pu18Pecv51jtPvXHwH1Ht407aZFt+TfX3+zU+NBjcdUE5VbzqLuHiOc6qVNouuQ/ctGCq+s
ttX7jdSGldgaUZs+B3NWSp4R1jjvdlYjz363yC67Qo/nyzaMysANcMOqNoKKZOhqdoLdYCA0vfSA
nHM1SoWBf3MdDvG5BNhv3o8aWuZuKUW01YOosDJ3kktV3lchHGOfCpkygpDPmRqjFzH66p2VRz5V
xLK8Qp0S35Mi1puE5H1sv9rhpMdnSPXF6uUMmKHypcycpj2lDVlcZ8PIPDvtqJT3cwoIaEMpUwZX
mIxGuxU9CAjfLmRmvsWsGYgI2oYY1g8Bf5a9VKabtAzQMwXgdxM6E/9aG0i0uM0SYV29lBRlN6Cv
MXqCXnHiqX3Oh2djxTtBDYBfZWvht7Aaq2AbJ4p9xIJRSnxdWN15At0I1AsuWB5zHLfbgapdfeyE
GQSPhRNkDR6UUfQwN2K+saQJ8I+k6nwEAwdmbaMSx7PzuKnCZJdZfZydC1sa531kTFP308DVfN6X
Dq2huzHRAjxzSoqBu7YzuHJmlZYofjnbcb4tsaHNzjU0HYuNOtcFN1GnHOEoYCsX+Smw83Yrg03Y
SWPCXAagJOZ90IaSOAj0G1SY8w36/qLVmAWjTp34iFuMNG5jTeCk0hbjKO+FguvV2WgNuemKuI7x
c3amqt70r7+hi3UG6XjjiV+2Q225YxjHzt6elddJsHhoSvaMXkqYp5/PZgvFYMj7qL0Wo1M9t3Mi
7I2K4dkzRjHONkZI8hGQE6sGp7H8OElDfYnJYpFvgioNuONJ9rcgHS9aLuoTslLJdAkmACAxYOJJ
OqoGqDB3HJK+5MX2uivVPTZ19mj9UiD83UxhqgA7oeFg+EFezNlxIns61ZJZBUT05wgV3BW54NL5
RKfgfXByzDStNFqdbtzG4HLCwbZueEbilK0HkuwpdXSZ2B2v4PMgscqSGJdsmjIP46tUdNfiVOpQ
y1lgD6qbZQ7Yt1BSWQilPo0nGn0I6yyVlTcBEX9voI4Ue8jIOOTBlLx/RFXPF/4g7h5VINr5vhrs
pDjkEtQn3wkS1Bn6vk3M8zKYquoySezSugJVpxhuqutFfZYUktEctUDNmq3WowyzCVqLDdjDP5sP
ejA0m4r4/0MJVSXwkzREt6VsIqfcJpk1yc8o08ravgIiVh1J2fISZk9SFRur7kc/TdNAO6vSvAUY
WKnVYxh20w+pT7Tam7EH9cN00cAOrLZ/6tOEru9ASFQ9GuBDc51gD3mHHmQa+D1aO+YRNiBmLUab
Bdoho9TwZEjdHCISa0YTH23kLkG04NRAKUvjGYok5s0CbCU+QNxcVFKcKSXGjFA8Jh/9m9g6i/re
xEZUWDj7gVdq9OEgghyAU+vEgeqXYe/scqXrbpJIUa7UMLTBkoKReEZn40qqx6j1pTkcLqoYe7+o
MXvTNbXBesqLnBaMUbZ6eR3g6Zdvs6wcpbtW0yZtIwaty86pRhJJbTMZk50SKenzoBTm4yhLwQb/
DVP3jCqvnu3Kbq7kwh6+d6CgWtcwUjvwg3jmQcshhkSnWGhXf5fLNh82em3w0MDxosS14XTbngBz
qezlVOLfGy1y/E7KK4MyjgzUaJ7CIfRQDLrrA/BZW63ItMoLzFBswkoXm7kbsCZwpdSpu+sYxdH+
rs1txgzMvH6WjTLyzHoC1qW1mp664WjNxyQW5WXatpJ+tMs8/mLppRJvk7Adis3UBsmLnIvadse4
NuINhS2C6sh52nj1POty5U55kTa7ucf5NPJmmnXBVYPY0fDD1kAyakfHQR17dvVwlqvjBIC/3Aq9
7XKvq+Okvc7lsnqW+4T/RY+Hd9/rtc5RFSPVGrow8zgEGXqqAUYGQZFuJMsJmuu0BSh0XWsdXpsB
8qpV4alYIhCXkSJmteBI1t6MYKhCTn4EH7vBH7gJDtdy3RXJfV6pUXZusOxZhWa6fPeCx+s02f37
H4nFcb8fHTVJ/Uh2+M3BPFpW6qMJY2LBgnaUPc+o2AUGN/3YwcTgYKSBZX7VQ2lRkXo90LnsRNJj
g56EuQMnwWrWELx67uOeE02qB0L8NHQ8daG1fDHktL4pqoJg3PVtDfDOGDFYDcwYpCPGr4ZPTBTj
BsMzB8BMr/PzUtcIeVdao5Le91nDVpGrcSExdmWWPFgiatLrwdSr/IuIy7zdNHlM3BAtZTJ0a5w4
xnQ9ab9g8iTFh3pKksmvJyL0C3TBxPLNsWvlXWHVxU+Bl8CvrFGcW6ECm3qOCry10LhSyJwU5Zim
SrOV8AJ80BI9daDetfqXsI6ty7JT5It6yvZRmCNZEbsjgdJDKjLxVa6GLvizXdxah6RXxdfOmqjy
m92W7OZem9J+v5z7hqBFo9VZ6AnSo2snLLNrTmbJ63I7ll1zjkeoSUrw0M9212xSmLjWjakWXwot
RwEQMUe3jEdjJ2dCOXRzD5GxiDtmP9YuI4IxBlqOPtwVCoEQFn35Q83RW0xH2bzB7HafjnGztULj
ETIUbq1FpPvYwz1Udvkz5xi/sAA1I6quQBUf2h2HY3Cw4PAUIr+Cc8JRLRBdlwPpTkrAYA+tNfnO
8mJIgFwh2fWxmRwfqNv9EFN3EDLZMJIBno2/6EUPaJjl0O+6JkAlJlY2Tsv90ezKS6soCKx0favR
7cL4EqDUg51rm1inVZGFqthYJZ2LNImrJyVUUG1IHwp9OqNJbXqygtrabO9MOaqPwmz8BqPTw+TU
W1oAaHpCM9B1zgKtm8/Css228J8St8ODdyvXY+qCvz3TREYQ65JbTrDBb0q2bEj+oVaE0WS2t4Qq
43G2pi9aZtouuay8j1o1R/Rsbg5A1w6hyFoXnPJ5EPRfq1kqvYY8z61rHa010yxdJR1sz3GaxsXO
YtfFpjs7tg/I3A9V7QfV8oOkZPuCYrdbYVj7HKTc8kizeUvRINOogAhZKdK5moRfAK9vuXbNbuNM
iTuPDblQYOe17k8AflMP5kG3lXvNvqnpiVOxEJA4Q/MIHdi57ALjRq76wYtyFhOi6499b93ISSS5
XRufC8fYI6Hduk4aXqo0pH30J3M4s8kuBNq8+V/Unddy3TiXtm9o+P3M4ZTcWcmyJMv2CUtq24wg
QYIEw9XPs9Uzf9m7XVb14VR1dbndthgAAgvrTU5lL0fSzD4Q+iA2Fi6mSCyd7BRBPcBLBg+CBPpU
cSRk97XUCsqwO1CiAp4T7BGbrI8x39Z0H4WzFePGuG69qb63erJlN9lgYswxqEGTSbA0LxNIFal3
xAEZUKk1CtHVS+sYQnC3lX497bXVeIep8cunxUwnwa1i74jFFUnPsetnn6MFD6qlWNUYG9ZYyE1u
owUjxlc+NkNgvUSdyL5GhpR+4oPQVVtrkdesHMtdj+n+pq298HMQNtbJXavmhXh0cg1FvnCUoi07
bBfJO0PkuMkCDx8ysshE3JeOLLdjZ4ePSp5FBXmJGC1OV6ACNUUtGkDauATF4l01Zmu2IX5OUf0O
1gHz/+Cr9O1u27Z1cV9xdGebqLTe+fPi341W9GJ6HUHJmeE6MShWXe0tKIj+q1dFg3VNZ7MuoFHD
hIgFxQJKl1AjDff1GE/D6CfZauR3nZXNP6KusDcR1nFd0nJ2hqYi1+QcQoEjUU/i72a0oGbHVdph
NE5mhK/JJk7PR1yz5nDAMIbPZlkPt6LIpjFp7JzgTDQ35n0mhnnaGGbDQ5M7amyyUhm3Ys1RVMPH
DfajJjmW/PL8ThgWIcRQtl8jU1eH1ZzMU1hVBFAEmbPt1TBsoOaTyOzPYmFbLGcJTZt0iM70OyqM
yLsPpKcaOO+rs/GVUXU3UHMLWncatmVbQTMkYqN76LplJWI813MSpq11NAuostJSFbt+lum/cPdb
9tisWZ87eLugUKhj16Rx5/ycND3mYJml+1mNvt5WYhzsXUbOpIrhNpqfginad5FXxoXAFTl1e3E0
hTmXeB2x5rQKo3svm9wbq+yCU0Zz4oHTyDN6CChjSltIAbU6VKNsbgt6g8nQcNZjXdx7mQ2ZtncM
67FXqb1li22SLm1ksnbztIdF4twXNXHaLgvoYejs8lg4bb1LKdxZDpGOQJNVVxAP+z1SuYhip9bH
AS1+7BSVf6+pte+x/p3iJuv8q8HzfhBxWR9lfV6Eu1AjDq3Hvt2WAkpIHLXZmfCO5QVnuPU2t4ta
bAwCucxthuHlX12olNiWSjfHMNLN7TpHu7Ht0z3W9E2V5CvZDtSBQxV8xFCOCisjJWVvGSsQSlsa
r6hB889mj7td7kWyPuLaEqWHQFvRZpZ1GGOBWydr77dXKhBmMssp/86eqqyYmPIJN+O5Py05h4oQ
N43EmSaX86033bP0jEXMJuTtcxzBqXsJZT+slq73AOBjmEhVQFB0cPcDN5tPaV0Zu9Jeh6fBcQyd
VEiLiM01y6shK4edsCfnS8RBp/3utqlPji5Q93ilCTu9q1Q0fZImpJudFL5P9LlrSAQZQTo8hLoL
b5w+sChnav2Rdh5BH6sRTHsz1XTISL9ryVcfWawXd0V7U5tqfpw4v2s+6DD/4QuTKV2Kxf6awVdK
VO+j7zBRDyad28sJVn1tFYmezGgvmywcY59Yl43uRJV0jl5e5WTLchcR3p0nvW/PZ2vy0DlVGULH
gz94mLXMZdYGV9A07+thzb14rqK23/e6D0655YhHB1FmkhPHfsKeez414mzR1YblFmPrv2Q3WOjl
B0tfe+jRwAJoLN8b8zKdSq9J4wjPz61dDA2eMFVGKyObrN3qqrRKHM2i3hoEreCwuJQLxH1wBRQq
bZrd5Qx/Fk/SDxOS1nF48ey8Al7sBDSlMbA3KTPzAE77onS7fCz8oa5201Sek+NUAGlrkPXNlDZY
nbFSX4/5mCejLj6lfo7HSdVYVxBNvFtd9Fbcs2ruIyyyd3r00huXVfwOMkCwtcPCoAbIiicPNUiC
fjDftoud32j6mxtVOu5f4bjKZ9BudY0bj743UrPaN234VDp1dzQXp7r2PNE89XOnditEhC0gjdob
RM4dUtsmbpU1SG6qZsTgAb2gjGVoTzcVKFKSL5HZbtuioNBfmc1jMLE4dfPHVc8+VpsmhUbRYsWx
yRHPjFceB8ptvnR642AhImOsKb39bHf6aDbaGa7NPDV251bzCdLQUCV8MsahE1O7c/pmjgENfMlF
CypEGYHGJc7Yep98FbpJSmbbocz4akdvsNnEV3U+VVpVnNY8cDVY2QecY/2dAOO4qXGS/pSly/oD
Sm7Qx4NprnfIlO84QKoo6bjbbVRrNzF1bekYT5EqmQdjjK7SklrR8AEFr0BYSzac0GW0ZJH0Rb9+
HPrS2wwNlf2+nozqgx+0OkK1k1X80UGygGVelDkxjJj8NNZTOyd9MK9b/BUGJFh18a1r12UrRlfu
lpym5G4SRj7sms538PL27POE5Jh5NQVTQPQER0t6oE1wXBSNlc6vdSLpw94hyHZffTwFHpZpWU+1
UpjsmaOC1V2M7kJfurTtOOOAUcRQ/3W2LVuTcBfbyZ6drOq+eHAX46Z3nY8WUN3WW7L0CPBfnBoJ
yyaGtSIex0lZUeI3s7sk9EKjHx5L0SN0he8im9l1dUYRnNtKOwkjH3mkJKX285JhwRLbpXT+gtcX
bJzh7CM6DfVZmJfPnE+HSl7lq10dVV9g7t3nnYgrtJPbrsMIG4JFQSqMGtodV86TqrDExh5SfLN7
lNeGN6pnNjdxVFPv3I7rPBwgY7QoiZkzdjJPTf2AEr26qfH6fRT+Ut3SiepiLYeVtx9eBQzLKS37
atc5y2xtU78aFQcgaERxb1bltxqm707XY+H8hZ62eqkxLWVgl+AVSGc+SU/Kfdk07dGEW+Vtg6hH
QqCqitwXXEyn+6FPA0EcWSDm46gt74FwCFsfpD00z1B93D5pWceup8o0ipjTdMEhkGLqqlroo+3W
Gmh4Q3u62ttdjnhpGarivrQ5E22hFftfiffFaYqezbnHjZcJvqlLOdSHwK5Wa1eDAbxOMpy66wp3
sSAhGGLGVUTlzUvdLN2LaYj1CSuctYrn1oh6PiPqUt5ebvQ3k9sQ1K2rSrhXVbVMO1GG+fNZU4gm
EqnkekBNVv2gOCOnpA1yu42NwihubGVm44b43P5udoT1he6UmcWDN2VXQeGkz50IHtm/gbzNSbXf
pjEw80TC4fCYWYt6qeAEnKa8OfeL3/pbXq35tTBl8xf7gs6PwITBfehYWm5YLfunohrPOcq5U+ZJ
R8vlQKoRDs9DIfXJCNdum1vm9IgtbLAthNdTP0ZW/jzKsD6VtSWshCSg7GWQLY0Fj/RpTkqpRo74
PE+SyM/RCZtn7dvC2+WrRXfNGAI6A9WSA1RaYB4D+WAObc65CPk3/tgFbYocKkcyCKv4Ors1G0w/
tnQi8qihF4UIg56s3XuWPKFhGmSC2Wf/F3+bot/TlBpWVcsvQ26kV42S6cTRoawkRt9Rzw+RHlvU
Bl8PU+9qiExU9gvWNVhAu0+hpVAPux1/jG/SYfJGeuUbckSJHOnt98u3vpN37p3YOHYfwzA7ERuU
LWiDsNw/ojo0RR1XU89uHfupGE2ZCPoO66FG41mhocu0bO9w6eVl2Fa5mkucr/4qrupIT4EdS/It
sdEMpLHu0BlVRgwokKkP/hrRnlngqX5Bdsi7kthkzckEgeZN/GqLKwBDs31ybAwyQo6/Tv1ECBDD
3w8yHA5DPrILGWW9cIPzRGLxjcL4pHsVDQGEW5HSYf2fVg79K16SPZS0gkbRA3HkpVF4GwTK+Btg
aTyVBxMvoznxvZHknTnt5BfDc/gBf3fw/+7tQC7nrgwjB2SYyHOptr7MeDjfmXnFUTsBCykvs/z9
gqMJLa+pj3hRIwnq4DpvuMbAONF5lfjD3xkWXI2YRpuFmLXvhPpSE4LA8izTtX0y7bGe71kugWUU
FNXqxnB7JmXOcb26Ecvsll6yhOVY3VosPeKajJLxmcJfDZ8af077J0uZq9xNLUEbbGhZOuxHQIIu
6UPJTxNq5Ub7Cf33Lc6E3BXZzCPQUBAZXdKIYUnY0lVzW/aKFUVzD/NVOOctyQSoaQEafSdFP2zI
ZtwWfssjzjX8SLTc4zRTIBGrWoxAlL1yxbXh4/GOtNP9VMyhzSk1LA/Cs3ZVE6ziEbHx5Mf/ZdqA
eDNNfiS6qRfEjbmkK5tdqeSdOzVWewxb5X35M0hxQXJABwrxGyEbHzp+c9gX/IoclFOGxLBwmLW2
0901s1NY9FO0PwPlBn2xcyx0fu+Qcd6S436CK7gWmi/bhjRNIYiNwQVcQTENME7xFPuBIb/QvdNm
kjIbvvcc7zb2uHond1FdF4faaJCVj41h7BZaLfEwVd19PYkSr0ttetvSbmCDzqbYLU7nfe2mcJg2
4KQcjbtVstkvg9M0HFyG8Mn1Df0QdFa+Q/1qnYgis/pN5Jf9e4DTJTbM44FHQk87o+FQOi7e6WrY
cAGnHkCMziZzu+2PWV6RgQRx8kM/udONQ9xLUrZZ9/gvRzOC6ms6CFxocp15AL+OZsenpouG7DFd
EpZl4hh+pGucf889yQEiAv4v3xnLy7RNxpKiFWsW78yGQGZ7wRzrm0KNWtBG6kWd3mJ3j6W+Z0Sn
GZG1jLs0Cq9F1QV3hqflqQlR29G/V1lijqEydhgoTlac5479niHOJSWBIThTySFcQNUI7eDiVTRd
b1cdG3pcEyn7IRRi/oDck3KxJ+ir/JdQ3/liLiR5G49NuM+XOuNoSf22VdYYY9bC4YoECAx+ojlz
j38e3zOP4ucPB3CLMxXKIvhy1j/5QRztiRMgljJ2HSP4lEeW+F6aTt8d8hLBYmw3AbVTvSJPvkpX
q/08gH//+PMt/ANNPceWoeagixjxXi/dWtdosY1G+PQOp3D+gO8xVyza4B5qOLic4y3fRLbwmv98
1ctliieGHROexbJnQtglMYo28NkXn0MIOpLyyrHYYiEonBGXuum/EBGlrc2fr3g5f1DmQuzAyRFb
RTDVS638BEw/iwokYkXAdTcv6SQ32ex8j5YejOXP1zovCD8PK6JcPh0UHbB1zvk7l3MV3DQa5rKL
s4jdELGYrIz7dpBr8/rnC/1u8GBBIt6DxQpv+ILSlo9Z4/ZusMbz2lavnkfOOW4UNb8R6VbGQR/O
3/7GFP98XUD+fzwizrC4KsEVZnlExPXrygS/pfGJmpr4/Ib6zjSVOi1I19q4WupGbm23xQc9qOYf
XtFa39CX6zqxy1C9qJys660RLt03uy17tAOp6V1VNLGXjUyj+j4Q2nmSiLivo5kDdlyA9mG6FZUv
mD6bw6YlAjKPSw6YsGr0wlm6KOS0sTOtX+oiPKPGRTSfsJ/yWlwNo+XF8bTCi6Y0uvIaIgZdzs5v
XyfMCbv9atnzEXiwCT/MFum3tLP7rPjcRiHC0gS7DXj2sW8EwtkHbyXeCAfISCS9XEFvUQQpHu/Y
3n2P7IFqQaXhKk9Tu7oBHd1GGwcwX2q8HBOVETkKCTCgJecSNuolv9+8nW8Mh63tRlBuhh9cvfAT
sloWza2J0vcjYTMWSMI6DaY4jX5ahlsVDhIAexSCsstWgp/Z5K0NRyZaP2TKWUE2Qxe8dJVcqabF
fdPpXoQ7YmUoTZupNO4UENXD/HYWybN+jWtgg2/lgMkDB9zIvMOoY+BBQIppeyyUTFEZzkTh1W6X
OA3QstXoH3XtoBz1K51RWi6hqRJ1lvReK4+QydirsEqVvRxd7BMatAaIJtNn1PsNudVijA7zmjmf
lSymT14IiYjEc9+TJ6N1vKumRweVLHl5duuIQrXvy/PKNMDGO4CY4AhStClsl6V0BzcJ50n3V6oi
Ly+Sk3f1N/3D44Das66lRnX997mkdItGfZH5dB6qiOzuo8wKqFd//3makWF2ZUKPDq+LoQ/d64BT
8+fZax3sZbBnOAzLGvmbqlbGF4MW4SPZNRUHGBe32K8gs9VVYxktujRpdDRuYLTtvSXydhOqw2FX
R3MqEnMdx/SmbOiB7Hox4GsMECnETTGpRSf1jInwxgNjNoj68ZjMfyOwa79wy00zZHKPsxdNk3qB
JUMHRuK41fONkMTzNrhlXzhrIv2+ja7aZZ73b1/+vyKQPraCfy45ob/wSP8vMUfPnsj/738Jmv8g
jsYvTVa/fPuu8p/Zo+e/8zd5NLL/A2sK3wOo0yyTCAr+lzwahv/BtQw2Ne1mfGHglf5/8qgNsRSn
ZAikfIeYGJ55pf9DHrWt/3AkQHpiIoFn+zDtf0MevdhnYaUiseXSbA5n1/BLrpTI7AVmQYSUt2zd
nQLw32e5EyT+2tT7jPzH3U/v5jdEyosN6U2dZp7Z6oj+KNcuJQ4NrUowiiY7LGlIWJWl0kdX5wJ7
Ll3eLGFuXtt1/V4xcbG1/y2Jg7SJeoRDHSbbv+5FhJnDjWjdDJjGM65VXeUbKDdOTErZe2kHFwXb
+VIEgmL0g9keZPnLk06jCQIGQiwOCxDldQTqeGZ94ItuVtWuR5AbF0PAYnX+VR6a09OfX+/F5UMe
kiMIpfmbTyMj+uuTsqCuE6Bpf6iGEdCxFs5uaFfjg50rgzjmlnU8HHL3tizC7rVxWDb/fP1LTxZu
AIMCRMZYBlAxMrF/vYFq0l46+lZ3SMfzIFez/TRyKPpa6UJs6GnTj0npD11Ju9uQNDDuO9F4Q5Kh
rAM9GZT1EPjjvA+tcfo8LU6dvVPlXcz3t/uzz1m18O7RSF7ql4rWg5Bem92hC3OOCqIBWPVm/xDW
Go1y1hjvcvV44J9KvfMFce/DDZZDCal1lyJvox/CQQ+jOhgrl41da7TxyWJtDrdm2rrob7ryI13Y
DVFy6VaEtHjjCu7K9dxWQNx/Hp4338yf7wZHB9N5W3HgFFr/UBhhyANZeUyrg7YVIRU0LaIWcpSt
Th0OFzNHtby81jLC0m6U3wiyGvZq8tetqlFuw9kI848O9dhXF0MRGB0gOj2Uo8L9lA2jPPa0BSX9
nMCCQDBYUAGmkA+O9mpxLZrOOIo8nCjzstrepbpNbwJLmO+oYt4ylS4f8axtZ5TP3+HlFyiHwYJI
X4iDByvSitemU85mGOT8VENMwQMLNXMLl8wEtraiW7OWdMBrkV33o6v2VeoNx1ak6pWOtfFhHeb6
ofZG8+scLf5h0WX9UFYW9LzWg5oDnfYbWWBDAhhhv5DvFeF81wyTmXS2dj65Spn4rjSrupmE1tsu
i+qHP4/oRZmNFQTl9RvL9XwYRznz6/cGPw7ZpZHXWDGQCOiPbpWoxXtP73j51ZyNQEw+Fk5/ZCG8
SRl+lqmEXhWMM9P+AJqcfTZyZg6806PuV+97SMbEO4e/i/X6/FCQ7ckDZiHj+PemO/6Jax/MqsvR
GdYHR7TZTdUWJ24MkyZnfi+19mI7+vtKZ4Uvmy37sH2+k5+uJHA2zxyl6sOks+ymjpr5qfTN+mGl
PjuNTlE/CCsvPv55zC4X6fPjUQlQC5wdqtFP/HpRB+tm6GONOAyoVV/p0obhNqg6vsTSay1Qs9x3
Pr11iquh5iPqPeDcP9/C794wXDofS423POTzgP/03Jg+oh0zK3no28DYFJ7ZMm+AYKB5eCL9d64a
55fMSIYMKSIn1CIXF9NgE8MAh/ggjaB+cAtSdAcIafuWaoPWyTD89eeHu4wjOF8Qgyl40Sx1TNtL
dnTrmSVyZdEezA5yKdSnwBu2edAOCjJUSyW8GtX6wQqyZpOjyyP5uQ2L68XumybWeRGWRyDI6KZJ
C/U6+v34KmwJmR3vM2c3Fb5xnYJqf/nzTf92RHy4WnT0znZyFzu3LfzKx91HHpYig6ZtUJmkQd1c
RZn7XtPwd5P+7PJKkPjZH/Dt6P7T4AOGdqrjkSiH+hTGjrJuRohiJ8PuwpPrVM1V7mj/8K+fjzYl
ZfA5P9UPvPNN/XTRdXLxOmuMBhVL4+4Cp0lvlkn5h8ZLjXcsOn7zfeGEQEQrF3M83Gp+vVQL9F6v
iwTYhy3Z7ARs8mvhrOEWSrC6RyazHG1nGLLEA1e/nkKRvTPhfzOWtGJJ5qC2phK7FJ+OJkinEQzN
QbjZGAv6CNcQ26K7sWijd7y3zs9ysds5qJFcmhW4Qv2jtKVA98+LpTi47FmnGfrvSYHhQkMzV+dT
ZqughOCzqhNKjPeG9DfvmTADi8wPLs7MvZiymD7Uqzf58gCpXO8dNy0+5lB+MXALak6w68LahW5q
RqfUo0KEckK19edZ9bupDIkA7RBSD9wlL4Z6VWGqdejJg5ubPkmkvn+kbWNC1lD3AqNPL67t+r2a
7jfDS1+WJiHnM5xSLo28Q7wjzA7y2oFAougW3I2KLrA7WiAF3Zfdn5/wNxs8nUnkdpSPfsAp7dfJ
DEsuDaGutoeOWu0WLc8TqRHvPdFvLmKz1ZpWQIAV1lIXVbuInN5bRc6KgEC7jC0SVUlMyFT17zd2
Wp+AesxYnuryzdUKSbs0JnmY/c79VBVKqVhKcEhdOc172Xa/+TTwOaLyRgnEOfryKNK3uELO8wC7
iifei5yo801kUtGufiiucqMzPqRjiy3cZPjvKJl/9z7pvkTYdiMAZwX4ddCMkh1qIJYZA2TMxnrt
vholu96fZ8Zv5j42RHh1o8wOfGbkrxeJyKIh8icQh87wmIYrRcOazeqUEf24U1U30aePsveKl/NP
/ceCcw7E4snYqi4PUKubz/lSp+IAH8f91FSL8SFc5+6RdOnyUPrivS/83Dj5xwVpYJ8Dxlzs8y8/
AKSJlqhXvz2UjiP8w7zoFCJeYeQ/+BiCJxYGhHljFE1PqwzTDxGRagopbAtzL/PK7od0rfphKm1O
AX2zBHtDDk64Wab81XMLan+SFCYnoSw4JzhjcoKhSKcPbWerRwoX+fznQfvN2kEsCBZu572X/s3F
goV9rRrcxmwPtjQMHcvap3XYpcYz/pv6Ha+431zrvDCyMdiM1T+QOhxMJFEGFcWtb2QbpITrboUV
u8dy4b22x+8uBR2a9Qmohsr9PIg/7e6L2Q3NYqPMeOt4KDOYEzMNDWy18/Lw5zd4bn1dTAhoXWhs
ABcsHxX1xSuE8WxMJoD/oZ4zTtQDwiv6Bb7EsqI2vzaDvXobt/dabNLrhc0HcxL/m0ma8oMyJriw
NfPswxLq9XrAOp6sxhlzCIakSHJkkq9/vlvb/ufdsgZRadOuY9G7NPDqwLW9JachIqYmu5KTI1/q
oDaupUJEFkOUz15HM+8fgcdJ5UF5YqC0s9f7LMi7O1xbswQGz3DftxAFBf7yH9t61JvcH9TJL3R4
P4XNvDeLadxgCyiuJr94L1SGA9evSyn9Akop2yfOAdKAx1u/WM9K1cOFsmt5UK3hJfbUj18gTboA
HLKRInH7DqROK1+8TtQDvPIqQ0yzrN2kEzp7Ioo72LAYcEqnK7alnInv6sMoD2HeGu6nHHpnE0+u
3UZJ2/qB2Bf0rWF4rhQuUIjm+QAn2UkRfNGB35VEAS5bGG39S+6GEjUZNmxlzMFtrAFP1sCNwxbe
Fkwps8qbU0fswc2CqPom00ioEg9u912ZUTUli4JLmvQrZ/Z9Nw3tq5djjQKE5BeIAyNikhY3i/GX
C05pVAVPlou9czC6HTnvbYTyaoY9aqnt3FkpdpdGWz8UdWZ8C2WKfm4oa/09UOtHeK4/CE+wN2oJ
1m2O8qJYqog4Jj+DMZSO64s598YRZzLyzas2uK1tY+X5tXz01v5blAbFjSMj80BDQYkYFar7lDte
7WPXnvtHO1IAOCF86n1treExbcr6Lsu7+mAbC8MxNanxCAhVfF7szoZuYhY+eufZ+OHZSm7PMeSa
BJJiGa69oo4eiw7xXQP/j/kKQRb6LRyaRA7S2w1SeevWWEt3U46SfIMUqsVNW7O70n1INZIOhygB
rb38TBL/qnBhfWUiQEwcPGQ1UGKKoyo7AxINNdR+TJ28jsPe97bNpMqPVM2oGsxaf2HtxOdiHuYj
PTbnuha1/BRlSCkWlO43JMhBhazsSjJGU/4i3PRBBfpTJGoBpd5FKLqDB9P6cWlY852aRBCXcx31
aB/XUaPVRi2KQgu3qxxwMpmXooJGaAMVtWb7wegadV2wgz8XfoUSrk+LUzik7dFwGnPXCDe8WUD+
3bhph/CL7xr9cVVRlVQGUv580p8DCRPVh9RKpoD3rSQmY5cOs3MQPrZZ7A4P7ty+BMMgwP+k8TDo
qn/0ysA5qJVD6Gi3sxO3hFTcwkA7KyzRu2+V5Wu4mZ39ypFF3edO1cWLdqsTrTz7mHXIcCzDMrYr
J9lrM823vigf11SXm7GYhhP9WiQMvgFg18Cwj31rnbbgmP62UCmKAFIEUZCXflTku34sl11qdX5c
hWWIGCunnR1naObG7WDOEi/toOYEFS7mgB8S3o5oI4y9hQbtde4Kwu5RU+z8JkfVMiPBkE1uJXIN
xaZaa1jga2dugiDXNzBBHLDLgrCGDDO247paS0A+MIQGvKSNBMeCMba0F35F9Mhi3YTjppHjqND5
1tZR9CUaIE87xieiZW5ItFif+3mR+3kurO/4Xzc/0szLngwMNl/X7j41Apt9npVzb0VjtkulW97N
ayqvA8SSZlKJgTQlTjxt4vkd/x1MxcabhNwjoZO3uNeYr7Iv5gOREvMJpxbzo3Lr7OtoGfZW11Nz
XOS8nhBbBQC4HtvgJC39sRu0/d0fEU6UdF83ypyROjb2szIduuTGmfYc9/OwEo+cm8tVFbjYmy2Z
5HW1rRwTX3bBUzoZ47NbcczLGt/TkJXxN95RPiMvHezlrxArQ5WsM9VMNZFTuA2k9iGz45gad9ni
3C2A9SiphTvfkyO6Po8FCmFsxOzNHIxafiicxmDt7mbj1SqXYl9DUNuWBTbSMs/Dq9kkzbLrmWsb
nFjnDZZ8/ZnIOjkq0U017POmKLfpbKCJoZg5eXjUPxoeohDMHzzHYxLb8gPhR7kBbqshz1R4Ue9w
a6usLdTNoIlh9+tiRz0UXc8iEjvoueOmyKTz6En8SmPGuToyeHa3a0ep91klxDefw8qDpiX0qpof
81QBMQB0fqc36WwDtN7VhKhOafBp17tXDovvTD4taCgiwbo2g4fOEtHVMIxhHGR+Q5LGpFnMc6dL
X3ytortBlg1It0bdKDF+i6FGjZ/9Scw3lsD+A1rulddn9UHMpZk06Inh8Vs1XE90AhZMxz2f7bgL
DHvcInXmWT173My1NnYWgge0ssN5B6GG+Dr5PtzgjvbcAyyrqPpcG2W5qwJ7OFjuJLZMfInydVi+
e4YcbwwYiMelXuQXnEsATfKxxOgAc0uFkvOhtr1pKwIj/7a4pBTJqayhljf7wbbr+zFwP6mevGLT
mKbNOmE2ASOQqJoYYxJLJSNYNwYlHK+/uLXr3oyhl52Eg4htzfBji2d7yY/e4phTLOnhlomBd+eV
dPvisRENegT8Oqprod3pDv/SvoV6gJHklr/gwcSYNYOQ19n9SiZG4vSjvxUGQvYYQmvJLXnFI7I0
c5dmzvzYt0a4T/NQb0MPECmw5S0CbyuKA5nR6W6KIYRa3vrLhqZmCvDty/AxD2YBoyaVHVQMIy/2
04C8M1KB8x1fqWzn1o4yMRLsinvf8vJNLfLOimXeZhCKI3lEbt9uePv1tWsahwW44RX5TXSchYb6
Vrue3vvpFCH50H19DSUDy6a0y1GuSy9bN5AgJBjIxPEMcWJhb+dohaye1c2P2hitW+nn3pOOGs+O
Uexk17omGSQupF2zmLZ63CB2k/4WDs14rzNpH9awbY+2yGDytIV9tZD6ARXfz2/l4pynNtraXvCY
hmo5Hs3Sh6XhW9DIXedFcQ4gurhuksVQKCsQmFSbyUfWs3Se+Gji5bt1vVyCx8puvWLB+p47UbNd
qVauiKjsDm2pmxc9Z0z4INvI1kDJNkRR7Iadvs4KQAcHnc1dNwTZlj7wAt+iLTfSdZCgTv2z2WMg
Wa6j9blQoXEY0uCTJa01CasOQnhVm0Ocm4FzLOZojpcWyRR65PLgr22+zfQ0bNLGMw4FLImNZTUO
wYbDrT1NZyIFvlpJxuoXk0M14ckn0mRh2X8ARhP7Muvzm3XAv4L/rZtdF2jnrqpy56NDis6tAVeb
9SsaaAQG0cdepuqhB48bUGKewwoFZMLJXMIjc799zp3e2JxFAp8gbql7Y4KcBMckaEmj4RWpoFoO
nl2Om6Dw+0PQTxla3c/sfqzijZ1Zj65VrZT9i8+GZiL1Q33bFDeZ8o8WLxkfjfUlzO0+dtQQ7mxV
mQeraXWSTh1SVaM3+48UOD98Q7Rf9dr0Vzrv/5u9M1mOHDm39Lv0HmUY3YEtgBgYwSCZnJMbWE7E
PLhjxtP3F1WSukq6UttdtNld9CZNpiwmyQDg+IdzvvM2Jov+KnXwve8Qh6ySM9Di/J1LL49rbX0g
nWofHM6FXZPW26Msh1djThIcdkb+JcNnicWIYvqQKqwdtd1skTWKOQYFkFCE0FjrYKgvpuiDnSsG
tUtUrc9+kGIHaKtgnyZzVPcFFmyZ5yhUxsPKCxYzkrNi1FVb+qZJXbpBHfToYmCr1qxDWT10p60x
1mhxk+Y2cOrx+gwMsUrc7yP5v9R2i9gFNn9QbO6ausu/5o0Qp4ziMba0SJDjbG2MCcxHD4+odNEz
knhRBxwGS7+z6+ZaaOrLWowoqPTwir91CUvHG09o1To8MlbiR5aVY52wBGKmvUySOHcN8VKs9UaO
GEow0DlW5/K4Yf7pyzTYNaMhLnhus8jaCK0gN8I4ENfd8QKo5QXxU32/FF73o2vwkMpmeRpBIO2v
FoF9Nub12zin02Gm9dnZ7fysgsVmydN5rxWhxxedpvOuL+fykpLgGJv5MceDcqrMzryxq9m804Qp
H7K2HY+WSq8WeD/H6N/1p61OnR9z7pj7AcNplCp8isHoLy+ui6KKz78jHt3NTix5R3KNnI+88qYY
N+q2q4aZO9xKNCOB9qgJCYkK5HhRZVULVRKsyzt0Sd2u1N64s2fl3vutI2+srPph9fnwOiTKPXKi
T6dED4wNC6vExO+l3+cVQ65QDZ4U2ylfezGO37Qh2i8B6aDvNnArV3nNAeaCcx7mpI9RiujQ9gJM
K3jKgyOa5urYugsQ9M7puXYVPp06m5pPQG157Kxdz4FyyEbGzLl5NG2d3QUiU8Sg8dIFpWLsjGy8
4hCoprMpmfbSas2YS1ZFWWdoSvDBglflHxw+U2xZlo9EY6JQ6gesV6W38wodFiVUNUgOGE5WSDn1
jL3N6YPucSmr9NjlnIUzIJ5dx3Yc0zRnj6CHiYuqbi+iXBYaU3/AiZmXzd4alIJq0SCB1mTAhC6F
fR7ORTld1krlD1JM4syMRu9X4Wzcp+Kk5eo3ceDM7b2Ve9Z9QwV4NKjqiJgbRwxRdMS9StPHip4p
5BvM8QCaNGRtr7PQX/xjZaBrXMzO4lBRZugn223V5t/N1RR3lXInwrmLu4nomxAz7k9XDUUk6/IC
vT3APG7bnxDdsGsCt/qySa/a22Ym3p18Nc5V226I7ZfRy0NTjC/JZDe3itVLTArP3TBNH+wEutDt
zbemLKd7A4pIPGZYIexODBE+qflYWbinXHsov3RTy3ubIXhoDtY3FzU1utHEHU/WZOc05io5mHae
8bQv5S5zk+AVgR6+1yL/cXV33aqeeWXUEvITSXJDQ0TT68HbsvrnRG21H1A13Fg4eh7mokXzaXPm
SpNiBYsG68dIgW74cKcSB0tdGbvEsusXg4yas98Lf18mYo3SlWRA4qrH0F7S9R7JyHc/7Vas6rmV
hTqT30vVAZ0YC+sYZK77jBVkDdFNd7E14t8uh7pwwlxUktdHsX3Ikatl4cXD6JOnLy0ByVY5Lkdf
zu1hBrB5V/lb81I3Q8MLpQWG1DnlaWYXvuvFapZ8WuJZTMlhbef+JnAzcWiDSX8bRhg+pl7u2krh
1mq4uYk9676QZe39MCv1auMsuZ0aiSp2XTSgnSU/QasS+0JCzStFbs/7BY/arU7a/mkthxkLEf1j
NFeLX4U4Z8uzk6xllKbZ52ayYRlrAy9YhRl7W6f6ZCbMVcOp6ZY9CB17b9bLFhd1cWwRhO46nzmW
bTgBGI7eBeU9lkfbc7fPhYr01kiktZu3BMyuMzw5osz2rJiQxSCHi3tLtj+dJCW2URk91QFPHiMk
ZPCSBclDgTwARQ+n45vMceh7bnca8UDDJJ7tM/HDH0GpfxHQKPdSW+1x9vS6N7fAPATzXJ+WqRUu
gDcx/TKQVzWRkbbTSxGs2VvlF/qnpz4LjazSQ3t5BLisY7sRdSTtrf6atiqHAi3Gk55m94QNYXrY
7JVXyEyIys5Ogv6YQLHLQjGk4mDWlhst116+y9IWHJFIHtOZwytJt+qIRbt44u2Kvawjdh0LJ6Sm
rlzaELJ9u6+I86vi0oCrHrKFomBsy+4jqeflOKohYRJVZrthzDM+Vms9AVz9rl3bOuk5SA5lpdQr
k2l5TyxlgPC8MG89J0hvZxg/EYKFNtjrXJUmHbrO5n1Gh2Fd3UkG71Gva5cQwHw57QTWcHPnuatb
RVaqzZQfSKGx7rFnUh2zguvjdoaPQgvy3M5LAy5FejeyLB8ywth3pHalGAr9KnLXsoqKclN7s93K
GzRDQHiU371uNeLUkGJ2wQsbFKUT2VW67sWgSY3yrNFa8QVm1m7Mcxi/ARuBkhFTR0R9iua2o4xe
IMeKzYpSs6n2fJv5LvF7mAdFPt4t2KUjG0HsrqplZKHEioQqL3LMv12DUJkikgvYMDHbW4GxIxhQ
hRaGpRsSncfzfEUjVLOLtQdnRqs15Wdmdy/mBLtRmQuRncmYG2C6kuWN5Uge1Zjmd60p1OfMoutb
y+vxC2yrNQqovqI27zJIRalzAW1qvzdClhwLVNpOWNd28atLU+sgE/cj6Lp6NweQ7UaUozcWfp8b
aVhQdby3pvebG1n3XZyr8aW1rPJcuc50DOq+jz3lbrs68IevkxiFf8DcMOw6qDwV6qRrzqRMvKdq
IVW1wgZ9cLpqvCyI0k5E9qz7zHazD4I0yaqfdebHqp+6i301j8ugzz8x5+d3xqT8A53WFAsqvtPI
XXqmMmgRdsvg2MOyivQg3FNdbyY17OC8MFIIvkm/tc86E/3Fmxb5QHY1CxuypPa69anDx7Xp9tAN
5Z52CuxHtQxfNlKEHhYM/Rg1mOh4qR6vtZh37pfJpWgrnfFbOTU4DYZgcQGO8Rk+mYOTkxiwppgO
2OrmIfWLfiANjReGXulmqBtOyZj2F17WMjL9RJ7VIDroP5Yhj6Nd1jeNgcUtlIr5jvL65H2TWXtD
nqF544NAeLWYMe3LrcQIn5jZyNE6bbTIKF0+MBaLI+ykYU/KzbLL5YAi3+hhZLSNLN6Il9JPlnbV
XTrqK2WymLc0WjjJ4KtuhhZhkJYB2ZdFk39L8RLoCOJcncarny4XwRYsdrZq+THg8uThyapDuVrY
SggTmO83w9BfWhzT5wp4yXNhpSXVRLPSC05lt1OZmM6lmE2gYTgQyhgTgwQQV1rWzxlKym2RzkDm
asFoPhNL8TCtyPMRqXe5uCUYiiLAV21xi+OAbX+pYGXEcsntNzef1GePF3SIVmtqzng7eDEvBTGs
IWGFCSD3nEwfRcd9axJjqi5aNoYdWbMnjkqZ8ueao6DdOBc/07VN/TN1mDha8FHXcDGsLInGwMJH
6AE4OXei8ZgU9YZ6xv7mvgZVPfwwm65jWpikhc8Zxo6UsDvzAwzZFG/1xI874hi4TUf0XiVUtFeI
1uqTvGfzg4ssw97OsYXPtuGGY1Z0XcyGMoUhBeFiDHvHQAaEuNDf97R0zO9J8kuwtT11le7v1swk
E32s87UJU7t1L1lfs6uazQEoDQ4k5cTZeJUFB+ny0mw+gknV1uh03d9/LieZQIx0hVnsKTDV135d
vCDMy4k/u4ETb8YCydBRBvcO8pKLN2aa8UiQJcd1kctLC9nRPMz1GpwKvW0qtMUInCdtpOlAmVry
/qnoZgQTiUlEgqxZk+YTVNCnqehKa+/WhYvl3WjwwbZO9eSYTVreVD40rGiYfO3EZql1HhFv54Rr
ApUEHTlPPX4LR4PVYSnECyFDNFmv6NnwUdRnOffVk/ILsGRjvXi7QY58IP3a85FayI1Syv/Ocvfc
pYW1Z2FGZVH3rG7Lno1X2KVMN6JEbtUTI430nTE8HTToKHc/wkj9aHvZn5ifg1ipi+oVANBE1LTH
nqky2uGQNOvwo5/H4c5al/UkvGLMz5BGgjsGsvzzZY9QZ7tuLP0Bn/mVyZNclpYbM/rdKMOypvsq
GiqToCjSi0Sbu0/UVBz9BJNp2Mg1/W4ZaXHrrQWahglN8LTTgsFTVGQ0SLuSoSXQChNGVGxOa/sk
SdUporwvV4JP8pG7MU089pS9z//UTpKDSnGcVyYC+RW60WkOi6pfvrWBp56LuRl+FFNiS0Z0jvHN
AGDyjgtFPTPVNGju1lbEuV86MkThPL9oPINvKmBgUVqN/0rPIO6kky64esrg0mpBfaCqXvCSbwzi
g3vOK9am1OOJfVVNACkc90VWoBbrPTsyF4O6cuAgveM5GOpoYThbEs1VoWF0rJW0ZbtLWB6MDhjf
A7wU870jL8yPKoibT0ywuLP0VLivPhP6Bjauw4VQhcdSQpsVF7MsuvOUI891VuhLjygseO8yDK7v
ibM0YjX52SWoguohGBp8MhZ4Lys0Fh76jevNABTD+A4Fw5qdEIh5r46quQl60X2t7EH8vBq6bzPs
7Ywh15njwRxQPQ6GewVW0Jk3bInwm7FjMHl4qvaqUym6zR1jr/KC5ywzuOUlUHzgaIqLQPK8jXvC
HVFbTYXnbGFj+8ivJgybR2ZU84vh53juETjcOywMnliPjhFp2+YHr4XkkklRPa2eVM9l4Gf9Kfd6
+ZNmB6RaOw08G/mABJmCYDMQqRotldmAnO5AHZ2ConMTu4025ojv1brZ1FltZ/c3OFKyR15FSsS+
LhMyJ9exOGpfpvo25fmoo5kVx0dWcWuXbK/umpKnc/Xack+4H6duuabvbKf4OKVlr8393PsrRUeW
bjuTjVGx/31xPSJA++xAW9u7Npk47kXncAur4vp8Dx2Nzp1/lXk3a1/ur2IWjya7aewdRD7Oe74J
/2iwzm+VEzAWngNbPw3kFrOKSiA+FdeTueEFsA+2Zbk1vSSNgqbtHpu8WdgcWWAsKep5A5WCv2bi
bB7solkvuEs1nwG634ce7IH3UVa6ymkhM7ysC3P164SKi7TU1XBom4xmCJvVFXNkF6K6z4ZlOiis
ezem0bU3QWuYJ6hMXAtecvDquMAMuQk9cfbewp9xtgGw4oTPk/vKE5yR+eZwznlJyyFiKsN5paU0
D1XRqdhLjexRc3/fA0BMLjP2lN2QedPRSGFLdQs1dVS3Gx/SCqZiOMup7VfCNBsmrY3hJ8ZprQHB
hW3LDWdPBIpE01pMB9tm5xo32K+9G5Mp6SFjXXPLwnTzw8IpOUkgjiPtQoWPvHkY1fPSWTyLjRbB
/dRNU8znII6JIsmvJNZQxbNuIeR6PWEy7BOumHJkRbbVec8ud/eh7I06pS5rvW8VLxSqZGtTAMnn
C8zrfrplFcora8D2Hzcu6j+Kh+IYLIVzhDvhQYf1uFUmNrQReHHAiQ0Kx9DM1vnFNQdB3ah5SXm+
g77RWasnCi2IfpQ93LwDjk9qUzBNWTTLihcm1aF9po0f72EvDSAZMncJs75Hxl8s1gMzqvvRcilY
CIaEXc27wTAWJNDdYpxGKD/gJgW/jZc5SR8xGjeOS0UkSljLiTPeaHpQd8nguekfIsb/lmXu3/rh
/uKaO/xqr2kF/X+01v3X7rv/iYkMEhnRvzfW3eXpL52jvPsj3uH3DIfrV/wtk8H97SqHxB9uBs7v
tv+/2+ps/oIVRhCgB2UlA/j4H7Y6y/nNJwgOsspVg4x3H6HL32x17m+Ml8B8QjYIEDGZfNXfLX8P
f+jf/ojJ+K8zGf7wKPxJJ4fNBgGM55LV5eHLwO72V0WUBBfjFmMSVhMn/HJYqUhIZbJbM7jBCLT6
dx3ycwriKS9JjhmQAoCIonS8ISPHB5lDRSsiXFH6WaLL7+OunNP5Pmi9LA3Zj4EeYoLCmvzUDVZT
sIpBrlq1fEVpOrHVdxtAjBqy0r60pS6OEv8OJ4tZtOLiNj0OlTVF7RSmeQKKxBdUmLvAynwdUVvD
v8NtwsPTV20JM7YvnQsLIuNjM3LB8T2SjM0gRK4Xtw/SD7CwDoPR2mYFwUyEaWOLHAPw6FzmsHSI
9kOfa5ARGrrlXDNjTuzr1m8uWJ+tYhkUcwiJg3nIM+XAIxet2AkzZ5xmgPFej27jVu+BLO07NwMq
jU2rSu81mRffMsiR7206+D+7xA701foCny3j5Clx94yWeE9svuVbaqnBCwt3XurLSnJNfZqnsqJu
IzpLxqNnuv6NCxaqfXK2QgzxRqyjvSvphUiw6ySQVHPKEkzl3ui/An5wrCcY2ON2YUo83gYCLyNX
z6i6Bub8CIhMJaq/Z4JoVjeshPwh7IRdnm3IOfCD+3l5b9LEH/eKt/1Mubg0yWubAczfz4GR1cc+
yTQ5O0IVzk7lvfrOHLvFy0TyzY9MNAkwcnt1X+faG76awJ28a5g2vBtfse/Musb/0Sdtq+NixjV8
IEnOYyhu1S16FeZlDIL9VJ8LzzNm9h/j6u11IeQalYDGAWKuYrqWNDU2UPIfQN94vWAfphUuNiAq
xs9sMmCTLYjXzlbSZ4/GkPefSH5fBnb1JUcungxKPb/DSY8/+2mc24ah/VCCBK6sxWFZrDWt6mY7
byhdSgDJrlmvoVw973HEzm/DMyEtIyJMbOvCqRJ0xYBKe7alS728L5g3YVDCDPths6XQke8M9Lub
8LYvqhIePxvLnXpvO60PyrGZNhaUgcn0DxrzD0C1zb2EHPA9N7fimmPfQskdIVMzvJgShiBiomn3
8bKo0BzZLRwSMxnh+EF7pGlcmu2ba3jd/cRC6YoY1tTR5dT6w1UnxOvOz6DbMRHKi/ZkD9oBTGza
yAtTr2euDSh3NQEtbtb2XpVp8qOesVMeurq1m7MHPRYo6lh3/VOTMneJJZxkxqmEhDxYhWc/QvQv
b6/cziQG/Gz+VGqyt32aw2gNsez77xjrxZdBDMF7KzGQ4DW3ZH7TVs7Q3mRzVd8r4P0sUyry/3jk
5JWsM/jpL7tfYZV5WvnQa6sZIH+vfDJUPae9suKXpXqZCXwE58LcbHwp2ir9OhbX6xMwh3dDVAwM
acU6c+gtUNctFvFLW4WZQ5sVuqSJXQIfCY9p8912iSzW122dnex+qntGHJagRX1kw6eT2DENUZJT
v6VH187UfBA4mEHTa7FULGYg7bCTwM8bOwZ9ftgquoZrtgnbzCBBGnU1UAZ2aASj08VuQ5hj3E30
Yfu8QcgUkox5/e2C3Ghjw0XXwe875ZfeQFYXtqgf2QpuKPgomx0G46s0pq+GKduvtatsFmbzFStq
KDtl37JgpodX5ONkqhi9L6GQvbiv+mb+zkhEn7uFmS6YD49gS5Kvlw7qA7RBbliQeyspygzCXTeb
dznRtRVOLEzhcccDBybW2Ri+swVxWNwLn7Q5Kbsuu08yM7vRJSm+4WbL9DFXNdXOkmzjvrEVZ7Jy
uQT+Whl1WKeqry9ow8lGH+CFIh5Zi3Tcubx96Ho3r6j3dOdDsIN11nzgCuamGPN0aaJBBfKxTwyQ
VB5yBRFXA2+6q0iEdWxu5mOk+8b0Y0i4+bPLdringXZACpI70O/gmnqMlFx8giGnKSxk3hlsY1f0
h2wvjXrAKWlVhgIxjFkjbAu7fs37LGHdMaCqDxV/rHSaZvdqY5thfMgwH31UbrJVrJoabPyQMRqv
2iSPtSgggiqry7qQ8ET35xLkdB+85Yuvvgcntrlx596bZ7CjNQ90KDLNfAuOOOTELQegZ23yxuvL
ejokuV1+Fotd3bHk8V5YlG9fq9HWPzKDszBaEaj+tPoRdczamuYrQodgZb2m20839bLDghTljApz
+8gte7wEiOjaMEtaNh6dKjRra1XlZZSr1npch816YxaRZtSYbRmEM1/9Tjc8A+wI7O2xzI3ts4SN
cmLU8/scwB0Oc1WgJQGxHMC/ZMIUFuwrvHDScBJZCWTtFA7Iq24QNXDPjHMpOBp5aPIwGefJ4UGZ
xDMIWOrtEkTjBDDJHdTeLVKmZS67dGQVXmleskplP/rFKJmhqo4Ww6uq1f9CE4q4qc+F49z1+GoZ
z6f+zDZiKZo6sHjHT7nzrQzMIeMLAdIyMLdTaEzbVnvYg20xj/5tyuyuvBUp0DreLCjwmmdR5QO6
FL8gqUCWckkgySF7mJl+1ozeV8OrzC96Vb4VSRJZ69iUImhYWTndxW+VX52bIQP7K7fC+iH9dJ5/
WmREqdu2Sioj5gSGUoQEdMxR/xNRcv3KFbz9mjnfU6Q+c+SYaw071BJughxhzBEFwNU0k5t+XMfs
Dciw4e56o2+K52GdGgRCCSO6Y5LPqUD+yilvMepf+WACJClc9q2fko+ROTsRWTOI/WM7tj6pWdOV
uspQUlWBavba8ybzlyo5xkLjGoB5WEVhzFs8McAa5tDz0ZveBvmQrJ/MtM3yrueA0KzXal9f8jJt
9QW+QBHcZOCENg8WoD8CAd9MkkD32dyN8gyZ1Ukjd0sZt9oTksXvGMF1ENPmmlymAphLlLsJP6id
jcl8XJLRdZCELKnj/hyXYaxOaTmt5YP0AhPFNIW0cWh6NZinBOmJAoXMvXuslKHEXpkbWx1u09aJ
nE3k1itoPha5aBMogrmRveXFn4rGZ97kzSCJClsp+ZXUMut9SYwFt44/Jp8QwxxxYCqBtKtiGkFk
UmKaRWhv3MzxMNXjsPfVJNnUEOOy3vCZl6zFzSnvI6ELNaCfJ7jznBX2+MuggL74SyI/ZLOacm/5
a8l2R/e9fXD8KVh3MxMFO9okwyQQtCL14m2TzKzcbWrvOuBlzg7HODzIVnhpemvwi1WRNJh3oWGy
Mc/rTqrvnAn5uAco5HOrk17sRqkzT/49804ec8uvnHbnUnYoqrUxxfyR2GrcAZIwPxW6LGr3IGck
JliJOTsx2iikGE6QhgMjhHlTvk5DdaBAYHmtvIXnLQmQboUss5MXNyAXJuRRVc8t1P9sP65y8CI9
g6SMyKG4KmpkXjx2GPU/ofcWmCFYCNUhi5L1PHRJzUSWkhqGUiPRvbe6H8FiKzEHCIGYjZwswPkc
/GBL3wyrY4k8gsGGmu7ooo4YwZeUKqwPswdn1ASZNB5hGZS369ie3blS9O5ZQnrZNhtFcwxmlkNR
2eByCBEWl81FLVoQIFaBgD4Dv14rPjxtZDuiOvBpFa01G7FhchWuHmlEGi5RXKBx+ceq2BwVO4HB
1eV1VrcSxJtCzJHxTMAYih/g4D8QObDO3Pqs/ZV2LA138NxV8b2rOtaasUoNmou1z7st3oTVtxsz
eTn5Y+SkxFqUIaO4cUH570kkcnvajsCrYomZwEvgNDnk96yrM9hRzYIseBG8RJM9zoJC30mNNvRN
evMyJgwOK0U+ltsUTv9C6YlyLkyBPQ3bHybv/wdzhf+Y+Pg/cXLg0tP/+8nBbf79XyYH16/4Y3Jg
yN8cRgdAeUwXyJfvOkwB5t/jHImd+40XK2oC5kBX05SFs+9veY7+b1jlr+MB03QAqf11dkDAoymw
mmOR8Vycjf+d2QGJhn/xDHkSUynWQcHpzrgLOtA/zQ4o3dzR4nZgrIi8UBqCNhQytDCiROV0kEze
eS7tuaFPMzhAaEIK+gNgeiQ8uRmLy73voCSqScSr99hLTEoCQAfsb7cE2Wu5ddnCpo89PwWxxKjQ
yvGR5gjPwtr0GbNWojGMyHByfZgS4L17IFyCYYYB/zqe/ImCPUl949eSJDKIujGtz23GqDAcq20+
mfOInNhRcij5PywD0BwrY0aathGcZ9g5zHoH4408qMw6ugTxPftJVf+iSJU3vtFIPNOGuavnrsAt
Xi3rLoACGIlh2Hh1d0nxpPEdPc951xshkdHz16Gs7BPrzDwJBbYUmMzUNR8IU0feeQtvBao61A27
ZG006r4eiDevuullkYbnnVs1s0Wiq9gIdxT5lRxm92iDoIEDFGMj8yT7ayJN1ixkgxm1ox9Xpizf
GqRgNz1AUfNEdmD7DdiNsUV1iburmdduhOsX2G8LBO2GWCJIDkhTLfRZjkxdyfLRmc6p0r6Kh9Ee
vxb0E+dSacY+bDf9jRec7B62uaOHa+uNlI9NjsWh6CRBNl1vxU7hzY/JNvjndJPDV2U5NP/F5JNp
0bOSt1kNYWgkp4TqP3Q6z754ZWrdqSCXkMpXcgRRc1T6HrlZRiBUcY3hKa3yXdoN0Wgeq5r2NPHL
PQ1uvQAPotwgMmVlExeiAEQwZ7uY2Ehp65d7Mrs8xkhe7/4SS/CtWclJDKk5BmD99ONpyAkt7ucu
qPM44aX7vPjB9nOiaPiSjL47HurWC+oz44OhO9hzne6En8KRw2tBRVnnlfOYeHnzq+nX9mdmoBm8
mYQpDl0CPCoexFrcIy+ksdErUsCoL9zFxnxbOcekqa5Szj4RF2frxqtBwwAqOFYpnot19ta3IJ+8
LsRHRp4ZQ5Lmjfky+xRbGfawtzM7fekJv9L71LLlM+kqfrvvGPk7zOmN9Sta0HGLzLTEh1Kaurtj
xsdwpK1brrcJxPceoAZDkbSBeLzzEL18rGZvBmizkC3tSs8TKACtyakQr0qNtKO0VkZCalR+zFun
yvZym5tTc10S7P2Cf3gnVbBddYxEyEXXdFbaCXuiOVoLktAZWci8ilWJaDU04Q8+L45Zf1pmYTNc
kw5JUUDKjXcE3LURzUsLThrVowQDPHp2uyfzkdEBggeAF7xFBWLZ2eI+VMSSA5m76CaQuP8GFLVN
QNpmxC7YGPdJ0i2fOlVmH9dbtQ3kRLDP7knpGsPEgtSOxMLrMQLB4wmZPFoipvtB54BnyPhWZPQX
jbJpeAmxCfxow9x28RUA5jhJcFofO/x89MGwKxlAukSIZPNWx9oVbbenVm6f4fM43m51ezSx+C+K
T9Hr5L7AVc+uTiUJYhsWduZjYKfZNz+xOX1Cb/N6ynRYCQSUWRaJqt2EK/0RNv+YQ87yu/FhQP5y
B9ZAyC++KBk2BXr1V1qQZb0SJXpciXgBiS+RGollj38Ql4zf6/e6TjVpLfN6BW818/3KuPYu1w3h
EBB7wCISQJV/Z7CEKmcJmG0lI5efq9bOtCaLx8OGLuOHP6Gp3s0LgVqPuW2XTPUyc3utqsl8Z9XN
4UpUTNDiYilVPvCglV1xP8+DsxLwgwN2XyEgJ3TRlvUYD4W0tj3ZtbUPoakK7jWOKAbDTpt2PRpx
v8m/OGSFIjyhEMriDX4ElTyDpfUWId61y+t1d+n6hkVZykOGwY/PKjYG0DUnadCtd+x4FDJkr5v2
jnENPSA/1if1w0GLieVg01YNZcYgU6pmMbcixVmkeSPJMXL3ra7I85DrUN50Qdl+1UFmfkmqNTfP
SLsbK87Q7fCwJr79zMJL1MeCc+uyIiPYHtBRzEiZ26k8kKNNd0EkJe88E4luiqCoXB7Fsiw9nO0J
ESfH+Zz4Z2w39nLP+D0xb7At58EUjX3T3XvbplmzVo1LCoFf9g8GF5IoJHK5o7UrCsZvjHrHA9Py
6fh7sfL/67b/5VNO/fuyba+/NT9+/Xnfc/3v/0ZR/L36glXkegHQDVY+/6jZvN+givt2ALvCg7IJ
EPsfNZtn/WYCSqQl9YDS8YhSBP5932P95sAGuEIPHURDUoj/Ts32VyoChAkILGhnmEO60A3/BcNV
Ki/RSdegXczY6B4XVP+vbukFp0bX/W1Zjqb5R3HPuu/fbJj+WiO6xL/Cr3OgkFAuUpj+U41o1nAM
+rZnekNJEznIKlsQsLNlRu2iNcFbTJi//Olq/G3J9dcQ7H/9nnj7XUpcStMAoSZ//yeXf0tyJ7pP
gKYLgQfI46cr97mHGOIwiUR7vYB+2wkJBGWHszZ9Hwl6ZjCcup+Lo6vvc2fT95DMsLwRGjH7+//8
4/1T1cwnwqgxMMEfuuCGHf+amfunn85pYd8O9IucN9ixUCAjlI6TjXGsZ7WgYbdq9mM60nX8Y3/7
by+Fdf29/8+uj+stbAp1l56BOw0WB3ftn79zPgoJapxt2jp5mApbBH2HtHI2HXZsicybHCERSwBh
63vG+9o6q3wMVFS5vUEAB8Zdym7GTdWjZ5WDEf7nj8X6K5vh95/OA3oJb4yHhKeDZ+DPP527uG09
gyvHaN6iTWVgIR60i6mCzX6Rs9apc3k0tIHXAN3CKg42wsbP1ne5l8ra6D9GRIxf6rEpDWRs0BdY
2hnMGf5vPyZd0p8/RsjtgtmWzdQOioRHyNE/U2j8XASLx4dReIl3k6eJ3vHbFDj5K/MoTf0TkfK2
g2qoX7N0dr+rBoNX6FZyuNd+U90y2fa+CvCWyDv/N3Pn0SQ3sGXn/6K1oIBLJLDQplAo296wSW4Q
3TTw3iSAX68PPRESWaTY8UIbbV7MxOMMumAyb957znfKEYvWRKGbznlGUeW2jXNsxkhgX9Aa0jeS
2Ji33SiMVzSXc++nCgC1l81ZvF8xfSSauKSu3+E5I5aCxorxtoQoxImvCQc8dPVArBq6AvhxzBkq
y7pPvWIxA6tFaVpuqP4YYmFZgDS46aN2Iq0EaUR6FzsqmfYRUo6UE1Rmd9uexQ3iFzIf2T/KFhEc
D2py36SGMHGLGlvrjkOu9btxJsBq3481bZuQQBf4/oaslS9S3jkGQqQOtEPdmbe0JsP5uHAGDjd6
1WsosjHgoe9Gx9AGoA6m14j+CV3h0uNjcGLDhn6WiEVtrCXLAhYc/j8uNd7uzYiomYyVujDv226O
GAJkovDxCiTXK2ihvWY2jWTb1BHLIcDKTdrBxNkrnyFLxt7brjxpEKRhs0dXRdMf2wjHxGJMUobi
KO3fIgcq+YZuN/8wEgWyqLxuB0y4UYP8OEIS2C9lnD+NXd9hyFCWtlFZnM63g27hMjJoon5CCdAx
iYg89zsKKEnLlMhjnwDnafILb5E4XohywjCaYmGIAErcOXbPOv2OFtdGhoocbWPICLq7BkzVlUvd
1caI/Ei2Da+Rfdo7Z65xxxbRaNmBJkp3yyly8UlK7scA3+xwtBct4h00B91XwH+WTZgO8f0Ck/Z7
UjE0ghzubNqF0mnTFYZxz6inb0lgyhh9M9rzpidGn/hPW6uKPWIu6XOTztvcCRpJNPvW2CSNlWU8
gExwHutVjn8U2ugWxNJF6t5lejvTayNinQROj0Smsh2rI3VYvdey3jhZuftavGc4OVqVvS69rZnf
aidsd90a9zQzDyby+T0FqrXWRCgxlA2pQeVwnhfnrNbgKAp5nfl/3+0tjhzfRGWm13qb6k8MbZjs
W55Z8jfQND/0ilgqYk2KY+QQVSVaQqusNb4qX4OsqjXSKl7DrUQ/8vtn/MQ8eAaDURc35GBp1biG
5QEdKIXNu2sjc9ih72MI30EkAFHeGd+WaNUU92vcFiqmUBAdVOJ+r8a0PdBUHzh5sE8gupY/nDWz
S0tt7ycdajH7/XuoF+RHSNY1DR+ETaR+Ge2ENz1zJVNDACRi6erH1Mb8xem3TF8yBqfb5D1HTCH7
Y5nhca+RP1mkBzpDPhSrawLZsoaRyXkQj3R6xVsyIZ5rJ2KPnKYhF34gyIxSvbpilOSQboZM/szx
fM08AwRA/lnPwXnnpKVod/mwRqQ1hvajwiJ33awpaoNBwppfVmF8UjbTC2gnQ/az6hYUuaGFR22O
NVToyOuyOwitLtmTkshnKuflAeZj4htrmlsWdSTzYJ+Mr+f3zDd695lPMCNJcEM/OX5n6ljb3pPi
Sp2daw2Py7w1R67ue/W5pjeFWXq1LZhdLHfd0ER3bmkk+zQjYnCjhX0XjGtKXRaRV8edsQ6yI8OO
QGnxqXkPtkveQ+7A7iw7rzVR/3HAqXZDk7qHNI5k5g/KTk4cnOY9QAPRX1URjne0v/M+hWdfb0pt
TW/My+GRnT9/c53Euk6NdtwR/xGG972BfnwLJKwdiYcxm4dCt7wWFO8w3HOiA/iAXM85i9FzszOV
PZ1mxhh3Wkl+qNAViWSunrOWxdjoeIthuEeIPJGN2M4Onfy6+0SV7d5nA+JtgHMOENxEeYt3YEPW
6FHwKRRbGiTxruGN5dvO7JsOh6zvKUcFo6kr0oXgIZgZxmGNsc5pysXd6KojXcsnkgzMK6Yu805p
/Z480n0jjW/QsB4QEv/ojPrBAELjZOYbMaooYtTOXpK7ROvto2i75tbmHAzevyON0hqY94rYeMTh
dN0zl9h1ybgRU65OU9HwPyH38xuJnhvlDogCvmaAE960Y17r7MraSw/jTNOJhBDryE4nyeBK0h9h
bcSBTRzXnndQBhgJ+jcoi9N55BKS3QcpT+tyH23Xaj7hmA71bY+hngzfqdvprQugQlh9mZzotg2z
3+ZefcZDN6KthMzrtxWxUIwUh9e0WXbGVOoJhoeMFHYDfflOJooD44YbGkavmphwRXI01B7rJIp2
rM9xdExIb6LUsopcHMIw0t1r5WYkaTM16Z4qnUXVTGuDO5xhrVmaIXwoG2vZ2ng01YaXsPZJTAth
H5DKRa3bi6uxCYn26pOp21NqKPoBnNXJY1fTTYamCR6NRzPxCo8qVg9SXmsftUqKSb8Zmy6g8zwe
6AKKm8ZhTrCZLWbxUI8KJ/bR7iMN0Uldfkgxa/AJE8pFZGnMtLsZSETB2rwiBpivGZuUXG5srdRR
z3yzzVU669jZUYeuk6ixdLZYmekfsgDtUkuby2Dsovy7G/XWeo9kMLeG6W6tehY2/YkkfZLU9mg1
VdHZ/gxqzdy7SrPvSZgJmeV52c/aiLRnxK/JEGR5Uh5pFEdRsNgZsnIpOx+Xivk8OZb7mZZJMZya
yqtJPeoTuzr2xN+xc4yzIge2atB0jeV2GiNvWyYNgZRFUcYHdpP81tW86ctgFvUDijVCZQvdvR/5
r68tYbyMbtqdZGab1/gSok/mzLAaV2lvfAUlLM4e4bOYGnLjZ0rr/Bk7TRe0xEB8486KLz0WrjMP
jjeGnxe2OORNjbFnLtoXHG1AK5xpYciHI2BLo/htQpsUQAdL0cIOsK/ovcybrC6mLd8+VQD5spY6
DFFufK3JJ4FilHknxv2SBgWUiFOmiKLaZTbqjDarSh+cAXgDa5pOTtERw94oxt11NQahqpOXlKkS
UgmGbDqqDWbcNU4OwHbWvENtRIjEhGD6anQsuqTpeCrCtQe/OPyHruTbrJN14dZ8bkM4HEMrjfa2
u8wiYO1SN5VhndWcVw9Djl0W6Z81HkF+EDWp1e6dEr3xlNGROhe90dzMsp7v5rogOX3JS2+Xod7C
E0sy4KJPR20es68cTWmyemq699g19q7uMvyShb3cxhZCF71OFdNJGknsaKL5Xpp2eFUYo3FG9tU9
rwD5Qzrbzanw+vjaVFV01+jZmaTqW4kS4KqeUV3BfQlPkdSOJUa0z05YqVfQ8tXzQLGzz3MHtley
p4hjthdX3d4Gh7hx5ZjD8V77jHoBBZDezg4nyXC9aIXcCuKw2NBytatyAg1z2AZBqmNtzJqifrIU
Z/TKtZiulnPtmy5ZLzjzjT2t/CuZ10bgATm/gQJWIpwv4rMpc4IWG+LtDWvqbq0sC4/KGWLWWjWf
567uT8S8a0+UXMa2xVhxHlWMLNPjcfPcmzbdAgyR2xl/5id0CvneterlrMoSCfcg3uKa1rZNIC2W
v2IMCiwk4MmtH41NdMcO+U8RJKEdnhtoXCRqdR5J9bN5qxVz9WTEXXldlLqDYzNKZDBBsznVszZt
liFTO1fG/XmuJQpTbZ4PGWOQba0N87lAG4qHJPuJNb77Xigv20Y0J+mRmkAHAJko0mxVuGdmk8MH
6jXK/bj0toxurgrs1nNYhTtq7/JsQ+9gYWYC1FuN9TXDM+xHdR2x7nTdjZwEwYgYK3inAP8TX4km
p6TyCJGYbpg68IhJ/uzsjJBstzefpA1IcGqAeNDOjClBysa7HtIOp8XQLjT8G94DptA7nXX3m0dl
+EO2+bIZRvzfehiaR5Qd2rVNC3c/d7b77NkhZ6e+z9UZ3eYQxGP+CcEZa67AURzmJXEEntm+GFVP
dzNMiY/z3HGjLIejFVYL4qUbveDgopACtOOqiu31IMEdeBVCX9mpPnrkmSBAtxJrG5Jdvxs89ckN
Bf1DsITHadbvOttYAotxD8eYkk5tIffxnJSBlfRF7Tc1rwhqWPhjpsHyUszjDtccy1HGMcZgb3lK
ksQ64E9Iji71BQe60vqGE7vYFYN6sAC2zewFXvyiJ9pdHiXLTjPdH44uzBNP2whctpYjeoy9Vw9z
0Db9zZxPTKFiwdFNacUj9dpyIKWHaYNpspdOyZU5MOzC2Q6ezQ89OQRek8/7EfTdRvfY3iM+7wOt
r3BHcfylkCree45nvRSp9K4bCPobpLPORmCz3UlFX7jLwJd47qOJUtFnutf6dW0M4DlgsznmfKBT
XGxKZVtXEzCy72WeqxdVuNyCKZqgwykmavNS3uVwF/C0IB16RCRZ78aejjcMNp2iRuCMo6P7OWEA
g0/HgiKXiGHesIEVQTPWZJuTsTcc3cmZSC4fhh4zYz/yCKGMIMYiwxZkBUeEjRtRfOh5+Rb21Qtk
Qvc7/KaUpEinuCUPABpf2Azi2o6ARqFEbu3P0VDZJ2esxhstF/NrRgrhnTJqGtEoQZsDI+VXu9aB
IjgurfUR0PJrbuv1HaO39NTYmn3dmqV1t0ac+nrF8UIZiX7PgVKcQAOXxI0P9Qm5NmQobCXGkend
cNJKV133STvdV3He3jSJx/9KxPRmGDTrsS8mjdaGjTUVktJbgRJuq2v90JJmrTKJHQ6YjZeVmbXp
6HgdwUt1/AeZ0Z3VqKChrHuu5aJ/DzWMxR7yx+8Wb/heCXfatXKN+OtiIz8XIUQyoQ3w2BjjloEX
ZqjhaKYaaGXBSsO1mSb0P21XWM/StNQQ4NSh6ETc/VIh1kjgUejix6h1eEWHsGnuuzpPP1kLV9qm
9Tjch1KbT1O7ytiyrP2GX9w7ZIZhfa4q8o2jUnzXkrwkXpIZuuZY8omy/RG3SHLVpCt+gennvcJO
8BI7lLJAkIaDTjj8W2a72Y+6rlnfTIcyq8UkRI7laSwW76pvS2okApyf3LFx73XZlkHKS3Pw0OIx
SmXyNtUpavihN/fVHGkPDOvv4dLFW1sM90NlGt8w80WI5itCxkf1BWNwbrFh6b2+qSatfoPnOup7
ViRikjO0JltOSYyE9ARdXDFo9eepFdhzCJg9Rwh5+vWG1xtE08SEAXJwcqhyG3xRzskqQcKtNmga
OVSx9i50c973fmI47lm2S2hVO4cPQEwyckEsr9fAxJILVRMN9EOu6R+NodLrOqoeCyucqm9oxuwx
34ymKI17fOojRiTaGrdI6mE1KNEow59a3TgZQ8uwTw6L6QYtC4sdREY2xZ8auk+r8rzW3wyvdiAN
5mr46lF4Zbuxbbx92A8ab6FczDOhSvY9dETaS6iR6Z3Nto0Rm5QR08aMJec0Sw5WK6N4RweP6riY
c8c9i2aETWQiC3MPHrS7/lguNFyuajOilVZp8Eo2RgOvadsahrZNe5dTlqHyCBqEOyebSnnDHctp
mb028JRpc4PGAE22stA/q5ij0E2cIUz/SQcuqxEdosuaOb+mPYvnRkPAEe6sgpJ7kzltbdzaTh5i
5x/GLt2lVC3fR8MqnkwOBKg28uEBv8oUnuH+5Z/6osXAmkiC6EO9sL8ubeYM+wTl/nKjjxU6uoR0
zwDlnH0z8JVBPUpNEGbNFCdFMHNqvcYkPnXHgl7iOrcPu7vWDMMSBNDA0LMqzQTdc1lclXlNKhAe
hLXchDhR7ks3Zl6rjdF9TDhazkiYHjGvVjLVMLnq/Kc30HPdrpGG4tnwJFq0KsHJyZtLblMQwbJk
cu7Cogk6pVSI0te2qhtDn0qcILJFJrnQmMwOVoNvfdOaJv++RII7Ydn0mJ8sXTPdjcvI5+1Ejj0+
xInZm7dT1/HPJWVniWi1y5/Cmtdzh/8b0UatOtUGGVLTHjpdbI++DNfgT9BsFBPlrBGPqhmOjmRr
7Y7AvsI1n3Zy8SNDDi8MPNRhzOJcPDhE1SCHFSQCW8iGW/YNPqtHmIXuNVV5fB1FDCB8a5iAvVcJ
oyefPDuh+wnVp/QhJKjMl4OdLij9slgHhZHSRf+vkNAF/tewxaSW1H5PBbb1EArI+4X4HNCHLgqV
o4V0lqYG+Js7qJWw7TCY9xvCNyEvOilSFJYVhhEb9pbpKY1tSZW8OCj1HHIOe3+0k8k5Lsw1QaYx
4N7GU1V/j+114jpw4P4CvSy+6yyr/I4Pd/jkmMqjB153t3B6jG5jVhIJvVimkDFyAUNlsIC5HIQD
EfAYI+d3j9Au6NNiK6zUZlSiu+oaJHUxZdUdyOZZ+MNY5p8s6veX2ZyWG6+SXuHXTU1KYtZX4lkA
H8r91gM5CTA2lq9Agr2dRqecXXoqXVQktRyLFzAogOxcRsTJT3K8adkbsQQW0ymbkp/+M+xL2jCd
dxWx3+490aKCTNxwnnb85dbriHi23yDKQwIDbyMJhkny9lmZqU7ojaFQLVX75EYWlvA2i/b0GXhl
dBj87paUxIiwsF4s2RnOiq78ihhAd1tZUYFGn6gFC/pUYaFTnXQKK00zzDvRkAF5JtwybzE8CsLE
NTNBhQgZQ7Jxh5D1t0SQwD2LV94krE5a9e6ssbD1GfzUfO7FaUh6C4SOQ5WIREXwcquUen9LTrf+
NRFr2ZnohXq0+7i04FWT7r3BmRDyzYHhOc7dyFKv0Ei82kTU0hhMkIXUHMGdoIOysfojprY4LG2B
iNjtPfPWYoBq0pAwKK2gpxS5r0mbn9DyVY54eTWOgeb7+667BAtPWWo6gc0x7wZPhmltawyeJ7cz
KogVQ1t9RWWP4aVRjkGSfNfnj/Rz3dek6bOvwIfjCQGTlX8yKTrrFSUJs16nF7AZABrQXIc+RXdx
Gm9X1T4IMfKxX4w560DLeDRXjoCuSw7WncZfKAszcwJIOau1K1rjNk0r0m+A3Io3+AnFEYUHHyiu
DB5dbEx6vJdKIA5LRspuroj+ZUtqRUmne7bqXQZ7ZhuBJi6umGHOK+/Btm9gNfDThlyHp9C3KDGc
UHMCHfc8Dt+m1sBjjbCfjzpUKbVH72OB4xYLGXbgNZmujCVqa1Aw+YwEd6xVFeT8HGxA85LLYChM
QrgRpsDVaPnX9DmmcMcBpyivhlSpq85eXM6JspfLZ8cuqm8zysZuyzZuzmfkVtl038Ww/ZBqK7OB
Z42nZtsih39W0M3B0RT4qw6zlrrjw/sUay6wwxz1JbFXJ0BsvGFH824wDkFD6iYTv5TOHsnU1quj
xywdTfOwLp6Bw8eG2jAevE+ZPcuE86jbP3irj+HotgpKNGEDPzrPxNlXRdR0VWIjSB9pF23QqPWf
hAiBxrZDi2GmygpBn7thq9uUja2uwsb06h2yEm8v8DcDn6PLXx5GGBzTPgZViVOxLK8gc5XhOXPR
In8fZBfPUJ/6JrppHfz7GwFpihDsaWz4AmmUmOcuk+lyQLfLKJHzs5UfhdeHy7ZpIefxgIr2J3TR
COQbiUCfgJPr81lB8gi/mAQOY1syAQUdrc5o+1c90bPlkxmu1YFrKOkGAtaLDLA3as2jHaZzzC6Y
BbXRQ/Z2Kje2t3SAki05uPR9SC1gz2CIksRH8j4wc4wI87MeOTA7xZtN6vCCL121xXBHVz7t7osm
MZ+J9apk0JFLMEFI6iLhu40YxO0AyY5qLkq27qifs9IwH8j6JWKQ1uCLzLPlG4gBwCBLZXD8ReTY
JtHyQuBoQoXddQ8yWqpDPbtig12MaU7vuIeMcukWYyloqxqdO+SURV5RzHEls9ZhH4RCPtqW03/L
3uFEJUrCvR7HzR1z7PyHUbfjz44ICqx+rD7bJR9RLKV1iuYT0t8ZiLHTbrVMqcTXTM/zVRTOL1Kf
kkOX1kFven2yzeJFfp1sL/xCiID3jN402sqeV0GC8tqmWiR+FEnh2hvPkuY1pvf+KMdSv41tkoAO
MdoF86TCGQ1kXtXtNqnS/sBiIA4cqxAO0Sqp3nAJof1LB6VNu1m3ENsjHX+1YNEetHyiA+Aq7+xY
NhnBqDd8xyDdfI6RyUVTJm9irzYDZ+57FFTFEmZYZoSNPZFNcl/k8fIYJ5qjM8cqgblHLQ0ud7En
xIh98mr2HfRI6WW3fEG1tpVxTlEp4274piwoG4wbLIOh95he9bbpQEegjdIwll6BfLhs2t3oNV4W
VLKIbxf6rZAh6o7RqogAzdhGPYJRacLiEflc/JNZNoudMXJiiwuMEz4t5dqCchCb2IdinCWzndkB
dS144x7OIqJB4oCbfKh4rAZAjzEJj0TT5htkdMMXYFow/JqhvTKXJToawO5T2whfiKAo2XsIcgIf
aFSVCFa70cusjJ9uYqc39TA+y9XNpY1VFqApbK6Yn863Ux1nePBhBj9UvRJb2brImul6pn4bQhzo
J0QSjqUNT/Fsu69zripylEZxRzOVFx9JYrnTRatvJ9HwbpB1YkINRPfi86d5EfWVGR5zVOCWH46a
2kmQutXWA8QTvxVWp50YvPlomVEmaylK53hRXY8+QsMG5arU2ShOx/DLxaM+ucUVShKoTUR3wSdn
kngwuWdMqzno39nDPANCFqq6hiXuHTkg55+YOCBNzQaTJlsZM6cP3cTybehW57Qcqq9TMrKLqTmu
nlXtyptkSecvHjyRAM36sElp0L9An8LCFfarh7RqaVgA1199HYpG1qYt8jM6uuxmxssBhQFj2xZv
4k8QrONBlHWfb1eJkP/fY4URCnJ4uiGhkL7oYPcQf9sEy69IWmq2KKxOaUJTqjPhkeWuKoN/qzt+
1+Yg7cC25HAeQJFgkhVlXWTVtKyX0Jhi1ty0YaV2LUucgaSN31CDM29DpnqbKpPK8t+X/V2W9X5Z
gZ4E6RcxXISOXVy2HJJJLHPfUc1o0sXmOdshVGfudtAVLocDWY7uB9c09FXu83/kQFzVc3XHNQlA
JR5H/hGy2XYO0Nyc6XM/2ms3M6105lA6ixcufdG3u3hSw9NEHgC0cGpqxBAueMSYRtpmzHCZBfHs
6G9z3nno9rVE5/AKkqd+EWYvtKOj0TFH4+2llXhj3EwNXQs7/YnwfE4ZfiN4PQi9pD6YU6P/Jr2K
EdAgoOuzM3vEDoq8Ku9T2hqaT1CadTMa9fDscsoF5ttT1t6vQCBkQDrS1EM8FCPM/xT1Y5CpUDZb
oxeM51IORs2bN9urggRzFasoH93qW9SNJy8ZmKA2aa+BIZkzjamSauDQOuNyFFbpPEwW0Rg+mDZU
YZNir4snlx4spRWaUYpLv4lsi4iJSFsoCzWyzejBIfjetrFuiKOb4Mffzl05H51c58w2CUH3A5FP
fTIyp2Fuwvn6peyTptzWotJ+FKTeUWtMk5R7JlbJFycvTbFP0Mv3gR0a87fcnRLd19ppaHBzT50e
pOOEMIB0NaTKNZ1oDprVxBJAd0zz9dQamiP24xpYgwcfmESEtj17UCn5QxZg6yiIWgQvkazmbFvX
Xst5DKTuPoKYTLgD/skiADYwQJpWqIZ30HM9lm9kM2Iz45U9EVyke7tmmhfEsAAk9u8fx38kM/07
K+Q35sj/G5nk/0PzkMPi9H8XoQbRXPe/alDXf/5fGlTL+R8EVruGDiFToDzT0QH+l2/IBEaCJFLi
JSIFyaBl+78lqJYBjsQQMGowFZn8K/6Pumro4//530jy9tABoCwx3tcorvQfIEcQwP626vD+CyR+
to16jrxNuS7Bv8gfXW2uYAg6ka+ojtw1aqTKTzWW4LTB6JF3uyZ5+uXG/EUPernOvV+RRC6SWEg0
tZwLwWWNRCluFxkx/SWtQ6/2RZj4/76EcakJ/K9rONirXMMhMO4iecgxl34MPTfy6216xPacm1vn
Z3gCj725nTY/+KWo5L+1mxMUg+MH1171hr+u41zbxXzFMxPkiLKJ/H5H59yA5Qc+0A8xf3e3awMv
dupz7ZBxjArS1m8KfCLF/PM/va67xtbpOMC4OJmGF785GYY5zmgY+GWPSTms9lpr3KwERMcKhBUF
U1rfm7nYu84H2cnrK/LbD16TnhBTWxzleJyXN7t3Uf7PJIb5lV1hlR7xSlmyDvJxfELhqLZYY8UH
D/iPt5ZLkmxocotNw0VG+/s9xnrjFhF4Tb+r57dumsaTTF3iAAbtbtTlc+vZ3kNXwGn/9z3+y2XX
JCv8fIiZDcO8uOx6RpRoHgi9WSKcSsow37Jw6EgvyY4qU0iGTraS2rd/X/WPD8alGECLa9nClN4f
D7YxXIA2c5TCJMQS7uPxy1/m3C2m3b+vc1n28D3yAnE+QNrOaMa6WAqcKHeQ/5SpHyJ65IC+gwq0
qfQSDUD0wY38XVwsTdsVOip0HIsuXCXr8pVxkENK0ZicLWS/SZabCVEWweL//j1/3rf1Ikw8wAXq
6zLw+0tSL3leGRqnC9jeu6SXod+pafygRP3rLxFAXSyH2FZxedOKqYDlQ1axTwREuNPGiZCTpX61
Uv2jqvRvV8IvwE6yqvjd94C7X1bqCHCZyTfOa4AAjXWb8MGcjrD2wQ/6213jvMtWZROWJ9aN59cN
QVao/My6gsJhxk9StI9NXn9widUOe7FiwEbiK8LJzqOxLm+apoyhhgaZ+iM9Eh91gnmXh011GNvq
cdHJPiGNMdvOBpF1luZlB6TWrW+Wg/5gtqPByaiH6zJhCf/gD/vL38VHxu11WVcYEV28MROnYqz/
DYSLpZTRhu6Q2qHJDh/+/WL+5Umujg/kLhDHLAzAv9/iQjMQBEZuil0NKh7+fhqTG7ttP3j//9wF
0cNTJ7C9Y0B2vMudttdpKnXQMXxrUm+tJ6dd1KdPjAwFJFahBaZe/fCIwPkikA6R4ONQ65rNsIIk
9eyqiZqESKZJHBsbx74crJ/9gE9C5RYOLwhH3/99V/7cRoSFh5pIddMip8C6ePEc7K25Z0vuygxU
+rsMb3LfRG/5/O/LXNgu3tceC8YaOA4D3w+f7e933/CW0csmK/PF6JyIg1I7RYzJjVuFKaMTIGAN
DmpwMBsmEUDOrKmFKEIIU6sBvZ1pLdHHzZsP1t4/dxZKQ865a9HHGfByZwHcZAIo6NhD0cbQVI3u
Jm98zfrDII4M4LVDiZj3g030L6+hZWEB4hOkxiRg+/cbQSRMya5Cw6axJa1mlBFxUp7Cqj/9+45f
flUIQ9ijWSLZORlIXxZEqaGZxlDwYFHCa7cenMTtoMzug6tc7l6XV1n/il+WxyWrQgs1IN9u1Zjb
2IokkB8E6OZoNUFetMMHT+zy7l1eb/3vf7leDA48Gkd+lWivbeO8NJ+M/3SdeL+ExccgBdW+Y18+
IPw/be9xCS+/giK8IbxlU5HF9u/HY6zLza/1G5eBTk0n0/BoJLC//P5LODoS21XC9SHhktGBpTn7
HFvul5GkvRtdb7tXQLZQsGDaglG76wxWrdW+3H3wh1wuAO9/BzAEuX4H1h8/d8pnAxz9mhHRxfsR
GTvTTU7VsQ722dTHIPWqD96Z9wX9j59OIcIq6eEhulzwXaZO9DzGzLflMO3RwoQ4luD4hg50jSUZ
08ew88R2zkJ725CYRVvR3E1ZfJcZq8Q3vWHSerDkPXbQ5qlvwg9i2v/yjoHAclm/OZ6tdsTfn4xY
mBkm8BB91NXdNyA/MHa9jq0wBA3/wd3/6Frr9/XL+wzTtkLXwLJIuBk0HOu7M3u7Kak++EnrO/vH
Hf/lJ11ssbpTKCzYVO4K281VVNanDKGwcuzb2UseZozzm74aXmVLXMW/3/O/LEM2RQcnZ2o1aveL
K8Prog1mtbzmjoYXsXWyc2u6Hy12f35NbCsm3SoOQ+vPlBf3kc1R72kpU9bQndokRXFAZU8ASAVz
vnZAJhLboqID6OvTOMT73Is/WJiMywMopbtJU0vH2wp0313dsL8+yUgrmFS7NkzOKPoue/smB8au
k94KWT6+ZSj1pA9kyibWxmzD479v8h9v0cW1L95Y8rCJie5GoMikS6H2gYO2IcP3g3d1ZbH+/hZd
XObiJhu01BpFG8Fv1BxIORyQm7/2tFg2jlmjk44C/A9HRhJHS+IlHUtoxQbi6X//2D8WrPWvkMy4
BQcaaAIXb1Qmm05POh41zpu7Jh5PiUaAlJE+WnnIvIyW+X9+vXUdcCmPdLo2FzfXxfaeWZNo/Rg5
H0vGfprKrcM75YgdQTQfXO2vN1maMOd5nfFneBfGStxAY9dFPEukFoe4Tk6xGO/hH55Ku7k3Uu+6
RqME81BeQVBZ/Uwu0U5kNv77R19WRuvbLG3oOXTG5YrX+f1tzhLUngqBub/EpT089R3RYP6idfJW
y9A4fCrRTZNaiV6o2ZGOWYuHf1//j2WDg7BLr43mHedj+9K9XIKyW/qeopCE0CvuMqFXTvz139f4
y4sEQJv+n6ShQTvw4jdWaQLGc9KRsE75FyFgUNXxHTqLB0evPsNv+6Dw++tP+uVy69f1y1KPDxJ2
S4RiNtWQbS1ZQ4zR8Pjvn7R+gb+t8+tt++UaF9X8hEaYZsPSrjur2DiKGVMpgxHl57omfPCDDLbq
y+txMMbWznpLH4qC5uLbQHzlxqRxEj3oNEBeu9k0toJ83fbnsDg48YBGEtPQOVoWBgzzq8eKo6dA
cjMIa1MzfkM0k3epcHzXTetbNwpB98XgKPObJDVKiQx+TFPiC2axPOJan25yRtyf51KXZ2uBXPe1
65ow3jq9Xd0qKC4hM9awIo83TaHXGbipDlnbtHeuxGDzg7mCeUt0XJs9e+BMDJaNYblSk/cg09QN
OqnJZ8gFxb0yY+VeJahE3MMM5vcLoLeu2neqq+5bHVKeYXQglpxlnD7pyhwpSRaGpIBxiyOmGhHo
jRn+TNhYP8M/rq/NypA3qQRdg7sTwHKW/RSiW+xjl02YkOrRYOJKyHnUbKcKc1Hf2jrT15zsh/1s
ckRk+KSZDdEYpETMjDBe88xtd4lnmCcMGxJ7moD1Tw8pHj/rtWciMcWbETJqdEES1kt7GnH13GV9
uiNUIQbsFIYnKCRYnfE1c/5snRddy5b2IGZDvyJTy773psLagql5dLKqR5Vc9ke1xJ25zVoXB2FM
qEZahgRietIn1CAOlCrj/qBV2D/eOpHPcN8H4g9GRpjbwkrkbTv25l0fZkj4C1FYu4EnujXQ/A2P
UViaz6KfOlDUS1ILBjJAho6jWy5nI6t1fB8mYHmMX1CNh4SMTQZHVge9juQUrJUpcsJy2ADEbfZF
ncnPTLi6ny1ZQsE8ttdGF5m4dJZtrM/NXTGhv+bNRJX+v5g7k+W6kXU7v8oJj+wBTgBItBHXHuye
m63YqjRBkBKV6JHoE3h6fyDrxBV3nSu6wh64BsWgRBEbiUR2/1rfyvXPwCtY4ccZciYzLo1oVRd7
xPhHDH8GrhrH+6GKKcaSjX08S+d8A1DZ2/qzr9q1jffsqkbcdGMBVPnC8+quNcRV6zKs5xfXRCZi
8tAo/WOGpC5WUpYGlncksvWngLXHaja4qZZzpQp3k0zhbo+VY4PXMZ2nrJ1ffJF4f6S5KC+sdlTb
qFw+YJKpMyLQ8C9WPqFZkDnPbGX/VMKhQJyNMZDcLNkqSWnNDxG4Zg+plvnKIxshGFCRxr1zG8Wv
YGMWCZGcjK/ara4nktEA3WBJridxP4umWo/zpI6+KgYy9QzjUPgTgrxlwjfIXzknfmblRqq3r5Ow
ndidVBMe67jaog+zKJEN10A+gPd6k3UYC/b2+DdyXW9hqt/noh5g/5FXvnblcuw14PoUOvlWtixe
2sVbrqP6u8CwDFU7V5fwJOYjS6fsOucN+wGdD7QltlCHPMtvc56eczBnYfCDnRZ+9WFgjVFxnXfz
Q+F+VSidSZ55gG1jll9wC+lqG4x9uSvzpD/g/LBLXswyuxsNCjYr06rtu978SXo2qEJCzL043AR5
/Mds28/SoJtpy0TTZoBn49F39xlHW+fIgPKHNnKSjVWnSPhg62THjqGNmOx41Rv1jkxS+3uL4mSX
1G14VkhGha3Ez25moJoUimuiISe4zwuD+BWK4nmbu0fSy3fYmrZz1/ICoQFBwKkLAsxdCpamjfBP
WFWxDrrqUQ652oC/Ry494VMf0wZLeFuwkw349+O8d+L44ATAg2bkXkCjHDP85vY27g/kB0wQ+Zzs
BqdcQ/R+0n62MdOEy6UbQka7H5i5WrBo5qFFYtY5auuhv1f9IYU9arkEc4J/haG6YSJYDSj6u8OA
ducJURL542X7lXFsE1ICHo7mJI9sdht2mfNPL+jWTgJ+XJG32Ck9XKUew4KEtYsPONOKWDfPerFM
hHiDh2eKfnF0Gme+hMDp1bskFSM5ETMbp0H27XdUC9+BNHyZzTw/BClhiivyhetrRSLkdjBwHG+9
MrgTkifduk58nfakixOzMc+7volqAkO7medNsBpiVNu8sS0k+MTnZS8wRvEJT9EPNJTpghfwHklb
yg+ziAH1RxddbDxigf+aEgWsghTLShDceGj6tz6GajnNAAIyhFa14ZO0FGqG19JAYSVrjQwOynMI
Cbi2muLYTNr5UpCwtrJ0REAoegNkfj7zA2rFpw4W/hpuLCHhhHGN+hixsdmHg9xHeMQWX1b/0ylU
T1l8Sqb4nmDK6QZgqd4bGHQuJPp2bz+3hX/elVkMIySYA+KNCucyd+wjr5y8INnI2DQNtTzkroSV
6dXYQS+YLet72+snc9CeOr7xFfphjL6H/qTrVaTNeT+77g0WXsWOvcAzmamrRFSYjoZ2g4EEhIa1
CbLpGDguqAukZCSU2Ql2GcLK1iAx9CFBtdGtQvDsHP8RtoSsyDGf0hwn9xEzT+PctnBpXhurZomj
sKGwht2aDcw4M77kiGTfknYHWALJKmlFV8lwlbQc6SnSp9OcGLg8d5p2PXLuYq9Sr75tpqY/5nEz
gpQQCcC8MUi/op+d8iNiQIwCjltDoIIKumomsGS80LyiblTbQDxcMiBE8xjqzD26/pLYhZqjXgdl
maMbli5cUk4oVnRmNF0d8AY07pzkcE7q4QOcD/EoZ4wpfcUNqrp7AGQ1cOa0MEjXbeBhw5H+fIhk
729Y+nyXSOC+QzvFSV9Z6isj1TOH0IpD8w48SajD6QvpXuNh9or6KgfY7G8INiDVsI0mcWUI0m6J
stZTwxCTjSBLJoArOg0qQPZWBBFWG9Wlxtm8qVyRIulr0I4To44mLuyxPnOQAFYMIVdysGu/byHi
hPIqnevgW92oca9Ddw6ZUlwtN3YbYHMbrdJCWZuENaEvbvUUlnqN0+Vr6ysyH3MDAIg96IvONs5c
Vd/pwKq+Jb7b7XOHoEnlGZZP643jlnC+8arwiukmLv0CaXX4JNKuvlQ+2S8lsoyNjt1i76vMXvNT
8trSFSB/WDSLTAz4yBAVM7L5We3MsnhoXWzSm3pU5mYibQvDVVIhTZbyK0BBFihREjCGFgTkgBqA
Y+zOfzjTdFVqxK4HQAqHOMBvJCSpGQEblJtuDLqLKNPp92IS5cYs8aZwZAQz0Yn2ZAKdW25X31Yx
YjgiYUHJxE6GOSiOL3B/nXVk0FkcNWLRJqO0SfuzEW06mPTsC4Do+1KV7XUY+U+FkaBSKcVudtES
rrR2KXhzOGlA8i6+SvKVw3MIcNleMT+sGdOiqzZz/ANc5OuwiO+CzK02xdSzPhyywcSa6RW3whqG
BO+LAoXIEtggJMC5TWubxCyPJCVnqsgRt+OWxCp9i4P6C86iJ2MSe6J8OnmANI4Hs9siFqqIKC+l
90xiu8Aq3SCbAbRopTf4JlaMv2fN7Aw34DQgd6euES36TczbIxS6py4KmlvFwveayKluPbazuu9n
dU72YdFsqlHdJgDfNnbX7UXW+ZuqUtnPOTb3fdTor0r5iD5BQCdoIp3H2E31xjXtZ1JCX8mx1Bcx
GDm1BbUSHRu/v0xSe9xbRFMSJ2UT+p0lj0KQNwyrHwgEIPVVNORy1Y/5uXQr91rmqb13XXhazsBy
vJ2SK2mamMtQAM7wEUO/He/wH6JtTLSGqKH8TVolzx6ES29Q/s8GQRUbGSWviz44egni48DbsTld
A6sgibsy9l3KeiCvRXUxWgJBNSHBOy+I24NnBSXzcNBsQHqkcjUyDGwMBfqaVFsMmjcTStghs+tL
P/ewi00Z9GYXAss+BHO5BkvKxG1T+h3OhTtUMY6vaO9pNKu51f3UacWBL9SdBfaozWKfiW6Sa59N
yfdewiUa3dFeO3WMAzFiJeQm8gUOHz6ASMIIitvbMKy+lfUEkcOUc3FRN82IycqE1GRHcQbpCFd3
rVhkxV2nr8OmlGR6K11B7MH07PXmAKolI5kWmzjuuDCKCR+2YJNDuD84CeOpr5uGdGwM5z9tERtn
jVbhdiCGzmHaxCC9TQWjahE2HEzVSbUFiWlSEu7SrZW0L+VEwbOLkqcsjIZVSjTGbkpqBvEsHhTe
8h6BqC8zArXwbSN414+lQ7AERLQrZMQ/4Vo0X1B/EU0rxjC/ThKmyUPHMBqvcVizDrU6jmE23oj9
YMOLUz7PKEfrI7vmSJ4PM+HAFxqR34x/qhao+jI3CW+JG0CiwRZT6k1vBSCtkqgrMlDbfaPXgoyT
2ic1UevuMis6nzJVpMNuE6qMzzZZYebdNpzeCGKG58HaJBPmTw2D1z4q5WBYdizSZ7BEkiB0GJwC
+XiDyG8T+x5JvPkkpqcENzvMc3fkA6RGCGpBUoBVGJ7w/2C5INXGFNGTXaF63JskX9R7K7awf4ve
V881WAZgsVlWsjxyzfwBR4ufb0c9TTiH8KPuazWFr9LOhm4zOL66GFIR3/ht3t2FnuwBR7hRuZXz
FOsLHJjjkZ+0jG+jDGQBM6YJHuNiJnh3wu4mXjChhDdsOypGZZUKcc2CxB8f496GeCATbIZRYkzB
40Bwe3Qdq6ENMB5qP7lI+9aTV5WYTJzzpVQMSQUkziTsLmC+WQfdjLeYIuYzbJgu99K8Nh1iZyAL
qFHJemF+pfbdiGOR4WR/qsqh7885js4JnlaCYDUc1PuE9Vh3wKzUoXxnH2UrV2ZbJu/IozeGVxPp
AJfU4J9HKz0vDUy18MztdmUZZYdRKByy72Mjm4fEGuML1Sw4dSozDIM9Qblu1Tn6IRmEOw5wdO+N
8C5JmmPiVWzEU0aVeQ0cas1MsmPiU0N8VUFESJ3XRNZ3GO1FdEQEa1+wNZcEao7DRjrsYs29ZX5x
M7bFWpq53haN8ItDPG9cdy3xuwHaAiMTxUsIB6amDQ6P4CKa5qDelZ21HQIxI9kc2qs8ic4FFCuF
J0M0T47/bZrD9dxYyS4SU3Ulk0bkX5rG9qID8PmFj4yhz70iR6/6okrk5PMNF6y+jral8Iam5FSx
3JczmY8WMu2nJtgYnoIPDauhB+eZupzQpU29i1PnhQMP4LjDBEsOvuKFapOLuDa7y45dnRessDnu
Wm/semKhCUI1NGL6LDH3g57N15aqQb+Cpxb5ayGC5p5ISgA7vHiI9IlIPMfZIG6hO9aPeHYe1Dkx
B82F31dE6K0AgPBOrVP223B8LmzRKaKqq7LdkIKxzWzrilQoWTKcE4q0U9EYW7vczKLrxPMmiHM9
FuOGbU7PYi82Xmx4+t4SlOjBEzcZZJd067RUUK7KVWeRtg4qhtEd1k4CYp+UimXuwWmJq09Rojxz
w7nOt0njFQZltSRkgMPd06xLL/4ymYUwduAo4u6ycI0jjIBv4Tzp777Ms01lIwteyVGA6KdDsrnx
S+8ZiiCHLiWuo1XDeXx5EWQJkmjQcTFB6axkoC6ADSHdsL2SWR1xoCMiBD+xyQdm4ZZve/x05G/o
84xEBaAUpfpDZwBkG4KdViC/9Ui+OD3+ypgW+2sf39eIzNR29J1XrP/7wm+fuppd2KEoutjnyIpw
G59y5ZUFPoHoV7faEqBc3rMmlbcdviRYxA6RRRDGzmyLI6h5NAXWvbaFzwX7KFiJuhj0PSxihyQr
WFFgviMsaz64H9nda69U3ktPyvhFCluME5AE4i4z89qesdDBG2gZ78pd7JeRcda7xmWWtdYOoPpx
hBowQJ3h5C084vpWV73pbMvKtDZTH7TZxu3mQclNb7gEOyMkFuQbEYadXfhLfNCmk0R8qbl0L+GN
EBrDsuHZika40RMr7aNfFjbnCTi5lsME2GdQMPT1UGaMilCbtv3gVz/zHHXylzKYzbsQ6MGwttp5
STHOjacqS+MLbaDtv86AcrHK63R0RgwZfuNVY/e1scKKSyDa4LbmhUBiFWwj/Eclq4WYXpbLeZMN
LHB3GacXS9p1Vt7HWTiekbQZP1VwQcqLNrYrYx2QXW9vpUee2/UUDTLdz/bkT0dLyXuWT5OxDcFA
dytHa+enSaruuG0z9oeDgccb2rc6C0u7+x453njfMun/yM0mM/ZDYBRfcOJ1LEyHyNpkKqvZPbSE
QzLUFIhm4eBzXJLjMJ3kd1h95nlopfIQzQSPrCM8rcJb5ShhzoIgID4iwBsd7HAXa9wpnF2rwr1V
nR/ju+TBh8x3q6pX7Eb/GBPhsPMyHN0qdlCQljmlMntczwEByIBLfU3dNjOMfj97EVXtGHxKjrEj
iW9YQzkPnInfiHYuD1khcJ6arXutCzZGVi9wtGf4JY+yy/P7dKBncS5h4QUpzCFw2J8Vqbu1ayJ+
PUIuTTVG2Spr7Lk2nscR9YxhOhD5oQmObg7PDsLH4e9VFeh+b4omD/0Yuin/pCRl2Rje4mps1m2H
S4vjr4kx3AvvI/1J1ee06rRciKIehgVMKIguTwqMtq670BkoX1BV6NZ+aqt1YYHyi70nNq2E5MRs
DNzBqT6pZJyWZt6u66IXp0xtknS/fK5fSjMxgnBp5KjdhqLI92YjsyvAPOqTmtppvWm5iou+jfAX
3+V/J80oO2IV45xmjB1vLUqIkRhKd7Mf7MrCI9Z+MMtPiomndeG3Ky61Sx9nCxK7kwoXyVKTqEZq
iWVxbUznIbAwD+LB3+8dFEZBDFN3R1x40nisLKE1JItUMDnj2Jld1zYcxGpxhv39C4WURamLOq4Q
4UmFXeWAyuxFiOFwhiyNaA8+vbnKAF/eJiQm/+2L4X2yqIFahIbjBfjYJVJtOHaQd1xsYHfI0oN1
dlsRiyHEJ+33F+0CT4ngACQnGAEcxAMnDWiSrieRmNP7vobXxNB4zUNUbBWTQ9lwXp7sAvcMh/bf
b00GOW4RqROugNMbTJpQSjNiX5TjSQbVXptPJGYApcvyahNVqfFJg/6bdwxBJGYHz2VTgfTnY4PG
HNI2+UQ3wX9DqPEMH6F3rO3vn9q/vwjgOBuloe2aJ0/NxZvWYo1qFmsjsNE6czcidqZPnthplZUH
FuJUMxchqbcopz7eSk+FFbQtTVcG18VwW44/HBKi88ff38vbi/NrMff9MoyCuFFwEZ4WVwELFMQD
6Hpt55TK0uyxTcZnZj90O/lRpOkNop6dMPNqlZMh6DeYglPvwvZ7gJXBA7DjdGW0DlEKVXjjj+3f
7z+8iAhGKZ9jCA1Oxpa4K9qaKJSa8ydy0xXm/80wqfKsQaWzFuiMDr9vjuXRfWwNB3KWR4ww0Gg8
CCejJ6ZEAUSUtyRo030oIdAGwVXaEHHZT4dx6nZT3LyQLfP195f967N2UEsH7I4ckOHUHD8+64TZ
v84wi60LVcAKCDa6i9du691GXfBJ5/23l3JcTA68lSHWg4+X0iUp8cNyUlFwLJxRFUJvYjVssz+Z
h5Y37WNLMiGgDGWiI3CZp/fxOiXlrpDgjWYt6pTomIlIG4AxwM3GBp9eB14XqO/vW/Ev8l+fhYNw
3jQ7UOkZCD5eMxg9ssF8ZnZCvYly0da+w7S8bIEolZsPrZX9gfv1QDD9ujbZr2ac2onuNk2pZf7+
o/zl7h2PYXYxhGGA8P4yi8BHaKdsUX24RGZM+CeJV6ZUuBIN27T8UH5mmvlLv12uB9DSx0bis4w6
6bcudS4TMipVg21+053Pq3qD2u+p2//+tv6yuOAyy+i6CM9DEfonr2PpcYCAaR8xi2+UK2wePmCd
6Va5xj2L0GQd2MPm/+6K9sdHGsLZKWyKeGsv/9HkuApyg/oJRQiYTWnx6Sy5tNMvvRb5IEEBTFi4
vIJlfD/pQUiV6k4GzMCq6o+WF12JlqRY9qgcj1TyYM/hTipjFyvnvcP8v7Ze/ldx7/8fmioFa08G
n//aV3n3jJjjH5fPTZeU//jv71Ef/+NXn+Wfv+HPjDbP/icMVYRHqLVYtwchne/dawmk7Z94Wpgv
BUMns8US4v5nRpsV/JOdA2pJk+g2thaCN+dPsyV/xU7DZX3CyhVvHUuiv2G2/LgKRtvFC4hrDWf5
svhgqfWxo2Y6awnO5MR8mi37UNXUGpFimVtBSs0ng4v9sZe+XyvkSiyoUEXhd/h4LUH1y9JpKDbQ
LkcQ2hypsfG3s9jBz61JOfTBMbIhXjdLHKrCPAdecgcZXa8oHjr77mdC8ezQZUsF2umYBBiloORc
+Jnp7n55pjfv786vESHOx9XS24ddnGeLAtzE/BAsDffLtgcZLlFvPDzo+P6jzGYqe0OQU/qNLytU
SVpRIKpV8ODlLvgL6IfmVO5TDfGlaANzha6XMjcRWAg3gpcsqe99MAVr1RlwUmqO310w8naQUhKZ
jU1WZQJl89DtSbE7woMD0mgoIqJH8PzpFbSNcs3Z7BZMfL2cuvhrt6gI/bTTY2Cm56QGb0SS/Ijx
BYk61Hu0Z/ckIB9dIITvE/HfeuN/m7L4wXN9PXAc3DevvC+q/ceuL388d0lV/seHF/9/ffy2ff+e
9JjNc/f84RsyHZJu+tK/NtPta9vn3b96/vKT/6d/+Y/Xt99yP6nX//nfvlc9R8j8NsnH+vUttpce
8V+PAg9l0r3++Mdd99y9tn/5d/96973l3RfLKyagEuBo+Ne7jyD7n7xyLBJx6LkI6v/z1feXPB9E
nct4wEv563sfMoeRyWjZPgQK+2+ZrN+8S/85ZSxXRLKINgQRK9BSpIof+3dOpaK0xsx9DYA+9QC5
laMMMtDUkMyPCD5V9uwYjdvuqF21k7PpbODgQE5ga79IdAalsUYgmvnHMAZ4voGnj+8Avm/eXoIL
WXB8lIpc9eIiq9PEk3tenoq1ZDNuvfqa7JrbPNZ+/hxQ7Iq+iwKO3hXhw7UCLkhZio/iKKg117Fl
dmO5kbCtM8W5oFsUF5ZPyky4lUVhTed2Icr0p9EOFf/ml0f6bwaBj+sGtn0mpx4h288Ft01znSw6
favgFNqLg9cIcnRaH7rCyZ1D7gxt4x/mFh4XOopE5cnP3CRtO/pkDDqRO3N9FkVojRe3KE+KD/Px
Gc2pCFpk9ckPLFGs+rBXYveEuxzaRp3uGj1KUAxN3EmmecMxZlXejI6YWnttObM3imPnUeDiNLWq
Bc7r0A1q/u73bbRMEL/0IwZeAVqTLuSx9Vi65cfPCKrRsONGGD884MHAriU+er/e5QzQgiz7pvO8
b5lrAhb7/XVPns1y3UX7jIXLtNk6n14XzG/lVwaRJHKiz3mrwaSQ+zV2IvZ2sOaSPuG4gJIqswgB
C/Zn3pSPK1eHy7PUghdgc3REcejUUyHdAVIiMOofhp/7NTGUo+m5z7xIRndWMUCj0SVQzboUWT31
d1lL5gSmypj8R/OTafXjDM4ncXFu4v5mJl8MbaepSB1p3Sk1kOh7FHI83uyrGs/QtDWiog2n/RQ0
mqfy+7b/682zkEGE47L3ZmninCzbYw6Bcyj9zQ/OoHnLd5MFUSnbuc3Yt84WdqHjfWt6Wp0UZjat
3rfKRGdKTZr8KDV+0hFOtk9LAyyG6rcXFc8U5wEfe6AMSQYImVhf4qTxC/QuXby8EIWm+l6t+zF1
ZmeN1G/C0a3JzOVTuYkZ93eF8tKJoAGrKe/QfxRNuandqrFvqeiW7cvv22wZT399TyD1mnjaWPVw
IMDbcjKWwBoPGrOe9YtuuoZOYPaZSWOZIB4hiJPCOZD2YGf18tJ0Y7V8SZTs/25jYftiu0mWwhIX
7DC0fWysgKpqN8F/eilZtzCGp4xeM9pBIpIm9xxKJuN+S9xA9szBesmI2qiigYMdGKkBLKeOGW2X
kX+K+VdlAhrt3NGZQmP5++Y6cQpjLlsaiZ04p6Y8Yc87mZ+0GIF8lbN4aRFqGwBmOoDJ/Q1A5YQs
hrGeaj6c4RcDf1dN0AEnlHPzZNyNSkWE2bLrkhwWzBRdi7guO5KtQdNGwJdd08hvPfSDM/GNItQM
ibaRUic7mnOY81uxf431Z1vrk5NMRiqEKIvl2VwoAxwuLAPpLwtKemYJ9X1Q33wkMyRVKhObC7JA
Mi/DZo1nxWBoj5AxLqMnaTn8Xf82nCgrCvgrPXaLorMfxecv9Fvx4NfeCWCBxQhmWAu/84Jf+fjh
lm1AEcWV+qYa3qJ6K9oscC5tKxbUrNt+ojlQh+TzIw6yaSLzF0VgHa8Z8EfvVtZzZByaAlrsIwmq
rXdFANqyQICuXORIAHpWq9OmagX7cKLlfHe4VU0KhHDOPUCzVOAoktprarJk7VAipriUgUJvWInA
lNA8OwKyJr7ghZddsFFuK9qd5/fLs8u0TFhgsHPh8gBWDABmQaVTfgX6BZNPnhjlsjbolFtkz7r1
ylrtwqGxhjssOoAWmyaLoODjyLWLtSGjQh+kw+T6RxmUkfM4mAgviq0fSNYZQ11WLFF+39lPh3Ba
3+ekFNzNQokR1knXIFGglPCj82+zVbTIRjTZcmAdxyqtgDb29chA8fsrno5G+JeWE0Pm7eV0+y9X
bBuzjcdCjH+IuV8649g7y/Bntz4Wsp031K73jTREkoZWI6zlVl76DCz0099/jGU5+2FUFMRV2hR8
MPmai2Pt5M4RwlFaDb3ikbyGohOL0dIlIaqOa0ajOGtBmjYRgJMbBCuSEUehiSBaK+gIYCQkwx9z
wGK2rM/zKPDutGjygBozkoLhFg6Fmaxrd9bVOZ3IRPJBLTCB6hF51vKy4+IdbqsBU5A4I7ysW978
geLKtc18rxZCXSP0Zwa903ENugIYWvaVb+fjwOxPZqvMi4hrrVv/YehLk0Ws2zQAzuxhXvqtwyLL
OcTWqOm2OgsFX2T3trJF4bF0aQFM1Y7uMNsuXdqmqls0Bw5ixTJE1nOLt6DGctYmSI0n8iM3aAmW
NbU1BQVvp29B0f6k97753X4ZPCg4cYLwXrwIgCiZJ0P1ItqaqxSLStDFgncLHd/yATpD9Mur+/Ye
2+yP+WxRrJdXnLFyGVIazuSyZ1D/LOMt7S5/VC1xz895mPrOIRkxRJD7PY2VdwUPn59KYrHc4iQL
r91lRHiJnSITS7TrifmC2/2kf56sMrk14ACOjdUu4CCA9d7HcRG+OUKNvpoehByWkapraroWsdBJ
9b0zgwzZ3tRV9fxI1vgyPxbkQfNANPhhOW3nwrM6MugBMY4PrFIbmmP0U0HvE8PMaFImZAQNe2Dp
ahndeobNQ2KrkWGNUOtlFEyI8+U79lgWTVFIh6boqMJjiHHzPuWViEM75bv39lmGwuz5941w8o7C
NVoKz+AOsRxiST9d6lrj7HiTVxv3Q+FXjA7vy1s7RtkLxwPtqyw/GxZONhXLJcGcYn9nWgIedbrx
MtOKJSTytPu2h2n93AEppUMx99M+TqocTjWi0ahInvByMdHg+RABuC8Y9GilsdF5d+N7bRClu6hz
AgYDXsiBMlTFT2lkJfwJ3Grv6s/HJuuxpCl1HoAsX/EWLY9DZgD97IWoafElnNJwuDVJLeeTuFnG
3JR53bJP/X1rcyD9cUzk5pdJgEGCgzJWQac7G5aDrSFNPd3H0BPBL3d9JtQ6Gs0ovQIj5iDjhKvs
qYCsSTskEx71Z1Kj/u+FdpHkxbVx3sjCcC6jIiY4tAb2J7+bCdmjY9Q73ibzyyr/4aT53Nwi4Cua
5xEg6nhNgoap5w284tAltIX1Y9vvxtENhqumRvdRrcggKawLfEcWcVdlA4gx1Rz/REhjg3oJ7ymH
BsEJutCBlwGxAllNqObd1El3HJD2zp2Xd5Mj16a2+rHfqxDVV8T6LZIdMm+fldnaJ952nhc+IqPw
GbFIEc61VqXeDkgxrGq3MPR8Tw6snTz2Ti6jjYACaq0n9qfVtPJk14abkIAfqA1uLg8+yrNNXZnj
fB6FJfRra7RieyeNNojNrcqqwnmYAJJnxkNYmVrf606TxG20XWncMmP4/Q+38ag7z/4gS8Jnq4pQ
IgyAc57to4TTjd1MdB7eAXK+lzgpv5nbOnix0AiVP2LARYMmBr2b6tew70YqKlk+YpE5dGgcqZmx
D0CWtY8K4kavwI4aWbYfPGW3efwaB6XoaGVNybhxLmdRDXTp2WpaFX+h/NrB5y1LB333WR9GSZxf
lK7OagnxUXbjcIGTUSbIDJ1i7N1bXISiPvNSBxPpjr7ikSmuhtlkWidaj7g/Ylccr4buGDUgXM9G
2Rpxsh+TgtlmjZjJYYAdSE1zv2Iz9Nz2jM4xGrASBMsW66pXrLoIXpsEITLXOSUfvmBaWv7QQBfM
F/KwSb0lQKx16pe5r0N7OKZ4tqV9sLRh+P6a9M6sx0dephaaddfBkgdj3EWQOVxI4TKpPINZ8sxw
nbpx6MrraVSj8m9SoL1jvvMzeBjqLOsnQo6uvUX5HK7qEKNIvfObzo2zR19GkTGfO6AEaSljgitW
XDJq17F7boio8fMLK6kTK79J0zENsMelDARyWyWgvajoCHv5SNNg5KaNLI6co3pjqixFhlkSCeiW
X21pl1yPUPswfOhlUMPvYR9My0K3T5hB1hZZifwSPj9LllXNmS2bdCduufu1iq1SeLsUrxstJgiq
5UvVxp1xV8KsYZwiiE0ivwvHrqIDzCXrjX0XNqRcrdT7rcYg/2m+OvX5j7kEh8u4ymOLTSbBlsvj
sZRDTuyTleulnZF0p5wlGb3R8CiMMgP6/VrXbGjqXZMkrLTWY2BNPorAIHZ7gyfo9HX/CNC6T7Bf
JkY8V/u4nx1LXwapv3xksOmNwiBLz+IKUKmt+iUy9NLBvIbkk+HoTgZ/loeciCOCHix+lCk2qEc+
A6nXXHb95/00uCXqFw7cYv7M1ary7jLXicI3DDEHQCvlk5Fmbv/sPWjOQn4lQrTl5qJuemuMnl6D
Eud9jYsXx12+E62bYY5KGgNGwltTG+8//q9Gfv85Tgrs7NK3VcEHsEojHjjU9xSw5aQUEzdd2yRk
Yk4E3Z+Yd2zAZRWu3PcHhQQduPuWnXffyLPSCqe3iFcUSB7Gk76ilQa7yPkRW3HGRhk/FNESfIoX
kMctC4Q/vKO+NAHVvrdgpXiDGNfe7ymmVjzVVP9Kb7QOCCqX3Tmi5eXu37uHF2XEaW09h4xvc+v6
+XLz2pti+qm0muUysRN7/CFOV9OPH2YDBWp35E5JnCR54a0jzT0Rpqy/bbH8FitpKOSwN/MFvaul
aM0/f29QA0Ml31S5qCA5GaZbZlAv0fhotZfLiZa5HRP8z8NFmMrl5APNSP2SDL5dv1jeAltD5seK
lZtvBha71y1n2csvtIflizNIQmTXeWkur0Mxu8vnL3tPxuMDEkkCwnalxM1L6pWwsCNl7eRb3TkG
haWvJGkbdv7+zyYP06Hh4+hEgFNAr6tJzFmlKsmY5wernj3zgZVbGgwbVRsEfK7NVkZc3CW4lS1T
lyvONslyW05ueExxf0ac7PI698yv/Fk29V4aEMqQ2XrC29zmujpgyccOv4YulhdkxbVk+ZxRCez5
+birW76waMToXxAJkl+hAeUQzTVHi6OimrP8/GrIOtKTWeqkXN2KZTU8YmjQ7AKQoC99f0Q7wyGx
FjjxcGE1cd4HQKeYYostGO8oJAcL0O+s/zA9nTLeyLwi6frw53Fy2mH6S3c9kbSV+j45rSPEQaUx
zbEXb+9MXQU5DdZGYxbNjyIOMLU+1AKWjnfo3m9dh7KliYTSc8YdZXJs3a0343ly17j4l+aztFp6
DedVSxd/Pz9FDjzSAlZPSRXicpLYfIEZXvPzdcJRqLFKcgIjvwGPyuDJc2QxecWlUFbDT3iTtexh
B7dv6Vfvhyyz5eYNCuyyBqt+JqN65nfM70dvEdtyTg1r18k4L42sjK1vUbB3KtdoTnP2oUXmLe9T
54wJh/ASkTFDpfAiuOZX7cRIk+7Y2S6N1ydiOSqw+yDjLB5XpuSfY1fgLv8YWZ5FBkz/tmmSq5Bg
y6U43zPdXfrwBr3ui8Mx1hRBEUyNKd55o3JzAjIqQisw8nAI5H3DUG+xJWcyDHn4M5ll3JVXFsu0
UbhYysxVYzcWne+9JdOOIJwrkZiJGI7j7BaR/yWbyQu4a1hMc6owqzr0MJWw6v9mjGqmBVJUf0s3
UqXB4M/2cjmlyhPWq6ysQ2K+1DcvnEhaenE0hqorz8PJEu0cu2o74+eYWBRBt8xoIndXbc75N5Ln
3PIbzmbgRkH6kcj+oTEQVRLr29FnbVP/b+rOY7luJFvX73Lm6IA3g3MHAPbe9FakSE4QpKgCkHAJ
k3BPfz6Q1adFqlsKxZ3c29FRFVESCZe5cpnfvAZjPrbmY5/4tCYO8MzGKog0c+2L+9VWpo3dG6cD
tCqQ/g05JSDSAOIUq7wSgRmN/EcN5zRvYjI1x38/yfu3bKWgQYySmLVsj/UWbkp801huwZJu0YTs
f9u8cHy3v1G/de8TYW7/zTEQ5SYmpsv2FxOL7gTsckaK29/fJMmao5RsMblYh8WQO8FG3XZlUG1/
8veSJackEgER3f7ovR++hVNU9Tq4pmhWGGan+1dYCKXY2k16TffcXtYkMI8xBth2OeLhWzuwZ07E
v2zSsuG4BSSo3do684cL+pbbnRc5k8anvy/kdAFHWstS0W7fK7Y6F6uH3nktlX1dvAes4r3R2AKx
ZDVoeKBu99i5nW3HVVq1aIZkrau0W4VVF888TEzxUBXCWIX3kUFB0269sdxuS71tOAzZOUdC6Mnb
JpfmNmbE43ze1qSXoLKFLROWnlW1y0TJboR8sg0I6ANvQa8AJcHvtXtDE6eZaZWYk/y6vPpU0NPL
2YRyERckuAGl/txWzgYAhfSrzdsM6z/u2kvTmd0wNYTZFgcHbqIcabxkUKDa7d5/ffmtj/pDq2S7
vLsNTnSkmME6f+6zdmputKn3aFW9h0ZBD5i7oA5gJ/36Up+GNOwm3dM3pAgtK/7pbmX9D/3myS9a
/GeM+p9rBIZ7g42OTGz7EqDttroDN9s+qsoFX7hBNoBP9ndw/PW9fGwhAPBi/fhgXXxIfRbr3Px4
L8lombRvRXobbAAm/J+MLR/ve9+zdivci9++558vCBSaxoEL7obmYvCpr1hknW6UlZ7ctHPNQZEW
nPjH3lKw1P7e2b9+wE8KZ9sT0rvVHUSZQHkzjvp0wbkUdloPpXvzd8TAIHdr2i8uVmJIYdm9P+6F
TNbuWk3WIuJK4RCG/XBHaNAQu+E8+s0dfVzp3NFmeRhweHkIutOi+9RoXAJdA1BjtTfl+6ZCn2zb
47Mqkk0Ywh9zPkFmq4WdGVgcDqQWWrbdCMZWrVqjEYOUZI8UTeNseBWaQBGhvuWvsz8S4yJfLOrJ
aHqfZ8n3MPvrh/j8Gflw9sY5YGJiADX/3Hri3G0Hc9bGiwynAl7n+pYIyd6p1fWi+co++/PrOTof
cvufC/jn4zr1ZrIR09fVxd/H3pxmkIX1hsjahF2fp3/UWgO7tdmR0VkkcLNVfwoH1pTQiR5zcfF+
LJEkb1/DK0r2Rd2324Hx6wf8GH8cFgTjJ5sdCB5l06T61M+ccKvPu9Upjrxa6woHU9LKs57cjg3z
Z6FuuxSfzmfsBUOA4uBzqKvw7VvgAGE/9zbFGh26I6wjs63416+f6tNsjd8OQgMZcpO3SB1AZP34
3Wp9yBIB6/mbjoHkP7eV6RZbqthZ1VZOTv5YVxE2lJ3pgQcvqQLDklS0jwY0SLw7MekEwd/c1ztE
5F8BH7V/kG6Eog1SS2gDKv3xznSdeZGXZ/2hW00963emM28oCaXbpmowmaoZtEfYYdHzDcIqWali
w8FJB6M6JYsAEpjimirpSJ2ZNj0R/apKnDRtjhZyFqe5SGaMvVFKSkxGYY9921aUZ50w7brd4dyy
mgNOu7oLGtTvHFqAUNcwdnOvgvc5Y+FSJFmXSV0Z7XxepNkYAOVRkPgNejUCCMkRBZCXV3jNCMkS
+Ttx8jR+LAuL93SHysHnEHPfwut7CVS8vc0pq0yOFErWLT2ZRhOBlaPGxPH4ojbx770l9XOVB1q1
3JJM7T3nkgxt+W66hEqA8kI/VJjc1X0X1HnsSq8UCku291ZMy3GOlex7gvWW2THxm3i/aG5syYXX
jnS8qHkK10RSoOGSFSQ9MhiEyZIch6C56qnzmDNgunxnkY4H1gWeWIEtj4Wra1uTAu1I+r/Le30Y
TEtvtXGGEgLtYDpDHtOPUGQD8mqRppp00qsQyB/n+hUOVxL1sbRFN7H94izBuDZfmINskzZyU910
L5qhZ7jxJcc22cYfDLVBO9hnXWsYAnYXyfBfCyVx75847jyZT4YzL4N/QTsvkde47YnC3AlEoXQq
dALaPETYdDHjh1i58G3RajBXSJe6RsdkjEgZDcePFjzNprMi6Id+DRmTT8gnaoHfMa/NMx0Der0c
phdXr4olixHokHW9MV6r7qGmI4RQKSyubRT4d4xsmdOn7plfcZ6IfY27pqnI7t/yPxryW/661MN2
GL4vjfItS62xdqOU7AKQOtDNO1RYDSJsisZGhMg/xL6p0MbgC4dL49/KOtDKfZU7qRNmaTrdOrhe
i3jJcXDP7dE6ynVrPUZkdDyiw9LceB3yDcitZBdePsA6bu2x+5KwqI9sSLF9yO7LXkQny4dUz5t4
DoyEGrm0hgNFOK0us3ZOfak/NQXbsZ6ke+ZOuYw9JKL4urrW7YU32zs0LNTlKkr80qkWhp2/6Ij0
Fr1bfcukujUNW552tpae4p+LBMjGxQQgkyJeoYI4g4hy7ckMGcdc5q85Wn1xmckUL7O6xqIOiQR/
Nav9ktRMp2vp2Pxqf6kjW9TefuJXHiONlr10M6o+4DGSVwzVykMxG7jFLwFWSZnQm1sJGBcdQVpH
PVIvTXo3ocT6jKmyQ4tBVV8m38x3ujkgZaIHGVpvmmad2bQP9x2o0++98JJrmpo5OKrBCl4NRlDU
WYY0bkZTZPleotK0M/pquOlHm0YIoSDul1mdWD36OaFTofSSeKhW+A/5aAbLMcgI9a03bWHs4I9C
IkvzKltC6Pv+d39wvCrWEq07qQJgErFtDOJ6HtHXxMy+wSdyk91M/Kx51kUvz2Yoaqe9C92Z2Ols
s90UpYSZNPtc94rxmK68dpIXVmbGPtHv1ZgmXPKQI8SofgDv+DjJdvreatoMQc9Yn/teNCZIBwms
cV17Vm5WonQFkqtTsVynYj5xVYrgkW7I/GIxPAIxpR4OiFZpndi+Xko8Wdtub0plnjolbpZ0oO+d
afmmqyS5sA22z9grJP8AAef48FWjFztLY+1sb6gvJBa3jwsyX3uhM3ZPoYEVYDOw4s3TTR9RWfYz
E/MmtMyyPjQ0MEJTr4br2agL7DMx8o6KYUjv2mxpH5ABqcywndUcQWWTAu87HWtuQAFJwcabsxWy
oD9dBWaflTj0juJZVHINGT5V96jVtKFEe/E6YLhxLM3Oj1SnJyd2XtvPPSprZ4I5xLhx6xUXTYYw
gXlNpazSMxf/lTwssYF6htiCkbhP3ojoiujbK3dyiz2B3nWjIF+9o8FosivwQ2BOpqy7M5taHkYF
B0bI0X3urORuon6/W9tq9dHMgK8m2ir9vvBCDtngKbUjPV1uhy5wYGrbLZPkIh0QKxzHYzco5KEl
PzYwr+qDu6AeghdrltYX0SXNy7iO63fFAo9hh5vnOF9aB52TIkZxbLgl70UjearHMw2Y+tOqN/UB
MQGkT2va3BfZotucZahYcVDmPn0qp3CPPAZGEe6f4lA4qrsDc2Zx/6N5YujoEgnX6h/pF7ZXQZ11
R8ZSBrdV1a2nKbpsu9kj5G5+xflFbevDSafs6aruk+5Lh6LyN6uAHx9CdR4vbLxPd2A6p0vDGtQp
pvHTcT7NFnIDyq8PiVvZMWU7yE/aMcHxqnXJWZJk3TX+5dmdT0vnsV19pPnSDP631nnnq6ENYKvc
fF8GiXPG5N2woqEKyhjtOLQEdDBy+zXVmquC0cBVih0zbo4IOuy7SbSPclB4NyfOup5hdKNOAVAh
mKBVzZfUWpFKyfB13Vle4R8ZzCKjUa72pT+mFhODTnvVEhNs3NniIG4ZREs1k4PHnqLV7p8VjgU9
fac3XYH+XxnI5AxnwPSK7k95odlLfQ8P9ZmfSWlA58Y95tsqFsoTF3MggIU60shPgkaaT0pL1IRT
yaSfA0FSd7k5ju0hgz9oR0FmeKd20qDdGegVCgU4QsmY+TIOMCNz+NgP1srDKnnAyA7v+Pqi0cAh
IL+EV7Idu/o0dGdtgPTZ3pg7YzpGj7i6tGZbu/YwF5WRi0xAs8Nxs7sRaT5WuMg3S3Za5UWDhTlG
vyA1k8TQDh4Cx+vNgvATStxb6qHHQTs3ZVPw1lDpLk4KegVdGRkemQs0AJWM53RxRB9Zyki/TN6K
0CSqE+4ZMEJ0ABAYzIvTgQbBcA+ra/URSNY6ifYiiVNaA3c6GgfXO3FQ+60FypZLYo6Q0Fo9UCcm
wU4/Rjh3XA5Q5+suzsbeUbeBluKmPplpGWCwrCWoZESaHcy3uQWaJzQzu7xuFkNbD3Db8IfRvdbU
z6ZAzOjZdcwX0GIinMYA99a4oeN2Iswhj6AcowqpYfkuLstFc4PV4vXX+lzF9I8qBBbCRZpOdTkM
tvCHeHGFW5o0/vuG/eAzdoVCt5jVzjZUmZ0VGVNjvGVpP0frgIxBaFULAykPvuhRndvIY6STM50X
Oe3bWMz5fGSl8PRi19czj1ad6IzjIu0Q/5DKgZxiTkzl3cEcLjQH3++oEgm6pZ5dWLQI6SXeG1Lr
XseA1MTq5GIemiYxrF06ZqYyI1K4DJN4MANA5NCAytybRbMbj8RM4cVbRkTSgb/Q6Fo+598IQq2P
LbTETdVJW2MOdrjVGl62k+bcOM65oY2uumPIXKEb0/r2czqOTysyyndpJp/SQCKeQplQ3U5gTnaJ
n3QHncNDJ0i4HWM5bz0tF7O86Kxc7cesCyLZylWGHvBRGVaVU912dYlTYYcei8IAlfg6DtW3IU3W
vdeUjBexAj9n8unrkYE4LfqLHDb2VdBn1i0+PR2CCOPmgWxmLJgQnN70aiBMdi1bXBV2veelZ31T
N7eq7YcUX/N0TI7pZqfYM1czGqAN9BizbktENRLntkYsDaHkrDkt4Lecm8Vsn5qSYWqT9gzVoWw3
sWkm43OtPJQmZhONNpiHZRXr2K73O0SzGgTf/Gk4lt2UhEE/6XPUwriOsF8fZRgYVQK2FaCmOu5d
Hm630Hy/XRHGeU2Yx7cHwdwv7tiUU4iOWIchrMnhn7sFZuqC/IJbSG44dfI92rJupHAKvRd5ajzR
EZyRwDCCQ6MH1d6TnrjSxEZrr9zsYZPcK7FnYnpo13vPTMRjM5kDWjuorj1aetKdKBNduRAxN4EY
JU3bkwTybVTAUt/b+TxGFOHWpaAsORknI/+Gnrb3VCSp8VAY1nQ2MlGOHdk2xxat7HuGAmaxxTSs
obCFas/dBEs4vNsxd2UR2t+QEqZIX+rqTSrN7F8a5EXyXenmDGhpcjfucQ1zsol6yFmIs5RrQxPT
m1CCsUriSOhquXDOS9mbL1mWDZBZS+4hFKWX+VHB70V2x2VNZIt0jitXmR6afwBMkSPk+D6pZDN8
lVRtWVRIOPpPHLxTh96XP41H2lBsPpZCO8pbx7zb8Ax7Yx1Rn8sXTV46zixe1OhLjgcqz32jElBa
TeJYZ4wUu1NktTFV7lJSmrO5V/KlMIdNA5L254ijejl/G4aFvcKmpE5Tku7q68g0bQyZFI67WozW
Cc3zFChXPq8k88BZv9tAW5N95WXDqQ3XmlqWdGSIsZDSnJ3WVmCR9XV07oe+LB89Oc5R0UMHxfKz
1S/U5Bm3TP38ALQSORwSR/hoHiaSqhOiXz3t5jZDZrHFRjgNQZdozYWFFa4WqWRDCC6V7shdJ0eY
DyBlWESRnVWIP6FgnY4uI54KC+SCJK3bbWXsGCU4amB4gShhsj7UvaqLS1S4pz6mqkgKQlrgIgUZ
dYZKy+Wg6aao7UtXWYkfFkabW88lcFYNKVzNn0WyZ5AHa/i8wK+pCSKq7dmWoVqzqleRx4HrLNjW
c26VoQJlbi9xjU5sVZwufkJLJ0IzNTDkVQndzrXCGfh5oPadkm3+kKaFjWzcxFZhvANLyKq7cJzb
xh2wCS7c+lhlSqv+6tt+Hp1dBi6rqndOywzwNtFNZkIHCYBrqONusTVdXAklC76DrQHjQhxMKWYT
I/B7Hv97pQWeznvsRb2gJJfNzoPTOWZ2+95E1uQ2CBnKYGvZmkYyy9MAPQ4qYXAM23yGfbh6r6md
6LN7AO+9st9aA3uCRyWnTMtCJMiWVaOyTcSEvmdHOB7uVUZDwUceF2PUC10E+mLjY9yrtjigWInq
G1MURzTixfJVPVaQ0ge11KeW4vFWzJRBf2Dt7fRWldxagyPzzeK+zXLrRFeqXRrwUflAjkPtkKIZ
ivQu8VgbmrgAHXVuAjIjdZcBERO7E5Io3z7kg1cti6Q7PNLhRV+dbKSckGCuZzsvd3ICCRTQO6gb
/2wl9UMLSStd1AM3i0uJlJjdBvbOW1ZIm8wjq3vpq/JOA/UzhGYDKS60MTRed6BgqlfE8MiyQOVn
HX7gbh9k8diBn5nD1WwZiq6uWt7Q/yebvdGVA2r3iP50ftboiRUVpqvOBa7QiIJYFSCyMWBALTUc
vYN58o5bUjgvtGq52OFcT0V96AYddOXsy6mGNDQWr3LVEQ3alEKRouUcVcjwrssNWtTTTIKglTsy
UCrEREjHOXQuzNM4qfz5BZ3vecFuIp1a4wb1LwQ1pryuv3XYJ3UYRI+UBvWqjVQjnTCyHelE1x+p
DJnj11Sbt44LGbVZR2uB6CL8MbwI9pUyfEBDZhvUUaLbTbNDrrA/MqChPpZjadOw9BIzbSIairlD
heqhL1b5Lrb2pu6o4QFIBnCOsJOg/yKwJu1IgmSY4J1obl2kVN5VaLfk4eczg0Cki63C23kFshka
EtZA7JUD6QPMH8LuyGtgARb7tRMwKkOi5wCfgg/jzfjHWGD+jlpZtiJSNMxeVoAUrI0kuFaa3vCc
iMm6hpyvFj52bAeJH+wEmI/vGqAqmodCpmcaYbh/oricsmtPVN2WdVlmfkQG45502OLlL4RIazlY
oy1uUAVLzoFvpq9pZ/DmkXCdgdElis7IukITlrk+3flwa6+mrsx4BOh1TK29qiGaYjUPptoJbpA/
MbwY1+np2KBpkccTmJ2vk2XDb3SK3j6qbSGATXbObZukzX4wa/3B7XoDZ2TwkVlXrjAH+nUJ4WUt
F3A9zTw2VT9CNitrgPtBPgbjceoiEg+EfQWmmibTzO0G5QbZoBqO0ARZzD2TK+a/qNvmqOKN1kjo
xSKaLswgPWCPePJhe5vWS39uKanOUtPA5RsxN+ntAWjIL9PsDaChh5qnBKXgPdld5qdhRQJ+2Wpb
xtv7NjL25NRLHrpFEgCTKVpo0xzoAkQY7ZKrtaIDEK6ulC4eNQD/Ykuv8t2KXzMdCgeYH3CWSsaj
Jf+a0MNB3a6fo2lwlkePaDGezkPdybhsR/+md6ADcznHaSkIcrpAOMueYz5jniJbVXjAl5KlCjsj
CU41LTNfljIvTmZN9ldgCEUENs18hq2jauYfXrBEudPjCuJNdr7EalpEjy62j1a5ynK/JP4inXgq
DHNx9oM7Ofdaksn5gs5VYdEMaKolLGVlPOYBSAyUMY3uogH5ou+8yVkoCgITtkWb6E61Q0srQ6se
ucuIc5Osjvwcz7YOUTzem3s5WRNtaMtskgu/rKyHFvQHxiuqfERroXnohqYJMauj9wjSEwBXOrLk
y+4R3TodawQ8WyKNzOMcEbkq6um7PNWpQqsV+3CUpvPCuxzU0JwMTgsHpfOKM/oC3pGW6P49HePc
Yxmk7os0V2s323p/M3aLeVz0zWBGYvSnLVvTN5HDmhaP1/f+UW9ltRuviMl1YZVDCq8dcyxvYPHm
cUdzCzXf3raj1kJJnPTFOK2XJgOzOBkPWbLMD0jkoZzYo2yZMjDaVX6Z/NWDeYzR0hrufNL9g4Hf
+EsDMv5B50ecUJt5cVARHuAC+ecz4IODHAd2na+eAU4PV1LpSxKixq8b7IP1Kki1gozGsKsD50FX
U2b0Vux7gGb46bOpNbuvgmZH7M8UKm2TYzk3Z0Zzr/mlfSsyy64im67+sZT1prIPArSwrG+Lovvf
7QoEk1t0bxTp7Bgzm4dd9UBF21TyprP7xnYuBzRUiPI9YgtgpjpsB+lTE9VF1TJrYBDaXCJsvREp
JxMOiRlbjT4P2bGuskqsxwDMl+EuyVGX++bUdlMcicavBjtK7E5HTtYfHXvqCF4FKBtmbeA2RGDk
rh4DCDRW0kZfX/KoK9xOn4/VMtPFDJEPdva2XU/+k1vXA0GllUU5l8QxJ9tUWvGOquiSLm6aArSx
wX4BkyaNB+21wNFm0wCvR0F+GTPZfNdbbfH6mEErAEKcF6alQP50zdMCFJNMkw3czhpsGYOkIl31
9nq0/IESJrdmt+vuG39KRhEzIPap+6Ay5bO4wHemV03cTy6CdTtdWqpvX1SB1C66/iKV+RJh1UFK
Fq4yIzIcJfCsRbCZxG5PYrupHpSHLJ1Hr/2qtHQ1nRCR2II/A6PvufOpNvQUzKdi6ZPSjWZEoLxx
/+vx3MfpMlNDpG7czYqU+Sso8I2D/yNCIncWqElp7r0WjdwGGtU78KMqgpIPrjWMpX4zqPw4k9+u
CI2bYeXGHWbk+yY68QMmg+acP2BFU3+v3q84vqNqLAeTT5uCOLMVILgRI1ooH7lgKPj+yH+k3vCf
xFg+CDd8aSr+/1GY4U1s4VsjIeyk2fB/zvNvXdM3fw2f/9YHcYf/N9QcNtWV/yzmcOi+18+vzO7f
lSGOX//7v7Yf+KeKA4IMaKTAfoGXYVjuRsj4p4KL8Q9fRykCjurGUt20WP5XwQWBB1h2JqR6UCg+
M/d/KTkY/2C1uohYOTYcXLjk/zcKLgBcGObDIISLDv/7s1DJAgSklozeYktgXwwq2MW5aeyPnBkd
+B/eytX72PpHUZQ3UYgfp9nbtbhd0+GhGWh/dn/ESiUzZjyp4EkH2nmpRg3+KoySoF+e0HHB8qdA
/TabMU2ZUiq63CpjTl4Z+wtVlr2Z2RRDe5ioDU+Bbto7t1p72Fwog05Vs6/GRsSyQLdsQXI3rn3y
oXXlkLI2QWHAShtitlnP63Kwrn/9aNte//RktgvtBsaMAWfps7Gpx+Ea4FAv4lUzyj2TrreWFlrp
DsW8pdk2OnJ0NldV/VZp5t9emTNtW2KQszfIxg8xwZ0Bh+NQImKgIOnOod+JlfFvZflQB/npAR3G
ux5rBDQYaKyPlwHUbOQwjUl2HfL0GDSA3BUUzzTHamTsUbfuYpPEnM6ykSbfNrQWk6j1azuJBcR7
obm3nraegKEyDxK94S50ysb6Cyuw/HoOVuSkDY46RcevScFPKyVOsasQT6KbvRgyZEMW0rjWqdUW
w7GanPnr2wf8o8j2HyPSh9D2/68mzaZ694so9r2rnuvlQxTjB96jmOH8Y9uwOJyzuhFa3QBq70HM
+YdP8x+5N+8NgwT86X9jmMMPoRDjsuXR9gDXBsYQyMmQ/fd/2d4/OBw9AHqAswx+3vmTGPZxcXo6
3Xu0X20u4rIP6Kh9XJyrl1TSGtacxlSyqezD0Z4wO6eTIuLcnp3u3A2c+ZsBZ+83gggf9/3blXkr
YLo27SvSImL7j7sP6cdCaGlG/6+vqP+9TNdfWndI8J6yJLo2weSCHFQkRN/7SkHy+uEL/ZuI+gk3
uF0fw04QmlYAxDoA6/bx+oPdyx4ZiiZCC6bRQ8AEthX5Ln56TT8Hd6CKy++2udRmjAGdEeWDNJrD
0Ov24dc38ikX2u7Dg+SKtjA3w/L4lAuNelO27cIBIsTqnOpWkT3Y2FieKAi7+W8eekNj/SvWvj0z
2SZHI4GIDMz89M7lJKd11Kj2iiqxxy9+svixQ09MOx/AieKH0zjz1a8f7+cFxuOZjo2eDwA4NA4/
vuZ+nuZB6aKIBtiF+LD0s1MclzSL8L/KtfnQzbkuLzyYny+/vvC/e68cLLxfxwUGZm1//kN072uX
Ol/iaA7lonMvoFok4sSata3TnTKg/fXVfl7N2JJyiAUgzTZRlM9fccnxii6YDhZliela1b8KZkpq
v2IgbY1ItFCCdnThp7r+zT76Ny+YCMLORRWYB/2sQCjVYCE8b1XIMbjOKZ5I2DtAJ43LVLwiIBIc
Yw7onP76abeP9mkdBZxnxiZ/w7n5WTMahwIF/Zd6WZKavaAKzkoVRKrfXObnTwiSekt2Nq0Cx/1J
PdLqwfxig4orFuEBL7ysDxMwAK9rnVXdb77gJ82nbXPw+rjMhlJHMeRzQPCYf2B9YTbYzNni3mM+
hIyJoauDwfnd72bp2gUDlyxjEIM8OlZ+VIiAurxZ27VNDVS32gQGfnNbP78DD4IHuS70fg4Q49P+
KXw9bXB9RU4HRtVyqicVMIgBl6zzPM+CP45FHDgA+IhFW6n0+WIryIoMS0Ziopyc0wGgzAGeJEVr
b0/y8U/X0Ha4GbZOzseG+Sxh6xKBBHsEN0eyo4MlJtZQhTy9/A2t++edidT4hrpFgOdNS+BjHBgS
DLfyemvbgig5F4tWHtZpcuJybRW8aieAoa3N1RcmkOMfaoOzpChdNrBvwNHKYfMpBg01SmX0epso
wzzuhdY5nUsTrEcauaaA1aikydHzx+/VozAymRR5/s+bpjX8FD4aDkwZvMgrbS1LxF4mP/71VX6K
Oq6OrjrUsC3soR+y/fkP0RWYxypWnhidMUO78m2RnCd08DFwV0k02768pbvhX/76osZHgj5blNjq
gcu1to3KVbfz7YerNt2Gfh1nBa8pyILTxEr9I6BeWOf04CuOtHJd0sNY+OUEDlOxoJbSTV/zuqqP
en3EXVIAToOUqISx/maZve2NDzGRD41unLtRgeyf8xmrKYIBajJeo45sDr6pi/EgXCfNYBmNm8eI
hxnoXGdXSZWCtRFrfcygImUbr8X33GNaAL3WabEAtVT+u3390ybwdNDuZDzmFuPgwXx8ceOcr76w
qjUaDOF/7YaxelqxZGZgRRv4ehW1pp/nJS5u8KMBB2Dk3c3mbllBbNckiF8d+F1HpvLAzNFfNU88
L8H7zu6Ul8Z9CZsKjB5yVWHhmO4MDFqN0JKgrQM942XNMRLcxWvTsZiikcHaul9mf5j2E+YhdOS1
bQBkS9xQAMYwzpzc2f8+VkY9H/WJK+iuNW057aXp8/fMBa/7nakX5Um6BCrfp9ve6nSBsDiTQ24C
sv/NjMnPFS5R9d4E6gPgZprLb55RYm07QYqO/LnCmNjmneBbq43zVVNgTxlms+WfQrGifz/KkYxo
WCu/eBSumC9y3ZqH3a9X9OfvQlQnj0dc39fBt/LPj99lLos5o/bGsemiHPdVTb29s+PGVb8JCttp
wa/6YX3atsXvp1sCMccCbPy52hWz6mCq43Zj2rmbPWsm9DpsPBccPUyd2jFcO2CXIyT13aoLiV/U
YF0lOW36RE/GnvlkZ525oO4ucByW6EK6QXa19itWzRngdlML8StwAb5Nwo4405KbtajWlpHGuNKZ
qNbNChkfC3MCG+klEHL205A/reaoaRCJExmhke/uGjnhFTRL/Xnql6NmbsUDLitpF/pJMd0COWbU
TsLjhxT1eh9lEsxUvxiriN22vd5CYr6HPGcfJYknAdaZ/ngGdkLgfNq43UEMOmiOwc+I/SlD/BPi
gRdntd2B8fC8eo0Yi0w6Iie+dz3JzgHildFc0XQXSq6md3ESaK08aIV0D0xw5z2jsg7vFWWsXxlm
HUtbWuszH92I7N51gDRm9G0OGqKKNiO+acKoCObxFwxNAixR8ars8YXexvPi2hglTfCBu1h2Rutq
7lGw+tqJjshPLKCkXif6Im9olRe3pplV31EJ6aswyBA1wtPc6fHuQJn/kKj0UgWytQ6IMgE60/s+
+KtjBNOw1TTnIRlrWtWNsTKwotWMSoHVWyrsvFld6XnSXhvOWB67rJOzGvjPiTZYe7cL/H1nzbQR
wFpf1IuN5LWtiUPuq96KNMMZOqbUrT0c0Qv5zlDiSRPZQimppuChY0XdZBpA2obJOPJgmGphu2xY
j4Pe4sIc+PAMyuTeqSfzCgJZj4KJ+YpHTr0D4ekjK0ZzCITMMi579OUCPUyRzTlfKlecApfCHifY
UCorrJchxM6tCLlY99e8eI0fNRqp6WH0lVFcQBz9xnjpFiK6H6rOnHCAnSvAbjbKQgDRLeNeMqrG
sTY1zT1jCP3ahF+GgJUDuTVFoibN12+YoZKPOUBLejRbQ1lY6gZY3bAriwA39KBai5jyrTnYDaAh
l4UIYg51e1ywFW9QaJq76zVtODECf4D3mhTYU+Gc5n0xUvElM5MhPaFoKY+LTreyuKrz/mBuqDLc
lpfyaz8PgMUaUAREjDTlGNHsMprLRl1Vq6bDqZj0GEX79TxV7nxCmU37rMsfR+ZSYSO62wS9hXAo
p7BV1h6z4/tOOPeCyjHcxIiAFdbHy5zMu4lzPJwIXOAWJiyctarYl60ynN0K1O7VFBh7RUyXjDLu
ofJcygaj5RAc3MK414Kw7UzrLofigX333O1GO7Wvx9nQLs0uu2rKAW0dM7Wi0cnualibx16Q3sp2
aK9hnKOpPLrVMXo5Z2Lov+CQmcZuhSla5zwDK3wuYBKJsK+L8Yls5zWwOdzgqwHKb3E6XoAedFQu
xzPE12gcqxton5jNNPWp3traV5Gsl86MGS9OZI/G+trV+Z2fBq9ge3Bt8peTRUd4LUnS0FPjzht6
JJCMNkaUo96BTX1M02DEN9a8NLQedVhH7kW93lneMGOPNJ+m7nxep1tHz23uUs2wDkiC/aUWRki+
+Rg48kXP8rvAmZg5uY0bVar1oz6dn8EvgI0p5PKN/O5mttYvvl7oe41BZ2ga2H86zNvQ6avaUPTp
GVznQ5kl4dj9D3Nn1iMpdnbrX4S1meGWCIgx57luUGVWFTObGTa//jzR/qSvK8unU9a5ObZk2d2u
zsgANu+w1rP0exbm3iblxXuWYO47HYq3MS3OppN5sk0d/aa0FFdoZVGYkqRM+Qmfo2TumjUIr2ds
3Nfsz+ZgrEighMdl8hOEfVycVABPQe9eVWSTkUS/aRNTXqNvyAO3jXHnm41LL2Re4CVaUJv5YzJD
RVnqlQLBRl3NczLCQGIhnDwYJs+QV8ubQglS0WcSm4zsp5em1oHqDShP1xooO3Pd/lFQeDRBDnTo
x0Cq+Ks9QO+Kec7O1kUiZdVFhBeAj75o/l5rppsC8zLCKGN5sLRu2OhV/QT99LS6bCQ7/9JkJNm4
MWwAb82KsN67WombDXyMCP2qs0dHaxaWRnWa9P61LuJj35W4XBY8Dpo1hihf5YZhjo8jgozspMsQ
hE4eMYNu+eRCuWYjqgsuTOU+titsceRdTzkqAc1O7krqL2wf5hKU9nyHcPMjcdS04YxFitHaQ9ho
Kd6MS3idwYlYI1IIXFhSQFJ7e+sbRXKVN80HwN9jmxbe0R/QnC9l/QtbUIoWqcp+0R6mG6uMBW4Y
mf4Y4rU+dRChI491+INlD+XTCn8hxIFDLGujrWwPazKaRz3dFkkRQYrYUTXvmtlQAffET6NCamTo
DDVGgmWv0Hd5B8S196lu7fV5ekDfeyak477ul/x1Wdq7LCGVTktdtTEa7wORPeietDQPK7Ii5lkq
D50MwY/edmFcLuSsD9n1yul837XTvbAlgOV52TnYXS1EMgjsiJhsrCdZ0Fyw1w+8NrnNi/SItO+8
LtOdQZ7idhyna8Mqrgu3eYyxUgQwNsmcmadfECbR5TfqnCY650ZdnydjtImpTWWAJO0XiidggzgI
zVNGSDCl6nwqJNJ1WRmQScv57PXJDsBpHVBluAfEF3dmzd2P6DGGzHC54NXw5iZkxGFK2mkcOOgP
iWu9FslMdodAkO3X9ZOPdpfOJg1I+J61oDDkiJZVXMJvV2vEIaGu214dcVKsoTn6bxzgOPiz9Vs8
ZRlZnAihA9MhNDvVEog/hrgCANGg7LQ3aK/Hu7nipmR0UQWqIPU4zWIJzh9VWLdeklWBfG1q6FWT
n4WtKHYpaYom8cngbrP7Am/YpgGijPSo+j4jxNsUa/1DZBriKSv1I/JDA8+qwfpaKdqqybypqaM3
8xw/wvM8AxdnKGM4kpjb5nsy66cp8ZebIi7GvZ1Y+jY3+5aVufYyNU52VVbsNMYmvpayikOdAUNZ
FQdRPsYuhohZbdXUhIikTnCCr9w0D4XX8Tau65E4FA3wf9HKLQCWkL35j2xKP/BIHpLLd5s666Mt
UDKo1XIPM9DyTV91/ImKMVxnlATzpZDbsFrsGthaGjyFyO6M24sjyRYPUEjiaGn7nWNqzzFd25yP
G5Iibqk0IuGvLNGKZstE4weC2mOfydMqtF0nDADgY3GB5mhRUqhocr1bpspPoop/oN2M7IH8UccK
0d2FUroPMyL6tbehA1XFGxSYLWaSJ+llHN28YS9yemuyLJRPXRGZXnnL/LSMlnFiIQY1FNFI6TAD
y2IqTi4HBhtU/HmPLGCmYHf6oEZKlZrxvPcX7gIQSbvUnpAGzN1DixS707Qm8pinQUi6FDyafBaD
5wTuIs6lJu6NxMXkyLjJWbSTLkkqJhl0ODoKe109wZeQZXJCX4QHyl75ggYNEyZ+AcLRhRnGheou
rwIbY5+6VSo/rV59LpyFCMpafrjK1lAU5flZelTkVNMvXtXeut5c34yrk+5tI+OpIb3UJRO9M7Rs
jylCI2G21h/hDr07Y8O4yD1Mor33HDJkUI0PPQPCxbF+Ze6FFLRiM5tc95sAqxVkTlMh3mj1YDTX
KxROmCB4CVBiT2+M17+Pg+eiP3Sb0Km9R2fWjSDVjUjW5bpb1oWMh8rEq+M9pKnmMtZo70gRuXMx
4VwL9pOwuNZv1qwdu6FBNuAQnFqa7v1STtQNfRyHFatYrcBg0MfoK3LHxaU37mDG9JG/dDZLD7vc
MjS/yeLJ3fQSPADrljvZ5u9FNzqB0tIb2ZTUW8NSImPr21+WXt5Vvc7hzxwpEE7z3GPQ2LSq+SHN
+U5vfOvQeMp8Isu3CgzEYpsyJpdq1PsFhfp6M7g2uDEjmSKWwtieWoW/xktbLGjj2SgbMsgrEk1X
DfkqXc+W91UGfoSD44r7bj0RlvFG5rSzAX7DOUc5snKEnl0/Q/BaEe68B2f8gVR8OQ6DT15imt2A
Pr2BKnacp3EMGsAxO2TmvHWUq4UabJoNLrk50L3UwHOt4/s31o7sbCfe5h1BHn5ePUNY3bvewnHG
yRKI1g0VdoFzaecrMj58x2P9hIHg52q33q1I+vRKeK06gs00sK9ymRepa+jo5+TKnNqIuNtDOhs7
FkPa21Tzg51S28FD4wlCdrOrS+0Wg0fk9eo5mYZn6Wf9ZlbJwXW7HafZVgwXzS7ucIzEd3LE8WA0
7dlc49C3SRgvFDZPu6HIKar0fvTdR5kv1sZeu9tW2K+q9m/80dyPldAPncfXpHnesi3HOcyT/sla
tSdIeOLUevJu9pJ7VKP31YgqsFizN4F7ykSJFKy2dZ5KAlxkbxw72z+u6xKicbxaREdbQgfDqzpK
h4UzSroREpfdvCwhc4xDuaIx05O+vvZsaegbx6vV2ejsKWwn/5BV8Z1u1fjF3KVgYhIf/KaKzGp+
rsrKIxJCDxedpnYpECDP+i9Qg5dnt9GDVLhOCJi/8XEhslgLwD4JelaJtIke1SjgRefz7ESI40iT
LezZf6JhJHpbxHghWyTsCKyWBrevlucxFlBTF+u1XVJA3zsZwmewr36JyKKY0qu214q7JZHtr15O
HH5a11MytmZmXhtlJ5lmZYOlHeOFmc8mkbbxg0kOWsUJ0LQm0vl6MKFW7vTFXZ4bVMY3TeaJeCOg
6pVRZo/GbdxgXttCrI6dgzTLMhxso/CwF8AW3Ip+HsNm1B9hGY/6ebQH99FphvQWdSmBuom6WY34
0ffU3YVt8b6QK7ttve+cd80mV+9mt97MgHSDrCVOxklUybs+zfMyArYwvJEtP3KH9Sa2WOnQ8abT
nW1UI6RFrmdPs5CnV7GWPC6WDmuOz70s5T2qMugK462R+HcMguuN6si1xtN7s6Qlow8l8yvAHkUM
b6aP3+00L27SvAkl6MBNLsUmXnNvq1rrve08NyRLaz6ULIk52+VMKnu82vgMuHc3NmnJ+25OjitE
rbB2FnkjiYacxumlyC565laMj51rAPNunl1QDHDxakbhTeq+5wvZPTMeLYSw+Xoi85xK301f0sLG
aKGjzydZGQd42dvPpfJKEgOSV6Pigb0Y6u2g4HfCSWBuXQQpAVVfuwaxxOzO4ECn8Uza1MQx182w
lOq9208HzSSPczRvhhXfHzqZ+MR6/R0CjtwlmVoe0karpvO4jPV3+rLkva0777Ykypd0IK+8TxqD
yW62bDKFxpZdwnzPgHJLROYR7Np6u0wkHoBwVDs8XpxnuU4nlaf5WRAG/cAD/r3vltuMav6m9rsc
hLYvCwgCi/ZEI8zENWax86CGjrh30WHt48X62FT0eOW65reuO6qju/ovq6i1o6e7t4mZv1hch5O0
avyNrr8+axcnPwoWYBfIUIHnSTr6MS3ScE6H6slfGSA4WWU/6EnCr+Do6RqwyTwsQ+tvgZLOt2DI
0o+LWObDnuzpeSxtMygH67kFMnRKs6q8yRO8Qx5Gn6vSiydKCbboYP0E3uBlIZ0ctXE3jZsFwT6q
a8KrU50lfr985G5/xWVhgzZ339lsI721m7u5lfP3JmX6xBMTYT1D915Y6Yn1SB12bVMdJiTJB0+W
1T6b4mYvG3t6MhcVk1XlO6+GPhhhSxG9oZTSI8uvdKQExhgWOG9C1/fDjNEQqntl7M3a8TbTovCt
jey9xcWQOGUpZEOzOML0miIeQLjPNk5T16aQ6bz+dVbzr9wkhhkNa1hSK27K0TDCLCWfCiMpoY9q
ah35kHSi0raV4XRXQ7MysTLNSTxZNnQDw2jwxyd+/saQBO387GB+Y0Gvn4xsETtSJZmfaYpo7WG8
VeDsaBGd8jAVMYxDeFa4/cArRMSs9HtMW+52qWa943gvtYPEiHndVU5zzBKLnG6ZKhkh9kk2ykuS
B1cU9lWdj2etMqqtY9rlWwnJ863uc3shL3q+SLNd8d1Iiy7yGRz/vGBsWBKAXw/GJOu+Q7pIrXPe
xzDK6hgRfY4a/6O5TJrpl9C+yXikUOHZSSzwEWnODanIXAsUtSDlIjYNB1L4Ok4MkDx3kCVHmqW5
d1Jg2PCD0eKG3KuuY1KhMbXm+Z7tcZMMuf99FWA6aU7W1Kfi9pImPupp1snDFA+I4VfBbPeoD3pm
/RyGeeLpHeAmBSjb6u5bzj9zfoVpxrtALwYzefcNktXOApR1dpirEa6sYK2Ab3n4ayuBLTMcex6v
IDe8Rmx4SbCLVFT9A7W20HdtG5v2gXeFI2mBnCR7gGnjvCdV4ty2NPwAj/9aJ3SA1PMD5amyKChq
fCcia7y7cqLIO1r+5JqYzQAt7uVQDS/SKbmp6sLhLyDiNvMBCzBbfgYhrpYfUwNS3SZVo2mmm95Y
rOU4d6qsrs3WWm5LNeZdhCHJ3OO6d/xNZ6cx/RVzR+bZXaXEe9VWYlNVwpM/B4Pg1Rs1ORbEeruy
bFZltki2LVabJeqgWbRkknfVtFlSCCwhy8vKD3hzaUx6psYvjmZ2yRfNmapuO83Y0m7v9FW7U9bC
RNZr3yvX3ZnGvPPn5n6Zi/lV5oyfff1Dm6GqyP6GJKlo6nqHuXDDcePr7X5ixHy3Mm7den2qn7ja
bwQbP6fTCJRCrGHhzutbX2ZbID9NoHpPUgQxu6PjYt4QqpnOZ1hwdSl4LJwjBvGzFiJfWs1vXYoj
B8Slxtoo6fWILp5MzclcIVR3PzLf20/a/E1PBngwDrFyhb/g20vaG/6I9cDIvHg0/dF+BjqR70d7
efcGi1d3ij+gpdoOaaHIQy5bwz1KPmuQF67HJWZMGfYdcS0kok8+cmugAtK5m8vSc7fAzDkNls5R
u96aPLxpjVp4RBzwTOfRFfV7Ys0JbJI8m6xj2xMWwazhsm6N9NnI533eZzT0ll1csMfpQF8gXZP2
hL4RJoNlkPshpaesMxg9JcO2IQNxk3ZNVgN6aB33BPsefTX2tbqKuGG8PjKnaREnfO2afROPE4nu
hsw0N7Q0JAYxQdrFlT4lwjnNjTDlgcubrXt9Mox1Gy8Dn9t1QQdj0mFfsUfNkcyRhB9W3FExL8nj
UKrSPGNU5ChwJo3/VBeecCCE9OF5Nj0+jbWOzx1WpSFaamzMUWpbjeB08RIvAEEgzTMwImU+FObc
6Sd/sPtyD1iEOEOvsosGZMZfxwTmmrH6NoHGzG6t3syrq6JlrbMV8wjJPDCbBPSOD01du/KdBr8T
/+SYAQaU1pM+eDbTzK69SayODstwC3W0Ud5+kHff33APr0PUTeaghSZChfl59Gs/NKF9ZBhk035f
abSBJMg08W0hmm6Pjmy+7Hye26HXPbx+8NG7me1lQt15vSZ1dmAX98t31xdeqTRZFOCntjPVDYf3
cMos51QTfbivUt/ZIVe4KD9mZjnAuHe4e9YwXVOcwFpnbXSA3juttuZDCjo86C7Ld7Ww18L8Ppo/
Ri/XAEyk8SsocuxUjNXS16rP0jnqgV3XdPldl+8ZQVNbTt2gzhiLUoq6jHsBhyMxH67JIAjGkH9d
LWrZG5nX03RBu6ENqeMwlgVwPe5lKveqr/vHy1olQvfqvC5d4XObm1790WqFCsfOPidxUbwvia7u
NN037iZCpOGdewWOI21NDqsQDyPmr0CzRRYhz3AY5JRuxsyrjzeq9ftIS0bjmHFEtLiYlLYzxvJn
mWg5jLy4fTA6g66GgZzFb6JWEgZk983noj2krE++FVk9b0Xp99uhtmoAz3apB0JqfKeK8KewVoy3
1g7QyNqbUJrwnN66dKq3LvfdhiirF6vGBbhhU2u8l0wRWJy5AyDxxFJP2Dv857Qw5V2hu6/mzGBn
1isvrJYpvsMz1ywhOKHbqosFJ4MEvG/UzZXXdS7D+sG7KXwyqxjlcZ2EKgu2kz1Enc4fyp3nFP77
TDwj9p5ZnvW57q/NWIyBy4SS7ts2EGtfTrs2fdZxaZ7cZnzvCqMETuwd3CxezgAmnC1vjOEaFDNW
1UQ2bJi65rsLYzfe6q2hwqKrLzNScF0yYptohqXdxtnWdk3rfdTSZNxoft3qYV9U3GHF7KjvrVvk
cwAL3qDtz7Nb8FLea2qp4XUuPV4TprjT+Cddmfrq3IwmmyEKjHo9CjbH/laxMrueKUWiXqunH5bd
9nf1mva3Wjcec4K9NFYpM8waHxlhYHc4FQMwpxYudbmabylQlWBQHigbqeprSE9i37noAEBL8Wre
6HAndlUuytBBqANEiEy4b2nseJGWYmYNBvbarGDJr9pY3oiQqyHPYU6NAc2ZcVpTZoa67xiMSSqy
6OfGFkz350TnUfG8LQYX98EUNe0AisodC0mfpV4aG7u0NOjZXbxbZKzWa7RaWP4TbereXZWb13kx
/RxFjcOzb9cDPU2ycWU8ZFuwyOJQV3I5tA6FqF349knPmGXFq7B3VjtnUG/W2LpbDHd+a/rG8Lfx
1KqrS9TUfZ3MVB4wtsJ1rb1rBjiYxyW0EXvd079lUU8EGtiy5R5NiPaonHq469iKUb5mMuL+Rx7h
E3fd4iJ46XXYJYHAxH9IbO7EYFmke0+aT731ZF4e/G7ywVOP8R6eDxO6zN9CpZBHHtlDUafrG2o6
ptoJs0ewdt2dZsU9iBw509H2efEw4u57nW0jubaLbOLdbKTMcRzjxlh8cj4u81W9qvLdaOvZVki0
Bcjx0o1PgU9v1xt78kDMXQx/4XZtRgKfqzLm/k/9nzAe+x9VUf8s83redO04fp9yw8XMZrV90Iwo
UN1+5Oew02PZvcDrQxXkzQbsNdTAR7xbEfzkCTACrrCWeLu4ng62g8XXXeyjYcztxnRBzBB+8dYb
eR4iJHmqquLDHpCZSK0i+4fcZ7sWZ4mN16JcQC8YY7BgfuWAcdGNaoi06lLfaBp+DVU3BE70y7mg
G8eAsaT3jMLr0yLK+4nKeQL15mzxz1+AVKwjSTP1j3IR3Ky2omUmegS0TU8oCSlbU3JC5zFwITgT
fbDV56JihlVO68MqZkzoHKLhxE28IRQDKZUg1nO0Hl2Rv1foxSLb05MtC8GQ2kt/GvRiz6g9hw6m
vjW93oewBPWfmuR9lJlzZm3AzTytXjNjXcxmJIMVNt0KZ76XHjWMri9xFVcMLF2V8Sf0nLNywne6
9WIagxFoaxq0dq2dSo22Wk6z9rj0zQAHZ1anhNdz0KVjsfeZpjGEX/qbvvUYKLklIA+nSk8e0Sqb
FKEmHtGGGTpjZwUVbMdMkSaEtmtTeybKP38SGzBWzWMGSy4oOFTDusRZInkLRtZq5CHARHfbMHu5
SnSHWbCoGAlmmL/13vVPGG55C0LDuxexq84rVP4nsn5nQvu64lVztINS2pGQVRyLUy7lmSn2Rgzd
N7I7qttxtP2Tk1fZEcC6vm87rX+KPUs/da3wzjJp2x8Mj8Up09rkdAGUBjGIGPTKubhB4aXFIecZ
WwfWZCx9SP+xh7zaNwoRIflr1IzwpnlAzSJUZe1HhqHZA3sLe7gdnVojHI61RULj/9hojXcbozgN
S51ZmJGskHomVcp7YTTfPbOvz33J6zDq1ST3LqkPYWaBExqgIL77wAaCElE1TCCH47kyTgAQx+4K
x+Byn8wpm+G1ApwDYyX3j9jwGeFSMrIBklMYt3qxjYW77JiZ6Ed3JqA9jfkN6g4BVg4mro6Ksu+P
zrL4TdAp5R1lMWSXJbf8pjhplj1Ptf/QyaJMiFGslm2K71axydSgwi0XgGNWDqFCrravXDUQqY1L
k8a+617ijhKT2QchBtsLg6APmNwJQF6adUyYqRgbc2zdJysxxK/UU/5+6KjJJpVa4qmxnf5utiyN
iOLRuOpqtzuuw/oCAqi6Wmix7szchp8XO/JeqxSm9yapzIPjtmPHGN3AfjyzHNua9URnT87QFaN9
oqZpDEUwMcaXh9KpOeWdKdGZXxPAYG21ISH5xBnEuJF2U38os07H0DfW+Clth+KXibWcnYrGu8Dz
2DQMg+C26f0p55bPYN7AicvyR6MB/xGgigPwlckWBKGj96eh74sdBxo1W2mvaMDoG2ckv64e9cPq
Mk9YEXI6TJjJUpC3Wkq38FjNnH6OQhm3iYmBvWkZ6OUIaPROf7bQVFA85U5y9Oo63tCRO+beqBk0
iKYCZbik8L63F38qpu2p0dVGt8bkpxjyib2oi0yrSYujYdb6u4nR+Tj4K+eDbS5sMcz13PjsAJNy
qq8k8Tcvxrq+p0vtsZFn913YnGNzlp2Lwl2uCWssIrfR5obV4KVLtuQPy5sPg2jioPXzK+mObxk3
OdPEJSMDUaYTwiTbC9vFKmhsmoacCFRX9Y2NYioJEaFx6lFt7/VYgzliZEyWRjNvN4kRy50OtB2n
vyJwkVpFc5EgeVYwOe4HY7ws6tp619v2HKZj3V+VOME2XVkI1ldYFJBkO5DeULfknQ2GVHXVwaBp
2JiL90H2EiIHxJS7qtWHl1zTk4Mv4wSIzdB2e8ZRLQ8QQgiaXQ3u1JLc8n2jI0KPd4K5SoZ7Pcsp
WjHiREWqGB6vXCQtHZotWLVMO/lirR4nSe+5daBG6vzN+orUmPXW8xuTqTw+wfXIucqOFoxQSgXF
0Iv9qMUyKKi4+TxSPIb80Cc1NTp/T4Q9hzQL5KoVTMyQqNCQQOxxTMxutpinMEFYEjH+08ZNPVv3
M2tGCBwL+yHXQoS12N/gUgKj1amCYI3YOPLTfnhd62ze62ZTUjh4NUyFXmteCQdgoQoP0X3tbA2t
oNup6mqI7fw0g6jtA4q+mJ0X/XIyimmrTf1dajLS7EvSVIOxlushYwD7pejyD8klKh1HCLxaHr2v
90n+LTF0gT+F/f6XnH71OgW9oXKcPGAwj6jHokTgzLp0nYMbH9TsDd9Z1rssgoe+wyDj0wXv5zgm
iwwSDgJXTsPlljgPj2oMpFsRrIM5GtumHFLtZzUoljPFKKv53/rh/8ri9//iS/7NBfh/c0H/f2he
NgxUtP9339/D9L18/979+Lvx768/8m/nn2n+y9Z1C6oyoCwcyhfHyb+df7r4F/mGAhUsmvH/sSiz
Ob7Y+zzxLxdPjYk1kOxzbp//df651r/MiwUERxNREhg1jP/G+cc/5296YFJdUOdjrtENGhdsZ+Yn
6THk1XElHVsPqXPBWTIxoq6FrmQSKVf53lmHtOVFjEkvgfIZZOIzE1HdffnbF4aGTyWy/ruxWb8Y
Bf5XlvzvjwEs37VQJPv4CPiO/i7pr5mDA3mAqon3PS02MTsy/yAhpKFqAzL8LVuBEbEbghg8tgAa
UG36GVgiEONqD6kqvrH47q1DnECcgb6VUDgU3aXEVi1iINIs6+T2i8/8u/2J1FYDq56u867kc19A
Mb9/Zox6vl47oGO9dLpsn2u1y2J3YIYoGuQvhh0ORZze9zTCoTbmzoHaANNQS6EHFawPiA5qQaGn
BFN/ceR84rH/+6Px2bAzkkOASu+TXWgUfHU6gsPQZuRwcpVzWcokeUhg+nR5p9/la2Ye6t5geKPp
+j5bbWoTfWy/Ai78rmz/nw+CrdsXtL82PtXfv6NixtSotynCF0AoRYDCv/6pOq28tVttjvCKZMgP
1xVg8so0858v0Od76nJ9bBc3Bg4GwRbgYiP5m02ki7NV92JI/jhJVsj305JYAdAxERWTt+SB19iI
HyUd4ReumP/09eMfo3ZHKOsDq/z0UPXsH8TsNWQIUEyGSBfp7TVio/Y90Ww5IS5VdxAIDAKWsrz0
RqUHalyqO3KIfPnFt/BJ8X+5BLZrGPQFpFAIHvJPt6nDC8eGfW+ERqMNIsrYJ3TbXDfZsEohXWOb
DLXMj0DrWT6tzlJ+b/QV+qzTtF/FLfzxmF+8tvwonhk8kvyPT4/5bDn1Ct/OR54Api+wpp5UQMa9
SJSLBI0OcZtvzDt95iRNeQ3xUj1NWtY+TraIKIqRVRqTat46a9HOS57ZW8XEdd+uQ/zyz/fOn/ft
X+ci6Z+2wDRmfbqCA/REYuRmn3jCdISJJ1x70zoLSscOZlsZl9fWaFkPQNqS/T//5D9vHpP3gWk7
fE+WY+nOp9tWEuY9ddBgIo/xZ6RTsrOcJMIB3qvWiLes6o0XnWyzX4xTl/0ivfTEPigj4MwdvnBa
GZef9fdj2eQTeFQt3EMebpG/PuvfHqERNw0NSrJELfGRlObt4vCoosRMz4NZrvd15dfqaHBC36w0
2sbhAvqEP0W/728H8gPuoHaa2aluQWK86HGCTC1BIteTb9mgmxq7KTKF0s8a8zgVSqNahl1PYgOI
GrcsfRqOC0Tri2/4cvF+/62Y+IITsVwdTyBUkd8Phrw0HTvTgTOihh320ziPewjmiBnTGeEtK53I
LMyLMNLIP5Zp0vaevkxfndGXH/L5Q7i2jjNQ583Ef/n9Q3AkJxkt1QjRByF70A/tZbQjcv2KgewT
FpmvHOb/4WLycjVdSClcVuqNTz/RHFlR6HilosVS8xsbHBkVQ2k9GggyPILdEPIxQ1zO7SqbMz4D
cVT2mh5tY3ARvFU/2DuWz9PqALxURv7MNCAJ3YmYcF0xvQY2We1tAdGMwQga8Q3SUbawrKQ+vrh8
n0sW81IkwDWiquIgwaT6+zdnaqhWvSKeoqHHUrrtWKtBXBz7V0j/7Unqk72P/YscGqfGvlkTtUU3
j+Syb1hRdkTPM7lmcGE49xavvdDObCwQBS1sXJhIBzlBv3gffGJ/cATjUaTEgm4AZwG3zyf2x+gP
hYaoY47AYmW/YMcTGizn8cZWpbpL49TYGzwwhxFdz72rzR9+Lf2zIZmL9Unr4MTCr3qG/gQyyHMG
UKEmljSN8XCwxKt6WeVi0XljvSANGA26VhymLr7SzDxHku/yihXaNF0v+lp8UQP9eRNfHiNc0uBT
8GZ/Ph+MwWtJK9Yn1gNCnckIGkMoevKGSk4dYtPKd/987f/8eT6iJ55ewpWIYjc/vT9s9t92HttL
BAysfmUF94OiA3Zf283vIsnA7//XP499MnZ63gMIMKxPPw+kawVWfpyjrLetJ5JXi5/aurgn8HoZ
wpbW/uLA/WQfvdwpxC/Q0UIs8ATu0E93CtuT2ktEoqKmk/ZmNIkcDVoJQjoraKHhpl8TEWU9tKM2
hdbs6hTCY23jXoDodju6Q/JoDhbjhGFxvngv/fnU8cmIgfJYxJkeD9bvT908MHTp2RxFPpmCuxjs
0XMS4yTyS2e8XgbYkrS0OhKMCcm7UfdfWCT/04/3LJtKjqefZ//T4SVbdOdGL1W0kqP2JLRG/0Z0
/A7PqDeEQz+Y20Ubfni93RzTXHO/+OX1S4/++2nNPYA3D8mFILDj843neSAeAaewJ5XULIE3+vZj
ZzXtpmzVCvB+xZs01e7tkLgHDPnWoRPudEP2mIecjpEzQRJNrAVOzs4uG+vk6Z/v0z++HairF1AM
TnoKXf71+8VxypGMX9GyV6cU2JMjZ9zIRKbn0mhb1irmhzdX7X3KUxXVZS8e/vmn/1myQN7i37xT
xSUG9nO9m/Ut6ze/J2AhY9B9r8lRPs3C9OfrvOep2iLCdHAlLqgiWRaygd9kiWSApqfEES55P/zX
pT8fiEkLKCk82PxWn8o31lsjWQ7o7o3l4j6eBkYssZDDFZLH+c3Vh/PIlvzwz1/Df7gIRFmAAgPw
w33y2eZfrVa8+CZS2yLp8R6i8EASa9vrDoOiu7Omufpw/VrfD17OX5PEZH9V2FyOo9/uUnRgl9kA
1meL0tX/dBssaBAN/HJOhDUC02UxIBok3QYo7kEZbMg7KfLqoLKxRXXN/+WcapOcb80BXtm2ztv6
cvPGlfzi2b2MS/74XJC1fHqiy2WxP12OzFHGwFjTjWJA8lmwAiQklcqF/bwZ/vIFE9fEfE/xxRBW
KZ3K3GVTj1FyygbnsNRiQo02GZ7a+7pc/aguFN2DOWmCHc2a2g9ZNucZsazjGu/62UDPXqdIyL76
fv84BWysmMw+kMr8xZD49P12sir1Bn1INKLtisnS8BTmibxl5JBOqTKxZCSWg/GiH/JN7CPllsAU
xcYt0OmESgEXJ8096W/0mj+5acCeNFtTKSjv/+2tCCLE9Ok+uRMxfH86rF3pDCUoGhfTmWtucQPZ
h2EULy2qoCsjU+Xea3X1fiEUKIx30T//8D9e0hQ4FGgOgu3/Q9mZLcmJpN32iTDDwcHhNgJiyowc
pdRwg0ktFc4848DT/yv63LRSZZKdu7LqaimCAOcb9l6bqReUhl8PIxC4iPOzTB1C41ov2GjnJ1+H
9j1ZToxJ+qT7S9Dmf8unX2979mRQ/kAnAVcL33NoGDAMqFhdddCqnr63lrscS3reyMqlfZ8Aj2vi
RHrmxDs12OPvtGMyfZozLoccnclYPTTkskYwGoY7t/LaY0WivMVCkGlIlW7oFxT7W3LHqK/WbPxL
ifGOZsEr30M7h/nOJqaOF//7F6vWdm7ZU2Yfau7wB7cPww+kBQx3TSrSt2qh5y0XS7NlQXN8H65e
shfpCjl0aRXTIzefD2yR07+lB4rbvfzrRcWLDj89hJnpQC25/cr/0/r1jEzIRXe3Q9KnxCCzOmC3
1jlJ+zHzSWr5tEhtN2eziha7oTP7TVxNvX8/bq4Copt4LMwtC5PNgDbxiiI4TQ6GxbS5M+S02Du3
z2bvvkWm95di+18/OLA0DlrIVnz4dx+cO8GpkZetBxEsinVyWCFsKiY/fEKumXypx469fCLKmvGh
O7HmyIUwX6ehBnvBq/omQrZmxJjZUAvsBypVJ5aNDbW2fau4BzF5z1rhHPzbB//99OZtdSNzKA4X
lLO30+d/rrhpR6VXIbYDlg9Z71JXjN+8IngUpZs+12IZD1UaWCCmB+s5dfTwAT10vme1UT8Aow6v
f36Kb2Pp9zfArTUFWuNKF2TIu4prdGe6Dmr+g6/MekgTFy2ws2SXBtb9NRnwVEWDVhdix1EfWOPy
UIqtuvIPZ+Ws6V8YUL8XYDBiqXEA6N34TN77Nzo76dypMNoc/AyzMyRhDClVa14sqZPbGMK5cwHq
HkYcSveAv6ePCyzbaJLDHG/TCl4hB3fcSNZY4TCXfynb/+UEogO6ZeyGaC04hN694Jy6TlVvd2S2
JbMlrw3ja1aryGOerFvw0L50M60+oU8bj55jGfsAh9ddvmZhSgFUwiVuDnpRjbgyP2OWnHh+66OJ
AE68Bzunq8vm1G4TgRllW9d5WKsOJVlN8oyZzf3bpf6XH57Fwq2aZDhyS1D49T5EvFG4aJLEAWU2
+3Lt9LShiKRwcKMp671hu7oOdQRb7A8W1+TJ7XP/5IbJcCxKXux/vg8BGf52H3KkC4o478ZYfT9m
J31g0BOdwUEj6QbdU9cPODxUEAkPra0cXRGPqzvsa9hzMejokYnSYD8F1VIfdDfbJ1ThHSIczgo6
kxRzdwNWHJVv75V4OSoUq6U7WR+UNzu7gdiOr53THZo0H79nzZJ/KSvlv/35O/3LmU8LC3ST9xaP
l3jfTvR5sVpF79+0GZ54JJvDvfp9ivi+LotvsxryXVp0bQyRZWWxkYQ/s9R854dgVTus+mW0C+cv
FcO/fiQaLI8T7jYZez+jyNlSOgX7lkPKoOi+90n3I84F6RypYJEDV/roo2n9HPJWeuBcWKOFIg6r
FfSgja/yiCVF/uUz3U6YX19BjOkCwJR0N0zI3p9AM4LTxRaKfJPV8z+tCGYiFkXNlZp+jolysj7K
QVWnP/82/3K/MfLlXmMvxuaAkuLX278AzzpVAb2D7lJ5ZPDpnDA6qmM+VMtR6Kq6IwG3+Zz1eX6H
Ztn/hwCHb7hrt9s+12uORTD2V6sMi3qHgOHOcwb/wQrJY4MfiRWC1NDh2FSziK3cKs9b3SYYx5z8
Ay+a+8HaevWXqyj+OzT43+so+VlvD7Jis+bSobz/RiUqWF6JbOOzjpQpF8/oFo2sDT7kobNCNJlb
jIIoRoI04hBui4htcnheqnEAibLScu7KYsRbteE9bt9qp0lTcqHAa0DBmG3nYcU+aZBTzkv/lfjL
hcAOOzhu9doPYPQcklWL2v/goTr4nLiCxXdQF28o1m7wHU38VuuRuGkha2jjKcQJTmgjqaa7hMek
QNC5dhO1G7LbAngL82etDFllWi5fvRrnEViRTDDVLJLy4g5DiiC/mYmp9KuiAuXZWVskBXSIqO5v
cIHOl2V5TqRtHhTmGZLDkAU8c+kyF/hmX/zsp8zND4ToTHSuc5rOCH9Em5yceTA96kjkMnxB7N5n
KoTimUFO/0+GDhBqMl8uqsiYQdsySYI3O7JA46wZugdse9ijCGRq3H2z4NvbT4aYil2nPBRSOUBK
egV3te6mZOw+A3Vu/T3cVMy9m2WanPwkOMH7aWp42VcrhOak9ie05V43nwdsnChbghwhAPhWGdtz
7z7ChLbsi2jYscUFDgXSFDBn2KguyWU/Qi1sxdElc+qFi8dx2Be3C5WQaLXnaSzGSDS++lF1dZX/
rTv5bSXFDclx7txoz5KW1Xs35Wo7H2UxRzqhD5m45HaBDELh2XfINrq6W1Vi7wRtcBC8xC+ycYsz
/aP4S7v+26yNv8C5Ddtui2/aZvmu3rIlSU4BHWO8wrk6l6R1Xercs/F3ZQ/pZOqzm/qvKH0ypqlp
f1dh1T6tKrTA9N9UkuPqMwfKhp9/Pn/ed0//71NR4wTgcMEGvuue2o7Tv9vSJEa8Yn5CBkMMOqn+
aSYK6rMHlfHw57/vt9qFE45OjRcs+HIo/u9zwoljIqein1UchEt4n5ukuPS2Lr8E84wcCsX3c5jK
+gHyNoyhrcrqW7bnrc0SBL74hUBzM+OFeUOiXL14oZO/elU7mH2r/KtdTZwRXbGp3S2ccSftQfyN
dMiRfGtnfzngKAxRYVJrOLwqeGf+emSHcvFahP9J3AoAAjEKoD44d2XnI2Hux0mix9L6kpQcaEci
WLfXjvvvBvXZ7PBgPGGuS0qgxrEgm7eJxExTixE8a75kQ26AaqnqjNWscPeiHuxvaVFQd891VmAy
JqOsiTK7Hd/6Wt5ZhINXx0QZDzzJMPT1noBJvTzrKiCQtXEmbH1bq+rPYCoMB984tPWR4V1AQGpr
Z1gvTDoOuHCXhNQjcA/bOQ3KenwKkwQDWF4F3uXWX4eRY/cAmGrCludzsc3V97bNM/hDeKu3OKGT
+K6mri5PRDm6ReSHsAmiElLfsCNbfJOXfEscwG+Ike63gtEY7Bd+L4Z2/Q8OiHL8wBCm/6772ueX
nFJNO6UrUV3qra7hOsHdICekcr2HMnBbHgQ7Q5SRz5v5JolLcQ5yyfOKI80X5ggllgUTSpc6PbsS
bsLeZ20LZGfMELehQC7BATg2ebxcf+hgc5kFyLvarKwvqgzles37anLR2m/t0eBDvzoOR/tqt9vt
WjsvSRNSEK2D2xe7OSnJz5Ne8OR5IaAIXAhV5C61FbJvzKEA2JV7Yi7WvUp3rK1T0pAkuEeyWSCf
ZlD7aCx0/3uXICK9m0Jb5oSN286XILPCpyFPEScSgFLYMa+isOcYHrYPNTZ2E2/IOJ+sZkTTZxXz
fCXuinTlzOU7onPHAVguOZGQCRHbkG8mC0TiYNk14mLDcbAjF2YigAWdfPmqekJoqfOVvixBOh+V
6NP6NbOcroo3QHLdB0eJaXjCWl/Px07yYiIrUVs/oHzNAok+70y4jYME7ZjU3UcrJTj1EHY13Caw
Nv1wYFqOZUzPkinZCHTsrmkREMflKn08ZGQJIJBoiE6zoWeEpnty56wkXDBb649hznTpfgm4CJFK
CkIUPTufjhWN/rjLehlgSwFEMt/PcyH4H4sC4WvNPDo55FYW5AfkpOULkWbZjAiWXCGP4I/6aRAj
3MA8mKxyby/CqSPuxiJyDHTJaw3qlAzNbcle6qnK5C6fAlwszuBu7au1tT5ZSjyb5gw+zQVUthm8
QEvtBQBbgkmxHluKKkeorZIx5gGv/gusWpCC3xITjsKf58gw0K9+Fl5bIlA3tpbEIM4+yxT+++4U
zmW4QBKw8Lw7WQdKCAq0hx82aAuoNAxkt0duPdxllZHYPaQu+0Nqdas6+EGPkGoQQYs3LOk41Ola
aPJM+NWAuQL8hbEo0pnq7/khB/bsAOLOUwGlb5cEGRpnWDvqiQNlJrpvFEsazdttFUOQ3fyhNE7P
2ysYiLBKJ+z7s+C9eW2FVxA0llLKHoTsky3aVk2O94qvUO6SbsDfUcLD8faZXMNXogKluADz8F5H
XFg/vH5qON6auQr3IbDT4eCYstIneL1s2SymjwOG5K3/Ih3ky/t2LusunoeWkEkCHJpqx+sUaf2I
7dOcyS/Ek2hMn71hbwl+GmRtbxJ7Ubf30KZXO9tDFnDXlXUlb+SxwIvTtUbXWEzzQOB6hv1y56oq
/45C3Izx5jbDm8+6l2gf7k7coYu1bdGcIkE9lg1BY7Eo07F40twxI0bYuh2fIZBI5hjQeNvd4sAm
wMG6LHe30Pb/5CKwqngMGw+/SwaO6dkesR0YmVDxlYiaoZzyy/hXLXP9FQAeKh5nyjgnGk9TrbBY
78e4w7B96ocU00ZaAgbcMck2IcFioz0iIQ7GZ7ubxo/b0CM+hzk25tewy4c2HpkXOB9Dd5D/cHW9
+q6iwXLigSLpDf8wsd5onbZ7Y4bhJ9JZSIt6wxEYQ5ob7bMF3ZciONO9/5KSC5JESHxhJCw4Vbrj
QkU8x3m5pB8n2E748dnaIUdPk+UMW6OczgWB5q8DcwABXmqs1uuCMxRYBGouQH8QF2ds63CKok6N
FGmBPYA56VbeMx6zNGT0s/Z7EALuqIixCBaNI4Xo+KLAvnDKxpt3J0mngOCqOuAG1kMqL27vVPWF
XHfugLDqufb11o5HsoNhz/mt7XwoFA6X18TKeJUTfhj2l0ZP23iqqU2p2MbpQxuW7R3r5/R5LXhG
Y0zw4qnQlf95HlWzHAvbXqcrZNPlVbmD1vFQOS7km2Iz/l5sygGxN0iOWE3GIQShblxy9nmZUdFY
9JraL2+Ak2ydjTIjF2Ny0b6qDO/ozPmkpynpd+4WZmDD2mVIYhTt44vBWrztfaUwW6HCK3sO/UWo
WCwu5m92B0tzWKDz/NR5wHUJnI4RJfNh8AmWIX4bV7HgT/HGpj2jjl/utnk2E/FbnF5wvFLegiMV
gYOusQcSaggWuzRgOBSBL0jqosKg0j7kRZAQm8e/ck/lLOdwB2xCXEh1BCxck236tiLoRhbN3Hs9
A/gAiFs4lakiw2b6ko2keAFXlrV3TvwN9Yc14bAJp1qOO8VlfSgQFwZ7VRHHFmWUWHcgNmnV5lwB
P4Kh6cERq3xx1/jWxuozHZblnuRLdrNb2U8H+CrEQYYLA+ZLUiy8CGs2IVQFGQMvgv38F2RH47z3
vdIOP1S3zHCohEGu76Z08r+jXcMSEjbOCO+r74luWbq0B5KHWP6bHiXmVW9y+dvo8rcvCidPG88z
FrV90ADdiuRmhnHvuhuUtHnp1pd89TewnRuMwWkBhADZ7DnlaeFzwblcIUpuDJgmt5yPftvcwEON
7T4ngJGxQDLlRtLHBkpcSRT2EP+nBenIMD5g94ULET3zQqj5ifTsaj4ssrm5BoJSRVU3E8aGIzO4
jGqyrFNel1wbW1Tpx4zp6475Jvg0IwedXtHUIzkAfbxUe9HCIdrlI6qWMzOZ5dw0qTO+EDLQWju1
dfKngv8lDtR8lv28Wb0C5JUmPgG5rh6fZcgiKsb0wp1KSUF1hMeScngYkjykU9+gpGMqwbKztZJQ
tjwhEmdBCTufCMMlBYxTw4chVs4g+oBr4JpQ8DmCG7gtSPfJ5MrnDp4ZcApTWKfRM9207zjId4tv
DOP1spVtlHhtIM+qTkTKp+ihqUBBtU5TH2zjNwaf9rXx8cPtVpaWJViBbWieUpKKk6Pd+pq1pnAL
G/e/qMilxdVOW62t8JA11rIdgzIbGUAMg/aOSSv9Kiar28/PfEE/eWmm3DkjQEu2awfZQz/KYPZ6
ZH0CbGqxOuIfhk6uuSxtaVt7abcWnDlZOTFgTxaU1RDWbzKzR0WIufArnlESeQu6jgkXNhqCaFzK
rX8whD4W+6Yl9vUkh5tPH9OTaiIe9kbFTUiuABZad63cDG+KLr+lolIfyxBDQ+T4E15nRwIVeApx
NyT8LumQ7nxrUV8KWLTBEwhQ/Cwt1FioyG2uZ+KYJz/9bLMqS0+eqTWJhpXT3XGCM4dR2lkeTFDd
+A1GtjfsX5lte7UQMHQotlRgBkq3ydznkgcVhBVjjkfTkjcLByrNkthh0/CkOxy+wHv6wNlNS9+w
184Cbe51OMFrIdjS5Mih0Tcdm2HyKTCGzIq6ZuVMzVy3euGWR9GSIYlFcyUJxNuprJPNQTQrznuQ
23U0e6sPc0C15p6QX5oI3sFCXFNjz5DF0KZ8I4K88bAy282PPClTYgeDqj0ntejSqMwZoZ9siCcv
nds5zUlLBGMxDUsiTprAiBrOko15sykX+ChyNHwSYB6F2a8kCn63swJgvMl0ekFvCpFraXMuodXx
ygYXEox7G4UTKFu4DlacsQKOjVgz6p0x7X6mEmAOQE7LYOuFcHBKsHt9dxdDV7qYNkAoNTY5oA+r
6n4SdQl+rCFNvDniqVU0+t0CM840TdbGlpWk1SG0oJLtaonv6hAo5e0kSctyDxVmsF6qetymC5xG
doReJfsPt6cBOGDlTeM+JwDsjX1l9yq4o3Ftb22OOyZfjMvZHCwYckj6WXZ2AAV5VwgJtDMf3PE4
NkuWxaNGGWiIovrHFKRj3nUAm8mldl33Mpaq8mNbtm12sfLQmEOnSk9GMkAB4nNyOVGpaK3ueZ6n
JxzPQXAYK7v+JvKhIJEykzZEwHIdnw2thB9jXvR+dLURVhrZm2u/hrOs7rIRZBNz7hpaMtwzFpCu
rYAybfZDtlB57yqA84e0yU3wISRDhtHl1rKvIJpHOjETfZLz/GUdaihIgjjxzGrTMp4CuX2Y06md
z2yUkvuq9Xt/nzuil5FGBjschOjoZ/s0K4MYc5MikzzcVH7IwGjZURLU+tuk2s7bB6LvASY5/H/c
wuFLVyrAQZcQdPEjI3XgbZLV7LNBbpdX5nb6pe8a+z/cFUURayqkeme8BAItpfyoH9K2q8kF9eby
xyCASMhVESS64iDTO7UC74ykMpBHE2oLSLxOMyKSrnTV7D3RCeeI5QGWeUEBp+71VjvBvao7Pg5w
ojncZw5BCRE8xaWGtGvSmzqFMvXRrfwQug3U8ZnKYxUQGxnbvUg0XUu0zRh5gUd2hKjvwsFJqieq
oOK+ltBm77W6gcmp45yri8dyonquwuzJMg4AhGYGpr9zMse8dBB+1h3Z1wNQLF4t6iNbnrqPQ9SI
GDNSC++tmy6d+9gWq3dcCAh30SsmYXbiiQm/uOhA4wQ5OS8BipbtDAXXY4IOL8Dfd4nu04867SgH
nDJtKTGhFupw7dfI7hpgRP062AmJrY5oLpBLMxX1KEg4nljknQLihHGD9UyB3NKe5cPQbPi08gxl
0r7J3Q0zMHnYd/aqAdGPKiDxnUrngvLINpd1aUq5Z+iQ3d/GUgDLTCbWuAuc0n8JVyb8pfANapXW
4dT3VDuMdx4Q/ea4ta7/SI3VW7HUwtwlyod0SJAq0Xe6Lm9TX1SUvsL7Mhu131I8zDvkflnP67AI
pn2OH1EMuypfu+LcrgRm3nltaDMmD+uJgTM2tud+SKzgkGjjnXv4cpD8k2T+qjfmC4eOhT95vmwC
ukfdhGXzIewmK3xwSxXCIKWOY9aO/pq3ZGC+9ABOUg4nFNpzzc4X3syEgTXFgTnuJpKS66fAomAm
TLdOnLNaZTkQtksi7I74dd2dlu12ZFol+ThUH/TL56CYPNzcfjXYbwut7BqPQGVEPIu23SCuF4DT
hrZIvuV5wDG4VLRTrBwQ3kcWoa+vvGN8/8Tq2ZlO3FWEb5eCqdmd5WWu/chFVt+1VfsJ2HUiYvd9
1y75oyB0qoyqbRP/qQRD+X0J/Wt+TtoEhnPt1Ut9ysvMOypoMPl5W8ytRxzG8pJDmYaTyN5kIPZb
LJ8zjJj9fmmWgddgmaIcCDU3674VOtybmuFBNAXIX6JMyf7T5uuMIGT8if1uGUjlfWu8lt51Qlir
Dz0aOV5N3jKND+O0IXpHVzNGxiFO6bqoGSs9r9igO6uebvixxiL5tkCs++bCbYLt2eU6PTm5H4Ai
V7bfnaGoOOlOD0Z/ZjU17kfXB/1KXbF+2OoyZa9A071caHQmFnjNlMT10gAyY1ClL1nYzlaUTdoV
+7rrMMkqXMiEYNt5fsWpk9zlClLqvV319O1JN7fy4vHe+DKyMCXYSxv5PWTgl8ZVnsAzkS5DkYPT
ZsBHtU2Hv7O3YmNYx3RyIT96kdtzW4So0lWNTWU/MJD/DMk47++4MclfFZY/qy8uRsjPYtUsJGse
UfmYWeRZ7ZNxnQgRT5vmWmirCt76ERz9U+0DyC7rohUUhd1Y7cN5YBTo++k88Qsw4TkOc4v1ZRma
8iegI4U1Sgb5P/T1TX1s22JLHrxlZQVbk3n+naQEG061J4IHHfLH7vhoTnAUWc/nIau1ADVRetYz
CkDZH5kcZTEL6oSibSmNfRWbHawRPwp1uKss97lm1gMgwaThT7Rwk0PKPViSU97m7AbnWZVPuvVW
IBsMjEsaQzNR70LZoX2q57u+2hzGXUpr3mfrjZUUirUzO4tvBOG1KSB1JB3qMPykBgJjmanqJ0Kb
7RyUk/jObBAZS5kEWNDsTUQW/da6I0+4/rxuReHQNQFneNp063zJAbLpyEfP2EbLBGZzPyXVuNDg
4+2g1rIw6Gt7IMK99Yd/GHUb9RwSUNzDjTBW/+LycvLjHnlIfSBOO4A2Z4gdiJhJhPJiT5tT3krd
YNmHVlDpq1ubpY9M2adWZGV0ODt+a3P2Et5fEbyxFn35uFG9LTTrr8PKPOMSjN1SXVrd2dfRbbJX
A92JMiBYc9qdhgjzcbOcY+/0QRGpDIZ1tHqlxeywnZcEVE9BF0lXo5/SVpFJ0g4BEW2MMdSVQKes
A7OI4f+AUbg2D23Yq/4BeoXnkUe6zrQ0gjzNbxOhZCwmA9MfG41SvGxt62vly2KH4NKkRyrEemQi
0rZXtKlreE6QpeZUDBbB6Zj0S6Kcy7LvePTHWd5mFirYM9zbvGOH3Fo92nWBCwdq5UoQhIJe+IkZ
ZlvFndtUjFqyqutOfGM4aysKxiGG1gVmristz3rNoXpsl9ERU3bKysIPzyqf8zlKgZwygsiGwLrP
hhnStGcMFv2EE227m0kX+Om2ECDjBKdqRyVRTcCl1ob4+Z0VVqXz2HbaPlNXjkxTN6d/NFRN4kSy
i0LALkJq8JDR5/C1G1DOPJjSNeVl8Zr2syxy9R01sKP3uh61ffTLTnxI3D59nhP8GHu7twdahr7I
1ztMniOu+dSFVgnNVe46iPVrvHaNJiS2qqf13qPaA4rp824yN3xDNHgNhLjU3/iGHGtEtknmZl9I
qgg+qXq5SeQTJlARZApufksM0I6ohiGBVvq73Uwp0PWc5JnAMgkaHL/KfjDim87STEIdejsBatKE
3UbESJhP4MjWFAqArPxsb/hlGPlqh3AatkHgRZKUiBrZef3ZyYX61BX29qPI+rE/D63XGLQeFZwd
nmfCZNKMCXkk5tFdTl1RGHXXhLfpJ4Nho69icUCAa75VcKzn3v7JkFUmn0kfbvyv7G7X5J7uUZIG
k4tJHIq6qIOXFk2SS6Onlvmn76zhHDlZGrqRMBLhas6d6D5t3Vb1e9I6mINTzA3yAKa6vEKcYv/H
erj41oSEM2QAFuqoXKQ6lpkJYK1sbu/ubtYQojEK/ppOJLT4ULEZJfSQ/VgKJevQ72p+nPJBK980
h42d9Nd5wVnxhFMIjI+l5kLdUUpOEfE9bdxL4HQH+EaO8XZulyTQx/Rc/WidwdORJdt6/LE244TA
x1QrmJE+BeiCXIq+fq2rG76zsYrwSkzF9JxAVWzZkaH3IGoinD/JrsvW+8Rgqjst1FoRryjeCKAj
eXdV3LBvQyKmNrbdvDyFOZmWl2waWe+7WeoQ/VJKvPZF3tvlP4u3kWlpkGe2B8+r/e0uz0KtQU0R
PJ0gVurNKWtYlkUG2fsPuukctr1wrH94G9NPtdY0lET2Wqv9Wm/cPQ8bJr+chzhsT1kmlQ+3zEWy
tHQM7PeqLJqQcIcC6qKu1+5lqG9MDZJhmKNmcO2DGFY7FKg8S5ycrMClTaF9FNzCSeBW09HKuAA7
kcwGVyxqaRXbVedeLLLI+ANs6DA7DmzYDHCp3GNe2ehObVST8Aob1t/75AZH+Wz6TTt0nKmbfGT/
1jyiFhk9ECr9WNxNc+uCmkTPDdR/LMJHbGM+cTCpDwLHgDGZYv4F2R64hv8TYGUKd3pb5KkQnfXJ
dBxcoMG3wkSc0UlC2+VwqDFbtvHnoeh4STU75x2zAJeoEOM1ZLdUrk82hZs+ZGPVE3CwDqM5cpV4
3ayJAC86BHjteMBIhWLEnbbDOZkX+LRkoTDoHPwCnYuZsgnpr1x9P2J2aOWsiZDERw174Cna/J7Z
3CwW0i57L8voNPqqecbtKCBiW9usvi3CHz7AgFw/96IA84+DsHNu6Gn3qh2PfK0yWLa3VXeBuKAH
1gUrhdkFRti7UDZJT9HDOZhAXkdjWwTi5GVb8x/GDFyrVgNCjbi6cxWVALYNdLEyOA6azdzeLolC
Oo7omGmnmixVELWSBaCpav6TDB7gk5mlpdq7iUpOBn1xv69p8lJ216ontdwE8m7u2o1NrMW8bJfi
zKaQU4P2jzztk7yjWsVnN8ye/5NOqFv2I9EiHh0HgKgLBiwkJCR3s29TYC6YSecpUpgF2lrMVim4
jUUd8Vi23PJ71JsclBCpEBncGqCrjXbbjuFFkbVQhu16AE89w2riP3mG/TyDxWuIFjubptT3tiLr
4d7Lwv7nUgAV2c1zaZUXKreSsQV2/EPBSTwd6koH+amamd8wWWONGunNkC6glX2j4/I9/aNCwioh
e7EDZIeQ9fesD5kT1mvi/JOnhcvnUeXivZa9m2SHxB+RL7jEC51uMd4sOi2X+fW+t9bEjggkcOF3
rwGDGEEkKj0V1IK4mxaueLV4ZMgsrZ3GA0iUr1k9t2DlVrPMf5Ou3XQz73QQiCNu7o8AsSP0iF91
EGlh07OJKYzB8TbHgZlKNM7edLGtbMY/2KQ/UnLP2FQLoGYMPsRhgRK8ow5zL6sfJDttNiJats0H
iEngSz2P+mPLM0sBn6ZfhE0GgRwakGlVUg4f/yxEeS8452WDyY4P7jlI4m3/nYiDSJDSn9mWHBrs
n7vScbKzVipkrTO753IoWaLUamFuyvLuLxI55b6/cErelJaeFGyH+ed3fzdLqg24Z7MdZs8ZHicP
iVoySuEQRxba5cHnjbWgDmf7nR+HhGSAqPf91T9WyrhkZ4XEk0ACqvzh1Le17aF0Dxjt02UjkSPh
WnLsUGRnd7zo0ufBVOZDrhyzPYgsJxCIetUUFPEtAuZFJFPCPsOvUgo9RnSxLNu5P+g5gXTmsPxh
wcKSxov7ZKnahxR2zafMkzePdrdlZ8KvkIev3Wg+Zpiz3X29jT9c5Ex7Brr1J0Sw0xOLjp5ElXxJ
kbXMHtqTYVR+vUNaOrZ0aVxqfiQ/e6ZE2bpvOgeRGNkjW7gdLob8G5Qwp1l3FNtW/ZmhM87wQXqw
Z7XXFD/gLqNPF6trP01zguyF9W0+v2g4VttRSGRXnNBJ89VbCK0h7cJYX1GuoC63U00MTtBKQ8AS
DzYDbbBW4lDNXfcl92Fa/E1x/5tu6PazQ3R2boCIm63x1+dFMutl+q6wd5bWeOCMhZBITCHQJU4C
dyQsxqiNMLGw+DL7XfZTJpU61Ol29aVi3VzJ+RHm3d9SGn+T4srbHSjZgRMZ+197+K8fSzMzcRgd
LgdEKO0DLzP7LdT5eJTAWV4bVvfHjrthx4SBWMaZ+MI3zwfA5yLa3TuOJszKMRDH/vx4vhfj8qF4
NLhGjkKKA1rk1w81kmsx2Zj0yS1s00sfNtOtU+jys+ZQ3BmazrOH4uZvLoTbk/fLkQaAARMH6jTc
sDDw3kkFfTVSOEmWWQMR1/usH6g8C9k/oKVHToLfmQ0a3fOrBaby0sn5E39M/VgGNZBLH5BoD1j2
ySvsId76glrpzxfl3z4deA/OWh9jPcnMv14UgRi6YAsqDpywjyQGDlDwi6q7QmWf5r8I4X9zWVLt
SR+ZGx4D7gwUH7/+ZZols3anlEPbGgGwDh2JhGG5DvE429kPB+TuvssaqPSyXa91A9IbCKJiO51s
8f/v11Zgi7B7opq0iRl+Z7EZc7Dd0tbLIcnM+FLQujNuysJwH3Rb/uPPf9fvr4XAQQhJLLdzMx+/
P5oZTk6oK/R2cFVLY66QhxJB5LITJMgj4OAp9OcpoOOfKAb+8nf/psVEoR/erjjCSJz76t3POyxg
Ke2Ze37KpH4xFQuAwJnJ1QuGcoiFp2As//nbOjct9i/3O156JtoOlitcD/b7x6ylcbGCzEliDHpI
VyD9eppDyW7i0a2o6QFBzmcCLu0Z8R8pWPuxFs2RARYtPi0RvNhAUpGYrRbTd2JUCoiV1saAsqAQ
4H5hB0BAE1VilJQlzV4mx364QP3rgChsNwjZn7+QeH8NvRCGCWnN3g1Bw03zTs86Fv9H2Zksx81k
WfpV2mqPMsyDWVUtgBgZwXnWBiZRlGOGY3BMT98flNVWIpUldS5y8ackgoEA3K/fe853Jp6iJuEA
j9T5G+edpQorXIsPLP/VqSEc8rXxG1SW5cyaVnoJOEvyMw8+aHlJSag7obIGusGN0C+V0qwvkyey
859/y3/2S66FB35F/ofW++OrxVY/lYBJq70inMsgASJV8yPsVi+N9H4yugvMb6r/+ueL/vZCc2t4
RE2Dmsc1fXztH6+KfElvbYg/ewlz/0jnR1KZ2StTdIrJ1uyqS8uNh0M7MzwJx2o9MI6eBT8PZcbm
z7/LT3Pyr8+du4LEfNaX1TaK/edTBSQ0oL8646c9OFDkdTXqwFPddealk4vFO0vXLNPTwpkvv+KN
iI09DrzMO7acnfASe0wxYI8qugo4GYPhjOCVIQYaMijtgzRo3cxFtyZVtR3LuJZ3zhXzlWLZuZbf
NcfRZDkLa5HoycHsZHwOUgQcobt0tI3lZKbtZYnIwbvIbdY5UNC5GZ8dksfzTTfS3wkXe4SPkNKZ
M5kzWKSTcABdgEuOnLHOiO+7FweUzPwqlkzPruu2oqE7dfNykkMauCfLbm3ryuwRMqVOprtnwaNW
RLZK8ONBJ+RgjBzXffTweMdgGEtnvEHaRsoa7UucES1G2P2fv5LfDHgu262+Gjaw9FMSf15l56Kv
6DdO+h7jgU4G1hJAmKfvic1M6B5EK6vB+xc1ju7DUwXtpSEILPwxCuJUFSd98kc0P43eDn8pBT7v
eqzDpuWBYVpREMjnPxnEsHnqwNcIuVkADm76XkiMqTlvq1idqn+xo7GRfloSgW/gRQEwwtGG+sP7
tO/Vc6aVnduLPco1r1kFYEZ9HddN/qO0NDlvLUwRSLky1GG3KujGp0D5qX9BemwtyLnAkLLPlXD0
L8KH0xlODmKjW/pvyRURDfYSCbLM7VOOJsl4rbWqmB6aJG0KAmW0dtpK2bX61vGZcWycUafcJwWz
GC7jmn47RpafN7wGAna16LEgVIa7n229aRTFnqxqItb4Z05uPKlUTPOh6+xiefQM5N/h2NgWcz2A
JgZI46Da2xqWts06Hn0JjNh/7+uYLoowPEB2gq4chV3Vz9oWTlv5xSyFsdcNN3YvCmNGhYtJK9aj
Jse3hNEeogm1v0XYBup+h/E5tdWeiRjk5I4gEUKVOBV0W2VpQ/zYMbTfu/Tdi8gBXfo2WfpQ7dAg
tT66ZNk8BK2JIaVpNPVD1iTFERE0Fm/sHXR8ysBSJdDjwWyiPkmNh3lKsziiHLLaZ5k74kg011Qe
beUMd1YtXQqTOK7jo+XF03eLlZUlvsYiH1m5Ug++VQXjcWR6aG2YUncv65YVhA0K0yRysjX0prYT
vwhdv7B+ECam04pN+/m9QkV5bxV5633Pcx85upY0ZFOGKo7zDGf3KAi67gxIqAYPy3mmIZlHVTdO
5B76eEu3yG2KBgFWrIjzJrIFNeNEX5HhD6cYpD9Ki0w/Jfw7y8t8xO1TNzW/haNbbKbccfwrfib2
LgfWJdINVb36cK+JOS8Hk36WK+MvbJBLvZZtCaHZ9eQ5WzNDenMQUzabT5hncRybS09CjNGmR2/Q
Fn+Lrs/HR824jvVMZdI/EB/YlZs1s+N9ygbmjqUhOEc20BygKPc2cweEa/14atiAkh3RaMSla5x/
6wN9Ca86JUqK0wg7sbmgx+5hyEq9hAQRK0m/9VmVSazGIww4IOvQb3OQy0wvhsVbSKZf+BqSyrGR
Eg9zZW4YX4obM0X8Tl/HIahAs8as22qlA27bcrvyHmw8fVyjmtKTP+Q29oHGdd6XzKTRjzPFJ82x
judrqOYMeWEVG/41PXKEMGLRbuDMt185/bvB2pmaeQLK7htkXsfcUUZx1vFwnBNCbpP/ONvkGDEg
TgaQR4MRRGSbUD6NQPjFNmuJcHCN3Mi3VU/a/EErq4fAzeYj8ebJdzQlzdHN/ZSxsJnn9o4Qdj04
kleRoGdpCzSX+GR8udE4xy5RZtekzzMptM6pSVbUoR0qhMC900mUOvhjKb5hK1wMGhkMtGNVeyl6
Od3pRuHBtCylAYg909rN3HtNdaZxCS/SWzwvvhtNMkxO2dBlRP72TGwwsSzkpxk6HbUuxUAY0lDj
dlfIFvGUGUKfyKZzzWnr5tPE8ApSHVzhJs5vtKJIZmjYtLYQsmVmj8iLTgcWHnwK0J7jnrvhEAYQ
aIFgFQpWOY8X2925kuk8bqFephadaK26RbXfvNg0yTx40I5zlxIr3UaWL8hAXd3zoU6JQBRbjnYE
Tm0+Po/IAeoL34dfXWEFeClVvZBEN2vVQkRIJqbjkPnFCyQ+orDovtgiWhjKlBG2rQymU5BseSto
CYzShC1jVOlrkWN4OQQwll8xMWKhiQMxNnuzWOSTyNAFAm3zJlY+pokVT0XBs82P9x8BQqeCgVCc
PdctmCF4Z85ENALKn92STWWz9cq8wWFHdkK8q5KMRHe25Wy+7e2yDUgqdu2bSgpGHJWd1Hdd7Drm
piW2AXnIglY6Wmc5fVgCpUnp35v2m8yp27dDuXjyaNj98jK6CWWItSaVptC83OcCQT5yEyRL5G+T
QnWMzV5bidgjA/x6lrMgCNMyd3NMKzQyCITaavwfdeTJFXmf6E7z5oKhR6Fap4A+EM17t2NOYHhE
JFD8pSyZ1UcKRBHLjx8gdOxHB4/JnC1A+j3wBpPdmvfUbVUWuQM0gCOksFXPHuBXihanrTdTwhSR
9pWpmeGk21oVJqbuFSdmTdNTNjEtZR2fyChwRJd/b8fFuC30ukkObgWBkwVLU2Uopthwng3mKjL0
WyhBF/AXNHyVrmA7Yrr2bOQVLv0BPV8NYntyCWZj1EPE5CSfyaAh1qT1K1TpLFNMm22YhPA95sBe
bppKFzstQLgULYuepoe5p1Qijik1iEyXVsnhlCmAuS8GbH4jLG13l9h94u6y2vCbKOnM+h3HW4cg
ppDcZ2IpVIzcpnB9JIneFgvTxdzCX8BdqXCGkfgyrT3suiEkr5Q6LV+TTF53nsBTw7aO7QfZ+daE
3loNxs1kLr77GLs8ehHeXzY1UE70toKB9GjPQYCxIeJS3JkEalU4wIdp31I9gKQnogxkPqI27khP
65MUl0XcFMz9roIOAdCGW6u+WHOuxUWYEyji7VJWiRWzbwQw8IRWbFtvwhuqT6besZs2bXwcSLVM
T0lpG4/GOAflkbY9/i/a9f1bjk6rwnvRxPqtT67Z1lMBODzESAkpw+ydVWjI5rl30tzeJhVitp3h
Jbg9ZhIJZvSt+erwCMiJBAQo7nJW5Te031nKTbRsdz92eDiQ71YpASOTevISPX5zjCWYDjFf6TYh
7f0rUU3OsmvSsn73hI/Ir+XNLCMp0F9hWahLtWnwFlcsTjm9sJEoYB21B3sXPgynJ8EAY6cKx7GZ
Th5HHqbBxjKMB404eLILOAJzJgboRTgouJ5HcL0EUCptarxdr2r3vs+zUuxcO2MdK1yr498Tv/fo
LfPYsf0Ey3moc/icwICqY2FyJODFU3xrPZErWGYc9yxjWJKR7mN42MULOckMNHysfv5kIn3Wsj4D
zSv7ebnFzCeBDnatXWyGdLLLTZuXM3N2N8gyptu1/X1qRUOSXipNe59NuUfgMJ/vQl90D21n7/Mc
BELeG2VmCuRoqnsc5FwsVIyOHZXm2iFKeM/Iw5wl4/Ay6yd0Z7TOqnAJmqnZ8aTwBgmLI1+ZL/Nw
ZpzTfAVwhfPAmPTBudYYKo+Rn87G1YKgjqVnMeS0qSpCWM5VX6k2dIsl/uIMwnlvWE6ccBgzpz5V
82DeYIZbA0EK2efuSavIYdhksllzlVNQn5u8ZLE+w8WQpCIy/ZRb9oPU3pqjYcdXvPSLj25umLak
/vjeJflL6tKQc+WcFIB4FGW10DD8JMA8iRvgS9qsR2lkJIk/lJGloyzbmRD1z1TJy7wJct1Gh5PV
/osmpoQggQkJRFgBhvEPicgTHMBzumiUG8CACAJB3VuFHuOa4CqJOUdsDNNY/Ihku2a5zh13IsbT
ipVP1ITbLwcK9LhT5K0rfP+gH8g+N1E3bNFLSm0zTAWFotAxq7xIJCTOrhjqxmDb0jRr05l2fwlS
WisvShqaXxddmbSBVZO+xS7fdYS7RvVnEmos/URSXOFegzxyhx8d4QTDNkfGPxyrbLFvtSwl2Y+K
qmPVR+E2qXBG+1FuKW2CVyOxq8OUpLof8lNsPE4d0JubtEt8RhCDWemkZpr87UzTcLfZTtaLc2qL
ILsjOznRyacmWP44+oVIHjzMmKsdUlpim+aZXl6nC3qSy7KZ3GKHO0SML8YgJMfxbvaTCg006B+v
SOJhzxCvFncFeGzsAc1gGYqhj9vNO9ct4wyJ4VT4jGYTA9slUkyDqr9BpYKQXxtv4LOS64cZt74V
fYeM3YN3N0bWyOzqLEb6pc92YhOd7LV43ZcEaQDlZVq+6LNIg+4vna7fe0hU+uhYDN9zrQCKxsdu
TiVSB3mAUHukavUVEIgvEgPfGDIz1jcynf4G510bZ792bCCHMCeAI+ID7IC49akzHnD4LsZ5Vvts
zocn8snSiJ0guyPlVe2YVsQqCqrxBc6MuqTe/Ztv/J9dngYAcDFaR3QqP31c5bt0mFumEno6Il9S
tQbiorPt9nG0k+4pMDrxo+hrlFN12p01S/vx5/bI5+uvExv6I4i5uRH0Z9dG6i+0JNqnRHtiltrT
rqn9EAcXXRjqsSPyp34LxaPZLn49rGo8NPXUls1fWmaf2xJrF4T5DMWOQVfatD/dAEk1oQN5J+lr
Rk2O5FpcaKnUnwM++tl31fDqsBf/pfP+GzphvSqtIHBhLuNKyvyPH1tgzTPbOAE1r+VPTGzSi2Gs
+shEq5pu9AyTg8h8/5QZwDUKZN93oCXKv/R/frv1UPCcn/AEz2YiFKx//sut9/0RszDfzD6hDK0v
HBeo24loxWGMACA2y4nESa26Sxq7/V4GQr8GqdJ3uz9//z8bx78+/xRVQE1AFzCHdWmSfboTdEIs
XF5FRvBR63LebuW4fG+dZhzuEKyYpOjRSHFWd1z/w6QGT3cFmKb+ss86o7gs7NHUbggQqrsfYy8L
7L+p64mTsL18ObD5z6SQBT3sl0Eu5ObF0ptYthOUSHbistRq7Uy+cIMgJtJ6o9BPy+QjpZ2apB53
0tbd+JCBsSofMV7Y9QsKcd+8IpYSywXprEoc6P5KkBeE0iyHwlMjCXou/Y+dqgO7wDyO1zCcNLvS
R6zCTv3MyH02tkqZ5XdMo3ofji3CwUiCDHug8W5w0IGXUpzMMigIqJzSZd7/+Zb/Npj0DAbLAGQc
CzaO41mfbrmOiHb28hFnGVjnzYQyZhfX/rJxGjN9yhCCnB1y6C+IHlkzhGrjGpq8s8/lOjtXMzmJ
uqwPf/mdfnsOGIQxgPMhX3p02SC/fXwa+0VWQoNDtws6H87TiNNMu+irzNCeSEKBC0BCNc5IdJRE
9FjBUm2VR2V01dIv4x2pYIU+TSRUtEdkbbO+R71jNKE90PT4jre6e/KxzYvDHNMw2o6V1rwSoOih
9pwm50Uqx3epXb3mWevaIruYMhTABaDcZidKfYkPtom1IFSNCQl2MivEGXAyULyU8UxtKGj7bYs0
lugGVT54J+waY3VB98Oxb0crm+SusKHL3vu9K5ojZWdPyFdbJ/YOo/tI/p+W+ecc/qG9YZLqPJvN
0hYIfZuppVmu4upVGh7xGHNvK066ADzaXZ3RPgnJ5Iw5Ig+0niKj78mFKgyzz25mClXvguMPA2/A
0wtZaFPWqmvXbCs6iFXT3tkZWv09p95hPrqAgNwnRWL9F2I3LcRT6DPcR8EX9TQOtfWVNFklT91E
+2WbJPDakMCacbKrFsYrKKQ7dLkJMabLrkBell6NfTtyQO4W/8Ee7NmJcimWu47Xq4pIhCvcTUZt
kOxKQiZHPnQ5ppznyPHDSIRPATEDwzDmhMFw5QxZUG/ANNAxhw/ZbvkWlniDx3DOd53jq6+yEDY5
HSBXLiZDIIpVSdbt1ER2VUQVx0dIVOKiYBrhdSIQsLswiEuDVGSw8un1kFmmeVHrJY+5g6BoiDwh
6/EN3inq/ZAHADYztNUeNA+DMM06izZYz69Gp3Et4RZ79Kv+fCPzTpchYbvdC0cyCmGkLyjhutxM
pmvRBY17Z6i6uEDMZKAc990iwbaTKqLsjNrYxUYukn2lTYZzwgnIh06BxKVXAA3iF6zuMNCD3Ldb
kAzQqMrWiN/tpMcPVcwjgrERauNFV0xedzFrLVImza3GpzLvlBfSCdbVX3axz6USgEPqXmcNv1nD
U6xPWgKI51JP0kVA1wKOJ6agvV1aUl4oZ5ZjxYP2L85x1+tRJ6xQL74Pw/u0YVGMKjWYXM8qNese
fvEbHB90pyhOviVOO37785r02xCX64HK9gOCI9AtwGD9uCR5WiALIDG44TwH44zXTteJCHYtPsjX
rIQsA9RqKE4qIGstSEfbIOPJnPbM2v1X0xVfczK4OCC7NnNcD8Qs7OjMj6p4JJk1QCkXUQ/V51wO
1TnBFo3fNLWf//wZPo/d14/AJzBNn9GL4eufVlXOZzFJi1D3xAT2BbeBsfPwRW1cb6HnKkyAaDpt
wLPClvCXbcZc556/7uzocQhmIPWIyX8Ai+3TNJbALHSRKnZ3JLUvLvLFHEBuR8jtvI91RwVXnLnM
+9TtzGXXucTHHtZQ5pepbxy1MXsg4BE1I2CnjiM2Pj1LmQfOmFgboG8tb27hxl/Y593+HjUr7mvc
PUGy8x2FlFk0hnYpUy8AmkP3aQj/fFt/e/IZAXBn0YywAJF2+2kHJdU2FlU9SLzJ5CS7dHt+iAya
q0G0OA4pg5DOP1/QWodxH28mnEEQ9mjQqBepmD8+iwLSIPAh0ezHWafnHQvCZnxVwqjDd8k2YLdj
evJoRpR7U7Sk22ZVbVgb/D+W2up9ms+RXevYS2BzBEx13LZ8qrrCJjETXyiqZ7AeO8SrFhajhVH1
k0Z+26Mwm1QcERLRqidSLyo4E+sHvHwlJ1Y76485Co43ydlwO66zY9be7unnJ/+X0squ5Xt137fv
7/3lV/kfH6LF/us/PsSRXaZvbY0ltP/8tz78o+6/fv6xeK83X/uvH/6DoQFDplv13s53750q+p8X
+O+/+f/7h//n/edPeZjl+3/+21utqn79aSKtq4/hYpw1/vc8sofka1p8rVgj//HTjt//899+4lv/
kUdm6M6/uxZwMfJYXHcFZ/2/PLLA+3cWSFJeUJ7x/q1Sm/+OIzNJKkN/A5SMgtsiy4IVrYMISVIZ
P8xAOBBwBuUcyo/8l+LI1uf/f55Wz0drswq+2Bg4YQQMlz8+rU5XNECusu4wlFp/yZgDR06+uA5E
wKRM/qKo+vgy/rwYryK/fuD7YMOcT9tQWmkpu4XVHMok6TdabDYHLQWus2AxArugqfRfevv/cUHW
U/YEimdOjHyNvx6c8GTUlt+m7cEMQJ+EVALaFVhomFxEsNxM7mj95YIfV/GfFyS7SOeUyveK739d
aX85qdVGTZN2KviEqs44Beeud9ITH9gSqqaojhOxU6aS34WT/02u9nER59IWDwNI6/WkavNFflp3
AvLH6UVjS6IozCKiQM1doQF7/OXJvvnHk/FrcNxvzwtX4YNxN026LhxzPn7A0lpskGFcBed8f5F6
jfNUomXZEX5cir/czPVnfXg212uxIdk6bH02908Nl1jWDmLasTmMY71VBYGS/dDdKyvOQhyAd2MV
/wUr/M8+HD0Ow0BCxZ38rC60xhaqEXmiB6CDKoyTJDno06jtZ895+/NtpPb6uE/wfdG2IuOE/AJ7
besEnx6VNF164QY0THJ/HC6hYmmvRHlXS5Qn/XLblBkq32FNU6vtySegNRGbPkNai9XI1r5rQaB9
odnbfm+zpYbtUoCUiLQ28LRdagRpG5XJQo6KU+ZTHGps+kmIpmq4T1ZCRIRGI1m2Nk72e9F005VJ
YFlN4ZzOL+MQz1AKaqtg/lJbxi09/2yNmKKSY3uyndDFKd+Fs8B7EdYwu2VI8G/VbOiMlsMmD+wq
PueIasWhyAhUCelFLADEkLrfGgkg7TJsPRdjGcaAouf3MlM8VVOYDiWh1fR1tNRj9oHZLyrhRL2Y
DUHPB01vPDqzntnnz2Zi5jPOO8TVMoRIxviZM0ZR9xWzvaVNrhsqwrlcp+ZyfFYjLUwHgEQej6cB
vxD1VB+DDtgMgEqyDcalAE9SUzWvvpem0K4Yc1egi5sGE2QBEqZ4rbJCZFroDLLpdjMoNXRIWel5
51G3O+1az2Z9OGOtSWATIJpJL5Rpag9NEduYtSRQxnCo0cEz56zVjcm9TKk0heiJ8+79ZOtkUhL8
JLP2C5MghywlYeG6BZ0xFNRc8IEY4rtBV5UnQFXluLN0AgUjUtCzZjc7kkzheMxBURi5x5i5nYrM
3uh65cqt4SCujmKr1KES0EDU7/XKYkiL+sZfQieghRpmg56rF3My0sc66Dz1RIlnSvw71tQAAZgb
shP1EicspELHv1TIQ+w9shcACqRH98AKQL7rYemiOd95gmb7N+w2aGbCudLclJNeat8MGiORDTRA
UMZ1mQ54OYDeLbdMPmPncRZk/+BzR+mzzU0MeifDAR639VVhIIPvgtELvhgJPaQeDJo1BGcYRVa6
8UUiYwandqP2A2yn4AJ6M0iQZApicdWVlg/qMKZxhZ14SiY/xO7SVhuoT1D9mKzS0o4qcDZZsWFQ
D6FRb0p6A6Y2LNxxN+2C2zypfXXG8YYsvHIMpfF3zOBK9TgBQlObl/auoHHW3Vgzjyf2KKd6bPFf
p1FJr1+iZR1xf/WFVM9WvgTuhtnoAMO/gnn17GOVvARnRcEti9irDnZDRPDdQA7RQsOn19eBCr2q
o11a+JqKpJVbq2yJ8WMIh5nXp+XfPPC0B4+iB4ASylzvH3El0QnVktW3XAfONE5rUgalOxgKzod7
VJ7J9wYosIr0nAXxqms9RsyxjR07sllzF2gf5MLfuq608Es2sjM49Bjxmu+JhCsJDUsa08EaSiAJ
UenhRKQ/k3eAq0u72NEHgc8xCHu+6rs8k0xk8jGLGNiNZYg2S8sOsTHmaFk4r2tgNhGDIosoAfpY
ZTcquAizboeIj8r3uU+m/VAOGkPE1s++AV8RS2QLr40jpy3jZs/brm5kSyOA2Ki0f6tQcX7TM035
G6CJ9BEQSggr5ICfEvDl+T0LWzYRh56bnbrFecb5xYgN7d2p41HulZUszzLJSsXpX1tUSPAycESB
p/hizsdWwgaugS2lC32iHUlj/i2UqMSMYhalHI9bpW46rSdIOAfu620xA6M9KxIhGSryeceo6DDT
wSlP43C0tLyCd1XyRKQWbK7QZm+yLleYCCSBKokfdYX1WrZoavYxY+FipwZ8llfgULU6WsBsXScB
Z7DQRRCeA+KaAgiiBEI/o9MDPlCbqfHmKtF+HTjzi51ez167izu7uVeUTGRlQyqiVJlz7LkVWxKW
6a5PthOpLnFoaYmVRB4WP2zAvi1xpBa62idLx4ENOSdmXm9xraOHHmttF/WKsKbes782up8Akxwq
LMcWoEi8cjKVChorSkfIYYZ92ZpjNUQDWpJztbiVB3lZmx4BDZT0weriWy3NbAcCbXoNSILcs/eV
L07dLS9GFxQFa8KUQUuAXbp+ZyObVomCZzpatQsmpLcUGmdTo9MWGt2S7JA6WMMBn472Y9I7/5ra
W3RR6k3pq1OX/mthte1Dbwz+HOZ1k7URDSUC4jtC6qw9GS792whMMgECg6Ex6so0u2WwH2fcytpq
QsBP2btpVPgjpC/QM4BMlE/pOr8MoUk490s3yi8zpjQr7RnfyN7fLhxO59DIrPZbgfXm7BskhQeG
gRO97kaMfdJ/lFWTP2jFyigcwWEW9Bc74thgSW2QFnJ67E3rtUzxcupt4D73tAjcUqpL5rqdh6gi
7859B7ZiwH60UWbeIVSCKQuWoUkIldTkuG2RNdw1ubacSnsB9YpAgszL+pLAj4C2ZWsuN2nj9gen
WIrQiwG70h4hbcbRrGeTCOHRSu5AWHk3mLACf8tY2/nRkFh43ccAbPUaDEhEjxzru7f0G7UEENA8
RDWlnj/yUBhQtqzSf7AKw1tVKLdlMCr0eIMN7EWrTlitT3wEAcMwXVfcxXsFlOZc1jagurAvK/tC
8/pEYsZEZhfiG23fm8k33xil2u+mAmq18+bBZz+bnlHj/cjqAb1fsFg3HXCPQwlMbYPNr3nHbK2P
m7HL5iBC0SUQRnmtL0KpQKfgNkYZ1c9GEA4MIJ5lLPWrTBbJxmmd/kLDXIXccVx8sVW9oR2KwMMD
Yzn0FlNHn8mJw+m0T3gT31cCVb7388C99bgvVxgr3Dt9St6AUjgsLLboTyUASWwtnlhuWtkGZ7te
+p1Z+AuFUtObVVgUs3XVtFTj7EcivQj0XGA0MOLqMPojTNZGlYu/w/xcEyLRmMzgM9Vn6mTrNHzw
zjdS3/djVlB+SEfyBvvoDGm/mlvMDEBCBlgqEa7z0tgVBcoYjmmkQEWtwiAY9rDD8K/XPd7gmDaD
S7/Tu3boUJTY9gIa9fTpwnmk93K2q0m9yDzr/FeKoPbZr+uxukfSaXwre0kuWZdPqOD6wpzkVQJc
JPLzoR1uhYsQMwIfU2TXXuO1y36x8yA9ajbS8FejtQz7e6KZnXWErji9oKss65eawM2LqTEMAiom
kNkrPzEBAo2WYVqb75kbxlTYIG/M/p5sEdy7jO7bcLDM3NvnGpqgcNTL9MU35IBKznSgfzoWeqdN
3POhInNKy9dYWhD8R4qTDW65oY+a2mx+lL0YLrMEZBe1jryzVNIad5oDczRMLRv3uljR/jBoLLQ0
LJJeRBBweaN3c/Bi5ohCNpas5HO8JoJhXU2sSDFSeGwdzuKRaTccfFDGlBrekglNcE3nnvl8HNCE
93m4ALcWrcurHmfpG+pjddt0FeI9MIg0r+seV21DmkK84kQBinB1hLq8/nARn3IGcG/d6HsDoDav
OOuaImJWmivyzw74qoHpxshVgABjuVVpnH1lhCN7+t5YEgi7NrJrP8u0B7dFV4RhOWFNnGYUftdF
XOb9Xhss8cIbS7Xblr16nnrN3yQoP782scYhQQFpvaljYA+Bvtw7iVdTx2JKOJNeZOBe15rgrvan
Lghzj0yk2VcNXdwK1XQe2+qEkQCOj91LwA/5OB7m2hj3qZVMx7IKytuFUzuvtCsuyJecNrpWyShN
3fjk5tkzEC8OUEgPn5qU2FlWz/ysSFMNiYxLIJOtJ7ExKc1HjQAJEGFUF563kGxgKArsKekAspuj
+9SWwS3K44IcLogg0mubH1PVutwHzj8HZVDyVpNEH20k/XOZyOQRIua+CqrmuLT1q27EJ4i01bVf
mscMD7QzeeT7SLC8MLvOksPhxnXzE2YQ+0eR60cjdaln/Wofxxz6ioUEKD/bO8K4rgDUQuhiS/Uq
8ZwDIYpqeCRhLtGmJbG+C2YIdklNuiVz4ngiADS06Y8KF0Xo5Kk97pMnKnV7M2jGXuhQk4SPXFD4
8U7P9JtFsQA5wgZWtozZ1yYw8hXafnJy+8FQXvJIQHuHcg1RnWZjBxAB1T9FV3NMTf+GvqjXh0W9
qgh89I2GXQVPapidsBJU1/Eir5M2P7FPgDxOO7gcJmZZQXl/yawCBXflzKEarT4quDmRGKbxLu8N
EHyoINvYc45a64x7AiPuG8oucA3Jhd8mfC8qU9EwjubB7sYmlFbzZIED9zP+LYLy1e3TVjuG03AM
cuu+S3ixM0WVh2jHWF4Dr7ky7IajWzGKN378vDWKrt6AeYa038p3A84eIhh1AwgTkqHh5efWC6Di
9EbUmPVEcdgFF0wgzR0B7nE41ck3dxkgeDmNE6b6nJIWOcYIn4mQAGfgrOjKWzg498gQ0Al53uXs
G0zU0bHeYxiaoH4FtXa0Jf411eb6Q0FXA8EjdMCVZlqP4LKVddRXiuuGGPikh/CcUo3W0AT3SdqP
z2m5NFBd/S55Ltu5YIVBSBjGgXWVj33xYEHq2YyURQzX5PLNN/J33Ub9HkEiEnjfDN4cyn6Ca2DS
g4/oBiZ2LYPhLypw8suJY/VmSQdGfFa+zZoY+VUf5NCVNAB7wVO+jC+sUQrP8hRs7dSEzezNHOIc
YHNl21wvFewkRXjrpVdo5TnGyLdholdtgSZo7xabQzi6o7xavPIHr9q5Lue7zKrBP9flpVFRxhrN
sXe9I83Be07fDw1u63NQl4+5ygjYsuRAKHOKQkyBvYNJdjNJ7RmH07YAof1UKr0Gg56n8ghjkmO0
tJ6ZlMD8tsQPUSCsq/1gxxljpXP6wXWsNfW9MZrFRV4GNRY73hOhAAsmCLJ3bgwv38rbO7cx+Q5A
M8EGKcf6+6qavPGYwrzSTHseiNg6gXprHrycHHYloDrnHQtj04JniGF23k5mb0cuB9bQ8cR93tX3
TZJbT1qQPAZuCmJvMKwLDz2mg1gtdJlYhFPV+bceOrRXOkbVWwXjQcStvCqangXG4Kkj8uQkNHEH
juhLvUBuA/GW48uP2XI9ZXz5v+ydSZLcSJamr5KSe4RgHha9sQnmE92dk5PcQEgniXkGFMN1atWL
PkVerD/1iK50g1mZiUdtatEilEwJYWaoqUL16dP3/kELcu9LCWxWQ4xhzL4xxlWDTtIGsS/1ucVD
djeQ9A6rBrTgnh2LP1U8o6IEBWDHjYwZj1CD4RPqSYDmoGv8SFUrx4mp68dmy3YNPOoDgetssqiD
nGLP6EtQwMINRwfPl2LaRyqVDveIIraPEPmGFBmspkJrxc2/wVMw7sa+tvZp2KSPvUjyO/J+d911
2Ye+M2Y+ArSKHxqyK+80r7NZ1KT4mIFXsddD1cAeCmWReCLhv6+GtujImpIc/GarM6fRCaYtNXka
dN7Q7jvbGJ+dAbYTXWW+NFZ314XeNPuoMko/ztRZYIHW0d/NhDoB90uGJ1E3kGTI06yH2uoKHGn6
KH8AAPohpAiHQoWd3/YpiQSSkVo47wa0wGH6K3nsTzhCbMDTIRbI8YzxYgDx7mzVpmw2OMZEO2OO
1UeURCmu2WGSI9GoW19zrevfhfmsIlpSRtNvbRrmTTtP6Cfp4WChzwa4YK15Vo9RQFYXW24nxA4d
W8UAKOx0VdyYFRLPNa+Br7naTcVa0GF9NMyx09i/aJSvu5T9jdMGAEEa/21065Rh36wrJe36lZhq
9b2YvTRYm1Rz52tLll3XqOaq8RalruxDCyJ4WPXohTtcbqNXrpXZrpy1NbemTsB2TXQKTM2jgEby
Wq2UgiZ6PGM1iwJWoDs7ZBhRe4j6tqV7j4wgmuq6ifEAdj2wDWi6exvUyguPlpuZyTORY6QGKUzQ
SXMgMppV3PweOy/hhMQDOiUFkqDRClcjnTfsCKdFsQHWVGNh4cMOHqJYZ6PXftHbJvpWhxr5pJZM
RbZCrnOkOMvjC1XVSc/fo0NUFryAB6hLhAuUmTqXQpV0UnAQalRrJUFCDurH2i4ot28stfW+ljnA
Wfb7MD4pgd1ne7OL58e2Yltx4SIcuWotge57r1tKcyUK4NErqE2A61M3s+guDGT9O0jLqb3BgSrL
18BTyFLaPiofpJzKs1bZlVhPFYyuq3gAOLVTrSj1M0TOjNXopsndlAYBHm91ZH2zomRQ1mHjzNkV
ZdwB9b2o0etVUbdqv2I/oRIEVc8RW1cVBpIsWHf+mBD8uzMBoAA1YKXR00RPh8CHdDL4H3rEP9I4
oBblplb8aZ4q29uYdk92M0KCk6sB14ksgCoOqnnEClDmmuluhrxEx7DTggnaW12LRyvPIV/WZU2N
hh+RIK48ZM59qVEnRUg8RL6ZWePAAkFKVz5RSmyA+PSawo6gYs3WjdG/ceYk9gOK6DjD1hQgVjaN
2KdaNDaKrB6y6DL9QKmk7BpgVQi/FWIHPbWN9y69gU/2VMQFj580QeK4zecvJdKXuHRrmoEPAwH8
eQZDDPADpcT7inrALw6dqazwAMtQNS716DrtG+RTnRDc0drNzc7ddEPTfVQC07wuAU3d5k7rcnMr
RpSt5rlyn+qmcW4KNEAyCuXlcFXZefnNo/63Dqr2aZgwiF6B6g+a9UBdxFkFejV9tQerQqMBBRJO
MTKomyYoMxsmgSoquG0O9aZExP272dQ75Z2rajO+DbgTjasC4Iy1JWujRAvgDLqyKmJg/prtzj+w
sozuqIcFP6u20m1yuHJEkKwGkATAqePlMo1QV1a6yKavuOGJH8Crhxige+FyjbdzzUedZV8hxW1E
hVkjEHfpogStN6EiPsrJH111J4ZR07Z4EDjPZIh2t1I7J3+0SbLQcW5rhHMBFw7vbbUEA5ybtbAJ
tbbYCcMR5X6i68emHNBkXrvAqslOQ1O1H2wZs+CNJlm2jvAOQkQmQkhzjYR0jI+1N+YUIUD8cNGO
kNW2raokT32T6Pm1TY3wS0ZZ931tY0OyMWtLv7eoMQsUMhD1XIewdivKunNDphogCLyLox7TnbR3
4ozHUdc+e8aoXpVBIsfNWN+V4/YcQ/BtqKzplRKX+9JOCg3qhZjLNSSoGO09myyyRx/a5IHN/bJS
0nz+1VpO128aXct4H0KWqfaDSLSrWWv1307VYXCqa0Pf/3IAeqBQG43WeI3or7PHodubN+x6hGmC
ZOx/N/jdoL1VVGO0HpGoRPvSUOuHBmrzFyrB/Q9OttRAn1LrZ5cEtMrwy+oRUUNxJ7znWRXfJaNb
o9HKBUTYSrXio1so5ZeIOAKRJ8bZS9ov5T8pZyOVhugKVQRmld6keaMU67BPSZSoveT2KiwcNggO
geV9ifUR8pVQjPihvYNeZ6FW4w8b/hnCgnGFkWdHp71ah3jDvEcWiOaOno1FuaqhLKL1GKhI+ms8
Sn+nRtJ9hlzQfAKllcPyVtGDpYYX2R/R8uVSjDnmTxCntHKNW1Acg8BRTH3dCUp5K6eqwq8QUbjn
DCWhhFCPlan7nR5aQG9Ddl6FyCyRLM962ErN7H7F+dd8VmoD7wQP+f9hjU81BFBu8cTBZ2KKENT1
RGv4zgRpYGdhhMIjzQy/Z8lkNWD3VO3WpmsW+A6E1CsmZDCKZYhfaDzWH8J0YMMN9Ld/kdPBodWR
VICmi9fBd2r73q1NKaZYVUXpORtLjBOgRtD1xZ5EJKSoX4U5xtq1V++gV2s+bhqkP4OmGDoJalnT
cylV5WkeufA2ND4A2WEuWBfwAC1eEyhi2HQSRA/UZSrdNN7YVPSNjdL1HNy4qJBpAVZFR85wUcRb
IRtaZJ/mwWy+CDO0ntldxbSetK55KnjLvC+CmptmiGEorlvsUW9GFYnTTeTQU9yiiDDa11YN4A1I
YpjfN51LwEmtDuUAbOIpOI1hxw7zhlzNHmJ3lHUV0YXPVRfVX8SA68yKq3pAC0GreTTjF1splHjG
7slMHJW6hcajDx31Rhm+p1UdoiGnshB2H03TdgSa8RzCuEs+tGbrQhDtcSVfDY2u4oMIfJ/mUqs1
mEwVlWixrnPMaOe0GTx2RIRqSH54HeirBnt6rKEKIzRgbLTmV56Ho7LBaF1gelPHWiFAqkGU2aL9
J6AHp3DS14WWgU7TbSqUJN0Jk2yyeshuJvTEjZUmeB3de0hA/xBalCF06hTlF9oJdbnDlW0KtiGd
s5rSE3cZrvTt5LDPUb++5l1cWFRjGJbHAncI3Q50X7Ydu+NbHekV9pW5Id8sbUiLstZb0qe41oc7
J7LmcENKHGorRAp7nXTZ0suHye6ZAR4d2D+F+Zh9HGrN+ZJ3zmAj1hXw4qMfTHeC1ayLfY+H1ZMH
xxuQnT7A7MHyEkzwVJUwSEILqi+cVENYmzkhkF7xEtWDDQKTULESmIJsisEd0Shwh+JnZ6Ar+T6H
nuDtWgdt5l1px8pXW4/ccQe/g1SNmiv4UAo3k7Kz2Vo/sBQynwDl4R3Slo0dvqcBwDlvk9LxPjoA
BcjyR508IVaj+T5XJxTzXBe3MAKHAWE27wKEEYVFSXpjdqg0rYHom1euSScYTxttWuns7usg8uYf
oa53WLlFqfWpcWuY30WFvyQ+ZA2lIR6HCO30HfzQFbybzFzRfVW5jkIruoGW2Sb3LK+FMVhHYXgo
6YquBlfTvuV1BN55LhBY3qAcaXwn+VRpj+adXOpQQQ5RHUXyUA8WFcIAfyE0ffsppKftmvDG8bEL
CCj0WeErohmzRmvDzTaYsgUFJr52psPys/WbBIcOSX6eqtsiU6DJgadPP4TcIc4K5V0KM3SLNVhO
FMqBraOq4PM08OxVBLzyveFVobsFWN98EpjFB/AKW/05jCi+8Nqfi915lMUR3ghYBc8gAx9WcKjQ
dg7BKpamWCgFlrzW+sH6aqv99JSi5/HUuLwn8lhNwgvoGIkzPUCswNEyWH4e1NAQ6YIfDpjTsGoc
Ren2JoKm3yO16yJ613aoVDR9aSi+0ykVcLA1nj5+XBhUaYo+y5UL8z7CsfAzwK4CIFN5TiFddfgz
DIlzo9ne79VKEx/Z5cqm6t0agdWouKAXdoQ68gxNNT2GciwdBrP8Ka8AT3lj2BPZRbd3TCmcGXZB
8kjtL7vAOjieEYpUGkAZhDLBx6oLKJBdl7kyaGq3Fzp3lKsq0Rr1z9wXcRy9O79pTg6FyhE4PXJc
YDqHMyLCdvRQ426vdpjk0nXVP6EBAN+yDszP54daCBKBAWL1dPIq/huQk76cVmrVjhPrU7dPvRTy
4AwbAhZdu6vBcjHi4CFLFIvixpmsiQq8hTG0Jlp4zpXz4fxPOT4q/BJULOFHsmGOxSArUAI0gPt9
nidXqlX+isrha5DFIfIcf2PLwBaT2nbguuD0Hy4wLdMZIxS32+thkOzHoLL2aFdoFxSmTm1MYJO2
qdnQvlCKPxylMUnGuqTpqEOBnOKQ9TdOoTUX5nJq2ZwX0J3loJmzJOhECTQbrY86FB8CI/Cb1FPa
hxkyHLq+FWkO/ggDjd7z32q5QwFsalxUcnYGtDBvgfSzK5XnZ4VOEc+Z7reDOGUEUmBE4LaCCvv1
/GALDpJDLULC74CoeqYjBQUX2Hq3D9PGddtRopXz7yjuYaIM9iTZdoCurzx1ICcyVP2T3rbWcxUO
JHK5NOIp0mRbGGN1q5M6vr/wo+R5fx1oX34UGSpx1qbk7y2+rqsCdaQUM/rh5NrrNmuaD7gzUOHX
Z5zVckAyFTTEexw+3I2T0Vbv0BzZQYm6dIRPfAuD+EeUJdjScFyEWgtjU8eCO+NbY4vsPETu3/g3
D49qZ9sP5ye93NHMGfy6dIvXDVNj6oc7epycYgDehtkW3Y112fb6VQaP4Pr8KKcmxIeGjEQAhP+w
2FxDR3fGRB8AKrNKJVKI2CXtyr0p9JHb1y7p750aTg5GZIdcCxL6cFKpPgNFhNbkz8jQA0IJwbAZ
850bOrV/fmInls9GUZD4BlIW0LM8yq9uqtFTCgURr87X0UdZ1YZKCUDLx935UU7MBxoHh5JrygPz
vQhuuUbaz0sU7VDIwr8bO3H3EDLHn3ZJ6/D8UKcm5DmEHYMo4HBQDydkDOg+oMYIIdhU5zXFsS8G
mm3bNw+CjKDk/RJCLWuJwUXkGbJfhUtGPVe/ErRwtpPZ9W//NA46e2htwtJgyy1CjNXpE1BAp/Vn
hQIn1rPRNTrAzYUc4sR6AWVzYNdYoLM5r4fr5VIdCpzeFD64uGQzu2lxTYw2374BXKAN0DUNqe1n
LSJTxv1d4c0z+S3GDY+xljfxutVt5TYBN/A2dstLbJbylQiiomcIBWqxcEbRqb0RN6NPIi+k/jEf
EteeSR+vQ9wyPqT4bg8XrrwTy8i7hVuHQ2QiM7lIxdjdaQPsZPSTxJ7eaVE+QIg33fztu9vFvFyz
ubzJjvTF1Oa4zCn60sYVAN5rnDyD3N6hy1eobwR9E1blHadrFvubu3IRgcrco3DhBYPv2KP4NqhW
9xM/sOk5Fs58QVrvODholgVHnJ1hQJ+1F3OiuE0RkGKoj6244RvGpOJq3lV+WVGdeuu55RHiusRU
E/Kwai2CQ+0Fo6AZ5vneYGNDp4Kezbyo/HV+lOMJwSiyKGXDBIAR/KJF+iqmxh4Ak9qZND/o1cTP
SxyG9Nq212jFt09/ZyiCBCHP5XWzCKzd2M9phXCfbypVv/HinP7wkIqNY6TWhbWTR/QwuWBWjox3
9NnQLDYOAwWFiz5CIUrzSzi1KySF8GbzkLr43kRg0Lei7D7CpS1giZvphehxfLh4BHCaHW54EvEl
URPsvJ1A1tX8Bi+MD94cTJSuVP3NkRB4JRehJ59s1MkW+5COp2rBvnVQUojbfTE7wa2uN5fYPifm
IgM6DKOXcZajmKMNaiKLGAWtlA0Sb91WhUTw5qyI6w+YlkkiSIaqLo4v0FI+16g6rFgcAPUdbPxj
RYScwIVdcbzXDVh9QNlIHaSy7uL6AM+btXRkVT9qvWQD8Q6Lm9FwoKKkxZu/DxcHNQsd4r+8Fpch
diiFgwWlJdu+4aZBzmin9uolLe3j72MCtYVeI9UFdH15oui8V5anNZZvyq5kOHWAOiJDv7Bsp0aB
uwMHS5c7zVl8H03NQdrhVuL3WjJsebf8DKJE3bw1OFBsUeHY4ScguWWLS1dJaYqHiCD5AFa7+9Ao
3FsDwXReImiQvfliQgIG9BzZvsHWMxYfB1HFimaMY/qqRICubTIXfCQNQ7x5Y6OTB5WZu5bSALf8
YRSKRTAAzhxMX8+naTVLYjPSD/2FzyP/LYexjsQOeAlFHIdOnb24J4ww76m8VMxmcq2b1lRCytTY
PNHLK/alimvp+S91YjtYBFXsJmQ6ycvtcFZG05hwVFTTR6nJhqDjzlgomsGFb3Q8K4syHPw0KlPk
PMtHDGGN+89LwHM2RRnjZRJADQJ8g1wrSPtJbEGddumFl5P86YdLSaXNQple5v7AJ2UAeXUZ5nov
4PniIKaPvda8T9u5p9TX906+RygEJTc3bNrSzwL0krYu9XTzIZ9LcUkWSX6x5c8gQdPRKZLySEvV
+h4VPdA6leXnNkLjQLW0ezTvgt2EVOWjqYnxvjbqt99bFCIgnHDIEaqnonU49zp1aammiDIkMBDX
FlD0tVYMl2QMdONobq6NBD75DPrwxEa5u14t8Ywxc1LHauvHzQBms4FGPe5AD0t2T+EG79y2TN21
EmMLuEF/spx98A3p89S4iobOFXDBFVVnZdpakSUatKlKRPQqpP7Mqykfu89dF4/jek5NO9yiGwlG
AbXLQl83UPHpQyOALa40aq+XHCiOvxlkQC4v/lBK5SV8OK+0a2ske8wOLmDbbKAV3ITw58EcTeoV
T2933YeYmZw/icdnhDEtSPHcAHBVzUVChRxgbVeQOH0PG+b35PIKNkWT913LXfHTbXrjwrvhxHgk
iXw26iRU5I7GK+ck0iel9Xve/JseZthOlIGynVQLT0Hgkx/Oz+840nARMEMmR2WO3ujhmnpOkPdE
6tZveRo/0bxuriqnyv3zoxzPCnIxVw9ZPbJUaMsvRhknyKFKxo6sm+43+oYqUu5F+C4gNdpgYWy+
OTWgZExCxR2n2SaljMPxekfQ+g1U7JVL1b6G6WL7thXinXR+WseL5xk65SbSXyRDnKXWWUYFf45j
3BWtbsyeRqg06xTPhwsR82gUW+floGlkIdza7PzDyWRVNKY6cG1fbcvwhmyFYkmj2Vfn53KUuDEK
2S4VBhtmNH2Rw1Hg4ciWbyt8eqfZHmpctPeQX74pMnFJQv7UhGhSEAJ4t9qwHg6HyuawsTW0U/0x
sPRPae6oV0qdl5vzEzo1Chq9gLI9V6bxyz3QAo6F24l1gAqyy+2F+RmbtKZ76x5g3WjqUNdEMYYC
wyJzA8eC77bi9j7gHwzxwhg2yBgUb6zT8z5AR4oSBk0HpAG0xR5A2bMfC5EJ3w5LyrRBLTZuB7bh
7Uvm8D4wGUc3zWUwsMtCdbpW6X2Nisl9arf4XZD5rN8+CtvYImPj4xB8Dj//ZE5gJEGNUwdGxBeX
xFa/D+Mx250f5sSGlpe7JZMbNH1e5Fxe3YLBrJDQjbHwpzocy2vwNDr86GYCs4DzbHVhtBO7DYEI
AgEvUipMyyZq2QUzSqcNykdIT98pYHd2CdaWF7JdmaEfZC1U8eHdU50DXUo4WB5SFY6Qm5c4JpJx
J7vQiLRkG+VFVdyhpq4/ZKEqnLuhFaq9xo+8Ci/E8VOz5LVPnQkmiNT7O/x0GK+BlodB7vdNVb7T
LYiJZTteqqa+lLOX0wR1hpQgu1Heu4fDQJ8eR3timmVmJNd6aCLfWyhav5ujJnqM9BHTdcuNvpQI
R2ybJvC2Vhp7F9ZaruXiR1C7R3+A+plBdr842EIgSYr15YCC1ly+i9q23IGZC670EQ4SuIZ6eHDg
uwwXTseJbStLUuSk1G+4KReng3kHHE9PIGkmwlscF6uNagnlroO19DeGQtKE5y0lHGAgi1eGlXsu
fCJV+JFF/wqQy9A+T1BYb9s8zC7lvqeWkyolgj9y57jmYjmxiUGVUdOEX3uYIM7cxniITugT6J1W
7aq45kO36iWrpBMblm1EKUyWiTQu0cOd5ALppL0sBGXLXHtMgn7YFl47vj06y0e1h9oppRUmeTiK
gzK4YTXh4HfpAOSoUlusDCAEnw9o8ssvNyTHgXuGDFHGzsNROAt9nDYNdwCOMXvSBSS2VKXRy5VZ
ARDfFEoR/z4/5KnlA7iDpCk9fkynFhMbjamGRjQLX0W1/xMdSzwHKF1++TujkGUzAG/rpf5MR7sB
qQNu6gma8ZU3mzUK61i1//dGWQSVOG8KA06Y8KsgMOD7g/XpB0xpz49yfHwNFQ0jS4Yumg7LrQC7
fOwqCwU89EFmyUgrt1PioKRlwNR781BgPaRkF80th2r54X7Ae0LVm9oQfuOFqExW7gbfiwHFdZzg
z490vA3o2dK8Rc5Wp+lpy0m/ukqrNO9qNR35QF2UQqntuysVcMT+/CjyAxzub0OzOEIo4jnYqhmL
CJE1k9U6QYrUC/JqJhDPhhI2hNgatnLcF1/cQH0IchFA0Miwpz4/+Kkp0m+QH40HCjfP4RTdHOF5
pAkJFNhNQnZFqaGfhurCHjyCsqAGRM7772EW0R3fCDqEVih8Fyo13chkglQmfYLzsURWOrG2eeo1
4CTxmI/mOYJBA7B4Rj3j69vnK/FPRC2gSeRJh/ONm5AdjBiznwYYO8M7Nx89pbQ/nR/lOOjzDIN2
xguJtJIOyOEoboWGoppOvU9RZ0jBdaGIB/TNHb5yxYw36PEKd9vgfFRfuLxPfE4gADbOTDw75Z46
HLhtirxzjb7zxRDW93YXKBsDw/oLO1Yu0mLHvqiOMTuASQTlw1EUG3C+1zSd31RhBaUZXk6dm60P
+v/SU/PUULQ1wOhRPqOLtBiqy7ASEynBHwUr+ArYKlMlBvvfCM19a8mD4hFNSyBHLCH4vMU5DLxG
9BTehN9F4R1Ce+hujtqvknwT6TF9e36HnPhQVPABHJDvoDmryb9/FVoGIJPUb/TeH9MSUdmggg9V
9yh1nx/mRGyhaUk6JV8c1IoX5w4yV4JBOq+0adZRAkiidguC1t6YQjGfoinkgVg54hpHtfhC4/TE
BNHcdF3KxlRY6NUeTpByu114UAp8xDqqrciL6auRJMg6nZ/gif3B6xDwJstIv235qMowzw0QF+59
OP5TfKUrIKq3OsxrrMLh9Xw7P5pcrsXGp+EHOI3Q8XK2DydlYT0jMFkTfhsa+bpt5qZeO049pavh
BSk/CrSIL8zweEwq4bIZR8yiKbwExBV6mygeXU1fNMBFKfs0fqC4P8uxHa7NMdUuZFvH342kGBQE
Om5A/sCPHE4xyiq3qWuKjZFVUbeanfK6pIq1Ob+QJ546Fqrp9MtM0n363Yth4kQZG9XhqeO5qY/a
2Xd1bDBkCcNfYWhjxR7/MD0BHZF3n6Siv/k9J0ennCp3DkCcxeiWooQDsDDiMxzI342nt7eoME1P
5yd5ainpSGPIysPGwirvcCkRc4JyITgCGMroa7tLxm1rgnh/+yi2bGSQD1H5XvajixZV/wapIt9V
jPAGUQlvnw3ahdgoF+Rw43OYyYOQ2aOWSe/kcCpD48VJV+SND2wgWtdJaf1skwzH2cRMHs/P58R+
ZyieLiSRfJ5lYQlF7cxykr7xi7mJ23WVjvlHx61UY2/pwnmf1031/fyIJyeHjrpULDQoPy92Q9yq
+K5rU+OHlZN88GLUOiAX9FO1gQTRdhe2/onRCB80t7BJoFO8zLg0KLxzrrat35hWsx3VqdnYCf7d
QWskb76nad2S1dHD5Q8Jz+FXqxCscBGfa/yk600ge1ryCWDoeNUFb7RfAGtEXUs22JF/l+dq2cjt
sTJC75r6vXCEV62bHC3VB3xB+3gH46hO7otRV38OapDNFxDZJ0IJBUI6oSp5P/vGXHy+utaSOjRJ
tjSnah5Ute5vh2RjKZ9jkYZrSFD2Bq2mal23YgMPOXzzI5jhEbSWQ8vEUl7Br25yPdL0JsMZxkdO
NNpObaD6Merrb92ichAUoCmI0wpaws47GvRRa/dIb0S0CjsINds+8eBU15eao8dBi5EojqD8yn+i
JXs4HQ13NySyZkS8kMvaod7u7mssHS5caseHgPIEFRGeb+BosBQ9HAVapZGnFenPpOOUIDxJU0xa
b+0lIrkQuk5MCBgwXREKyC6vbPn3r75PY2DRUTvcn6Cr0m9x3FtXyNbn25cP9CZ54/9StPhA2vis
CPL/RHlj2UH4r+WNP/zrP8p/fCzzf/3vfyBy/I+H5l//p3iOq18HcsfyX/Gn3LEjlYuJEWwyAgU1
XWLS8Kvt/tc/bf5GJjgYsgAI54FPxviX3rH2B68o2diSFQYL+BV/9ZfesaL+ofK+AiQsm0S8fMiT
rH/+P7Hnhz/vMHSi+QSIP//1z68lbF+AR6+uOi4AGgFSexVlcOk+vXgGZKY+Tth1YmJqrj28SK7U
Ym7H9WAaezWLm7s0QIJ0PeBqBx8364MrB7yeiSVfZFyLCL++DWy8/JM6hvWDFTihtu7Caf421UKB
CeeWH2kfd/qF8/Ty5Dr41bwyXenKLrEnPOMXiX5qQh1qnK/CqhDECISmPURxOOGvlrbJY2ikiOK6
ong0KQVFkKmC8D5z7fo3msHGnZEZ5rXR6uNnRW2S+2y0nW4d1q52g23kjEaWIoavIq+Kj7ycVHOL
j8K07dTYviV8aApupZny3ATW8EuNRYXy7jju8IIRPxJTxHdKGDhbEaGmumqaIrkF+IrJVp/iUDlL
Oq8zg4UA/TC3v600cNd4rlu3RqZY675q0TB8tTlPfF4ZWP69TrR8IXyx72iMAMQgICwuiw7x6cyR
60Rtivrfu6iHdJk2JY8Gp0NtD27mn5/m/0eGf9L1ebX4UoL9L4nzd99zBNPvvmffpzYmGfu38PnL
/+Uv4XPN+4M2A0gYeKdkQjI7+TMSeN4f1BVQVzM46Z4O/P8/IwGS6IQPGkDyXSlx9ASWvyKB+of0
RqA5BPGDcCEz7rfEgRM3FN+f/WLaBkSH4wM1C7sQPIHMfq72rhWjfRXaCKwE0JJeLcuJPXlqKFaA
Aofsoh1hucIgjErE0PBODBt1MxoxhP4Oyncz4u17fihZuP739pdpGqQDCpokucRTTuvhZRilGAJ5
adjCCpi9DTqkk++KuMINz2l3pSb090ia1reYWlZfst5MP50f/kQdkPGBXEk6GSyVZZl4lvTfagCi
49TK+GH2+nYnEIfbOakRfLLiIoHpUSfPBZB/yKRNsK9V6jC6Pl/qkr8wvI5WQuaqrAOR01sEzFr0
Va/ofF+CKU7e3Vx1j64d4W8f2fmVglYHYj+IONzgVtq884YivyvQ/H4fDGqPTNgUYRPZBd3H1JY8
wKSjXdUN5efJotomhtJ7Kz4GdgqRS5qv84P5vYcfzhrjLE3GGTzOhLItZGtEGju369Y27dbr0kmn
j+c/1YlNie8ScCqa7rwsl3yIONWp6IcMiCInDrw6wpVhYNo3AeqWm/NDvbSkF9+CE0boBbICX2EJ
ZpyQPPPUHkEoRw3Qcc+xi7oqVVV0G0hy+Rc6J8UWrgx8WGozOdRkNBM+ZEYX87+djeI+hbQDZdfD
RgOBZTt8mlEukqpVGh1S5L9NBIk78xoucrdTDbSetuo09sUW0gWSrbC9ZzQkDAQlLkzseA2pn5BL
yAoAXg1HbeMsRtc/DhC6woFqZSiGWJsJyUMwt5fS9sN7TR5shqIIgM8beRB9mMP9gX+Rh0EMHWov
Fsq73hwtpCUKyHhB6zr3kY3vNsj1S1h4mTsffji2iGnz3ej+wKQkL3udW0d4HmF7nnT+wA+7CtXO
WZvIP+7O74+jUTxel7zMHeCKkrK8mBvGJjM7XTQ+xtnDdTta3kYzS+PCxzo1inwmAKel6+csOREV
gjlgTdzaL7B2/egFlrvHNna6hJt5qewerJmkKACrA7lNvRkC+uGaNdoABRB9J99t3SC5Mhol/em1
nd6vAex0H3Utxh0eMXKE0AdWHRGRNEGlbS5dFKGQ13bTu6QPUUszM6sPkcgZaRSdX/CXGsThb+TC
owhI6ZbdBJbk8Dd6k6iJf1rh90qN/6vrFFdonpk/ElA4+3kWiDFHmEIbthKicOpMK5bV2acuDmA8
UjVwpaOJVn9Z33Rl+NY6PRgB+gGufPKDJYV1evjjkMRrSiUaCn90PN6OIDZXRokmUBLahHFduXBl
Ht1ZcjyJTaRID4IVDaLD8TAshKalWoU/lDEab5WFvF//yRT55yaddq6HsG9qQn3M9WbXzCTNjfV4
/nss48jLL+CpDBcJ3W99CemxrTgGOGsXvujKfNtiXoC+/mxvCICaf36oZfWNobhhOGU80uRbbJEg
YPgSV/BCcqpFKMCZloIKfoYaqmjg7tTOhbWVxYTX+0w2yKBN8MogH+FLLi7hEukOJ0GMhtJNgpyn
qYz5qus1vV2Vbl4/dLgQ7NWWvs020ZElOz/VU4PLQgfMLtndXVI2XHdENM6tMt8wU2UTDbjBoIiR
D9d6bthbfKra9UgVK18ldm9c2lXLeM3MYVXwXJObC7/SRRTArt0UqlZn/ly71p1mR+lOuIq4r0Iv
56zH0+c40ZsL++hoUJ1mNpBeSK40V4GlHu7kQhNuWBuz7icDlueCXb2b2Ve3CKP8CtI2x85htKbt
G5eZQSVJ9KWJBwtjcVwDFD01XJx1f8Sg5LZp3HjfWL2+n6jy7qfc1fwkK9JnrBzzC5W5o2PDyHIf
E8hgJHJ3HE53qDEHr1pX97E/9e66Mt6B+C3Q/qzdC1tpeXcQJukXAvIFOCVJj4sQgb9yWFkiQp+p
rhAVRfh0m3fjJY7yEdleDoMPHD1l7hDqFIulbF2MCSjiGr7SYmg5uIjKKQVAKScsAUmZVqte99k0
7qepQLG7V7QbxJyRXpo71UegMXvnOAFyjOe/71HEgF+FrgmXBABaHmSLndxjhlp6oa37c68Fq3bQ
ww32YvbamKX/dB1f2E5HSy1TYOI+eYAqae6L+uScGgX+MpHu40NHkaad7H2GwuiFouHRpKgok/tS
Mwf6Ae50sdLI3go8mxkFhdp81SKEhrFyHPpNr5t40GKRcH4Rj2YFWEs2nYmEPIapThxuVXKfOp5n
M/MrR0v3KE85m6maiwvb9CjiMQoNe1K2P8Fvi0dEIlBQBuaS+d1cjj/LWbNva/Dv6ipx8WGxUW+6
NkMdYaBAs9LN+RkuX55gSyTIhKcfNoa0CRapItm1GAYMaH2rRehq1XeOnmwSLSRDpVF7leaYXuGl
0ZbrWM/CDieBKn84/xOOP6q802QEJHhb9KYPF7kzcf9xYwSnU5KSRyzBDawKunzdAGpcDYCiLgDY
j8ItUwZXzmzBerOh5Ed/VXmOK7g2mP1hKkoXcBfoyMfWWmR/cFMt22VJ6u3HBnGQ85OUO+XgSn0Z
lEIo6P8XnPHhoCZC+JOhdBl6DC0K0UaFLlYd9xmKuaVyCW5y1HuRX5Xo+p+jLVJzwIf8jLLN/Drw
yno9zq32E3oTwq9KVX0uMU3Wrgecm76aseFQRLX7KrlKjSi9MOvjT4vpHYwfYpB0v1u+5gX664hz
QjavsELK4RutrQm7G6Eh1aykl4C6x6dVHiOCHkx+Wk6m/DWvPqww1GmiMjz4Qdw7u8LBGqDPNffC
iTkO9xJVLUtCoFIomCwpmJgPYSBvKgBSUBMQ64hq+s6sJvEDa2ulxjHFwaFH4A61z/rCRTOzK9On
yiODQzB7QLgPe01ssjHS4BVxfpcdrwDvWe5WYMIgc+jiH65Ag1gq/mdILOkZy+ziDoyDCv7H50c5
OkC8GtHjJSeFD0OWtLhWTeSGMzTOc79zIVv1ZRWtkpl3kYnB87pr7M+a0msXxjyaGU0J6lKojdAy
Bau/+LZjjQsRIh2008nnv8SBVbxrHey9z8/s5CigK0hMaJwCzjlcP+yFecPo9CyDqveuLAdtdLsw
7QsJ0PH6wZ6RWgykuA6d+0XAIwpE6ljTmrSVbFgrRlbzoJv0d41FuCe96O7nGkeON0+NDo2MeQR5
oE2LfCDgbqkU7Ej8TqOAk2cFZseIQW/ePAqvZ/oN8AIksHBxYeI4oij86fxKtWfcClSnwnY5cd6f
H+YomhLc6AFBOgAtDlVsmUKKsIuaUhTkAS7CwInZr2sEsTc5Fq6780MdbwlkVGi3MBdg27y7D7cE
KpUjKnsI2yCQ3O6yyLK3yMI8/41B6OxST6NNdIRxE82cuWFhYz8rDHfrTlFw64WBuJA9nZoK4YG8
H/dCEorFGRqsIopmZaj93Eu8feRS7x15df5fzs5sN25k27Y/dAiwb15JZipTsnrJsvxC2JKKXbAJ
tkF+/R3UPQ+lVMGCD7BrY2MXbCbJYDRrzTnHF6eZz+8GSc3m5GV+IJvjVD6dFc6Ecp86gEhG/4LC
ehmBSJyuxqmTXwyDzzdk4UBje8sGlzrAaXXN0KwlS/2a6HajWy5EV6qHRVv1459fzvZYPizdW/eC
sxmnfLLWUD1+HAFZ4khqaR5WNCjPB4oz2ks5Vsl5YqTzXe7XyxfTwzaiPl6Pz4K59d0cvylVP17P
ozE3mmPGoqlP1VmXdN4djDObaDlCss81iAXnlecWEW6P8Yut0ed39+HSn45m5uLUC/51VAYcmBao
e/Gw2MYu65X4Yqb4/FTxkyKzIV/gvYV88lRdpwQdl24zhec238y+Mn6mYlRvRr3ahzlIJ/2Luf3z
rIuaG7sHbWxc7GR1fHys2tyYixTDQAlldc/dziA83uNEt7PSfLgocr36Jpzqq3PR+1T04W1uFhPM
LFwRybF/OtnLhLDkRVTdwcoliaj9XIkfogTL2JVQ4KIiLbMfa17Wfqi785Qe1GCVak8zRj2MFjy5
SAXpeudoDr1vAoVrF1wUpOoDkPaqulmktvh7WzRdH0HIcn7V2RZz+ucP4FNtlFHPiNy6ezhlqI6c
jMjGIvfTUYU8DJrT3ZM8mmYAw0pnYsKtzHOa9mkRQgenBzCXWl/ss2FS3zFHo3N2J20eombk7z0f
1gIahKwKOX4xmt4N8v96zFvGJEYetn1boB9ewZMdbwInw4aZZR0hMBHJ2i0ZgedmIZaHpEubN0pF
6auVFuwYYP0C1UFo05bxOpbEvBIEvbXkibqACOc3mrHDM5/cjrq3PCGJ7+2IfNf2qyQP7NqfP3QQ
09tcTPXAxxX4cUTmiV3rsCwJZGYx3ZAsnV/tbLMcXiUuwgHOQAOakHQ629khzDR/QAtXb3Zr5b/R
cVlT6A0kmuxqfSYnHLltLXe2LFI9KrZEmghEy3JV6c5GgVl6jyAXkYFGSlwbGFw6O6KMHHdMLlqL
HW2kD3ZuQJkzZBONftkcS+WUu3I0bFBqleZ9J14ZjlvqPOlJ7y1R0ItpX/U+EKMuTavQtwUlDyef
9QlGqK6JXTDZ1kPpt/DnnGYFf5Ei0YCr1lLCDpfCpbTeABBIQtdZZ/vb4hBadJAN+2dAB2Z+Y/f6
eDfa1gwwRwd+QmrRfAyQCBTRGnQ91J7JGatbmda62tXuDC+zZmd803CkH+OmcdIb26hylOkjgVsX
wwKLLC/BO+6Mqa1+zAuF/rCbFiLv12nq1L6BRXcFFbQMQm7bqvZEaSZnU19aJJBnhoLhVc+IKuJa
t0Ufu95qFt+2WmkXF5axZAeBWaO97Kh9OxFTC5HaSyH9X2MLiDWsPDEIkGWUpLKd3UuzCFNSsG0k
LKl4Hu16uMCJQEHO7nK5HtLV665X9MBQeGbHwlJjrvYD1MfeCYk2Lr9bxaj90qSw3qxFURk2OLQf
l2QY0rNVWGrcdXRM59BL6/ZRTBXICxs4qNiZ+YBTKwEdKvaWm7k/tEQt1T/w9Cw7icx8HfUzL0+d
yBmaWf7S22DVyTgeNf/FLQz6z4AdrP3oiUqeDcoXOjHlk+8dmc3BJy2UMAaULFMwxl4xlQYffR74
B4Jtm+4VE5JcImkNmn2WKiiRYYfk3opTNQzXXdUbcH1Ax1xSTlrssHwHEfeG7NKDvmZV8m0aZjHF
Td7qJceqsQCrR3fcDwdjJFhe6DpxhFgWrXu9wPRErLll3OqpawxMBVWuwmljJdPEBpucBpm6Anmq
3y/vWOX8HbGMUWO6J0YbwLH7DmFOxmGY926JxCgy23x7uDn7qGjyA2gmgLq61zSB6tzqjfaaidpD
5pM8cnQkEW8jQHdUJXeuPZUwYeZsvR3htwYhwRE+Pjm9cXEdkqCMtrCcYxMrLRmcwpGPRgfOj4fu
9FWYbyHMo8GGjooX0cxIHtW61/Q5CMIiIwgaNkG1eKG1hTp3pdH5Yb9FPa9WEZS7uSFWacdukkho
VSfEQ8/vUdGGLtSxfA+QHvSUMOnlPVgakCQh06nMxEUPkvyBkVbclO9R1KxxI1ze94hqGBTWr7Ir
kjq2ekZVpLY8a/Uebd01xnIzMFEb0dLrhRsZ3pwzNW1p2E3iT8s+zSF8xfZ7bLYyfEh/5JHjFYNA
RbR2sKVsZ++B20Qhaz96XJMv/QrhMvK2gG6b+BsZze+53UlTkeFN2imQLK+zCdp/D/gW72Hf0jWX
6+E9AlzjTKliXIzlQcq6rO+Fu85QeMycWJCFnPlgZwZ54J5Nbud2O6OqFndXNE1e37szxBL4dVa6
brBsqYXz2hmPjZezImuzBeMltatgJ2qE0Hs41TUOKXQyfdx7lA/DQVcrNNF+XLtYpWq6ZPiaXlxa
+gwH2xSJc873upCXT6P8CU/S8IK9zvbCPnO8315eBnMYKHe9FzpoYkDiU/dkE6MO4EH21FoNRQZ9
OEHjfNMTfgOfRFp0cAhwjUXCAd5ZtlZRbekp3UvOXXgovAowzyOmJ2Bay+KIXRlIrYxkXvSA76BW
PCx53hJaz9CrY6KFJJp/q+rARALDaGMUY9UYIlbRf4hhmq2r3FAgpbRlTm0S/yd80Cz+phGrseeH
Im5rexrdlrhps6kilVw1+dWwaq0bK78thijvZKPRwLPci9mHK3teJxpLmOkX0r1UORpekFzFYO6z
NXO5AT+X1qEjgzy5htBW1TuotJ4HIZyJOLLamRK8V/WST2iwzPOg1Y07pOTeyyoCCHQDGMky1NnB
lPu5zxCYzbXh9Y+VW1kwPyt3Wna+lTKmRqP3/4GcnYITaC090rsEa/Kaq+mupwjD/m3ok4xuL5ha
eMmcvSJqW8Y3u/e7KZqrLC2jTjG1RGnqs+BizWWO85YcQGktQT/FVhqUx75kVdu1eiuMfWCsPTjR
YNKqME37yt6Vis51FLhZ89oLiks7wipN44LMepZKpRKNRPs1s3+3TkF8v1Ey1d3og64/0RepvT3Y
Xc2IMDRV1kWDYqY4IMSrx33LMj/FI/wK/RLiNlgzP9VG+1tWQ2g7kAKlm1+cpEzz447nfZdGaRLT
4WawQoDxccczLt5Q68lKcA/j55LprfJo620GmlZieIxKSU02pOM1BHw3HXEMLXPi0azn+YFevOWR
3gb1Iqypxy/Q0Kmu7LzB9y8X0N1BnFuNDYfXEt7vTvPdel8Vgbqul7aFxFkELGN/3hhvP/d00/ne
9EHEjBnVPtkXgzLOm1o29nFwsC46bqfOtWG29n++ysk28f2h0YxlA755xShvfnxoTh04mS1b96gL
9gj2PDeRNwGC8wNgFH99qS13m1Y25+lN2vTxUpOmZjzPqXtMZhofoYFNB7YgVuxzx2Zb/3+4GPVT
DLwcyj7p6yY5GRIvr3vkDG2CbARhoi0ds4VTfNXl+I9HuMkZeX6b6Qc39Mf7WnTaurBU3aNvKuyK
ttJj4RRNyPzylZTv5Fy7vS2y0ijAM8wpep9K6VppgV6Wnn0cE698XJPeOBg5wHlMvGm2J6uv+OLo
c1Iu+P8X3NSDGMT4z6mdiXUQyghVl6MSyw92Tzu0xUBP/W/9UPwzK05mwQIV6c/v7r8vireEbQeH
idPKy9yh10Wf5xwTiOEXACGmXTZYwa7IZnc3phqb21zX58OY2H8pbnq/XwYpdRGHUhny6o/vMoCN
tNTAj49zyThxh747w5m0fnGDn0fMVsMk8gKROMWYU3vfNGlkntTTeqwTGm+NJ/XnrSYTZSwgX3wH
n2cRco05srInQGXHS/x4Q6kND3XONYW6kVOTXdjd3h+mpz+/sP+4H8TzVGQJE94EudvM/K/eyLLm
ojV7ezgOZVtfZW2A2pv/vu4HS36hiTxtkPCG8H3SokXRQJuNS368VqLbZbu0/niciiE7T9LGIBla
2j+7ZtDOVa+pG29JvcgE8bXzgxRjnB2MD5BkxuOgQJbT/HP++iPh2SIz3zIzTeq4JwXj1EQdZSxJ
d6zcUosqSzN+1K42XrYOEFCxeuv56A7iQpQAZP72wdOTotqPRZQfgFHi48NIjTq1hqWdjuwsFdZ5
OZ6zS2pif9Xbsz9f6vNAQrzLRd77i+hRt6npX+8YThTULn+0j7oy2fijVIDJmX41l57m+fF6AbPQ
NkWBvUlITitaQHKTspV8+4FAI5OmbR65LuBliqQ4D5fFPG4ZOkDtPPPF7aZkFyRDF9rr2JzrwVhG
s9GlZ5zcjbBQGQofZ84f1WytkQupfE+CX3K2tkYb1m4u4Tg62s4A/fyVQ3kbhP9auzeB+yYwYr6k
JUuS9MkHYViScGk1yTNzdZvI8VPjXvYDm2p6z2e2vZJpnol5/sIVd/KKqFYjFqHLTZubHB/iUz6+
IvAHE6c8pOpV7+WxVeGk5ARdfzHa/+Mq7/p9ppSN1fGpggzPjow2rz9AITYQJHPUOSDZAGv79wOO
sDFWVgrkSGBOpuIhR2EyWJl9BJoj31pjZBCILHj781VOy4/vAw5RYYC8BFMRDeWPD22WokdS6FiE
QTp2fubIRO8hZFomcCZzyn7BPtJ+Lr6XCKj2jbi2ON4Ykb2SywHidRqLaKE4SYGVhfkfOkTJV0vw
yfPefiDJcVu/kGI259qTsaTSjWNJ1eBoj4WMW4w7Ub3Yfxkw/H4VQv15ArTSYUScft4V9Ul/W/jK
rE9jivNW7FTjV0rDz/cCSYaZktl7M2+ebpUKhdEcsTCQ4Mn/iXqADm9dW4hA/vxS/+syRORiNeRO
6CafDJ0VyNTkrql1bIpef4BdmdwHRfLVXPWfV6EvxEqONIs+0ceRY2tCUfLkHIMsYDo6hbGQ2QW1
9c/38nltddgvI1bcAnLZKpyMz66d/HyCIX+sjMq5KoxE3TjLxpd35fiFVubzvgs9F5vlLeGR0KXT
kJ0hN6t5CRIDYc6c+XHnN97eVpY6gF8YrshaJ8HKGlspwwEW8t/fJ/YUhjnqebZep34A5DmDmTUc
d/IhkN/I/5Mx5vTl3EVs9tcHkXc6xnZOpNTxaRetl72NzcXmPleKaJbREeSa2RQ5y8bY/fnt/ccY
YR/ro/7e/qFn+XGMeNKcu7VNzSMq9OJgTF0atVr6fxgjLo134AvInBConEz8IpF4/JRtHVPYYXtu
LonUpJOwnv9tdhDzBCJxNhz4UXDz2qdtXlMbfcDfunWEY07R0vNzOofJXzJT3q9Ct5rzKLfE+e3k
sdlV2nZBLRj0OByuqEHB8Zzb8Y5p/KtW4clS/b+X4hvmWMr0enqkqsEv5H05mMfRnYvbnDJxGS66
M1tH5VbpIbA79Zg3k/ZV7PV/XhdPIppO3htX/zgydLGWtIM681i32XNHTRz+b3EWqOC3bWO91if/
4c9D8T8mEoRwBDZuUyLHqpMLKsceScAtTNYR4C0UJOlNIWbftXP591diNG4HqG3c26fiedIvgJuL
3Dqa2WjcSieQMBS98Zpa4F+qskh/oUFPSOQmKgewchpt7c2JjyCFxdGcU/gjpNRe9sGqfTExfnpX
21UQ+W4hZ2h3rJOZ3u80OSyCQZ/VppKht8j2ZoDqt3PsmmBSQYvD4Qieiec/v7JTG8LmijZILCQY
gyYd59KTyd8whVfVU9Ych4mMhbBEM/7gk0T5qNltN+5KpwctPE5GcRh0J3XjSm+s4cLPppRyZd1h
HPjzD9rGyL/2te8ubeyEmGU4a1AuOvkuGyY5PVjH+jhJsUaNrPOHWVn6F0KB7XGeXgW9Ck5QBCJ0
LrfX8a+jhkZUrpsuc3MUFrg7YPcbTI28ciMtHkWh9P1f3xTLgLct45vv9FRy5y9qAnewVkfYjPgj
W2vcC5l8lbHzaQyhzGQPh0zR5uwPJ+DDTf35F8M5/LRWU+NkE0X+4ia7Yt388Nf9j0/EIwmPSXaQ
g2N975MK7Gem6+PbOJXyjRI6bGgZuBga6Y/0A/hrWMJRRRvgBpC99mNGEfdItNbyj6Nco4r0QpVd
VOezSnYsVZCXMktz4raubdLZaiL648CZ6P60mTESfbTq1iU8o6WOy7zu74KJ9lQEeDarozXRCUcC
4Nueb6kSZdS2NgX9MlvMNBTQ4vnjysyysMG8Bhc9zSqdROGmSSDbSjMJF00tv5TXU0zPiXfXd009
JjLqZtHRnqTn+Ksd2iW58JI1sXYkVQI0tasMwUOgJcarU3hjuQNv334nWhGrd1HQ3Q+nRFg/mgF8
UJ4DO647a/D3ufBVHc/z4ty16C5FhLWKODpV6g5SBEMTsYRbvJsLa13uFAIPJJi+n9l0NkQKkHqE
gBeBfpjusdT62V7PPemEiA0rK1pQGx5XmzLF2UKW6109olaI2ehlV8rNGwDwc89eyqR18VKVgNvL
CTSdM+KHSUsyg0MYqNgaB6rRBNAv8n41BmsMM3BLNUHiJO7u6BhZl9LTRBsayPokaV+kpvd9jYdH
Mwr1tGbNcOtkmu3ttAJEedSlixOEre22r01qr7dZ0ig/5BsbsS94im4JEXVNHlNmQVlBy5GCOJF8
IgmHqVwOWmbMU5gNdhANTiqiPNPUpVWseRoXIz869tndd5yUHO85SL2JljQ2H3VeBtXU0blFQRCz
tRDftHKpsn3bJt698jTz0Wp96jJlP4xPAczYAhzCbD6XdiHekgF9Q9znTvoztZVwaekXM2DREmp5
3E6etrkdGn7thNWYazNjknwwDx5J27T4eKxZ+T2dVuPVFDOHO/Rpvr1D5TFdc0gZGJMuQzpqh4Ld
J5bg5rVpVJHFhZ4XvAQOeQdtKfwXx1rHi8x0pzZW1ri6ITV7RMdmFthwnvW5TMJZGGN15na+UGHZ
qoTCbKDBQaY9sDKqbLnAmi8687dDcE6+6+g19/yhQfIkF2MyaNy18px8ZXcNF6etLpTVNWbUGJb/
y197eTsEtF+aSeQzFQxVOlQ5cCnv+gXVeVxbdfakA/Ilo6Gm4ZFp6XC7uJl8QkWAgHEWORKNdBwV
v6hWdhumq7G8ecUaZBeQlXv4CXNaHmmFTXNIXd2lmTZZKoj0ak6fs1x3XjiU+7QaQVv/YzRZVcX9
QEuO3nEmrQjEco8gjxXrhxYANjaLRL7Wfd7d5mYxPVas4/O+0Ir6uWzK4VJJTM8h2UtKRoRie08B
jnA3zia0RpHQuqqL/CEr3sicTe2zxtYr86JN1vUpFZmW01ACohE1qkb/kA6B/1Kts1bt3BUautvQ
HD6sSl9fctHRQtalasrQsnL7Zlld9TrXFg1+BEXyZSxhX1fZbJehbeTyqiEFttzZVqdfL0ShZzta
oes9cGtd45RPD2lnzJ0hQpmu9WuPpSGLCPwv2zNnxtQf1gPKoKh1qTWiCcNKpndz5oRajzTp6Akf
s2KTup0FFrry+OXJMkyhOwVEUw5239JAHPOaMKoSVDXdBAGFfikX/9pkRHfMn07fgUD3hxVBir1c
L6DWD9YaDGIzqAsnVthkb2npkvmRI0lw9qvG/VykXu6/AN5kLaAnRyVhgdBmha4uGCmmI71qN6Wj
rHbrtDbHYF6aNS61UhqHhvg5JoFVZq8pUSJBSJ4ZH7PhsOfAv+rLNvKrDDu1adXmd7OV/OXJ4Pi3
TtDYTOFjl3ahryd831lWr3sUL0zVjlTZL9nn+svskwoUrkGeXgJGdAqsW9r2brR52SRsdm8BhU4D
Rfx2T/SRVxV1smsRb5rf07bsmb3s1X2SM7KEA70YCchen9wnzefTCAOKVHSdV7/+p+tFonYOS1qG
Nqhz8v2yGugR6F/Xz76l5AV0KqJcxsZhM2AvZJTEIIzXMdaMVtSHrumaF2F6OUOPyIXnZq5FGrkj
CeRhYWxAI68CLBqi6VivoGd4v5apa3Li0wx7J0Qw5jG8ENqRGc1uN6wLrf/VITRpcDQ5zmNbOtrP
AutgHqrUcQ9umuZZtMxF8TZA2GaiGbO0jqGXSO+AHid9U2Muf6h+rZ0wQ0RH5640C+J+i4b+Z1mK
TosWWFjP6Ai4iQGVWhpTaTMM4q9NbbqYPOWwcGRT3z4ImbnmgSKrpcV2CxIn7hd+YGRqsxCRXXed
d6apCbMvSpAVzZ1vy2tKZsLAg+/2QQjmddKPXafQNUXNZJfmkdPPEESuJ30rahZj1B/c2cinQ1+u
ZRmXduq/gvpMxjCvM16snloQC6dB056KquitM11MhB0UCwtbpPk9fWZ0Psld7iBaWNTgvdlTrd4S
4rXTEFwKSem18Hoz8ukEJ+GKVEdGVFZyPxwRFT5R1DBvzdZTP/gRyw+7t5e70pblP8gIgjfyoRho
A+35i0mT/BCt8Zvd6KqZGVNkzxoyiX+M2V9nqh9bI3nOc82LNVUkb3PSl49lYzm3CBf923VU4Dd4
DfpwLlp7Pnhjh7iCCiSVhqAj2SJutBIfc55Zzlao1ZDYDVqn+yHVEeunrMHSkkbad/fMUrq3ayZ3
RI3U0p3dyVwNZdxP4/o6UEojgBVIfYPvv6uDsOprNDiJXcrkbHQLG0nFnLXj3pBB7Z7ZS2le8Qkn
c0xToSh2dHqX12Cq3exsNnCdRCt2mkd9SAvCMfx1MqLC9tob6Yj8Z5Gk/EphWAnyPFOWXdjSbRnx
C8+5Gy4s/t+1APFf7Ctqbu5YBnWkSMyco6GDSb9nchF3RV/N32rbGl+6AQkgt7EEeThDxJzIPe4r
FVmBUlmYVwQgs863fjTP5mpFyVz3BfvA7Wuhe8dWsaYO3YbQ6uqeunCf3krpTIhKBuHe+Iz9LCw7
sgMilIhsNfUJZVnMljCf9uZoBVO8eGPBMOo3Reumubkf5rnEPeQ6jR8iycz/GTky6Ee2rvOFLzOp
Dv7Uv+gqfckLO81DNimc/aAcAvZkw/nQV242xImDVCdUvtNclVaOIpFh5l1Kx8aovhRm7sXU3vQx
tv3BlZFZTVYSrYbKr0iKsCggjuOa8nu8doxsUybz98z0sp96J/TLVS+a35OmTVca29ZXIxCWcZgU
wRKxaBAGRY0wVEdDdk2ayOWzLaLC0HireVWJLrYKTbqHXpj8di9o7Vc3Wc2HFPdut5d2O50XxeJe
Taxzy85bpX+lktFAvVgWSxoicYWXJdHnwEzOs7FC+FEEP1ZDVPl5Vza8LctnBY2nUZuINK9HY74I
1lU3Y3IqmWRnLdNeYfmmESDeEs1mJaxzycF3imVRt/Oj5qbrvTWmA7IMgB051qfV9sOZF/LCZsHD
Jpn2rcHiZfIOlZv217luTS+JnjVt6AOkpamzDu2lPQDajOxJem40SAeJ5jgjiIsUOJ6UxICiRYFJ
hKXctaJYfXQdQXZQRlJ8Q7BoIvfLESxHgFqKl9IxtWcbGRVbXvZ1jMpfTW3cj3XgRWIxLzQxPEtr
PsiCHG0bWXCYtipOF43hniV96HjdTeuse8f2dy5K+2XQ9gvmpsdEWouJQHjJiDeRHWuyFPMv/CiX
XTCPz+XYdbsMRS2bQP6X6IN7h53AdaEX5jPC1KoO15Rm734sGv9WQ5YUNjL1r4gKcHbd1O9Kr4nX
cri1ZpZA5KcOAqmpMHZUK9CpFfK8nb373BZu7KhqPwe2jKqEby5CBM4hSnO+ofY5V12+0+sB+W9S
XVlej/Y2KUXkIMW1UYVHxpwHYeLZ12YvkX6W7vTTSMx156k6fai0zOPI5s3ndd7pN0UaBDfG6A1G
6Jv5+RI054U39DvIXN7NqI1jbJVWE+ZdFTz5NiqoNnmwKATEuUzWb0GQlHdLVjexLn9peZwPar6d
TfeqQPol1/wwMT9ufnMan2Sg6L9mpkQnHa/ntfyVmEhB8b7s0LRG0tUiT3Y75Iehn7lHLTMPYzVf
e94au814p6eXKEfjokh/p5wSy/KoG6PExDk/CN2Lp1W0qKAmM1q9h45tomauEXu/aCQnYaY+ni51
lFlWiDyDknJcuPmPdb3wJpKDJq8MYT6new0xQ8jxI87UuhPZt1Enl2mw8npHT3SNkwBrassroDY6
sRdQw43vKaqS8Dn3S2USO1eXF5pV9bvBaF+9haOFRt/om0f6zRMrPl8CMmxT7o2i5dwMf2ghplvF
q+sS/ZQMhzpbY5s1bQoaFgEpboqy/d1Z5c5PxjwKpsG+yaXzrcqW11xUa7xo3rRzcXWdBYO8q/w0
f9Db3LyYxl7/PcplOCKN82N3zYaonIO4Vkazyz1/iJzZuXVxOcWVhrGkEHeZa2kXXdHWkVVZzwYb
1ihDjx22DXEeHAIujarur3XZBS+e1/yyKObFhiuc3cqZPHI6cSlJ6/ZZZyNhrEs4dvlP+gndRSpV
FVV+d3D15t60iruFmQGJ4hxCNTsSJPR7MfMHS36vDPnqj+t+sIzz1tdD6Q5xALDWzv07iaVd6Omj
7q8J4j0sEJPLKYZZISDhI261gN4q/6pFDNCGw+L/LDPrmWzBn5mwniyqniYi/6QI3SydIjVyfkSK
+bgonHi5jYq5fTTt9MXrWzKPi71g6jXdkvWrTGIxL89qFfUtPUUE780PKNvLFSJtdW/XmXdhlE4d
ur0R8f2eAYOhNF2yWXf6Y2e0bOOqnjzZqZV3VoMY2fSq4bz16gMTNLIDUQIEd1Jb48Dov3GkY35x
zNi3qjRuimHvsPEBrZHth6HdN9nws8hJdN2Ucg4nx+QbO+Xm1c7d4HVK/OKeL1+G5NnQ/jWmHwlH
8L0KrEthpfelSeyRpqfqKnEbR9IpLXURURzd5QWSf7b5F0rzrpRpRxb6QeU1P2u7z/dDVskikv56
w7K2tyr/Cj/roWNLP6LUI2xBhU5dm0cvUzIOfGX8owJyCoM5wOwi99k8XzNWfi/NY1dTB5HaQ5sK
dv6d/Ug6/nWqJR6CKaJw+XHtha2OCu4fq6VOg2E0RvccaoV1Htg/GedrjFie1Ah8hhMrNWUcPBO3
UhQVIfQUWmInGIxzU/ZuELd5EUSJb6GIkk0aJ1W6THFQWWSPiia16MEUUu3Nvj4UUDk8VhojYAes
D9RbdGoOkS1GqmPpxBZqz1Irjh4JmW4kpabrRz9hDiboKivuAl2J6lLvC1O7h4+DQSxEAOvqz0xr
vRcZnWdpx040or/OhByeGgS4PFDV9u4V5cJC288VweIPS5011EfWVh5HKhhih1cIIzH2lmI8oz2X
osDl/2gwkHrZ/NIFHMnCFKju7SQCB2V13bZEyLWJ8OvHmTfR/bb8drFYYEUR2+MW4222i7bnjzOR
Uy5L9py/Km1XlKgxdlnRoxb362lGmDmqOTvrM6ut9yWJjG84YzUVIo4yDwh4DKooKOvf6tllyRsG
0hvOprodvpuVzH8HtZU/WXUxemEhp5nqC9XpH2s6e3csA7gk5sluflFXMa2Ikopyw5Ly/sOgI9eP
5lqm0zceVMt6ISxhR7bt1DdzZvHO0FLZy1GYOKtifWyK9JpiKCjhci67+yzzB3JNsmzHyX8WR7MP
gE36siF+TFEunSIi5Mp5bzL3vCReL/mrV1KSY9dQjsFH1rf35lzlV6PrOrtUx/szVoW6Is+42Ad6
K59NPEztwZ6xOOyzXkMUjpafur42sM8Mp5UvMLKcZb3oMkRQlHbXab5pxix/QX+Nj2TJdUAamQ+0
nBU/JwJ5Gcf6WetTdu2rvX0Dy+q3P3iPbhkPwxhgNrDyCVnsasnfXpfoVtSXvlfyair2sIEUOuXk
XkMMS7OBshPjn1WyNMb2O0uCeEN0jFC4MyVad0OY5eXqEfEXZwO5HW+26lwKZw6BOpmJcQWT3Khe
xFBmRlguglJK6lbtTbYmWRMVXd2OrF91wAoedMmD6MT8bCx1ksTm5JqvlU2ZIioSeD3R0oi5ikUN
sO6Q64M/48wR5V2/epcpJddfxQhy9NoSqzwnCzxRrJP+wszVeyV16pxSKrNfnlOQTiztjYhl8WyV
i/XNyCyl7XSlsz/zu7I1dl2buD0uCHe9y6tFu5+6PKiicbZbKuwGWSFh6+XGkzuu3n2Q1LLem4aY
bkWC4DmsCqN/NjO3fWy7tbp3EjcfQur0bM6sIQVByhZ5k1ImAmMFPHvzrJH5LL5oq3xu3vg26ujN
Y2fSVzlt3a58yL0sk+FoKy2JyYsZr1fb7b+4yueeFacixHn/j73z2rEb27Lsr1z0c1GgN41GPRzH
8E5ShKQXIiSF6N3edJtf34NK5c0QU6GoPEABXUAD9+FmKkXy0Gyz1pxjgkjA2UeqwM+Njv8oUqWG
WBf6qdIaIrBYuru3QVZ/EEgX9vjijL2a3OjEhMvzFoFfcTZSiTtYlRO90tf5W8MTmzjyJIseGnI1
+mg/t0iyyq9ZGRfockWSu5shmygaVlozXsxO4r3ys//es3LJu9WRXtHvN/11G3lKCoPU73Q4bSjn
hR3buPcjU8heuQ5ffuO4r/RY1xQOWnE8TR4mQrkF67kWyRo97xfb2f7Uz4NIfjGk7T7CzEPzVjVF
RxmyN4J6V6a2ojA8ZM5Iqituu7gGlhj+vh31txeLfhaYvkXwBluThuvPN7pvx8Frs8g5NQe74TST
DGuz+oeBjYiBaZvoVIR1FNA00pYn8KwraIjUqZVjzNxhkjuDKi8ugoq21O9/y9/adMtZTHT3yHKX
AKPVbxn9orVI9p1Po9Y1rjy2fSetaw3vXZREbLfi/mBFTvpPBSnLSdE80i5HVcdA+PNPQ9PlYNf0
5lOZBjTKmNFoHsH5QDoyv/JR/OJZLRIsCxorptC/udrzVBPC6v35dDLL+cnoGusq9onx+ed3EdQr
hDc+vUVS9vMP8iOKZWLW51PXzq1rnJRusymGITn0nagPpcVWUo/x5Pz+rN81qD81jvlBCzwEKR+Z
GDSPfz6tk7RKaMKdT+lYJfZujBQrTLfLza9UY0d2UPAv+qWdNb13rFE9KKqm7rItCnJKZ9KaaEmM
yzJaz+0LU8QaxdxWp0cpjcVs9fur/cWbhoAGMQZQSLYLa5XE5HtCD6YREfhIxctuIcrWXbETs9bt
9HRCIdqge/39Of82StHkXqhoiFN5/Pra7ZEW+P9qusKnCR02aab5rrQy+nJJ9qGi/fv7k/3qBzJI
LeRmRih3HePUkhqZsuLSTytLAbir4yGJN62WdvvRS/S7Cr/du1mlxuPvT/uLYR/lPgBLvM8QANaC
zsQOJjzEHpW7rsjPI4JkTquS3UENrO2V2/mLUyF0gTgHr2dRNS534NmQ5KoCvWZrTqd2UIl9S/Zi
urFirz8tqyp/RQvyq3PxzRI4ga0bvcvy58/O5SfK8rH3zqdBZzcfTUfRSLUoJhFRp4JXhMS/eE3A
/4L4QdUPX2md48QaPrGl0zMI1q4bs9EuoOf6ZX4W8zh9FnGU8X7/0H4xLGGcBszIhLaAZVfDrmSa
nvRlBMyjuj1UdqFTaimtu9+f5VcDxPe4AKYQRiau9eebOGg12nKDH5YDWvwy8/ZeY42i1d4ltfmg
uYN+WaaYgxHDVrcBk+k5zV33cSpRIW5MK50uoiid9n0aIaagZBiH9J3VK0/6V/cC3B2rfzKgkL+s
LlKmVd0IW5tPbYRpOznLetf13WsB8786y8LW5SYsCtk1FXyMVTANIlCn0eybYZnSJWmN+DVZ8a/e
WtD7DDr8HFhwKxNbUhpdNERiPlXerJ2YpT0eFB0Ztv2IS74/3P/P3P9fS8DZy2EcB/FUfUn+Ffbp
Y8VQ+Rd3f/lrf2D3qf69Ya4hqYe31WNJvrCn/uDua479Bn4adlKWA8ti2eER/YjgcN6givIsHh1q
LEThixDrB3jffIPyjqUY/EvkpqyyjX/C3Wdo4cP7a+ZmBoQoh8J5kaEzOSHE/PnDbDvDzNtqdGiq
R0N+2muzid3fxr4LCyIf7I0yBdIN9tRTsaX4NH60RGL34djluF14xVCjTWpMd93c1vq2qfVy2sQ0
PGmPocM5WJaXH4izIkqwAwhxUndma++lUH6wSXNXG7dNH7uPiTII/exEEl8LcijSAyNEDCG16eh0
4RRPaHPQMjZ2vZq103oU8lvgy/Ie5ENabzIS/UAle5E9bQdR1u2+LGEA0HeTWhOKrEcLhaE3mt6i
wHDPRjmQMcLNFx+7tKN0CjTGvW3rybp143woT0pVZ19zTbV3uR7kHwMYDDQjh6T9EJuUAjZyGjLt
ymP9cDLqtBEw7LfqqaTJb+7Y/Hhf+tpMPnT97N85VlEqgCpQJS7sCLbRNp2rOaKl7tjv2wJj+RYg
LtAabJ/lV8OM3PJejxHe3MtiNujna7ab7H1jsN4NVTk529jzWJ3os9PTHigHLBGdO0FF6JXmUg2B
HopNuIzRSOUBcvKNoiLGU0yGCXQcFav2ErVQCflX5LMIe3jfwSZI4vbMNv32q0noWbrVlZW1B+Ep
fyE9F1a1ySNholgNCKmmLSdoe2ZS9mfovCfs1E0xl2epEY30q0g0oFGLIMUJo8DJr6tmoMiIPLZs
kHRVaDbmpOq+ov41xUUPg4Cw69ISH5Su+Y9Ey9IeSyr4CK7nqnsA7vFDoY+0RXO/Ktu9iYCq30xd
m8cbqwx6D1n3KGVDxVA3L22vtZ9iagDldd5K2zgkqQaxbTOUU/a+k5a0d91UOcVWK62ZUm3PvUXO
k+aXkCKJekoXNuBBFk3v3nnkWzUbXXP1U5ZZsUFtHZXWDrRGQ+HDa+Pknagzn0JzaiggJSieHFQ7
Tt98EAhjbDAg8fTZrBNwJGpA6ryLUiU+lO2Ef56O2LQRpevf1klaawe8+UV5y6YAwUYf1KN2ahf2
+E10UZCeoelNkkegMJ3PRxBZ3nkJ0S4G/8IYv4NwJrMN5WuX4ICyBFUo5ABgppwndoJOV2TABIqE
gvIAlaWjmNSCmM4zcmDDOa7TD8CHkqcWn32+rVyPRh/SG6feCMsaS56VVZ9MTlzddrOwqRZQt+Nt
ynnfd6lngyFoalK69g0YXmuXZuOQ7KDj29+0PF5q41mnubsg88n8c4ekevQM2dL2RePzNh8tquIJ
xtpmi6XDn7cV9bD2smc1Pu3NsomMnRbrSbkZarM/G8VEu7Es3fhgmI2enkxaVYZT5jRilxT6cDvX
bfShSWLEF6LofBg5EtAVI19HJatMyh00sPxdjDGfUh55oA9xqQd3TVeYN7rSxCVKQ2tbxG5f77gc
EkEAiNXtTgCppiic9IAqatm6nxgh04egk9Nj5Cjfx7Ddo8djpEZpYE2pUNsoj6rrEcB0sndHk28z
rrLxRhUQVjalgXl2WypqFuiTWJVtUQkFqC/K0Td2vpn30zbNKFfHs5uT26s0OZ0h1ZiGnT/2EW/9
4HeUjtMBEPx/2zw+PImuF0//unxs5L8OffX1EVdY9X9+CtT6z5//kVioHyuKJbvmp3/YVwyz6rZ/
EuruSfZF92eC1PJf/lf/8Mf8+041pOF8qXtg4Rwt5rKeT83QU383pV89dcmTKMjWkn/7W39GapFO
HTA1g6Vi7/EdZP7HhG4taTkOG2DYoWz0Aocl2Z/zufUGZp7OKgD1NovtpbjxYz539Dds0tA/L5Uc
VgKB/Y/m82W6/ms6Z1G5xGmBCfX5SJeN5mrZZ6BVJNxGBBvZ0IhR0jHpFHWLLHiMWrnz8s5lMLdl
t5dekoToc2GIaB4eVmc0yX7RIQwlGXBe342CjxCwq4d2muBZOp3mF4e5Wgp6cRNE79CSiFMQHAOm
OE8dnt31mz8u+Hku2HKZq5/BvpydJDoECwb/ylej28pvLR/RM9Rt69BYA6twHUEamzyGPAmk6K6e
7ORk1MBs6LSeX9kVfV+E/+0C8LB93wpA2FwW8c82fcpu61KMCuZOVECDyvT8skNuwxKl7TLa8laf
bGQ8RGdN7mvIjHK1S2IN/kws8ZWo/TALD0nNfMJVyuuZkvM1ES+EDok2CBtfilOWiqjTalnREqoa
7X2gU6VPbTegrSRn+9IGZedulZejYhi7aKGdcKtBZb/yU787NVY/Ff09/jZslha7wNX+too9nQY5
MrA+zZs7EsyCKzlRsT7McxO4h6Sep6vRDzK6OJPvD9u+Qai9ze2I0dIPkocAAdcjrQtWH/pkBUzd
eTzSjo2d3tF2qOh4437/dlDd/dv7QXRNgG8ACB3f4TrKgJmDhU9Hgb+jR3llGNMTBvh5r/ED94GZ
D+dlPUZnXTC9NSd7PvHKUd90ced8VuVQXqOsrYpdXdXlzpiSNoTFWDRXIHn6czs3xvdzgmIzlhSU
9zWxqGqrRNm+t+dK26C9Gc9UilPBciv9xlf1AVqSHfIY24NWdi5FYAR0Eyz2z/nUiUtyocRDblrq
W20F2l1rlMWZR7HxEEWNedUAB9jata2hCJtyWom5PEfd5V37qvL3dT9Wbz1nCL7W0fxe5P58X/dt
9VAnVXWveYhIesPKNy7t1vM0lsE+QhJwI5OqUNuUgVHSxJvOyjlzr3Duy8t6rqprWkUJcpKBrrkw
owvqutMWqNmdN8zyKurSMYeLUDaHnO7PW8vSoDEkrNHa6bv4hYNtvEGNl6xCL3z0HaexnNOrKZPX
NCkP9OrnbUC1O+j1j2bTJuai2kfVMWkTjlPN7PZ2Eei3RqpowUzV4IYTq4tdCVSLxhEdUHdI9S0G
Vb5tt6ZD1wrUw+hUH/zv4h536G5aT9LP1vsz5InGQUzla96mdSohtFa+BnfBIiLKZOe2Gn4aFz1E
TaFni8tnhNA5NSCua7nYyptGfOtRYZ+oztB2Wpaq61HPxaVyvYdOMxGD09UVCu2D5hok5wwsGa24
KjZBjVhm+foRCMidYu/+CmB03f9ZrpoKFWlEIF6IdFuzgCt/sFBuDCQONpq+yxDqsqlYlrm6An7O
G+ShnnwyomGEeQq/DD6Y3AXA8D7+/vNclR+/XweWPt+hAOnCkl6NnQhZ62T2TGhqGPHfBdgHdhlV
3F3SK+NgitZ9ZzfGa8HMfxvGMORQxMfog/14SftYoSJ1w43xSELFLpWZwC0ZxvYDfPYYlbmFeQNL
YTWGTjZX7/O8DsJId8hEpZHfRx+HlsoTFiT7Y9tLeaHhwNw07L/P3Xba5ToS61cGMAybqwHMWGgB
TG/EVRH/gpHo5/kFeZZf0RFw2XIMhGT03jUX/zlRDQomPP4R+an+zhAteWwN7ZewG9zzITFj1HSF
n2ylhOqoVeZjY9v1jYPS/io3lYfWzUxDDW3wbkRj8bmytJOU3fTZMBDWVTjVA71bndSoFkVvJaO3
OM7KU7fFBuQV9ntBULexm/1IhbZeGbsobvy3IsKbVY94KaQxVmis2ABf+Tr/sMXUZW4MCfUviIsL
PNnALe3S20zKV5u5HfoHaVrDPrKT4IYWXrwRbMojhPeuf6BHkXxiv6XOatf3w6zOxF7Cszvk9Mrn
bezXzgGosfsWr5N+orVJFOaljDdOCsgt0AGrspGwPzrJ6LCjRDq0mTPD/TDVGmBKcJPZBtEtkldt
0WF6NFvFaIobx2nlbadVw1eEpMZhLuf8Sm/MOEK6O8xnZdJjeM0WkBtNkmnnTbh8Ese8rWUGuNe0
mg9uBEmTEEHnypF9eoME0DyLI3TxGYs/pC1FtJ+wiWym2sSllJfJmaQhcyYKdwgX4th1yX6YMVuP
m3ITjbWO6tJz6hOX2tFnthfGvovdGWl9H1t7J7OG+tBbTRpWjTVuBLAZijOaPJmkD8wszdNoV1Vk
dBtx3aBk67Y+FLjTMk77K5WO7s5Po+ki69il0Pk+lJHzwdQj69xqk3s3zrSNSRz7RhIc6itWim1p
zhsdxe8ViaD1hT3LLsydOfgMKbQIIVmDNxyKpVkyxU29s4ae54xs97LzxXvADNGlrDv/GtlMsIWY
V1yCn8y3ESlOKHX1G11qnxKZTncwO+slgjhCiDIM5i5pC3cvo0zwypOXY8zNTmbRhxhh4i05Fv51
4SIeGFkLIeBUxj3LaPMUHp51ruOaIWPODwF1dtvEJ5mvbAttGxdNc9epKT9nY0rMYOY+VAjqt65m
jzfCbdTNEGjpmVb59slcspwtaj+MimEpR3U+ckOfoKlmWHAmyeAjWSgCucvSatzF+NQ+8QzHt4XT
fYqaIj0LoBHe0IJAOVjK+oxpzvsASYVqtunWB9ctox1M5Gxn9cWT0pQWQj+bvG0wWQMKGtzWZ3Mb
yEOZTBEJg1G6EW3yhIMDskdWLjXbHCtKMxjvokql2zSe2STjbVEHYdbabccHczsac/65quNLOrjT
XtgYJliLUcoZguUNAvJxZtmleWeDC9zOvujvq9Z8mzWxfVaaEoRaYZUGbhRe5DmtM2ruDZrqsncU
+fauf1Vpif1I08enVt+VJzVjz3u/mJvrRpqLwiBL9oAp1YW0gDZuZK55WUhYYoF7vBirPVakZDzg
dckWIbBhCopTSfRB61z3kGdZ+iQ8YZU7pGjVJc5DdOi1PZ4WsUnyTK/az9rUfvHayt/6wvS3mqfU
FiKJCzggVudeHHfnaZHO19IUzrnnILPxvfnBSt1vNV/8IXNlyNQYHGJcRBT7shuCetAs4vneRYXh
hvizbXgj7kkdFOZWbyZxwmom9+493FXpZgiqgAXanI73ntm31m4KnGLngMZtD6mWd9cjArQvKq/7
vWUHyaaRY15vZjhTYR+3COwdCS6HAMuTAL0y0jkwiUlCcZgbNWpXIwTptySNawwLjUzDgrUD62s9
PonmnpqCm1ECMboU7ZaaPquejLe2qatLLXXQv/qFn+0BMxdfU9RPW4nO5cGvEO2NwrU/95Hq3ya9
xsAPUzhCSPQIwHe8zNxWnPBBG1d50AT0BQOezOB4VGuk31Tu2QDHdRvnaPW3ceW4+iZFTASIcyyo
vJmuXX9UreqtnXJHcWYwjmVbgPsaX8Dy7TcN8mCzSCd8QXp5TZymCQjRMaJgP0QWlcR0wtD9PsXy
jaSzKrvd5PT6tO2QlHwde1DC10Mmidb4fqZszNzL2LJiexMtnwFVl/isbBXe0r4HQrlhGhnNW5Hi
T/jaI+bZ1lzx1YCyrtzWtoWKPHb1+YKFutr1fGt7KTt/Rw2VCTjLhjRsqn66GSvYweiUcQ4R/okG
wW/83Sxwn0OpGdGKuSXytcmYbiqvRtoGeCpx9g01u+YgBRSIwzhQIN/pBWuU85oYGN7XDoYoC8Q0
HNMqDafS9y+Yx4N7Tl60d3qeZNnnCNm2dWO7Lexk5PMK/tmA8QkE84LEiQ0fXRaWv+7r0OgjKxlp
XDVZKtBHcKl5ENunjejSUJmj8a7RgZKDbjWo0/IaA2UyrmhFARs1mIzZvAl/pzqmqohZ5mLR/Lob
XL7TTTqNwb60c3VHbwpHnm/W9XuosUh3zFixBLLqYbrp4E6HyOHc4W7SSuMqmRFWb1hO2o9Zi8IF
bqny4o2tOZFxyNhQ4rIEgxbKaDmQXhXiRE4iuHAcYDezZRUfG1TXF8aQAyb0dNF8RNPXYTmu/eYO
pRLRIwYBRT7a6IwXtoZK1Kc9P0RWM09DNmjZd6bmuSP/vykjHifqBoKyp5tCsCPqC22M9yoBlSSk
6VzXrBMr+qpBmTBxBvV5MenKwPyrBfdBXHPrIOPOmwbvxFe79oJ7NaukxebqG8h01eQ8FpGhPxh4
utUGmeTUHCiADjcZJZFvM6GRlxQN/YNjwgGom4AXNJmo6pVnjYhase0TJ7ipkMviovGc3ejZGIty
GGWHABnfHleOOiQIPnUx248F0vJLR4nTkdyxPe1IOqN4985ibR6J0k5wrUrMtdti8pDsF7mYwMzh
2Ug66ow4IuMzixb1SSCK/Nqzsua2L0z7EjVat6uLir/XWeIM42y6hzm87NRkEOxsVhIHoEveZyq1
4GShrtYnLSXxc6PDOeFFaYH1klVHa4YEzQWYN5TPSqVBrwM8sfpWqXq6LKNOf9ckhKRuiU605o3b
CSM9VG3Tf5y7YlmqNIQ4jrXBDBLlqYPxqDXwIlpI3QUQWKoqNi+e1+C5rOq5OHG7JFLMoFZKNCLT
tNfVxmkGYg5pdoMEl4cR9SwnXCM60afKO88h0j3ZfoaVsDCNU2Hp05mRDcYdJD7T3Up2/ie1PceX
Npxld1sM6h6/wgNrzLdeEt+KxEy3WtuIc6l0Iyz67g6XyLBx8ApR/BGf49qqt51XYwHkjb9uJhZS
yim1W9yTrNL9lATVWbtNRj3YBgl7SZhnai+tqOdcTPSd6UzXcTf05zWGtWtJvf6EKoL/yYJ1cVN2
Qb3F2WxdZ0Rh7G1RGnuDZEqsDiK+lMjWr1D3y1v8e9n7QbMeaLzZJ5b06yur6h+1IarvhdOk7laD
B7hJ0VruCtWlJ0jW7uO6dT/2E7x4aUO6Fqmd7ubZl7wHnWjx740+C0PfDgG7H2Y/tZkzu+62Sypd
bvgyKRGCJAxrVMw8fetrWjnvA1NdzjTzN4Tj7f8DWHGN98d2NoAyrti8xPsaH82eleh77JcbOADX
ej6Adp/YsVmG+Czd7s7vnS9mbjxgY242rd7cgeV9S3PsXZLg587TRzPR33/fq/6j3vW7uuR/P1er
v1egv1BgEClA4P+8TL+IWtbfut/+V+FTvYSxy/V/9FNZ/P+NOrhL4fjlzjYr2c9136XPa+DL3/ij
BG5bb9hhG9+BgcAqzCVz448SuG3QuEbesQDxFiHqojz6UQI3zDceGBV0XjacRgva1b9L4Ib+Br2Q
R7XAh3aOSuoflcCX6sKzcqaF4AmdFdgujmSTLLWq3QS1FvdZB7C9Ncb4hDIi1SevDMJn9+MXBepf
nmURcoEqhZmlrwRIbZbOOLU5i5/b6gKgc3JfsHd5pU4AMWf1a5DkLDonJH1LSYOmws91gmJIUssc
3QUG39kmRQrBbAW8wb/x+96Xoco9e9fmSKWBHJjeloZ5hgvCpkxG8VYaGwaY6l1Fg97F9eAY9eUQ
xSYGwFy3B6rpYiJSDQr6uEf8kg5o0qNg3ggWBJIlmdmf2oDPUlKIpz40vNlOil3cGapvNtFUe1wK
FuYKqX7k3KV04drzOGgwVlI2xCJCcSK+jXD1V3hJBiZqL63Y4CIHt77YwSz9E3vqjNCLLNFvMDVQ
NtP6PLsmGkPgpnbH6XzEu3vn4CROr/V60u8VER6sTWDivx+GMtD35A3UVzYW/eLQxW1fHbRskcG2
XbTQQzB4DRt7GqkhCmrJI33swfF32azX7L8w8DZ7IRLDbjfppNsuVbIkuq/GbvC3jkkodUh5v272
aRFEWcg0Ici/iFJiXjQnzemh0yqqtlWl4lNhjnN3MTqlbT/atROUO1d2dXVfCbvBdjXbLTZ2T91E
JNKIDUEABH0UASPyxgPH7mwEbetHXGPBo2yC6X3li+bbUFpuyZ90xad4MItPqc4AOaSD9Q3pmIOv
AA5Lu22KaWByQLzunwSJBqnFybQ+PTFmYxz3SPOb7KQxNYGRxe2aiR9WgOmIW1+258BnaLIQIE1q
CtSJ3vzUCTzRu9qEE8PP6+x4bxvFZIZ60DbjXlHLotkc94G5dfQpm06FGw3pgaKkTr8DlrtOpz42
xg9+7+M4TMgDak6gXGfXZAEMf1Q8/9Hg/V8bma+bp+ptJ56eOjqW/wOGZ2NpHr48Pl/it5ZPQjx2
z0fo73/ph+7IRSeEbwYyHSJ13aR49OcYrfFHYKVJGqc2S5Duc92R4b7xcSjYxFQZS5IYArgfbUr+
hKIy9gL+5cKHRif4Z5P2x2jJvPZl+t/xU/2L0XNVrIWTSnmbTiVFarp8dFFXbcrBH6ULzXba9a4l
32dDM39M8inskR9WW7Rq5FjCTrgt2eE8TRiIblJtns7w5GtnTYxPF5mOeZ6neX9uFnZ8qkgxvWM+
KH4Asf873rD/uS3xZSp++V07rb6mP6nbKF3/uRIIPFYCENHRjQEk9GB4/fmWuf6bxRrxPTgediYt
73+vBCznDcBXGuhLv5E8y+WPfrxl7hveMf4lPFSSOPEC/KO37Oe5k6wEG77f8nb9PGfKaIrqnNSP
k8QAnXUth1ccJy8ddyUPDbC/u5LNFkK2BIf4PCv1AJVoekUD/NLhV0uKzIPMNLJz2SeiFeJudGc9
fhdPc/3t2eP7xce3tBb+WiD9dVtWLYeAWrffg27as3KT821jMH0iv8mwxgFGwN1sW8yah9+f7KUf
s1q34I50s5Hsw/0kGQI2ILRRNtXK9T/9/vg/95r++jHLeZ/1572A7UEWkObSG419aRijXb4d9Ux3
L5TfVVOoeTP96BJe4N3vT/jSD+IbeH5C/MrYyJcTUhj0prM66dnI2RLv3/73J1jezl89Hpbbz0/g
p/OoQ4px9iP8ofEMhkpkbqHsmMmFQ5XIvASVxXa6Jf6EVCBqTBQf9SoZxMnvz7/yN/11S/ksn19A
Q1sSrKFyAP3HQ7v1TT/E1PatgRqEg6ONSRZGZEjbd2kG5fue+pBfbbSY6sYrncyX7vFq6V7EdOfx
bnIL6PpvAXB98/CtvvL7Xji4txoVar7U0Veds1ekpn3Qa1Vj2u6z69/fvZeOvhobqMGmrrSEs4c9
kj7p7CVpPTE/bY87/GpsqLXRoZnuOPui84Z7Y2ztDQ1d77iR52/NyGLMmsZsnX1H92ze65M2CKxz
NWvk4y5/NRqYEzVMVWSMBjUsbWy67mRv2pZPaff7E7wwti171efvbokGxcn62AvLAlLVnVeWbX9v
tdS6zjotCbxbRbnGPf39yV561su/fzb2mJnSqlo2WljVynNvZErW0H3Zddq3446/Gmqkr/f6OLH5
oAxe7lVsa/ibFyjRK09jueu/GGnWoRFBneN8N1UU1po/AyGBYjCARFRGSnY5Lp4jT7MaTyybVLCx
0bwQn7MJ+sKtK30/V+wm9iSuIZ0+7m6tBo22HtrIoq5Oezaf34EeSq4rmOHvfn/0F+7Vmrk/Inky
Rt1BtbFgAwspPOsitlXdPuSOn0+v3KoX3qg1cT/xwan5XuOHosD+rpWzfh3EhiheKSe8dPj16IHw
WOfm0OcCiz2BqpzsjwBKm1dmrpcOv1pYsLOvsU25pKwVPIGuiIm77DWvOfLqV4NHn1ITLsBAhrak
S7AvlE8wmtQVDYPfP+OXrn/598++5zwghTUAkB8GRtlWp+i4q3EvMm8eb447weqDZoNvSUOb3DCQ
SXrv+VLeEMfUvhY9+tL1rz40Twk6vchVw8ayqfCCEphA0qL914/7xNZyqClVoFpMOHS5jBv7VJYm
4YxZT6LlKydYZslfjEiLE+b5E1Ax8aYl9eKwhXRP7GZMt/am1ObBPUPvSfjRFJuq+lCUvvWpr+Kx
emUkf2nN4ywX9OzRFxOpzPU8MhQWftGcJZqMPFb2NKeBf3RjBr+o6jI0l2niNuUhn+bY2wFes+q3
g965/Su//4Un6Kw+UBW5mufnWhSWAF12Vjp6oe8V1ivv90og9u+V3Vot6QzdBHcQ6Zmlz6Lez0jA
ur0Dz7M4gQXgqWvy6OpvDdKI8sQG2OhcTZZlVpdA5v3sg5+jen7lUl74oWuLqNUMTtPlag47ei3b
0fIksXDGa67ul45u/vw0yRubfQzxMw1K1Ge51YP3pD563LUvFZrn74pfYTWox9Qm2jqS1tadg6dm
msb2uDlgHRtcCGrmasq8UABKCCmy2tA5LD/+etQYtHa694ZwiTOB5ho3k/+RUmhzJXWgrccdfXXn
WxSOmaZ5AbQrdmHb3vAJje7xQshXvpCXRojVGCdh4zkmtcqwU2Nknvq2EPpnImsX8wddIagLaY+g
itSfJv7SlDMwyuN+2Wp5YYEa5QMQbuj6EbSgpjUROKsel+hxr9U6bXAG09T2MOr2fetQGwfhgS++
1nZHXf7a0oqIX0eZPM2hBPAXzhXBf65oslfGz5c+uNW4hb0eCjXL7BC+IlmMZG3vIlWbx71U9mpd
wY6t9o20nkNzifzUExqDsf3aIvilS199zYbbkORbxHMYe6q77FWls7RoEyM77r1ZfJ/PR4sk6yE8
CEY6LSoD+BxTvovwNIbHPdbV55DpMEthn85ha6TFQQZVjPPMfg1ZsdyDX0zH9uqdr7DuY7XUxnDU
nCe2nflwsJeAubAbvX8GF/n3nGStpnyUb0OV5dEYWrz8d0EHD8+w6/y47bi1mtc71JL2SB8bdrUD
hgb4xC5T1ZGf7FpobXRlEfmE3oexLGyUZ6V32UzFkZe+euuZqKM8N6wuRMRKFoJwTLkFvZYnx40I
1urFd6IYdd5MmaepUvDwuCIu+igqjnsxl7bD89ee+qg2GPRfD6KPR/nWGnW/uHaEj8/yqDd/lebw
HzkEYfhh5sSSsJ+3eeN8VIGqDscdfDWN0TfLiY6Mhn1bQMiyZE8XOQAMc9zRVx+t1WS2GWX+wJ3X
PgqT9V0FMePIx7r6ZnG/CE2T7o9Lt83W3DgDVtmjLt1cf60OfEo/MYY91D99Yy5HRyx07NFXX2uu
DzDtJEefsiDZkl+MXN8la/S4a19NUont+PiydY5um08t7FWCysmpPO7gq681n8rCT2MOTjhLGRZe
INh5udNx86u5+lanziL9TuXD3umQSk/QTzcGQYZHXvvqWy3Bf1a1pfd7hKrVZkzSpz6bjSPvuvXz
QCBn0TV1Mvb7Mie0w7Wdj9ogX9NHLFf4iwlqnfIIYlBYKtE6EKqkLMopfSSHXR555avPtJUEQLOa
7PeZi5bXzdIC1qnpHXn01XeKDk+LUy3g0oPeuJS0R24iL/5nxLl/z6rfjU3P9rNTb5sV8No+nA30
TEiQfZI6NKyb8rh3Zh3Ta7bk2MB0H0Jll5XYaBbS/mY0uy9HfU7f+8bPrt9II1PUU8nMGsniLMgk
Ekcw2Pvjjr76WHsRNRYpLH2I/vWTkZm30rZujzv0+kuF2V8qpXVhmmhXDI8fga0cWb77HqT57KYE
aVp6RuV1IUh5H5S6864G1nPkA119pxUySVKf+z4ED5Vui8y78MxWP+5lXzPdaAuPjZx81K7F9BUe
6IPplOfH3fDVV+qnY6wxX6uQw8puM5sygfOO/eC4ofd7xejZTR9wrya5LbowQPLywe4YBzYynY3j
VhprnzauVVMvorrHCiIIJZi8zyAxo+Nu+xq2FPlp6w2pILteQSMoy4ZLz1/rvL4w9q6Vb8QZ2GmD
0zWsRRdc+jI2Lgstah6Oeqz66hM1kRyJ/8vZuTXHiXNd+BdRJRAIuAW6cfsUO3aON1SSmeEgCZAQ
EvDrv9VzNeZLXldxm5pRy0KHra2112N0i+nYVA0cPtxXgA6PfdK9kdcWDmCRNnwudWRpBnvnb0Il
T8f6vTtLQweRWUvRNqqaXsN5fYjC6R0A958GfLdCUchc1QZ17ydSeV7uddV9u5GDd2zIet7E6z4M
rOEPFXgnRtIPco2/JRqkpGNjsluiHpy4sZtjTMAme4Yg+FzJ5thOTnanaDi6lS7IqaM+296gsu8u
jA6JPKBJfTsg4xoZ1B3jboeC0ftkWMpeV4eeWaGNedt0K8zSoF7FO43y02bnvIs/HxloQBnfNixS
sMc2jo8YNvynXtLnZGOH9imodt42PSvL4e7ETLlOnQ/TQIPyvJlOxbGO705N2qPyBX7npkRdErx4
ew55evr1WNu7FclFO0FzTICKhOESrMfZjxDgw0M7LGr43w4LJraCMzOO5KZlsM6YQq9IU1CjjnV9
tyiTCVrZMLLeCeWvGi5byAQfa3i3Ipu6UaFqVlPOCcQcjk5w6EE59rHGd2vS4f0d1sbVdEJF1g0g
KGkBQ9f3YMW/3wQhhH474HqeCfcEGk9E9ETn8RfsdfWxUUl26xIStZWoJJ1OWtIn+Df9WmZ7tO3d
0oRdf0zp4iP1GlByPyd1d6vChR1bP8ludTYTbDAQz2KiRKDiAVPzSbDmUIAFW8+3I76kc+g4FMPl
QleY5ZMQVAF46m8o4zk0X/ZWtaOTYYX3DlPW4fjDc/YLEvifjjW9W54WPpeaUYzLPNdRoWYOd9Ak
iA/FEX6yW57wfo+R013Q8WV5mgdyuwDKenAu7lYoyn3h09fQqUw4qA4QHJ7geRAcHPHdCgUyE5rL
2ZqSjOIZHlewfG8OBSn+Xl2lIw8ieIBRyiCAC5qTPjB1YffPoc8Z7xboiqz8lEgzQWDAvqH++raN
o5djTe/W5wKHNQ4wIGq1fOEyMcTwQJXdMWXEv95T/82GDpHrUW2L1vEMsxUgwz7GFHWDx7q+W6Dz
GEzw8Xe6HCB/Edk0a+/Os2T9eKz53fnpPHjcqhCYs8Cuf8FT5hmWAz+PNb1bngYHTzMCFAmYSv1x
GccLkfLgPAze7lpgpHCGqkBdblY1J+tAfPdE/+tYv3eLs93CCnW+fII5Bxz0wvVRJu+FndeP9v8z
Wn68W5rOQz7YjrEuGwkLwUzHrHtQbEQVdxfMa36o/3sxE2oxlp4PkS6BCP8umvCLN/Jjh/9ewbRA
8ShYXGmsfzvd2En7mW/DY89dPtut0jpoolbTAB0P/S/Sej0KjMfPxwaFvZ0xgNqMXJMGOL+gBU52
ozPMYADza94zuP9D6MJ26zRs6hrFMAJTcvGAuQ9eW3XsLo5CtLd9B5JU4cKMpqs1fTak/VBRdugZ
yt8blotkraSyqy5pJYPSSwLz7NeuPaT09fd6zSC2BIXkmIkVAUpq1aqk4B0e2xj/9d75T+pGLpVn
lqnRZY96+QzmZmfl6mPZYbgbvR1yo8N5BrsH47KSOwsUnYiWY2tor4JKXS3mTtUaBXF1n8Xbepfq
9ti7mb9XOoFSqwkqbnTpD/aJ+upeE3Ow37vVCTyEqZjzVDmx5Evr62fB1bFL3F65VC2hhI9op0uG
kQENp3aZWmVybD/cK3oMTG4Bb00V3m1Q468D/jx76bEQdC/nIQT3rD4iqqxbKjtUum/2NMNN9uDA
7I7QrkuhSgOgtaTpKvMERKOPoiXbwS+6P0U7IHugtVPlluogB+HkESfpsddz2MG/XUEzPHeGaBkw
XYY0RLkg/HngSJwlsEI+lsPZ6xdiLgMIFvUIqJZ5gTHes+Pm5dBpsZctgBntYKpQqzLu0+/94FDi
CFv9YxtXtNtbICsmKepZMWfqxsV5j6RfWYGrfOz9w99LjVaOkmEtq7FMQAtXuXWj/AfWN3C4OzQ4
e7GRLwMSuvTquN3AWU7WrMvwZaNjt5erJ/p/g+k4XpaEWDKWswAenTDo4Slu7Qf7vgsDAK/18XrQ
j+UUxrXJ/C3gP/gKY5aD7e+igKXVTLsFYzM0HWibRn5ahH/srN5rjUQwOBh0zRj3Phlv1olMZyfg
oHjsq+62GkstXUfhxhKgoe0LGar6BlbyIz84MMHbz0qxv0cBcBoAC8Gh9hzPCQ2zCPwLdfAHdvsN
HhH5ABNyjDydHDjZySfYjR17U/D3QiOFlHnizXIsqYZ1R4xHhZuZS3ts6PdCoyt9fN0o7P8w49OM
QfqSwT4sPh36sHQ35TVMr80ILE0ZAYGYAS57C8u2d6bkvxeX31xo9jIjwLIh9YWHUGkZr6sMr8Ud
Fm3cwuW0lmnNb+S4updZTuJCJ+qxElw/Fb2ixC1WT6hun/RLGkt2w/EuOdx0vA9ZFgs4Ij3Wi0rg
Z7QBJKw/OfDUZ/jVq57/GJrGA3QVgWVQ+BFy7SfAnJe5EGDLrzmcuM1ymZWXdLDgXGAkVA2dW3Of
IJvw1YM6dj37tJvigsYL2nSiNdu5Vmkzodou2OazDIJlg+WOpP33JQ7D6smEzOt+Tn6kFAC4QWpL
veDvLUazRaeOwGog7+PA5zkoSPV8U/tDnd6zpEddGFFb8ILaVQcvcqYvYwvjrpIMabKCFilsWFgd
1tHJxg7msJFoLNy4xCgB4bZpusIHraVxJodW+3eur7r0AninCUuYhtcwa6bcXmDdJB91b0lYhMRa
+BpWutpehN8N8bEoJNhtyRqgS2tHO5Q8qefPOlEbcqh98h486XqN+c0cCnYTVPUt/HW2dChT5PKy
KOjum60+VnPj77U1BCMHAsw4lOswVrIYABkoF0Xag8Hlv84e/7mF+H3rbx5cl0pWywh+9lM/w+HK
i7gqDi3fPXPLSOUqrzFDifeBf9wY3kbedEyMDgeSt5vyCMSDVWs8lHB4gnzHTDHoHzTtgn+O9X23
J9tIbTCPDMZSqBRml/GgYH6NS2Zw7Anc3+sQ5RLOjM8ULFVgqJCPhNNlDfbzod7vNYg0rFZcccRY
Nkz+XYX8pYrbYytqj2OxeCNcRIB+g/1bTqm4rSL/WNr6Wnb/3/gpstBM+chtlkGaLlkF5/QsFf5w
cEx2sasmNWUcz8llHcB7deHqH9bpY9eRvfqwQ+G1BbRsKGcYzzyidLC9GShcKA99zSB5Oy4Ng61K
H8AistaAz4W4WaGuYzbfjrW+Gxc3woqPwC0VtTd+mM2x605t2x4MEPZ6rzF2VbfVOMLxRqNzKMpY
PnqOlIf6vhd7OYJS6Qi+QCh0FeKWURuZDL6R7JhGHkYSb0d+6voaQqYBk72f41vwWsl33GnXY6ng
f5Fk/9mA40WqTQKFUiKVtVyqsAJkmZj42O7r7+J54FPntL3uAV0r4RPuVJ3NBlidYyN/PRH/03df
+0C3455cemtP/26gNv97k7M8pvz819Djv83D0gscHqDny4jF1rtw4DxzUjkXvfN2+Ie6On8v/EK5
aVUxODqVm/Cpfh15a4e8ivtgLNw0eK8oOHv0PPi1FIjieJrXKS5158aLouHY1ye7W4uL4X/fg/td
tnrxfsrO0V/aw+I79n12eymqgBmZO0S3blUNDGllB3sLCY6DOB/7gd22wQjdkMS4HsCV8as72dao
DIPjqnmPdHGdSb+JrfYCtI3MGvW0QV/CgKyFeZjrHPyKeQgW9aG/YC9CY9OG0Q/wA+sMu99mgxm4
8H4da3u3cQgjYWE6b3056n7Kl5r+s5noaMd3UWetNn+aeCxLRM5nELVvg2B651b0p0HfbRrS80jt
4E9SmhAYQw6nrQxlKh+PDcpuzzCNgNers31ZzTo5zTCLz2TUHowI90KxqQv7Iex9WSLof4QX8p1Q
9TteLn8ald1iqhe8MzI99OUE07FbX8CRDFgfd+wQ20vFHGdtYjmVJYWVW33FUajbJp77Jj8y7DDz
f7tVA3o6XFEgsoyjvstVmtzw0F8PLSIwmN82rse+roEA68s0bNz9pGUI49POPv/vrl+n3f/fA8BP
eNt66vhqnY/zXcCeDoEVmQCRF8QfhhND7NwfCvbJXkOWrKwC5aceSjJTM8ITznTXyU9Ayf7ff8fv
JxDZmyRKr52UTVvMzSh4mQ35WPvVoY0edKW3QwRzCZOAtTagbDaKilYjlb/N/ntAmz91fHdIwe01
gX340px88HM+WnDbX/omOlbNRPYwWdH2/kyCSVx3yeR5lDQqTQv3w2ODvlu1I7ILpJK9wGM4shKD
Sp49MBUOzvvd8Tevpl/ntRVQCMDCKUfxofoGC/7BHmt/LyeDIQ3wO0aLctPxT+SOHmTcfDk0Lns1
WWgJXqtRIYjCz6HqMjXN9m9H1bHHTaDS307IFnmEvqmuwz4mFRKOU3KRLJqPTfe9oGwIOgAwNDpf
1Q3STgDtweB0OXaGkL2kDPjreIUfcFf6zvhr0bfQI+Rd33f20BUXfN23g5NYV42IbEUJnONaJDUh
TwPq+Q4dsEC5v219ZS3yCE55Re3Xy3DbAYTzGARjNL/T+39zo7/Zj/fCMhbSYGFsxtQB9Vh+UL7f
zzctt0qfcRGbgzPocWwqVCSW4d5bcSu4H+NOyW8BEiDnmQXbJQ69NcrSrZrhULB6nH+QfbQEuVQK
6Iitbqrt51Ct7XzuR5y5+Rx1yy8K09I7O3YGZKvGnmFRDbv4DR4YTUZkG26vjY/6lmd+9al47dtk
nApc2EKgQsBIyxsC5edjNzbeVuC/ntoHGlSDPRTqgXz7dtCha1TBtSD5VFd+92hTnt4HLQzpD24E
u41m8Hg0IDvKy2Ahf7NAPYP1+nRoI9hL4nDXXKXHHC/pBp0trNcvAaCv7/T7Goz+ZqrsJXHz7Mka
qD9eqhFeHRc9bcIV6QrVA8g/Nq0vLGWiOZTDIPFuz/FVGrHQRrz0Ro+dQu4AAhxF/enYOO3i7Wat
QDHTlJd2CAEPrbYvpgveG6c/hDjx9d//e5EmIOFwPfOSibl9gaoa3PGmXn4sne+9kz/600/sNh1S
pXEN1Bk/TQvlrGiM0ldmiEay/dI6VLS9c6n+0yffbT+QJ9SzZaI+1a3h/DxHiw91mCdOrQRIPIei
+1hWiewNwuoGuZMK1ICS9cGVRMK+YCM6eIDFuwXtwbQDiYCelz5e0A11Z0P9dzboP32J3WKOKbSc
G2pwC16r2FxSMUXnIUnxfs5qK8ghdQH5fyo6tM3aNvZgdQEjQdS6119TBSfwQ6thL6Sb1lS14AR3
ZRxH5gzNdZJVjX/wsrIX0oGth8sykCllC/bdebSrLJK0PXSPg+HX27VGwGEQIhZV4dv2FpSpLBzY
wTHfLeOVEgGyFJreNlBsUnWWbVAeG/Dd8l1hhNZOKa8K3gZgB3l3Cp7bx5rerVjICrGXMiC6xs6p
WwCzDdhs9OVY48Hb0a6iuLEr9TDZ/XoChUYDy5yK8Hys9d0qBfVcVxHx2jJup/EOqtcvql6PmcOS
vYauZnHt2WAG6WgNxHlODfzhlTgmRYU339uB8dYFD3tSt2XbdaoYm+QefNvpdGhc9jK6pSNABNIh
LYwM2+UcBO7TqDk/lvaDZ9vbvjdDapQI+7TorXrkYig7PRw7xPdSurVZllrWCKSEmdusn3sCqFn0
zs57XSy/CUf2SjoLdf6GCj8sosmCfJXqfGRwFD425rsVusEwbLIGDLw5kWvegzynskqDonOw/d0y
TeWKmgsepSi0GjYQHUSl74aFt8fqIEm0W6kz66s+VjQtpNvwMvYMFcA7Pf+3BPx3475bpiHbgLfv
6wb4O4/aO9LKCAVGNbw8X+E2NJRtlG40i5WV0QmG643LleGRhUPmyNazmlOiTtvo18EPGUeBLauE
tvGhDDwspN/O5Q1oRmVmO536nokcXrjwmAirYz4KZC/EE6kBrj2JplMbL/ocVWBGIZdy7PkYLvVv
+07Bwt4EN9OJOtlAw2FeUbC5vPPV/rBY9qqe2SmY8MTrdFpjf8s46LF5zA/ufntRT8Rn5lGFUd8k
DCCcWf8hujlWnUT2AsXFUz6sVMz1BqxNfWlBggELaOJTXxxa6nuFYt+2hiV+ExeLbhjOnLWbQRwF
6oX+OvYDuw+rDZ83W43zaR6a8SST0BVjGh5K72PTeDtrEIVHdKRyPvlXOzQXKRTfh/EhyTxgJG8b
H2MbTpVB43aGHbeYwCwZRHBM/kj2EPCwmWFwMPfzKej8MafcB+S8Fz+PDfpuAx94khBCK3OyQSOz
xPNQk7eE5FiosveUrCEfJqFHweqGWCobuK4fRUzN52N9323eoRtHEIeUOXkpnppCvtWndo0ODsxu
+26180EhFwbs0zh46uXCf4JTGB+LbPcSPG8bpaoEnU81qmeK1DVNjsV77PGe7BU2G8ogqtYisIrH
4Ock6YtsgmPl1aBGvZ3rjURKeRjD+dQSTbJlDKpTVUFG978/6R+uiXuNjfC5CvhAkzOrRGSfmlm2
8ryyQOhzqEecgv/7Z/60ze8+LgjrVeh3+COAqPAKG0R13i/zMb0NobvTdWyq2BiG1uu6bwsAkSD/
GNa/DnV9L7gBATFqoGfUp3EZgZKXqismWR3bJfd6m3QMiZFRpE+WzxbQ2yTIYGC8Hdsm95LEFcgk
tmmnT6bZxNmf+KfN76Jjn3QvSNwaGW4Dcj2nMWniXIqlyyFJPSafJ3tFYh+vsYmTajx50tN5t409
6IvrMecmstcjVmEogOllgFkZBWJ2JEWewLn+2MG9FyPO/oqUs66Tc9f12+sGhO7njvTvWcn/YSnt
5YgVdc4HFnQ8RdpHPcr1dBoD/70c4Z9a3y1UEG6QrgbZ6gxqaZZa7xfomK/HFtJulXI/8CvwM+Iz
fL4qkVmQsz6bZpm+Hmp+L//yBRiUG9HpORplD5ljt7DmnvmiT46t1b0CbJySGSHfmJ5ToOS6NLgV
5OCxvRd/wYhLASiKpmWIYPWqWOiPKWNBdH17fIDP0FZNrFLw3WF9xJ0f5mED+NuxQd/lojoiGrOt
Q1jAhesG7PUnwo65CUIQ+LbjCLhxqZEyLBjkDwBC34d9+3ys17sjNYKNUKNpHxYBA9S8DEcA0i+N
k/OnY+3v4qR+9FUn5iE+h6DiwkI9nMLba6nee36C1xj6Nzfdf73N/5PIB2Z7DBNXsbMcvenGVKD/
PYIpX9cn1KnG1aWWm2sezFa9e7n+w7awV0ixNezl0E/iRNKvXfjK7LF4dS+MigS1yzShXdp+BBAz
a6ODiYa9NdcA5TDohHF8Zv1C7HlMLXmYdMrfM+H+g6yP7N25IMgPDNZtfEZhSp2pZmjNnXTeAD3u
pEdVusB2KJ4GnSl4WqbA9DlMTz2SD94yvGcWCqzodff83VzY7arxGlS97ZTA1XNx/QJCdCuC8cQ5
NkNxbqqFi0wNEhShrKcKIdfSrbqPL4MYWSPPyHd0gDeKjdv1AqqwV/2g1EEN2RNI3nkGjv3mXIbY
c1T3nAG//WCnyvnssnhhrICS3ER9pVnTtKV1pk08Ij4dGFZUFqVAwf8YdSNnPwt53MoL3TicrIsV
eZa4LlbAi3XOV9otL3D2AzE8izjIS3AwX9tl6jM/nT0WZukKx35+44+cgUggkUo2MkO5h5jRwSke
+k9jIHEZ6eIu+UeOEv+sZxXagqEcgGYzRojn1rqgLbd1XgDD4oRO/Y8BufR4zhbtE99lUcLq5lvf
hjz9JesZ/CXU126DBtpSt9369apuvBk3uYLUCy+vKXeunXxexKhnrU4bXtKCkxdUy5RXCTYAkN+Z
AwS5COwWkTs/sSw9t9G8SZS9qWG9Abyhz2M2WvbQkbkFg72ljuZNzBSC40QmRSLhS5wtqmaqh6y2
G5q6MCnu7HGOxNVSD+iZ6nUMPjmLUc4DHHkVxojmscUzOd/iaw1Nm+kEATeY556QxSz74LsykhVu
3Zb419xuK7Dzeoj446aDhH1uVBDHj9RUlN5vVZPMdSE2lA6F59TNPowqNhbP4gGFMwm+19i2IzpX
ky2t5zOB2TSCZEmGjd+sjC7up0okAMj5YJGjv8QoDEtf/SVepjUXfQjAW514V3dOMYse9GMiNmjp
YGwUz3Y+rfiWw3AJIuQ3gwvjfdJknPH0zHjT5wNbnNTIiKzeZK8Bv53uyDzxk9M4Oh7ZAPbt67IE
dZ9gOgzBfO5oNC35UDdhAPPeZhUFkkNN8i0xtB/uUsAV9bmJCFjxmRsN3lgyUHrjAIGtMZRSQFIp
7Z59EGbZGb43fLnrgZnHYwMxsLzb8PpvbI0qWLKC4AwJLIP3HRHzz0B4KGXSNg7HlziSflI01RR1
P3ElTQQWjQwHW0xdNEyPfCY1e4VqTslzt8ao3koHMkS3W+QF/N5vHN+AmBbDjEIm7Q3ho8KibU79
2KzBZZR+p740nkwI8OEhr1mUxTJMx0diDPd/hl1VJWtW1amsS+esjW4JgNfD1w5U3SiHnT+BSUDt
qJ/CcTti4ldlXA2QPQdV92dEmRq/oOh/a3I8+iGkQJHDsD5AXjwl+J8HL/w1dNpuFxmM6/rKN5A1
87HBSvrVhZjmNwBVbo8mJfWZBCrpPiR6jtmJJO3YfFS8WbYnh+qGwINAAHYOSXE1iGaXyZm+/4fj
Qa2565iiawlIuKhKFaS+vptVGgd5F9Iw+JawIEz/8h2A4Kjs927xurf9Ql2HzDoX1UUN3yavWNot
cbdAe9jtBp5O9KtI2zAtRoFCzud4bUT/6NdV61/c0M7ryVNNt9ykqyasjNnCyRfCKl59bFRaj/m4
Gg9WlR1JJ1SQSAa+ot2mSD9MZDPkQkc2ik/gqVTDhzlK4+ZMGj7EhVk6i73TRYluzpC1+/pBpZb9
ErBq6PMKaT/3oVmIxlbSDIs7sWgwui4IHhHtHe/gO32u6nlEbYkX2/q1SaY0vMhxHFlmKk+zn02T
dmNe9xM3XZb0fkWAhArpcpmEnExhXEC8wkx94Ge92Nz4jZoUPSgiUvtwmVzQi9arJ511izf1p/7q
lJTBZ3Djj8qhXhCMe+2+B2R1DNS7uoddKigX7AFRbP13hSUc551oApkz6aLhy6qAzYTvlJRwosso
37b24gyKgF9XYAN1lTXKxAv2+210w5B1BtGTy/AQYadfbrY0+gy6iMaBwGEilH4UaOX6IUcz6xPY
rXiAPvUukFGG0tY+KkXqp/xkbU0FWOm+SbY7t0w1Ur8LgF/pDalWhO4oMGyaywT4nZdtum29FxZx
HRRNyGavmIj10yJet637rMlGuxtrNpcCfDx4VaFcUK33FEy1J+JPXfuC9Huw8qwVwqRnmPnX5jbl
uFg+rkhrJeeQtzjvTFVFCgL5sFnuZU06ng+b9k0ejjr2UE6ip6p1KGrcJv8j4MESNTJ9aMwTeMxx
cDPgJb97HGBA2KrMriG4RrB7z5TTqX/xaTqZD9GkvP5H0C6JuGeCTphjfSNF8xcVyYaZIOGkN52G
OmntGX/Z0p0iycPpE+O2qW6nuu3oBTXCTDzMOgAK7YTtSLACBCta/b3BwRpW81PTRTfT0NY1ROEo
P8IcSWBvddt0Zh1vxk5SiK0DiK/JaRoBo8ysWfvgBb+ZfLZ+Y5bvAl7+KLlPg2YIcwVXzDr3sD9V
+VKNy0sXMENvknRELVzU99AQS6sTL1/H2YD0pwe3oK7Hxn6Od56keUJ3o+jD4ta6vfH6IMSDXltx
b36Vchv6Wyiqmw1RUb8tv3BqTD2HdS2Yv8/XBzRKctqoeHvYoHaVE3biba0uSYdPD/9fBg7cPbDZ
tfoAsMekL8Q0qblZDANwGif30sCqocYwTlNmUqxyAhvBepvrXLVuXZ9puog0A18uYec4lNjfMk5d
pz8Q4yfqx6anMewyYewSXdaQkuUxxOxvvnbTAroO/kg6VB84spTuY8IxiLdb0Oml6OkcmRuc/95Y
Y3ADaU9ui2NXI3gyw4aPqWt7to578lPsr0Y+WYyZvVUd1LofOts2bR52zTB9XcY4iL7JIF4TmcG4
jfQjRoqK+q8eVrbkCTCBMP0xhCzl35VQPMC1Fz6VNJdd0MU3MjbTivitIQkbMuXNK45CseD4QLQH
J1/mRTYuJnhnDCukk7H3E2b/a5gTHOrdZZsVf41nzO8TJ06wvF02PFzJuA+/AMs9AXq5JlWXI0UQ
xgBVDvFcBgKoe6DaFyLV49ioBpXgPlxVEd53YnigcnSeyBgqNH90gzLLOfLb0H4AD1zDFhnP3+lr
mPSuOVsBCNCTChr6NZkAsCmmsEKGJmk9wx7XfqwQ1uvOBR/wLEj7j4LH03bnd70asGGGWBuoJ4B+
MCk5vG31QyVFCpp4Asb70wpBkpcvrJX247Q5hTp1lCMHLoe7ZMVz8KTb8QOfkPrLGlkLdaIryp3F
GSWs/impaN8XmlQBvgQg8v5DOI9XwC6brsFPAsVrU+dpYqOgkLMi/pzxbVm/dImAmVW2SZTsvY4o
fqWf64kN94DXI+LKm7rzcr+DWd+aY3e3WewYNV+CGa4ONzVzI877eCEI0ynqqkeTrTT0zKVFF8jz
DAB3nAcRUwVfm7kv+YKl/i0i2tlzEHPhA16l4UTnhy1NCiqg2s4m6m/nFIeRM5mOqm56nKFoAyBe
MhmLez5V64dkvXJpN73RuylJODklgPMsOEYRchR6A837sxPWqy+c9ZF5nUXl24+9nv0c7xwq+L6K
ytm8ck14g3ANMFOO8qMBz5WZXrrmpjEjfENClLvjsKX5tpl0zAZwnlhhNAluasQDX5yM6V0NhyuZ
sbRTU974AathpTsG2TCEHbtNXL3+FaIoq3sIsHRkuXXTlj4oL9BPxMF5F1cgau5rlgQbYic/1E/W
G6GmNkucM1T3P+BNBjX0YMpSmMSjBvdh1UnwaXBefeJBx3gm5WLuLBfph9oBbFBwTOM8WmaXB03V
3oAdnt7PrF5va38R39fadi8pFTpvCXsWkZafoi7t06wm4wQ10Cw4V9lC2tRNWY1odz2vgPqtN8wG
9WcGvv2t6dYkLTCdWS63eVvOve6i2xWq0vCT85L4pRaOwi0ft9bYu6lkbJ3IKszcBO4Fa0P+ak21
mk9RxNia2VYuCRS2vnVr0V5tGi5iXTa42STaX0cAj5WaAtxjWjp0Rc2s791aP0QpMsrOHbnVjV+l
j5O3TOZsYb9APm9MBCxP19Cauzkco/o7IlepTpEJvOBmbMc2vO8WK8DgrXsrMuePOvlMZzGSD4rO
dDzB8Gbt4RQxseYyeDYV37wGiOcuj9Y2agsydY3J5qhFKJqaOW5zLRCjuKyiHqUiW6N1bn8tSUTV
vV0Gu/0Eb8shHGpMEmF2C6ytaMw6VFp1J5gbVUGpE9F2z4uPlMxp6EMqzybGvlPgRlPHF3VVRZ5U
LAP6AdVIXXQHWTP1Cz9dovTio95s+aeFRl5+mCeTjCRf09o2t5OaKGEZ/FISPHFuXSDWZ1yN4wC3
YChptzukTibsC00fO/9hlFiSLxyXVfeNRzy9hAN0BnSSLv7mT5R73yUeSXFNXoYIbEq8DTQ5ZgeC
payaLXb3Sc9LYWWtky8MVgvmc+Kwt3+dJpUGXRHFysN5VfWRZ1+Y2zqkPbwgiGlmTKVlnlZUBI/T
lizrPyFcGMRfukUZ4CnpAHj8uIpmSeEDEQ36CejtiC+n3sJ0t0xbLxieGFYZdkRCtUqwPTVLjBxu
0yPLctNR0rgbyhtOZBFuGiFAJhhjNdz5B9w/EPF1Kl/teI1FQNcx7rkzWteuTHnN9WcxeYM9D51n
0ss0pXOEL7alThcqEIv9ztMIRZGs4en03TiukCuqifTylM/+XavqiuUKj9nmfu26sMYniVvUaE54
/Mj1aBWCUsXglvP5/0g7sya5jSRb/5WxfscMEEAggLHpfkBmImvnTop6gXEpYd93/Pr7odR3monK
rrylK8loIpOVgQhEeLgfP368XyzXQUChDu7KUID/BJPzvjbF3OEdyGWp3sxZlnkNXVQ9qunC3qR1
mpOU/jw6ct6FNJ7trxezJUCL3F55bTeWWuV1fTe275QxquiPgY4zzmFJdT3a2+N6r3phS+uPq8XO
5feZ/oVx4pml5gY3dMm2bGvXZkui4Y/OunacFnbwkRvfUDcdxj755i5xtOeOt4I3pWibQ6zVSw8x
RQu0a/xbs9vpwLutpzldHexQvTI/mUMHLXAYo7C6dqP1xmC1OgPR3bKMd9xIVf5ZklnR/SSKim5f
aTIeD8NEfQlBnwbEt6jIiB+cZNQJmOM5fYCe319nQWwXnMigvyl1gI57V4SduO6DLvvdwVkZH4p0
bG+6WhVZtHfmedpJieEAigmD31EjSeJ9mGM746RJ77tOx4FbkIcZrzPlRLtqmWkXQ1GOfhWrxszu
685ss/sm6NvbvqrK5JtoJic9lE7afCToNA+5ZlLKw/PYzvW8KHqtZZM1fpZoxDw2wtZpF48qSswm
xs/wslHlvkkz8H5X496XO4d880DXP2cCdMdutru6bqZd1hMx4thU7rSjEGkOPSNi89ZzKrJdBX8J
5jSyL+K+dIsOeKXTFje/UeMgo9+mcaiXu8Wa5uQT6iuluMvtuI/bXWcOVXxbOrCbULabpj395oEY
g8F6I+jOuB9KNSXoSgQ0NS6459U7IzIJXoOW0Miz6ep3sySBNsH6rLNln5IJlqEXdNR2/QgKOqZc
ixTX2QvQ7nAeyw4QgjsLn5+ug5MObWfpMG/3muOW3QdyRqK5G6nGz940I508H6wesaGd4zTV+CYn
pffdWgoNwbBQdtGXqAwp+Uq7qspgs+XWx1y4XezR1zbyxpROH0TMdAXE9g3VlygmRgSRa/207WfD
w0ZMQewtIHdynyo7irLbeVSEmR5VUsbvONiFuSsJRIc3cxUu4zu9qjX12xjURf+mH2I3vnEiN8zj
Q94HaXw9hNFkRNhbIf9IR7zJ39M5HHGwF7dC6zkt6+UTOGsO32cgIM8nb+Iub66mpB052aL+LMzI
9MlUGLdIBHCROBKhbq8Y7V594jyM2cGNugj9GscoprvR6Yv065gTwHpNA8Z2b2jCLh6rxHXTfVoG
jfioiSUfHmadqOQhKOlT9s4BgBJPYXf/ULWmWfwhi9ZVV5MRZvrOspB7vuMiC7msw0mKcR/YanKq
HZ2eIK/uFgPC1YcBbR79xkZnSL9lY6n0prdNq6LxnD4V924FHOXZlTmi1l1FzaMuzTh6EEtQwGEL
9LS4QjZdE2+p2lN2uaMH0TKSfSjmyqeT6dj4kHKqfAd4LPvvxZi3Gu35ls651jKixt/0LK9x3W38
u73RuFVCKSR+Zv7QA5OkO9j9Xdt7SNIY4la3hcSHlp1WXMVk+Yfvo5jdllnZQXccw9gZ942sqvSQ
maZT7wX9ULrUq5t8jnyc3sy9DSxEtKD+ZWtzKnp1lfskit3pJuh05eyoUghduUcHQG9R9Q5ysqkk
4srwxh4mc8E0d5V1hZ0syRXXXGEecJORepQrLsm+zos+862pN+pHFcs003CRDKsz6ViKlssfVZpn
VBOl5Ge6djfkXIfWTssa92iLSszTdWo4pvMZxeK8u1v33FQx8dhKrF1iTGb5Rqo4m75ozMbVvMjo
zLL3Vy1l/O7BWQbroV8DhdtAK9OJOwa2JvJGcxCGb+bcaPHJmt609YGYjNBc7YCUJU653uZu8SOe
MdnQkGaV649NN2i13xtK4hdyzIHN6ZVSNjetW/bOGxklQ8iN6CTLzzQCdP09ScYy9a3QKrSR1a3M
gk7AdhO/s/BquBqEqyzpV5j2+jGqLDk6Xme4aAWPyuqdjwYwREzzEWDO7ruLmGj6udL6UntbhuDa
74bVH6eifXYysVNDjaouRVtVk11HOfA+m8SqTL9R+Hf2gS5+fX1L/Vkox90CVF7i0MeNitVel3bn
3I4VgPkdToRj36W9ZbUfiixJmxsVmmN5rfV06v6drEug70gY2ZSUlLnWe5kSo3ZX6ijQvNP6to9/
0xa64u1cHIDiMPe50zzEbUeZRS51NXxcMthXO0dvwbJjMysQOGlCrfvh2G0VfDTHNtqJAnX9ZFhu
tIXm0Q3xUhll12MVmrOHm5EAVqip66/msnDNqwYwcTxmqb3onwFPpLyJUxIeu0rPST8fqGbVG2e9
wxdC+BU40Py6EaLfmXaeaB5n7t6u2tkipSKRT/B1A2Jv7ceaAaxtFyDZs5fR4Mvx5nqq5L6JlLSu
uql3l6vKmjS9QFBMjL0LdBHSqavsXSO5k0bTtp9li6b3owqtPr/TgQCVn8modz+MIwj0PgudJKQ2
DjrU27goMvs2CLMi/TA6LMztLJy0vdF7GrrcDzyroJ/2vMi3Sa/y8GZKyNR9wp+Ng2Gn9/Yc1/uk
dHLQOQuFsFjf9RzmStuhDWHP1Z50h3JcP4U6ugroqq9IXuqtsXNdZAzzQw7i3fbXKh8bFrZTSdW8
nRoWjdQQO4GW2kK58weTZae0x5VRunwCJA4mf+Ak++6yqDtiBVu7FVrgktmydbTTxJqtcMRRT2y7
OqaJquXdkpXU/RpiLruvY9y7iBqkPdISfker4TnyjNGWilSOgPKj160z7Gzit/b3fLAc8bak6L8V
/io0ahC6TZLW4k6zuEOyc/NxTPdz3qz9zLrWfpBNYBXXFnWk41VdVL25D4e5Ku5Ei0oKSJBOWqmc
G9X7MVil4WmtYWg+qZgu3mdO6OJdV3VbKc8289j8Nil6mN8GS5hM7xEEsDogxiholp9mIc3we5WW
enatmxTaXeuAW/U9NetN9zFDEDn6VBbSmu4MS2vnP+ZaJtXdPIdaC44xCWeHBwM4DozWAyHHbQvV
rO6s+17P23HXzbStvG54hGTfL0KkO5jZNqlBy1qZgIPju5AwH7KBHtmf9DEN2/umW4ziRtF0Db+A
GQYw7d1upi95q6zkO2iGZu4T6WhVi+QmjtiuLdjt+QHsPQUcwJCu0cy4+iOu1gzmbtY0o+GwOHUD
Wb+S6wq6FVF56OmNdN+0asg0it1jFf/s1/vxp+op3qeSWYbXdeniiujYu+yD2TSi4+yFMq87r3Ja
anqJpGlTpCI91vemkBrkDjOsgwcRqW70MaMo8Q1ZEQ+PXTJV0125qFx+wRmwrclL6qS/mWe1TF8c
lVfDG27t0LxqcVe8HDGU2qMVTbhigtU0cOeSp3mLc+yqmzaC5/4AHpxTbo34/kIEX6cE55K2iZbs
vlE2WTseZS1iPEx2lQJONHX0nmywEe6Hgfbk7xN4ddyLdHhAOdAdnMD9rCrdhRRb6MD2w7EImrrs
vJhqM8srHdKl5o4UX9M/Ei+HYFTEpXr3jaBsiTXP7kgYJ57EynZAJVlJrYGHRHo1hv5EcSKtaYrJ
sqOv1PfOfeP1Iy1U6mNOyBEnu7FGvXq8IR6epLFvzIiM9f5lvsbKhTmTQ982wwoBHqdYa5Rf0jox
29PffrqHqVTvuJ4B1UGYnQtlzf+GuaFvSC1N3c6tZZq2T/VxrT50cxn0+yrEraFUFc9/p1NrnuGE
THNxoSTz31E3NmSXBDIKxkNI33ZoANChcXGoQVAuTOjfffuG6lLRPqxVkSvJh+bf08b4PDpVcIGb
+u++e8NFwyur8yoMpD/TY8CLmvk67jPzL375hjfRGUZXlL0tfZCVA+mB2AsM4umXN9TZJ7fwKNlo
vxB0gmmIO+nGth/qWosJHwLiPIz9X/v2DW9fpJVJzpt1ITJACLRzaWm3lB9e/vKzO5RHX//8l0e3
GyMfqylhu0TKFT/bIs7HnW7PgiYmjsgrr+qhfl5Bv5fVX+kFxpAbilrkhKNCIEL69F6UX6y6aR8S
AzTg5Qk9qZA9O918/YajppLZtIc5tPzccSNwFbeYRyBD/n2cjc7+bOFo8SeFZRT2Ma6Sj8kSfzTY
afIqaOM+wjUNowOt4H5Og0mfWK9T3MB/Pt1//Zj+O3ws3/75HO0//off/yiruYnDqNv89h8fy5z/
/mf9mf/9O6c/8Y/jY/nwLX9st3/p5Gf43n+Ou//WfTv5zQE3rJvf9Y/N/P6x7bPu6ft5wvVv/r9+
+B+PT9/yca4e//63H2CI3fptyBAVf/vnR9c///43w+C8/tev3//PD9cJ/P1v18XPsnhs42/Pfubx
W9vx45bxnzrNxEzhwLGwxMrnHB/XT1zJBwZMRseSSid1wgstaLAY/f1v8j9dMqFoNlJCYSM5oTiQ
bdmvH2kG36crkw8tXbnSQT/o/z7cyev51+v6j6LP35Zx0bUMenJVKIfAxaTuROgOzERqoja2STaO
Fcgeu5fnXefsbSPsI08AK2ZEGkaV+60WkdBjk8X5VR2tgKLTZeFywQRs2Gd/PodlKld3ob0r5nx6
XCOl4zQEkHMGk1jlCLtgLB50m051HpJ8+h9zkZMtroHRfizkIx9GAPASULqOLtiL07uTB1HSlKaw
8JRtVmar1wHNxm3rqbV8UZc/NHpM/8hkOn7VCsDB3k0uKdU+W3+GU7xPV4cMYThbLYOAMgJSxpPl
R50SDzjf1m0k6iX2Rj0yHzR9GtwdebjluyoMeWVbgfPul936zw3x6wY4Ne1/zleZhjLIvkhJ6fLp
wrciyuzaGi3fajMowfCX3lso+R3/wigIMUiEvnGs1v38qzVWZtE7MAhY1awpv0CrCw5h1iUXqhJX
C/gvy/g0FzAUXTimYDWfVdqWbN4wHGvTL8e2vRl1yFlr3n83ERBdsMLPl802LJsGmoaUQjhbOYXW
hU9IqwPhj12W3sqmtW/jRI8/vrxszyfEWjnSEJbtOFAfNpd7QULIHRpt8EeVdAe71EG8NWsgzZFm
X18e6tmEXNOwMCq0rrP5b1u/XYchvfhkq/npnKudXqb5TievfmHZnk3I5dXYtitM17Js9vzpPoBo
MiMHqQK/nWOtPDRRTRu3pXVApObYMX6+dk7S4ARTy2UT7bvb8ogwiWlAYRuBT8WhFe2GOizHHVBg
9+n140issWAs3eBAn85qIJNj99B/SN9H+TsHZXFPWTCs/v9G2axdA5wFUtQGPgFPf12mcvaHOrmk
a7B9Q9wDal01KLBKl9a2ShaWmCmGtBh9wrT5PhzSYUdGqPgcRk11/fKEzgzlYAoke9tS3EDr57+4
aCjF5mnSEDy2RN/eFGpZ7TV6r0Pcwl5c2HlPxcO/Ggcm5liGRF2LV6ScbV+lHJZHBLGRHPFixqbf
RmUCX0vJ4DZFtrr4jFyhnuzXX6ybJI+QeLHaSg4P/ZiRFDQjBG32TruMOrQcqJWAVEv1xbKGHuwj
qYr+c9yWZf2hdVI3wplNIeTm0INmD7ywWg6myqp3YHHwYxuYjN01KaD4qyGKdjxanaU7u77pmwmh
eFCB27iq3OA611v7uERgkEfyEEZ+Pdpah45TOuhNfTWLtPgs9KGhOqQpOgg4pja9SpdGUcNpGdxx
pnT4Bx3EzZ6DasukIo34Hp1+D1bDQzJXP4N8+QMg4ILEyPPtwECmXO9dV5dyW2nb94FIwlwf/TxI
TK9GAmlv1bHjT0l2SXx+PZCne4GhlOKmwNeAWGee7ryVb1WEwhr9tDbIAoJDHQOSUn5RNNpbvXLK
W80y3fev3e4Cb4+byRSmjbVYLfAv2x1N1noqo3aGbqrphzjsUb6DyWlcqb7KL7WEOrOYmHMgCB1t
Rsd8Ju0ZQrBhiSd/BvOAkDZO1+s6eCY8mv2r5yUciRThatXXy/10Xm0qDDtESQQMyI2OSZWnX+1x
ymkX25oXtsi63TbvzbQkg3A/OeKZyIgehAM5wmnyaRO/SmNl7k01quUqLnIBuq1NX9zeoTZAzIn2
amMlTKyidHjxDn75xkElbUcCNi8mH7lIPd1DASHT57RARbsBXGI4vHZROQrr5c98hcutcrqotK5t
RNkPul90lTiYkf2uWSJzn6fAwC+PtL34HQ6dw12M90cogjE+Hcl24ji1A3fxRS9/tp0M/E6b0wt2
5Pl2ZBAmgrm314hDnA6Cw293Lq2Q/BKONCktu7ty+6iHb9+rVzq0T/P5ZajN2S5bGxxqznWUkBBn
n5yoOk4udR4vr9rZCeHJoFIgXVKDG7cZHwByOoRcf5nz2jNlt3ZEB1EPIru8sHZnXpClr3aYGNFc
9+Dp2rWVlixGHeu+AW//UJBF8CqrlhdO8TbuYdksOsXqglsfB2Bbe+w2GpkG7KWP1H9RetR8mFTa
VHr8HfITmhnzosUXhjyzhhbN2F3uZCF0TtbpxLi5bPiPtu47rfhE8U13q7Lod0Fy9/UvixAXj1Ot
e5ww5HQgmc9tmBa9Tg1VPH8EQ+lht3fRcVbRpTZcZ+aEMwNRlOCReG6rJWTBi4UVLmayiUngXiG7
VonjJDuKW0rTDKarl7fh+uSnBtEkZhS2YROHOM/EO/Le0cocFhQ+IUwMROq+wraxLwTnZ7bGySAb
W5RQhQEhcsFCrHUbnlvWxr6Oph1E2eWj2aSXhEI2yjer17HOyiUBabAr1XYRi7Za6kaJxW/MtoGw
V2QjSXk5QKqsUQElMYEAprObs15w9ioE73exFVWQUsmmfQgMPb21Ypj3B50XFfw+owDw9bXrjkdm
4+2v0SwFD+s2+OUun02y9Wsi2G+TEeG1tvqNIqHXQbpPzhcuFxtJ6coQGNDTQRoNVaQEgplvOXr9
ex6o4CN/FF94u0/qMad7CNuCL2AwIduyt+oyxmzVqR6Fow+RJxwOZSx6BALzpFweJtGjCDqg3DAe
q6rNy6typsnv3ZQP9X2jNxAnwjKtsodcNa7d7eDXN8NtCL8EhmgRuGS9aSBPBrtBvYtWiZK96eZO
NV0nvMH5yoTNLvedraP81piy+tBrdEjyoByFcbTTqsj9aNd11xke6fQgvnFrQQYHSmY8/BSNXWmO
l6d184MIA35mjHmj1i2ck/fkz1NxePmdPz/aVI2bLBM2y5HkZ09fR9jOfZkpCz+HaryDGcLp7mPL
3QlLvzTU82ONM0bUj72HK2Vs0YWqVhoWvx59tyym4zwPYl/L+FJt/DPQzcGDQjRAYaqUC9Vjc1UK
eMEhGdfBbxVFXOMy/RRjm/t26Gq7mNrGO6oHy7sWMv5OE5N4U+hwLi7EZc9X1aYzMgGnZHWBwTab
HJZTT7c42IrZFGdemLj9F+jdMMDsIH4VLr+eJ3BOTIsEdV2nu0FTUtut87wtBh/yTe/pJZ7wErqX
km9nJsRlxl1sKcYAuzndJpbZaEVSMyHCmcJL5CLeU3tjeiKpxQXlxPNDSbxuxdXtbhXadC1tyce3
DJUM2fuQ1vLeGsp+1WmKsX/t5mftbCEwETb327aK3VHGqEFYHvy6jdtjac/5b5WQ8sEOjfxS18Dn
0dk6lrRdFOQdy92q0OhTQoZWoiNSu+4B7r7fp84HOPgwdwTsp8y6pAh2bh1Xy6ccQhWii/XzX6w5
RSf97NrrgKVOlWhbZodCt6arggjr1esIwAZcCMKMXadP3OlQdUznT7L4gw8tiYq2rKaYSUbqkFfT
4r/8ys4cb+plddfEroN6cLhOx3IhTcCNmIRP2NLGXkI11+Jl2aJCb8JjrT3YH7XmcfeUppeIOX6Y
jVV1VjjWcqlhz/Ml5lmkzll3XAt3f/MsS2dZmnB4FpNWHJAytWWBrdV11xGk0FevsSOA1W1Xcc5x
7Vfr+svr7Ou4c6B8gPFoqF2rjikNZWp61ORpr7ZeDv38yN+seAJ2erNzUBKAlR1Xwqew8iP9bpqr
qAAowbkJjy+/zfWhT29pBw92tSogc5IzeDqpGZJp1Uyd8Ccj699SESDpHejEF/bMmVHggJOKksIi
N7QVJDMK04Ho3Gi+RTuh3drF87jCxq8O0VwT1JxaesMgnJabeyemtHvRxjakd1OS91hGirm9UCvH
8sKiPd91LuUdHAIu0zUJtzltMq/cNJJIKbZFGd/YjZUcen65tZfAvrATnhsthiLIIItmcaFthbms
tDZRHVjCo1lTvEdBbY+noLUZQCapTONzj9pNfITsc3GSz9/Zmglcb3AXABqs53RnaFMaICEfx+iK
Fk5CDQV9Oonc5vK1ewMkEAyQDcgrA8ba7PU04rpL6WAEu0SbDvMCf1QFryQDcElzOQPPCgMLSTBq
b0YZxIDaRQscAXvR2XUWVZIUC6gLMfVqbk5OE1ldHHhl0tSJEbearBn0zSgp9MmnK1A37DSDSkbY
cB00wTFPhvQa9NHVHjthFTacTYlDMtSDSfXPy6f62a7hOcwnTwHKqkmG+PTdDfSrCCiY4jms/I6c
r9yP0r6n7vctbPZ+b7vt66gcT+trYbJ0myoOa/W7NiMS/nd0PdB9c3Lq4zA7iHVPZvgqpS5Gsblw
TAJSAAWOxFbK3i4GSAg6PIQ+r3XYUzUnYhwvNUF5drwZhU3CqWMiEvt4Ope4ZP1yd5HHqoeT2MSO
2o2i+YmsgLZ/+T2dG0kRzwP4APfgm5+ONOa1ASecxDSVTz9t/JMvpWpL9LxC58LOXNf/ZGcyJ+y7
QR7aNggvN1FGrUWNcNvMPFJUrHs0hYj3k1Qk4/Jk/pBr0r416Yx7N1Xlq6GLp5GZG/lvjP/WXaj6
NqFGrDSPgsJpgpzQuUJLvNijhh5cWM51Es8mqWyFb7dOcatbPFFiaPY6Q0WjQV2hOyInQ4LpE71+
6Um4DOmPl1/fMxNJAAjAabCkXDv2tj19t4yFlcjaPDqm1u3toc0P5iTLC5H0E9K9mRYGGLiBRCop
/W1PhTacoHeaAD6reAG05Aqy/GF2ajiAQ0GVtjePRaR5Y1a5VBGFtXxY5Fx/WZCuyGH15sLxsLBL
vDPgBfwox5ouhLOloyQwiVT2b2TWDpcICGd29urCYA4J/rHtm3BFmpTXkJMVR43izWMVZNEhCvTw
VraWc8HYnXsL0BrX07pmmLcB9OwmbP1lFMcAmjpUg7m7srVUv375XZ+bEFgigDZGwYLTcnpUlUhb
QVm6BSpDT6eextRQxkGR4OgnV39hqNW8Ea0LQ2ytXEt0nMewUI+IfRT7zEwrr4hN7Ti642tDVzYw
x2QFxfCiAYNOJxUNVNUEIreOWWkvN7UVWzvqlfMLftm5pYONBCKAA4jzvBkFymyEldXMozWPAxoV
CuUCPQr2bpRpF8zcE7awPSt46PjnxMiULmy8lrnt29GlA90xKe3OH0fbPaDAZhys0GgPwpiKWy01
yztaDkJkK5v5TRWN5V5pmD3NlItHkGa93iqB5HMRs8a4ONbmKDiaO4cBbtYRhbD4jSUn+2um1dMV
1wwyn4vWXbgkz1jBNXPAQttIEZFTOn2phciMOg1jeTRSV981S/HQ04Gijw3KeuL458t79dzhU4pE
rgDeh7myucHcHgkqatDlESWkkox7ZL7vEje4MKVzO8hdfTdiIh1zsvEuYnRNlhBEEZHyJn9AMKrd
V0C4Vxp6QheGOjMhl6pcwzQQXOT/Npd/6BZDNSMfclRZZx9zLWPvFKZ9IYJ45qDZDmlN8i8YLley
KU7fkVUlmdQmrEmRqmZfqnE6WBTPf0TSr7wuI6tCyqe8lPw74wOsSZE1444DTJR0OqhMlKOXTWof
KYFKqn1CNcd36scTmtaPU9NcJ5mTDpTsieCbrpLl68s75cw7JCRzuTAVwLDaClCWcqK0K7fw3UQH
7F5F1Yfc1qxjpKL68PJQ6zvaGAEX7iPEGYkJgBp0OlGuYNO114mmkAzMQ0tzX3uXduTmb0t4O8Kj
hwfVA00i+reONbbTsY+i/FIfwLPLjaaFIuIgvtl2d4uQa+7K2bCPlOBQeIMmU5/t02yJ7nUjGEuv
UXX/Hie92qPtY/ovL8G51eZ1mmxg0tqgXadLAKOxTjRVqSMKKO2xbarxStds29fM5XWNbZ+ccvfX
oTZ7uR2GDtyuVce+aOydvkyUEofW6xo2/jkKhX7KBD3AjdwGwvG4DGZBluaogmS+sozMvRaJeJ1q
7D9HwYfgH9QZiBVPlw1NiKJ1Mt6Zm1vzdWsmv63Y1YXDf87E4PL/7yDru/sFSBrNRTVzNdlHGdGL
TZfTB31xwgtn4JyFcVzQI3K8+ERqcwuYM4RTayX6pGN3h/0OvDmt74DG0OQZ429UE/YXtty5abmE
vw6XL5TM7akTiYO+MQ0cjpCC4y/g/OndSDrrElH93M52IT7DpiWb9wxuL7SIYqg4YxjaOdwgICa8
egk0P9JLcWFGz4fi9oQqvcI8ro6gyumLCgszV7POnitinImV3rvPwa28Zcl/vva4rtwPqoSB9m1Q
v41pntB9mvJUk0fKjeqDXWjafjZqlNDq4lIiYTV+p8aRoSzYQms0DXNi3Ti/7D7EdpCm4CY/Ik7W
fpo4a7toMYJ93xuCJlLdpdKXs4vISBhCA6xsSwXPyoZGWx3jhanevV/ThXtY7ePDAD348PIqPt+B
T1ktHcIQfANrmyNRhJV5lpdsDdTVrvSaCkg3K/X9XxjFFcBVUL0Q7N2cLLVUetMuTCgJU2Qq9Xy4
r8cxu5CEeX6HgXEIEyNE2IyHsBklSZDgXBHbo7GYaMRESt8hNkhNWRKPfjZSlodmW7Nrm1FcjQZg
08uTPLdLSMv8SaMAgVuX+pddojoNpBYZpKPMRmNXwC2kJLqv74OYkjPaKAQXHPfnl6XLIROOYVNS
TuvGjYeHjGhZEgzJI5p/8HkmVB2Rl4zD9GczgFvt4T4476DsBQ8tCYhLNuW5sVxHh9EG50Diq29G
NyifcNxu5Pi5ch5ocm834/U01lZ+DJpIZvuud+2f9GEhFHt5nc9s2TUHr3CMSP3yf6frnCKVg5YU
7XZpf+7sXbsK9jr9hC68zTNn0OC8K+zy6oxsUX4rSanCQHjq2DJVNg6kDkFBz0506O6+PKFzQ5lk
hyg84WgIuYl2hqhs9EwKJpSMqkJWIyuuaRC6fIhmVJ/+wliriweCudIZNmPFaU4g2OT2MQrQIci0
NLuLR668Cq20vzIt2IFwcKAWs0NP31OhVStRurKPNVW7+5IGSKh+4l4p8I0LW+LcUTBtBdoDfwlF
zo2BblTitsJs8HQ6Nd+LcBR7EYTmbhgd65NlFdVVjbqRF1cXbc65zQhajDcAHkkMtFnPWQ8CMcz4
zYsVy0NT1vkxsfX6wvzOjYI3zH0HXCwZ73QpM5S+4plMx9EYEMWox9bZU7x9Kfl6dhSXtIULDgWD
aXOjElX0UY1SyzFrkvhNY1n5vWYM5oeXd+C5UUDpuXbY6eyLzVxGJ7IsTLV1DLWQeg19jPfohjQX
jOOZM2UTjrIdSCPj1JmnK0ZDTROZW5kcRaoQlzWCeKeg4bIFllcvG1ca7oeNH4I6GR7w6VDkUqlW
NtvkiGBj4KECnPhmMV0Cap8tG6NYFhecgbOD6d2MgotPebeuoiNGqb4a1Zzs3QUtnJdfzrNlY5TV
EV1TqRC+tjVXYSt01J9nOp7pErGZKQu6H2Mdor0Q6+2l7PC5KcGVQ02X88Nr2tzX6Em21FzB2qqD
uPyRUwfvZUOEsNDLc3oOcMGSYNXIBwq8OHz70xdUBjaNjbs0Pk4rKvwJuRFlVB4KEHPyWTPdsNnn
Wpegq1KFilr2uaTG3pWdibwaitDTlVwCXfORh7PjN7N0q/q3Cw+4HqwT/xKUD/cS+8E9Qy5os1n1
Me8yDfnmYz3lxSE3E0QwzBlVqb2rpsFAkbqWg/4J9WPR+FWlzcmHuUDb+31XTMO4Gyht7S71MH1O
/VMrZQF3CR4am+up+PUXd6ZOEjd3nSQ+wqONp31P60QUX8ogmN8DGDr2eySohh8NEk7GF7QMhvq3
SqoKHSKBqMEd/M4kPGjoadk3S4xfeGuosrrEQn/m8fGMPJm5MhmAabY8IuQG+qiUenwMaT1WHuIg
NIadIweUMwtoHMVbo6AXjjeA7Q3w/FmtvYpG3d1feIHrTj19gWzglSADmg77fusMITJRIA5En+sy
RVaZ1uvsas8xgyD7iqrypBAoF+VoIm4Xox7kicKU2bey1OvvdQFt0zi8/DzPPFFifdBczIENLwb3
5XTDp0gmmqlT0nZbzjl5aNcoEKsMjDdGHM5ImQXVhav++UkmebvevHgUpL63QBXMj96pHO4+V5Ph
G2Qksh/s9FfjGWuKmHI1SF2cErJjm2kh2uc6UZYfzXiY9lTpLl6V6J3/8uI9+c2bl6lgPFlrFS6g
37YRfZksluoKPTniA4IqZohBo4ncD/m8eBZCXuGVnNXo7NDhMuQtUFiVXVsclB99US3FmwlFxuWq
dAYXuWylNOqTBE2wUL40h/qQaIbFqx8THS3mwexUc8lXeH4myPayRhA6gH+JsE9XaVZ9YMuqyY+x
HZbujo7rc+yFOf1m6SJQUXgCiKoG+gpkYX2gqghdTMOcLO3Clnh+kxC3Qi8i8wOUR4L/9DFcoGcL
ifPs2Mu5uRqb9gfy5skNVVuXIpEzux1G01OuFqwbHP90pA516wTCf3rMBjv/ROlntEfLKP2Uitne
L32hXdggZzb7ympCVofThQezfv6LYVxS9E+aJUyPiR5Fb7s5kMvBTowlu3CKTyMsh0By5ZKbMNMA
1yk82ThK1M0ltlE57m0VOPOB7gFj4eG3pfd9H/eH1DGXt7Q/ci51Oz2d3p/DulQdrHXI6+W8vthf
ppcSwiHS2Wm3euPGzWddjpTx4FFr+YUa4fX5/3XOngbCWqANuZITVrfmdKC6rsbIaIbwLnKC+j1M
4yDeS1pqZldQMZyU4vcZKXMUu51avRscZ6wv+IhnZupCSCI6wXCz2JuTArlWDQo5zlu775PPq3bM
wSwH+1XZkadpkjswGONpz+ibaU6pbeNKF8HtOFv/h7Pz2pEbCbbtFxGgN69kme6uUqtlRiPphdA4
eu/59Wdl69x7RDZRRGmghwEkICqZkZlhduyNumE4wpWtM3t2+9ZaHrefVphLZoKI15rIenXlO+Cx
LatR/EvT1/ngqlbKHSSjR+5JMJ7u6FW99UyBGKNQSnOJyEVfnYA0yvUBBZjgSp+9u0JAZx76EZ9M
My18nCTkH1J5LB5ur/DtbqmCZYHjADJJf9MbqOeRwlRvB1fFkArPgSyR9K7a6zy+/Y6MBjKfSh9A
xIzW+o2JDLPuoYu6wrKmPOqZ3fyBDMnghupw5+yj2DMxhkgqzm1N3L2OGri24HxrQPyge4n2SPu3
0B3xoqJ9NKW8PNjSzoHbXBulMVDztOl4qJcHLqJKH/p+El6dwZYD6JLQYKauqH9xKsiWbu/W8lL+
uTauSJ4igm5ATiuvZ/BAYnKkCq5Ga0H3Oo9f40r5xzcZCxgb6MJvW1vhPX6aswTTAB1zYsJ1aDBa
AQyxtS9dBrtSmAawex9sodEHsltBByx/85nUTd6FyHQliFg4aNgMgZUV594fHdltoDvUaf4aRnts
i55/rte+IkQtigGy0xaxAFOfivKf2z97Y0MolNNqwAl4I9eYM5Oha0trKvMC29VwMRiliDvDeorU
9MdtQ2+vWsDiikOXXwCKKJEud35ycqsjBzIvbWskpluGRf+xyJNx8ELJ1t73ddJdRgbAXio9bP6+
3zZ1JqqU1C74s/KEnjnyXmkh67MD+TpYveqZgKoKRrKbzovBOr3M6Vy8s5W4uPvmFUg+AK6vOCBz
PU9p61mCoE9pI6IFdD1muIUBJsfZ8b2Ne4nr3cHZRbudIanltw3jksmCoLcvapfaD10Ra0coivf6
sxuuAkABrC+VJgCm6/NU9iqUd2plXyzDGv+YDK4Hi2rD0E/df7f3awVWfz1LAgsBNwTgZrxytSBG
aAOzACJ+0f22KV1NrvP0AJFS+5gbFtpNJCzD16JXy8Q1FEE3DQNgE3myOYT28fZv2fy2hAjUi3R+
0fqADIWdI9wy25cQPr1j4ASTp5uFvfOybH3b17Eu3haQu2sATFOHVldEJgvu4x4+fRhqUx+0sAXr
5+PtBW1ci5ZNSRkovHir1wlr7GtjCampc8nJ+/4Qg6sXtde7PxN+n2sXqvPhtj2xV8sYCywUr5lI
Amngr5OBTp0GIwXkdpkgyBtcs6iqh2JWGq8IYVZOzCrzwq5sz7etbn1Q/AbgEu+oSYtieSSAe6FS
OA72xbQhSbT8Tno3MBx5tM0q+PO2qS0PIUi1LVASKgje1Zs2+B1ilJA6XuZ+GIQyD1yYc7k3WL9l
RWDlcESAX9Rplguq4N4ajBo/VMZmeJLyBPauMN6LcLacw4EaQ5w75n7XwKAgTaqgRPngUvZ4+wCB
40sEJOLdaMk52hJ5+e/tb7e1TY7KeAZrImlfT4KUKvpMyAjYF7ihlYcpUIzPk9zqFxN8+em2qdd9
WDkieCcKi3S7yUzXgz0hwwylP8vORTPAOB/4OelL57SaQmd40FsvY/Ine67rArJsG5maxlWrapZQ
m5DiF1UutS9tb+bK05Qk6WfHiNMvgW5MX0sQLV9zv5hedLMNvsV6GwNgbaQ/BZmGoK8IIRx2hhLu
/MoYH/S2TLNjmY9w6kDcM1tHzoLyVU/tVkZWJm7tIyorYQf4M9N3GBNeiyDrT8CJ5xkGyEDyKLb/
l8TKAtE2dz4hupoiGwP/dDrKnRvXWgPGBAkkJUKcyRmDH7aamtr30Aqou2qFocNzCfmff5FbslnE
rgY9/zikA6J+MhPUD0qTlfHRrPO5PPlNE/uPudw24YueSul/t7dxI45gkJqxPYrEgkdtFR1Tgc6T
OOCmHFFHhOtWDRS3V4fxoUbzKkG6b7Afu3Hqjwwy+fcnpkxHEibTOuAgElYuv5+MOuRclqNzsYto
doGwkpbmzh415NtDqMO3o1D45L4kSl5ZSRIDOYhRS65jMs6OGMmyatdUuzZD3SQqiZC6dA9C8/Yg
8rDLFICpnzElsw4hLCsDcjgG6TWHD5rwKGeCpGAebCyZebi9gxvLI28Dn8HABTindWlQlqD6kQc1
u0I4DnmwBKFAG/vdo12MGpK76bjj9W9vTp18gznFV1gNdbvlpgWBrzvNJD4nyhjHcKL2WifFXpyw
sSqA3hbDKtxn1D1Xm1Yok5xMkF5fjSSaXKXWz1Maof6V+SfJHveos7asQQMNtBm0MZ3v1WswlF1c
OGqRXnsl6Q4Vsk4nNUc3KVeq78hm1KfbW6Yv2wMiIKPxI6bC8UrBPLGyl4xE9eh/MZaitWp8Jgee
m6NEDbN58HU7i6+CGqh8GnUE1GEGKgLtMNCn0FGPjPUfDTPU9nGQITs/mnPt1y5Qqvp56P26PJZI
//1VyBotbiVGNMAdnGzM/pp4veuDPXTNDx1299CNlc76bCg8F4dsLJzoD+Tf7fmFyGJC9aQYkFpS
kzCQj4UUdB+72lSgCBwmtXazMUEDSUOH6R+qoSigzn1rv5iSZY1uplb95446Ye8aROrx2SymLDzs
fD48bHnt8phSp4N6jP1y1mNMoxSqs96Z2dW0zZBS59wfsiKbj7etbBxhHjcq0yJgpikhqrK/XO5K
JYdlZ1T5NZAM47MqjfYXf/CLr60ejTumNo6UIeA6NE1eAwXx97+YUp2RS6nq8qscqIZb6BGae608
76Q1mwv6OeUIIpoy+NJKZHUOBIF9DvG2bZ3AaSNMgqwZYlC7Uf6WKVBpHGCq1SLUX5qSJCrsfVfn
1zDy57OkWNJFh9f5XDIa8xvfjv4mQCdBK0mbc2kqzJ1MAt+aX5EV7U61afsnnWrjjsttLugXKytn
oLBZxEU25lch3vtXN/Sd2yAveB5hQ9q5X7dMUUCiikkNXGEiYbmgJsobuXcsnKFpPzZT3B2dNgjh
WeyDnZdjy+14myhaMUpGQr+KtJMxGaZwDoprEKjJhco/eoaO5OxguDbX84uVVYRRyxbXRYeVUjOj
z0PEhLnNIM4VgZj24faR3VwQR0iGSIrXaZ1cBlooV5KSFFcNWh+XXBOhBkjhzvdbEUxVIPl4mYCn
LTeo6vvY7FXmJ9LU9I8SxLTHus33MAgbn00gliEwZaiKzEs8Wb/cCZQMwqjKlfyaOZKCOqA0PCAk
8bHypfTuojlgYmBfDPJC2UZKtLQUKvCIt53NvUA3lVF2Xwkeg6Sz7/eDhZmVt6ESjS5aI+fX3kz/
UWLESkkCkATREuN4e4O2Pp0BYpU8mYCWCf3lgkCzMtPSSfk1RlvphPhm2XoxfPsv4BbivcGrDWPM
tJDkUVrmMK2n1IGqRHFam+VVtdP+HEW5cyrKKv0Gz4i6c4GLqGD17llQVBHq8e7hfatb1WoCJ3aq
sLqWEQICYzEq71vmTS8oQ4FiyyLjmtq1vherbBjlkeUiJxajdLwKVaBdtAK7b6urNo2QpbZmABt9
2Dj9p9ubtmxyvoZETIMQhAlKPVESW25aSlak1pOZcy+ML2NTXcxa/pGUxSVW4qe40Oh4TgxpyvaX
23Y37gxwslyzVANggn0zmNRI0xj7DdNQjpH9WaHp96JFab7jkrq4FJZ7R8giCzopEkYe35VPRiba
CiEn+hpNUat+VPPZDLyS2cSR2mJe1mdb9uPuw1BqIbIXhpMObqv3Qes5PGsIPgCiEdJKFOaf2kwd
nXd5H/T1h0DtouLd7KuS7M7jHDae03f9F9Ap1d+OE8fBU6HPQXZBHH60zlrnz4xLZkZJxAQyRjs6
VcXcdTwwRHKRc7jQPHloyMBQtPW/h4MOd7yMAtm/Vj9aqauUPSycIBrnD6qRpf1JSNl8BOioRx5w
qeg/pyrD/mD6sfpVKUFMHGprMLudW/7tieNTCm4Dyg+0TNedAbjMBrqdaXGd0rj3rE5wIyHHckoS
FGzudY6lqdWJC9O5biM9Kq6hZiXHtvfbI9Jtyt1HDCsa6DxKGDz460pKBYVyC38OL6QfSGcl1jSv
LE3/N6xQ1eblgpBae8Og3+ldGJlhVnFJoFX3AE09QzfKNJl76Cxzw9W59sSjQu77ZsZpxNV8o8bV
/aRSvNoem0M1IpTu6lLdPeb+MO+hY7Y8ghuYPpFNadleD6wwrBL1Lfn1VUd78x/DiqsvGmNHsmuU
+t5nfO3hrU8yiSlVPREPAshZXlSWEyYMOteIfg6VgTStkTTlB6TTkFAlU6u/dorflZ/tCcpqKlKm
kh+aVp/Gs+Hb0Z9VlJWyqyEilR/svIodd5jNeTyMcx1+Q88YeIdd8fZ6Sd2pcOJKjtEztDWnw2dT
71PLbfvWsE/hPMyp27X55Hzk4k6msx5FlerB0d2qZ4OaGNS4dmTo5zYw684tuES7wwCaRYJ4RAH9
YnSRWhzyzOZ2d22KId2jbI1zclDzME7ufvpJA0QXVgylsrjVG6JoPgT6XGTX2imQFCxbyfUrEExo
BO3lhm/fSGGKBrZAQ5MgroIzKZqk2h+z+gpclKK4LSPP7QjZPhiXk6cpVttjJvv393IM6kocYjFk
RGNulR6wy+T7xowDRlF5pAorHRMnTlxe8n4nWts4XbTqRfONwoHQKFi6XxGGjYnUXHWtp368MLRe
oP+l9ZCizPJ5ToPo5fYVuHG2wOMZSNbytlA9E3//SxxqBWpI222srkacJ38hl2l2yHmWiFvDKinV
3m1rb19jg6WR9lAY5IrXV9YQjmtNgOvVVZbnxlM41YB8fWXHyoaTqCCZqGFBmS7QZ8s1ORStahTJ
YXqgG/WRU1h8SbpqOHANJyg2BfO7OnTSf28vbetDUrNgQJgZKgpNqwhAG2Y0PiOMGinDgb2cdhxy
+x9Ia+bDb1jCDQnYcBKY0pbLy51q9BHjq64BUKb4UYrryngfZf5cHPWIt3PndG/tGREU+wUDLad8
dbqp/QH+VqXqOsuDf9SQe3qvQBzyG3smaL3YMCJEXGS5KCdG3hnOofrqVPJs/G34ijagsRw1qRtD
Ku1cYfHRbUBwkBfsRAFvQ1NGNQgQ8X7BZ7PuSCXKbDbtYNVXCHTy7wkByIiqMbRwEgKbBSKPYd60
/hP4WlQVtcCSajdKoBXe+RlbDgR1ACEP/TfqoqvvjN5bEfZNWqOsV+instaLD/6gV++NOdojdd3a
UjpI5LYQidAJXx3DNirKonDG+lolTu+fA8jhzNOIvHZxvO2qW7cZyEzR1Ic/BD2W5a6i0468rmGw
q1GYPAWp1ALmqPrqyVGn+YtpJf4OYmbDIAzJgq2E00/3dHU2TLjRNBuExjW2epA5WvSXE+aokAdo
JZTJHlJsY8u4pKnKgyJgfevavOEHA2gF3oVC0qoPYVJ1R8Tt7A8dUqA7UfHGlon3gG4maGUsrsKS
Ms60SR24XoD7OW6ayGD9816/f780pEbpy3K9AE5bPXRZGikDjVNeH8KUT9SNUFMhA1GfjWE0/yjl
oT/ddhDxnK2irV8Nrtvrc0ufmInq6toWSkqwFX4o0vTTPObvpyh/B+Dqv8oxPty2ufUpydVI1ejg
kGWsFtlFOZ8QuttrPaP5500T6oSeExooSd82tPEO0RxiLocqD8nvWtTK8g3muMewuUJ/FDx0SaOc
An1oT52qd1e9b6oHE93fnQd92yjNIvAtUL2vyz1DlgSOnvr1NaeZ8lhXc++qSFw+dkx3HSKYsby0
2G1SCV2nN/sIaBJADZeKgLAvD7oyach1qUVz7eeqqk++lJSPNhHaB/QOQKOaRZNfDDPND7WsJbnL
NEJyRSZZOlDWqPaYwTaOJeAJBa4pcNUCerj8MXEgKRkvGj8mNwFqVOOhBTjrBa2zB1ja+Ng6pCc0
OIXoAgdnacnv57QeBqW5Ds2Q/og0OfjOlFf5lIdK/OJoUs0bXdxHZyhKKcQYACeI10TIvaa40CvU
k329aK8SqtjPc55bTwDW8/Nt533Ns5dHkzKCaYiuKnjfN0AN1RkyLhi+ogl6+pjBneilYW3CCNRK
J7ggYuZykQpPk6h9ohc6HZiJmQ4qrH2nFnJtRoPy8j6FFe4CaL2Y9udbM/9MOXMVHTORPJhxa3UX
2aayovll/hjPTnhB23JP9GR1SwhTgKnJ1hmvFEn7yhTyiIAu62i8FGEpuQx4BS7/2ty5/7asAGSm
h8JVRPq+eq9S5KU0a6zGi6yh2x0acn0iMph2gqs1koHFELfhNHRaaUga69Ki6hdJW0fRfNGQhh2v
qYOe93moJ4sUio4EyG2laYqHEhaYjMn8YfwRSY3Zf9XsHrrfgG7hP2Yaz/mHXAuR/hO0jOa3xOhb
7ajpuXWdq6IEAAPtEEwkgWxVf992xtWJFr+fFQiiOuZktDdgFFq3tlJOxnSB2ZDKfxKWAb+hA5WV
aXsDt68cDr84vjDGmQa6RzaL56/FRhwqobrcxtqlNJWiQ//VrtP+igg8FKjwEkfmBWXwNH6A8o0a
cKpQHz4htiJXHhKzRXeoYR7/pyGHbf9Ay5sRtEBO+gRBljxUn3QpmM8OtNSWmyhS96WFCwHilCE1
0XPP2tLmA0ZtnXzplVmqDrrRtcoJoVPbxPYU77F8ri4wsVY4OkT2SoHqLVu22SGrWqaJfkEYrurd
DpnywyzJgZeqvvGh16Ls78KopZ27ZWM7GfkXOFqNHIasYnltDl3UW1KpaheiecV0GZW0znMiHEtv
7gWVvi6RcroBkwYF2jdzLYbWNE7CiBAK8OhyU6WdDzAW7Y2vrgJPrHBZMlHM2aIig/Msl2Rkhooo
ERJ0U5yjydyHwSct1e13RqTMD5Wa7bGabdkD/SgmEDkPzBAs7UWpM0LHUxiXKIKPlQ5c8aSYUfyo
dUxH2nndfLp9AleB2uv67FcRF5n6ByQXS3t+C51mYJTGhV8Ufqv9eTiV9HYeGS9EWxhyjWf65vOp
6aTUvW15HVv8NM2Q8+vcCehI4cO/lCiaQrUzyeqNSyVFtQsKL4QkcPwXXtr+cYjC7ForRnRgngge
GN/JD/7kQDkKp83D7R/y1mtppIo+NGy1shjsXf6ONk/SpKbgdvGT1ERK1xw9JEuCg1QWe63bVUr6
umRGsOCwoj1IIVL8lF+W3DeOXMxVYFxqwhs3E/weUVbkBxhw5Qe17i5dJwSy26w5DWER7GT8G3tN
r5ChDUFYC5HV6unLGHxIjVY1Ll0xm14Vqf2ZI8SHNeLWtecyPAr2LU9Nuj0ezTWUWSx8YXrlZl1Z
N6ZUhealrqrh2CpTeLQS2Xivq6V1mis0JH22/akf8s5rqi4468GdAKjXnwBLB6QkAK5QVltts950
YVLasRAlzMxTpSidFzbVnkDFhlfTKYLGk0AG/gNaY8st9ol+CwORmEulmKN16iGzbby26iDz6yN4
fiBrz5A8VptIea83FfOTfUubyasdK2u92cycPejx221ngoYGgilquFTZV78oVZsC8LYmX5qwvMy8
Q+OT1ljvCDZz0J7GM6pt9k5g8jb8IanFz8V3BhCxFmsAkDw14BL5CJmRHiU5VFw5rPfIJt6eJq5I
ojkBg6Sgv65xzkla0QfztcvUGYPXlV3/2IANOuSpH5wK0MOer8zlj7GwKe6Gvf54+97YWKR4XwXO
SCMGW9eskbmiDBJl+qVQCsNtSie6WnT/j79hha4x9w75JsOVS39C4jSrU2nQLwSp8hNfPfkMd4+1
M0j2CpxeBkc83OR44p2j3LmuUpV66St9XloXuXDS/lJFiRJEqI4ANzsSSjT5syqVjfGui6c2eDfF
pjO6Oopx/9qzFfsvTVl26ARMsZ4wnQUPcDuHns7s2b/5pKnyg8QcGeTYWe1bn9VYgfvYz8U4bCTb
4XyqDKMC3CklmWy9VEraDG40UcXw6r4z/3IswLYgQhD9Uw53f1wuYwBPMPeIMHp1LRkhiLcxiPXL
WNn5M1IYMpzWVvLttpW3wRiPF4V/6vHobHAGl1tIRU4vQ/RkL3ngj5+yZG4/BXYbnay+0o40aPtT
LWV7nA4bpx4REwH5JAPhZl8Z1dXAatR5si6l0pYPqplJpwI2pgdCCt3TQyc61pAKeGFbJXv8uRsH
gw4ibymNFUpb64ddTYsoQw/ZujS50x9CENWHpMvS++8YrPCUoQdHjXh9x8gtLgpm27qM/ZQeaXDo
T2Zh7lU6X3ljVgeDogthLdVbR2BTlpsXKbVUKmEINt9yoDeQJCCSg1Kcy7FuTpUZJ9/mRNZexkGO
Pjls7Q+eufDQ103/IyLju68KxCMG3RL1iNcaL+VJbflr0ioNk6SRrEsEivSJ4vq7JqmOg80AYdj5
47MjafHptve+DY+o+4iJPqYTGP1ZxyxBgOQB47n2pc8l/13bOfoxGvQGJZBR3gkJ3zoOu0kjmN2k
4QgBznJ1UWcEFWGgdElBBpju1KEUdsgsM1Z3unFv18R2mq8KwpxIXoKlIcX2R3osjXSR6nH8lpET
J65V1eof/uCEOxf424MoXIc3QjRAKLisDiKtHjmHIAZbfpwjI5z2eo5Ek11UBwBDIQSmeh01Xq87
k+bVTazqO7Xzt19ViIxQz35VegUts1ysU8xzEyh5cC1RgnRLCrOHcdyjTtn6ohwS5nRBjsIhs/qi
8L+2rR4MwdVqStPNIG74jJzc7OVdaO6sZ9MULy8rYnaWtuNyPYrCnhV2E1yLIlMfamVKT1WbGU9F
GCg7x23TFKQ1BE5Q5pEBLk1pDPqRDbWMOnf5hzrSywdKrn/MVlrdNyHJuTaIYMQcAN8QPrCVk5RO
G4dB4wTXtpGldzApZD+UUN9TkXv7EPHWAdNCwpjJnzelv86PxqTs6+yKUqPxkNVd/rVum+qv0jGa
57EJ2pdqNoKd7XrrfliCHQ4stJjbWgt2Z1NR54kZAeuzwfwwWcP/Mo1m/XX7mtoww2gix0swUMK+
sPKKkdEDXu62vIZFA2wg1aPnjid5p8KxZQVUHe8B54gQf5WzhkQ3sV+BIvHTrvVKIItemil7cw1v
3A6ogOBIIhzjun8zf1bCZNmChASr0tv1Qeu61m2t8Vszq93x9lfbsCQwsfBbcO0CWBV//0tCmrUG
s02Z2lwB/lTALuTvelWDKQ7uU4ugwksqQIgHWh7mTrLI1f0gISPF2JDUXNWk973UJBwIlDSBZ+Je
fDSmCJYpQfHlQAuQ9yzXBASuLhOweJe2b9tP2myU3/tSuxPy8GqF5ANOFWpQUDCsrgYyeYRCMsm5
6EE0fMrnwjzNMK3uxOVv/I21AMqyCafEcOV6XrwhRuNqhXqkHaFA78swgGzM2mOqeesFlAWoovEf
bS2gqssvlsPv4UwVA11FSHn+GM1mAomwow0HtYRr+rbLic//fwEVNMW8hORrVNY1OnWAcJfGUPOI
gyE2srOBKs9xoizFVEucTNcxbufvfZrscTwvVycMskkAfejkslOAv5YGpVbLVV+fi3PVKenzqE3S
0UghYM+dpvVur23LFBEanXdYkcRYw9LUoDpQ/sxUczszCo/mZBuROxcGGup9nN8Vw/xcFlo1ODoB
IVff6smoAhhb7CwqzrPNLOJkdtGxNRCNb6HlPPzGsn4xtUqTMkmaJ4NpsXM1E8Hk6jC61qCWEBjJ
e3iRt96BRgVpEjcfCR63xvILjiODzIVZF+fESCuvM9KnROmZlGpB0yfJbgdleb7+9yOCkhJNca6n
dStXp0pRwrVbnOM2ni9xg3gqfJ/NDpnfqvz11szq2WBwHpWSgL0anTo8NEPs/7CZzjzMesD4KRIH
ngb/HWPTZjw9OX3efh+ydK8os+WcAIJFi008xmvRZNDmnaQbIw4zR937dEJgdJLk/qHWlfJ4v8OQ
/QEtIqRB1m91oUxhQSHKTwQFZ/ySaH19VmqhFzXazum2pS1/IRYkg+eUw8C7slR3YWpLipOe5y6O
3FbJJjeJi+cpqjp30qPvt61tfUJ0LKHuANGDxdXd5bQ59a4yy85Sb6gHOZqUBznvsoe2V/fShi3P
/NXUymWSNrB8swgFe1gHkdbEXEt26Jse/o7ba9r6goye00eBxFfU7JYnzlJqR83sIDu33RB8hra1
/q/NsvakSs14UeJ+rzW6zId+ngVgWaoQfIRPa/0NZykG/S7xDctULg4SAqSPVu7XL7yowb8Q5s3v
ta7vnxiWMHbq35ufVETavAeA0J3VjTlqUTx2FJnOtdNZV22MyuwELUnU7nj/lh2QggyWg0YRHCHL
LzrnkhEaPQ3MKWw0T7d8VP3aeI9oSjjA8h3F4WHJEJ0Eikvr41yXBXTWmYUVURfTGsP8PHHyP5If
KRC5NsolK+1uD4OxtTamzl5BXwBn1yBFzZiMDmqu9KxICNKBAkuPtdz0n2/75NY5g96dSI56LTWH
1TmjcRlr8MWmMIb3zQ9jSMf0Rxgg+/QCd3mUHG5b2zoBCCHS5aMnQv1z9bxxAuQqCu30PJhq+ofR
SOlD4jA97PtF86eaxer5tr2NE0DTG4gH5AowZK9PnJJ1mVQHcXpGHVPOPlWkSOWfUszchxum9Zy5
WS/N+mPTz3n4oy3jcu+R3dhElIyotMAJAtPpmgmIgAj41NSl58KezCc5bspnPS/2lrllhe4++QvN
dhq+q8pZkEgJI7Fzdkan5Yc+T9mp16S71TnpY1FTZYYAZJBO6LU8a2ToRGOFyo1cJlrpab6tPgHG
9PfqgBseiR2skAPRCl2X4QsNwtoQqcpzIjepN6qTekki1XGbqEoeb7vH5ncD3ySyF4AK68AOylDJ
CpshOweWhkhXXBRj51VBUAQPv2HIBjAKwlYMOa02iPnB0tZjTllTVExEBnnwDs2Z/sP9ViBVIPIm
HBCV6OUOEcCmE/J93Lp9OXktNE2nXLP2lCG2Phr4UHDMdLqQjVn5AZ3tJtdkXpWoz8JnI0B5FKGz
YWjuzl6IaWwqGSgBwQawrhzScJKUWJLzMzzmzSGTQW0dIp36vheMJZnMpKM+sJNVbK0NyCs5INUh
Frf6gnpT2UNSEj02kiojHx8NxyRK7psYfH2XibrpgvOgCAn01Z07GhFcFZCCnuUe5lxJJZUYcmWP
zX/VH/1fM8h30BtFyRqwyNIdZi0pBsZd8nNtddfJyiZP0h3kxYZPatB+ltrm0vX6U6EZD/M0JV6t
MWxzv0NSh6A1STWM+RbxuX+pecTN2GgZoKezpmXtEahfhVdK5c7h2rowcBWKhxZsO2inLa1ks93J
Tprm55QFn8qubJ7LCn2Uwoz3NPe2/IOjBdiM2J60enWODXWMQVjV+TkeqL12tWm5YxjcLY7ATSvq
8nTOGfNk5m25oFrtpnjqKzy/SWzDC5kOap+LYOr8izQZ+b/3b5JOxQiaSSoSYD6X1qZETmCuzknM
iM/cso/qa5lr085LvLlJ/2dlHakx9lk2ik76V+kFY5GKOh5TA15Qsxv33tyNcE3UXEGVM4oAac/K
77Ush0pZT4uzCgHBcxZV7egWlu/TOPZtyCNs7RPHYk/6YcuqYG0TJTdGq9e+nkL4MkeJlJ9LDVH6
Yzu2cfO56FNA+nPmfJ9AxdTu2MlK9Ru3PlkZvWREGtGaWR0yzCQSm8b+xUCTI0RnQKEZVrs3XbHl
+7Sl6CFjRSBnl37CVN/cjhYC0nUVTYBWg+aYql23cwNv3lpcFyBHOMlkEKvTDKNAIllaX5ylOFNe
Oj3Jj36mVV7lNOZnKYMOb4wG+TEtpeGbHlKrKOZ+Orc2LGi3z8Xmhv7yQ9ZuxPgTipQUs7Kp/xoE
Q+ZKjvQxkeo/22Qo3TEav9w2uPWBKZyBcqDaLQqEyw/MZdDHOFBx1kum/gZILlyj2WV73bRCh4U4
kTyU2GdpxY/CyiwV/BSc8OiBXPwmp7Rbby9l67SLNs7/M7LySROpOjPOg+JsqJF/HPSJUTXSqIfa
Uqr7U02YBUXFFglyvHK1TaigRpGpcLFopuT8QfkncTXVj/+9vaAVlvvnY/qrGeEtvzxlgV75pQI7
zLnvhh/MO3m5rX5y5Oi7JTfHShLtpO59OLaur7bPKfXcXPqvMPfy6s3vKoIhQA48D+unzpQm1ZSU
gvhkGnw47PriUemT8qnrW3Pnu4rvtkp6FVE/hjaXoVQgG8sFy11hQEsjZ+dUa/+TtV5yY7l/VPLx
S1yF8c5Z2zRGXYRmD+MetKWXxsBv2XlYg8Cn4t7ErjMWUvU4SNace30Meu4hTojLfiNuIL5ElJQZ
eUgwVsGeVfd2W5eTqPvMs2fZo+o12RQcg0Eeds7D1qETrznC57Q3wQkv1xe2KeV92oHnbCwbNJjn
oqs9w8qH8HTbT7cchLK/iLYE+/Z6TZOJhHbKIOp5JGb40OiDdkzbovAmbbqvLfPzRAhxOCYNhXrl
+qL2K4uRCYYVzm1rBa6WB9LJmFNjp2a2tSDeNh505tGo9K9qZoyZtv2oNvk56QmY+3EMvQjipGOT
SffRP/1cEP0EatQIbIAYXW1SXExtWsxljphZletuAEP06AV9ha6FOuoMnt/eqg2f4KOJ0gtAUfEh
lz4hJ6BXNLvLz3ric+dP6uTZgz7vpLgb34+MkNlM9EXhz1pfj8owD5aNuBHM/aYTMdU+FOUjWGdN
9eR6TPYOsvjRq1uDZgL4HcrEFAnWQ6hjHxpZNPcxYHRmFd9RjIesPwySuvTMytfS56J0zPShSiyz
ftCgvGl2TtrWeqlScIkwuSRIYJZfNTC6KYxVLT7L2dS9tPU0PkaSZT+oRF5f7t5AEoHXSoUA7aw7
1LkySiD1KC5VhpKFj1VuFH9yd4R7Gp0bS2KORowUAvYXHLrLJQ1Gk8FgoKRndAKUo1Xa/tmuTc2L
gyC5P2HDFNkvRw0ZqTWeLFUmE4Z0PYW2y2BF/Zg9gKm7jx/q9aAZ+CMBHoEyQKfVmc5Us9DHGitx
WmZen2iGh1hfe7h/e2DlAUtFBZA21+o4691YCyULrCBi9zcK2plnJL71320rW5vjoMVD3iT6uetn
Mu7MTm4lqrR+5sSf0BmxNTcFX/6YSlOwE+mLV3B1uF6REGLCGRmONbHGRDzXDUOUnnujAX2R1+S4
BTt5gtTWB+pNagiTKCzOdy8RQCwibFSWhNb16kMOzIHKTpTQ+EnjwWsg//Zybci9UhuHnT3bat8h
TyF2jKYkjQsRKPwSZlVanjd97KckGcpfkhIi4lOaP/q8/moPmeXO9PCeFU/feWQ2rmLKs3CI8VW5
/NXVpeF0VRR300h5Lu8ByZuSejS12ro/ooJ4Dblw+HBBOK1rwU7YUavu6/QcWXPiynPBFKczP0YD
BTQt83/jLMOExewszQsakeuisNVZPTAoNTnLoV28WJkJB1FGqe0+bsbX0wwCBPiHCMBpQK7esQGd
KVtvCroj8GBCGxsWj8js7PFrb23Rr1ZWVQpJ1scA3cv0LJeF9mCj6XDRzGS4Cxz2v2uhVvYq0Sbo
qJbul4VNmTVGzlVbCvaJZirdyOiaHS/fuDPETf7/ray+WG+O/HQl5c7o/N4zo8L04nHIjmoAwfDt
s/v2s3FVUAMRZLui9Lx6O/opj2QLamXIdUcq90Flfcm10f77fitwJNLhEHGgtsY2lX0bBtPQqOcg
wwXiWWtAskd799DG5UCfDyliRlhpDVCKWO5OXndDMkiRcg5gsMil6YVx6NPU1i3g9vKcqPE7S08e
GjM7I3rn3V6iuHiWdy+4IMrezKXRKAPdsrQtBWGBEKWknVPJtrpT0mrJFy2TIt1D1Sp/8hkaN3bc
ZGPvhEIgRU2hTEB5Z2mSEXfSrwCTNqzhD1mWjMdsDtudAPH1HVyujJoVaqUsDAHENz5vO//D2Znt
yG00UfqJCHBfbll7dasltSRb0g0hW7+57zuffr5sz2CaLKKIsu07Q4pKZmRmLCfOifzWUcPy5JQR
WnuOiMp2id/W8Snw0yzYM+KcVKcBSEd0aqK2BScXt3DqGr2WRG5f+NLIzMmQNNc8UTTpHHR5LLt6
o8bVWYdAEwWgnglCN7TirnqKYHj5FcKd/U+njEW696WBPw9nmFe7xL/VuAuqLAjclNJFvEs9NamP
ThZV8aHOtfjvwkBAcQP6tZBSEcceWKhgvICZCHDDsmLYErq1lO8o9dCtA6kPuN2/SKXRIO/bNL6/
j5HZ63fl1IcfG63Im13fT9NXL2YUa09Y4KOxp/RJtI+0LG72ddm2GjOZia88eV1uhXAPao2+4ZG3
t4j40XSIBd8JUGDhPu+eSl2C8s/3HCqqo8wAQNCHbtZ1wVFW2njD1K0nYgr3EJA1unLL0p/RIAeZ
NVp+srSy2KNO0TIvklYb7+O6FXoVdKHpDi8bf0neS0D9pfxkJk1xYn6/eQm84jHk+//da1CypHmM
2PNuzT+b03Ukc6GdnxI/dZ5HWFeOIBW2WFRWN4d5dGo1QMbYo7kVLSpkB3KM/JTFVCzzPAt29Jgn
N6XGt79/M91GhWwOnHVc8KQ7tB/mphK7zMp2yotT2CTVh26QlS91BSmub/TjqVI8bReGdbYRioq/
dHFpCHiH6F7xrkBOMzdapOWogogoTl0/qF9MHucz4+/+S2r5juvLUn1sc3qQjiUZ5/vLXSkQC7gf
V7AFNAgI28LvIR6pJQ/575PqIfNxjus89ne0v6ml9E1Zf9cNz/iRBpyYc98xu7IbEy8yD8Mklwhl
0IIwD/d/0e3TwA8SSHKwvbTalvFxo1vBoGh4FHD5hBF0x0M1VMmabxTKkmNfbBLMbxlchKsyklZM
0eNcMAd/brvM+Oh7ffcqG/H44ntbzM6r1gT0EdIM/GzJ31owxl5VLcsLYrjAECVtP+tyZn7t5Pbg
Jf1jND3/nk8ox/Bn0cmmzTb3LGVi1i0LuNbsLvf+rIFK7fo47P6+v2dr55OgiFlCpl94Xhf+K0ej
Znsy14xCl/AAWF/6Eg9a/QEKV//7fVNr3w/CfJmAD94REtL5gryw0MFU2piqiv63U9nZWQpkx+WD
2yd78NMNCOTa0ujlmShzM6rP8Zzbc0pEfku/ZG4qNZMPhWepuyzJtYMiR8ZG7LC2NIGtoXhKUMY8
ytyUFHqdZNjU3gO6Gi0Yy8kZTi1y64NbOJ3lX+VccqKN13rtmaAeTbgi9C8Bus+NBp6kxg0D3adU
6+rarVKrKp56WR6zr49vHEEGVypyWhzrxTGT0rEf2zgtTrbkpbvY9P2vRiAne0k21YOkJNPGwta+
JiPjPOeMnd2yZkTTVHqdykGrqKXuUrpE5S5TzHyfAkW8QngxPkZEKs4arzl+ySSHTdlnickNxmlA
J024ZtbUME46o4um+9+tOX5rUVveiCJu18dm0ZjFOZmsM2/a2kMZNFpfl6duUjNoC6vB2HfOaP02
pNj+NkSS+en+Bt6eBAyKhiUoFTE7sDh5hZcXfMmoOmm1pB/0Wq5f6wKRh6D3u2/3Ta2tDapTMYJN
2xmuqrlTmlqtcyUbxakAHfXFS4Ymdj1Phm9X5UW8WHFUbTH53J4DMeNGR0EUOlHYEat/F/+V1WTJ
0EEWJ1OKw4Mx6PEegmNtI4Fc+4bUtajVgXunKLiwQiSPAHs0FFDcmVp3kvph/JWWkj3tPU2LNjZs
bUmiliDE3qj1L492JiiTO7qfpyDzLKgh8mFfOXHwcJwJ1OudFfEr3n04ywy6KpLy8qQ1TbDP9FDb
R0O8RbpxG5ZhBd4VtkiFo2V5tgYd0kGIi/F2rYwu8agqf7ZKqB96o8o/j9Cm9YB+vGHjDln9gnD8
UIpRgEAsgWZBb1qylGTlyYeXvHSVzjDbHbOe3M73HX7NL4RQ9P8ztLj6c83XYr1Jy1PaeMk1rw3p
AM1d94fT6FsE8rexJl+SjIAIC0lgtFAX+wVHsGF0ZnEyRiVID3lcKLtBqfV9pkj0ZnS7tY9toscn
q0u3GEtWdxHENsk//9FBmds24VcdNT8qT1loXFJN/p9fSJE7jM2pRAIn9Ptf9z/r6v69s7d43NrW
cqawxJ7pFe0ehmJA9qq3JXS/aoW6AtO/YuBp+bJ1Wc6/FpvXoZy7o47cguDTtli711wEFAMbBlZK
jPHNv50VTqqWQHdwyrLWP9Mt5Kryle5LRfXty+Of7b2pxS3Vop42piYu0qZ+ZCC9g6DZLi117+t/
sAOTGdEwERbo1PmSFKOywDG15SkhMf8BwDI2dxICq+rhvp2154TQg3FYoGBijG9uR2qHLkp1rig5
L8e/pXZMqN1BS+7KZmmdpGrUtq6rtc0ioqDLBCU08gKLt9JXzD5BcLOk2BQGZy2rjLOe+8OTWqvG
68OLo+POZCz3vKgaLxZnhZ4me2T6p1wvGsNV5K5+Llplivb0mZu/yxyqpI3QY8Xhmb2E9dPWBQPo
EtfZymFCjwjcXpoO5q9sHCAls3UJ2rb7S1spURJOgdgTMSOp0DIZt+SWm0gfspMUt86rAnfZobLD
8kmXS+8ZrIH9R1yX0VEfTPsE7M75A/1jJKju/4qVvaQUQG5MhYM8apnc+Jo2gm8FdgnjnOMGrZQf
x85H/1fyrOHhbIMF/39b1mIzM8+MrDxU+LK9Ju1GBHeJI5t8N1VIxP+HZb11TgTqGLD5/FBoWVpb
cVDnCJ1RD62Mpr6ofuh984Ii2ljVmr8IfJTIbQR6fxH6a/nUJlM0Ml0YMqemWl7+OhRO8HC3gZHZ
d1YWjwskDKMVpq0Yl4zM82Dlw/dM6uyN47a6FnyRVhCofUb+5p9tmKxY05GKOxlW17ul7WmH1ir6
jRO25vnQtAKmwemhvVzKoCA8TPNExen0rv06GlL1WaW5S+8hcFuzv5ZVf+wVaXAVU9pNWvWYstFb
KoN5sEqE+SDTl49NVafV2NT4oZR0Ye2GRe/s9aQtyo11rtzMRHQMW4icgknuxT3ZN2NhwohAYc9W
g5MDdfEhqWXbBTmuXbwqeXzCCc4lUhjISvmmhPvz3UOyLiY2tzNw20r8a4gc+VVGnWJ//2it+MjM
yuJdk73GqirTy05B5xWHti+6XZNW/zxuhAkqBqCp7NBnXRyqNhkkI/et7KSWnvqcyZ15wBmSx6N7
Qg5ITWhUM3SzbMiXad9FScZVD51T+NQlTfBstIO5EXCsxKRAzdkSki+KyUsGZG+azJCCIth6BiX+
iqOo+66oifOza/yyerVyiGt30RTbT0S2vXO6/yHXfBACASBedCxuBTY8vbOMPkopYTvaUzZ56ORk
w4uqtt/zmkjhvrE117CobAIRp7tHzWzugJaRRUDzQKWGaVw8pT7kP1mNcPnjbxbVa0Ir4gIqqctm
F5NTjNx3zHMrWTD+7CtJ35UyrAWBHDqP50iUjdg68HEwMS6BVw4CQHEt4+w5wj8/Gf9RLimzpo+/
VlyGGIBvla7JkpdWgo4tjRINP2xU6dnrK2Pfp532ArHvFtfh2hZRMmIuFTgZZUPx/98ltGWhUEbU
MKWXeQrDYTrtp3gzQhQljHnJn2qb4GqmOAtwR1+UOAIv77MAdkiGzOx+PzjhrtMst6i9j6ZV/Y+s
OnLp/mquMyaPQxmEafjUCa1E7UibLxB5P0sJCnasqOtqVymd+lNq/XTjTK9+xndWFp/RnyQUPisW
mAxGFLglukZPepT6P+8fqNXvSHgITFNcT0uWp6wcAQYUjPgHGepuoSGPFeS1hX8Mg3b4pEtB8GLS
sbkmKFU/UWBo7Q3PXLm7RDmf6rpgqKcmPf+ajdlCChkwwDXEofMh95Xo0MmS/HmsevNDFiaQU1q5
deIPO1t6xuKvXvgQmBQK24yzQuWxLAEGoZUEtQQ8tXGs6kVlaOx7qgzGT6To28fvLW5HEMygwunt
LqFslWSUZSOFYEahpDuErZq/yJFqfru/mSs+M7OyqE3UfhxoSgwIdiqq+MmXYRw9mw7iL8f/YIfL
l/sKgjlQXPM9c+D7hX6M1aS90bgaQx+VG4/BuFVrWdsgQRBICROuNwCjcztFIef2QKPn1Db5IRkL
/WD30Z9FmT+OGqLNS2AjEEPARpYT4oo6KTgDhkIESp+gB/3oQZW4EWCvrUbw+kARAnsk1/18NZD4
ZmE7MbKqyRylpmg/mpMZ7FOoFX/f3x8RIC0dm/iMuWaKwCR/i/3Ju7GDu1/BUtntvJZpo52GxvAh
bhuUCBPFzlwg7sVwuW92zf2ozQocI5LGADHmCzRVueUuCQX7w2C6MHxDkg3FwO5xK4xMcV+JITta
WXMryeTE0AeDXjeiNNqVmtofQ2szAlhbC3E8eFpVB4eyZLJIWrApGvRiJxs+Bjji2vwTSkPxRoFt
5falnEJtlLl6WIiXa2nMBD31RliBfPNZGhvZOBgMB39H0DPf+UFpf5MMP94ZgS+lrl1GW9JKKz5J
YRuVByBg4GyXt69UTQoZOYD2aWLWIG2ZgYO2Y3gay7bfiKlWvujM1CJ3yA0n0qKAAVBm/6y9XVm/
NF7w/2QEjBIUlCA2l57fpnqRNHSLTqGalGDZ61+d7Jvnhz2QS0KoXhKDUrRcXktKDf+3z5uZyQFA
JSQTUQHc1KBc2xrYuWAupmkknqm5n2upBjtHxPeqEz/LXSdspF1nJM1zWEn9t8dX9O/cOYeKob1F
MhRqpV73Culy05T0FZGKcCGNLx4PaXilLTB5FBOhrlhcgKU0VgVgDJytj2zLVfQyOcWjPP11fzEr
hwrgH9k3EECGd5ZjsXKjD0UUdsS6UTN+msbAbEu3insGVnUohmo3lYN23DttXZaHOAjap671+vAx
NtS3GoDAsdH1gJYMZPnSS+piCvLeS0/T4P81RqHyYithupFfrq2VjinXIBOboOUWnzStZfCNKLBA
KaEFLoLAyKJY3R+G0XyG0utZi7oPXaM2aBNMGyjlNffkJeOgsT5QN4tYo2eIulPSlONcGBZs5gjQ
o40CBryMk8PjG0rrihCRngu46MUiGfCfCsVkHsszmt9lMuzz2qqOluN9n6zpKIUDzDHaj1RPNk7F
Smj61pOgYUB+e0M42bSej5YDQ2deVpfprjT86YdWqvUXu5Iq60vQyJF5DBnSqQ4UE8Zp43FY/cI8
o6CghTjMklQMMhAJlS0nPTFdYiLfp0ndTlaS7mCAQNkSK17J4vmwIDxFb4vgZHHbhHoel5ZGLKyE
srE35UyrmDnqNNfXSe2t2DC2qtNr74E4HqJwQKq9hGuMnq6ik4nrDrmgaxglA5VbT9Ya9773rNoh
WUOWQjzoy8/ICForjZKdnjrFyb6kZjftbLCKj9doLTBgZEBk2To1x/ltrbeFxnIA++Yh43uSURTP
fjRsKaeurUWcOYJh3mui1YWVqQ5ytcElckmO90lY+Cdbj63X+19szfHeWxG/4l0GH5s1bfZOS09O
7US/8wLyCcfx/Z+J18uP50VwalI+YogbndulNouRSm1BHZfNaWtn35eFv58A7D6eryDhwTFGRYt/
lsOBsmejkWXw2ejoxr8h8vJQsLK1/93/bGtHiE4Gk/78RzVusTlUPYKJxzU9AZz5yYDlq9LVzi6p
YI6Ohi0kxEqIz5IohRkiqLph7WAiQLYT+CxOY1e/BHbhfZBSc/zMg2h+YVIAkAcio/fXt+YW1D3g
PlHYL0KsuVukfWFJpkXFlI5WuYNGyHCLQJl2AnG8cWbXVif4IqkHiFUuOx6BEnelL6k8LmHbfgmV
KkvcRjX8Q+1N3p8NHM8H2EQePl24IOM+QgYZy8z7zBc4Rd0Q9FadnS27Lj5qcWrt8sSqDvc/480Z
xgpZM7Od1C8FRnZuhZJSJY+tnp5bWxuSF7Xom+mTZXpJ/uh+YQhQFceKDIZ5sEVQJ3VgwOswSc4M
0VXMqeoBGktO7kZxvfV6rKxJQC8YhgALKwTh52uqQ0ntI9NOzpHXOrYrE5Ycq0FTHz1hFEnfps2h
8IaGbzkQQzcJvHsZxGdcJ7hmveH9gDy03vlGZlS7WDGL/f29unF5+m20VzBFQMk9tPiEQVsPxtCW
0dkIgurVkeT+b6/s2wvTD84GXfItkpjmM7AmQa5GzEraPv+GmTE2XRBV0VkZmPTVBqN/6iJ1/NiN
cvujyjX7IEsoZDldXz9lRROf0eALP/nAlDYWfbuZXJWwzgqmHPZymQygN18j3Zqy6D5trnIT58cw
irYkGG6OOBV8sgAxUsLEHvCF+XK7YDA65LHCc4UYLRQhg/3aO92488Op/asa5PFT3k/yw7VbYZU+
KlhxUpEbdQQbKhJqB2N4ltux+tJq8vBaUWX+dN9t1r4gdtBoA4F9W3+R4PlEcUcPzyVkaLu4bFq3
pGixsU837w1rEfETVHIccKbs51/QNtNC8XsjPMe9lX6qtMD23MwJ9ATIe9n/z9CBiN5f15sy+6yw
hElB4QjhFlyYOOrcZJh2LQy4RXRm4trxvgVZEnWuqVSa9lGicjydURPS0p0Gze+0a63O/jXoZuXt
6afI3kEu0Ft6Uun7SyeNLdZ3Vdq0sTt53YA8Orei2lKwj/L0o9zakVy6vTpm0hdPdxrvRemdvn9K
IOczr0qDrO8h8sJuS0r39sQTwdEiEd+TUuDyJiMdryZZC6STZAZ9voNdJv7llJkP5NaK6h/3v+dN
giHiHg6YyIURT1um+EGvFT6pTQQTSVEcralBpyezq492XnfPiH7Kv0eAYNSMne503/Kth6KDyLsK
nxNYMpAv8400e6WIalMOz4qU2AezzgCARFX26DNOo4Qn9U2qTVCMLTzUiO3SVGqTM+47U/NEkqjG
R6ab6tIF3K94e3AVbXwuzQQk3YMLJGeircEZ5PyJMz9fYKr5/N2e5J8dyfRkN+4kdZ/AXbyFNLjx
F8SVwNiKCIzxbibX5nbCQQpNo5rCs9bF9ifKRUXGK2urx6ZrwBDdX9TNiceYYASnXMjgLjMJc2Ol
YPMrtDY8S4Py9wTBtauPykvvSB8nqdrwzbWFobBELkMAoWFtbqty0HmVcjM456pXHZrEM89czeWT
B/rxeH9ZN08BpU+AQVAK0Mgj9lq4iZdDG47YKBfZGCkom/ShYbz2sWr/UlU75IIZAy1ys8ZKN3qv
K2ukfsHsFakhgOGlYRDLajroQXiGX1fZmRX3dNfY8W6why0qipsDxxp5doidHfD7DHosPufQB7Qe
OApIIIy7Oi4q11PQX7//JdcWhN+TwdPmFRWwuRXY5nR78uPozGxqcEh8ibVocnSY4nwLrX+7ID4a
c+rkbgR+NGLnpnqUuXNn1P1zkQ7dYRpt5TVxqi2I4+2CiP4toBNcU9Qllx2g1Cz9qbID9ZQ0cfxX
YpO3O1oRffMrOr73v92tF2IK6gRB10FL+W0s813WmxHnFTJE6jxNxte08q9FG75mmfKzHLOXuioe
Pl+6AHSJ2x8ly5vJPxl2f5+pBuVUBI199tph2kWGWlwTyGc3ro2Vj4hDAMwhUMDNTbGV71ZWAfwL
gP8rJzmzvk52PF3AmseuIjXBxrOyYol5A9oyIgvgWlw4RctkFnPJinJKxlTbjXrR7szClE+2Bc7q
/nbd3oUkHHggXLpsGaNg80Vl1Zj0pg15be53za5lCAZZib/tSNpXdAE2jK04u+BXFIRJAKD0ZS3X
1HxVrgGUnWr6Ah/lsIueGznfUktctUKCzsgv2SciJfMlKeBoC2Z6lFNTm+NLCEfOQQ6irSx3dY9A
QBM6ClaaJeAEbmino5SsnJyM+SGXmV1KfaXjhX+XpVlvdVbXrb1JWAghyGVRJLB9hr8KS4Fpsbd2
Sq9Ux8lwimNSPM4lRwpKzEZgA7EtleKFm9coF0shsJSTHVToqJZZdM7G6mF2Y2FFJEYQpjKwtCSY
qEPHjp3I4PN1Sn+pM709elNZbWQQt5cRbgY+mKFWwAJkn3NXCLxysP0gVplOEiSHciojDTpZRvqs
ekOmuF3K1JnryVY0brj67YYZdLaAQ4OIYOxr6R5wIElhVOmQGEa+85RC0uA2g2Nfg6nQ9/eP8K2/
E5qJASxyJOa9loPu0jB4VqsPzAVX9PcVuzF2ij12h8etgNeBKJ36BJQ4i08J5FOmju2Mp9RPetcK
m8JN0nGLlX1tLbRBxFahpwM0cr5hRZBOMKQHE2M8Qb8jwVf3RWNv1Y5uEgYGwIFbQPgqtFxJ/eZW
pEKynToZBkYldO3J9jLzH71FxSGz8/BHNU32vg6c7HuSN1szALduwY3BnDpQU+Il8qO5ZVnuGWJm
7uVU+0N1Tjsf5dLWKg9pET2MCBKXE28VNxQ8IWRIc1OJV1l9wCj8qbYZiWU217Bd+uPJZazrcoeG
hXUUPybdNUOkfH/UWYSYGcE8LXEesWVOrav5BPdbaPKAKd7vkLmpna825e+HrQiWB8GPDn8H5Cvz
FVpyZHVe1hpQTiE47AZ22n1rokLfan2sbBrgJqFeKIBVhDZzO4mTRkGZ+topqwP5wPRrt6/GMd2H
YHseO2W8jgKNB9Ja3B7iZZmbktp89GU9gCfRCrzJHbXO93eZPG4VoRfn7F87JvIKFBg4C8sabVxx
9eaAqS7aaEs7BBr1Q8AUxcYluLh+/7XiMPNCmRHF8hsKGaTzhiDCSpVF7d/MdVnxKfL8rtrLqTr+
06V2rF3C0TbSDcOry3tneHHAfZ4XMEFmcSlgc/uSUAr52tBE3sjL16ygEc/iWCB1PuE37wLCvGH6
ekCG6ZJZJHNZkzrnoJLGXw95+dtHfG9lsRbJQl+nTtPyYujt9CHIbedTBIXGlojVIhD81wwzecRL
wgGXxOJq7+VTM8blJQq6Z7NBk4uV7Yy2ndyhgO/v8UXxMtKGJsIFMrNYlO0n3hQ1aXNh4lEf9uDR
isRVx0neGqhdc0GiW25CbFHFWJxd8FuNZuVxA8lpDZAqk+CNoO2XD+PnoC277IPsBX5xQONKH8/3
17jyRQ0gXIAKaL8Af1pcwLnexTpVuPZSN8CTdp0MNORoDSn0ylXjacZfcZr0ILzuW11ZMM7IzATs
QrShl0z+uakgQsiTckkiP3Jjw/ROFhFC6BIpyig6l9GTLel1sWF25SwAwUIyjt6tkERYJObTUPlx
n0yYVaUeFa3cCZ/SYFJf769u1QwYQ9FeYkvlhRmnzYrYCYPqYni117pTTUzyLQhHf4sLZdUQIFIK
+FBWU26Yn22InzK9C03OdmeF7uBDjSd1w4OyC+LQ0SqjvcStzy2piV/x7gapxgItH4g0L5qaPw+S
1Z4NZfJO97/ZItrBCOP54gbhFFCuX57suLVUrxzr8jIYTfxkFfVfbVlSDkL+7MlO1Kn45PmeEeyT
TM23uPVvzwCgPBJ0KhvMiPBOzxeYO2rdSBRnL1HR169FkaC1Jin9COWfZaFPYPh1/mDX8229Aq8p
IB9Ed8s83TCRwe411qvnBCK7kmL+a5Ey+nIokn686FbX7Ol9Nn/d/8xrS7WFUDz0OULndxHaVVIT
MlKiVheFxnV1kocR5GiqE4ZB+JCEKtKduT5unIfb0w6ghRSH50eUXJZrZXBUsX24vy9jNFQvKNS2
yucMYoLkg+TAb+UyJSaF5yKfnOrP+8u9PSCiZAvWUbgvlavFAQGPYg51l+YXv/HSJw9FKjoYxYOT
UmIvqdWCGaKNTfax1FVnPLAyx77PL205xCdJLctP8AFttepWtk6Mx/I8WBCeIeI191JwxnYWJUl+
keELezLTzPkHZcBuT1qZpYCF0uLh+IRlAW+QqcWRzi8rpraegMtX1fxS+X0MN1obnoLQr/b3t2gR
t/778QhOuFjgqOGhnS+LwRRDb2LoxHNzzHe5b7au6gHZ03Jvq4y06g2MqwiEObfM8l6uZE/RGIzh
C/ZGe7TbPrtoybAVNawuiFYNc8Ygim+8nQc1UABP5BcvIh7yw2rad3rXv/YoQB/vf7tVl2B/xJg7
pbhlqaqMDKtmJCa/qEE/9W7qVeqxKwaIF5TRsJ4Vr1Afq6L/u1tUtSlkwkkPVn++W6qfE6cixnQZ
tNj6aUDC7eayFb6mjrWl2LW2W9yP+IXQCSeLnptC5QHhKnnEMVSlO8B0Ze4DAF3u/U+4tltMAzDC
T/QlFBDmVmoxLDLofnGBN7X9FiWV+dr5Tn31S3lr+nzNFLh4DhRHFQinNjfVSY1ZVgmmAlLunV/H
7WFsMmM/tllwvr+qtW/33pT4/++ebHKzqaTll18cLSrzPZVuM9oXBIIbz8maHRAgHCleUIohiz1S
MmVSBsXPL2aqDcc4MMxTpcP2en81ax8OtARQI3oqopg5X01eAmQuywjFgawovGdmijN9pzDg4D31
GaqG/8ElIBwUSBqc3FrSN0dy39iZNeF4Y1vsdd8JzpFapu6oxsnGAV77fsSI/04fit7ifGVMbkDm
UXOn89Wmfa6lk1sVTbl/+PuJrijPoCjrwNU8t9LkjYOdkkPbSL2Biknb/AF5r9p9oKKj+BvWVl57
IEgE2NRO4dJZahZGkeFnauZwt3qWfI5S6Dd9dXRH33bjRKp3se7HG+5+cw/SkGX6WoDIxNTjspIT
SkxMQAyXXaxUkj+Z0UtR7Ap5avY9ROmH+x9z1RbtKd4RGlWUMucfs9PVQqpsXN6eAqImKWmr4phn
FbtW+5H2qZKsfuPSvfESkggSQ8JT2gUCrzA3WSRGoHs0cC7yGI4fEirDuwTRj8/3F3ZzyggURDuH
diKFEOzMrUjeoCd2k2AlN/ydWjX6S56P2TlyynHj2lgzJUbZGRAAY8J0xdxU2OdyZmcw1w+Dn7sU
v6tjIa72Jgr9x6Drb1SRAhSASBHnmTdybkrOOjVLptq/lGlinD1Jdl7U1kqeq8aUHw02RQGfV1/0
dGj7Lj+gVshBbo2Gf/EjCzFXqfwji8ctLcQb9xNKHoSyQPFBt1K7m68nyRLPCuvOOqvG9JIqyjX0
ettFuuRrJ3kP9ge402kO0aAiV4ZonU7I3JgH3iPTUPG4RIT3B7PxgsS1vcjbl/yxB2eG3oxREhAx
9L+4o7kxXWl8oS2TXSIjUvdZMDnupGVbQMm34vw7WJMww3tFMgsQQJR/F48Jc8x97oBvvdhq43Vu
krV1sQvaMNXPiWHX+bWBv2R4AuCb7KuC183N+jB4KQOlMTZw5Dd7KZJdLizEk8EKc3nNV2xMQo/G
tvm8Y+YghO058hncn/HDjqrhQw1xzLjxtN1a5FKmaisiRsFkungJCtnymqxskkvYmNX32lK8Z+Z/
0/hqt7GV7oHPhMqGyZvLC7Ii5jpF+dGBLm45Des0jW1UhZ5cKiao3TRMlZ096FuDgjc3CvTJzKCD
5gJvC9Jp4alBjRMPntFd+pFuDJEKytANE9v5ZGxREr+9JnMPImeHV4osTKRFyxXZCafBr8vmErT+
8EFXRnR8yqD2sShHz06CAKCtGK2roSZ6KtQseyZvs371vmG5oaeHDw5X4NHU0mDQhugKfOXNhC7D
HABIy7S6ZFlT/QBHqLqV08Qbznq7j+TQgDPewggVANTcWeVa8abB8etL2+ltcBhMTUL8CTqDR4M9
kUaTmwlCW/rvy5By8kKEUYO6uSD53XxMcyM5jlod/0A0V93ff/Ful0QLD3wV1UAWRjd5viTGAvqk
l7rskkeQJbvmJBmvtSoPX++bufVNIlfwBLSQLURUlsDiMSk1Ar0JM42p74hg4KhvyXDDCXLg+6Zu
zjelAVYiCJnBF5O4z1c0TnbJHGQ+XUq/L92g6HyU0rV4T7OyQnM+/3Hf3M3KQIuB5uXdo3MCUm0R
C9V6CYjL0dpLPKFrnBSNAsMltDs87lsQ4hVTBHiMdIhbG0LwhfuVrS/bozF2l7z1x73FSl/aVCmf
8sJ7uGgk0ND0j6nEkwaQ7M4/YlBnJmR4kXppUxgJoHcrmMIy043ARPzg2S1CX4tBKHpoJsjFG2jG
ZBZOUSqJSjbY+Meg9yzEUOPwV6cjPWZkhfqcltyoG6dL7MiNVQpxNJUFLdMyt9EGzZFGZ1Avcqd5
hyqoqsPU2OHRKZP+RZma7snK9PSlMhPvN7weWwWLmxNHgQdknGAnp6MnL9u9el5EDF0440WqTHkP
of8AyWD9cAKHFfIPeGXBQeEzi5weRKadxAqnoM6GbD925j9GXar73lS2anLL9RAekSgKGnwoyQXI
du4qHoP9STzU8pXJHOljzzm/Fpq+1cJbusqbFSqL0AoJZqHlgzMQ1qZOaE9XT7YLAW/9Wun9ZxV4
g9sExk9QzMf753p5jQiDROcUawmaeU8Xhw1Jhmi0oN6/Jqk5uL4VmPtxCCxX15I/6iz4ct/aykcU
Qxcq+RsKXjeUg1VpFKYVl8O1ZbR/r1eSt2vCpty4GsVWvPd8wh3ofWjEU6DlMl72xyURUQO/669+
nOW/jVzR9/kwdaeh9JKzV9ba9ySKsmOTb4bsa5YR0KKSJFoceP/cSRrNK1PDivqrrkTlfqineq+W
db3n54xHO7XyT/UAn41XVs63+192eWmKNRMX0biBK0oMls8tV8lQTFrfd9e4yeQDUHxph3CD7Gbe
9Oj9jKYWbTUkr3i/SFeXkeUQAkNR26y5tsVkfoXqgMnvUgm+FtawNeH39nfNt5KSEwVwQcEvEsjF
Be00iRyEndJeB82MZPRQpzS4RlJtdt94HJNwH+h9Gn21+8r3z2OnBZNbD2lkvyidEyg7RwYldCWo
8qXDmMiDvzd0NIo2btrbb69RZRYINR6t2xGfXtf7Xh2G9socFbgPpAOLj11k50enTbagQmu2yAuB
SeDE9HEXH8To8jCqUcS9hqmZ71pKac992gecpWL4dt+lbg8rjgwkHTl53v4bCs3YD5SMiXNcKi7q
L47dqN/GJHpQp412EfBV5EVgZxEDKEvQguyleW37Zn3tWsfbhYmZ7HxTbza26O3MLxyJjIQ8mtee
hH1ppnQm6McT5GMKiCuPai8XZxlR038GHx7NpomaQ1yY41OALMiRprR8iHM5OTrG1G9cgSsbyKzb
G10Q/TFG/OcHNfWMaYhsub7GkZy9GF4RfajUZqCelQ4bLAIrpohqiNkYSuR+XxaTEp77Ac5a51pG
TXJVI/A0pSG1p8nXH2QHYxfpbFK4pwpINYTQbb4qdUqbuvNS+yonheL6VR0dfb/wNh6rZUgjrPDG
c82JLjU33cKKpYMOIpa/BlbrHxFrtsElRfkZZm3vWNdd/E0n6rk6aRoei9GMT/cPxO3tTl2V6TaR
EJKsL5ubU5p16N951rUEFPhhbM3nkrD7QoIzHQkZyuPUKcpHjWGH/X3Dt480mydmfAXXFBO6C59R
vaY2jCmyr7qVfA9KiNIhso1huExGt/blrSDk9uBz4uGY5yoTGIDl+wnLTxWTglpXKYzh8fTb/lrz
6hzuL+ptTGh+JCkR4DWCHo+6wbI0GJSeTBQsq9dyUMafjKLUwU7VUKsDfRgY3ZW4VW73FqhmLnJn
CP5Xm1quQIVc2vnHzG606pKmVR6CmuQlooXeqMrHOK2s8AJi3fuzD0tTdUd7aKVzXeXehynJ4YZ2
mZowfGjkwi3ujFv/AD5MUAOpBW/W/+HszHbkNpZu/UQEOA+3rIHdbE22JXnLN4S9bXMmk/Pw9OfL
9g8cF1koojYgCAYMdXQmIzNjWGsFye2te1KaXEiHLC2k9QPdZIl61WBy11xMnzVKL9O1UjoLpEGj
UHty7UVoB2TTvZ+QrNPFwEfl2KZt9X+K1h7d61gPC4151T6zWHv3W1y5y6/u7DjrKWFDhoNLZucs
2JIDoqCE2RLWKS+hf/WfFCIE6K19FrZrMQe5l6TXDjTEy2NnuWeFNFeCK8l1d8qNixnVFq2gPDSF
kkSvZtQM4oRmwlIcPBR3DEENhmTDAWA5WyguTLBey9cpDwtXQKNTq/7SxG3y9enlSAUg0FB4i6T7
325aW1fQHY2kCLN4nnwjM/oTQfcRfXt3/1P8g5VE7RicBwAUudZ/fRrRppY5T1Ea1hPSTHYm9I+1
jk6GoRdPzjQkGJGmqJBJoBcMpU13qytyxpHbWRYCK1rPSjNHJ6bROE8WGN+tSIAHwAsqjFs9t65q
k5p2TRpirCFH0Yq6OeVzUh/dgLs0jOXwSksoL+UOvtPtzlXuWFReWaXhOLXuT32+mpcia6xgNtX4
4+QoTUCPVHuyTCBXR38ajJdU/SVzuTVKKbyZM6a/hQnDXn+Hz7H8Xrhj8iFxxuyXxrCnL5mN6ubT
nvheRuKjSezHtpqqWuNiarmZhaWulNeoSVXgvVybz1uBBwgTECggYCTjdmne6lKdNdM8dLLUuJgx
opeRZh6hbO/4O35OPAnQm4bu9plMkiQfltLJw0afpixgVpi5Xo28S+JT6ZWHOLZ75ijzUWRnsg3v
1+Z4OeiCuIYyibBp4yicZp59t9OSK6ij6uCS3b0s1Hu5ZHmNwcKSpW8u2XoZRdc3ogkjz5jE2QOR
UXyGGWGXJ0DMOjNrU0/ohFzrMAaxIVACfPwB92tlwggINopXMtLbdnpHoVuDCyEmNEZrPbPTf6pC
NKdkXI/O+P7oYYkNfVehpIWxuRrjuK0QMuybEJWV6KNQFJOp7I7zU9O7xjmfLe/Fctb0OQ1HmUsh
qsG7DccSWYhtrSwZgTRbaV+Twa1zAPOxOzUzoMCxyauDA3dnJ4EQI3UMlZPWmbk55VGuRp4W2XXY
aEwRp9iir9lp0qeuu2i9GikHMeud7aT1SrgMQ4pzt3VSoAKMsfOIN3hupqsW9csHkDbLFwf64xd7
LbQvDH8a//vYW3ZxOqkpt5kcUUCwTt51e9yZoTvmVdRloUNa8AnZNuOiVlzVc14hLFCJZGCKdb6K
4icGQ6njpS9L52Cb5eG7CS6hrvLyEV/SzZRCZre/wgL33ZhGV3lFPC1lirnj+jweRy3GO1Z48riq
PTn4nqrdrZVm0em+pG30ujZx8gWa3XcIrdlBxnjPiGxByaI4j6y6MZLra281VhG9VmlZXKul6E9G
jkrr42+290sDSgRYUQk9ILnZbFjOlZLoZhWHi4a4xYp8ZViX0DsTSzkSOdqb4tKkfiTzfpLGLQbe
gx5TWcZUhyXcsPlkM8AIRWdLsVKEeSb0uB+vbO+NpDG4PnOlkGwHGHP7kZSiGRe7dYtQ5IV+LgvD
CAuc72LE8/wxZYLcVXMS5yy6eLpM8fSkRjcHgYyVJwIaOBcyJZVb82Uh311lWEMGZxXKuTYN8CMm
ZY/RZwLFcqSqt/cWzFG1gSgpZ1duc+QConvaO/UalsViviTCc8/MIEkvj/d0/wnhAtEPAjNKcYgg
9nZRPTHDVCzJGsaRTeOkNZzO9/qShlCE2NdRGfCuNYdaFjtI8WtX5e9nRn8rzhJqatMFlj0y7qfB
SzuGNX1/vLD99vHGMeiMScgAZGjZ3y7MS6sJRf15pB5uNDEF8SyDKGQCDX9sZ78k+ZaaSB8iHSyH
qm7sVID1yNTG0IhG1WeaYv1SIFRw7Qf1aLzUvSWRopGZvhf6t5I8XsewpxUgSegoQ/mietVwjRXU
bx8vSG7M7YUrfz4JoCnHmezeNTErswGNRQsdFVQ9EmJGxbSuhBHdiJxP83glWFefpCFztiQ6mlgZ
iAfJ1LZV6FSJNkeu0MIcyMY5Y2r2KW5T5zR4+ZNDzt9N0dyVStISKLqlIbdluaprmWqhMdPQXcai
vDJpMD84V/tvJe9DQtf3NQHKvnULSxcLosCGGo6UTC9trCHuJZajuWp3rYBFRBhbBnPbAk+Samj2
xK4aOnk0XJfGWn2jb49Emd6TvluXYKuk2I4EbNCA3CxmWVfEYMZZDVenjecr/m2mf89FqVdv1az3
RuBQijG/9MoyNqe2tRDLGRW0fy5cPcn0uVCHJnkRlRjclzi3AGgmVpQoiq+WTWdB4CwL97u2VHl5
UdFf5x+MFUNLsi4hMrU64R2Nr7q3bZI/rTGTC2HlrbpONuttS2i4UHvP5u86hPs3CdQ/Okn7qwEq
ERU4EFk8GlRwb30gJkgt+mVYQidSqqtaebJ/lLsnI26OKlZ3TcnABTQ0bO1t9sdniVKmcnKxmjWg
cjHBQkN+yjeatvvy+H64s3nUovE12c8B2Lu5WE2hp07ZZUuodozWW5ZG953RPUKk3lkQsAFqigxu
hci3PT9pscSIvixz2Ndt87K0KJekokxO9dIfTXLYm0IuAOE62oxETjuNbctUvKHOoibkatA/FYWq
/ZZ5s/EG6UY5AOTcM0W5mfgFKZ07AdOSzp4zG23YEba/MJalPvWjhTy1cA+Qoft0Ad0XaJDYou9D
CHHre8zASPRsaJtQ18FY+XlcKravtKPS+MAR6/I6zlpSX8EeZ97TL6Ic/UluREcRkPlWHLLua9ca
OPJhUy/aK0DF/tIpmnMtU/pCj31x/1YxbBTgkaxEwNnbkgNjprKZibDbsK2U8qVzCu+l16rqVA7l
eBoH1T5I3/e+T8OJ957oj6os7dPbXaXSa01DbZZhMnnlKyBw8xIr49fHi9o7CUb4ZjQZ6ZnyCt8a
mfKyNJtqLcNqUZMfXjw55wXKyiv1hOnyvCkSEtnDR4dyh7QFCJ2q5FZlSONqOCVFY/lFG8Xnqk6S
/8EUYG9oj2SxVPw2q8qloNwUTWU42NZfxtrqL9DL4nMsevMgAdo7BcEYaG962jTRdypc3qLXBYOJ
m3CiJfpH6ZhVHTLLY1iuqtZlSUjCq1nnxxt5zyYOT+4ooRdAfW+/GQg4U2QMVwjjNRm+IrnWnbPS
SK9xJtLfGMvsHdi74yMyM8Dt6Q+gRrMp08ZWraqrUolw9sxC8UtdOKtvNmqTk3mp4u+nV4dYO2Uj
/tAc38a44zzRNqc5EIpCQe7a1Au/cbXv0ay8zussro+t3VkbMH15e7GwPSDOTidTGKib0atiZtZV
DJXWXpgb0MYv4DH7o8Gjd840WEJacmTLVBq2zVV36FZPFCkgE7eYv6oxKewk2uqXx4u64yB0xlE5
eR9kuUtHpsVEr6WPBjqetXfV7DQhCBJW0ANmfs0ZRPr0Kw0qR6pXAcpkYP22m2NWKdWhIR5DUAau
HxvWEloi7g7eszt7J7VywVHB4ADHuHF7Z6pqQ4etGc7ZCCCu9LrXjGbVy+O9279lcA746VxQMo7a
gnEyGgV6quRjqABn/a6uy3g219wO+sipz0x17z4qi6E9e9XjE5LbzDZyhSAudXuiKzXN7BSdx3Bq
NeOXVDeSL23j/Hi8st3+YQQOuJzORhzK97o1Ei9u2leJMobxMrkvS5aVpypPjlRy71khDybepZIA
3mTTBCl1Y/EUYvPQzevi3Jfm6JveelRC2x1beYgQTKOfj6AkLbfbtSCr4ww18mJ07RfnMwNEmQfg
NNnnqSrj578N9RCgxpRD5eu/MZUlytCUeTuFyqR0eqh6ZT+fEwYcPctv4Poh36G8y/enGLMtC/am
MvHlqynkmJm/OMrY+Abjdr897QXvHB6iJXIFSjG3Owe1gVn3La5mzfHSU7Aehtfetq30ILPf+YEc
tknbFUAzrTA00G/tDEM09jwlc5ji22eSx/lDmYj22esbK9xy73Bm2q7uZjWQmr2Rlr4aakuRntap
S/x69IqL6A81DncuJ01xSAnaAfdzgG4XlMXGsCxaoYY2OmKlX7rRSJDLByLgTSjCXB5/p1390YJU
QzuKvwlvqXvemptXxmBbKSsD7phd1W5Qfhunwfzal2lyTQhKwHdq89kwor9aNHFfH1u/s1jiC+rg
cnQfyaT8uv9uAs9KNYNNUcM00cw3u3Y8JohV6Sk10ubg8dhduCzUonspVSoAdW0p+JltZYMDTSBU
qQyelmr4PLnmRdHz6eI45Ye1rI+0kveuKVmHHGhJ6AWjtkmVU6MujQU0RNi2w9z4tqL9F76e9yzK
WM4R9cCmGVL8EMbj1jcXI8s4BmqoGALI4ehwsmv6FppwuoNHa/+50KiSjB0AW7KFuUnAMiQTcsY7
a6FaVdFfUz9Pl0o49ckQg3rQb75jiiRZSpOzexIjcOsZXjWuSum2URjNddr4qTpbFxXmuh/F3vKs
HgtbKDNyGjESHUPN7tYYUx25/r0sIjFX0r/tyihDQ2+enMdH95f3njMNfAmsGHXVWyttAbOxjHIn
zNOpugxClyrUbX2QKez9HL4AgAqJ48PLt2PMXeCnSaTmdqg0aX3N0zjvfXvK3QvUkvQ1Gqb5RMHg
6TIuQwVo0EOKINzkvze+XsVxn/PsOKEhjMnHe+pAMcVysLZdwMk7QhdIGqCmyobe7uBoagCnI90I
jcbQL7bRJD9lCb2T2FCcD25s1M++ybLSDlpbAiJJFra6NonsQxIVdG9GwwRzSJQ16iRR8euTlyDv
o4QsA5/njYHJdbuqKKomhXGbWMnj6Ld+MSvfK9vpwzys08EG3l5JnCeuPhBK5FhSdnYHnqPdGCGs
pA1X4c4lZkDTGf6sTcoRPfT2+P5jiBD6fcChJOdsvtRURWQH6zReW0+rrvE8ggUYm/QDk4uOmqn3
TZGF0KqQsP3N4TXiLKGXsYzXqTcus2F0n2utH38e1iMk9b3N44UE6i3x1LRGbr9T3EH2yDuXNfVU
8Scv6/1yMY7UTuT7/v/r0v/sHKkBhExiQZ7lzXISZvowfwkrXW/Gb/FsWlclNboToDD7VAA7+Mmu
lfmtV4eDbO42Eng3TD7MQ4V7AA/cumHDEKFMZxjJNdYMJQBanRAY9kINVHtuz1nWqC9gBrUrk2i9
s12YR9OM7nxHGQDLDhoP2q670DDhM1tX7PeVUvnqlOenLq2WsKxEdhB2bJD7/7dWuq60PmXTeiuo
KhSzNdJCTNelQqokinQvUKp2DAwz7s42wvH+oK3Lmxw2LqdWOpdUY5TC4vaOb2lz/TKUaKhUa+58
fXwV3HExyKMUGGWfW+aFty6W5C08iTFjD/pKu6yxW/vjWEXnx1Y2ePN/ls+Fxpv2rnK1/dRaktu5
Ww3T1WxBA1XAPj6ZkMaZ191F53wycj8uOjuYra4/KR2jxmJPzy6Z0/Y/P/5Nbi/0//tFIJ/BwafE
BBridr1zrvRdXFbT1YkS2y88V3lroEyB0Yv66yiU54jk/9izUXYnV0Dm1t5i9GIEB/OJgvXVTjOQ
SjGNuEGrBS256kifYe/OkmNG8EcJ3gWEsTnH3bpqKOYbLM2a1s9GkXvfyrrILxkqX8NBEnTfFo1G
SC9UxrdNVNQplyyZ3emamQ25Vof0gw8Kg3FgTj9+e/zJNrRjuYcsTA4VRgOVSvy2VzLRBNbiAsqQ
3a2ReCvGNh4+LfByp2uSOL3x65K79hd1jbzUtyagxlalWc0pVrxVnIwkRjfN1/OaOOVgF/aHBzAZ
gQFK9C6v9Ra5YYIIEcbiTNfIKvKf3IKpdYnnPSeC8c/yQYCBLwCTSBN+810Ls1Ta3sPKWpVDaNiV
7gvV6w+O6N21UASQrwCw3q0wYe7Eow2ofr6ui/c3es/FyTPn7CAaeEfy3r41vJloHUiCoiRMbY5f
y5siFK1Zrt6UDQLpyihpTiYCaL0/G52nnNC/g3hXd5MrLqYa5WVQCCNugwhxse5NWxa9PA9qkptf
iEWb5ZQzb7p97WxK8P6ijd1RbemOo6PxI5kG7yy9bZg5rquetAKJn3J2f11WBNjNZPoBbPNoxMad
/SdoQa8NliMh4LZfYUDBKUw3mgldasUXZZefymg+srK//uRoKUreKNRAmtoiJyetme0ub5frJM9J
uwLxU8s3I0bM1uqNA/y9DE82H5vwD3gmAa2Eum4KCzFTJ8QCjehaKkV5cgZXr/zONdaLZS3ZW86k
s2vejemPx9fFe159a5a8inwEDQlaF9CMb6/4MfPyfqCLf236Ovo7gmXcBaaZjZlfe43m/eDxmb6j
nFM4b3U6DbGPTnGuXb1OS71Lasfmn4qnL+ZpKJZKDrEojOhT1jpuxmgqs+svWrdCa9PkSOG/3EFf
P9BgKr73a5P3oVlnMcLRVsXQi0Yt3Te9ZPS6L1rFqIM00u3vaxYpnT9PU6J/LoVYO9r7KywBOY9I
vOjDYjO+MRKTHQ6zWGLtYsx5+ZeKjloURKUhBKfDSpf24GTu3c8FEUap4r2hSkB1u2mZvo423EgD
5s5avSRr2ZxIhp+DV8urjEQAthBzb0h67W0vPzHzbHb0xblqpZp/quEPhbUqjtgR+4CWoBnilU7X
D0iRKdf6rxpP37Ra4fSOc60VUX4xy1m5Tkq8fEqY3n5u2zH5EcHkOZsQZQ6qdncsQ26nDEm2LfOq
TWWkRu2idkfbvZra+GLPZuovwviDSWOvKHd9miNb+FH0ZEWSme4wXCSQXI7noba/HRKhVa4+V3Zr
Xaei1c/rNC/XtNHUg8duexNiRTIfJYWO+h3M/dtdjbm6Yvqc1lVDF9VX4tT9ox9Kj4a0lTyVBb8v
iLEhtok1+Ze9yXsW0dbZSP3lqubM1kCpcPzPkrnrb48viu1dyIIo9lBiJ4RBgmYbL8UD018lB+Ga
da1ln4Z1bb9G9ZRPftPN3u+uJdQjXe87eyhnAKEmQq2EotbmapoKaJ+LXdgEDKgWDmmbXSeumQsA
lyPo1D1TUNZgkVLYBQ22qY+MdtVqzoKp0TEGP1v18ZSpCEUn2XqEKL23kdL10EaUTP1tTM3AYNA7
a29fk3kuTm6c67/FomOigj1HX6a1dk5Pfzh64NwgcjYsVRn5+/zrfK9VYQlNYiFyc4pPcYOivK3l
S4Cua3c2yBb/B3sEXjSlCaspQm7s6XAZigjo2LXJUucDVqrrUq4isJ1huZSaUn19vL47n450HH0W
qTAiwau36zMzm5Bd2iNvrX6tmwKNaq1afrQuM+kem9rlpRwCKfchJXFBBTMW/daWhjbn2DdFdHXm
sf0Po5WiukL8dyj7/wyuKNyfe9NtLbSvolp/SbQOVSgBh3Z6tbR4eat5MkYE54pEPetVZraybtrW
B7/k9m2iDkaGig/RGPOoAm/uc5PCkWhMxbmm1lqczWHpz+XU/fV4J+4ZoT0F8YEAiTRq8wAirkeL
DOXNq5kxQABqpOIvdn9Ua5E/5d+xiVyKrLXQcJEF062VJRZFVo6Gdy2WqXudio7BicmgXmZrGL8s
dRS/mqujXpxBj39xRq27PLtI3kRqU+8jkiS+/fZr55kQYzFkcZBN5KB5bGhXW+R/PDZyx6fwTvny
0vzg/tm+v2It3Lr25jhIGUlNrAMJKfYLup3puR1W73ctalUzGKfe036OzFWNMtJhq1/OEMERoI5r
V6EeMWVe/2Fu9OEvZzCm5yaVySeGyQoSQw0OEyrI9s5i5niUDWacBN082YGRlVYwtKV4Sr/w/6yw
E1DYOKuUJW/3u4nM2kjXIgmSPm1OalcklMKT+umvylqgzxBxQNakPHxrhQb+4ix1nQSGWxu+PWfV
aaJueHAL7g8IiGLCeakahbDZFlxcAnAXaMIkQUlBnL8a9zQbfXXQhdlZoVYCM8eGash32ek4jbMX
xWbdYkXz0ksH/veUMQTo2bXwk8GTMuUZjJhsY93umGtEicgyJQmUwo6QgPOU35p+qX9/fBA2g0T5
/O9maJVRaSfrUjcPx6oY9jx0TDRQx9L+e/Vma/2mO4mwfAKO+EsTeUUbKqOyqh8yYbp/QQDv7IlI
hPnTftGnU3ruZ5CUf4w1UxGvsaflv4jMhOY2ls74MY7ntQ+NpJoyf7VWKwlGMNjpaRFZ3PmqUSFp
p6rx8FPnDrCgHy9u90ixNmTRJGcXevdOgVlWJu2IlIm1NSgFmmb9Bp1pDZU6P6JL3jNFy11OJmZo
NTC726+l5hmz3aDDBFZhMyihZLZRShvFz7z0iIewTVml7BpzC+TTKwWAtk9NlTn2NHUeJPqmfOnl
2BprtP7gOv55qewvA1Mhnt7F99qrVN9nluE2IVIQVxSu2WWBldmNvzIkG/XDiElAtG2vj03dOVkE
nBL4Q+xJFLrZxcxDbDTLmywQuV4EntpOZys3nhvM8O7yMuqkj8AkSKmgdPutWtMkI9b7LFCg0Z4Q
iK/OjtZFB853dy3kO5Qx4LRRe7u1Ysz9MioZ5amU7O8yTdp0ymwEVR/v2Dabwxlka4JIjIyVstgm
NrLQFmzSVMuC0eEaaszKfGuLUoPaYypd7+tWN/61aFbxaqKD/+Ox7XsrxC6VJ2o1KC1uro66nOLc
abFN9tOcvUlfzgpy0E8hz/75WmRAJCRkdhiTO/CvSLpuprpRFYeRKyhYn+sEbuC6Mn7qf1iLlKgE
bUOTYZvOFYURr2OpZkFeWurJWR04C6vqPfsKEsXSRoIIQrGYIGtzp+ft0I9aUuSBvirJi1cOZOBd
8e3xUuS238RvUHpopvMH3D4NhI2RKTWNZVybIuibATHYlWpMb1jl4oMKSq+OaLU/Hxvc331UZdB4
ZnAcvRO6VbdfyCnHCEIIxSMr6cfP67AYZ6FkzZ92XhxcRbulEQRRMAFER6sRxJb0yH/5woTM0KS2
eh5os9Kpb+Y0aIyjjVGffzF1+sUf5mqEZ/J4efeM0kAgPqIlg4b1ZnnxoMLIS7iU3Caez4s6TYHL
XEjozVAh/Z6v8N/HBnf7ySpBI8phzegZkLLertKoCyeKINwGxawL7xIlDsijOnHcoDcr5u8+tnZv
ecS/+CNvFxfIZnkEsnHqqAvWUDzzUfPvv4kucv/gijY+Ror95KgMDjTLe+8Uc/kS2257Bb0NeyVG
bS0o27n5qESa9pMCDP130ZKUa3F5NFv43gKhRZCF0zSQkl+329lTQc5X8EBBtSxZA3dVGY1z38fZ
Szk50U9zMxWvj7d0/wEpDZFbEIlyIEAT3lqMo6JQNLSVgqha6Qqj6hvmbpp+Vpalvj42tV8cpjyI
qgisUCrfNsa7GBpXMRtV4PChoGCo4rvlpLQt8jGOqhdtEeLZMiy0CMlMpNtF6QvWx3Z1VJ5Ss+wB
fQ5LTO3E+wZcrjvISu5soSQrmK58PlmX/P//Oum52+pzSh8pmDUSal8RUfpl5LH7uprx+vfjPdy9
YywIjA78Iy7N/bQfSEFNsaRlHdDYMU9tzuV9bhtPOdIReFevvrmZpSEJ0wanjTdud85UklHH+0QQ
e0X2y2SnXXeKVjedXwiHUYVbJi/3azdturBy0y7+xFUXfxNO6i6AX5rm82DnxvDHaGfUZ6Mithg7
rkJl8uvCsqLPIqvgaRVJO38HlWPVJ0ic8RpCyVuNcAHZbSP2P7bWZWg07bfaHYak8ikAzJ7wHXOq
n62kS0ch6WOALjGdnBJ4+w29al2XonPLQJnpmo15pH0UWbp+e/z1dhHQxoo8If/yFKBOul7lRsnX
8zK0Zy33VJcDo1bKMr+4yKixr4n4WjWiCB5blhfH9nNyUYMagiUnywi3lgVQii4uJPqZcbcvcMTn
S6QPzUmbhf0zuiLLS6PF6VcXzvDHeNRw4//BPoQ5AkBGSu6Ej4QZTwoitZUcKlkislVmvyVKPp9K
oRSfRKcnJ4vxcR97ZfS+pzz7z6bBFCjg1fBwQFqnNL15OAYQJPZa5RzRKHdfbWNcPw85YcbjRW4o
qfK5AIAjafiAiySyffN9O6+gAcdcoIAheaJ/Vdeit/w0XTrjlUarWHw715Xxv8lgKLGv1s5avpKV
Nloo9M5W/VqbXBimip2IUwXMn78Ts6tPooII63eOMyMwXzRqepoKE+Zz51WL/YrmXpW9DUbe2gfu
Kp3+1mnkK8u7zu1GXr/tobJDzFYAZUMleKz9pSicU6EMX5GlWS+Pd27/NMhit7zPuHB0JL9u3bPN
pxZ5RaCUiBZbmu+li/KhrswqaEQkfGPQiufG9bx/KsoIIDk5C9RAt+EZAgPuOiOTECx1XFzWLP3q
tYp38vTkCG+xv7IJcXlhqT1DhzacTaI4Q5kaSN7qIIaUfxknU72qYjzCKu+vFopIxEYAwFy8b9tO
0lfhrkNiiKD3oh+89OPJHLUL96h6QthKP+m18mVpzIPo4c53k66OFAQkOirJm++Wd7EQE+KwwWou
aWBm+nJqm7E+mWsZX8bVEN8f+8mdvbyxt7nGGJecAB6eRJA7nfq6GiNDrclrT4+t3PF7dMGJiaAj
EERvvXFwCYCyaZEyEI2Xnru2cBZmPKrGGb0G5+BmvrOFdHC5lJBelDKl8pf515tQJ1XdG2Utgro2
QK3N09+zEX9Pq+qvtY/+eLywO9vH5U/ziqsQut82fkYZVInyiiirEmp7ihkMei5N7yh22FuBKEdt
RMLgXLx7k+czwcZ0GUQxBIXndFIwt1f8yB7rZ+FC7JccXQJgFNgU0com2x6zMncdgZ1R7zS/sVft
xY4L4/x4z/bOQEXkHdgrRdt2CoRdEtlMcVr7INUXPT5FM8/mZbT0zAzstXSPyAB7d6DxK6tX+B7t
qi2ipB/abOjMeQicBI6S77ZuV70QMxTpJ6bg5vUX0Wntc4xbeRnK5j4tMNaJzOK2j6GoTmF3msq0
c82uzm6bKqdiNTRq38PRG7nfTontkvqfdKIpQG4yHPpnQm00RQ2ifpxOSZSmZ1G63WsPIetAdmvn
hwRzVLzJ4Ez0gHZs8xxnr2aq4kHcNvO5j5vmKjGTB4/+O2Tp5pXkx5POgJB4F5Dcarq0WjTkjEtg
iPtUtb9qNhd8oFVx2p2SfIrNy1CZ7X+WyNR7aDGesS4fyqyojBcjB78aH/w2+zXTGCG+IemhcbGb
U2mWzaQYQ2wG3oD6f9Q7ajC5zG14fCbeyV+3awZ0hnPioybX/lZ7w1mS2laBbwVjaeXrpeuduP2U
mWtanelRKa6f2knR+8OUzcobeFDPJJwXWv6ho+i2kvHN2qB9U9O2stVgXZxmhBvSL8qv/aBCl3cp
2pq/VDYghQviMpP3logagkzRgK8XTd3NJAN13K/n3NEb/TcvXZ3vLWjRIvXboRDOKVm1cnmjgI4I
csk4k++lm0EQHu1JCF9UdudchBCN9tKoIBnfBjXT8ss4Cnv4VHoCZH1Tj1mMoLGZj+e1SXTxZ112
/Xej6MzOH2MraYMm67TRdxsFxrgQGpiAk0cjMGS2Vt+dY8p3FcwkU7gvrrNExU9rnPQ2YX602JdI
a6P+24Ayj3Mmk0qnjx3IA+8KoYZREavl9O2lqorMO8/OpKyUcuZlehlNHY2dqEj0b4a3riqnRur2
N4yJ/FvUQLr/U6pIwf4eGVGhfijcNisubTRU0Z+Pv//eyyS3jWieQOOdPXz7Zs1Cm7uMNmDQeZ04
270Wn5hWI14eW5HvxNbJkC7Ck6HY0lraBO3t0EQJN4UdLFMi/kKRvPqQtbZA9kcUH9bE0C551WSX
x0Z39xPIH+IoqRhuEshvNUsyL1kUUZv0MFEkfJnsWgtKCKqncamOVA/v7iLhNaETjLZdtTgxzRGG
AIcIHZ7xQwW0Df1DVf0fFiTbcsBWwOcgKXL7rRZRJE2aR3bgjbEU2LCLSwlS/1p1y/jz4727tyBJ
HYINKKfHbMvfc953mqhcO3AYRfipQUsyjCxPPHutu4Qv1FNpYVFcNbbI2kZti0GpJyUYi0KHWqFE
Z6B+2rPbBnIPijUcG4nu3NXFEneFxTFpTtC7tfMrLc3onDaWd53N5mhi9c7lMIUbIGVEZEZ/QoYE
/4oA1bHjofRql3dqiv7Qo3LJUMjTUoYtIOFw8EDsjcEpY2k06in5gU2+NeaKtWSwt+IFFXSRYLQV
979os9anpGdo5IGtnT+AjKCMJ6vtFPzIeW9ttXas2F1qewHeL0Akd1SS6sY7QkHfNwN0idcINvlW
b0oINwN8anhBWU7wbe2sRrY8cp92CBbD9QumU5IMtzzlVPG4j7XICyazV0EESJ2ubOyHs8ib9mio
950lca9SJ8W9gTtsTxLMpFSlsM2Skkb4oIwH5Kjzo2f8rhWADjQMUH/dNYITI0cRqI6jYKzNKD/H
dRX/l9rsejQeYe9zfBqZTlH5weO24WUx2w3KuZkdRFlq+pkOR6Uy+/5lVnPzACN9xxTROvAr6i/4
3Vb/lPkAE+KHphd0bTZdiLOXk5ZGNqM6hvZp77bZNAbpAAGCoL41BU0XKai48wLR9Z6vjqZ3irVD
cN6ucEc4B+sZELvUjwEzd3uGGscdUHioogDqsyE+FHmuNKesq131szCNGJS+yYiuszCX7vfVtPPs
sjq6ctR42W8r8GLYyVyIEtm5laezlloxtGz2mPPOdSvSwTwxAts7DdkhU3/vlKTDFOskvZG0bqs+
UVlVlitk54FWdmp/SaZcLRkSXRtHz++dNSFNhiFybxii20wraq24ddQ6Cqyh7E6FS7WpFCX9QHuZ
z48fxjumuNvJE2imUmPe4pg7LnZzMFUlYHobumGN/mNSAXSWYLKetyRLj6T3srkJu+XWXfIibxn5
1cQv3cCoEc0TzgWRYec6ZcrTSSPXEnxhTjT2XMZy3Joao7GpBk2PX3Kz+5G74HznblEu8l8dlEju
uISsaZEwYg72yObNSpQK2He6xC+x2Xan1lqHk+lN8eXxR9pl3vxmBC/gCAk6AUdunuFsTknHJi1+
EXV9VQDi+V5i/1n3I0lL9Zz6CRk3zSIg9XL74KLiGLebZxlVD5VjSF6SaHB9cLdU4YfZOyh7v/vw
TQhN7MzdRD+DpiLp2uYbKXrSWUrdKoGpGGY5+aM3p/nnRUWU+cuqMwvYH7J2tCnIr1nj1wxB+jlr
vaHy8w7xXAmgqYqgTmzGIKs9Q8p+H4rK0YDPJm50EDzuzggPBBEJYbdEw6Ftc7sj2hSjHBXH5QuC
Yr+KKiODqsofFXPDDqp7O29i47lTqT/AHKW2s/nOUT3C/8pF9TJ7eXJ26s6+eL1RHxzEnTdJKzDq
aSfhubQ8b5fTLtpa1RbcD2PS2/mEtEPd++uI+L6PYNBYhCu/5JGK6H4PCYF4aQHE8zYhCHdrdLBF
QXsidcmY0Ak62d5EzRI58Hm9pmYfH4mq7GioNMy41VQpb46wGWXgW3verHlJZa8OfKBy/ZiWcxy2
kVb+rS4IjF4g2qUDur2jx+znuvp/nF3XkqQ6tv0iIpDwr5g05V1XmxeiLZIAAQIh0NffRc/LqcyK
yuj7MBNzZiJGhVJma+1lWHRIEt6ZzHMcNu68AeKeCy/Gs8sSlxOebDj5UAbCuOOk4GxLjmgFEE32
Ky+/T6vdU+lcBVX1tVrqG67Cz94Q3bTepS7zOQSEcXFmoIiHEmdrbb+dh3j0ZNJVVYJ56AlJSSW9
NOZlnOnRJYdWs+SaJCO/bjq6PBLt0C+l3wYvH59fZ8/l7Y9AewtcNBCtQMd8+0ewbvZ95E0l+3js
ubsDLhKrAmFFXnBoG/gmpzHrxoeatdBCfTzy+Y4C1AQgCL7sW//m1LHCQksIFdKa7Gsy9G0a9NGK
nq8N5v/PODgs8WCGWQV8WU6/MOxgHzkl0Lar6EdVW/3oemN7oYR872tQEwAyRF2HvujJmYn+KCcj
1ta+66PoBo14JLQ3fM3/fc4AMmDroErFqXcyCgrVJqYV3kYWzCevMLImJu/IYi51Xs/PBLz0oJYG
OomHBIIf307aElRoLiwo8vFq5hk4cv11EukhF81wyYv8vZnbkm3gvAbABlXV26H8pHY0b+oS3RnF
v4TQXO6DuqO7f585iH22QEIYgQJ2fTuKHFWJ4DhW7r25XgvuCfegHRFeuCXOz29M239GOZm2Hnyf
EQ+icm8iLu+lDbqrnvl0N3GH3qLPHhUff9V7u3fzfUbdsUnbT+PYEfiULECDUGGTUB9DG3+vh3nJ
wFaBln69Eh14Mh+P+M6vtTm+bNqFvzDKyaEFDQB8KEhb7iu2jvvYVSJnS2IfPx7lneUHtQkGCtFd
AI53siYaxHDRQPTl3inHao/zLzmYlrkFVselFPR3h0JDCGDN5qR9arxlJoOywdPbUyn4tMoFyHIk
FGoe2Vy4Z96dugC85o25CJHPyRL0nRqdDXiD75HYqlJNHSRQ+Dr494UOi4etPISQBufryW3eqDBc
KyGdfdLoIczKsCpvfG9TCP3zT7S5WqJIxMm6xbW+3VC44o1MJKsOoGC0945ozbVw+iRb9Si/fTzU
O7sKTRKIv1DMg1BwKhPxmt5iQid20JK611O5xkfpOONT3ITTtyBS6hJWuG3TNwUwUpdRA//9vg1A
P1nkCvckLElrdkBA8tKnZvBillPFfIjlQ0f9RDVbxrvOBEx+8uopUimMEEb1S0dayQKdbXcQaV+O
7T20IJ550DD9gBMYlANBKlVnZCajaKpSG/ezD7aTLr+XzsKmApftAnwN1nl9PgpaidStbRj/CIeo
3FTQxGV3paE4YEg/6mlfTY3zM4E1QYyLTcluR8aJJYWoRxeK/griGuheZ99Na2OcOvOmBX+B8cyo
s8pU4ouEeTgiihOXN/vYaUDj/viXe2fJg2sMDg2ElpsQafvf/wNSKlBz/QUpL4fEsO4JFqhiB5nO
/+NW3EpzkITwSkTRfLIU9Rx1YOqt8GXvWFAAXWmzwQLk+H98y39GOTnbIZ8KPTxd2aEk4ruv9ZL3
wDHyjwd55zQCkAE7I9AjgDD421b4z4TBblIxgPtY6vVsNlF6j3ZqSwrW2X91DwEYudFw0brFYQ6c
6GQoRBqtfts0CJRDBslBBHhjzL0g+61xd2Hqzr8KPXBUetu/AT07fVBKsFwaHlJ+EKziRQT7l6Jc
kmXnWfCa/3UC0bYF83BrW/z1uHg7gQ3E32HcwLcVZrFetgxRUCRVFDxOvs8vnIDnixtDoYm78VjA
3z9T65fN6A0BWLYM3cMUN/SQEp1cYtS/N3ebxha6fYAm6H6//aBhErP0ODSnpeToGIpEZ3Tln2GU
dEk3fz7ShmXAKnaz1EKr/eTShTK1hpWg2x2GyBCRgQ0CB08miZlzt03cSy/q0+Hw+2z3O+Q26Oqj
ADzZT2hy1zJsknLfxiucR2La0PrAq6ZCPqarmb0AB52WSttw0P/hiYu2CZRgJ2d60NPBjRTQNDhC
gN3U8v6azF6Tjx3XexVDbjq6jXuhjjm9uf4Ois38d15BVjvZYw6wOjilwldrXAl7dqJ5LNZA+cce
AoZbVLmX/GO2j/jvxYXx/gpJNpDIx6eenIQlzBUshOAOmoMcHlL9+FtS8tqM6sHEDRwtSL9rhTn6
bX3hkfXOj4m3zwZSbsS/M7uPcgBVoepsdWDUaxKkNlTt0wrC9lgYG/aXjuJ3pnXjPaGaR/QOitGT
GmfQfqnI5FUHUiFTz8QSFT0fEQ5V1cvOzMm6XDjATrf6Nq8gPmHdgBdy7hoeRow5SmLAaoiXNIkV
gj6b9lKk7vuj/LWiBJSIl8TbrR7Hg2xhgl4d/BXxgEgyUzmyHf9V7YFv+UtrxedAMQAQ5u0oxMO7
LpCMH0LkPkO/50t1jRiy6oaFQRumSDUJ/n324LqFehQy5I37cfJzuStiUgd/xIjT1N4jy1TDC5Nc
MlF7ZwluLQ+g/1B0A6I/mb2GJ0u8wqP+4DR1V7isCu5Wh9I91fUl0PedswQNSjwlcVaiu3EqUHQU
KLd17eI+G/rhiTGQNXockIXHVNmkK4KR9zoYgguKgfPNjV8OTgtoi26F8OnmDlab0M614rDGbjfv
+TTT+dqvAsJ3Bs7h45UJdfNzKjlyxGqidJQvE5S1/3jrIUwb/KsNswGTB2joyfIx3AnJxNr6MAW8
ezYsXp+1nvqnj6/x//Vf3x5lAGsSUEWwD9wN9367TDVdPH/w8NCsFynVnQ2audwlDu/nlx4RuL8d
QArO9TR04riUiiaHIeilPQoLOSdeIlPlFc4EMv6NGf1oeGz1ShuV4jqH5p6HoQoLhjT5ZL8N0xer
4KZBUTInP+cONroZlb0ZUggn4mFPR6X8zJ0tnO67uhrkF7ecqJ9XMOsJn8vA4EwABX6I8smC9Hms
PDqrG2IZ7H9LbRl7gvNRWP+oJJLV00r7xGnTuXXoeE09GzH4IJWgC8CTIF73Yoyd6RlqB+LlweD2
sA0ph8n9VtJqXQtFzToWrOVRA6YOXHWyGpqIxzkhHOpL6mgYU4Lzg0eLKDs/YgDjF02hkuwrsqas
UYYfZBcN8W9R9d6cL4wocgObABtkYx/OMjetx8YtSHx193XTte4ji5F4kctkcc01k27S7Gusvyif
ZQerj8QJWu+lDpMuSUMmfD8DSl6x1EyIvNHpKBAIcLdZEbk3AajtMKpIKJLL4PAif8DsvNX39dzH
NDWL2wXZJFX/e4kAgl8R66zto4pj+HugwYJkD6dH7EaeiAWqtDaEGiBf6sVGxRQLjvXol6O8HZw2
0jvHCR16QI1p2ue1AqZ+LFUZNkdl68DkZjMOeV6gHKc3IGk1iIEa65p8hQFaZKBtBvFlvcMocOhy
Qe9WPx30Y8LvMHYucSzPlZQF7FW4TBGP2zXFCvdsxtJkQW1VgVlMtLmLA7Q/ih4uF4hgbJIKUTUK
BxFDVz4IxQOZVs+FWV84wehjXFcIWRtwJ6fcjGSMbsUK8jBELFVPczxFa/PQBF2V/Iaoskoeh6En
/WPizXOTutHs1WFqW2dsD3Xo+NHPkYXTUCyxN6lfygk6b03Lli2CZL1HnO55iqYEP0DcT2a56ibt
jVeNmFZyoyB16PaNk/CqKHstSnascavTV2gwKf1lFk9EdyGy3T0EYBGqPy0U2N1OOQLOJaxZiPmy
gjw2HRv09Tj2mqsXUWxWGP0R/uYLyyxsVARNp4phM6UzEx0aDVR1yx9ADIbmA+6Q8blzytjbAUeV
7NHZUMNdO4IEVzB0XkVWJcZDCWxWInbdMs2vqieqK6ZEszDDmplVijRTgdA/2+NXmcdurHf1oD35
DSxcpAj3/hI5R+o006MNJczBU7+xcWlSGo9zcm+7UcZPUsMY7cEdDIX+MpHG5TZVNg4BDEF2gIKG
zzK4c2e0xg5dyAx9bYPGrDmFP3ySwrhv+3+aYBWREy7YdLUghIHven8K3HSK1jHezx6PkgLgSSmf
e1zFNB1Hj3/rOz15iArT4+TtYMTIfuBVhahES8a6PFhidV/MPRK6vzjBxEQRu40fgPmjtD9lLZtN
WxBNxwjaclP3Owbeibj36eB4LEUrphpyGLyGIvWaeDI/DGKPliNtYa+W+ZFUeCPJmSqSc847UpgS
EjsYviDA/nXWCWm+x6vLl2y2LIFZHTq50W/SKiQUpUsbG76XfCLZ7I3HgBpwNuJhjQsvGIcHT4Dl
kckpHKq8C8M5yUXNqjGDL+c4PArEWl8DIzF1QeHEMiMnMhT8plyV5al1olqANJPo6TG20MCmppWz
A9VPWX3bQC7G01AZZTNAYuX4RziifNFE8eXKSl02GjSOeJZNHvGW+RmAnzlWaYVu4gTfl3VB/ZPq
mU9tneIsE+4t4Y2/HonfIGMkXCl3P6myX7AAyraZbR7K2oFTbQIB8CxT4tdu+ICZpfbYJdAIP8M1
IDA/lkGHUy7nGLTTdBrZoFN4kslwr5I29DKpJyOhxQmtFzVQP8AoNPc6PoobYculhza7V9vxTWXo
iAzUxfqBN4qzNBpk8wP+WHNVQxesJpXzaIJTrg16/G3j3Paw2BuXISTXQ+kwfbR+E2IW+1FJV2DZ
llOcRvDWi69cSztyldRt95KA+DJfMbKOMuWJZVftsLjOQWBWg12/6CFMjcAweS098mVM/FpnC2Js
0Kjzmea5hdN9eFvj0nXueIUVsaSDC03cbeyrgF4NwzRXexmJOPoh6lLYO0QMzyNurIGq8bCINe5h
SD2DNvNYhkmp7qFHoU9JV+NhLa0/fY5nn/wsYVlbpRI3U5kh4MbcjJVuv6CGYA/9rP02VT36EweH
u+EXSK7m10HKZcmAYFr/BokuUXCFzsrMU74s8x8x2OB3aZZZHHyhh/ogkWiNY6lno4vHUxLAWOWu
jvxlfVVkhoIDxKMq3sWtrbCLPGbDCNMUlvqpCVaPX8cT4YhnHnAft0gK6ZfwFmysuf7VQLHte7DT
9FT7SsAtb0F0VmvUIcpMhnROseNsu+9BfGufmMviKa2n0vp7DY8tah+G7R9em07UcKdwmt7XDOsW
TI5dIpWeMxfGIj9lWAYIC5tBMU7FKCbn1hm86YGMQDCvnIgP1VYOBXUqhopqVBZSurlndfDDWSYO
wx/BRfDTR5xanSHigvVPThn0TRqE4JLd6pLxkeYBwjb+ECPIC/aTU77KWbW8WAnl4k+N4nTJJKiw
/9qLQsW51dggIMboBoDJ8bYSHOAKHHDi84M7jPoaPis2gz8WveOljC6gR+cvMAyFkwgG0Ztr2yle
OcIFaupoxA+LXH6hDhzyDq3C/YXaFn/vSWUL/vOWELGpcQGBvP0eN5iEoxA3f4C1o3xwIgd3Uijt
949HOX8jg1yGJ/n2Kt+sYU6eQ7g2Bx8ddWjA+4A/uE0VvTpBT2C0OQb1LfcH/wJt5L0B0UgH2RH5
dajdT+AjX4X14pm1BnwUiBvaVORqQD14hRS2aSejdTh+/IHv/FZ4KsPSeXPygt3JybKoVmhTKmdq
Dqj71Y4azY6UE3NhGt8dBUSYzRgBJKxTyo1wF+K1iNo99PGMh4NoUVm4RtVfPv6Y88crSdAN3wiB
gLIhBX27JlAluyj6VnmgqPzyPnDCDJ0kkOYaL8w/HuqdL3oz1Mm8EY+TFQCgPLQ4IG4X1shvbmwu
If/nT2S8wGHMDOof9i1w0rcfhNRd0S/r3B44xDbHNtBoiBAbPK2xHF55OLm5WGr/8V8/Db3XTbCP
jbWJoU7WfK9dNUdCyoMii2D5SHW5PWvcS1q1s19r426C0xsCy4Cs/pReKW2P9w/pu8MS4U6snLj5
gePZg5dka58//qSzXYUpBMAF8R3MRzYK8dt5rHv4MgOcmQ66RLnkO24NOZB5hY89/HS9fxYywNwP
QlroTUOADIiTPYFqwp6rxSQUwyGiPGOLHTffEXi0B5pcQIXOJhFnOg4KYFAA1GCyePLAd9dRIHIg
QB++XqMCz9TwJTENv+oQJv/740k8Gwo3CH4sEDMg3MWYJ+timLlL285nh6Ai8ZIHSPh46t0ldvPV
us4F6OK9wSCAhiE5/AtBqTzZXxQyeci1SnaIYRvj4Kr3qpcO7/w160GXu8SWPxsNrg5QbIEiDdge
rqYnn5ZAcRRpi1mcEoxQ65inuqn5vhP9Jdvqd4baMENQzOFQg7b8yQ/mLN2s2TCRA/FL5CMQlKx8
Ez3NAb9kkxVjVb+5Ij10F5CbA2rS5vh5qn4mZIkqiYbAQa8+UUfwiOl36Y5Rn9KqEq8eo+Ujq/Ch
RWM73hYfL5ezE3IbHU0CcAJAR4Gxw9s915Jq4h7D6BUQnh1gpghlV3iJdvbeKKArA7LEGMjQ2ebg
P60+vLP7ALAIPbgNmgEw7NS5C1eQC0fi6fkBPBS3I3y4wRrFHXlKIsaR2G8a1/gwSxIfO2+wx8bX
vzVk+Ttfy0tTd7pGIErZ2ixYjBgM9m0nHzXBQS1aZFseQIPpdp2N19z1lNqzhF1yiTudPwwFiurf
1rIHNPTUYZwvGnyhFdAr6t8ga8BIPWql2AW483z+NgsDHBubYzBeCtsH/+dXSmCCnDhLGB8WFn6d
GLkZ27BLAY88mtBWFwY7+yTEn2+XCs5gHPj4h7eDcQm/5ZJa7wBmQW/yaVV4Z3W8Ed8/XuD/Q0//
u8E291HoPXEqbrR5mPi8HYlODR4TSVwdGypxa+3wfjOuOLpByzc4aR3i+XPg99q+jINd/C9LTyXh
Kf4b7t2hm1sHeRhAMHjHG7T/b6EWZEsWlEslj4gUseShZaKpDxpQD7CoBAliRSeQcJwaMNvkz7kB
cSEDwdkd7yHnZMuxY2hMFSQSA89mOrAyB0jEnJeJ9jGSJPu1q4u19Jy56FDdiDBNGtf80XgN+HnX
0BZP5XqIg8NsEPGadZVHDOwF9Chu7dJIftP1AwySuiDBtRbX1mNZv4LxAzFg3Vd3UQUDwCLQpVEp
b1xvvQ4aSBvgo8zRibyPxihu79nYeuEDRRIkcuMqVbYZMWsFvnOM1/s1a+XgPK1Bwv0rrJmou/aF
qNrUet76HS/w3i3YHMnljsCpPj6izwlySUoUNKqHAAJ79ae2C6AIwJo+HPBlVKqsrOu63TFogUVu
8bQiRSW3mBbWxNEfEOrw1QY2rvroinbQO9uuTZIhOKb8wZoGpn8eQ+BJusZO0KRmDRGWxDU18X4s
KfmOJS9bxCNzqQ6uDRBlDwEdMrWHsZncJ9Ot4Ytj5rV5mJoycApe1t13qKbcP3yi1dMqXAXDNViR
Al12tiy/oF7MCNeNiX/iwEOTPArD4UlEdnlQnaMhVAsW52Zap8DsJFIiGTxOcH2ldF6HPotaCeVs
EyDsO2vp3CQ3dRMFP90WKHWBorshn4G0+OtN1SflD5gnijInnc+nLKkTZhlMUiIbZ/UcjC8y7CHY
hrm/Upmr2mTICTEG2CwkZ3zeI+8igW+0y9z+hbnJKq9hommQ31yt7bw3AxR816z0vW9G+bb5EVYs
bg+A1nrnEPir1zzNCQ42xGa41EnHIUoeVGhnz2YzcRj5BPEnfWnb1Re7BkY5sko7HIvlt7gfYvEb
iGr7SXAm9N7tahPcrxVaRbnr9+hKSyvwk6wWbt1PUomxylonQEDPzBdiUUm4HbwenN5Be4k2U3wr
maz1XScc91trwRw5UNbFYs7g9Rfph2RRUf/TJFK8+kj+qe7nRQ7PJl4JeZZQnSs0MusVUJNYbHiM
1dBDwOxGpnkNknoN8nVMCIL4gMP+WdBym9OVasTIISXcc9PEddzlpvPHdripo5m/wN7F5WhsY+Wn
nljL8GUxbTL94bQEb3RZG5elai7lq/F5P91V00zCXehq193HQx0GV90AvukNqIXSfxRdqW49vw9g
vRhCj3zblWzkORmhPgMgNAB/89BFsA89dI/1CwB+7MYG6DJJsbxYhJsA1fRtUMX9PZzR0dwI4Byg
MuaVJEkJPIDbonFqKLkRWAZbKMDR3dFUiGItaAk0tohcqPYy7svWSyfPFUMODB0oPYt4/NN1Altf
A5hjwW7F5cqyqU3oI1yYmiC3rJ0aGCHQCd7rcTwBUDLVqDLPbDwxwC7x/eI36GCE0RrOCJZbe3C/
tdfNGacj+kO+dsY5DaYWOFFfhcrLY5B+EcoSxbU4Gjq08SaxgE3eEIbTIYpL3mScOcj10DUP4OUS
UcEyhbbHL2qQwpAqCMbREgTiJrJAVPaZ4+5ihecp974ieNwWHuHDHaTLmN25ntQRCU3Dz3AEl7Dw
Pe4/QB/e1XAVt22TrYtrfw6WoREZwD/mSD0YwRVsSmLAR8S2qbMiM6OIRN8XsCa3nytdNfTaW2np
7SNg1r9rR7UwEpm7OcBZ7JVh7rAl+ryAxzxkK64lkjZdPd2izGu/6p4idYdRMQOGpcMjQTvsF/zS
7Y9JzuwLnYDvZyphg5eN0RRi5kjdtLmhuB7wCI0AkHI3+FkrXn0VdWySbJogRUZmDZ1N6ljoMHPA
MTG7NmWz/sbh6fUpWCuGpJ2/EHTQoFvTOZ/d/nOgbZwgLsVa6AEk+xxHTtnmfIHnRiF0LMDumxG/
DYulFpAL84dHf2iT78ZTHc2WoG+vR3QMLVj+bLjiCdUkXxoYvyNdgdoxJUlpeJEIRX/Auggu/njf
YT5Z4lQkrUWSrGmgAHyCkIhG+t4A4S9REEeeKajicZKhM2LRwafh3OcNKOLXJRIbfrbGzniGczGn
mFWoV1bk1/5quNv6xzokus6msAMbsUMJdR/UIFAXXgOpWcZ5FP+KaE8/Rf7qOmmFJYxGGsVbXtt2
VODszDMO4IE74BMmZRDkvDTzmE5IUEZuLQ7vb6WOIg+wsVv/TiZDv5YGsTNFM0768zwrNFHnPko+
NdUaPUdSNwifnW1zU1oNslM8aK0yyKnFcsXGDp0dByyNr8i5oviPBgbVuR0RLZUPFVluIRidmlyD
3n1wugQzAwUb7t84Uvgb4aYhea6rABcGnnwjwX3WLXGKFeI+Dn7Y/xor3N1gPwjaZqXE5VMMsbM+
4pczn6dRBk5KhOqfKRJmhlRFwGFTpSrvVlRLtBTJMAqZuyCl6LQDNxZxO9Cafe6QLDenwrDtXnXh
xIUfsxxwMMyibwow5didMhNMNy1T7Mn1xcT2EJQFRzz6Wg8i1GgI0tGUIduFrZbPTa8i+E6vDdD/
mcLnC/5aEw6aReB9+aTati1ACCibvIll8DxE6Aqmkxq9JlvMGjzx0TGwAoa5cryzjt9FcExtvC+O
xQ7Bp+ueZ/Hodq/NGk6wloNz5a9u7WKVQXQ8o4FRWogOiEYX9lqNa/vdgQ1ZgM1CEuzbMuZusUaj
hxl2lvW717qkTFnYdWUBDmjt7tGKhB3CslD05WrOVJ0iTwzX8tD7rYY1R2jrjAyyv0KnYK1TZRoG
N5IZCFUGE7rxCebgKxrUoOPewrJZ1wCngyFOkUPj1vloh5hnvY6CcW815qyorS9UlvgI8csWZ1r/
wB47+KTgKfelRQv4QfrJPKLfNaspVUlou1R284rbdq6H34Ct9G8X0EeCM3v0XvsBBIEr15Uu3bN5
7m+80YKeC30Ubk2rfLSCwjLk6OP2sn1G4dV/ams5fg1KClmPR5r5EYmfg9zhtR49N4Mhn2OYq0fp
bIDwpBAOoMwV7eo8R6AMPM0ISIbFsaphUUAWlyE7jXmLUwBv8G4s96MxbwMLy/FutnJCT8pikpQa
0IAog7Bctp7mcFWjPtb3nMikQmBEUz8Jd4rhOL20lBxs15g2n42zDNgeuPsybw7pL7riCMx7Zc3X
MFHlC+xbkw5nOmqqdLIUWag+3NbmlIxkoHs7JsZhWbgEa3sQXjzxvXYkdiO4p1wf+jmozU8NN5P1
FgW47+TCYzN5KdcFZq/4WlUehqHWdodZatr90lYhflBk54G+rH1VfgVFg633KBxE99kPHOUUMl58
lelEieWmBx9ofIS2Mxzy0J1JeRyo3/hdikBHHN6p7sQUF51LeZsxNbLq89KLAQ1x3Cc/wzKx5Su0
xAZtF1k6sphc10DPMNdqgggM18gtaEv+kFdURfFruZlu7byeTrJo42mor3QVMloY2AbYXVjWNL7x
0aSbvgdTPDqFG9c02SFFbQx/QjCkMQXEWau0kr1ukMurpmMpQAf/GkhEjt0lVeXYo11XQ48ITVw/
K6wf9cmPLOmrtIaUo79tIQ4M78Ds8F/wzKZOgUkSIUurpZQ6cxRit44wQU7G63Ac8NKBY7XUR2WI
rK+NQ5oYfoBGxjcqQPJhFs0iCHe8RpsW13WHchPs9kpkrtD9ckARERkAMH0vc4KnlfmBZoPjvcKS
aAUBgpYivolQgH4aOvDwt06lxGXZEbw+hN9JPNoc4GxfkNPaVC/a2XJhMgfPly5ru27sXgOoREkG
AHnAHVchhXSG1+ekTdEvs9N9X1sNyR0SZfrk2sdr1btDsp/T7PuVsgWdNV86dzDnQWodlqJPseRZ
7FZJsfBuaY4Sx+V8R5YWpZ/nDCa+RiKySWwetyC5fjLI81rzAVljTUrLoAuuwYnhaifaJLAHyCUC
eE7iDS5/tZQjbhjh19qmVTCXJAOV3293EqRckccGT9jnxu/HFb4baxTe1XUf6dwuE7LpwEaw6+9+
WNC9She5wvZrGaXPCjC84vhKzosYiq5y1ZManc7bo6PY4yUT1yNy4HsGqtUdoDWCP9RKlewcbxXM
pIgxSPqrUHZJdwF+OMM6NgkzJhxyIrD1wWt+CwrM8EAirrb10bKBvlC8+1/R9et/xI4Wz4jQvJQW
fA53oIfhbgaOgDwSqFbejteXg/JKdHCOZnS8LOyj+LmXUl4AO84gKRhtubiDwKgEkIi79+0ooSw7
i2Z2c+RgbeGeWJHwl3pTz0AiggXuJdOD848C0Lx5Q4JBHUFceTKJy7AkILA0/OiVFlF2LNHqWwzH
t39V7aIXAGMHMPE2XeMmp337WX4PjAYNZQE3J3jPVmzEaqQARFtVXyK6n68LqAQQSweHIywKEOvf
DtWX5TQRRMEcnbYb8tpP9Ashw5jPIfdeyyS+RDE8/8X+mi9v34YGAOjTb8ebwtWfbKXFMVQ4Dhpr
jIQVoHRvplY6Xz+Gwt4dC/5xQBLB4TprvDHAekkZEnFUq6rQBRddm23ynxc2s+D5X8dCJxYwPdBl
KF6BwL39riDWbdj2fnOEH6V3NaIncIcCyrk2KPkubOUNv3uL721NX3gBQg0DtN49WfQ1XU2NddEc
h6nlpJhrTsMffChBYLNAsB5UD4eMezqXtbiZWdc8uVM/z4d//t7Nyx4iEwDqOE9Ofke7SS0rvAiP
3tgzhDoy/UomCMVSEeDa/His822HBHpYoMMkATR7EKvezi0YOfBcYIAfeztXu2UMgzxaeLj7eJQz
g2swEFBUQg6PjNRNb3kyTIk/IaQtbY+dAS8J6BmaFPnaurPIwKuLX6YESfFHvMP4kHZGLetNDNs3
e4+npfBRlFXWPdg1Dj8RwyaYndZIrs0n+BzxvMSNulyhWo+H19IRxoUrUVUndZ6wqFleZNRHQxEM
y9od+sWdFhiF68G8ILokmG8SFGJl4avuX6NX//fBkJ9gZgmoNNv++S/+7UHICu+n9si11IWsyjJD
MfcJ4P94/Hhuz3cirOtxvmBnQAaJbfJ2JI/HrgYG3x4N6dgtiexXG3F8mVo///tAsOfCwYIOD6xv
T4gK3I874qJsP4IWY7KydONC4q7LGKSEF9bL9je/3YY4LiOK70LzAEfoycm5LDWQE9l0x0QmwS0k
VklWN+MrbJ6XI6pMrwB578/HX3e+EaDB2I5peJLgEj9jl+CR3QG8bI9laaJce5VGNTl7//xjAT9D
rx1ACHpk6HO+/bFq14H9jYjkETEcHGFHZmquGLbEmnuw47hwmJ3P4ta8gqLVRzWFGuVkDVYB9FWV
BEK3HVpx7oQd3E8U0eOhsmMFKFAFpIHpVbL+a0TVlhoGK1/8C3x3rMmThoyv8GH1ortjhBpXpK1C
MyadhpguF46vs8W/dYuxx+Djtu20MxsG4ofWBfPx+H+cncdy20jbto8IVchhCzAIlGxLcn43KKdB
zg2ggaP/LvjfmCCLLP0z41mMa9zqRocn3GGO5tk3I+B5buRVgcINfWeoi9ecCxKW5Gq7Aczposlk
zQB1HFudw1nW+n9SlnZQDrWN06DWEiU348sbNyTjQP2EqYPaB2nfZqvERof0hTIs4WCm0171KmXn
mKV5Z49cbPuVOw3fnWON+oK2FUROqJGkmkoCNaKI+KuJ8vkbSjWDcwe0cLEVEaGFgQFGAjEeJHc3
d4clq1SfaksNowmuTCa8NhwKOK5+WeWLn9H0iv0pjZc/b13DVb6CI8dzDvLE2uxDL6fOgZlCF87C
6w6r+23QNEX65i+1XhmsIOgt4DPbNeQbGkMB5pP4H/n2XlIY7pX8Hu7j8kutTwkLyC4HG7Q9zVVK
XSZ3qz40TWXYzYNwAgAF/e72il1+qPUYMQxoPto621ymLNqc0nfbh2onnSDrkDSd8sc4zh9dAORB
0Zn3bqnLc8WSrXGktroask3Or0Q7NemOSZ5FJRvm17JrxdGLZXeoncgIRV5Pd67gy3V0CHMAwK3b
ngxn87ZAchPaompjmPVeHDh4W/vAZYc3ryNhONkgQAXuDCKA81mxeAaaC44IUa+I/3NSg/AN5Za4
DYYR4+cHWonei1bV5j2F5PUPPns617t+vS54ZKAcbaX2xz4a6lEWkBWXev5PNcZmL5JqeVRnrXyY
iQLR2c0z64tGmny8vXcuV3YdGg1Kdjw0p79B4D8xj6jLLFv6dApVjye0qIY51DO6ArdHubzyGcX7
6/pKtkg3+XxlkzzpdFGOU5h2Gi139NmejJYusdcv93LSa0OhTQOmFXgX5pGbram5uEiQaEyh3him
r0rZ7Wc3dYIucu9FyBeJB5+NfJsNCbGcDbqekn/WDuGOmpgng1SgFdl3uIRxQ/vWVmSAzhRuN1G7
RB80Z7B+jIkci0CNRf1GICoP6F9EFAAilheYyPmPIDq8CifklMMpgfdy0EcEtX8UKvVqp7TE/GGi
c9ne4b9e2zLu/7tqYGmD7D0f0xCpLgY6YaFrUhdUB8iOGGw4bz7yAFHQd4dOjOj6RSljpuQXDQWj
KDBA9nXd0bMvxMfb+/JC/m1dP94aYKi8BCYUv/O5OPS/K3QrxjBxEojZldJzi0XWPC3vqdKag18a
QntGnmXWuFjVIvJn20brrnBipT9oNIC6Y1R0AGWTupmEL2SX5Hv4AFp2T6iDn2R7R2BmT5EAwyE0
/jb7elHS1oS6MoZs5Ok10ez+T1GP6Z1V/ytlshmGY8ptABITcPM2CsSLL7cTbPpCYLpazL8bkCGV
Cu3HT5J+qINclWW6Qz7bTh9ac5l/TToiEQe8SXo1qC03upcrXdluQMMsLmWTYgK3x/kn0rJWOoK+
I0F+5R5yW20f0TDt7kSKl2/oaveMshA5jEkCs3lhnHyhjZZybSyDmcR8ZTXVAtkVuucnLdIe7wCT
LO2jldKyuHM5XpsgYMMVpcSn5UY5n2AeAYOao1yGjteJR0rxL15Wdm8/tIQ61LXMNd+kCHk+SGXo
8TRlqQyLfkblP9HKfatwDd8+T5eXL5KyvNTch2uh86JkIIGMxPUMNVUQGe5gmjmZ72AAYO0dfOjf
KpuLWhcgaAohK5Z8BSmfT8rE2FrmeFKEWjVWyLcVJBDprJunCDbsHdGzv/vs7GQwGIh/cjK2CGoi
mxXMqwgP3Nhwwqx1m/9Smi/VcRC9qzyoIzf/Dg6e4ryKWsu/GCjoGUGCZH4RlNgqNHRtrfx7AimB
muIcJ+UH3ganeZ7HvPms6GYngrbMk1eMnTw492k72J/t2Mi+qv2iRbtRjI141EWeV0FKmvt9XKbU
3dGiKH/THi/KsPCK4quRWHRqJ4wVlB1aWZBeLGOe6rBDgcUC7KHm6Sf6SiZGGfRGq0NnSy/+tsB5
+2MuotB/YRBYFuFQzfH4olcuYUAL/3vACFRJzdcFM832cSD5AGGlE9XuhyXqRWBqtBj8UTrjPZuZ
i0PJkpuE6au391qQ2RzKchimJEsNK1SE+hl5TpNbdjwqeQPjscDt1Wm6O/ffxQZmRC5YKjJ86JVc
f76jrNRyl1G0dkjDfdYOvcOl4McQxtLAWOLxzdEXuHoiR7SlAawaHNDz4VJz6ooZvFNYWC66Dg3o
FlFGv24fyotgnUEILvF/4UJfH9PzQXgvRDJipR0q2E4GQ6X1KW1oXTyZedI+q2Vu37kFLi40BjTX
ZSSF41RuJaWQdfAaNxlJHD3cJcwIHApS3fqdT3V1FMg+sH7WTo65+VRTknvwMD01dMd8fJZAJT/P
U3yPkHVtFCQIULGmrGtRmTlfPBrfSW1AmA4TQ28fMrVafHAt97oOl9sOdhRPDzbQawy+lSXVvXhi
vyVWCM1c3yt0X4NCq8AJmMa9h+5yQrBv/taYqPWAXt5sOQekAodft8JOrv1CCQswQ8/3TonickIU
zKigkh+SkV60NVYN0FgXixuakUyLT6qX48ZmaVmT/0Zvx3y9vcMv58QzYHFmLZ4C3p3NVhjpdUyy
a91w1VD/CsY3/VLk8z0llqujkGgbhuHwaytIWQ1t3zTR5IaD5g5f2jEZHjUllV9uz+XvmT9/Z9hq
xF608vgHkYbzHYfzrWpCyvdCqsGwDKHgi/QwQ0ZrA1iKhnFyjNn9I6SW/y9S2jE7JrEqflYpVLsD
IKBFA61cRNrh9o915YPCD1h1MlflYX6d/1RTWcRuG5VYA+ZaYj/LaRn7h9Iq8+XzDKDqz+3Rriw1
gG0kp7gWqZxcMIH6eGzaSTKanVoB58U62Mjf7G6Pcm1O8H5wuKMOD+9t/f1/8rchGWo1j3ovnDDo
BSmZqaFE7AD86yDuxHiXLxk+HJSqYCVg8E12ej7UGjmAUuGjWmZWHl1CMX9BRuWUdmrlK7Gl/jHS
u4fwyiqa1J4oO6FFs/IGzgetm6JWoaBF4QACNWjUogzUYbqnaXr5vOCMtXrBgeFBu2QLr0+AJgrN
iKIwgdn8vk7T/Beq7ehmj8gktpSF7jxnV5aSwHKVBdfoNsB+O59VM8nItFARCUU8eL6iokqhxnb2
SaUUufO0Tn+sp7G754Z4bS2RY8QTG3MLKIObD6ha/ZhEUxaFVcFL7bqTevT05R4X6OooEOgRlnLo
uG2laGfkQkx8CqLQWIpfSM1M+6R135xZY9WMXQqPDeV++jTrD/HPti/VzsmJ0pVwlK6+W0xdORSF
nd+Ll/lTNtcYERRy8SvFGDLaZsGSFhIaj5oSSlNPg063ykNpLzBYl+rn7WN8bUP8O9LmRVMttEPi
iJG8Bo0zB6GLx1i1OMJD7ZZg0HpsTItI6fe3h71ye3A/U2CCQGjR+N08OnqFCW2isYzFmEY/qSFo
fTANXbsE9tR2P948GEw0zFvWziT95U0YQhSM4x1V+tAkBHk2tBoEbTWXu6FXrTslpSt7kPYPkQUl
NG77LVdxSY0FQJEThansItRiWqQWpP1WeX/eUerhFF94TOFGbusMqYc7Vi9NJUTTHiitmgFMtwf5
8OZl85gJQu+EV2uV83yrCyWv7XhO41Nk9MVqoOvty7oznmr6GM+3h7q8BgEhcMeSQEDiZ9+fDzUM
6Qi2dpnDQSb/M2X0x8uM10Wt8Twp8uPtsS63HmNh9bDKxKorwuJ8LL3F9CsepzmE2GfQo0ZKHsl4
FzUkb9rdHupyNzDUKoxNgg0zfNv8nFM7dXNLp8BY2FPQARHcpYt4q2jm32aWSs0J0QPqttvOe9zU
RFbzZIaloold7SS/xOLZwCJlfechvpwP9R0qpQ5/UUS7kDObargsGrkJKjXLM358+Sn3enmn2nL5
gXjnacyRmlBLQs/h/APlTpQm2KTpYSQS89D02Mp6i1v5hbbcM5i9MiHs2CAw84FohTvr7/9zm9Pv
rpyyk0YIL3hVtHHBFcvcuRPPX44CNXDlLrN0RBPOegf/M0oqAbuj8mGHOUUOtMOcZ8fBnvyte424
lxQI5jdEOtrD54Og8rQYtZM5YZ9o/wkrTh/MXJp3AtnL14JB1ilAPCSM37auonhCYKbpnRDBnWr0
jUaBE5Xby1dSZAXcN+ooqIoA+3yrMuCqxo4bK9112IhkRJu4ZRKKlncd6ATZ9e1D4gyv6tBEd2Z3
+Z0AXRGdU+qjngAu6nwJI7dAwKERhCkN+UInZeQrrTrcuX+ujEKyuur2And3KLCdj8KtlJSUlqLQ
nK1qN1p1FcQ9rIrb24ESBX/OeQyx8ry5vsFdU0/UN8dIhSPUJk0ahYWQjrdTstHRHvpRS34iuCC+
xK00f1dmrSoHIxErHRwh/9Zdzc28GfSJBWA9cPJRL97pKUWj165olPHT2r9XDlEWDcY7nSZwtc+d
oopeSFRdez+pkSYOMfpQCmQk1RjeAdBrrINLWyyBVFlSUNP0Gs5FXOX99AiNbZqPqN4M0BG90sv3
SxM75k4VnQVkPa2H/oR8Z6E9WbMl7MLP6qbP9zAKh/k4oFizPNijVkR7TCtN87OpKNOXdOpKCwYf
qnIvDRpy5kNlKMm0c7oIsLg6G2Uhd4Mc7eWhWLTCCg1JwSWw+rKj2zUnbf864y9tQORq+/+6Uvbd
u7rOaCPqnYg/TwrC2btRjZb4g5gMTA9KuKjdbuEWXmAxACjeOW1nfRpt2cQPtqHoH/ATyCj+E0+a
+8qBXPBBOnr10uvM+F086UZ+sFGNbh8Gx1ymvZcWEpUhvTC9cDTRPst2SOkXs19XClpRWjYjO+SU
Yvg8puP8v6wRSEcpy1BYwZhpVvEqDfo+eIwaE1Q6Lh7wigUwHIyuUHuV+HwaPEK8WiA1nXTBrxGG
2NjCUUO+rXyBu5h47xIYsCU9CU2R7ylbJs7vuVXU4kffSJk8agJx0KOJmZX6TXcW6GACBzvlNOu2
0/oQiSGbQTm1suQwTekkH2gCt6eW2uhXq6/77FS1FjqD8A+VEqCoKd3dIiZtOGQVdiYI73WFPGrm
AH2lbAurOmUW5rMnpwbZvLO4TNugHqRQHswUjYpdAmy3OmYFgd5J0TXJ62fyWZ5Iu+c/w2wN+ntH
avDkFKCkPzrV6lxqA5bdPSxNV4m9U/UxylV61ozIqRjLSxpFthuAjU/S9+ZIseHJWnptOBGPD9nR
zhDO2iXAT5HImvBOtWAsShQO5sas0DucFdkgidfm/aMsZR4Fc2kKVDJqfSmDboiU2B96I5M7aWcW
LChLEaO/tD1KTY2Nte0qmTUUpz5SRumnTW50D0YHZHmXo7Tc720E/Wb2SqO2AQG7gFKiYCc7vjqe
5PPGwJNkMKeuKx+9zp6Nw6AusYlY4DCJ/ZSM8XisYwvKkV95vT4+e7SF8CuaIlXZowXeON8i/E/7
J2/M3W+JyNSPqA96XpBGTVI9xSOSC75aIGHqCwPiYJAvHftplVIsA9celchfYrg7wVgnWhsoZGwR
BWBbZkFKJWQO7ALmDIGKmUofLK2HdyMFmQ/VrGQfda1RPuqowGTPMf5i2uduWkr5rLFf0JvGl30+
2W0uHb/K2778Dj29H3Yj+HBlZ04FSPfWjt1hgHBsFXMXSBygaz8tdSyvE2Nyv1lONNXHVJqtAU+L
JvhPkeD4CdUAFmNHzXAyXwuRFP8brEZrjmNnzAXkAnX8AlI/y19nB+D5BwcazfTQU/DoPqH7xfdP
e6/+0ipjrO2g0nkwLbQJi+IW44MPmcBM9+ChJPijt+YieqdhKJnsM86x/DmP2oRXW8VxfxyRkYXq
DVe2fxrEPMB6AMJXB1BhivG4Gpfae9Fb2uRzSlhC6GuJ951rOMqPkDSHzherh+TD7ESmeIgSx+sP
XoHdfNA6eJf/R1ejcQMxDbGOZOeCTqoyeRrKjBQBlydH4PH7krY2rMh6njr9xVameDkO8ahOByPX
+69L5IjpQwz/rN2nalM0u5FPiQt7O2vdvhybRb5P8ziCjdspGFYjXCZ6FYuRQTF3w6RUiFVaXW0+
8dRGMLxKmpOHxJpyecJdwWweC9mLKSzRnVM+eEOTm36XTI7+lA8TzK/e8GQfukukz08E3JbxK9It
+aWQxmi8Wm3rOZ/zxlWqrxH1TPWjViRDHhaDmvZ+skhrOZZ61b/PFtQLDnYGd/wz3m+91QainS1l
Z0fjPPHmywj6PtsEqUtEU114eejqNDsVHl0JicftlFXJbYgPVYNY8aFso3wKZK8I/T1eJ8tycKem
qQPRxDMba4HWe3SbwcYCs5h7+xs3lqh/LoiUKU5Qq0UFIa+JqvFAb0x8cpTZnIOhcSPn1Cu0Crge
4iUJOeDai73YtbofZCf0B6/Dl/kH9LqiOyQZ9ccDHYVCM/wpV+LkOZ2R3YUD0lgFTSZTWQ7SIstG
ZZGEH+29ePmeWCgI9L4+R0q+szruTeg1Vd1+8LBP6U82N+EHqFhN9VOVXRztIOiR1KbEEX9oXZEy
idxd6gcwYi0WZCIFbAkbtbJ+m2ncLj6SHHW3K7ibaZwi9mD1rPNiFH94fdrxnae4iufPXYnHhFJm
WhqgQyuUxz7LbP7nmd7K3qpRfPRR4hWRTxfQoiDSuzEhpqUsTuDVs/6pscoOycO+hv+4LK7zPlZ7
OwtnZ8kwqyxMBb32Uu2bvcrbqR5tbyauyWoVn+2YrzSFMHsNK+B/cotnRY+X+eBKypk7u008vOyW
pOEkSW04mtmkfOnSbDCfnTnX8MZMF+ObiGORvmSK23IsF7RauM2U1uh/tApyd4nPHqnGj8uoON5H
D5A7BDs6h8beLToaFSjLIzOI0qtdHxeI0F/xhzJhHPJDRjz3iWNg4xgreIvPs7LaflWF/Iz8I5gc
7t/lCaCBqYZzk6XKTkCs7H+nU1rjl92N1Q9ogxEiZCCzfko4gT8nKF3LfslW3NDkDDr3cQxhDoas
3uWHFAXx31iOpnKvwzvLXq3ES6unMi5bneBwbPTaLybIS7s18cNuoprr9Esms7z7UqEaC5NcH4Gn
S6RqUAyYjOmZPiMW4dUsF+XjbOsQkfyEd+yzBUa3fZUk++2upD+bwSbt5ve5k4hiP+RzX7+bxjEe
3jmKOsoHmL7qE4BvDN0SR2QFy6x0r706mPSJM5hyx7rvIydwwVaqAXR2+FNEl/xE6CpUL7EFEvNF
xVnZPrqmtH6has5uG/qkSj5ESS0xcVNQJnuiDDYuj0THS/fQRHoq3xdu1lUBUtqzc4zUQRt+Oog2
PpfLKs+Kg5I9HetFS8dnYxTlf27v9lrYmUL7ooyeOfzyoqjV9xWOL/NHl//U+lOXxfPXuVRQw8DS
PD22BKehhvCJFcDOsCZit4y7shmaQR5EuQDW7/WaAonfiqbDDqhxEYc9GWjZArFoYYIFUJQiHlsj
qtN9ryrGp9il4neQmLcDIFhaE98btEhdxy8VE9LzYLoZV7an1CIw3Fgk341kco2PbmKJ5ksv2AyQ
XFaDI4v/ruzifpVB8UG9jOWT3RVlg55mVlKXZLNaL7E5ONr7mg3XfnLjRh/2bVQp5rHitgeMYc/W
gazQQIUjhxXwWJXwuLG1MdPxMTe73H2CXTfWDysFr/lT2G1U7HvhKjb7uYBcPDol8t0FarLiCF8V
NCZmELLw+0HXqwNgX0f/oCutEu2rNIkQyURVVB2eGlTf1NyXalyi7yLjVPmvcKNcHEohFxpDCqzi
QwY+3ERhOl04PbG6inrSXkIUq+VKqwOZyej90LTmx7jtIYlaXSr7d0qKHUUYKxgBB7GqlF8R4WPD
FZ1Xq4cogkXsj0Dh6+PURIP8UCSxUyIJSzUPPsto9sWL5UiopL6w5SoCX4HmfvLKvFteZssWbDdF
6uPXUq0QU82gAidBFGeL58NNzVW/rh28uhKeQnu1Eo1/NNMUVQFxG4jiaPGS3WRwDfmzJgi7eNzs
ey46l8U6lOWBl9FzdfAw2xLKEH9uuWeL+MSCL+1BdIsDV5UX7uuCuir8lhISw710dpvMEt2u9WIg
ZzSrL1DbqjJJk2MYhbDvSQCcqD0srjDfmzNyGELV5jtJ+prqnyXPjEeRFaQKnnYqbXh+/5+SjUY2
yMfvKAWkFKk1qzF/iYLzlUnZ7zA2i94Rr43fM1vc4yddVL/WkV2NJu+qr0cx9HzkDJOmnvyZtD2r
8yBPlPkD9H/krBH/+n67RrBO4mySKAVSxqOQAzSHVt6m9h9VZWaVkedRRjbiY+ohAy2FbbybDWSH
0H15qdsEoR6lnHukss23WhjR74L5SGGMitjK5NlUrGIhxroxWGMQQKVfu0r6HhYFdohpe8+77W8B
eTNVtKvoegETQA1sK+ynuNnktIoXhR1K3JkvXSl+xpBYP9aIETi+0Jv8R50ny+SXBAuvXh6rXrDk
SvrrzUtOYVOjEGhba9d0M2c0edUa0KcSIpVd+9LJ2wOnVxwga3UHpCKG0EtKfD3SPtnBdn+9PfpF
+W7dW/QnaKHSBKQZd763evrFUzXR/QOkOX9DuqI8jJ3dHkq0hY6JIH0DJoZkzu1Rr50ljixNVEru
NBI2c+4IlYQraTHFWv618OgtZYl81Ibhl1GTzMIn93Mb1Zjbo145R3BdqYZj8YT05rbM1g9qoZBZ
KWHrCG0vooY4sHCkHyEG+/8zFP0j6qKrvOK2VTxlEN0ba1JCp4ncPcJNwp/RIaCeEN8TFL0o6jng
SykleypoDU7tpnhoK45ZKMqALH07Ito+YnlgLGp15/a7NgrFZKrisH6oA232iVKrZcW9yBejJLKr
YF4H4JDudROu7MbVGxJkGlbJq2XO+W5EBCyTuoupb1op2WcBt/VVspLGqTOxk1WmyaUkg3C1/nB7
Z1zZjytzhYaJC4aHV+x8XG1pFgB8cXZS8YODZtcWp2yQCA9ZJpqYlcj2sdSm1zwR7Z0L93JPUlte
MT1421Bi3nYHwSzY3Uwd5ISWuwy6PJGfB3LvgILRPYDXJRKGM043yLYAXxnrW3Y+y0iZIfTKvDoZ
rYdTKq6mufwRyz5O3+dqJ6i6CqFZpwTou/WgUSv+NJPw9IfWjQTCNraBsAobURVfbq/+lTXQHQ4m
u4qTCRjm/OeyjbVLhZb6qVPRfKajNcZ+TxuSPJew8XB7sMstxkUH0oFu1Yp5uDgu/WSo9NLz0zIZ
aCX1Y+f5A/I/jxIVAHSKDDUp3zdZGc139tjlCdKpdMKfozsLYm+7txPS5a7DSfFUNa2yytyQF/DY
vfniYRSPkqVOMxiK3jr9f6IUI89QHXKz4oSaiPI5r9Job8zLgNFIdO/iuTw0K4aPQ2+urHTOz/lQ
PX7C8DUpSlp1o56yKjOPDeJM3BBLi0RWCi25gLRKCePNdxEDUyLEo4yuEzt5M3Ch9xBvy+KkZ8qw
R9ht8ptijt7ac3QYBQY6UFLiTCzHz0dxRgt1GzS5Tqiq2L+NEnK/ayztt8gdxFsBnn+HQpVh5YAR
+OjnQ6nkLRxchoq8TieKpdPguvnv2xt/XZWzeIdB+PNVF5EOxMi3cDsX0bWucxc+V164z2gm68sO
0AJl4TwHjtu4tXVPZ+LalieGBBgDZoWLdf39fzZj32t2P09FcSrlUn6fhmJ5dDJUpN4+MTAcaw+S
9r23DY9paGltXaXFqRlV54ADD6nPPPOvnoDNHHP17eOxJ0BiUsUCWLQ9yHPnNm6ZJuUpTTE2XJbi
S0+v0xf5GHpa9t/tyV05ZIDNVPY6j+JqP32+hNZgDwKdSbaGuysdWR9rs/ioJ0THjaFH+9FtZqpq
7Z1b5MqHA7ANcZr2E6QAY/NSzF4sqhyZsVOulO63ZuQyZFfKe2Hg5cW/hvrQheDHgPLYplSt1mf5
Kgx4MnJosSO1/ENSGflj7yx3Ob7rI7LZ/iRFxBTuil9xt1SKZaGso85Rc2rRlVr8EvEO4asWSvJU
+B3MeSbaDJ/UruifwV92P6a2GWWoRjFGJdzcWb+DCDJ/rHJ09vx0ij3jYR48o3js8t7QH1xrUbBU
IupUdviulMPeSUU+7YaFtsKJd7RZJdE5YoecvMtxfRVp5eXIa7S6e4+DED8T1xMZoht8kCAHJzLv
qSug85obbR2f6krETkB7sMS1MNWSeQ9Tn/QMcWNUM6mmR/mDAupECyzIvi74zoWAAnW1rn6EG1y/
v70vr+wQj9tBJU9DjQRVi/N9Gbm9yR7JqpNFn+YbYpnyBZemewamf5OwzVejv0/ffUUbQeFfj8c/
N4jGznOLQVQnhNuM5hFKu+t9xaWH7my+UGr3VR2d3hMNQdp0Imkn8aSnRlzuEJmZ011tj8YfZFy7
6ehGXdNSn51lsl/ipvypQK61wjYDzv9djGoigoECbBzeXqcrWxyNHTg86ysCuG1zfktkeyNqb9VJ
UXLlW8EeHMGzqdp+thXrzUoA8PpIq0Cm8AvDxM2ThYebPWuUJ054Mg4PQmbxPnWM5kBHTLkzr8vv
z3WEZgq5G2kjCLrzD+P0yF8ZFOK4IRbb2KNlMhgoeJVTcri9gJfPFgUJigIMRoJ6AfNwMi/T3JSr
aCEuFkFTFCjvp4bh5xEOZdQ+aWDcHvHyk3G9E48T2Px9KjfhaI2qZpfPdnGqOWcBomY1x45GGg7i
9xA6l7f7CssGegbwA9zedhXRUy67yJzLk9aW3U6f31VNFeAxRXFwLSfjTlquyrnRnev92pp6KztO
BeBETLquwD+nqsCkKMYcpDzFaZ75yejuUrswA601v47c83feyytbRQd6jzq5QwJ5IZNUrWjiKnXL
E6FCsit7I3k0k+LNlA9qVra9DkGUDTlnc9AW9Os0JPuaE9oi2K7pVFuBtyA2zOcMbm+QKxNa5YJW
+DnsPLLv8+UbxhjVcGVoTmMp5TNWbPFDlOO6cnuUKx8J7CN/OlA0bK+3wCoX+SOoZWVz6puD0EYW
rcom35S0dQzlzoa4MiNeedVZcU4rxG6TNciEUK1GmfIUUw06tOAtDslczB9vz+gy9VppU6RcLBsB
1JaJMRm8q1Fms24zGS6hfU4rSyvgvVk1Bn9SnZogx6ZrubOSVw40WgC8g0AHYbNscXC90w4VUsvN
qSs69SCBBPtWqXg7fAbeDDjnqYJyBJplzS5Bt59vDSNT48Hto/qUZNOya6xW7LJ2vBfMXJkQ55aA
l2SSsuG23L4kwC2WTm9OiwCDVMat+7EEPH80hsx+cxbEw6uB7iMxhwu0tV8f0azGaaVpT+jA93si
Gi8o28wMZg1H0dvb48omRO2LIgDKdIiJbGtmK356yMa6PRmogJqg2z3F289GO9yrMl0biMdxVR/C
qANZlPOPJGU6Zmj8tyeMTzPULyYoYopyLxO/NooHgpl3C1I8MNzzUYpiNkdPILeIeLL6IVEW3UUK
FUjbnWW7vCfgBkKwBJ+43klbbk/dl2gdS304eVEWOw+GnBFHT1URT/tZ8RCjTGenvRfWXE6OoI8X
BPU7ZLBIu84nh2st3dW5Hk597xWnkViB/kBdp/mdMONyp68GXTQlyMCBtW+PbueKri+lOpzQkG8P
dGUGHz5ZH0Ahv1cdvjYl4mPb8fgbXMT6o/zzKPa6PVAJtwdADkl2GA1dIr+i3OO9XJ2Qvb73EEV4
qDYLBxPNAf4Yj6dCm8p3igPSAJFmy0CRTYHhfftEXV645HDWajSFih7iPJvbaDSsrO8AE51Gu6/y
3RRPnnMweoXkwXKKIT1Rfte941yU8fPbRyYzgH9PE4lHct20/yzmYto407SL8pC3RmUHFZLN1dGs
PXAs8wzW6akT2B/udFuO1eH20Jcx1VpGYcPRXED8ZSvsoJkicd0070K0KDrfqYzls5ZYaE8vavyw
0KB/7myjC8D7RXeW+3IH8XKatOQBz0CB2zJYOqPtW1nmfTgorXnMmp6XTU/v4Z4vzztrys21Pmlr
jr65V6TUGgGysw9zNf04ZiV2zWXzzU3qP7bVRw+3F/Nyu8ImWUGoq3U9taPNYFpqAmdSbYSCuhS1
+iWeDzl5BcIe2j2M/1+i2Xmut461YuKpJ8LW2uyZONWryDQTVHvauHd2bQImZIeQ+qDuZJOa+Qr1
BDOwQnqWHf6j6hMNiHH4uNpe4noLhFATvplII8IyVgqB5jzQugMiFPTVxthYLWOndgSXlTnxj9vr
9PfC2/7w4AcoKJOiUMvenOsp1rNJa5sm7ItsScCadqXxbBrIKOyLonKb1KfcXiTBJOvCOUWwPrOg
6I2x36WtzIFVZyOB99LM/XjAjjCO97mgalL4Mi4197FRO8NsXkqZGfpXE+EQ/ah0bvbT4ussfp5w
e6L4SAa+y4pE03yQTpn1HiAE7qUT1eziRcebZdzF8HpRGQPvluGVExfNt9vrcG2/EORbfEiVHtvW
WKkfKxVwiZnDUgPmos7FV6IFy3ea5u0xkLPW33BxJOqnSLV5xJGZTo0JgHM4rsUbMZnjEV/tCSfY
eNnfntTluXZQLkBBDa1C5ratqbe95/G2RVVY8xC/Ax1U7grdKe7cHpeXNSHd2glG6458aUu6Jlnp
G8fFblx3J3fXz3b62CXDq56+ColAIT4Zt2d15VNBZAWwQSGTRGar2FYqwKysZGjD1kqKb52mL9kO
0dX8aOl1XdwJwa8sIb3Jtd+ytiaQHjt/D8ZFq4xZS1o0H91vK5gyHHnv78zo8maE97S+NiQXdHm3
FXvw5LUFbKFjBa3pAQXQZUHjvhdpqMa5+TuylaG9Q+67XER0oXlmiI+JkS9od/AkUVFveGySIks+
yc6c0IdWvAEne2LM6Xj7k12Z4Pq+oNyBjiC54WbPG1PbEkWuMnHAEkY/t+y2A0GI/cABS9PEBIU+
09S+Pei1Kbo0y8H3EB5dUK11ZfZaga9T2FRN8wyFY3wtard9yjC/uRM1XO4SqHW8NjBgqHVzgZzv
ksIsG4xxFhGaOMVrflfmLkS5rpvzw+05XQ6EkyP0ajA1SFVd4EwUDQe4EvNi2A9C86WRg0ONjTcz
uWFxE+ZRRiIeoQKyeRPcMqbUbJkixGvpR2y1R62U76dGwLwZ1LeX7NcImXCc2gdB7Pb6aPGLVq1E
EaEwRPFtAGW9ByU83UnhLzcDo9CupjWPxiPVxvMvhN4T4FS1HcKpktUjYmmO78a2XMGJ97L2K9+I
kilzIiLnNG/7VY6KaxYVgymcmlwJAGrgcr/C8t+8E+iHc7UDoaAysUXfSKWiC2JS6UcMDc8hPFI/
KNqy3AmjLuayNvbWywnBk/UTbZYtg9TkjAkw9hpDjfdCzRNf62v3zmV0cT1AT+XQgCWiYbHSTM8/
jlmkXqoP0xTmhkMlZdDUPQZ92P8oRXqczFj3b6/d1fFQXyC5oBdmbCNt9f84O6/etpG2Df8iAuzl
lJRkSy6pjpOcECm7nGEfdvLXfxf9nawow4Jf5GADLJDRDKc85S56GqDp6KMkNiXBZ2rt474ap/rv
YIrsRjNi+DNvD3gR2jNBfAdX6toaKnqb+6/Rcuw9Ams8Omq29zIRt9Miv0+jcUMy+sGIzfulsK8F
Gq8Pysky2Yrr4OerilmD0uvF5dvp+vfAWyJajU3Y1jgqCSHL0OvaD2NxzTv6UjhunSvlA/IIcETE
BOfD4jiYtmZTTccmAcY/GPpuGUB5toWZ3cWdpn3GUWj4OpWlBONZNPZnV9n23yl2nt5e84uwhN9B
/vj/tf7VaeH8d+TprEBpu9MxKW0X9d1eFZ80Gs1J1MVGuZKdSu0T5FzykLcHfm13IfHxQs+nXOht
zowx9RSKzGA69v0wY2Pn/lbAcBv09sOuSn6+PdjFvcYsA6JIqk/cn6Rw57Ok+u6OvUT3UVCQ/9Bj
ywLCX3O/x7Hz990jkZUCpYK7yr2zFZcd4w4V+AVZ0AnTkxNGVJDaeiM/ToPp7t8e6vLWYSR0Unh7
UFGmEnU+qQUt2bzOoNAHQNyfvd7LfmWNcq7coK8sHf1UinNc0au88GbphGGmai5T/YiXavqxrHPv
rii0+KM5tMWV+OByKJMcFLAmZFk6atu6JylobpWtPh391Bv3adyMu8mEayRkNbx77RgKLAa39vqA
b/M5CtWGN8EkOlaDGr54eTw8E+rJKwHd5eHiMeUbUaVBp5DS+/kXqkddSpUl89FY1ByZyk+fErmK
vw2WdjB6CZ4bMNSVx+i1VQT1yUUKjJmS7iYsgdnnz5NdzEeZAIMM4CR9G1j1UKuS5em9O5DeIEKM
a28f5NO2DJRkc9MasOGOkmb4bd4Bl8afY9q9PcqrE/IJFogZUajdau4a/YtkjzEf0Yb+OiMHuAff
Bv0Vm50rI12eKLCPSKgCVCPO5mY+/17SzD1PzNZ8zKZmwbYuiEOrgx/29nwubz4+DTg9/CKI8S/w
3gueGpMblMuR5veXqquPHT3QsJzVvzXahv/LYBzdFf/LtLYM9yY3Kj+GonYMen9G8sJbvK82YGCY
T7BGTwHBnnmlp/Dq/HhK11jlxer8fBVXXqVbDuNynHzIflHtNlOkdEgvKjBbQF3lfGWOlxvENmhr
wRbgo7FPNp8NDxp/nsF9HP24bI4GIuKHPghw7GuC+QqU69WhQIsBsULdkrL/+dzGFvNif5md40ro
vyFz+RcXzmnPDdVcmdTlXmRSaL54K2h+bWecj9RWcxz7CjFH09PkQZa9jYITtda39+Ir81mBBGud
gKYdCkfno8i5HIzernwSXCzDhqLRftkFDCRcYp3nt4e63BYsGtkfyCOf/tlW4SjL+9YpSjTuatsB
ldYXUMhzy0r2BpZr2LoG2tPbA76ygshHrI4vyKLRfN5EGI21YOxDk+24aKn3kCygGbrFHq/s9tdG
8bk0uN29l+91voJOA8kQBzbvaHV+yS0blOVPPcvyK7f6K8NQNl033bp2dFjPh5GNnxGN2v5xzmWy
1/ocCxi60u/fdOtFu0qvUTECJ3E+SloGHfavWXw0JM72WaGCfU8Id2XTvTIX7tfVhIRSOuNsPkxV
GiKjvueT+s3ir1Ms/gc9S7IrR/X1UdjcJvcez8bmAKlUNEbnZD7+4XP34OVVsEsQyb7y+V85QGsI
AZKExJky2+a1Taa082Bn+kcdGTVE8ZTxgCwpzsBTdk3e9eWhOytCr7quPIOUHXSCy624kFumtZYU
SEQYZEJJe48EZtgpDzAJyO3eN77lHvToItQxlh7Sase6RCg/4JCVIsM5fxFYQ2rzt9n/qs9tVIiH
ToMJ4hZfhfYcq/TWC3B9VNb0s9H+vn0UL88+geN6aVJBIH3dvkK9l6Q9tgsx3wJMpZXX8jTWZhJZ
tY1QeDxcM1y4/PaMx956qaZx/DeBF2mqNswp5LHK8ie8YcpqR4/qGrxn3afn3wO4PYVB6gpU0Cge
n58WXNY6mFsLgoFtPRyJyOg9SBjuIZzn4CMotOxkdY26x02yfCbLGq9oxr2yqozMYaX0uhLzNjsc
AGzl4hOQnOgziCNKG7h841u6I16TPEnpNbXfS04V9WuH/Qd3Y23hbAWk9VaaHspwCXwNDJJAd3gl
gMSkBCAbOdiU9jfZCl64XXhqtN0MafOv4xQrxkXYub9/954CIb4Wgkkfefw3s5d9Ct26ysUJL2F9
N9ijeTJSDQIJgrO4iAa7t4e7jOWJodamI614etBbVEGDUB5NHNEcod/LfWc09nGaRvMuUKm6BSOa
3vruMn57e9DLL4zAObRLQCf0QqgLn+8wLDq9tHOD7oh/b8O5l2gSQ2XzpHfEgAhBu6xa2ms9bK7i
i41NEmatdJkVvHZhVBiLVSKZhuoxaXtfiySa2UPUNO3Y7l94CffDUC1PvmEpLypGXaXfl6Dr3b0L
R/RDN1C4RhhKx3m3FNgwZFxIIs4KriAQL1SvamjImUSsOoJmWThPcqnjKuwTIp5HwxysJnR7KERH
1fZ29qmZ80r7Xmr0LmhrT06/utdX+FcVZdrsRkf21Z986hOPboBoE1K6ui+qHR2VrPkym5oj8BjW
KMh6eTsUe330RY8pM4LcBwci1ZM2dn7z3ZEiy/b4FHjB3lW97t+40yrqgbJA87eBySsPKoGsepfF
w5DyMz1IZfoQeDC/4snEy9QynmGGYDaK+E3/WWZj32PzWbV4Tg9pbmQRUJ+lujFlp+s/NNsYtVuj
XpYWZVOtHr6ZNqliFsZJHuj7uo0z4zkdA396FIpE4i+G6BlKAkUyT9m/oxU34t5sEY25S5YeddTc
yJsxMqWLYocc8uRbmqXCuMmKpRCRnyuQSpRy3Ey/E3rl0zyd0jmdGDtDzMnbT34urYOXeV597Adv
El8yvUoSgc2wn7lRhqlwA6+c6CkEhmeMH4IgNzkKwZSpaBokZMKGcq55E6S1590y7ayPrE6X9cd4
6TJzVRst2+de5VqAKoW51Le4CcX/KK1bimfY+8k/LvIkOAEi6Z481LXhx3VklTG077HN4fjnfYWs
RUulCpWovmpVOMje0fcxfWEs3avOshFHaXX9qSXK7b76XZMYX2aKyzTYhOqGo+XMLRpLaF7HqMJX
qMGItPD6vQQmqj4OeTb8XCykpB94xIYgEggEJbtUz4OF3u6I7BVm03Gz63N0OfatU6byBpvafrqb
kSlwkIAo5/rAp2aPWSZ33621VI27a7LJFafMS7PxoLP2XiihkHs/6WoHyT9qMvp0Z4xOoGC65A38
31Ivqg+qlaLaLf6oiltVe212rwvd/LHIOU8fpecocay6SUEkaQU+9r1AI/lRCQWFH+WYvIuqWDM+
D/bsN/cyRYQkykdzcB5NPjt9wA5hhnvPTN0HpKLwbFdY4Lb3CW1Q44CS4OB9nmHkiSdZxUX+QQbg
XXbAhFT3XSVz8YgQO7olBQvV3VSekWgnMaSwhRFYcY1vpd/4PzOUR5BWLlA7e9R0EBMHQWdkvska
d0ZexfRjUw/L1CrGvWXzfBrHHlte66npGyG/jo42Gx+cuEaLNIMQiINxjV6f1EIck2YTJ1+Mag5T
MNEdpy6l4tPkoR8VLRLJ7IdKG9WzpEgVW2FsFelDnRnt/TRWAzrhBQ7XN17TWY4W+rD+vtPVj6cK
OkkeDHmIehlX3g6pJZF8JgNLJA7aMquDnZ1oXnto8SZuq9XvV2PWWpLFBwvAmf4459zOYRwXfXyc
KY4/A5z3JQpVgfONSBuxf7CPIxJEYjDdCI65RqFTKD/YTRQs1W7SUNVCFqVoZo5j1k+YpgQV4mze
jIeYgWs0duq+g1V9p0bv6GNyHdyNuqj/sQTb/C5DiKz6pajh+UfNwsv4uzNn6V9T2DL9DgUobu5a
Yxr+QI7zcR1HQyoIR73W/Ujzk8HeLU4y+zcDr752khMmR496MCXWUSi+7WdnwPbgRkstrwhLI1Hi
OZkcSnO4IzbTrkEeQ6GZY3X2Uc/82AJ155XFg86DOWMOMjoLfJZOIo0qqm6Mxjqpl53XT779QSxy
/AOccngexq7VH4fCz3xU2VBqDEtZzsO/bz+pF+84HWoi6LVeChCF8On8SR0H3Nlsr7J520yHSxGG
AN7TZn7vpFp74h0Pjn5vXzOKuQhIX0Zd4VKIq9OI2qQJQ0CuhpKRfVTIZFVhZUg5hHnrpFdSq9dm
B/+L0h9tG6rCm8A3s0ijcatwjjTH+2HPFdPLzwO2mVZk1tVcHXsr74a7QVladyVAeiU6xF1gLdpz
GwDM2gI8Vcr9IarFgtCe6ns4b9NOW+zyAUsmcbRQr71Bp8vG1mloHgZbIa/jI4P39td9kT49j8mh
rDjwFri1qbJtcySQio2qhG0dsy7BvnBakqzYEyjCTxsHbM9nzol7p/oWitVYkJt+tQzl1d+MQps/
csuXalfKpUdGxVqa0Qm12MiMIlKmV6Zij4t9bnkhN17Zn3y/7ZHqAG3U/jUzLsFxKv3+ELftoO1B
K01BqCDI2QeOVvBtVlZDtOSlAObCqW+7Kqp75PEODcwRs0Q9jA5lE5qTPc5F6CaD96cYjXj5YAN6
GN8bOyMJgA4i25G8gUlutqOj0NsilkLUZJF/+mK8b5rhd5B5/woRXzP1u4hhX8ZaywpwldBAWP//
f7CCqpyduqd5emxgYCEHZBaI0WFxFqW1BZedSuv3t/fAK2cN8w6QQ0yR1uUWOoS82eyYGpMrzarY
Jw5Kk0ljWVd22gss6GynUfKmm4QNEjtupUqdz2ts8DaqSjM4Vi4c1T3UJdsMSxOIVOQ4yK5FMwqD
zZ2DbmS+86t24UnKZ8hlGEZpd0pKU9y20knsnciFIyGCBdjR751FTcMu9ppyvrNdJRFrSr3BPzqr
wZcbmXGBNJiWt7781qEZ4B5MRBefkDEbIbDqSbtEPLZW+2QgENU91WDUobj7vfghjIUwwJGT/m9N
y7M/xumQtEenymSHcJ/rZbsC1CQBIHkMwhz4uiD61yS+HgEhKjp+X67Np9pYoJPmk9LqWyeW6bJH
FS5+rl0tH8KgDyb53poU+KUV+EDzG0AHSJzzdU6FsFOR6whjIucjIxflM3jqiEleaa9fbhvGIZde
y1/ALrfolGQyzF6ZaIYbbpseg87J79ASq65tG37t+a5ZR6GBbwAngsG9OQ0WES3QehRYEB+dbnPh
y8i2+mt38Zr7XoyCeO5al6RgtHWaV00jSGHZmyBsymeF/OzelnH3qbICcXzvaVtv+5V1SXVyhUie
f56JNevQJROn2irzJ9Mc1HTwJPqy776yGAfqOzygVXF2W3nX0FKVy1DKU4kLhRWt11cTEssJ/2bu
agQxe3fK9f9hcitvG6YOc6NXfz65BNT1gjifPLWJMewXTc1Y6xHFvn8JfcDUULc5sbQMz0dR9Vwu
i2fJk5eL8d5v6GtlTutcmct6Ts73BOxUEz0cJFJ04F7r/v/PPTzbY29Wo5aeFto2uCsa8DB2hJEw
jNvGXuawgQa3hIOn9W6YZ0V3hVK67uzz8V/Y/CsikdNF3/B8fMvBJ7lsqAHiIThFiOoihezJW9/q
n/x8uLamlycAe20qJjrBAJWTbb0cvmhb9iVSQ7FSvww9Hw8lBKJwcQCqv/frrZ6SbEv68Ku80ebr
uQmGwrR2ifpzSe2tKP5xyvHdOCb+Zci4VP9pWIBs2zzYnltJs5GaRpVPkuYMEwG1Gt7NfGOUl/Iy
5isuhbXNVdunnq+8fE5OSTnlv8EXVKfJya/pXV1etFT/KQ55ARLVlEQ2o6QAL0jgveSkZzmF67KK
g6No3Wu+m6/sgFW6nPucfhOR4GaYZG76NpsLcdJKYX9yFss64sE1nfxBmru3t8BrQ6HtRCmW6uCK
lDjf2mmX90vZ+uKE8ugY6fTcD2jcpo+o0dRXdtvLxj0/Rv5KqrfXgwxn6gVY9J9j3FgtEo8GhNkx
rexh1wd2PYRNWfNm5U5PtRskc5P/akojNdxwMFEDDQMfVmbkiBmh38XxRX7fAUPI79SSSOPgLiU0
9BJrGPNojdkgrpSpX/ne/FxO42qXTli+CZRAHlddVxvpqbepKd4aFKqt235pSEPf/gyXA61hH4gH
E9wNT/nmi7t2sTRNluSnxm8r3oki++gE8pqv1eU9ti4/LTieIjox2zchy2zMOJBpOPW5njyiJbm6
K7cDmrcGpFvkTWN15el7bV4AVVDZADhL92Rz+G0sV1MMV+Hz9guKXajzyr2MU/v9l0wAGHMFHrOJ
AcJv1q9Jcaq1pAfpn3r9iWrgEcaBuvIMXJ4VGiUwW0hAyFOJUc7PShMoz6jsvjqZEzlh1PhTihpY
b/afdAC11+zb1pN3flpWwRXuGHIBj36XeT5a5i1zLztow3412481RIWFynmvFQiJNGgxGsCr899i
LMoJuN9EaYr7HNmDd2/MtdpAIoT59IpxOv8Vnha3JGEU8L3WTUJnybV75De1r+8ehZcIuAAAqjUt
WVf+PzfDVElVxK4TH1WSGQ/wUboQ04HiyvdbT+t/V3RtPqJWA6edBwl8wmZFY7/Wi3iEXI7mRa9u
AihX821S6EMWIka7jLfCRzE1rJwYZ9+3J7gu02bodedQXyDdgtuw2Tq6m3i4qXmwb73UR0F2MqjB
G+bYIdTviSYUPFZGOMpeJ0uhAXtl+O0xZOYOPG3Yg4SDcPs299jkj8NcFEV16opKizpznCJTn5Mr
betX1pcbTF8vlhdg3/or/vMVYW0kOKws1SmfjfoH4sllGZVdO+wnh7wQ6WcjmlPp/njv0gKDXsGE
xGZcNVsdi2lGg9owyuYEC/2ftJnrz0ZRTHt9bQvHi5fegBYao651/S9vD3y5qOiJAitkSyH/Qa/r
fLqjjtcDwhrNSVoBZkBwCh9VV5lXNu32zl6nRdMOz8OAGhxFiPNRam1avNKu2xMGb91R+DTq+s4Y
D6mZj9FsW+nNe2dl0T4LSIiAhKDts5lVn6NsBlS8PLU65XanG4DQU569MqvL8wA3F5rUGn4ysy1a
A/lq3xe6r05J28VdaDoUdSPlulO183IjGvRbucxNc2x6/ZrB1ssrd34WV2o6zUFycrBUW70d6gpp
jzZIc4r7xUzu+dtvL8mTg71qze8MgNrog7VqLfY2pdmGbhbM9W3aJZN7Spe6yyIqC4YZgs3AsoIZ
kkGmAdy/vTb7S3oI3LnPH5a1Kp2EUDsHcSh6BHAeDVnP/y7dbP8h+h8qCvp+igRwEk/psbFyx4t0
R6P+iKRo0+4b3EhzWOaGjG/iSfW4OiSd/tRRM6fYXhfILgHe7KYQPetqjDTdj5NwwrvYi8a4sNy7
Oc6D+GEZO7c8cKPOTtQ645yHXFJpe9unnWMgEF+aiD5DCW++Tgh1B49BjC9PKHuTTl/XyH8ta/LE
P5W1dMs3S7NFeguQrFY077CoRExNDF/qwmrK06ShF78rkjqw78Zq0uOdpZIpPur2gLeAjxn1cE9r
wnqa4oB1qwpKPjtUGSw6G1qOtqhWu853oK9le5racvhut1b911S6dHYImzdFpCEEYdyJ3AfcnTrU
CU4l2Lr3Ki7yAmHjRHiKeQ+Yr+1b5FZtkBixokiaB/Mpy3DqddvOeFJLpx+xIag+qgZMRUil9pqn
zzbAIIVenTAZcz0YgHzPz3rmVVzf/dycCGtTnzVr5l9m7daKpyGYh+UaM+fybiFSQj+O7J1GPXHh
+XidT6fXjVV7UsiUuTf1qDnNvbUUbhZJpdwvosz67kqZ/5U5ojmAziCP4Or6uZljAngKg7sF3rzB
U4SiYxNqFtlaZi3vlV9jOZkdEESDKw1m0ObRNeNq5kGHN587vA9rf0zdKlSWnqs6qDFoCLL+8Pbl
+cqCotvrgN9BM3KF0p8vaAHzdVmot5yEDjIR6CgcPJKXprT2cWK3AU9v5VyTB3hlRV9EbFhPdHNg
qJ0POovUNUXrDafUx+c9lIYe7/WuQ10pg3V3JSO6nKH78hixXVYD4632i1MKnzRuGk/Evfkn0mB8
yqFC3ECOGz/2WXotcnllvFXGCSYo+q6s7Sb+jLMJfTTTXE6DbaoklAUeP2GvQ2cPF1EM9DraIr4G
YL1cUewyIfrxh5gUmtf5itJV1DAFGvTT6LjVYz6V+U3pJuJXwy19JfF7bSiSMmSdAOdAw9o872Zr
dja+DeYJqXn5s9LaCa11Gvqnxin7KwHL5VjeSqddBUxocgF+P5+WUMbQU6OxTos19kfCGi7TAZen
0UOF7L0HgXCF4IeCD9ERYjDnQ9lqRnxEChfFlDwmbejn+7Ixs8+L2Yk9Cnfdu8cDWspNtmobrHKO
mzyzmgXK2LbmnnA8SUNNoMFRZOahNs3P4FraK3fYi+zleQixxg7kRBTpVlbbJpPonVEYGpCVUzog
yxchOTDkUR7XufY5HvJ4AiMUtzoF/4zOwmQkSEhPtl0lN5ruTv03MenVdKB47v1+e9nXZd38LhPR
HfgMVPvp1W42LiW4zOhLBAmmDseCAvOag6l5yZV2A/2vy3Hoa9ARpj4JNWmr/Yj4Qstb1Ql2rQDt
VK06hbcuDgnWl16lLeXtpnMx9SgxBu9u5hgQ1q6FezfTNnJV/Wv0rHzZZ3Xdezt0FSz9U9f5+CeK
0h+/Vkvum0+Zn+XWjr2lMIbRjck5jG7u052kxaNFNOTc+q7uyxiOwyRL9bMbW71+yC0RJwfuqKza
JWbnf8QqOA328eqh9OTSQL2nmcndYaJcr2PpgFD9PQ2rChc3tPvGuyywVX5HgFKdKqBdtEEJ/LUI
qyr/qfDG6TfJGdiauaa9v8vgw9shhXHpRmA1EivEpwSDj2aynL9tHiv/FihtAZaqXEZMI5IGPmrj
59qyE7h45n9zG++Jv1kyLP1xEFYW7+jnWvapiAEHHpZecIfrfVos/1Q1VkcfoDSCNRYoORYHC2yF
+t3mopA3vV4UvDMxlzM+BzG+XR0dDcmTB1tnOOaQvxPM3806HZMQrbK8uyWpt+tdahT2B69K++7D
KAP32fLKZj5gQU7/OUOvQDs4U4AmiwDb4aNiUMc04F0vjneNVYhPOOSVwR1oHgx7VIM8NqZHyUT+
tXjfqEDldZQT6rR7kk+vOHpx1tqYFI6V2sf9aOj3Xa7Hzh7CM1A0gTgFVA9PFbhneq3lISOpRBcf
ykBvH3H4Q5kQKJtmHAboW3+QP9XGSBHR6vd0XZwELmmAsVfZzpjo6L62LHtN0HjcraYhv51RGepG
N3P1bcaJJzgV1CG/ByKzFbl/aoobqwhyY+/iTtU8LRM8pCuH5pWj6b2oIBEbrFWdzdFUacNT4wbq
1ASj/YBShXFox8q7fe8FQGUaaTbU0iBmcsee37ts4QGLuFydbC8u7ye/Km4kYcqVR+uVudBSImpE
M42a27aO6M3dkjhOVZ0sWRTgl8rmg4tF1ZUc8ZVLhga1s1IHKFuAHz+fi9HGQ+Y2SX3qbJDB7tKI
fVyr5sYqr1KNXvLNzcUJ2WItgbtgL7jTzsdKjKkyjYV8NJUWSkCFKatf0lgd4x1kq/9OPsrY+wTH
lj+mSIc7S3L2FO467m5O6GVGlpNV/mHo9eCznVlJCmSlSZvIzm3jm9dr9ArqGB2bo1+O3GRIDHXx
TdAa8zWpjtfWjC+zFiTWOs+2WpAXnoCHPNcnZx5LHLi86eOSGcbfQHP9K9Wey6HWrca3Id5da2rr
//9vtUeznXa2UnWqJzl/SJJGA2aZgylERnb3/l1tUVlaa1jcS9bm7BRJpzmmEM2p7o1i7xduuyMk
vBaKXe5qWsCkfBZoaWqdWyvfQENEKDMmdVqmyuPVptcyxLa4EjtcBrSM4tMzpb3DJ9pSXzUKkHbT
SqpGNC7vETOeb2YDJuXcmMOdoKZ7JTJ6bVYcUmr+dBX472btYgeYCpC65pS6WHLlVWLta31orszq
1VHQMLYcfWWlbm+3bs7LHtjF+oVkuld9Aeqz9q71gV/bctxqTIMKLsnA+iv+s+V4SoCyF2nD29y7
O93rg9syMIaoX6r4yoQuC1TYHlAx5ShRPOUCOh/K6iyiHznymejZR8Ugnv0hvVlGwwr1RZ8ISUoL
Zzbj89s7/bUZos5IfWrl9CMvdz5sl7tZGbtmQ10sTSP0T3XMK7FtJay9thFfG4rGFukqw61M3/Oh
tH4ZsBjA6NTRHMzS0HemPbTzimncvT2n13b8ehetGRW0eGdzUbiB0OxpLJoTltgPHjJXYMhkj75m
UXBjxNfS4Ys2I8ki7wbyvxDZV8HhzRtYdKkmW53xxiRL7w3Z5R8S3+tvtQD7YHsug13eE2ZqZM3P
IzD9x1FUWHFiXvs9Trri0AMMiRILRlygsj504kS78kq/2BmfPze0q9CtXON0IFhbJOfUTmaupdgW
xkVXLYfAyYhJg0wPZESaWAJe15s0PjgKdHvoq0Zou6ZxgifRjvMvf8ncMRSa1zhhOtrVuKf87U6h
lwRcjDHGeUkYQCJCCsJYximc4Mh3oYul5CfZkcHuvDEFvZkBpRZXPvW6Z7bzCtbyP1AQisdbG2fC
w7jTAdeeFAJPkS/Gft8V+DW+e0Ot6DVkjVD+ZE9tagJS+JpXOVV7mmOz21mlkJ8V2jz4OTTVDxRQ
SaHfPyAXjs+YmElQ2Dk/KoB7F6ed/PaUYO4A3BhPyrSe7E8mRt//GGkcX4kVL46mQb8GtxHyGuZJ
LfB8PEVWCaZrHk6ODxM+tMyaq3tpcKqM3MGzvrw9uxe9z7Ovxihr/Q/ZvhdK1uaAVlUbuwoTXcS5
jUZ/VLSfR7gFqggAyNllbYRinE0/khDMvX3nKqf4jStkhXx7PLvGkUd18u7mzk+NvRJp5n4fKvTd
wrlSBTLHrdtgmKQML152VRcPwWkRMZ51pAKuNEFRgOxXd0ObT5B3OyS1H4xGG8lnktHAT7EXfXBT
F4XRHwm9OoEAWRJQWZ9Bt+ofp6mO2z9CI2X8W+I3GTyVVkUyZOtIFN+bws36T2PTeX8dIyl/UpJf
+1/A5hGik3nW/0h5N1s8ea0sCHNceON96ube4wRCJf9iSTv9DSXA/2qvJKGPwbw4zn2/dPl0X0+U
Hd97+8O9AbtCw5Wvzzlaj9d/3rcJPgu4n8E4KbAC+yDoAFpLwJFI9V/jhF1uMYZCDhgFlRcJzs2W
hkTl4z3sGqcizdOvqtTaHSU8WAe9leZXIsWLB2AtpRMhIv8EoZEA+3xayTTjW112xkmbbOffYOwE
nM/Ot78gfyhuSqO2r+1o/sHzDc1jA44aVbxVtnerxqHZnQY8cbFOkutD7ad5aeV+Wdr0YysK473a
9tx2hCLwCskb6NRva0+lZGuoqnVOmUz0HUKiftjogwgtffr99kkFnHg5MxYSaxufFw6B4M3V54sp
CNCKXk5EkJr4ZXZTMHxy9Xlc9hTF4GjE8wBepjU61X5poN88L2h/DqdCwheKRjY4fAiqWniY9jK4
b0t7oFpQ+m3dPJogtQI/bLVyWD4a8FuWMEEjpPyE76WsonJS7r2ifp8BIkeWcLcYY+qGmmfMMDiX
DOpENnZ4ByUSHYWwtpN6gqaSJ+kB4Muc7VoWpTxwxczm52WuhLfzjdn3P/W2qpFzyDrHAmZf+KDL
hxzP2I4T1t7ztzI/TJo7TZ+48+MlGnoHrpCumjb+ISxf/ES0kPZVIhYnPcTBMOo3Jtrq7s9Cl4EF
GCSotM846fnOXsMHNjk4zgL2F5fKLIgUHXtshRes5u+r3Hd/FUNfxNE4TkEWpssEmt4hl/tX72jr
cU+UnXuDgVA57gLpSONoWMnQASWYU2KIAhiosUu9Ik8xVetWtK+sTS3+B2y+YYeyciZ315aIXh0K
K5USZ+xZfMUzHZ9l+G7Bv2pctOUhr+r8sUZw9DNRDFbBxTLnYp/3mvdzoPoHHTBGvyQcnYHspO/W
DpUU0v+TLfpM7aRPFxkus16bh5atj6tvrIk/CGXFRajAHmF0XUlp/Ei0caj2psh79yZt+sWPgk7q
Iqr8PIedjSMJ9OvJ1Z8JP7rgQ26iB/owzn1WHfw87dOjj2BQftAFEvC4yZMojqE5GK37wRGm6Pa2
VgbYOUtSKpifcwqb4e3jcHEY1qtrVaVcu9W8ypvrspkS4FmBL0+zZP+PC4QgjDKw+c4Dojg9NW5j
Lu9vaSrSay56F4EOQzurfAxisGAALhB6paZaI4PBC9RhvAXPWwPrrZIPb09wCwFabxY6mPwBMUdD
cFsBgVJfw7l0yarqYOGl9DvMlS3h64Ac8tKlk0VyN+PY0ZnyZrJwoIgGNTfXwJUvCfbmQkXKw8Fh
lCucR2PzQ6D60TaDQ3oynN7yP2EoL4LbbCFYiuze0usbDYCLcefXg6yIrhtcK6kPOQPi4kmS7ru0
nIYPuM77xU3ulHFxozQdQ+lVhKfZ0WV0xAr3qxERC0rtRxHXs0VVd8iCQ43h7RDlflc8y34Ynok+
cHzz+rawd0MZZFOkD5puflJVrcxPXZFZv9wEZeeDNovSiaq8HrtbriVLPtg17+sUNnM762FXlj24
/MpQ6XuDN4oiqISYCB3QBwSUf/7aKSQ1ulSCGQQTa9zozvTHoua/rxvpXwlLX9mEdFmQ+wHLxCbZ
FsiUMPqxn730NAW9eszqUv9JKTm9fe8mpAuuI3e2OoDx302k4BcDOlNNju90lXlZODtl5n0J6BKD
1sJJSLu1C/zJD7LQtSxsRIMkUNj3hdN9f/t3XMyWeAje/jphGvRgsc/XtYZomUi7C04T7hNRR1WS
Frx9TZBn/VfOdzrp2AtZHkVE8PObWGUKcBisWi04Ddlgzgfwvrh+Ljp2xX7rZPeWXVoQc4a49a58
zMuzTs5PhkEcvhL1txS0ErTG1JR6dteoYQBGIQ+d4bWwo7sjgy7hmLXlrtLljVN3z2+v7EvP/XzS
69gUBkmp/BXtd760gZj8HjRodqf38UCJ3hzUH83Xs89umiDSkUi9fUorTT4DAKmH28kXgvtOQy0E
G6rKuZ9pc/+AUBOU4LvL0dz54K/bPVKp0/gger2Th7d/8eVeoOu0qhitWDZQ0ps9CVo9/z/OzmtH
bqNr11dEgDmcsuNwNDMaZemEsCWLORaL6er3Q23gh5rdaGI+w7ANGFB1kcVVK7wBs+k4f0TxWB5U
pRlPGQOVjfvl+ixQYHpgIxAIBpW4xivTZDLnSGmKx8hyrQpTtWr+pNEkTI52omIcXh28cZze39/a
dbJMH5qeDAgltBOYC1++C7vu1HrQy+wR3wfnUI22/s0xSoW43qRfTLuu3qpmii0TQAkD4uFCfzSu
oImZZSQD/PJHDbGh2je5cXDbVbZ4ezde2R8FmEUAfyGxLv//r9qGzkVcTu6QPdYWMnmTBIBZReMW
uuT6lTGToOVD4wd5DYLw5SpePrnRDKhk6dBPZ62OppdeOPX7SUjxmuVJ/6+lduPnt74yHiDTexqF
oDsR2L9clOGAKfUwKh7dPGtPSR1pX12Uy356SqPtq77WNuqp60eJzCDi4toC4ibxWWq7vx5lR7or
JOiHRyB6tZ/MdKupC4rd/V0tf8plULhcZTmof62SaSbDPFCjj2pixi82pARk7vG4F4D0NvKcK+or
eFHSN/6B9B9N8XXLLh7SLpvtKX8cCtH+tlPpkSLEXW0xEJ1ldm4NNwqPds1I8TCnZtwcbFskykc6
gZm7C0udg1Qm3oj3Vl7AHSgip/9s2XX9I+m8/D9CuoH+x8T81hCmaA+lKpsJ1CGaD880PAewT72m
tLspb2Tkd8Is8l1RhpEDGpFh4L7SFGEcsNmu/ilHln6myyYqjORj2YfYjcv5CwbdZvXMrG3T8vDq
RdAKthYVRiYfSIdfqcVogwnoL46Dlhxrb8UolwjZ6oe6trc42LeX+mNXCf+IQdjlO2daX2CeF8WB
sBMHoVyTiiGM/ymoeE73T9eN3J1eGqaflLGE8jUWO0us1PQqKC4Cuyof9HX81XYi62ymurYfm0lC
3xmGR3fy2o0Ae/X1LI9zGbzQXyONsFd7LDAgcIeaxzlanXvmE1NPHcjsjev81iqMeNAhw2ZkmSle
Pkn8D7MJa1HlwY2a7rl2x/4prFLnrfcge2Ecgobzch3y9+UqM4hVBby48oBkePLcVGP9mHfWFo7u
xl4sZjoEmuUaBKJ4uQqkN/L9TCLWhAeEc0qqpn6vg8Cyz/fPxFXwBkoN+Z78WWMSDivtch3UTwY0
VdIoUGy1/4GPgvsdm4oOgwo5Ts7HoSpEf5qtLNy66G8ce3BRrAnpmH+tEcH0EBYaVqjAOW0XYGAS
13zbRUsTp/W8ZCPa3XqcOm1kkks+ZtoLq21mdB5GcMGB6ByvPzLc1Ku9VdnEnPvP89ZCtKNQ3KNC
Va94p3WYxUUehizk4YyOdI04M39OP799Fdr9f1hFSwNstR0Yzog+F0MUSEf5z2v09JDp4RZ37Ea4
YMr8f4u4q8+JAA9nEjw14cKevheeoDVqhbI/w/yP/2mSztg1mp0RIk16L2/f4AKLI6OAx3s1U1eZ
JfXSrQB518I7OlyJfoPV+0bZeOvwEzAgwFA+wmPSL09FhDhL38RtHGjOJI5VX8l9U3+wmmesB8xj
Tia8sa0bh95GRHJhWePaA8fockEGgriXWmoS6KFp/uMZLSa642jP+oGR1KRtxPs/Ze9FOoHH88L7
W6bfoLbWYXfs+PSmKk2hMzkKDhEQzob4IKxltDG6DtJJhAQmX3NkKFa06ztlGrmJwb0z/ByVEf/z
ZhB7qdv03uZ4QIjTSF06SzpCY+q+NWtPe6zquOv2oewYAakAf75Urlf+lkXTw7nxEvPzDDrKfEpb
JTH9GYviud1FfWrZH1EDIKsost7Sj7Zntd3ZLoy8eV9ms/E1jlRw/fdP1VWeT7yGhAAGmgkDJgKr
9ApcP4E9GrBfxasU8Rwx7QUehP6kqM+JLLYIhtdvm5sMYybuIupb2PWXb7uOGZmkyIEEooQsoKYI
1WB4mPuoHrwZHbRwcZBfY6yIOxM1zOVSMBnDpq2hWfWotx5bK49OdVX+uv/4rj8XphceGhkAHemA
rCVZW7Oyw1xBF3Uq3ORgeoP4Puhu/q4qKm2PMuzwnMX9lhbkH6Ony0PM+aX9tUADiKtrlnFnZlND
nQzZQWS5bfvZoETiWV/wKQ9KUoo09jNz8LxnbdTj4j2SWbUJ1tASaFCUqhrGn3Ax7dUvSqpn8/ey
6pWnNptL3R85vcmOfnf7yTT76V01Qi6ELeUi4RWJshT+UIc6UkdmCd1PrUT2LasQvvUFGsX9KY6U
YquUug65CCMsQgx0W8CTrQvRuh3IOey2DfrIFoOfO8V8mvRYfZVRN31R+1qeui6dh8cinoSxkQpc
I2xJbPg0MKOjBtaIHZeHSNOzKTfSXgT0pRGawCkLASi0jkL7uU49mX2WSV6Ld03WuNUHHv0UPWgy
K/8D0R0bX+1GTPpOTWhRfrh/7q7v1MUFDI451yndsPVt55EAeZ0rikAa1P/6JOYXDWWM3/dXuf5a
oZV5QKeZODM6W5uZJE6fgOKDzOlMYPj9GsxoshsjiqQz/NN5y73iOhYt4AzUpyHpLtS91cNGQUc3
5pCPCVvhujyYrsK8xwI/W+/m2B6/Wplh/by/w5tL8lptDhdRaQ1Uc+u8HT1UoYMWx69dN6j2oRFu
f6zK2j00abZlh3RzvUWnAvAQrdk1S9DGPKFAH4ygNA5hfUyHOPyiZ2XxyuSXKyZpmaNsXLA3lqQX
gK871Ho+oHXOUrWqRtqc1AEQaXFW4rbd6UYbn7Fab/cZMkYb6d6NQwNFHZUi+pfAX9dqMyib1aJx
4zowp6w9alo+PQ1Z6zwKlO22Ps+lsLgMhAubleDOp0CusvY0ZjRnjqotwZnqERCTVFqTA63AtT9P
qKnKIBW1+74zh+o9uHxmAlnBsd1ZXWcWx8QwEF20HNFNmOKJoTzcP1rXVwPPgMkJkCOqS3h+l6Gj
ECLLaN2VgdsUEqFe4yCKtPmPhkmxG1uK+70cRL2Rvt16+H8vusSNv7olSMWKuQuhwam4XR1FXnh7
rYyQ4lS16n94z8yd3D/SqrSclp/y11ITUvsGZBm47mapHUvui0BXC7nHWn1L+ORPi3P9nkkRaQ5S
psN3WG+LYRDwFq0MQvTWE99RFXQkIyMcnvl+ebgtJjyVr0sv/D31lTu+0+cp+k4/zGz9MM/Tt6oj
oxRMcxxnPZdYRYt/VSIq8eA1WgjPv0Y80lc6ujJzl7zVK5lVgAktQmxQxQFrrjKYTjGGGAHxMphF
hgmpZQrQmk6zkRLfODKkEOryeElgiIKX79EezFkZlAYUdSSUM8rXM4GvnAMZEnfvfxI3bq2lwCWl
JGdRSTsvl2IsPPexacP/Zq4PTqHGrrvOrTdqBSyPDTovbQLEjhYI4+UqsKOEQMYCxYKhQZZfqY1n
OWdif38v0Oj4c1aHkmYrIxKGsMy71/3WwuudEEzwEGBXlc/fE2DU8w8DvoN4ZxRRmVe7WeH6/paL
TCmYiCZ1Iw5uP+v9rpywC/2ozhqWatjcjP3BTuJWYRKJCeVDOyiT/rvIauMLKIAqPdG8wX1eTzO0
og1pNdFuTmPjk2rmVC0CKIn7RG2YIu9qj43mHlqrAU3U4bJgn+Ny1NrH1qJU9Km/S7FDKzNrXmyl
navEt1ItcSJfNOA9U1+UqRKfJkePtH0+Iba6r9zerGCylPnsO73V5gABRdf1P9Sqn5yztLqiDBIl
V5OdjoZ2fTKtoSfEhn0nYePFTbGbyNx+FGEOZrXudS3+0JeFUx06EknPNzRhRc8ad5PclWk65R+i
CIxW6fdjoid+qupjf0Rs1u5xEwnN8lw2uWP/LGt9ktDG3Kl+QFKzND8UyLcBl2Zw6PxMLTWyAyet
1OIAESMJf7Hb1toZwg1tACOhodLRLXv7XZRID9G1Ge3cY83bejKnSETf3Mauv4fDLOhxZg2qpC1t
2OaEperwY6JTWO8tT9qmPw4t3uVOYirNOTYVmbw6E9KuSBHiENn6BiZ9+QkZQ/1r1I/QrH07qdNJ
7lHS7fRfYpqIWijdodEq+tz5JOXsWYjwtoBYyhaBlCwpcahzC+ngjhHbAnd2DOHy4mnuGDqcQjUs
dF+r5rE5GqHaKPtMhonzZRy42/3BNsT8CvizcXhSKDjtgHNO2vfGoCno96aV/JiNpNRhB/VmfUCD
x3W+TnopP+RqjsBMl7VifvLUWOSnDvGP8YAzKzel78gW8rQ/Nl3aPaRRpXTnUat7tJ4dj0gF35ND
59eM2wvfIJcbjpjf6b8Gw56jL/e/whsRZVEjoEu3jDyupsImx7YoM6XmYkjR7Bdzj/RzVDXeRhJ1
I0iyDmDSBe5Nm3gVUzykdUsMK5sgHzMo0eh5o5k8SdhCPpP2egtaemNbTMGokKH1AbpYFz3QTQYd
Z8QmgKvW7NW4CT/rsD42SLRXnrxESpo8gANIEPHcW8PlzTq0x9hGtBU4gxe+ApDpvoMv1z7kIGu7
fyImPPMLmWwxn6e6xAOySr2GI9uX0rUeaiO1sqdpctNm59UMKIOW27DbKZ2jf0UIURfP3TRMKdqR
+Oju7cQsGoqhMPwvifocufJGMdJPVjer8Qsn3uie0nm25UObgNj0R6uHiaoqHVqeKAW4yb6CpFA8
3D8/N2I4mSM6BwiTGJTvq67hCHNP01KrDmQcPoHnLr9J0/3PQALpwRyzLbvx69cKlp5SQ2fAREK+
LnDctE4R7HIE2X+bP+RA255GXUwbt+z1nhY4EpAMZuh0d9dA9yYygbkg0hCUYxb+u6gcM8C18/pZ
C81Q3RmhJ3/cf4rLU7q8CW3Qokwz4ElRKK+7IL2GyPCQjTJQ+6IZD9Js5HAu274wD32WR5GvwLBs
zpXjZKpvCdeQu0yRYfjprT+DUQ6/gHCAmMeVJqvWaV5rmxNUArPWFx14BL3SyGVeaEErUFh7ERUA
TabGBqRES7F/3f8Bf47L5YNANJiKGSkYEh2+jMvUw4LmMi2mEgEiHba1H2evfgmFkhZ+3obYa8s4
89TdhKTYO9dW0vlRlnPd7o1+0jW/ygomh46rtAadlKhMd7bShfJQmKmwd2gONvFJhm3yQzbj/FJA
HtjSero+Ofx8xH9J0dAJBW1z+fNzFeOzoad0GwFY+U3V7ysE4naRaN9RulgbieeNAolBDjGIKZi2
HKDL1TIkgjWktNEZc+bWtwhR+xqHgpmxjjnPj0TFjZHb0j9Yvx3SdZDs4NnoQC7b/6tiodSLq0Rm
XBbZpD7phixhnooOE4O8OWMmpwZTNrvgHDt7I8xcf/hsEklUhCOX2fJ6pKT0doT0YF6zVZrHOeKi
+ybstthPNy8pqE+M4RjTXsPjSmNEJz6sA6Mq+50isACdy1bZu2o6btyHtzaElQlNe7yoaNqvHqWQ
ZsRsgKUiNxwa30hD7VRmZr/xxq6PCG16ohhlCTAba+3Z26r6pEZq2wV9meIvmqvmM/BifYdTwh95
uuR7HNrTxsu6/gpswDbccADOkERYA6kjT+/DSGod7JEhnYImVSW4Jy9VIh8H1yE6AyGtt6yQ/2QQ
l4dzocsvnHlcsICMr9oFDbAYmcGiCbhJY+WDl8hW+YwihZTvYRL10afKm+MJSFNJjwpKMs73syYV
tYPfAmZxl2umnOkyFPUPkM9e+i3RWxDLLX6v0ftBdrZ7opw0f6hhFyXQdmgKf07MXvH21lDn47MS
Tkm70Z+5PiVcCBDY0KnEdJBuyOUHFzaKN/cYWQSuhdeFPeTz+5Luxf5+1L3+rJdWE/B6wDaclD/d
8r8+6w6ONh5CUgYNpde+JGNodiGJT++rwki+WsWYHyOUnh5l7GRvn8qxOEUg/m9019BiuNxibw+d
HBUhgxkk/Kmk6ePbDiJS97d440EyjGPCDhqCmnMdueZEYVQUs4qdK2ZgjFrxVa2luZEPXsePpZW+
SNsi8wXAdpUMuaMXVWVs8SDLdPpi2P34RHWon40Kw4j/YUM2n9cf9AUF++Vji7n9B12YMoAfpqNr
AOOsMXL9+D+sQgtyaX1CpF23IgWSdnFhxH1AGtrvo9oYkK+ttjoBN18O2DxwoWCj6ddc7kXn8Olp
XPcBgubeMdUmcUIjf/5+fy+3Xs4ypHO5QsCrrNWb61Zr07hz+2AuWvHa9XpCmHcq0EiWstFAuV6K
dhOUNuaB4MmgZV5uKJSVI+Z0IJ2TWvlQmG72MxQ6nAnGdxsB/uZSoE0xn1omjWvpX+ilUe8JYDaU
Bb8cgMR+bDX0BnplyzP0+i1B+qSV9ufEAdlcvSVwOFNXmcmiGIQ0x6RUiLoiUnK4/5au747/DyQC
oEwOdSVJEOljmGKqMgRS6nLeFwxWThAtKvU1iXi11EmNme7vr3l9SZKEQaleJrgLdHYFSgCPDig/
Z01XCPv9ZPeTL8tmcVLRs8A27OSouNXWp3Vjo4BwkAxCh50kYD1Hx30COQ90HgLV6IDHxaj25rhR
vMau3bwLK33L8fDGQaEcRph2Uc1Ei3i1SduZYHT07hAoEgqLtDFb8sIqOqZt77351qLypjKm4Kd9
T0S8PP4ZsiMwrYoxEK5encH4jw9QSLegJLceIFQGm6k7YkHquktpmT38gCweg6bq7Aqfiww7nUrq
yRQkuiM/F3Ouvx2pv5Df6GTCt6M8XE/fy55xr502KDhnIDZD6JSo1mS5mW1cV7deFlgOPmuEntjc
6mWNZpXiANCNQWhUbZBFtn4qDdwAkAxqNg7/jcdI1kSbxFxUqxg4Xb4se2LgEdaeGohas87x1Gf7
WLj1LiE4HnujlBvr3dgafSBCI3hlEMTrAZ60KtVuUfoMVJwrfk/YYqEhGFrlIyW9tXEf39obGlmW
ufBuaM0vv+WvxEZUImo4FVowNpVycEvcvAszL16qGQ+CJtxUSb4OJAwA6HABMILWp68pI3mcd41S
MDbTM9d6Vul57jXyjW9lVlQPIRjGD/mEgND96HUdl5dhKP4UlEfmos9+uclqBEqFP9QQkHSrBy1V
FT/CFeT45lWo+RYUJXk0ueIqE4VOkc5ZgXWt2cztdGY6hPYEiiFN/+bCCDQIEmCsASCEZuzldjob
r5Ki5bNuDQlHSrPD97OitG/VpIFrw1Nj8M9gUWXYerkKRl1mWuCcFtQuOQ1Fn7kPUWr2q8p8qzI7
dwqQaNqEwFRhMK5zKNoYWgzReAw64NA+tMjSbzMt3zl2XP8Pzw6Mh0v4XaS619PcvKIDPXbqGMzQ
y30ZKhliEM7WdXn9BS89XBYhcSehXgPOSqFqs5iQsee4KxheDpqvJP14svHgONw/dbeWgq4Pn53c
gwb16tQNrpWbTt3MQe24TH3JPGLpQwYYslMPnO7Xm1czgWogBrzoWUI9uDwUno6fGI9Lpb3hoTU2
2cVeDIN7xL/xrXrqHApgVUjEEy7Ah6wZ4qLOGjFkgxq0beTtdXwkd8hbVW9/fOBg+Ya4J6ms1uCb
DrXosU5mFXZjWe+YsyOOW4TzyciULX3HqyjELJf6YOnNUi3oa6q2bkAywHPLCVza1P+OY9Lt6yHJ
Ptx/Q9erwCogtAJS5cLn2r98Q9FgZnHdIpHZjqI90fefn9yuhs12f5mrY2dgUUcohc+8YInXSfUg
czcflIxWwoJnKRIPs1CjwWbImrYOwtUVxafkUHkzCOe/QEld7kgaxdj2ltcHMhXhJ7vP5L7LZ+00
qXl3FKLawmZfb41PF31Rhu/gnhCNuVwPcj/6E7k2BAyYlbMx6ak/yDo+jprY+Jpu7Yx6hLJkEdbm
u7pcaWqglWWWOgQp9tQHRlqMCZOxOtZaVX8142qrIv7TKbhoAC1RiWRp0Z5nHL/emiPVOXLoDwZh
F0e7GDr4o1OgVCersHrngvX6nsnJekTUzoNWrXsnJqHDaQYyF6Q6poKTUZrvDHXa+gqvsgKeMlYZ
SFpqvGvLWTWm4sSRlTSUMcidavJn05j3Y9VVz3FdDLsWvbWPTtZtsVevqTh0wrhBDfBD2ILQzr98
/GNtNQ3kIj2QtHO9D2Eqp+JTboxd/rGqoNR8j9zZzI+Qqk39ib7FhMRL17jicYgRgD6IsLNCPHha
kmqvNbUXbxgtcwfeypyZZheYzA56HYU/OwYors/cIlf+s5XIyrOjqo4qXPoiLdpdPIjEO3dJ5jYH
iWlw+U7izOJ9ncKqTvfkwJXwKfdy5d8a7erYTxq+tj0SP3HkYzkxGf2+oTsV7irGHu1bWwI8HfAa
4POWL+GKkUNbtuhJZ4zARQNUBTygUw8leAmPRpmKjaByfQxYDD4x/B+qdcqWyxcS5o4wstlZxK49
+x+jc5voQ9MOZrnXI8soT61phXnA1HLa4n1c9ffYJnUSSA4yENpfqxS/sUovSif8NNLWNX3Dy8QZ
61ygbFK2T0IigrmzmlocqswOP9yPpNcBm42Cs6W0hiLE1i83jRJwMbpmbQQVmiE7WJj9Q2FX0waR
7jrUsApyUdihgOtntctV9Hoecz1MzCCO9Cn1vcrO2k90PGuP1eA9o11TDONGCnnjfWKCBOgXdw+a
FeuWoqUgSDoNLEopOMndbCP6xXxKKc1drY9Kt8tRs4lA7RF/Hu4/1ev9Er2xP6e19MfMY/VCa8As
szWYZgBeyzb2bZVWE0MxjAUOcRkXoW+2UdPu7y96fXMACVoIbDSJF/uf1av0XAkwA1oxuCbPfRCR
yTJwxB/Swt1SP7w+sMtUnXqGStsEpb+6pAxrTNqGaQYqjtggG3r40uT152FGxN/s489Cwdq56s2N
U3R9VmmzL+oIJICUcWt79UXDY0gNcC+TDdQjxeRo38tEvBVgSEMEvMCiiLmoBK354ZiaqZCgkGAY
HFfsxtqITp0ZWX6NVunGG7vmg1NFkcbgC/UnqV3D3IWpg36rWzco1KhofncT9cEuA3IFZIXxqHMC
/ByGxyIqEmcftpGhIXLOOAJRFquwTmMayfrJNkIdc3JJl+VcGiGZKlFcVDnaKjUeYJ3VltkW9WA5
S5dX+dLZIV7SQQLGvJ6Hj6kX50VTegE4LzEGmTpYcCsgG2b7fLC15LF0a63d4fSKmY2r4Dx1ELKM
Pt8/8dcHgoiJLCoSRAv9b/2qBhSOHBhCYZCqlfwSZTUifjBSPt1f5RoivyATAUEyduTIc1lfRi/N
HcIFoh0GSJfyUQEdw4PbsnKsiYqedugZAwkUcTNrgX8MJU6g711pIN8zgfDqHxTZ9g96mylbnaEb
23dp9+LHZAHOgytx+buqAuOPGbmAoJgihtjUzF7tD00xvBmss3AwFqo8SOSlXb763LupSqIab8VH
BGGznTYKeVIahFDuP+eroMk3AG9pGc7TmqHDcLmdaMgrvEpqGguAO168JhbnGj7ss+YU3aNS992W
K8NVFGNBtC5AVjEJop5YbYs8V5lLhXakOUjvKe4w9TkhW1VX/pR0yF1XTpn9Ntt5QgiIw7URZ67e
HiAZIOvc+Ly/hSB2uV1Ua7NQqRjJ4/5O+l0ylUXzw8vKjbTmxmPlJiKvXaRFkCte3b1VWWRMV3P6
eV08K8dcN0Ph62lfPSE4FxtHy4jHrfvhGs5s0rKkaCJ8LtO8dR8WwVA8vCeE/cchHftdW6ZNdij7
2Ht1tdHRfNeV0e8c0z1gemDu9sAia9fHOjn9GoOwCff3j9aNZ70wv8B+4Auq4TN3+awzUcdOQaYZ
GLaAg2D18UMYW/X5/irLebkIimwaUdYFaUwMxl/ucpVR6aH1iVILRCiyc1cjJtEmoRdoHL+Nw3Pj
6NJUX1groHK5Q1affljOomBSrwXDqPb7xE4dxDksZI+VsdiZpWPsQ02dXlo72uJb39okKEHEQGB3
sPQqy0jtwYi8tkVjDtmhJ2C/08vCQvtZ2kP/1vseQhTFIukM8LVFgeTyeRbdJED4alrQgmE9gx9w
znpe5m9lCS+r0DnlMlssptZNJQUJjoYyhu8jretT0ur/WiI0Ng7gjffFqSPOLP0XBnSr95WIyKkS
hWIvsnv9EAm9fgTZClzK6GzhT5nufMyxDDqUkRg3wurNpUmBF0r54lSwOvv4zhRKaET6ggnK39cF
mu52VmifZ2n3X1XskXA38kKQw/aW9OGNyIMB1KJBAliHDvjqewhbq0uGcNaCMjT7pygR8bHvuuQ7
CtSYu87NW20DuZ0p40Fa0AWHqrg2FAI3pGmLcD3S/I72WiiNxM+oSbFe7IGX3f/Wb0SUpZGGqOMi
5oP6wOXZbLpIpfWKnUiEa8k+LbL4WMVkP/dX+aMwsgopLGPQX4UfyC2/uqLEFNpAmU09sMPqcUSU
I6+VByNW3qlq9LlQrIPaO/81hvlext4/Wuv6OGQcpGVAby11ZxfbW5C2W/sG2UkfkUklVdX6B2kj
9mhlqjOx6cqd3YXZYwGV93x/3zeCDNfi0hihEqfNt0oFlDqN5Vw36EqmRfFRZlEWRGliHeZ23oK3
3DqkCxUP1DwP+sqGTVUb2aQOS6mQwv+lQ9UHRjzbn8M4TB+y0OveWhoyyQPGQzJJ/CTkrD7HPFRU
c3YzMxCFLF5o0Gd7DwnCXaWo4VG1G+ftQXRpbtHWQmgUTa9VvNbSVovwttMDrJtn7F8NfZ+o5pv1
TNgVABFQSgwMqX1XL6y15ZzAeaBR4ygCaVMt3c96YftoBG2pXN84gajTg1NX+Xv53i+/vFo3Qmhm
mOvEomw+DE4UnWt3qDaiprZcLqsvj6EGiC5iJvXZ1WSjbwYzj1QjiObOOzGPCCFPluHLVEyLkbjZ
dC1qKkbsKxX8jayX4WHQMeK4/yHcOJ18AOQT3LhEr7VK2tzSM8VN3ACVTylEp1SEgQKLA5jP4GFN
aqZbeuy3Hi+SuCYxB9Hyq2nYOBmtVqExCiownPZW6uq7su7m4/19Lcnt+umCVVma3NRuV/LrvdPW
qaFHZmBZwy+7Vj41k/XETOKV6/6jm0yvG8td1auA5hYUB4UM+FiKuctD4xSFbkxRbYFFQM7xhIBR
nzxQP83DvqOZEe/zOUVs3hmzmhyq67qTk+Q59kJzW5c/rTgt7AfFle1rHfWW+RHAXeLuw7FPlJ1W
K4Z7cpTBeengPC1ZbDLiOVLauR50iprrP/o8RfeGZFkmT2JKMg/TRcP7ZNnzVO/qOCdzEli/dg/h
rKvZaYqFBT1A6d3iDO+/73yo60n/zWgmEwMc0SsKcT6cq308CvNbPeS5exh1tXP3RquYwCZhNMGG
RX3c3estpYGfKsjE+qYT62g2jU74hTff/dSKfIz2WVOk8cEIU9T+SGxRZxpq+lZH9j/k/hRmxUfX
CfVfEz3oYdfr5lTsRxxqKB3UUPlm19BTXyy1jvSnKi5EoEdOXe5kY7Zf4ikM650Rq9L1Ee018nND
nfK9VlQ6EnZXmLE/ESfhP2lK9itX+z47Dcmo/+xDOGN4/Yi0f2dnIimPjV4U6h7jNelsfGM3TrwN
FpwMBUQsMK3VlcagFkObAhFjl9H23kilsYNy+2ZCJSdwIaLwYGmEXmWAVUlL3xs48ZGiW746wYVW
zGlLa+TWXrieSbco1KlGVnG4BzPhzOCHglbIeG/0o3MYw37L0eDWKoANqaRIKRf9zcuvaeA68Vwl
ZC+W2n+a1Wz4VvRZdLj/0V7Pi3hkC8sAc0Fey1WQGOkptjgL0dAsTUSVp2Ui9lRRmtCtRr1E3+N0
BhpG2DH56yyRQtynOBz+wjZTGPtYlnr2WCF//NwLnSG7Snsm3fqNN64JqJEEzGWEq4LPuXwU8VSB
pgqBrNrItn4trVb7MKWK4yA0Yhl4maZC9RfJm3+ndsiOjOOmgCnDVo1/64UgJgYpZlGoumIPdxH8
DwW/1cAcxfw+Q3z5WSkMc6OTsLzWVdBmLIk2GjIR9CzWAO7ZNRW6JeR+RJyfUxpGp57PfpfLXm48
1hv7QTuFZhNMggUQt0paYBCBLWlCPYjHAS6aVbq7QnHExiV0axWX75GvBSoIn8zlu+stKyuJtXqQ
SA0IYQHtbaiIVPeP8Y2rDkTr/61yjesbEMVtBz0oqqF/qrPC/gi5TPeLIZkftUbUn/K+2qo3b27N
hKhDquSRPKzKExllcxGLgq1VrvQV4Y3npnSsjQd440CAAQUltiQL9DtW0SZS4s7Uq9EI0tDS90Pk
fVPVydgnVRZvPMTlM1odPYQL6QU4NkU6p+/yVeHQltotmDWI4uAwlSa3p0M3uZk49qLMXuxG+VjG
c/uYtqH59f77u/EoWZrdceI5I+tTYrjUsTkDwKCldj7kBPIDVglbvchrYtXSF2BzaHSQfNGOvNxh
o0zpWHm5GeRR+z60tN994SqQquTRVax/vSTZp8pXp1GeCYkfZyahiNjory5AEZ/8as/stfIjOXxI
xPTatfa802Zr4yXcehJckwAhEClYOGCXP9FgCuLoE0+CSRa+xNPsHqMUu677z/tW75BWPn+UtSgu
s4vLZUgXmTx50gxCmPTgBMyqQQq3n82XZMAU+ohCZCTfFfZQ5k/6nNE21XQ0bI4mY0aNPChztmq2
WxuncoIDQaQHnb5k6X/BFIHVo7gLgTMoJKbPOHgUBzV1t3SAbq6yCBnSQMQbcI00GWlCdezPDBpr
7I6V3pvHpG/a/+E408MHB4lcIiXvEq7+2ksyD1OMYIRJZzbvD41qlycbY/eNo3IdGeBxLOB6UDrs
Z13lDn3D+KiqzcCUanTsUfUFW6J1x7rq3v7YlqVAldAFZUqxJjNNSOTnhqi4gdXIgk/fJsM3J96k
wdzaEcAcYFo0thdK3+Vz6/tcJopBrDMsM0WgI6UZE2WWR+oaVhvlyq21qFWYDgCX0Wj7XK4FJRHo
uc15QxQ6ejc2htiZg6sEU1t5G1/b9e1EtkgW5zKENOmQrz42KRG0HxXLCqoB73UrMquX0uzKE9gk
998EALXf9J26cQb/NB0uwzmrwsBACIl2AUPkyw0mRVdqjlAtEkiKspeZ7vx/aeKVtb2v4rosoMrE
akxpptevOvoM8yHMW/FtACHc7yah962v4przGiIMkQLwHgbEADB2gHLcL/xX6idZH626ku9DL67+
SVtUI3bSNPN5l0EQmn2j8KLXtqqSVyu2tM/0T9vW10Uafqolvp6+rvSpctqIbMvDXG8biwHeK1SQ
ZYq92jaqFIklPDuA8h36jHCNc0vc32UhEcXsNGqx1P4g+tQ45yFWPvhVYIsxJknxDtO8an//51zH
G34FGcJyuYEYXqdzCtaKtkRlF2eaNtrjTepAKpvcjerq1gEjZ4RtwMxc89YdTF3iFpK1uh2YiTJ+
Hwdd7HDFKM6hSJJghojq933tbdC1b2yNwRozYdgAID/WQ4pe06VhyQSlJBF917AAeW370v52//nd
uLIJ1tBQgTouSeoahWiJ3nRn0YdBGUVW+111FB1StoeSeYqKGwrz89ijXRdFiaufuLLNKGhzzG59
5FVzIXZNoWeJ70WMlz9hoV69d6tGzx6cNMwHKNy2lSKFPpdRkMoyd3yUFwtj40jeiDRcATREoKBy
5awBCOM4lPwVOagVDtUe1Tn8SDroSRUSGm+/Enhci83WMom7mgbM8//j7DyWJDeSbv1EMIMWW6So
qkRXa8kNjN3kQOuAfPr/i76L24mEJSzJGSMXpLVnBCI8XBw/p1wybqFDtJ3b5yb0uqNSVMpTVvdi
x9TG5weizqLA3OOn1koKzZAPsOrPrArAF8QzLX3dytkL2basUEySpTnWQ1hwfZuFOnh6NJXuRVks
QDAGei+DvoQ7DnrDCkUrXksSItpUv+uUf7zXetHltYgldIoe1VnYyfQEZGtvIG7LCg0TShRQD/Pw
rF6cufbMJE0ALJVuj2wqOhfPdTXtqQncRvESaclLzWfhGV1rPc5mRl2Xi0uFvaCGqmZfzHh+doyF
ObI4OSahfaJF/b/711Q61ZXTBRRFiwYIIWPxazR87dgwk3uZdXHw7FxPJf6QcZe/u22pwUIQ89nu
G9zYS+IDYD3UG5mQWE9LDkMBNCkdlAu828mhNo30mHR2sXNzb62geSKBA/BgAJdYk1oxSwKYu1+c
iwE7ydmL+oKpWWpmj66FyQiL6gZRCH2L9Rdrrc4RBNfeJaJu+iGsJv2cMC/xuBUmMQmc5LAdk2mr
d3Foh0mfw9a7OLI02QN9/NvO6Is+vBZGZPkyYC3A+a7xgEkKnVkH+OQCEiD6MPXOdM6XLPvyH6wg
CS/xlHJFK68wttYM1VMaXkTX18+Li+JOTKL6cFeHhguejZoxCRmh/LXvISKIagiZw8vCVLU/LUCW
x6jcU6y4vTrAC5iYBj/CABojK9dW7FkIr+kdjxnLxEwu6tga7+soMl5ngDXa2Zw979PDuwegQSb4
VJnIg1dZMAQLyKhRj70AWXNfQjUbjnZj7J3q21cPbApdMYYIAIiqa+AU6kn9kORFeImXSiFknNPz
MNfZZdTTPYXJjWtKlEUKxPC0HBhcNx48o6lcMwsvIdJu/9BpTN7WVePuQF03rdAfZkKNk01yd/2h
vNCrltFpQvgJG4GIQtw8qzAVfb7/cTa3jVqZrF7T3V43+VI3RhG0xgoqduFJ1aP4bCVL/jrKKuzj
psAOALyTVwm3cL2gWPeKyhAi5JM03UHTB/dQhg6yyiLfQyls7R1ugcTxdxFwXVqyRDeKWqWvVqJX
/9ZdxuS86MkeMdLW3tHuomDOTeLvq3OQNZqIR4VYMQ6d+jmqPN6e2EbDayz7l/t7t7UgfAPYBEIt
KG1Xh2GwdIX52Dm8ZPDygV1PrLOTD/3jPhvdF55rOWkOl//KA6kRcoxuYtCOjJfsa1ZOXwA26zsh
9pYDguxIvj5sG9nK9TEYFLNI8iYJL01tKE+06LK3WhUnfjKoxSdHXcrnx7eOwgsvGOebVqHc2j+C
rRi+wboDl3cRdlp9GpzYeMVN7Am+bH0gRnsAlTJeLjGl11ZsYLxDigLqhXLGdFoQf7mY5uJ9vL+W
rRPn0KGhTw5RJFitayvod9OS7MbwYgxacoxQt36NTPgvG0Rnz/dNbS4IBhTZL/7dq742ZbYVJLge
psCE639XVTsHCZCmvX3bXNEfZlZOoUXxKC3EglOohP6qJtY7pfLip1pBRvr+grbOHRdItgOJSzjj
1wuKtBAOs04PL30nvgyGkz5FyjT6bTWIEzysuX/f3NbCYAvlEtEahABjdSDmGTUOqzB5zTPT+dz1
WfOtYrwnP4aIK+0s7TYGlxKqkLuSTUAouB7CEtBzMWE2RMHiWO1ppqL5q7P68GeRTqXp281oWYdZ
KM1bp1IgUby/0I2DApcSA5X4deAoa0TfMC6MHw0DzJWwDZ5KPNh7MTnGr4etUErn4QBZy8j1GvFq
KaLINRDRlzhe0NmiKnFKRKXvbOTGWmTFjFFbyQ9MAfL6jIxNG1KeYS0azHPSI42vUaMmO0DPLSsk
y6AGUYahvrk6ic4U1W6HAswlXNIB3dNJPdmtIx6/wKixgFDEUcCfsCZ/tOa6ySoKBBeYEKfAjRFV
DGE23WFd2VoLrSJgloxW8L/VjiVLGiVCa5xLsZiDX41ueBLWLqr79jLBD0Yywa1lw9R1YuRB92hr
aGOD1l/Q9ysr75UmrXvKY6E+/NLy5zNjDTqIcBWQ0PURQDAkzxW1RjbUmYyj2kHZQQhQ7Wzb1oKY
lMW9wmjBU7iKibtat3LPwAoyu64fw4Zy8AaUNSvUqnfOtPSg17kyS5GRHRfnN0fe9YKUSRl1PeZM
z737rc+UyxA3/0RO/1rM3KRi7nbqdJtLk+RntCkp1qxPtyIQIlkmlhaXqn6Y3HH45Da69SY3hHO8
7xT2TMnD+cfTXmvwimWZvEiKOn+e9BHl9cItn7o8TnZWdft6cLiRX2FkAsDdDbJfa5qlKDLHhuXf
+mA57T/wTn+POrfzARP9c39Zt3dK2gLsIaegeelX/qFAQ91rZQEvUbzGB1HUnvpu2QOvbGwezSIZ
SoDGIYJdHcG+nzzFMyfnUjEEvxzgC7YOwzhV+pFSprtzq7aM4ZMJFQgrkW9aBS4QCrtpF9nOJYqm
3FcAN/l5vvxCqtp42O3RTObA85047xQ4rs8EfMpeO8a6e5mpSx/U3BnOLQ3snUu18YlACcudowpF
qr7yEm2DanETL+4F1L53mOFyOypt9e/D54CuFI+RJHwgs12dA178Mcl1CgJaKxRfVKJ4zit9T/ng
90z4ykEQsdIHpXVDKXcd9Y9Il6MQkhNUUrVrL+U4pB9bIOyfRzTXbL/RZ5hwPJSx3yoZN+uYLfkU
H2oI9BkTNhpb59IV/CdajrL3d3Ncav3QOuHS+fYodOfCCaw/aF6/LH9H+N3wVw7ZnSJ8NTGUKvTH
NIqT73HVat0BZDl0U/d3UR6te8tbBWJQIkkiL5c8moC8uExDV50SYxpextlePmRF+IUBu4nafJK9
67ok/3nf/MbJZySJarIsj4JJXvkos3TD3rQ6FIA9xvfapk7PMYTcQZTbvx63JLtvQN4Y3iPxvT75
gxsacyyzN9VEddEdVOVE6dqhPMpY931TG8efQIzuIlQDYFHWcVLopsJUk1K5KFERnUJ0w5/Yg4eZ
QalJgJCHx0DuHzC76wWFrb4odZkoF6Nu57Pb18ypNdEPU6h7ZIxb6+GtouRq094mkr22NBhFkRez
rVwoubrHAQ4NC9gQw/c7+7Z1GPgwLqAQBg+p8l7boS0T16KKo8Bxquq4FF351XGj6nlZnHGnlrwB
ueDI0Zgk4yVgpv5/bctolIXCbAtZDIyI+N6PrVF9mWsdcc6ceW3biVXfLsuPSimeYNT8Ek/zXoFk
+zewTrpRXAByyevfQMTRtBoAl4uR293/rFA0P/pZXY4uXM9n5Ig8Xwu78CkrWuc4unr7we2Fdkjx
4M/3D+zvxufKC9CxlDMrVBzks3r9SxxhpSpU9k2wQPyRH0w4AbwvjG+m8Xme1NT8W82n8Gdtzsry
IroIbpCaCAclQy0tlfBIUAhxFRK1Oiyd85Arn7tkVmCqdZXWOw+xWs9P4DSVL4zFeOIdSqhN8mm0
e6U/2sJkRDxr1Ko55KJwOst3ZqfpAQC36qUGc6C/ZcQeX6qGSXuyvMTLv49mPX1JW6NND8JFSMHX
xBQ2RyNM0Bq2yWWNszKpv7tTtrO8qH07KZ+ZdqUY4DdK0y5v0OeMi89JUZfD+3pcog/lICLrohWh
HR/movQ+x2k+aYdQjzIvMNDdqr/m86yWB/BMCpJVRuzVhd+ReWZfLKaZyqeBmKE6krjE6KWEWS0O
YRV7QFK1aezPlStK5dUYnTx/cusOPcHZscTkT1ahab6l6GQFptsjwArZgjH7Iw0U55lhChG5PoXA
9p9U1QrvTP9QeIRV2hTy6yZtSstD5Ra0THO17Ob3zpxnzQe9rcryqzK1kwGhg3DmX5mZRvkp1/RW
ezcx+OT4KUj6WjvOqROWJ3AeceW7UeJMT51VIHV4tOvIMgP4t4r81U28pD5G+mKRyC52ru1x8W+4
GGS3qe4TmFDhX0dAUYmoexFq4UXK5AYIz0TgFaJ+J/q5nWsm7JZBHfBEanhAm67POYOtSh53tQJI
UNcCPTfFlzTWxkMSSog3kInhxQlFF0RtNvpTObWnZF68d0ut9p+jpcre3793W6tGSxpEoXz+YGm9
/jn1ZDTIB3rhxYGc7aBRJT+lejPuuNUtK+TtAJRhUpcM8tdWTK2xtcXjjbXT2P0UFWFM17apdvoz
G85bIpKoDID2oGKuX1sx9BI6ZT2LgiIMGTHwKv2TbHa/xlqk7k0wbawIEActE1rQDuixleMsRVss
S6gol1DFWR/0cPiMYkO7J2z4OxpeuUVQ2BB4kFmDGFmTVaWOyGbXwE4yLK8w1BwUO0r9tIzf4Cdf
usl7TlX3SO7zZhqTt7MRvXQu0pJdH73L7fzYgmoR2vwEte+5LIq/RN6ckR87ZQXjEJFSHWZ1Olrd
XPmJYe48cLefg8ib0JjWEnk0VCvXnwM3qYkhsUu4hUbvNC6DTQTqTU+VWj+eUzA0xLieVJugkrd+
xso0M7S5xhR6E2H1MmtJOD2NIiuO92/LRqoOIFWOdAHb4KOvwhA4eLMJtvAoAJD6vec986mTK0ej
a18Lg39W9uMjj3gjCUWgTslWrhGqBWNrdrS0UWBYsfDNQptfCCOHnWrHVhyAARmFWLIqsG5tek1i
T+FURoHqIsUTFulTnOdMxoGGtOy3djiMaOa4P9uuRLbRfj/2zs77v3Wf2FNef84K+PPVzuZ1ZBRJ
PEcBAzTaP4mW9ZrftIDV7n/ATTP0HwFpUz9k/PD6TNIBQEdu4QPGEPAc06zV0EeI9ohKN63gGcja
IN26aQbNgzJqSxVGQT6aEUW3ChUeX5+Tvam82+NIeYq/YMyVc41rMFmF/oU9qGYSqM1g5yeKSyUq
r0sGzWGk9076Ph+9+KNRwtyys4+3dxuqFpgNkASh7Efx6nofgczmTP1XWcBdfCH+yZ7gL3UIzPe4
7W7LOnJEXIKkACDfFqsQNhGqC3QtSAhthkOtam3hm42TvHe0aUZ3dGCGasdxbdkEC85FB3VMLrA6
JEuodtbSRGVQ8xk/zLnWJofeFHByNXlvvZNp9IdHjyVf8DczGSyLVDZXr4mTugYA6hKuD1Prf4R2
o75kWpnvkVXffjX4qLlkEN1B+34z25OWbQaGQefRimbFN6w6OVVa3gNB0/dQDLdXgK4UkCYg/BQZ
YbS9PiAMWyjaArl4MDAt95P6i/fkAtDYI0a4qR1QQALkxTUD0UrPenUOa5hyga7OY6ApCyKBDgRi
xmsT62Pml1ZU/WCEL05fl6Yohqd+bEMkgeqy3VNZuFmshHMSO1EEkqIjawG61EIIbmFQIcjTRNMO
RSE0yN+Y0X8Yziex1pjgOiAIg7e+3lUHXYU64hUK1Kwej/2Uzp+6fmmCeNGVb/eP5M0lAKAsRfVo
GEFTCGjj2pTpLY3e58YQmIUdfWtzb4h8YEmIUQOQ1Ssfvdbl3/smN7YRJAUCI5KUWD6v1yYRV6hE
2ehD0Opp/RZ529LP1Hp6lHoCESMbzwVPJm10PsLKiousmd2aQzDQVKyf1XwpPibwhu0xEG9soAPE
l8tMG13OIF7baRB70tTFGAPT6OiGKIMwn+I27yM/Fa6YIULbm0OUn+QqVmRlfCyqPcgSQP2w8ltj
XdRK20uLjdf/m2td+TwM2vSUWxGkXYYW/yjJ6A6JPg/J6f6nu/Es0jRJsENDlQdvDb9rnAqdYB64
wEKd49nU2+Rri+rOk9U2exOK26Zwk4SU+LF1AqUujrDneBiDPrRbJnnVyihOS56rb7Rk2SvZbRxJ
mO9BYvGOg5ZbQ2KiJOJqN90YZJVt/K2Xwgx6Av7j47vHbAgKpBL0BQbi+qhQbLEpaCiITRd6iiJf
rJdk1ubo1G8qBRqh74+bg3+Qsg8DZB7cAdfmcn2q48kMKXFGcqrYEc25Dsfv4yL2OBa37gDE3xSv
5eSqtWYsY/YYErU0mwJ1mZafgMPqv4do1sZnWH3z5KzXaantnMRNk2AaJeE4UJk1czud9mEsrXwK
Igr2z7mhtrZfeqn1l6jnIkd9KiKW/Q/7+VszXfIdOevmZ64lamo76RTY5VD8tLV5PlOVgRVsjLq9
F+D2waMoCf6UZFqSDlqrO44VpyH+mAKh9+khVfDRvtKW8XNPvvthKp3hbS7K9uCmRvVU1fVe03rL
x9D4ItaU8KCbeoFmLcUgKLwG0dgM6ECFxZMoquylnX+aPW1Mv3Np+4I11JedXf5dAVy5N64GxQqa
VLx966XXYwE32MyxnZpmEhck5OPmUBlwURzKIQr/F6nRkPhm1Jbvo64bPmiK6dcUHMrDw5+bRIzf
QGQD4tJbvYxzIxU8UejhEU7rczMsCG8qya/BCvvn+5Zu07Lfs8WENsCj6HmvxZ6TWGcsxkm4P7yG
79RKic52MdZnD1XNozN588kZNaTc2kl7W4ZDz2iPop+I/fZA5Bt+EKp2KQlPVEAKvDp2lZeqBvXZ
iTC8Hk6TIdJzn4XtjjLBhmsnKoU3Ba8kOySrJxOl9qImCJiCphb1qdSq8p1w+vFEjJfsRAEbp0ky
sLrgO2TBCCaaayeopAgaKmUE8KK1p+mjnneV4wOHS1+nIlPGQxfGbekb8cx4o0EdLjsoBhNU5zyi
57tzom4vFd5YTtxT5AGnv/4tNSICmhtHnGy1/Vl6/dfetV+6cfrWMiDgU3b2Q7P/cv9s3X7Ra5vy
3//Rmp+XJqvbRhkCtXOWUw1s8dlQmodrQJKwjDIBHV/g3zfDV24XJWgNy8faKZyvddMZf5lZ2iR+
6IbTv/dXdHt65KQLh4fhaJ3zszqjWtQS58AgEyB4Nh5Uc5xO1LSVwxh7j3t8aYqel0GziFd7FUMa
iZOXkc6y8lAoz3OS5s+2WpTnyXX3zsbGd6LnKrN7KEupWqzOKXH+PBXxSIaTxNm5o+54yfMq2kE8
yb259q0sCJYWOi/4mZvRdXeeOyNXpzEQDoMNecnkaPyuVtXMn6q4gtxul2Vre128ZVxClM7WqiC2
0ghdFWyhGHmpElgm3lRDk+5gtDfPBAANCnYUtrhk16ecg4CKAIQzQdvDZDUo0QQFQA2u2SgfnkDh
qEtyXrquFJ9J5q9NRaHqxialzkD0bQ+pJKCxhh7y6f4hvw1vKKZC6M6IHdtGZnFtpSBdq8tKG4PG
HEDVWMJHjjw7dKhh+0VPxvQfzFF/dgG8SCCF/Dl/eAmtHI3eZuo7SMbUfaX3N77vJt3536BqyjO1
mYeximwizGueTsVA5++r0NSpbMjHsmEKwobGv1/DEJP5idt3j28jfz4TNjSUcf7rWMKYW8BdtTIH
BhSrzhu3Y57xmLvN2GFtXBJ4rrSserm/mRtHXqZJgCRh/2eyXR7WPzaT1jXFlmxQA6rIQJDD5nsC
x8P5vpGNE0/Q4MJ0RmGEF2VVImjCbqb016qBWWsI1dqx/UEnHXsxG7feU4S4DUaZtpJDzLJURvq3
8k1LstCbjNoB4LGdnyc7xULmJssJvRhb6pEmI0zIY39IEyX5MbfWnizO1mL//AGr25CXvRaWcT8E
XcPgvpMqqW8MyvRe0arpP3y8P02tPl41FKCjMjEERKH0wr3Y8I0M7d/7X28jEpAoYaJrGNTpD653
dHYJ6Np5CDLXnQ41J8YfI5SOi27OD2Ws/Z32qed3wt45NVtH80+7q42k8b+E7TgOgWalw4swmuwV
HeE9pP/GKyOhIsAeOJ+wia/20FB49c2YAo+JRPeRmDc+hrYWMt5URf8q6hD6fdu4x8e3lPfz9wml
eLbuDcWQfs2DSyHLK0T+fc77MjDTQbxP6bOfeeS7Q2J30XuaeQ9jSCUyhhlldGxh8CAmub7vqouU
bZuzXIXm10sUDd/doW6fE/qjOwHkbzKM1fsN770EJcKqxYdcnZvRLtLSTKi/pGYxPemJmABGtDnc
u4XnHoto0Q5DaSBjkZvdU1KV3tl0Y+8pjSg3GFMnTlrkuSdgXypht3DO4dLuTe7eMkvJ7WByGzQu
MQaNnuvtqOeU2RszHqGVFrXvakXxWpuUHtysOXrCiBChTawjJFP1Oa9I4JGR0y/IccDawx97GN1U
P+SuU+8NLm85EeYTqRVQqQMmvYoRtK6wtLZXhyCtrehJcdP4C6pX0VNa7aoFbF4AWgvYYjIWpePr
LZgL1S3gfx4DZ6GweU6moqhAQUR567uWMF5VWwnHQzrFeyytW/ebh44Mjk6/HFO6NsxgeWo6c0bO
Otpdc7JaZIl8a7IWc6cxtGmI8ossGwNpWpeybKVTF90txsB1YY1IUfLzW+pnO854IwqiCiBJysjA
CRVWR8lj7E4MhomVsklzP4/7/lB0okp8vCeyVGi8IMR2349sHROpF8JnYxdviLisFgiOK0uBMUD6
yO+termkZjK/0YiPdtzx5vpcjqIcpAAUtTonUZZaCqM9+CzFGWicmACMCt0ufBUk02u5ROJ0f3Gb
nw3kr5ydlRqO8qX/IzSpB1vR8iqVNY0lCZ+Geckzf+izao9kdmtlAFlp9DJyiqDU6ssxWQZH9ihI
dQG06L6VaYTkvTFP3+GmNOtzpXT1TlVh0yThCfE/KdvN5Fe+IPelJGRQXqzFT+3Yl5+TRnUDiNGN
jx1top0rsGlPTloAJqVu/Jte+I+9bIc2q+KJRKBozaPapPO5RmniRbFL+2C646f7X27bGmOuNO0l
fGn1yND9hKwgAa/azkqKUlBqx+9M0YakOPb8bMdt/dd9g1tHhQaKTKaASlEGuz4q0VJqduJ6fEHE
ATS/HktqFXNq7qxr2wzPJxU/xvnXYp9lX6aLl9DZazuRfcy0bnoHB+f0X74V+B2cCNAkQPbXi5lj
e1jqkZaJpojoLyW205PtOsmPfByr72OW7XVgN1clAaxkvKC11xBgLWzNccCTBN04Z+lZAek1HbpR
7b7e/0hbzkp6D5nPw0K87sdkeuWNcR5PAW+oe7LLrD5DXSsuSF9ZO35x8wD+f1PrvDfOdWuxSsqy
0AcmB7pAtR9p/Rs1NF8asct5vPWCsn9kTyT0HI6V/1g8ZFfqhtMHA539PJZ1f/I6dEsHyDROM3NQ
kd9ROt9xj1trJJeij41NLrVxfUz0sme2JOWSuUh5ncZORMdubPU3Sww4wYdvck9YdCuz4oZJ3iuA
KnCdXBusrSpUhoXvBw5GR+Sl5Pb71aDl30TY5J9GJoNOeTYrH+QIY+vXSun+e/8EbW20K4mi6Hvx
Bq3HrMSErunCfGIQTmLy/KHwVGh3i9n7EfZifjNH6dsSVeZ4Z6e3Di7AARyMVCGFKOl64UppKT2T
KFPQj5E+H8Issz8QJaVvq5yncufobt1GBoJBVXnI6fAmXRvLwsKbQpVmRt6I9nM3GH14UBVn3Juh
3bQjFZnxHYSY6xeBjiW1ebulrp1roF5LJC37eGh3fNlW7siEJ61fomtgEauXIG1jo6kHrDjRPLx3
l7k69w1qOKjTpMtRE0b1Mi4lQWZhhzvV9I2vxgwjbC8IeNIpXYsA1JnqLMTzU9CCkeB+eNYBXZ7I
X5SuePyAMFrNJoKg5YFdowqVNsoNhwZQwDZE3xyjmAs/VwrnlJa6eLp/B7aWRT0K7gWAjMwErJyN
NQvEebRkDtJwiaCfi8asOiu5usQXXRvavfrQxpUDVcjcOGJ0UmNoFYRFozsDMGKOOzRbzT2ERFE/
CRg03e9Vs/9HilAtT7abO+ZOlXTjfHLDAbPyIqEWue4/qOpQu1rEXYdjOHtuYOR7jcoq3wnaN61Q
J+K1RZYOHpDr20Z/qVUWwSEBdlG8ZEKPDnOZ7JGcb3wzObgLGoghGx368WsrpVMsZdn2U1C1lv1t
1svutQOe8E3pSgzePx8bzwJ5I2VR+pF46/XMQmZ2UavYHse+dxBDTYRpHbzQggx8TNJWP7qNpT1+
ybEnycMoAtMKXZ0R15sStDKHOaCF34UIQ+b28kY38qY49CBKfgwkQIlfFnVcHCiNif+QLAO1le4S
ETKSBfmR/whuNWZwGqWd4RrI6+LjWMEkeowbtFIPdiemZsevbNwIyum/4bYUhqG+WFmjG+HODAYE
WesNUD/GndIfnGpeqpOW6XPzUldp/c5Jai063/+0G4dVZkN4bEr6kDuvrn4hBQ5td1YZBDKKo1Cd
9J3T2dajiHUYXbnrPEG/qwHrRzZFOJS+vaWC+2vroFBNcbZiyU2oDu6OqY1esuwewaMpvxyVotVe
DmbXorQptCCxqPX5S0yxFIhJhNgqMKU38DnM06kY08I8UAuCL74MS0XOEorYTwet2+Nf2NphHKsM
7dGOYUbz+tum82zHFKfUoIU00O9TdTjpCm3tR78jLF1yzBmgF9qWa8R221pTkae9Goyw7r3tFeE+
aw5U/vet3DoCMLBEabLORxqx/o5e3IDfplgbzB6gg8nTil9NNU9/1bYiULw3k3/u27vdO1gaoGen
Tkyxj8bg9d5VDZKetKPNYJ6r+X+w9M7zcfaMeC+2vw0pePYosVCJZtT+Bu2RdDrKG3pZBkmVGK+D
3Udv7FKJX/I0aj6keWid0tjSn4zWqh++f2AqdUmyxVcjnFm58aF3tKY0yzYo0jA9OdZCMx66Fu/z
oxspoZswnhNsIkezhu5khjUzJoucZW836Rk06fi6GM5eNiaP8nV1lqlPhIvk7AuIpPVgima3raeO
fRNYii2ORe7kfjtbn8BomVRAypMDF5vfNeUHPsOv+wvcwDlgWxL6E1LQG1dX6brVpmZfz2oTuMoI
XjqWMySF67RHRlF7v6xEfzbyyjlSkveOVq5Vnw1Yuh7/mkBWiQ9pbfAor8GkxkgxaKmVjkd5SSa/
TdQ+O9hLl+6pwd1eRBk9yZCN9JpC+OpiJA7Asq5QBC023fnGHJqYj3Y0ux6aoubcH9NIb5b397f4
NuIgySZ+ovxOGeFG8rbOzEkxm5qZMfom74FhVc7f7Zxm9XEq6ALv+PFba4S/DCqTIhGsMbh1ffVp
EJUFXuF3E6N6MsSiv+9x1VCulLsl+w1bsjQCTS1a7JIe+9qW1USeGSVZFbhjGj/bdspoalnkz8qi
azsv/a1HA9TGmAtMaiSdkBRfm0pwZyM7XAWV2nRHq57E56XPu4/3P9Xt8ZDUjRJMRXBoEMZcW1H1
pgwjBj2DzNHaY1nZypvIcofAXRLlY9F22g6sYsMemTOOhZcHHcS1Al0WL+Hc60kdGK0wkQRIjHz2
lSFCAhy8QJYeIovxz/PDi8QY+QNIIhkorm48E+ZNYWR2zePgQI0rlv4iQFqcwrrv3mS1He6c/9tP
95tfhjVKSV3GsK43Nc/innIxDTbU2b6nhlDO0dxMp/uLun2J6IpJOjIA1TbUdKvzYZeQhwgDgIqa
dtohhobgYw0hy1MZzT8cLc4jv3ZK90Tz+et9w7d3gMiBjJZMj1ouA+/XqysjUw9haKEOUpTD8tYj
MfqSNto8vANGazx8C3DQvHrM1kh45/rCTc6YVMylU7Zroiww5iQ+NJTLd9La2w/2/2i2uAtcAmNN
oZw3GYAtN16Ccpyi6choi5seoD6fvIdPIhO1gB0A24PBIbG83rskHDMEk3o9SKepeFO48XDonLh5
n6FTehx4K3fysdtvBfABqD39ZThMKBBe21OsKLWRLDKCwlZ0D71Vo6wPU9g23rNZmfaHR08Gqgxc
M9AxFCPgTbm2ZrXgs1PudeC0nX5Y4A04R9YUvxW5quxs5MYrTihEqAwKlEt9w63djkLPvTkWQTmE
+TOdUIaRslj8EjpD7fAZJsOxEo5ylLi0d1lfJyVTKMZsnO4veePkAD6Gr1gOJFKFWV0GxUtjhX/T
A4LIqqMQeaa82pBltTsu5fZDwocF0JSATPLRrLPMRA/TsrGyIYCSyKQRpdNLBCCvvMRi1HbehNs1
AaWiWEAticka8rHrzwi6Qit6OKUDY4m8o67W4ykjPPHv79xtJgvHnJytpJ0hB7xWhwWhplQf0KoN
mqlS/hpjd5rfCcqBT1k3Rl9Av6UKdMzWvCfsIX/9dejJaCD1EEb0yBSYMbtenWE3mtNW9RQsY6M9
dXU/PjE4nJ26KsveKbAuPnwFYX/DcTHiDuSTt+/annCytiPEw4PFcwFnQyrOZdeZx4QRm53Q9ubD
we4D4J7ZAm4Fie3qnRvKyRoZ8DHYUgjHB210zt2QZI8eeWmF/IMRM8IuHvHrBcVWYbfAl4yAPOl/
mtu4vj7UD79uGJHwQQkoxXWtS7fUUxp4PRObgdEqbr7UhdMW0SF14iJ50ubK/rfoK296G2UiK5+z
2sjdnUBlYy/JKEEEUxqQKezKczZV2mZDnqmBR9vwLFTFPRh6rO3UGW8OoyRTl1KAVDwMcq7VF4u4
Gkwgemow0CF6TcyJMTlN6bpXs22S02yP0fjocWQpAFuJXim80yNdXe4kHGq0NkwtQOch/oHaj/uh
UDP3bVHp2aN9UWkKJ8KsEB2TG146YZEI1KGrBX2LhmM4C0CgzPDsvN0bW4gKGH0sxuSQHFsT4SRm
ERIjOFaQdfb0OU5U7TBVlXJENrBgGMDIz/f91o0nphFD3k+YYBOUk4xfH/9QxLM3zp0VQN9te6fM
qDWqbm7NAIC2OEP6ct/c7Tnk+QbVQVGIVJHixrU5T20gIE41K/CIGJBabHUUyhlkan78Bzv4Q9q+
ADIhv7i2oyYT/JsMYwW9lg7viqQliqyrbucZu/1YFNqAHdCrJNfAfVxbCRuGYOs6twMu3kurFuKo
WHXQaK5yTNPm+/0lbXwpXhib4Jh3WU7IXBtTQ7dJ3GqwpMZ1cjQ8JUf8Ui8h+G/2hpA2TKHXQlkW
/8vTsga2RaFwvcGenSBXQBX9KgynRCmjVuGmTnrKUjuB1sY20ggE70PlhLbgGsHXD7GTWRDJBzb1
7AvNL6f1NU/kT3akglQXrbLXqthYIJtIVIfH4P/rlKb2iKBsu3YDu+rHs1DS/hzm6J6NQ7tH6bxp
Sk4rwNXF9Nga8Sns3KrVecRUIlADgcbNGE4Q36DVWVW5uuPnt6yBwJPQFMrXPDbXhwSKhXKYe9sL
9BCanV5pPiVorj53ur5zkTcMUaeA64wPR210LQaTaG1kp8MQBgXTCsGUuIN1Em3XfjVFpOwJ720a
A/TIX2AtAUBer4qxs7yIUTaE1cGuTT8J3f4vpcsBdADl/vnwNQNIJ6sUPGIkhasAZ4wjNSYcD4NU
t6bjVNXVc+uAllVa+3jf0k3ISApDycyQU3ZSl23lPcD1N7XTaGFgt1X6HRoY7cKsZv5UNtN87FKx
PNWRFz/fNyq36ipelEYloSEU/ZRJ1k26pcxtNHkxWiiGfs4c+rdJ6u4xzd/eaPyHVB1RJT4KiOzq
gyV4pwEpyADFxL+qcfkGshqW1ap1/Dlpft1f0u3pwJgr6/NUspkpWJ35NHIbpU/wwpHWhCetscoX
CsL1s7Gk8Q7U7Hb3pCkJEAH+SF1ZrvuP7pg1eKKfR8ViAjtZ1FPIf5wyPSYD7vtr2jIE8B4ySDZP
thyuDdWRGbdhnzsMl5vzcx5b1jMOZk/u5PYE0kelUCYrc2Qtaz/f0pyaJrdwZCUi9xHMhK6//jnp
6oslvPeF5327v6pbcixeZIzRS6VPRVy/ChALpbGTpBmdINGGt33aHtN6huueGbjhjaf258TsoC6i
PF0t3lunHKND4xh7My/yPFxfAX4Ecepv6RWc/+qGMy2Gy2KCNbAhxkPnI2/yw/+RdmZNbtvYHv9E
rOK+vJKU1N1Sd3uL7eSFZScO953g9unvD74vEaVqVt87M5WZGlcCAQQODs75LzrVyYeyS9DMrFFr
DvOkWfzIGcWnt1fgzl4FLi7zBWkPxgvq+rtmuWJaQ1Q7cq92PhgY5QHGPZJvXb5njHZvKD6qFJSQ
8J6bM1h3CZ65q3POAMY/uXpuU0KjBVhNkbYTye7sVk7Ub4IjoLebmJk1lYO9DCtad3n3Twn159/O
ad+tEcnmIZpw44CYYvE2a8fjaLBrbL/O+ZzkH2pnSl66TCg7ycjtXBgD80MSA04e4prXX6iImrWw
8iW7oP9rQLxiRmpgJvUUv3vRfpv+EifZiOCON0e81Kp2nDozuwCpUVGLUIoQlUDdf3vD3ZmOVH+T
cgrSs/Ymt5obZLoXN7uIfJkDr7Ze07rbYw/fbjWmAsGVmYDbw5Xles1SZSHVj63sMsz9fMC+JD7M
Zq35g6am7847gB/xb+D8AFRvOBdGUi9o6tX5JSkcLX+abScaAzoXq/FQtVG5R0q/vciIU3jjknZI
ftxWL1SUyOhy9ecXlDVq2197owmUzjJe4r4AGViSa7078ssRpSISCQ2RUr1eS4wTkjxvp/zCMncY
3sMBz3il7aQB977Yf0fZVG6jXIeOow35BZiFh8KwnYawMwe/adNiZ0J7Q21ifq20bDjsTC6q1QwX
d+30V6MV/YfFWcR7y+t0RRx2IqK4Ej+2tROtnIaXnsFQc4y8WJxNjt+D+905uHf3BHeXzOjZ8Fuw
qEIlN6sHNb+Mmar4OGye5sFBnMR+Ft3QvLvAwZR4G9Eckf3rbTjCcc/K+sbILxOJfOCV43KIIpE+
udm096HuzsuWaA2ym1vkXT3Xc0lczC+psb4URRZCi38SiWYF3Rjt0Z5vL2Eq67LCocNylTiH620u
xqV0KmqUl3q1km9O36+Gr2OsovmZ1k+GP1ZSzcObRzGHa+HsCi/e25UI6ci5cqUAob4ev1FhJhhl
kV/gyBvse3voghww3hCMlJJ2jsCdICx7daQ+mOVBwJZ//p+0ccDipOgyzvSAlusLWX19ooIfnd4d
6lFQpmVMIUeCzzcHzU5cexaYr13SafbwCzfTh3kY90qZdxaOUXg+wO5wKDtv7kdjUXUKOBoBuEZZ
LI2cFbnryEWWztllvd0bS8JSJFCC8qm62SRJbZZFXCzFZWwXTz9oZRP/dKKoX/1l9Oo5EE3N5Vw5
Nny3Nonyfyt4TxooZkcFCoAk6XOtWOu/oqu8lzpzPcUngVDNdz8KgIwjtkYoIOrQDLv+uqtQNaEU
UX7JqaP9QPa3PUyTIn6+/XXvnE7AVBQ5Ka8C0NxWcLNZaVMkGvPLoth/5Eb64AIaDVcsGONc3/vI
9zaszBfYrjJ32IIQ2iQp17qrikuiu/WxFbWUqVhAlLw/O5EFVVmC4X7Foft66Ww2qpa7bXFplagI
E4Sd/cRJzZ2AfW8bkQDJZQNYAar4epQ2mZp0EE1xSRvjZTYVBeOhbvXHJX7/s43KAUAK2Z8H2rbl
rdWW1ynTaBYXZc2nsPSc5biUyXx8eyvc+zrSNl3KxsgsYTOfomqSgSJrcam8vgzLpRgRhzXMH/+H
UbheCI6yBbM96NygRoJOSXEBjVkfJzfvDqYAXPT/GmWr1kaFWW30WCkuMMrTYBp7UuFh2dPzuLdi
snMs3Wu4Q7cFJCdmiknDKAN6rkE95jqRAAXwt+dyZ5/xhgbBwH/oj207jZNVKaao8+VpKeMOFzo8
GMZnNTfKL8scG3tK03dHk0FH9sBUYC/Xu9pJ0tS0kVR96if41b5bmXYQabkR9qmp/vn+mdkSbULV
lPfkVg8lsYooo9WyPOmtO5yAJueFr7Oef2pFMu5cY/J3Xz/PZbOWRw8Qb1ll2QT9Rp2Wamys9SnJ
wJODWxjy4TK6k9occjtKzUOuFK0auNjP7iUlt9tEOr7YnoS50H7Zhr21WGsTqLz+ZGLc/s2a0GDM
LGgVby/m7SiwqdA8Za94II+3FeG8mzvWE7sPPbbXox4t9aOqjc17cWQgm2UugNuLlBLZ5sKKVnVr
bAp8JdHY+FDjAP8olEY7ote+d0/ffjH5IJcCer+fgVuGWIy94zI70lCwKJ3AaOzyp47U0KswYzfU
FkX72x6NdyMBmR+ugrQz6SJRxNpkOzq07mXOmR/N0nT1beGJUF/4fMGYAtN3xnFMds733XlCM6Ve
y0Qpol6fOLeJlkmT1uRGOql+PDsJzE9sJDr8O48Ujhc/s+0v794s5BaI1aLeY5g3neNSRJbeTRhj
pLM9XZRpEK9cxO82RKNXAOUORKWs5QPnuZ6ZR/PPKUuVURIFkLid6g9GpLant+fyO0xcH23U3XAv
4IKUHI4tSMJz00qNFQTci97sp895YhQVCtt1138pwemlj7JnOPllWg+jH0GjFFOwZiaqc1arIotO
Zl5GQa8t8m/raWe/eCkA37OatM7kG17VFQfTKIbOhzzgWagepqUIYA/ke9fWbfBlJmwE2U+Hvr29
gleEr2rTYSZ9a2Ahh4WC+S+2ztiq9vla76rE3wkZ8qUE0l0qOKGfuvk+kai8xKqS82rNtnoQiKi1
D54at+7JjnpNu4wTMtfnUTOF9xXlvip+5BeW2klZU1oIKPNWFcBnS2kDY8EPuPStaFljBBqV6Ysu
HKEE7mJE1XMqOn14GfJoyoKuV2f1r9Quy+jRNtt6QsQAk4Gv01B747v7VlJwkPcR1VGNPv4m6FtL
t7Zqr+bnvCl5Rw9Leqy8uHjpqdUd3t6Ft4k0lyZsKKrqwLVJbK7XEscVJGSyrjgPmG9BLVuLQ9e5
KkAFdk9Ur+/WFYAaAPsDiCH1HNiBm7PlNl6uRvpanMeo68pwtaLCDQdMND7pemapO/nUb0OH6zMG
qxSFd1DYWCSj+X49vYiuJm0Qhiux4xgqfxWtIb67IAGdUORU0ysfIWrPgdVjIjnm91lvxcFkqW7z
AQd5oBSZJtIfRmcjngscoLePeRZrxiWZW9RqMO7wqq9emulz2MSO/gtb3KiEum1VkPtjQ0kO9kBB
+I9C5zF2VIwV8sec8LR/sarR+0W9qc18nd/jnVexqP2pQEF63PnGN+cFBQcaaxL/yEULv/Z6ESCz
VtlSV9l5nAfTXxwlC3Ov2IMj3qL2gJOxXynLSNYwTd7rYfpmWHPDhFfX4dRyWDoN4Warso5ZF5X+
GCe6j+0OzkyVheAPLcxTv6zpDubmdqpQiLGn/o23ocSw+Q1JX1ekt+D/UX3QH7Up6j9rSdJ/fvvQ
3MQ7ympIWkkYJO8baMvXMxUe+hGT5nXIkkZNuLhLE2RlpJ8sNdlrz9yZEPRPbnbgkLJgvXnd1LXR
Y71hd+em0H8MVm4iGYNbzdvzkf+Qq1PCfHh1Ii8M41sW2K7nk5dJ48br2p05Crl5aFaOaBiZqWWE
SttP1iNanJZ9mCh1/EMfEc/WvjeUvVtEfpvtr0BFheEhwTHTTdRDwKtvHRu577Kt6xcrHbPTnJXT
CYNIC2SwQKSmmt3iVz7Z6g6a6SYK8kqVOoDwGUBO0e24XoCFGqrZYRF3jhLxbcxN8RqJ/qvVusaT
miXFTlSS520zUWk5zo3JKwxJts0mRU81MpU0Hc5K3dkPkWpAb2+yGgH8tC6jPlimauS93LnrXjy8
nSdcUdnMR7sPoPJWkgqtPgszJZRWyg5F0MfJyZluq2vJcWzHpnjqorptd6LP7WdlTNkOISOWYLvt
YSnxmBuyaD7360jWUlSTgqhLh9tWGvZq6/bPYzQs9WvTJPnXuu7X5fj27r49reQJvNjJ2xDhonh2
/XGlMog2zbZUPNKsb3nhqY+musLtwmdv5+K+Pa1IuRNq0X4mS6WXfD0UkVFv4gjhoUJPpy+myJbX
BXzSzmPmzorKYgfIU3jF8OI2E6JRpnRqQRS1l9xSAkTF1MFXHKgyh6oel+6MiZUTfex4JI6+SqW1
3Imyt9uIxAu4MjsYtiEKOtfTFEIz+6KGFgthVZGFkNzugzq2y/QZlhKioB3MpD2ix+1nlI8MnjaI
2KKJsU0yPZQKAfX26znOxzqMxeT5ngr2EFLJ1/duGKIPRXCoVVgRQQe8nl68zgK1Fw2eamrZD4hP
9Aej1eKT1szmzuv3NhTg2knrjg3KieS1fT0UYDqzypdWOzuFFaELJvQexsyifyI1TD8Z2li9TIqW
7BzJO0vJOUTKFZ4/wI1tG9QSBfnuADLVm3r3AZGRaPHntO0+JjV6jW8v5u1mBRLFckrjWELdNuQ4
UnStaC39vJYU0vGp0BKe+Qmax8dWmp0HcZIL8Wpr5fRnPNXaXgfxzlx5mUgi/v/iHzdH0on0HIaw
Gp9NaTZmLrT7MfyZHyusKXfOJa9tPtd1ZP9dZ5C2l7yMyTGuP6c2DgtyVXN5zqq6tl+G1jabmvcQ
Wm9PcTeuWRhrWt8/EihVJ9D7xFT+KKo0i7+0Aobr2QSc8GXskT5sgsleVfTSJrPK+nBwozU9OJ5U
xU29bCy+2pFNx3Us/L7iaZqwf77yoOwCmeYG6xybji9MJT8iv1E+5Vzr7jGf2/4zIAslyG1Eicsx
/ss1k9HPU3QlsBd3Cg3xeAQnfHNsRVAXVjH4fd6VdVBOthP29vJPm1v1M01MJ/+gmalm4A01oo0y
OPODZxXmYz9YURZGjXp0FG/tD1j1ZZDY16H3QPghvOvbXUSdVm0MLWv58Z37oSsa9MtKr42nxDcA
+LpBr3jOk4WBKIwg9FdKQ5+WQIhF+bcbRjL0GO7zD+mPHgVzqnkvlTsc0wnQEyL0re8KrfjcDQYv
O3cdVyNwuEr9eG2Tk4GgpQh4ybq2j4TajyrSDH/Qkf6N7Mk6uCSLs782lbqAdnNnQM3GCoDKasLU
iTkgLlpJfhTZczDhRyKCobaPxlKgUmlWauhygSoBHDuQ7FWGV+7fgr/hh7m0mIX23ZKbvvD0vAqM
LEmyQ96JXjy5SGVNAVKNTeOP+eo5D4U+wFm3y8gaTmm8ll1o5KidHPALibUH6kvRd1Odky7k4wjO
biXEzE9N1rX0kx7BiaA3VWV4FFpcLUd1Kdd+J27dnCoQnFCOKH6ibwjPdnMFrcKam0UxIT70bkLT
CcTBZz3rM9OfHLX/8nYIublVuUnhcAHBNRHLIYpcnyovaTR9MoV5VqhXHqxMfCuqcg+1cXN0Yd7A
H6R6TAMG9aNN9hnbS6byTVwicYpCpEFRJg5Wc+2Z0lq4H9XFraPANceOb90oefVBqRo12UkNb25W
+SswfOUHgEC7kQmo3dpQaFu659l06W3HKt0+r+ufrSbDMd3D6fLtpb39jqS26FNq2MhRU7sxUZnE
gFitQB5O69EideI5/TupIq8JKbG3H98e7PY7gqGW7386zVLPZhOK1XZo1YTazXnUqzxwYK+Fc1Xv
wbVvRgFNL7VkpTcM8Oktd5IqshXHBIxzX2e4bppt3CdwBaLK2/lWN2uHxgJvQKjCDiPyQrjelkZd
jFFU1tZZwTPLDgozj7+Oo9H9Gqw53cHW3xkLuDRXmER6IWwh//w/PfPFqsdkTF0Ds6C+XQMk13r7
cckKXQtxE92Vevn9Ka4uMhBYFDmQDySPJVHYnAZlkhWjUlBMjJtRUEwcvchX81JMr16UYLu6ZKX3
CXBJmj7orU6121rdcnyySmscwg63DPu5jsnWnlZMKdOdlb/Jmvh1dPqwNJDvVRbmejXcLs47rnxo
GpSBD3hEJc9dp84AB5WaUs/sNM9lBxls55l8czjli58NLJFIYGu2amwzXbMY7zD7vMyJcyo7r5i+
x3NbOCfRRGN94BW/vrebjmo3mRplYpqbmG1tUlEjy3NYso1yHgfTPvfDlD0BG313UY4SBqRVsLzI
+gBd26QtwkrdTosycPIYsfCZreGrI9roZfV2PXJuPx02hLhaA8mX3JctDtMrRT9UTuvxQsqLT0I4
7impBvfYulMfOoMa/bLzPVWI2+/222YCVWSaTFKx63q7iGFIm4VkDvhwYrzwjChwLZs0pwjdflGW
U6J0pbcTWG+iEFQbntrUcEHK3UahNk+jPhNxzQU55tExNx186PrVnXbGuUmvgULR/CYkoFkCoW1z
FISJLN0YZcu5rLTokKLJ4GfT+I/X5N4Xx1gQuagj82NcTXvt3ZuBqavSDgflIZ/1/IDrRa1oU1Sm
NXlnS9Oab8M6Ow9G2pUBwBvkW+24KB7avMh/NtWg7SQfN2v7e2gaQFLRHpnCzZzLdqIEO5reOcoj
/YA/tXHw8tn4v4xCL406H1sGXvf1BOF7pb3aW965pGTtT0pk+j2yNzvf7zawY+THbUWXSdbD3c0B
n9VxyJVB8c6zHtUBelZu2DVTd7FrquPvvH5ZNgbgYUJdlP+5OQZOM3vjaoMY7stM+0lVsXmuqjL5
9+1R7u0LxGAJzeBRAT/LPOs/N5WT1PWwevKAU/1efzh4hrwaa19NP4olcftAcch/jyayJY5fK1r5
4+3h7+0N4iznXGZSxM7r4ZemFmotYo+LMkqDvsQWRV3FvHMB3SSLLCUxE+oIY8Bylr/iP5Mslmad
kEFxzwXyG2ZoJ04Pai5fE+GLQvUyP8WP66fRDO1KlxIiJfiAfNrD19z5FeBRTFI36u0IfWyOIDk4
XEieWedejK510MVcvQp1XVQ/MSfvYvQi8fwi09c1RIs80b+ZZYIJ8rsXXKr/0ialGIQp8abDoik1
0UH03tlb0upgRhHCZV417IxyJ4QTu8myKHfBeNtWqJXImRq9czmM7lj5+Kj/WUda6mtG/ae2OO+/
6Om+ga7nTpANxm2iuqSRni3olULBG9UX2CLxA/Dc4cXosHFzzGiPB3onCMgiP7mqbDvDnbzeTk0e
JxTcsug8YrmH0oFrXbIp9Xyns9ed0t3vlbrO7IADkxhDPMHtEmDr9VjxrCJagk/opZ/dtQ9zkgKp
poORtB/nlfFxdvKoONpI5/471qgdvNpe4qa+0qPGWiT6OAaJgYNAOGpTM36rq7xvv6prTqadoMFb
+lXjLk6oxl5svTYs7/yq1WUVn1bTmX+Q1lnlqRwrkYUj2iLqRZSDW4f5EtGcm3EzF6Gwsbd4KMcW
qWxj6rGf0EfOsj+23fAyDUpsBpqzZpqfeyLOPpiickDEWJ2dnhoaGXOgQfQYwhG0pBsWZWSYh6mf
q78LB7eA0xp3xsghNcc68BTN+j5iBl35kzeYbahCdAFzp9RZ+7AY9lr7rWfHArV6GZy1fJ2Xp6ly
EP51Gi74nT1+uwvYc6TdsnpEo27bq1wpmY4tzK5zmjr2c7moVENgjk3fQbBG3957ahlLCkbyHINR
9btv+p8A1s6FrorRdkhll+oQV1X/1BjuXuX9NhgzCskyIF84CoBwr/dam81VW82Je24ERaCGvkaQ
Nebeut3GBqjLUnEMaxupPLS5QnuDdnI/uPBt0ukvpV0/zo0UiCIo+UaLCNjbK7f5SrKVLAWZ+Qtp
+W2dwDZp/fVG5OERtCb2Y+Xqcx6aVblEvm7Mzfe3R9vMTY7GK5OXmCsJwdA8rlewUdamXnr4l5bZ
2r5d9LlfW8lBmcvvyVLtJZP3RgMXCmmJFEHyMK9Hm0eFynC8Rmeap/pfczODOc8b5XFoWz32rdgy
D++dnvxegNv4ctLcezOgKoTqKW2TXIxybsO26AbQHNXSUzwcmuqU5to7c0cWlOYitzZdE24T+lHX
U0yL2Brgs9bAwkfr11h4/Y+0TMsd3dLNxmcUQBVcV7T3aGZykVyPUjhqhR/J2l4IP/oXr4nab9Oi
tw9vr979UWQHBoMNmKybuVT2PBGg1fbixXZ9gKGVhk077V3wmxcbc0FwBLgGAGj5yNhK6oFio2Vn
D+LiVavzmqtpexhptz0ZGXik3J6WQ9Foe76mt6eMEo7U45ZysximbRZQ2EYWN/WMsLqRzkEhzC5U
O1H6thu9s+38e37/HWqTwAircIyuXMVFL931c99FRugpVoqsu5GGaTHnH5AiKh5zJZ92dv/viP6f
u1gOLYFmaOWAsASKu0kjbfRcizpxxQVJy+HS9spIAb5Ukt7POr1K/MKFkDyPffKI+pEUrSrqULh5
HGju5AZdh7za2zvqzrJTTuFhBVgEXNr2UccqNGs3i+nCANZjA9kLuVm3OswUXN/XF5JzR0yBlwJQ
d/bvFlBNTQPxCzOZL2OfFSdpWOAXGOT52tzJqONlB7ed/207fc9++M5+pqoFL1PqWJE5b2IOXLOp
UJR1vgDkrp7ipOqPeWOOF9fKirMB3OJL5mZ79NNNqi5niygG5Tu+tRQY3BzV3s5Rwavz8VKq9fJQ
e0pSPqEq5QSlSmdgpUwfFJSgEYZF7vA0Ws5u4eXOp5VdfxYdzg10lc0vsOp07JshnkiVInGcnSUN
2zHufVXEe+ZhW/FdOVsJt6X6AWeUmLEZa/QopM+LMYGSivvKr+LOsfwYVvpHLa88zzeyOfpRMcvV
R/A/Qc9lMOlArWOrekHUZfEeWfbe5AnJsCuoZgLr3DxKG0HDx8Jb9aKUYFUdmOvBMCknTy2709sn
aIuC+j139jNvUJrH/Pf2TMuuuy3S+RK1hjeF0UxFxrDzcFlmtSc7zubvwpxGle7fpFb+SJ/dt0Cf
7eT5v1X2N7EFmSj2Gte4dODY/A4MKdy6HDlf+tjnKcmyJw6NnXjPll5alzTW/moMfR6BnMzp9yxv
HxPV/WLDtJemdv3R01FGhng/NKe0JRnfCTSbKsHvVQImBpeJv4Js2gbdJYttK1dnLkihW09WI0ZQ
ykqsosIwmNNHXfQx/jFkv6kPVCxedi7oO+eRNAfkLRQ+3kJbtYkUyCgKa8N8YSt3c2i7PD9Ku40e
tWy1Ka/nImhjFd52V/w1uQNv/Le3iTwB26/DdoSHI8E46lYCi4pn16oFQQiH4UdzLOYXHch4UOqN
+dA27c5s7622hyQu2SSxHeHK63SkbGhOOlm2XLoy6R/VNmqKIG6T1PbNJX5x1bLxaWT0l4b0z9n5
0ttWgvzUnkollCSPWEBl6HrwKM2SqEuq5UINoTz2eW4FK1rj/pwpzQcl4sFmDBYt37Y1kRuLq67+
7Kk9nevME70ewjhYcXcbLPV9laLfvwusIuxYyT+4qZwiEIze89IvF48vcRSd0WNtYu5ZAt+LBxSL
ZOzhJFJi32QyRjNqTZ1gnEVqlR2TGIN2Rde7I6hkjfbXah7ElC+HobbaT1hQdT8LJxXf3t5tW8O8
/50rKEJU8SSseJv1lrIS3HDJYGQi5tM6uTG22YniS/rOYSjc+Fibs3pCTL05xwTSwLUKEbix0vhJ
kZpYtylOiOWF+ZjlcNrdrh/ffyCQlqSrpNOIRLtss0X7lJYOoBT8xXJbSnUu6+cZTzDhJ0bXxSfd
zodfO4si306bMyjDjwbmkBIV0JTrjdm1QzWM47JcJsVrAkt0SC8m0/zKb/zEXgWW3NSoVdeRF5qO
ZGI16vilbaz5aQQT5ScwLXcqAHfOKQhaiIaAlqVG9yYq9lOuLBHs8Is3m9ngq+qCG8Zgr7bJ1pzz
U9s5PfrVJeVoV8n/eHs97uRFUmAdIQGE1uwbi3A0+0G7u/l6gbQ1xP5SJ07gGOT4fUtxpym85Lko
cm+HpH43PFBH5cVERRUd08354L1eGEDUlovrCPWC7M9aB6JvVfWUV7pKic/ipvB1tN8AKRZz8odC
KaB6zCcN+0Srzrve56Hlfq3hNX5/e0XuBGnyJFQs+XHIc24F/Ki9RE6iEjZjD+c7P8vmkUgE1Oaw
rF38PBvz0O9ES3krb/cknUsSNJB9CCxsgiWkA7XC5ni5rD3NXmUu7E+rWMs9oJL8x9wOA+MbEgU4
sG2eP0hFoipqAdZoxKejtsRk3spU99mj57T6x6ptYHAUMwUAaCngVbpUgXQ+Cl3ba9ffewTBrOWd
zMOcB+bW42O2TIp3MFAvTbUk+qFX1Ur3m6mPsQrDiP6ozqb6EwOAPPbR/EFh01sMPfIzp6/JaGi6
/0QMoFv2lujel4DaRw0YwRFozJvKy+BNGLgmw3qJIJN+rcFSqT73yHoYca+YQ0tbyosnPJC7ZSJ+
IoZ4WkdFe0y9mHK0QO332wr0z9fRFPr69rbU5ZG4/no0/Gh/gzygdUASswlc6lx4WlWqF4CKhRtA
WcCFrFyVCiBOMmlUMJe2+pRFpv5otibfEHi3Pj6O0eT8ShUv/WzNVfVPOc/dswnE6GMHxfQLPCEP
C/llxmFy7YfiH63TEPtVIBL7ZSEisZOT3K7v9STkn/+nAkkvykbpK1Ev+tIXh77wjEAXhff49lrd
Jv6M4pBkQYCA3+JuHntLH5uVUUbqxQAAkl1yLsjp4FZoir6qa2NkOwH8djNLjKP0zMSZCsTS9hpL
iCVZ7LCZldXJc98YOqPxlzgFGbG6+XEYuudx6KcPioOVhT9TSqzCDkj2ZxQtsxqc20yl++0luM1A
eAHwDqG6RlmZ2LLZLrNZrFmkG+tloR1WoyVRYerWYgHh04RLzopTj07QGVWuhtaCQN8lUS3xSzOT
Zifjuo318pfwEbhcDBqEW1RJN9sEb6tXLw3iDP8WLpKvmGcr40Wx9IIXGSbQGBl0j3M+uwcnkbJz
qBHyDFiKP+YlbcJk3lX9utmH/CZAHVLOnewM+MP1Pkwy6sTROKiXguNb+kaSFZaP1JUxh29/h5vL
XQ5EZZ9qJ5Ok9XI9kKsqmI2Cr73UKG6RaZR/x/P8TemUX61Vh3aRHW11z1jv9iUOg5FhqaXR0JJ8
uetBm7wZ13metItjT+nJbhpt9ct4qL+CiU3GcEHKBAD5LLpXcl+lDJchMzJ/LQ3cV61a0/aoD79B
UVexS1IqWWzCKggwSGfXP2gxkqrUnEW9dObgta9KQhr1pHGVvrRZFXtH5M6SjAKcOTwWdGa+KWCL
XN+ZVHCPcB9bWlVYPpEbCs/wHSMyd1LlO9uBFJkHCwrIYA63N2NcC50la7VLbwztOfJU8TGzFm/v
dS7P3HYZJHoSkDBlfd5G18uggfuca5LTyzJN9j/2UKndMamUsQmrPLawQCSEp08qDTktbHmVR8FK
O/evZPAWz58FF6WBs57e0Gnuq8Erd2LGb3DD1e+j/EoFB3wHjyM2zub3OWup6MMy5s9ZqRXWoZkg
Ln/QszKNTLDIE7Q5TR/n5UPF/2cqvict74+RQ356rmmD5wfVUZb2UHRp2octzvHdQ5sAVP4m2niZ
w7Ipi+lramTmdNStSVE+F5E7tr/cpV77Zy9KHWvwMz1t679hlHqrg4E2PaA+jEEIIWtV5JNRhXHV
Q8y0lzWff9qeYsQvLQ1acamGvNzzPLqN7CQDEgonAxfJylYkNW3sWW/nOH1280V3jqORqP+YuW38
Oa8oKwX0KFvNN8GLrKFqKpnxfcmW2PU7I87KUB+0pPwcmXVrnN6OKvJDXH8oWWQDssq/6BFv4fWI
qUVZlxYA4Jxkeu2tYfiLbkMUh5qtTN5r4syqAeYCDO3D2wPfhDMqXJIkwatNyrzctG4WaktxpSfP
AmWC9qFFdsE9FSU6xgfoscWzSkv1OcVUpYXwqA17ZYWbc0otVaWIC2SGjimVhesDhHI4kda2k+e2
8KbWBx0/ftEdMsK3Z3m7vOx+UmTudPAV1E+vhxH4kiK+YFTo/tP19g3hTd1HNZ/76W8nU4yvS5O7
n6xMyffYlDeJCxc2LQGp7seLmCfZ9cBFZzd6nab1c4Oa7GOneMqphh1zMq1a2cmRbpdS5gaST02q
y5pt5uiNU+kqQtTPS4uHsg5s/5TQew7fXsnbUSzEtFDmgF0nFew3NWEF51w0Rvr6We0KK0is2Qlr
Axu4t0e5ebKBWpVzACrJsbgpNg3jGnm5PtTPwkRWSnFncZrQAvmCAIJ30DWFjPztAeWtfX3+JG6a
Ii0wNBh1W8XwNJlgxUZt+9yVeeH4g6jV9OQaZRcdFyvFepS8NK0/wfNHRn+wY2f6y5xSbJN2Ms/b
/QIUCKwa7yeLovu2yjauntF6EvhKZbd+UFt9iY6r4TaaLxwNcey3Z31nmWXzBLkdujeUmDePdkuv
psJakvZZYUsdqq7sHip38R7G2NAzX+vrYU9U8878EKyhRyxhf3DsNtsny2tzaXqrfY7nzAbokTXJ
weMN+N1ylPnft2d3Z6uSnlDwUGHhS2Ds9dkT7qymi6q2z1pqtENgGjFIdVUXVOrfHujeMtIhlmgc
KtE3JZdMAxwKgKwF3p+qgQF2DuEfrX3RxdBCBZnmd/f3QBFQ4uFC/33ct0AjtR9dF5fx9rmeeMjD
LlOfatghT9isZse353b3g0n3IhTliJ7b+8GBZilWi4MxRZ5dBqDSjCbsLC/2sDVxpr1Sze9m99VB
BG9IVok0CCRP+i6bygkAnWKqyBifE9eDquMFLf5arwAFyws8zDo0aO99c7HAUtTpRwacH402r8IE
j9r+QtIZuGs+vswCwIMPpH78aa6t/Qv1nQBhFSdI4kJ7TESR+ZXRTn1QaJCLDD3NQfah7WlgR3pq
ywLJrqHy0m+JtlzawXBePGFrcIPwYISAD7kE4v0zde35PPem+4oUZHcg+R0/rMhWjc1A6xftr+V5
yUV7UBPbxWPcMerLuiTf0kVra3pnvTjEcZIGphAh/6jxqAvlz7LPXuyomh8adRDBlCKXjF2qUyb4
+PbdcxNpWhxmhlt+qgyrO09rjroEdtCnyuoWIoUa+cvivlaRiwBEmszPLkyqY4NOaiOSR/qXc/wt
o5T/OVKK+afWllEeNouXX3rs9eKgSabefnEUcvNPTpSu9lNjrywWFjqj94fVjST1nbbweWR/7gsE
Z8oURV3ozYO3OPXPbp6SxO/UBtBXDfQ8RynMpmbtJ6Ve8EVWxExS1tus2meEd7TVe0pjxam+1kvr
/O2aU4YE3DzmauEP5Th1yfOA6sPyxVYjy3moldWMvsVumfZ2IDIvqaxAFdowPVhO3vw7zlbeQv2a
E/PojSTmp0Fbkz5Q0zxJj6vj5uRuQ2yrIdr/TneIFNNmQy39lB6H/2HsO5YkR7Ikf6Wk7tYDTlam
+wDiNDx4BskLJEkkiAEwGAfs2/Y2Pzbq1bU7ldUrXXtJkcgId7iDmL2nT4ntuKvDFBkwZFPTl0CL
BRR6hnLPOJG0u863wVqqVIE1ZtW2BpU3IEa9jMUMw418DamqlWclrJcXM/KDGmU3n9dc+OoQqx7G
EugQpvnZIlxG7TFCNgsEaCOg8QcNxyt2AaPKu5kIeJP7cR4mENiWYQmCsslIK1/VCN+o5xCa5B8q
EmH8acZyJKcywsSNlj7zZL7rcpqafdxFqKxNMGqAv2EmOUA47LE7Zwcz1z7CoGmtrM7eg2hK+Q0Y
S4gNEgtIDGUOcIzWJub54zJzj5ZImIDnA5FNz4oob+24Xyxd9KdIjZt77zu59Y8If2afYUuEmoPz
fhuqeZEyKVIWL9NDI1NMyot+SMVaJB0cJepoG9AAxAMFha8YqB6CEvo2uOFEsxzHz+HSzZi0CmFC
XRiLEUPpmUE/ZdeYopOm7fhi17GVpRnxpe8Xf6ThCLaFHygcptHLM0b/W3/XZlvbnFrZZNsllkua
XJ+gJlMnFUO7cHERA1QqkfzjSkTYWLtbrdjGWziCdfoTyZj3A2W66KouRteGBwikyhoeJButQuEZ
8bCGm1BPMleL8osxHD174XnPw6JrmsjAQ9dRd0oZjOBKx2KA4QnPEoHsSq1zRCAPXmDoMUNTj8Bl
M5JkAdjoQkDSCjFgZ7rBv/6B2TXstnpN2xFjGy817DukoDb/1A1q6SrukiUpifLAFPZjrU0FyYw9
zyt0U3tIyjP7vfEnNt4iCULnn7Y4aOHoZKGpDOBtiQ2+53zAiHjohuGlFXKYdtEQGVNAq+kPZcPk
/NptLRdFnPadvoNmZpsLb6NWn+FzMdM9Qa1NKnQI8VZYqqP0IdlCpkqZmygtvBRkzHrDdVNF7oQY
ThFNJ12NwbSw665F5x9NPLK2HpPIuD3ihMbppmkVzHubIQz4UYs4sJetDyBz1fHkAbZf+jUuphlm
JAXrutyrerd4wX2c4KYo+2ZqIVWKbOfvMXVBYDdQ+LUvtdOYvSAJUryAhQ3EISFwadojFD3S9wGz
IQBePN95mUuYD97McxqSR+YFvXjAB5HkzRqJkjf1m7WrZ9zgySFdxtBVostVAL9Kl4WFE9S9xi2i
Chkubxd1WC0AiZepjDYMxW0AEnuRNE0Ql5BxyLiaJn+D9nMcrYawbdiy/bKtyBImHl/6e9gBkBmL
6KC3IptoZvc8GiErF2hCVTEr6fj95kcsBtWmaUkxc4m1TuLN2GFTfdQfZ3+IpzOu3ToenJgACFs4
ury08Err8VBx3Kx0EeJFDzBTr5iH8LLCg/viZw558lubpY1Xpyr22Y5SUHrPC4Y0AKXbAGt+v4Lw
V2UEid17hO2kW4EeSKYFZTPExshJSLZjH0OVjIebMf+0MdZ7BRJYwnePi0iWPB5jdfDkukYVbHOE
98iaZWsqurKtK/rxqmDKZuipinXqR1evWyLiB5qpbThKqtU6F9ogZBvD1o3wAGbmg0actzI5/Yrw
2EheFmiPZYFFq4GSeOmgLMYMOrxBXEOau2LYZqDt2Tprs+9X+GHv5DJF7quP3Ihll6wNUslZzGSV
eS2w38Djei24ipq5QOpZGuxtMsAKx+cIc8F1gyCjkMEaPbrZzdMuxid8conP5PvifNWrkjCKDh5L
x8h23sj6195zkIVL5dx836p2uYJ2VE8VRpey3YNCRkHcsP221APOwvUJovBiI+si8hKEXMz6N6PW
dwGuzLpDthLvS8N8B173bPPgycMcbnowETj2AlzTqaflzHpNqhb8/OyGxSJ8cxap7zcxT7fbaRha
EDXHMDQvvG9XeVLOUP2mkq2LCtdqIo9gRaVz0furh9ycLO5kDcYwHfeB9Ya+cgtPaIGZpHbHZkSc
2ts2e1ezb8xb+7LRsXYXGxkk03iZFFllozbfbuNwyT+l0TCLQwN5sHxaGSxFymCJG4GIkqsSaWFN
SCpQWjPz0HZ2GHeUZI5c7Yn4WxtQaCdzRnuQ3QGSfAOMNHQQVHsh5tux9psDhWCc3QYD4n7e0f6h
RAhVGto6MQvRl8DC02nfZnBnK51knNRrzEaKJSlk7QVUhsnUPp7O9KBj640lgyQ/2A0wySaIzDbG
1Q6VynXkjFlXmU1LDPepNYzcPoIF6HgXhIqB9D63Rh5zKTb/lLsubQo7+6aBRcyaY8iwccT0AK6f
k8rzgfXuRwix2J4PQfuyZrgtTrj7wazzOiBr9ZAikPU8tNKI3epPDmJ0yjr62IRhf1FTCtOBpDED
lo0GkvZz1vqa4eRY3hwQaIB5HHa9sKuCiTX4tojmvbcwt5+QU+GCaR/5KMJ2rc6ZPi0c1W09th0n
T1DahVkVSdkRWvSZZ1DoMb/LG1daRNlsX9pcDnlfqJG0W0kMZbwcRr60xUxHxndELBizwgxn8MtU
wSOgQmALIS+Ra9qv7aCC4Il0XLz6sPvs2sqLt1UeklxBzhh3PdtOve39N0EiML8aDbSuyCXSP3co
wpftLp8ihEuKeRaPKmB5fkTITI/w7YTJpb56Ls7wzWs7UfRhPObYuBb9EgP3O/lDkwzHxlnV13BI
aOh+HXHnF8azwlbjHE/ffBC84mod1BodmHbkk4cCLC1w6yJLRzs/m8s1GUJyIasHPXvImTqxEEHj
O2Rqhlu5IiJxrpaFzKoYR4FlIFjTCL1UG1u/7rAc5yc4Py5Y7ZtJz8cE970qnC+QmINM3OmeBFuS
oQBD+Xuxoc/DakS3txUJtW2Mf9malAbU+bXcZAfDhRbAfVQQMgZPAVnD4RAtFFlXZMPqc17cluRF
tAh6fUxQCO9xpXRTAdYx/hnGRdF2Vk46W6wZrNOKJuYr7rPU9bhl5hx2+rmEadoJNh0LO6LgUKwc
oBfaCr9R9oO6ILV730Vdu2swaIeJ5aoSsaN86sPaGqTAP+BZGMye6w5DIcQCAF7FcM+xm9lv13E/
YYaPnQnRixMtdavMQ9j7dPjacGd05UsydGs5LZzfs5byz1s3RD4Wnr5ZOBaCUGVnBivjtgCISqBP
QS85NDsLpxs0h7Al8jrs45vpb6mXa4yl4fI5nLYATdceWEje3OUoqMJdvnp5W9EZ4SmI/k5FIy5r
HzLUXiCXDLW3Ea87KDbxJCnysE3DKg56110Mk5xXw6RSVyYDeJMl/nuStx6Mp8M9SrjRnFEzZv0J
YoPhhSWBwiB3SF30FFFugVAOFjnEwYAS5Y3FM49g6SFJkn8MmK6pS9h3sddWVsPeAD0IHCbR6A0t
WUUBVsWiMYyccomEwqQ39BuYge53+f9/fFv/V/vB7v/ZjMt//Cd+/saWTfRtp/704z/ulo/5SYmP
D3X5svzn9aX/909/fuE/Lv03wST7of78Vz+9CO//+/GrL+rLTz/UM7bH7UF/iO3xQ+pR/XYAfNLr
X/7//vKXj9/e5XlbPv7+6zemZ3V9t7Zn86+//+r4/e+/BiHQj//44/v//svbLxNe9/xf/xtBj9vH
v7zk44tUf/81iv6G6QX4p8jUhPsYiB+//mI/rr8J4r/BjwITbEwLQeUEcPrrLxDWqg4vCv4G8ho4
tuhfkH6Hcc2vv4DwcP1VGOP9oCXDQOC30MQo+vX/fLSfLtL/XLRfZj3dsx61399//RmjgjEp0FQY
+ODoiN7BIf+Eq6RAGJIFoFxJl+Fdd+APj1DhcRAOVvsX82HgwD+hqf88GCQ8GA9GKU7En6dvFIQ/
eJzEBrYqZHJPQPn85STnqzOjVozPAFvWwL90cT78EE7M2X7qQouNVuoMNeFE4H8yJXGEcZFulgeS
cR0fadsO8j7gcTYfZmzX3S52dCZHLqdkPSNSWPEDdrkUj8jI2R2o9sFNLHvV3s7d0G9oU8TKz12M
jmbnomDsKjNl7YahjovlzicgERf+IFxNeeDmCvz164viYO0L0CtCuldQoN/3CpgTxkYY6Z30MnFa
jjOfpkNko2Ysl8DcgZuHd0KBajDUWqblPYdzES8wTwtJyWGnGhXAUXAqBi3D+4G1yLGGqhR1QyIc
oBKON8CWOpp2lzPn+ZUB0gA8KgPT72LXFbZnCTbnSihre+wiHtaN/ZwwfwLy1MdzVI0aGHMBBmyj
jgFMI0FI3XScF3CM17TMJCwP951j2GR8mLiBn9PiIhaZd/XZiKVuX+ym3Xx0zESvA4EZTGRagj16
qn2fPCwmTrDY4ZPOjqxlh4TgGkCVXwRoSYoxIpiv2Os70Qa7HsERTZbuezQ5EZl9IG5SVRpDpyJR
8W2+pI9t0i0VNo8XzP5osXktq5xAE9EFb51On+Ho8oitk9aCBHe4x4OLXOBANbr5AV6CO9NEHuj3
Mi9x6x/5lsXHfIrhwddOcSFd3pYUnwGJJvzUJ/qUb6hGzRrsILGmhR8Ci5k4BrVxj+RacmdWe0BR
Z6veRocRtkYVpaAxh925B3etQvjULlOjLbmabAUSYFZxXGzMU783VhWRyKfS9/nJega0kEYeJjcF
l2CNH6M5wHcL2i+dDE5b2l6WbFwqKhODPr6Z9j70CxGP7wEGVMOql2rwya3x9c5l4nHz21vqBDks
Up2MPxTICmzRX0td0EFcSINiKogvEtSvYp23fWq3A3r1O9/hEywsuWGJuY+D7gPsOBh1CfEstHkK
tVdDpXW7hWNXwJP5U6jMGbEXBxINrta5AkDimuOauKbaiHrLRq8rAqiTXLDRwoPNNz5bXzJl+xJT
ZpgFrPOxTVds5wqGswgMBTGZTmCd4TlBKdW9RgKNKsn1nUEdiyqQCHi/eRV0BsVM8u8+yaFeRWRw
2vNh38XyQ67BWLQboI2sQSZdEFSQY+0a56+QaaPF86dnlD9XJ+X8bAN3M7v+ngXok6CzLo3zbtdm
bgHGxBYHotEOwMFcNlAk7ZqQwVUq8F+CJR+rPlMA8ZzcZ6Mu4kS94YPeBBm+CqqBbzmhNSxv2D1q
oB9ilI8NJEaFn5u94Ml5HvVbEq4HFfZXWgNB9xrLr8C60Ps2MMjXUR+VG2rtahPhheTBGbwJrwrG
CTAHl19DkqJlaNxxiHp5oxbuqi0Z7sOFRft8We7zqVHIBDNDYbg7aMIysFvSDwwkdhOMhs4bbR8X
X+FJvLqoIAXdFfA1Rg6bEFnJZncTtSFsuQLmyjCkP9qewg3M5C+ObiUA0vmc6uW9yU1TN8BTYeL1
wXqMSNoAyn4oqHZxpOsYLO8CblgohbK8GntkZsg0uIMnF/5H9WfZeRAYEHhoIayz3NIMoied30XS
P3VbeISX4tkbphnyBVV7pnlAB4+ukuMJBbD/MGD2XQgUfKWBVVlJw/ilzVDTBanpyoXAuIY1QbdL
efLZh11iENPsvoFtRw1xYVAPLH1eeZIeB24PyF8/Sm7R47T8MACVRyDlcXM4WiiSrQxo1IOU4btH
OHkkBaJYLtC2NnvAkCV0PenBX4djMqXfAT2zCvTlPcF0qTApQjXSTodl2EDmgsXimxv9aoFqFGX5
upQz+v265cEO9KT1xpM8LqMIOcOzIacVQupaocaSIOtT76Wbmu4Ad+pd0wINDSUmAEPzMKbtbTKJ
bzzG/Y1knYKh0KtzxK5MEiq2NGu80tv658lD3LtEBlRiVVeKGLzZQLa3cH2qt02kdYJkjhqbxHyL
e53VPtoY/4KWJi9BUiMYY04S04auhYkvfNvCheO6GrobE3lKc9ikw4otLgZYYTM+nvgSylLk6Y/Q
UqwGPqXYF9tgrPvMV1nlPH7MZnIC5cc7x5kC0Bs19KDZ2h2CuX9oR/EOu8QLm/xnFU5BAdO2vcBQ
EAboLn1FMxF+AHUktzM4CoWz4yUd2WXu9FKw0MUl6vEdAOyv+dI9B2AKfGzTCHJbwu/SRG8PlG/j
fg1hqp2wry5l7yB68yKf+HYciHdoghH8zmY5wKsqAMtmyWph2XFOwABt0uYr4isOlseQx3foyMyS
HQZw5e7NNNiznyxhTf0MIUpgaD63DXZMDUPWUo9jiBOFizR76yeoMTCYNRhhSmB7cEV+DOItrGCo
d3Fs/DHNDvDq1Q8OKqrbnuKBmiKpy7ifeUncBMR6jrHNCn0HUBgpee0mQIeZ5tcZtVq5LDLDgw+z
OZHrlyZv5jKhKcDuLgbcNzXbKcXgHSYZ4nhNKEeOVo98V2kh1PLgHZEO77Oa9RGpUG+wNs5rj7nP
wJkeCJanBlPMwopcXCAjCqqwpxE0mgDDgxXW1ibipJqi4QAK0Clj/UPMxAVAwRPs7MMaNOPkuvfZ
Ou4CIF45NNPhBGykdd74lCXuPV51AHgq2mOaN+Faev2BtMALfTPpBy6X4RwF5LLIJa/gNPsO/3ss
mr6nb5J8APoXJ2md24l8RzL4N72u7NZf+8e4V3D3S1Hy5EiofoFcfTfbuAfOAq8+5pJ3AG/LzkOt
vVNdAIB5wmXnZAvvQqH20q1ATRFgUxuvOVIV1tnUHaNA3yHz5IuN1gvu8OgmMZOpEjgn6LHF5CPO
b/W04TmBa1xJFTaHCRHHgNlBEaBt1Ubu7NMcjftsvjNvrDFiP499LIowp18SGt45kd8Nqn9eTAQE
f7wIENGLdhm/0ZxjRNhid2MYSCF39eD6+B7uUQ/KAb0PorfVjfi6qC5QyAFLzqCqWUfvC1pHBlg4
fsG3RUAKX78aG3wC1g5sA+j/JPznHDfiFHjiFOnEIFPEkkqLtr+bJqCGwFoN+mD+vgxkLbRrgluG
D7MeB9GiKIsWOBjuM7Eu3UOfDRO2lYyka2kSO3/0Nkjpseu4CUqKaesjhF50vUzYePyyp/HUVcIh
IHfpJy/ZE7+ZMS8dgDEcIOX25i9UOPpqB41UvmJDDoEpAQKGF6kjDyUhKFvlICTeJErhZHAHmKXJ
/2JU/zMR6NqZgKQOBhhaNOig8fPPnAAwnXD6RlgdMuBkWBVMwCqGm+5mNl3Tllu/rfDejBv5F/qI
a/P3B4LJ9cCgIsL4ECZEUMeAOPvzgRf4XWoQ0nQZ+Yz0aIBI1Bd2UHwpxyyjYUEgzxjKYYP5fTkg
nkAUM2pGD+c5lxU4qfQJ/CmzJ3wM3+CX1AHS8GeIICdEAToEEcMFayPMQ0Ho4nOHrPgC2FE6APWZ
Q0wy4Rj9rAVrl7IlZr3/Qx/8e7P5x+byX88qOlvwZhCsBGkYiJc/fzk+p1BTGBhyqkmMLyDPjS/G
Gw9kwsTpQDaSviWcZl7974/6J1bsbxfzKvgEVQZmDqBEX3veP3DPKXEqbD3rAWgxYw/3hiX8FHKY
Gu/Euk4NRiVmGwB+93iSpgnoSLVuGYmv68tY4p5HdNq//0Q/k+n+eXcF14YdBB4QJn7Tb/3hA5k2
jw0JkN6mcTefkQUIA0gqyQUTtv6eAAG8wHEV0Z7EkuEvDv0v/f1voAOQBLixgTcUXy/RHw7tdyQD
lXZR5Zja9qtpswXLxQx9SwkqD666SKHW+wsu2J/vaYxcMSyD0OsaLgR+/p+OiYE4ZilN1FYI6DtN
6WFudK3ZX1BCfvvk/8MIAdf6mqtyVT1C9Bv8P1yOLWynppRNlf+U78bKHe+mpNrL4utnc5p37C0q
/AdsGv6V21OW2QGL/u7fX1Yc7c+IBuTkoI1eBbgg8sDZ5U+PL71SZtMWzqGqQygBZc8d4kvRtqMz
CSEte1o7K6qRxCek+N4tE0T3CkvvlPXysI2LK1DmXfdl5ApwhWWOpblELnr3IyH62LR6pOWkBhRQ
LKQPgXAdcE7QLkLRvaolpVjmIUyBb0AFBijGFMlOAjSIN/YEc99T2if3y2CrxBdVQtitEgHoBwss
eok4gqrKwCRQZQNvk0KZDPs15gTFgBLxJktoUKOJ7wo72XsdNm/Ca+o8np4A6X1zcDLOTNZVaF5u
x8S+Cmjm4hFnOd7Ma6PteyDXd88sr3DHOA3hfCZYXSu4xNeYjnZAIvnRTATEUZI/tzaophbXqPF2
tE/AglyPns/vrpPis8yyb0NAdk6JsbQtUClIV1CGjANiH6bbJUp2W2/3Ms1OE4YQyYreO/c+24Y/
dSr50vPmxtL2sNnwsWd5qU2PmXUi3ycfxWEoXnFWnpnRGmO8bAcS4H7Yehgwxm+o0NA1t7fdtFVb
gD8mrQIZQr8aTLro4CNWBClIbUT2cUe+wcPxHPj9hE3SfLCIPWOdzguKTHvb2xNI5nGJp7MirPk0
Z22IqaOqrwQU2qePXRi8xbQrrZ5eXM5OeorGIvGoVywrfFJgtt4tCRyx6JGJoDJL/j6v8bF1WEYG
MMm24dWCtIza+ECN3fWN+TLZHA5IIXsMe+hOhqbgU1h70v9MkvSQyRz1Ky6sGd2dlONz1/qnCYTe
ShkJP1yQH3AmEYHXuhm9zDC/Jz3AnHYA8pCgTCtTr3tCQfnJKskrIHK8HD3cReBt+g+aAFGw6k6F
83OL6Pgd56ss+kaM32YWpjvh+TfNwPYumM/JpGvmWciyQ2+qGtLfRC49YeqFLKQJ1xiWhK7mwClc
l+2J2BjGRQhjGyFzifuw1KF8IDpUt/MK9uOshltQWs5ohO+uiRZVsk3ZjnTRaUiWM1pTDNfwnOkt
HXZLzkBhNA6ungLOgqQN+kM30e2OsgUht3SPxFkHgGIwUGja4TAadJhaougL3XaMBPmESRiB8gph
3ABnfgyjcYhRJaDiqM8sUmnpyOZKb5pg0Iynre5Z/65y9Qy/56nEuHqtJM6FlzrQHGNVbhtG9R0W
jXliN2ROStXQO5zXChbjsugw9CgTByF/sDEwMK4jnV6g7vMCsDv4Bnf+Ea78sjmMzAUvG+ZfeEcN
TxrscBxzcxi2stdswWbIAbPdCJsjEhBlYhEvoBSMEOWEUF/rM2Y3P0BBOM0ajO6ZsK7mvqNFKqJL
3uWPVupXIu2j7UQJw11Xpg3UVWkIiGzB045GPHqLhMdPhHcHl80IqOriMpjyyzJsNSaEz+Bj1vCz
TauUOWhS8OkTE995ibmN1/ZdIqRQ+3wvgvXgT/F+gVBdyRjCdWCNjm23vfbvGqRcBbhTBOu/sEWd
RkHqgOjKAJ8gfN0tmV/OG73TW/8Vfpl1x7wDGAP3a+KVGDCe5YaxmD+OOw/kYZ7579p98Tv/Vbtl
OOUDCFR7uIqR7lViHr9XFjSBFCJQ9EOskrMmNbNiWfCFW3w4+OToNN/7U/JxpeKPaPjhij7Crg58
ox6z7ngOZZ3ohXxJIaNAwldry0QM8xMU4PGjtoMAJIyTjqAwDN+Xs0/M/MDhZXrrkX7dbxjsAxam
LxF6Q9z8G32BQa0tFlAjyhlpSs8+MgHvASJ/VxAmOkMawCh+BbnFD6KhqYXiYo2rJOyVPTraNLUV
6h6zuayEHsf7scIFPTh1V97a0IzA39bMuzBkW0wZhZd7j0lZ3JoM5hXOXcBf/RQHxn/0vAEspalP
P+me6HpAtFkJokpwPw/+mJcBvuQ5EwzlbJiqry2N+GkYlg1QpJfC6qGlDRJst6BqM3VnkWy256M8
IirkPBsvAmepUQXLnCtdg+5qs8mlh2laDUeXG1ji3CsbRGWD9qgCW1uWiFDt4DsynKC1h4oxBVEz
sShtOypelAzf+FXgqgSEenEqg1IknJzCjN/K1T6AJHETbTPRRZoq9i3Y1PdwUphQgl9TGg7CWzHx
BuiW3zfqPffgJ7em80i+jl2UTcWmgHkapxDOy/i7Z5flhCQ+5xddhvb8cfIdjJPnaezvgFVFCILq
1E7Cg7urBx6BJyOTOQaiSMEuPG8RVFmVdJtmFTJHxhdoou4EmgZyxNIKA39wIfwJhCCo9sEYaEBc
apto/dx30TfdevF0yFPr30ImBOOXrJurlEzNriUALKoB7kJy13urlAWlS3cBfgInHvxbuD582BYr
dqxp0HcJuzBZ41nua2YcsNMxC9jd5qR+a/nIbyew8ZqKZ0RWQ5B5wMpZ9lUiM76mZlwe1wXBaW0/
3MQNipnQW28zOFqTo4lDg8CQdc0fDeqLZxj8iZMIRqfLXPXTA9UbbuQBXgnArSqkDtIb3Ixw2xQr
XES7+82s6T4j7MUA0MbkmcDyP8BU2pv7GiY0cWm2ZZ+Be1CyntjXLhaPfq5Z2VksgL2xyQMHb7cE
ETt/I6oLAXBB5PRjhmb9Gc770VZvIXI31+FuCpoSlPM6WriH0WmCd4TunDNw7AluxzIV81JysQ6H
PJhTAnyTjU8oRcYi5S47djYeH/Np7j55m96255xFrSky0x5h2LNebM+j11l3HGxKr9nBfqWtcyBd
yBHIKVwwhC2zoFnvB9/Ge6QE2EOEMTQ4otEW7tE+cOgkB4MFHbEMYMrieT4YEF3qRgEjXVtzM2er
fcNcLKlWp58wS3Rnoa5MMa9pgI/QPHvGun8nwPc4gWW9gKWBAq8UGC5HO5TYwz5jwPtC70zj5QtO
zfva5beDBqlFuKNwy35w695vZVohf3DYcXAuPeDpIj30mG5+mLibQdJzOxBqFqDqsbcehRbNvsV9
ed09jYt2YQCmwRpgEZ2vgm+HidgZMyKOWIMGl2tA8ktkjTsiZ+ShoVDkILAuKXkaL/cs3fZZ08sH
MJpr6yb/kELzwfpxOWIkAsuEaGRnbd0FT8hW5r4WNeEWkLagX7D7Twft2RqahmzXM/pFtbg4Kh/j
igf2Xk7Qnmb+dSKQghmmP+BJ8JgERKJ1EacAymIbWFsC8b6nWf6NQ7JWgTxZIOAsrkwMOwVMYTCP
R3rDwMGEhlFgSShuQNLaiwduM0yb89NAQHohnbrwLLtvKSl7J+khMjkvV7Pu16g39dpipIdZBnbD
XhzauV8Kop37lPnNp6hNghJjOw0+CwTdzQzGUsyw787j7GPsgBoCTmQZwrt08NmiCKPFtaIM7eAO
sPrEgHDoffip8wgkmT6P+3uN8ETMckCUjRcLL4D4GtbRhBdEJEagmsXeG+BKBWPrsQQrAS4RQT7W
iqN+LTCfRAvNx1ljGLByRICIOD3iLMyQ8fMN2v70YGFBCnM3530ToutgroDZ0fd+kGBYAq64U7Aj
HcdovaVzFj55Fvwhvmb3CxgZu3iK5s+JlRezTqZAMsIeen33wGdUqm1MP/F8eFExXBsQR6KBmUZ3
YCWKcva5LWi4IY0F+G9rxecsUbKePAUGEihN8o7pzfyYKUeum1nfh8GkpyGbsSB75m2mDZoFmN7f
TC2eI2SCbocYeMCOC0TANRIlq7268MmgH6qoYdluCjUEt6a935octv0kvWUeG7+DMrg+BAEFOzdd
6vA3tKFhR+gl9hRrHqpsjKEntZsH8uLm9IEZgdO97Npcl0m7+cB/JYT/EHE89tKVs4KC3lsVSDew
LNivRGdfFTgMQDGbHNXctShpt+TYjQaEuxi7Xl+COtv+N3PnsSQ3sqXpV5kXQJlDA5tZQIRMESmZ
5AaWmSShHNKhn76/YFV316X17Zm76jYrKysWM0MADvdz/vOLJ1h78mm17PnVmYa63afg8ONlcpqm
DNqh1iJopUm81ZTz4wpW6Fgc5iJio2dOymFpzMkdtK94nHzMY1R72Mz8gfFlkDXq3tm6+6Un5URr
H0eLWTWwzl40TLZ6l5FKr/yffenBPMGH5Ys1a1M4L24IjCfO/ZJou1XPydVrWi0c11TuVFEnodHA
dso2A9P/udqng5YfnGIL2VreJ10VQSmMW3S1Z5hrJ5ClT0YZVsyGGOepa8Wew3k9A04GjttOGF50
W5At/QVZ3HlUrIBmKp5k3dyYTDorz9gCv5khuds1xELmaCTA3HWD0V8WzMd9ty8fLanIfq6pHRJX
HqduvkgHU7Vr69UxisAJolxGSEcC9cbALpmax2USkNaTWo96w3jvpPFia4n9yOSdgsoa5q+wjIwA
BuPChcHrr5irL0ll2MG8Dl8bLfMCBhTWMc+3Z231mwc/zSj0cf6OZ9trAhKIkh2Pz9FWiMxyI213
UMoKCMRZx+x1ERE4o37nsrmHhNC8iYZy0Z9qRkV2cWPC28eCkxp7Hm85+IyANQnBoE6cs+FM5s5g
Fh74ufGQKv8x0bjsnfuzh4UWuoX/4C5OGufo2cMFE+7Q0mjR7frOr1djL+EjxtDdw7UeLtkGO89p
qmNObRNkPg1RYULBlm2+xgU5cSee3Rpiw+D/MHPtUlGJIyfqQ1uv303lnLuq6C9lAzYwua8DRzAt
hXnsmUIfpTJPes14STdTj4e3f+1Wow0GZjePlldcSuZMt1NaeYDIuGWSq3szaaO9x4GoD2ZgVIQF
SI7P3dyDd2ctHEoOSORn5FZVK1RpGFmHdDTWQzKlT0w3tMAawOEpQnZJS/jtThTaQ97bx1Gbqjff
plKeimYKV83k+9YJ7G8mmS3WZoOYnoauh1uRqjsplfc82QVDcTQOEbyMPG6l0Dkbrk7Elnpd1Lgc
Rm90Tn6Z0VOptT70Ns5pRLYckIuiWaqX781sERtV2/5pKbcPganPyW/wF8yKr11nAQO57dfK7C+b
aOsYWYt2dKtZxuWcqagq22dYNz8SpC/YAFh1XFfmu51jAdN6gx4ujMYVmsfYg0ocLaoLtzY/Zaoz
AmNJLzKvi9AruU2Dpu3Qht256zKFV+TBsKYn5Jj3XKE8mpzqsEzjQY3MezLbOZtGtoZ20uFxxHYM
8HxfTNDh4Rn59wC13wSOO8FmeS/rqP9k3jgGWkNQuGFdMn2yDkaZv0lwwD39rxYT29sxDXPqcIEB
vSfv4bKmBVMXuXkHv8o4p3IGoaboPloFaj5gwR9Q6t8py7qAVHdh3Zb3qmuroLC4/rZmf9huwVu4
VnbcnC0Nu7Z9LCfTC6EMyUgfyYqrpn0pMYDPqABP2azX36WsjT0el8fJKd5Gg4cznd0bhMverWwX
Ap/B2juPrn1U7R0ccD7Jli9RZrQvXSdeYMdf0mohmY0IZbwPliixtT5EFP2s2/n92PJAa0I+MPb+
Zg/UQr5dnFtzWcPZ7NagH/OzvgwLooVS9jwwRhbai35vt+X31OLJyW0tysi0ZfVQIladgHyUm4DM
k0+YVH9tczziBdd5sqjPE0yPOFHW3h8ii/8XkCF3o9b2Jevk0+ZCj+gK7VlN8ktjZQeuIpoAm/9Y
5WVp6zeK3+M14AuTvyuc2GOavELjYI34S9SZYxUCozHjGLTY7tqnae5fJGoENETdQ5GTcN20/ZnM
yltTzIexmKB9y6IJMjFekkQ/+4Z36/nqsS5kG/TKfrVUNYQ9NpthIaovtbBBWuV9sWWQxhlftfm0
s5r1uCTy3fKWF3jZe8eHlEUU2pvTy+JV4N4X4NO4y7gwN0wLsIcj3zxwOLWDdChulrGGugrMyB23
iqOwrc9uaYsQp9YdDuuXfHR53+nNpkBVRUmLURWEkJVNaHROE2qGBYYGorTYe8bm904K/2FU0GfS
FDLU8j716DE0VDWqaJvdLP2JPwLONq14mtrstcu2Hzzc1tlqJG7qWSLjNOniUjUJCJn3UMrpyWXl
+jqz5tnVp503DQd9LO6dhYpSs1HC2ItGH8hMgfqLeT6N/S7r8wuNIdkJkDSoWLzLalUdEBP6Ayam
cTU45ZtfGHPQmdjRIpA8EG8GrWoonNh0KoQ7msdyqot31FY3kPemPW3ursVwLqpqdOU1csfO6apA
KvsOCOFx9uy3zofLR4RSwNMVIaGMNqfayQV8D/1HFhU+EB322JTOjn+AZ0/xaPX9N3vpP2Xm23s6
rI1dcdFCiwA++NJ4RBlRVtvDaWYrjgxzKSn1xcWj9Q7MxKZpS5L71ZY3sJsx3ilv0w54ysRlGIbU
4j269voyL3NPFNj4tSpFyZzM3AuHqCOzLAKxcRDikHJAO4ZkqfKyu2ybfMh5zjv5cytHB29bJW0S
e+P8gCk/Vm4u7CtboimGr0Ao3/wqmvS5UTStflfdkNmI47Aon63VSlgQ9UFWTh+NRWKHTF+BRefb
VHR37ezdtYl5Fo1mRvjzSUh50+eg2AJQqD7hs7GXFnPAbfIomLrpOFvbCaUANRSE+GBKyDSTiLSi
rRGvg8Wpnnmo4PDbGMJ57YDKDRlNuGoFmlci/GjpKKAZmnTBabCA0AhfHRYNrgkskAdja5ZYMkG6
FWb9tHazzWGZeodUpyEw83rjUhl2nHgLz5QMcQd6J+BheBMwwjmpKjY085L6qEVWogwfFZZVQBFG
rp3WJfk+9ZAfjG6rPpZK127dAevKUfjoEZMzTDxkc069PurJBoztj+em9x3oTiTgLUr456yBO123
GmmKfX6vCgE8ltjgjjn7zOqOzyoBSpASeYuOjGSHG0941UHcJ6zWwModJ1qVS+JE5sHoQ8HQvsKU
Vc9ItdRllSK5kM7ZxG1fjxi+OlAodL0cTeqsERo8consnAoOS3bO/QAgSl8+kd+Ys/dQxjXdh+2M
Vmgy77sxM9/f9Y1pBYxctypyp76/WfvsMV/EFnaV9S4Lbz1Mm5ccKPlo88VbvSSfSmucY2fbL1sH
4RQ2VhfonvxeVmkeZj2AExbdX7cS5gd29ZdyIdhQN8ZXaA1fct+ZcJq2J3Q610embfOYkdn3Km31
WB+7+9ahGBFWYRwYyJN/qmHaMKgFKHA1vslU13ha+frOMBzmbHnstdw8kj9jxI5p/PBLtICTodNh
Z/KsoYY900gZsYApgvFk96XLSoo+t4lF6p3xdNtOrZa+WPTwOyiHcVdudcykEHakTsU+GkuBwvpK
cQEXUwkE5MRFGMWUtN7kvNuciSZ0ghuDOdqRIIhXpthsjmaRxyOIDiw96rkea4poFBa8Qdf+GLPk
zrJm9H9F7kZwpuw7NHLtrbD9mQuz9mgBMq6Zfmq9LrvTgMEiM+1BuE28cYK1rEsjdO2eswEyXljX
qYKt0Xb38PFfnAaVRoDXE3HrfDZZ7vqtU+CtaYeo00EEGyKXRDhjT3lVx72Cpxzo/XWQ5NCWV5Q7
tnNStquHqd7B+roi2Jmu6FjL9tAZ7V29VQX9Ld7vW9dD3pPMPQbHvHQtEys2nONUu7sWDcmdOSXb
zq+9zg+m3K52ZksNhHNMMOm0toiXZTRqa4zS8MT48cukOR8VmQ0Bd6dDR+W/GJ1iWflPGui5TF/A
H+79sZJ3KyTbaFz97sAeX0LRtA5LrQs4WRplbGY11y9TZn1gIDBjLpYAPmkGHNzuOKDpXdLqq534
e6Bw4CZb3tYkhgUS+5/AJb+y2mCp+ckC4Xve943/jEsZVsab8VWbp1cf0cPk0FQ4tEkAFuuILorr
NUCHSr8k2fQ2zRttHND7Unlih2j8xTXV08y6ddtxjYDeQW/9GDe8/ZBRTqbqW0XiC2Ou2opxy6uj
waLNtrw17JLmFbJKPEw1uXvJ7TiJz8U0HvtFv2nNxABiUAT4rkMaSnO6q+EX+e4WzZYZj23fYKZV
PspK9XE5wK7kE/+ELHtHuLjay2R6KOfZCGsHC7atWiRvKePONw/p5p2THnKaXVCdleX0jt6F3WjS
IxPObNKZDNwWgKd2upjZt8rsshBs5qTVfuxpMuKTfWHe/JyoHzPWBBo9U6Yh/u4/EU5xavkGiqs8
OzSu9TY32WPjdgzdUjPieD6ngKfKUCcaysO49N/0bYvRwRAPPwIhDQxdvcexK9BHD8NtibOKcrP7
BWSAVXOkZdnjavHN3RQiSLgkR0lCGKJQWJrLMdOtY+Vm2d7P3KdtgfekjOY8JGu966Bf0T1u0DLy
4gdxFD9bu/qJTeglsa176vEvSPbOOm62wNjmKwmZ8Epd7A7IhKVq3zRIK26pz/iJOpB3bYo9y5hf
imp9oP4acBLViR9ez34lI4voCdjQRPXuitnxuDCgvmEptnvDysdbfcBzDvRm+trhP3tPs9I9otNN
ntijmE6XM9rI1dJPiGGZzCN9RiSGHNMqNGD+xeujWnNHGUttcH4qaaQvftqnu3LrAOiMYQjrUVTz
MRHk9dqNGRtr/YLmBw1+hTLRYNzbj/AiZuG2kVkVU1R7OhzOMqv3k9OK6Nq9516WhEnifibp3D1h
MTE1wZg5SWhKewZw0t0xnjY7RjfA1y1ak3y27Tj0E4RvguvyOoQds4Qu3vOhnBEQmpb4BlB6lX5m
B5Jp1/vNNdkiWqHvqek+lXT9e89s3zaLaY5I8rshw+KdY1RBTfOKnRiwp8gs8ZhjJIxJgnOzQTOA
BRGvTH0Gy4Vj3fbtU945BZTyiifPmskchP5sttp3o829qHYgpvsKmtpit81d1uqYJnv+Hmr0Xizb
FLvGlkGptT97mqW7KcXgJ8keEpcirt8+ATHtWG+QZKImc/nGKcDftf0x3fT7CI090pSbHjFRu3eK
9NVdraP02yfV2qe5HUMSjq/bpKjeSUcLt1KdjUXIvWR/QqsNB6u1+i3ypf9JbYIAROWARcL7nkot
+Sg29nK/Nrpd25kegGWn5VDpnEphqlCD9XnqwZLIt9nn6/NcZge0fmXEoAqLSqh9KXzoa/4QE32n
PGQDCpOGZhDXCu9N07QXpPv3YnXncMFVoq7QFs8oeUO7WXQulhu7GwNYq/AV7g1lH9kGHcbmP1Al
RExWxiDPzKcKyyzGM1OUavUXTNQ+u7KiXGsYDbo3V1loktoFcUc8s9ZwGZvRiF3pInSWYyw3TnWA
9zFIC6cnGYlRJ3XouWhReZjpihOahwWYsHqSP+c42+qdPiRYH2EZFLSbv+1UNx5Xz6xi7vupWLvu
2DcA5EWi3fVTcdIs8wt5UU5EBLTY5Sq9bOY43Wpr8bXPh5dmdtfjoLwEPKJIw2zEQaC1h0eXUDlf
Zk2IfcYSjnXJkyKsXd+WbmyDljDzw7BlS+AbjFN3Fvr4thUbS42XafDTcLXI02UfzlcTjDop3Kv1
JPYNtRNAW02edGTRV53NG2SaMaTmvhRS382lk8DqsZbvYtS+rGrkE482FFLGLNfoaEKxMFPZczX6
IvC84g0v2x9Zbw5P1lQjZKjRxWulsTGShx2yLtT2iO9D0SK/L6A2m/h6hGu5XfIsNR+x5qJML5XN
acP4Ouzh7IdLT1AYMvBXmOc39natQpDTm433qipsI5BrIq73sbZBrj0EHQgGM6d1jIA7j4SPGJC9
upOjbc5xzalUxrF8dmfjoaycKiJa0diPAzEFw1wClMAtuvLdxxqLTKGwdQf4bQU0Og3ntD1sTAOZ
P98pPXPvN3+Xty6MZk/vlXtvZh1ClnlNUzTMnb6u58lyU9BVzO3ss8yuaJcYyzEyYbyvyDur3rg3
pLDL29VpeKuaiEmPx8aawrYbRf68GACU8VKiPjkx7ffdWLcJnssn4hZ5aAiO2ZfIobKIcmh9dw0s
V+Oh0Vsn1h26ptiep4LVsDpjvHlpU95PpVb9mEZqG61r2b67gRe9yW13VbFrU9whtCl5IJVPmUEb
VRQ/nHwp6td64SkPKip4EQ16Po4/Kqk49HUYYQe8Frb+Sw/cKhkIvgKOcvXTcbj+GydOgYZ1LVfw
Z5u6qe50zTwslU9OH9jfd2vEziI2CyrzRjH+JWa2qm6WzJv6E4Mhboyerv7XtK/5XIszbbwoXPcP
nDiK9XM2psn7XCCfvGZzIvLY4kngYxGNdNhSitRHAicbKzK2qrw19cldCU+TzZ5UymS9FaMvrcij
XK/3zpyaWORIbBfxD+2gbHj0SxjI9LIUT7Y+DXsjccd+N42Zh244Hxeu+yZmok97Z3Uv11QU/1xu
whu/UvXlTajgdzZhgpu5F8y+N2tvhcpbbHAcZos8roMjABsyQDhNbY1J9cxMOMph2JMyaBoljI02
oTrrzW2frhJKf6Jm/dlyEz+PEXjo236StXZ10lJjfts6rpYd/XFWcIeQAVbfwWSyZZ+BzcAyKpyR
Ejebx9YEjS3rKTkxWi+LcJFz19/b6KaqJ+S0DsUV8+LloamYTJ8ICa/qSHakXJzwe8mN29lFJwc2
wsAjaQuAkbI3NRGioV7seNHn6RMUq54pubxW3GaTS1UvRFmAW4vSEI+6s9pvQ9qTq2R2I4wFE3X8
lduHYzdkumLeeanTMxDNlA6dotONaLxyR09iVFkPH0auCS3e2Dbk1lmT4aLzoNcw7nUY7dOjI3GT
P6g0584wLobsOrZe4964tHNHDAbYArmUBq0/6vgp0mDAecy4ZKHd5zW1+w0GvQ6v1bvrGeePzTja
mtO4d5sjOUTY1iFH+zoeOYdyU9BHBekjGkNN2ABEjSRsH9AIMyTLGzCMKJ32pe7TzGZkJrfmthOt
dy7g93zX8J3i3LTT5sBgYb6BsX9bGAwgkadrsE4mbRoesBFVaLOXumWeaK/Dy6Y1FuVCCaENqE+D
0J+qDSkG2PVpaqsJYVySFrtK1ZIx6HVs6S05hyJWHyU2lQOzWfgRNQWRnRb5xFrUqw8YI/pHXnCw
BOb0i45JbaVFFrEV1mtrT1i30qn57a1RFoRViXWSPVR9rs6lYiu7wpDtT7NWW72v8T8Q4SwWqGoF
hF7zSI638UWzUTIE+eai8cDGA6JOqrwRL3bPp4EvjErC7CuGyT60Xo6yYXS05dF2sucyXyDnLsas
rXNgJLPRnmqnmn+mvG95VwObALdlkr6lt5opoS1mXIU603pW4B0dTK3SHmKjXbUNcUSOxTswZvbp
LngOBXXByTLWuveOtWF7WSZfXWxMgjnUjIKpHBgWGNOSri9usfAo+6ocjPul4OOEDLrk0S5mz4mK
who+G8OAc97jV26gdDfdgyUrhDobTo4I4OxqOFE2lExklGDzFEtansasL2dKNhMCF8WzpkJ48sxf
rdzg+kIgYevU4VWhc/jFenfI2KjXSoenoOqE2Ud/JbWvmBtHgFLdHdpmtkhGKy/DQCIO9GblxBh3
lN0BZzVui4/VJlxbb9CebURDV7s00zwkZpXdDIC+l0YggbJoE9xQh4TQ7Qa30p+N1R8nPiy5aBFG
i0eVzOvTmDX6BUgDwLztQCvDXtRV5Mm8TY8NoaU4VIECWiBVwGx7Z6zZ2boqne4hZjVvkG3ZQkCW
SPvzN0utB1Ns2RBtc8r+SB+VtGFVreYP1Cf4cZg9OsGBrLwpKpJV84EooHOPOeM8cJ+637XCaW76
fPOwYPDX5ljpzvTmTB40dkJCOYd6DEkOTdNw4DYe92lpnPlb7zQFcc5WRT4nAQn2jLutrm6z1REf
8Jyo/lutAcPAsOEefg2/ZrFLoHZZRAMZk/o4C7pkEj8reMehnyMtDxO8QDjxi9yzgnQD04zZXnCJ
yGvkY8GKrLK46v8mJ25rqpGT8CoNCglPAzkESnvHyXz6qooFKq83Lxekzp4XUenLV0aGco1nXB5k
IDToosx5U+uuHB32cJ0MgSRqVeP9FIRg3U0+kjEK4BZOlOLgNPWV/J+5qDy8e5b2GQrUeIuJoPbR
dyyEEIUCawknOsSqeaqcJ1U7ED4hACLjs1bvHftZ6w2GHT9bG1QQF49+K4sEGzuTl0TLHv2+xfAd
pyP5nGTqBiM0NcT04lTralie62HN3nzVgXYJt7JgmpSZrN+VMOqHRRPiw5awDuQ0Vh+5o3fAdjay
ba3UaaeGrQX9kWP1yPQEtp3QWjOC2YR/Wkmw2VGNvfMzb1sKqVVQlaBANnagcPIVamqGDsnOUu7M
BjWnEpMwo1lf7KdRdko7YJ043YHCTLExtx3fyMzmR/rd50HaBpuVNUNkxsWreF77pP4xTvJ9hJkf
48tV4XAzPVL2pxeD0+jBY25Yngu3hxy+EJMQXMOoWr13+rBjMgrD5KrUdbvs0mXNeGM2jR9hqVrg
GTRow92WyxG6eaZnn3l6NY+RlmpecpnTYG5we0JGfSUC4AmFrdC3/gGahPedr50+WGYCwWhIG+3G
bpV46Uc3/2xgnGjI6kbf202MhRnzgUpbEfre8Zh7wOZUA5haZynYLnRCwdIupMWRZphXTa7sV2wt
FUqJu4K2oo83eNDLHlc5Npw/RRObN07j3iR7Bwiz0i+Gs7EuqfZY9/qy1g4E0aoITU8ycliVnxon
bajtnwzotXs9lQWgvpiAv3/93pT7DG8RhHQRbIrtDLvL/zbmg/4pNiRpEfBc+5hlo98jkDd7QBQ4
R8dSE+wZ+UK0H0pqk2WcwBLdm4kJ3Ua5EPpVgZkjnmjTAufI5sfE9XmSpPPCxzRW+2gIpvuzmgAP
4TvCu+poZtJkoeDOVDry6mAFsN4b3YaKUhTlB5ZDAwkZhX0WncOuO1nSX0kSMhFedJpH1Qpj63NZ
J1PtBgIY67BCM/CD9iK5JZRvi7AeW3cidcuowMIBE6iCUaC7ATkGiyg9VDnacm3EqZk7cNK62Fc+
OWeBQpxbx+gy5Qce5VwU5groilbsBHd6gxY99gG9f0JUNpzATHXndeZBZivTZTfva9212pBGIVue
lOEajPDMuodP2qER8WcxGd+HXxdrGLZsewVNka88wFiVt7QiaeDKYQF8TRBl1ZtOFHhN/Yz/EkmO
ueSKDDrgFv/pJbdwxbVIzNh7koe3XHqBASK++16NCoHPhs1AiadQGla4a/kvjpeme1Tm1pPRMDhd
xsV+zRyT4rKi6hJBQUf3ZulLjbDR8mAuOUP2kKllu4NhZTzMm5P2kRjqK2Md9Wj+4MCTTQLLFp0V
+1pKidSvWfbgYnFrnsyh2nZj17dvkpnRa+a7yAry/qVvYCn3Xld+17cu5TSGRQ3C69wyA6BizwWc
VVRjvcFvO0h1yYxd5a7GUwGsTEwsl3qVPD9bQm8XNA0TwaDZmvFRr9b+1PZWfseU81PH+WMMRUpo
U5xOuG68Nka5OjGiDW6orErOkbInku0g/Ezr4z9P/zkf4VojyeTRyiG4R621LpdtzLI29JKeFT6B
s0xnK2WVYruJTVjs/tK9+dej5rZWmjJ3pPgq/HDqDJj51wuAhPNENKhzoRwUjVouTpdScpn+tXNz
RptDajYa/o+1LDz4ZemzLhHO6wJvpybThhBelvgor2sFlj0SR1uIdTc4W2HcOmSBl7fD6i2YNRMi
drbHwXeQykxcoDLpeBFknxxQ84AJ7YH48c6PcRCxoWVsI52xMcxTeWizhZ//cxdgKJM4Jw8ngZQG
qexwPOqtEr3nrw0MmYG72iBRU+6FuC7BmBszKwEikbnBm0GRhRDTNLwlUewlXk7uxgiHKLB6bCxx
gMMJnx6+gjZAQptB1srTZpf0EhP0OiKyALpWK0T9C7ofer8KQsXmI16qYStbguots7rAT/OLcBhh
JIboY41yl9qu5R/8zBn6ve5c+ZAzD+p+S2o2r3XjuYDpLMtXrco7RSwhSHmgYPewquFp/vB7ztNg
gcuBQ8g0OG44DhRSwdol2zUTh74qzJ2cO7mKVtY32CXqxQFjuMYIeg2vpkjTmv4La8gB2GwWOyXx
dBlBppIeFgo22HDPDYxMnwbyYSlmhiE9tXmdI41wlEBnnZeoOTrDWCUjI3jRAe58trbP9BwtegAx
0BhebDoQTNGAvBlhdg5MKayrWTmFO8nXP+9hDxCvdlKl5XiYCGSxg46fbkL6Vf+TKeVk7kGCmAkL
U2Fpk5PSxq7iDV4oMiEgsYwLwiCZJba3KwjmjHDYq9sH+oXE3TtLLhAnzFX1SSAlKFWTrWsVYs4J
5GrPg3gmfM/qnhbYOcmJzp7lZ/ULcxhIUeWrMn2WfA7yUkcVIfGwhorZuIdnkWA96WQYcwAuSsWE
sETH749L7R/UopvfqPK9t7JL4sLT4FDlV4dwZk9amj5qLWtvTuvXFKdbjhB5N83Y0ukmbQ9QROCv
VfqYFkyxUZphlJsOP43e/4p8kB3Rtjmsd4NYvvyS7f1lFPWXLPU3Z6rf/vh/n5uKf373nvoHv6p/
6lD1Dz+1/9FcXaDU7y91/TSff7PJ+uvTXc2p/qdsrK6RNP/cxSruxveh6fN3+X/2Y17/wNzpT3Os
qwPW9Vf/dLPS9T8s3NNtwpbID3YJSf93Nyv7D0fHMe9XMhJZb8ZVlvuXm5X5x6+f5q9wywdKFfwV
DPSrm5XG65G7wa/pNGFY7Bvev2JndXXmav+mCjUFgeOO4RjmVceNAvhq6P83vSv+o1ariNvV2rr0
QJJwHMWvf0NDl1V5/WbDn+6jdkFd3q6CXpdtoF4YfehDD2srdeeoQneK/wjzFTol187cOJngxAC7
Yslh09zLYISh9pk3Qnu3O1vIsyUyxmC4bOMLChkCYQx+hN6zqNfrbiJma9gVWIHfJ1aJfSk6cCbk
CVt8rEm9zXYJOclHqzWN+mZk6AXtixHEePzb3fxr0f9di/2bBtmE0MRtwxdZeNd0ZOM3oy8sCRi2
gK+4fjKfRN6Mb7o+VkcsQLIbGju0j36B1xRBoemfzxsL/L+2GPtHv32WCO/skwDn0e273OHf5NiZ
zqnA9yIni8xXtuDhjv25vf1/fL3fbzz9/a9QPRue0FVw/tv3w/V+7ekGQzUWOuJmt5tnIJfSfhCa
vpYmaIWqpzO+tV35oE1ieii0OsuZ5JGNUcaKIqrPKb3aktH82rcM0BRO1DeWpoBJymJlwqPJ1ISp
IDEFoZSwmLDqtTtaNBLKIkcABP4F8x+6/6EfOoZJNAwWpBob66ZxmAcbuMocYX6s1lOJi8/3tcWQ
LBLYnZl0XZsrUYXpWLd2bnZXZpnxs0fuR+h7Cj3yZPmGeEfv35RYa60TI3cdNUhHQw9rb+3aDwpI
+aOtpxbxIRD5leeTWkVE5JtWxEgKRHG74K2wRZBy4MWqHvPRuLNE97UsZgyZN+X1PzxnAtGitfCM
uNySvMOngaYWarRMhhBo2xEH1KJqfUhY7Rc/lRA7if6YCnQzhv5mqClhYqmNOkVxOjU/OBq35TDN
3fK01YOw9lXrG12o8JrXcPtmPh8xE8MHqEwA28MZo/wmcr1eZ+5jNSkEZdydF8wmPyw7lWto+JlS
8X+/dvSrSvs/Nw0s6bGiY1fDmpJ9TYhf4QN/2zQ0PM9Kqb43Xtac7K7XHqZlQHuIJAR7dgl/pmuh
evOFv85ZiaGLZ+KiA1F+7so2kHqWHn59oH/phPr/O37+W8PF/4VnkH5N2fznh9DpvX3/B+vFXz//
18ljm39wm9h8//3E4S//IM2e6oyIomv87X8cOJb9h23gC+KilzPJgPb+88AxxB/sfq5JKgeu0tzr
f8k+0TR+M1jg9TkGiWuk5Pc5x/TfzA5qMj6QlJT1xRe6cYYkjol7CR/JyQX+y4uOVHYBfWIDePH8
+a7Ig2Td43+UN5G0nWM+NzejeHck7H13/NEuMMtoahEInkpMY3dMRe4Ws/521b0n+YNvJIeZ+TDT
Tyin20KmW6uqhWfIThhb4hiWVIw74Pq/W1iFUt9rOaKVHm36lercVhWkjw19iOdD+JNhkubybVuz
LaoL43t6LRgTr3cCL71X6XDOi+Zz2HrBdgfwtjFgj9P2yRBU6TQW+Dj2vknrbHzxmvXTQtR2IGsA
JpXMUKzgVvUFVUd1ayp9PBSY7ZSX4uJ4/mHw0xtST1Orj7xSHH3QDszKNPjbe+RpGAj2uowEbM94
S9O3DrwHci6ma9WnjzDRnU+YtLvGcYWjwCywQFS3+YG3Iocsa7bmzIZlh/NSjBl/HdpskKhf0/Q4
1xomXW6B1gKe5DI7ESSCf6PsPJbjxtJu+0SIwIHHNBNAGnojitQEQacD73Fgnv5fqDu4KqpCiq6I
qlF3JhP2M3uvvXeM9wx0tto7AoUjE290fOlMT9X2tThWojB5Ww/mz0bruhu5jh5uddN6Rkv4Wpok
t1Es40HpoTcAmc8Ovsnqqcck28vYCIcOzMKCZvVg6LPYW7FCqwBgGlZd/U4WBbAsWfthiyvq3C9o
zWenxYtp2VPQeGQT6JWeXpVTP4WMrKvAFx3JD6pvGdB12c3o9e5hna05yDWVXKYKfrYYYLS3U498
pnhThV7y8kLbO6g4gWaVAQ6MVfGMLluE1SDK65q26mJs2h8F7sJdtVRZIFoSak3cOmEZ12+CJycW
HfelQvDLYdzCLVofvpq5LVKGMYmMwn7g5DHs6KU8ozjFGd4689H13bvF7iuilbEZtVaNa3SDU8S5
Kw9z7n+zTT2PrBJScJwZoOVGIJXeNPXnFVPgrT7EHpLWxbqoEPG9mBP6h4E1cdBWQrB2+SeLrRzT
15HcpZBXIhf5mBNq2rLV1wtWQGalY16SS33m5e+e+hIUJ3MkwhFabO89I/n9OC0WUIISveaMJScx
9GaXNiOnj0QLLJIoejXpqjDN2spGR90qHNupuqJK3Aweq8t7cooBqvWIT0FPpSKK1IR+XvD6DAxj
Tm40TmSY5oRGeJrG5BdRzz5f6ywwfFZYPTEn6CURxRYMt/Z9XCbIR5V5LOLVQ1ADUlFg0nxmhQ7E
DJEb+tihPxis8i5Ez2DSyTZfMPI4IIhDMm1+sDziOLBtRtWNNGgeIBcxrma3NJ4SwyD5BIM5lW8s
6bhqLEs+40T8Z2K/EKa6XyQq1VzhqHCl+lbNuMtSZT65hf25bLDiUjcR1fMg62bnOzshcZhrsIqp
m/50LUmDqCZApTa/SBuXm6pjl2RpMg39rmR753IzWxWYbwmCf9+ufhYy18HyljreYak1L0AZ314R
HoPfBwJTYI8zN6SYy9BQsQg938CEERfpuapJBOncqdx1Uq7hUqI2GFtuYex9eAZRCe6cMn2doHWh
rXPrs+QX73JgEpGnd9XRoDk44Tx6gSFUocmD66wrECswk3NOaicDD39l2DW9eyQ3xYngrid/wfN8
qcr/eXv4glA2hxcY6UZf2hUNJ0o7Mc29dX2IHv4Y2NwMbEmJyCy/xY6k5hLxXzqBL1mHLn81FSXf
6W8x4GgUvnxpPjW53s6zuLVAYaw4i2PGK3n2MUwcGQEBpH8A1uC5dya3lJk4/xseiK8H0evaFnBj
8EDO1+io0bCGbkVidEupiVGilx6uyZjBlCvcvwRxfmk9ELfpuN34sa7h2Kb5T+H3S2HHytU2035O
7rrsB86i5W9Bmr+dPj7fc5AaonjWLc+lzPi124Rg5XN9u+Ztl2c/tDR7trLluVgAz/JvqnwMln9L
hPyPn+QK3cBiTzdNEfPl5PF28larqwx8MQ/z96J6+KXe+o828T8+3vNBVFkGvRpsoy8fH4sK3brb
+rfg8PDdvuvJX4hnX/q07ZT8+gX/EJV+OSVL6ddGa/AFvXmV9deZdZeVr3/+DVvJ9f/Lea5vcNls
LUAz+QSheUwU/nVWJsNwNJJOPPzNJHsxFN6g9dadbv1skvc/f9V/HC4s1cQL09rqG5Dq31/F4Sr0
OhX+bWueJyRqxl8CD3//fPpadyt7DX4MV/G/P99gGUP0V6vdojllcUJh8+e///ezIeh5KJUx5Atu
kS/Va7+gmseoXN/hRvaTyDPY9vzlcfNbgUxN/OtXfDkbiDsNoa18BVm3WX2qG4SgeyQL//MPYdhj
W0heffAFX6PvMm7RdZQqu/P8IVJa/+Cny0s3eW9//pqvlxbPLcOmU+RUCEiSW8vx6w0vTeq2iUCo
26S5KoobNUYuZroYtdNf5hlfTwxfxBPSBzboOgzPtrbp1y9abK0XiyfTW7dghlu8aulDbv3lzIgv
9DKPL/EZbm/XrsedIr78GgV3GfyMJaG3qJ2Oq2DRb7H5psUlzjbIbSwGUIpm8dOfD+LXi5ot3daV
8ezklkE69eVrk2pq5tyxstsWEvLnRkb+8+f/A0389QHAF1g0Yy4/Dv6g8c8L8JdnDHzKZVlJr7pF
vYLNWqn6qjNzQcHist/VwdGVS2XtelXr4dSwplB4s34Yo8XoRqufDX0ykdFgczbazL4r8X6eFt35
nCXMBEb1iPJZtBwqpjGhUDabEI06BSoSU21e53KH1IbC3ulw2eeeGfa+Hd94CquMsvo1YvxuH9k5
TX952f1+yWy/GnAugQFE5rpfWXSIQ7ymdSFd60e/xRR8LfLbPx/Zv33FlzNX2CnZx4Wf3tq0qbGG
DB5L2vCX0/cflwe/gxsWPQiTma9RzEXtd+bkyOy2usSfCi7vz7/h6/OIi4OwdBJxbX8bHphf3nBN
65eE6XEm6+wqMWEl/RzgEiyD8T//DOoVz8KkjJWUrd+XY4UdFIDK1I63U73uvEe3/htV8vfj9O8v
+PJusDyD8fH2BTPSK8ZlQ/DnAyV8+/fHHa8cSij+ESYfuP0Jv9xImWNmOoBe98bNkYMUFapkSK/p
cTCy+YiUpg8KGpRnI0OnN/ACO0x9hszVIP6He2Ryd0S35FfMCCRSqHDG9L3DRIlbNE3e7d50bv3Y
H88JlLo4Ymn9Al6KVLZZ4ARt09RCOq7iS5fGmznJZFzraUYqAeRddp8THnB2cReoVd1hN459jVZR
L6aw4qBcq3ooHxM/bQ5EKZEAB/jn59zO5WGtQCKeXeIEQ5xxzCsyb466aWSfO5k5kvnu2zqTw8BS
r5cVPgHG2nvyFqZzvlpFZIKKoQ9BreV4zQt7BPugGgMIGi/YTbPvX2NnLYNcbgD8ma0ZijuCD/Jp
iL+TmgMIxl/ag4lM+6pHVrpzTFXfeLPWonDXazLkeu+Hk48opN0mTi4db22/We3cXiVW6ZxdFv3h
2GOfzUnojYgesN4QPBgAfaoxcFgWH+zCcz96dr84JF0dc+ekY8Pq8F/DtwkZ0uvAdWitNGlOUect
7ySAZTtG4y/E01qBtQHLkYU7yEQTcGzp6O0MmdzrRvMMpTJHrjrjpmngAADamC9kL7VgaFX+jwVX
ocsuOFKxhcmu18APOMCfZg+0II2mgzQJTVBdWOt1m6oqYhaf7UAA8Wd2CxnjsmlYTbkDzbbV7Jha
jcda5UkoGnPCxT7gb2i1mvnYoLtXrZUXJ/AaDEW8wrsTrs4XIE4ETl0NT2KABtNqWR71G37fIDtv
J1tvOImS4ChRjNal6Cb9snMme5cX9nqmXsSoFpMIipsPFcOMk7CtfC2LtL7xrM9stK/okxewCaCa
EfPW945FxgZab+vTpfu2wsTrxs++XJ8rryAfweum82Kb1uUaszkqlL/e16bfXozYpH9KGC4Ygbo9
EjKwnT4vFTNp0Aoju7sZhmXFM2Zv4AgnOYrKz0Ovns0bz5kF59Q1b5gVOafMRdSQ1BiDM7el25VE
QFU2/ze/lE8+VKhoIUgC79KcIIJzy5++h32qsadsX45wupN4di5oBL0TqVLFOdcTay/LpTlVdcIJ
zuCDOINlw2ZBZ1Zx+d6jTSkxnlq9edcp5RCzCuJHaDZKwpjcMiYqDR4Sm2LS9bQdAhN31y/2uCfJ
87UDTAz7YUiZajQ9PKaFMAipGfS6WXlgbCk/WZWj/axxC9oeHAE3J4BqTdtXbxm8sLL1u9ohgsWu
5XBK5Fhfa7NqT7mVqJDEFvuIQ8k/0U8vlzhj6dcbYZ7QG0j+x8C0RT2swdqRyOcs45TtrHUpgsp0
N3C4NV34rdvtFgz0kZAd0pVNpVCzncMVD2XAKbd4MvCgbW85wQhkHZEYJvjS+cb455p+A5EdeaiX
DlXbJdgF5m5WBUeTM4gist9n1aM32YFfOiEZ19ukYkpD8mI+qMEeBtMZUNzCDPthyLkL3F59m5wN
elnF4mThc44S0K43BE3Ex3Qzfoh+6c927mqhM2XJqWMIfURS1BwK4jKvRmgmGL5MDPxQpPWdZkim
MUOh7oCYvqOiTYMpHqA9tfDHPauzsBIObpD2jnm1aGQdkE6H4NMcNxmF5gPgk/VOj11ilKtOBYVj
o/6c07kJbUI07ucaEThZMleL1J1TN/AkQ6uov2qO3V+s3tyHDY/ZQ4cCG29t7EKmWbhPlZ+caqyI
YVFAaDdKSQQi48KdxxLuVpBWGJINVhwrp3KulIKtn7Ttx5o1/qWfaaD8Up1ZSern+PRr/zzW8fNo
+z/wbb9M1ZasmjbkXRUpfmOF4rKaq3dD6eN+NSyy6QaPh2Ve5G8zqz1crWV9J9pJfRIEBo7VxOyy
151RPaqmBUtPXjO2pBgFIpFFN7KmEZuQg0NpTO/FCOSpWYsZqqX2gCtYHSsp3age7fTE5Evf99sc
ekwyHyf/OIca2rtoNJcM6WUKsYigDxQjmv8CE6cL60yWp8VfmqPlQMaE8UF6A2BGuEBjdjs5mhem
TdzuTbaou9WW4zW4DsiijQUOqzUSbY+jf2N4Nu7j1DgYVuu4P/YIQrlCed7tCYBlV6CVwzOLUbAF
qadNPO55P4A1nN/1lrm1p+kYZkczfwCXiiDPLpaU2Wasn/Gh69dDcYuJLs8YTbvTOxhm/RFmHcJI
6IYHJtj3LaECkcmeMhKJRSZKMn2CgJ3g1lT+uctKCEKM268sFJQ8z1ofC53LOiFLPhs/4xJ3VsiT
caUftaQCAqSVas+LNL2dXfOtxjX2YSg0+iYa/xvPzeq3rF9tQEOOlgaaMTfXbmYaPL5tYuMQ9W9e
QLHXQFldQLnk0I3UEWOdvY+zhZeg69mcs/fv87vEcxaO3ZTJQ64ImN3xJgdODCXzUMLLvl3gEqtd
1etrVFNjXNeUCqFbmeA/Bq+FUdC5h6Kv8UmWyTtTyWVnzS0QZM36DkVUIH+Ubzo/IiBsmNH8wmge
cwoCNqhLVc8bEsnLg2Uxq29T4oSwPuDQxgM+3LFpJkF7sPVrkQ7FBfGjSQhyfcHosCLSJbG2ETu3
HKyzlrgy6GdXu61jp9xxzfd3czFiWojb5rqveK9Dlu8DXJwywtPW700TLJRbq/R5opU5ldtcGgEt
H20bsHkGeYHE3Nu37E/CNK5FJGiwdoQ7T0GrAO2pPvtJ1l/3mtjic9r+newu4MIZYAcNQM067J1X
ttyS2WkcRILZrvCM4jh3bfHJkGuzwXjcrKb+bmXJK8m72quiFY9GckNDDezXI5Qmbz/a1cKzT9tU
uWDegypWhDGSs3dUFmZ5d/CmfeqD8Z/Spt+nkO/3fWvUIXQ3OPhdRbnRq+V2JC9B1nU2kVrbvQlz
/bRsEsOaUWw4Am1e0Ce66cVcAJl0SlY2k6PezAIxtkLMsQL7xmVtDCOvTE1N104hEYx0FWQjGkFW
7kBWD6jcbya5XJssxdh749B46uSzJ/0wFd4GJ3Ml/BlrvrEWJqwEVP9EGPnZadrAnLqXO50gn73B
bu9CKa2KSp+oR310yM+oJ+x9KC73jYP7x3PIbbD8oQ17HL4HTFPlTjH+D6bOLY9gQPKrmsfPNQvC
CrADE1cLVnfUtQR7Vx0ngiUJ1C7OHFEm4FsPyo/TgKZABiV+g2j0DXkyTZzddq7/qEReHJeM8K4x
dcCp5OZ40JrSP7f4uXh7EvHJ3tUADLJ48F1s4k7RgxJQkQDGKJx3MyO+3gTeyTtxdC7qeLIPAgTZ
N82HVNCYFPE5uaanvEtZU7DZgy/g+5d4fa47v1i33CLtCR2AFY7spZ5SaL7crixo0aAiVifOJUvO
IwoY9i8LURPNPJ9lKdo9aCzvfvFYShimNjO7meUeWvN7pXog4eNqXUEKfnUEJVhaEiPllVt0b9ph
UEq38CfKJeLHGqsJhtHNYQqM9hEG1UBcTBVfz4bXXiZLM+2NshH3yOwQwfH858WbnLK5vuOqswK9
970bxLz5LRJA7KZz/W1GX8y13xnYE6CyV535HTMTdIKknMncqT5IaRhCALlcqj4PIQ99FZlIfYJq
tbSWm2KzWSMqxBUB8wiadZoNsJ6Y5O9jnJ9kI+lDAtCNaxiPcHyR4C+fuc/GPspN1QWT6uJbp1DT
lZK2vOJBB4OkLbRjbGf4nlogMFSGdSSIiOP6LXBT4WUbrvoJgUuT1VRfS0sut96VBcYhW/b3fW/a
72WVZ2HZWEDic1c9btZ03pqtOliNLL7lGEdDg7zn7WJswA3AhyWBrQVORct0HhhWHvqe27AV1nAW
mK8rQzphi9h4jyYkOQDSxayQzTLCjWSH1Qz/JCYJYm9ZCEqWFaLJCjI+TcEDslFprrjPi6CkU2B3
2abR3C5vOSOi3QYnPspafrJqmq76LJ4ecUgz2EjtBJkSrBsalRIMNvWjaSktSkDDA8kx5N5oCNpk
R0dmEtvL9WFO0/YGlC5rujLtCE3ue5+0NcwOO9McGhBGCctoXBDHYhHqLa3M9coBEBQauT4eIWku
twSrLk9ZlRpnMk2XwNK2NFu5tOCTNfvULVZ7gWvPfy6cNvumaUKhmh+A3iealh8Mmq0DmgE3hMd6
byPYlGyT52lDWnUP5jw/omF+VPmDYrpyoEhLzjaGvqdMbynm8FQ9K9Z3EU/K6mCbQNSrPibYCgTp
fjOgYVUa292QLKTe6+sDjRcWsg618YDOlCBnirnjErNgXfHnv1ZYaMLRlP3NWgEJwYGTnVJgWoEu
5Lts/QeW0htyGlVVjMv6WJiZfYVZMrt3uGpOTtzKA/jflqPoZNeWbc3X7WpbkTDnlxIF/67x0yRK
RmM5+E7XhCuMmFCJJNmXEwtqWmgcIaC5oEONfZA6lKDY6s2rbhA/nYwA+Imb9YAv2guIDy6jjgdj
QFt+lwo5nRL8PWCDpu7CwcsXqR7zPE8w49JFxYCrTibXdeV0d5VB6hMsQjvEZQxEsnZEADESal/D
mWuzGQ9Ykioc5w6c0JXZHEjW2n9pkvSTTJYN9mXbxzahztgGD0PJHVAI67uD2uLYLlBd9dyHT0C4
K20m0Wxcy7tWUTOpIfGBNauNe9MKfMPYzdfYtEJjpT7HnmOfMgMuEkFGWIY8k3se08u+IoIqQIRM
qqMUepAkDooKQJMpGfeezcsAvsJ0Ba9sU3dDGFSl7Xyz0kkdbGnah9RfSVRv6+kYo+PbZ3nvH2Z/
g5uvGnHKo2Z/g1JqBBW50ftpEh8oJfJ9QyjKJTHzb0tsdyeVL2pvYqm5GVo5H/R8+hzd0b9eGpj3
GYsEnoT1fMJ3C/yp45GeaFl1gafQP5ZGN4VyoTjqF5dXXZzROSWWd1bjBjhZTDeYU8N+MfzROy15
XN5z4CSHfM5htyF9d/Lyh6VIAC8b85o7xLmsC+TpuqbjkhxsG6yY2ezG2gFEVtOJJqj0gA0YZTDW
EFFGj5atRctAB5oOoRpgZUk1Fuy5CbQ3JtrlGTAigZNrv5/jUYG4Hz7jumMg1ACU7XWuB8uTXtiP
wKziaZRHX1SI2qWTnWvc8pG3kWWB8mq16E96WxlHbox9OlknpA32jYlv/pGUc2ffDM0TRqM4JN1G
Qr0isoBka7DMBvTlUSBa0+16QoLeW6cmE8/Y+HB+lfEUtm4PwKeBVAX5ZQlHXx+f8w6Uvp6VPZtx
czqwKzAipuBM5t3amA/Mu/A41SjtceM00F/0HGk/eNCDKXL4hgMdgzJ4vIktvJApArmaxQTkKl65
8Cbdvk77gSd0jSVkVRWlPYbPk1uPP83ehpzRjTkBjm4f9gLRbe4R5JIrK7+vM4okt+2rQwK47KRN
S3/o66k6lmMtj06rNm8XlpDSV8MVP6EK29kqrqxkEpdzPA+vWSZe0DUM+IBJH7GtagnkVOpRZo2U
BIlrHTLEjGw45HJkTEV7niaIDUg9v/T7pHkEclzf6EL8hAQHvanN4fMq1FnDhPrGJ56e1A1ESGVu
UIUwIw0Br3TXBlwJ7Gb4aVOwTxeTNb65/MNTjRFJYaT5DY3Kgg7Ik9cpvGGqHQ1ISZvnNUkjk3/M
m76+kJDrd9OA7iuJOdxF32Zn1yjdZ590rddhNZeQ1+ZIJMqCy6vFdNtk3I9Z0rg8p91Wg8aNxaiZ
bcZmPI93VqPgSGeAiNpMBT0em6Psl/LkcpSgcEJ0LLysO+hZK+6awUPXs/Y6xWOcHiaHzEBN6E4k
49GP1OD1OyJ++TVbAE22juPRkYWK2tR7wSw/HCoGX7ftks44slqTtzSX7IxW6CazU3Wo41kcpODd
BFmyjty0EyHKD7L+bAd2Xes8Q0erjwZqIfJB+JqyWogHt0R9MlHTXKEH6nHyEeG4zoaDsEUVxK/O
iKySjb3bpPkphiG4zzIvD0ZC0xCbpM5R4hna1eXYhFyTPAyHUkTNsmX2eU33gQEpedCgvJPzhnGE
RTg8EcLf4adVwL+1zozWhBnGdIATF/AOg6HY89YYSxLzcL4ca7MwLoHhwxd1BV1+I2NKNVlVF6Wt
G5EcxTO8f50wldjDuzJgTN/Ir8xOYuz+8HQTQnl3DtKUSwP/5tlNzPIQ0+uEjVs3xI4O0LIKqzrU
PXZ223Lqq7XQp2BwkT23Ti5uE8RZxwlTHNrj6nOVeXni+TpGNZzEaC0BGmRWztB2iCkc5FAcOJFw
5OXWDMIThuhga89moTwcIBoVJ+ygM3Ks+kzSuPHYJjySV00i2fISPZrKHrMqwyVRrNpOuhP1f9ms
UN2NzI48hl/7EQfrYbSw6OKlRS9kFA2T3+5JL1CZLUtrhoSsx1BOLfckTV/cTxuTDff1DhTmtMsp
maBZ4P4vPR+mu47/B5sfYcK0vd/L1Zhhc2mPjsv8r8eghHNo0nktoIQCy4eX0EMq3Kztu1UwHGAp
7IaT3gqc72t3uw3x8bR7vJ0Nd/mckqHcWKAsQs16yfYkIstjXo5F0BJ6CKF5dS4JYKoClMJUCnTv
O3PeCDQM4+6z/FavLvLM0t68EhClZhGzg2mIYysa55pJJfgzwcm1TG25SsjLjIAcZIfeH93TXLrj
o53ECClTfbzAxWMdMD8NEQU8ULWu7fjlxbZdwJ5semkT+CYKatW7XB0OFNiphm6jUHtDkXW65zRH
MYe7p3vA2kBUxdh7M7CRfLyqMZ4GRp6be/xQxhN7FkU2IPXfrqpbyf6gspmHAmrBBHCWPv7ioQDv
qvXfO4Keg2Fa2z2AEfTQxtRduj6Tkcqbuo+8AXAai6zFX55MF25pTAdvTZ8wzg4X6A5xAxYkV/Ic
mzH60KIQAsOUNqwMKhxrlPU3i0i7n1asewNXCt5h+OBIyDzmaoNd64T8+K+LWOH/ZpNg8lRQDepd
D+p88S7EtK6BwQPvkBmZijZC+565KrwyaHaR6VX5JSkbNq53uIpMNMyFCMqkRNK3FnLeOb5sbmDe
yJcxr7Xr0aa6GmbYqHqM7Zo7J76FejHDai+sF9Pf8KKdy0SMMQHI4YRcEA+J/8WQOtM1Ei8y5oCo
fe+5dm8GQD8JLaAH/nFqvrcI7qEQdc2jxbrOEuM7jBWHjQRvG9NOi1dG2OuxEUK7dSi0oJjm6hgn
OEmJKxc/PL/Uf9IEvhCgPV2zYdN/+MT9PGVOPWq8s5R/dqRHhCDl8X3LtO2gTfqjJVK5A5bj8hDx
IuH35jVX3pOJWX4KoICXj/rYNDsSTotDT9IAsZwNQZNFyxY1qMko88K1aRZKHC6WMgMcP3aufUMf
+cETEd6zmRK6Mw/3bAmBXfEqYHxL3aAMFuyqZgDmmIO5W+zMCfyh07im8o4HrpXdgTB40ydob3pF
L5EBEyD1JKXhbBtGeT0zwhjzIoSF6Q09mRMm5EgeRjg2za4phHa5sFkIPITBQc9VcptNzAdUbyua
ZJp7cjIoo8DHXJYgO17Fyjs5t6T95jqxzmqhVPNN2jla2JiJAUscOI5eaIh44b+wsa8zspFBOUVi
8fWfa0mQZeIbxb0BKwW4WdJ+cyx7uDLzkpQvfPWB6P3hZWDbTxJ2WPzQxLweNaAep0RvcY0Q0E4U
VhYnvJnS8W0QMN4ZIAOU1z2uSG8yIeD29Ke52yXf/TRvzuY6DqRjdAL08lrDg/O0KxwYtxghhyOm
8TTwWGaF9F+dSRA3BmO7xvmE8da8aFTTH2BfDfvG1AtK/tzF5NRl+1EaywzdbFq+jcLLaDxapq+d
mzQnRO7orMGAH+qUGq0mXguEbOd9aoTlRECatvczbZax/QfLonbwQVeHhslSrMmbH7E5iKMwso+Z
wNgz679n4rye4G99uJrOHBp0kMnwhw6YiAugsY/e6D/U9awPB67SLRQCDfU0Dz2QlV63nlqwUx9Z
ayxpMEjDu4zzxKR0YDBVp9CD4c3Ly76oSbEp1pLlVeuewZowKTnErXuRekZz0JtVu+LvWkmWyBCN
GyUMaM31cMjjZz/2K0yVHZ2OQrmRSVJ913xeDgOn6eDEUr0kmZldYq5pr+EuY3YWKE7Tkrw9kyXg
dS0gPIe5o2QVeqwZgxyuJ0s5X/teOwBDmShbe5sJ1d6QNRQMdsSRErAnk0THhgO5kTl7klzEqAjP
eiLlMYkZkYyj19LIuATQTIK9SpVzVbLwuLPWRB2bdqF/scr8nj4MiW5rqWj2neloC6poKzb8MLMs
N8K3KaO6VCu7dx4BY7E2gaXjSB+Wej2WyoyRWhtU/RK4gpJevndz0yTQIHYCRbZiNMOy27sfMTnc
2otqm4U3ecJgzYQJuS/97meq+Wuzy6RlMMI2dJbyW71mVoTXckZerbbTP5hi6wOft3QPqqu8cBzl
vMcHOkR4iElkG7C3z3rSXeEyZcO0kAaoeQjp3N61L9yZgFnLGQzqP8bgc59+0GIbwbRmCHS3Iq33
yy5IJRMLHGbQiEg9O+rD8uqJhO66BCnGss+XKXyRDZkwjMvbJIweHbfOlQLen/ee9RRvtgcGrPl3
jrp4h9XMDK1rkSTkZkqbluVsLJkw8WR/Lxw3vzVZI4WAPB3SQkVxv4y+/ZwP5fyk9fbQBmousLZK
qD696iFMNqAL2oEZsZs7z3Zfm7t/EsF8mODEzyjjYiUNByyqRnajR6LlnoYIJuPgUqWDBiPgm43N
q7bUbRJlteYawaBvidv5TNQhN/luzerh5PeOKilVwRPMFCHX44aAyCkc8GUxHhROFxneNBy1GB6A
W43qWMpJ4isTFsBS13heCmEDG0hAyNW+O92MbQPh0VmSC0ea+g+tsKiY7D6uI7uaSaJxJjOAkTqe
XPqXR5f2aZ8Qu3CxYF0Hhyfq7z44AXr6hRBFB4dcF+vkF+msq8dkys6l3hhsFjEKEH017QeNWLzB
MkWoTfVw4K+ZD9jyvcghG/J7V4FD0PWYSL/Fah4KT1iPskyo9jMESI6UUH6n4Q0AIONEpyr3eaM3
TPxGdZE0fRVlYijxAqTJmbAYzkdmUDS5rKbhVo0wHgK3WYpHbSmyD1Z/3lsSQ/jS41n9BJtcR/Tv
06GcRf6QEfVyFHqbvs05EUZ6Rz+zxmTUZ+QWhmvcANhjFXrPFpGdqdKwPRAzIoDj5Uq/GQ3G85MO
FmhnrilZ5UPOLlbvyUkYY4KdGoYCXJgdVp3RLakSFw8fNFmT/mjqocfIYwxByC2EhrUrVHiXrdxo
LZFtFtdmVqmbWWtsbDnmBymzOpUiw+nJrIYLcy2z08rolj1TvalrNPtdH4Ehzo2rMw203xZYIoTZ
T2uHTQiMIXU/PD9tC4qt3ciFjb9CCkwUbMnUhsJdkjVcgYxO0Mwx86llnD0kXDj3eTFlHwzkxjGy
mzW9ZWuIqYDb5aBGIDl6W8gAROaYkNJkLLuaNNPrgq0dM/ZVPxUFM3BRF/6Ro93fVa0yyp03QuvQ
TTaQjXOjqHrubBq3FolNoQ7xyK26GihBKIL10NDN9lSTiRCK7mho9gUwNF7908KNkpTNAqJZ78O1
GGAPNa4g/kRnIXGZVgZP7DYpz+YY1x8WlBDWJZp54dSG8wI+hWBFWcDdhAyzsyhUIqb8bORcqYds
gP3zIMDLKHZJidNpmxVlga3c8Thp/IZZIPz/CrVjKrnVrdo0blg8GC8lbZdNODbFOzL1as8SA23A
prPr9jCQlqemGfqjAYVpSwVN40OZkOmz64R2nePVp3VJgCyRlMiKClcQaAeORWwuw8HuhuKnElb8
HPfGepdlqfPk5zHDqkxShWlkkDqFez+ZGRF+Xsbj8i/qsd/FpXgWBEAxU1hsJb7KEVvdkvpgy/Y2
dY0rl7XvSLScPYK+bJcby6y+DTL+oSMzqBsV/vm7f1fGbYJpiDjkLSMAdb5I70jU0teUh9stfNfu
QJba//rxPo4UrIUoZlnDWV9U/7iGWdbbKr7B5IqWdHHO//Pno7fTPXKFcbI7vwkg50qfcBnHN3jN
r3JfBYOmoj9/hWGg3PtVIrtJbzEuCPTS/Ifz829lH3DDxZZOR4SsIAHWNTRnmyIO00XRDbiEnJJ4
2tVaQ2m5oOdY618DAMkD/MUrVxBO4xESEy2rSvSzkiPsQ1LxThC0iFlWdPID00jGqSNKOsoCVgBu
TR3zl2vs//2Z//4Zm4SZ0QBuFt017S8CRR3IxJZFM1xLp+/wR7mMMHNBhYOqYZ3edMEspLDA/tC+
sbLJku1vRu+1owxgELZSV1t+2b8wM0BPx4x8e6NNTzFelP3YYJUajW2gW5Q82xhpRG2cV0fXZDKD
DmxVJ1XXRiRSg1haOrC9PVBRsY4c4XwLVjx+fyroW4MKtuueZe+TMsYqwEXaYP4SGoIH4vNq8NmM
GhhMaJKZe9VV32LAA1RNODZrmZB5aQkkP5RmPJLwFv4faee1IzeSbdEvIkAG/WsmmbZcllGZF0Iq
Q2+D/uvvomYuuislqCDM2zSmu5h0wRPn7L32FnYAMrWqCHygWe3RjttyE9t5etXyyN5NXddc2QPP
TTHX9+kYtNexpsojiccw2PZaFaAmGol5DZDR7KpqJAdsqF75vsMDFLX8ZhPWtS/IDPAa1BJeApJp
L5zmQNlKJU3GxADGN3vn6XFOUQ92zoBMemk7eb23NXd4ihkM0BXuLXszTRrJmCF7tAmeF/GVCeY0
fEEfU2ZmYPJVxRuETnJFQW+nNqW8Iw9k3Ixtn1zBH+xPAL5SczPm6byfGnZ+Bb4wXx+t/ADrLsRL
0GjxPQZL0zc6ZQTnab0Kq7aI8WEbN+EEPuSBZrVgcG1cogFxOSn/zmWESYeiTOCuA7Jocm2zbK9A
Ib6VZdV5A3kqvl5WiANzGeCKzyJ/aK41eEoOJF89jI5TLJiAxGDGR3UobyZ6fu8C8Hu3HplxVavU
oi0bzGg8pbRIxnO76SIUgKMz4vpWleLS1oGnTxDi0hRxKJuPrtW9xfQ7T25iV3tpzxTbmpJcaaTw
7Wdd2F7euvmWbTT1wZRKLIyBqgCUktkpkeXkq7JmAu3U0xJ4aQbGZgLjGkMBzDvo6+glYDXjC6yt
0QJi4Ux09q35Fa4dXkGevxSSQcqIwhaVsenmhQcVVSDSTRF1TwwN+Z7Zc7pt06k8guJ9YYoRP4Rl
T+clRVeEZyIkP00dYUI28WUNU9evQS1489DijolKgN9moqsrB8/MqVKeJ/kIz1eIeYuCExchyLYH
2OM3SlNexGxIehKTL8H6oMaLMg/xXPmtiKT+0iRhehfWst7OtHT2lUauQad10ZU7VM4FX3PabfwC
sMtBZo6U7bZ1JJ8NsCwj6McSGeBDoVORkD7TaAMZBGVCWnCMV4CpjT2eVJu5WlgEz800vgZSr34o
DUTqRFumejQPnSsFHQfKTVNn/BZqXs24do0dINvTvYWuYUcTE6SOzbgsunmLNtzZNnUXaCuxpKf6
GYHsSS8enR45Z27wpV5ROOA3aNwlUMVVYFjNbqBvGLQIILJTeAgt5Q1yAgMLWbyHaHrIg0VLwk8I
PtCuVJtRCXukZE23FhP+7smuP6aezaAV2bScw0UGmqn2jhQQ1+tNMRwEaz63OrbQo2lsxgVb48Ea
v1vUU29aA60uTAk7ZEBlXCqR2xwVayr8WTfqi6Acer+Sg3tRygwStgtbdzCxX04C2LkT4wbNjYoO
bjsn4cWfv1xnljsXMbplgFEVrjB1/Glnqve5GUhStlrtRkSRPfrImeZrNSjiu9Co7B+tY8kHAr9T
ZtNM67743ix1wz9fGz6VfCgX84DBAMxwdfvMLQV4MnXmEZF3zXh/8NVsQzzFn0/vszthOQSAFoFv
AOE95p+f1pZ/Ke6LjuVqanv3Ckf7+AaIPiAz6quv/1cHOftqznlWwljmIAbwjhrosqeDtkm8/+1U
zqowuhNZkuaDe0VhPQ9XhGgI9HTdXznkuGCug8PP4IrpXC6xoIU+WRR0ZLwG+Qd8OOJuE46gYJOp
D7d/dy6uowk8frqBe5FS4/zOy1STkNDr+YYRZuh185SS5NkUG5WZ+0ERWfrFk7aYUP79pCHEtrGX
LTbdxa17bsPUhnDBjEX5qYweETHPA/RQuls3Qj4FC6ALLeDfnKCNZQ77nOVoy8EcEyfj58uYgjwE
2l4Ixqhk8ySrVvXU2ON9/sJ9c16anx/nzA0Iv9BiZ1uKS2PunWugtROM2DR4+d/O5szj0zlZie6W
s6mAP0T0iV4VRNDd9MVFOzsZVzgmEhl8xSwKAPPO3ZljrNdZ1UTyDlIbtvEaXrrzxeP9+VVdwCI2
fx5Or4lVG8qJ+HxfcHIEeqRmwR1TXPqOtN4mmwblF6vO54Vt2aexnApVZdMB6tc2zhbVwogIaK/L
8rYV3iJvsL3pK4PmmZWIQ+gYsbEyWqg4uctnqwGeX0NnAFTfBlQYBKl4QXRoxl3C/xpM+y9vDAcj
y2XxMeOHW0zun6+aXncZoMyuvBUvjG6bhz8/Xee3nb/OIoBpkmpWtQ3zbMlRBr1150DNb3N1T7mv
/t32kiuFJ1MFdIMlA3+ksxz+X58A0xwN+AymctsP7io+YQH44ur8erdtGFmM0vEuWWjpzt71OoZp
ZASaebuZ0m9qpKPnKL5weZ8/tmAF2MJyIuxeddaTs9d8hDkbq2KoTqo5+C2qmV5Fif2N1IkvzuWn
l/OflZJHVyxqFJy/3A52+u7Z1SqqQsh0TvWTRTAs1aR2aEwMYWaLdq/s8utFmEUH9iglvqh55Ls6
fMMx8ndbdn4FQAMwZ7xGLASOc/ZIAGI2c1mP/W24C5RtofztI7H8eV5NnrXFD37eS9GUOkJyYsJb
VufvYNyeQN785TMNUMAibAzLpQqg79yWn3QqqmQUa7dT7rn4CcPNn//+csM/3aafDzOfGUdDmEsh
9fmhHsHeW0i16NxWtae06ZG5g4fVYg1hZS/T0g8VphR/Pub5e2oYOnQG7oaJOoyy8WzJ0WRpdkWC
85yNR01MX/CX1+z875+tmoaoSmJW+PtZdiKMGfPNn3//+TVbSl3aMz9LgKWNdvZQxW4AR5Mu1I05
B8c2gohpdIesJ0RbQpQiqR39+/jFNTvzhDtgdz9VHucPAorUJBpEkYOaavC1G8nFkrlYT9FbOkgE
bhXDEfRRB+DwR0LkTn8+5Z/n9M9z8v+Hx7ztsHAI+9w1O+lxi8wuZOhUNwc+F08dtGAdWUcfxwQL
94FFYwFj1FRZB6tL7hXmGF/8hN/VXqzrlPoswTBSzoqHOG10rWVmchKKfgUf9bLPEiQJYv5wyvmJ
8mVtudH3cWwuQcl6ZgPwlGkf4ovke6JYuyZZpJBkKZNArYnmiOzU//Mv/O0P1Gh3CZ26Vz1HjnU9
eTBAXbNTlrPszaR21i6YdgMBD5nuulVOXmO1r4mdflGM/PbhYB6kWdwbzWJh//wWy0pqqZFk+SnF
DiSh4TYF2xT6urn5wKqk9y+OvFDGLxbXszX+Pw/Fvw979qJNjBLIPuGhCAxSsZRd3f8Yh5cpPJmR
68XjUwBuNpPXCEPwNUZfvOXu59fw16OffS7he5RYpvL8pKSM7rBbHjO7Npkl4Myx8h+9hQm0JWcL
ev2SFq8Xr8wS3wGP3pmZTQCbuqln+6LCFMTKvTdUZpKjVqG/r1+HiERSwiVuTFpPG60r/GrgGM2c
3ziLaoBW3RZSG/B74Wymvvsoc4w3ZBXhV8fbR59RK7CaKJYPBzjyF19MNEIjm+cnDBRHJ0Xg4gwV
HkGyv8toQw6Cp+s8MCEr7yBIGw8q2qB69kAS371VqDdBSviE5D/rxwKxDFEzVXFwas0nBfhusNyN
WyJkGAsw/ENupX7VQ+DGiLwBnW+vAzOnM6UlcCnFtrHEe18b3/EOYaUcWr/JCfSkdxQjg0RrgbQ3
DO/rmFSURIpHTYZH23lPmSnTifxmGfQQta7fVjOv+4DObx0ORHKF/cVUGvejQmhMQpwh6j4CHFra
EeHtn1+zn2DS87WIAYJFQUblypfx89POOkDjjVbZSbWcGyaW8L7csUI1oxzGUGyjqcb+iFfGmrc6
xH5tDB6ieFhrTMGZ7XwvOuWEY+KrFXL5Un7+VSgrGW78LN9AXJwtT3rJ/DM2yuqU1m8mO0Luk4Fk
QtEe6mTjMr1Xpu9tf693tGOaL75I2q/vAkobZjkm221r+V+fL4mKeKu3ppS6DlPScUZ6tNEV0fhx
a8zoIkf1o0F982N223Lb2E113WbzD2b50WEG/wvvVrcO3eC21029BFbGYXswaKxv1CHt3v58+/TP
A6jlveW3GtTP0FOo0q2zz6eD6h9BoFmeGncf929x+ejMwAjchPH2jYEwIunIW35BKrkq6yvdVn80
oAHNubhoxusAjAdmDk93vhekyfTFxzjyYCoN7y623CVfDFRBqF+MakzHN71xk7/Cefzn5zMAdQBY
YX78pXqJk7BigjNVp9loj8GU3qRxTewJ88MvFrjfrOrUlhpFGVMtYA/nxSswRK0RKNRORYYmmElE
9IZQJNu1iv02FmN+TTTFeAkMYjqigEbMHo/GX5WHP0/WYQ1jx2aD5qAK/fxcWXacD0Enq1Ncf5sG
87bIZ0Qf9QpVs5u9Gmr2xUf+108op8z3k06OydTIOXuJFDUsVTPl4oaFa70aYGeReEDLC+022pG2
KB7ytCmQeGro6lsm6X9+Nn/zGnF49grgZhk0nWOEFLVDqFaDbkdJgjN4CTUJy+I2bnPMe5O6N4g/
7Vzri7f3cz3834tsQPmwlzdCP0eHSTUKGAIsFzmC/ClpWdjj31cIXNh/jvHzpfzX5jUmvEiZ+7Y6
kRhIyOmqJS+gMr+hmsWgNXq96xdavJ+64osH6POe9r/nBrFMuAbgeza1nx+gStdw8QYOV1Rz73tH
Q9zUP8xIvv5847Rfj8MWxmJjwQSQBvR5I7COEfOKwm5OUjOvZVA8KGWPNDfbhbSBcJN4UInu4Tfs
W6PZlGS0SqPxkVL1KzevbolZ/OJJWhbcz1+Dz79nedL+db2xfObT7DgNFdm1KVmdeHJQ9xKq1xBf
ef/ns1/qrF8PZjOfo3OAG+rsIo9QbuZYmhif4nivlsipu3ZPOs0OefcX+5DfHEoDGEMnculLqud9
8Hhi/ZsQTqESTe4ss3RPqVa5mzARH2Ew2V9cxd/cVY4GMh4kkL6QcD9fRYC6nZb07XI0iq1KblS7
8HPxxaLz61vP9p1GHi1rlcH+L7oBFzNaG43yVJmNL/Puu40h3dQdVoHUT1p5gSPii9fi11d+OaRD
A5GXnub1+To3NXY2ahySsA8BmUFTjmqtDI9/fi5+exRYe2ya1KV7cPZc6C4cYuyn8qRXxanojTtd
j764dr/ZGJq04IVOixK4FWa0z7cICbOB62iWJyf/aES5rocJ7erb6LAFrHDmjp5RnEgmgbATffF0
/O70/n3os3dMxxkSOs5y3yTJ7ERvErGKWeXP1/A3j+DSPeLrBxJG0Cb5fH5FhW0HQbV5Y/d9DdBH
J3gHKsyRYKz5i8ri13eLyg34Glw+Ooy/3C4lIepvspL41Jn2zIOHkjjSofBMzGi9qk7nLxbNszUK
wZXhctcopeFW/rpspAQxaV3ZT6deA7SqFHm1nTsVcG42Vb6rhh2bCql/MSf85aCIWZmjuaaO33zh
wX2+nkEmiODrOvvkBLLbBJrLhiea0mNvDvZm5Poe0kFJv3pKz+oKIKCg9ZcxCuEYZB788ibUtE6y
UVVOAmnxXm20dNO2oAVI+sQqLUPtWrHj4ZENJRweSuWDE8o0Xzd9mj7Ndor5T0RzsibHNDvFFeAF
kmbFzRzGVCpjGR1K5uR/fu7OHm6BQIuuHGWyxiPFrz+7TiMpkE1o5vx9kDVWtO3F3Z8PcPa0nR2A
Kv/zjTCwuDq9Ra0TWkTF56jfSIcNjAby09/RLJ3/HAo1E41S2o3cg8+H4lOLHKXWylM5o5l/JWAm
H7+aAf/2dP45xjnylbxTcB+IW09YRAzjEVs/opBA179YDuio/PIsLXfmnyOd16i2OlpTkOvlSdXy
Enmv61xlSd55Y81cQGJh2Q88biRFTPFRGuJ7hkvL12zULGQYJF4Fw4mmFP8BODZn39QaitZcLgLU
TMniHQGnIZ5AzO6YIw3YL2HhfMRaYe0I4X4mUJjBcDW/p4pinxK0Yt4S5m16XWTTSI91swVfIdxd
kWcg7powJe6QJgXBtsWaJWTRgEfaShs1exWaAwlkuJFwuD1kKBQmMHEeBs9qiy721WmbCJuiVq7D
On5BdfI2IGX3k7FuAQBJkEoS5ko8D9Y7+i42ayLF2c5AYJungNJMtjSQYJLoNI/ToZjz3SBbde1g
gCfFVcWhbknhkCwB8L6Mm/y+U5FmX2J6j2EiNWhfcERg8Y+NdhULyBIitdyVq9WFZ5s4/lmvXfAi
UE9SMQY7y0yqG1Fmr3oeGj6Kc/vZxv+41YEWbYs66q5DRUV4KtAbMWTBmaW2gyedXPgyZtVRU2JP
o9hKfMVqzVup9/KoVvgFi44KAPJKtSeemDclro2dpgXls03K7dYcutq3BSY9t0Sl7US6fSi0zvXm
LFP8Bt+jZ+sYoIOmfyG12FoXJsDjwADeIRpzeJhqS+C7ncYOIBNIoslo+GrOi4S5qQJ8G46e+nHf
xR7hb2TNGwSqrFBUmduwBpTjugXh7K1leGleBMDZgD9dZEMkLkSYf5BkFqJnLp193/XlCnGvRZ4z
JIquwDGNVYIcrom3f4id8QUsMigafLe+6gSWPxGztasMrGfonJvLOHWcQz407c50J2a3zD65lZZ2
jML6B8+FvSG0UH8OZ3KiUwExp+9Ce18jplyF7ZT5STO9ieE4QPrui+m+tgOoRARhraoo6q+CoAq2
ZhIk5B/M5m7spjcUywqGTYf74RS1Z0EDyLwog9pVodXb2pqW+CTOtntpoSAaKlSf8UWfHmJienoG
C4io7RXmS7FFtRvuCjkYu6Ds4EOBTkDQnelYfgYjXetp99EMyks9mWz5GjvYBnYjrqSR0/WTVcS6
ONlPcEkmayUzYqetmOF1OjbzVmaNjUpZatg0Q8z/caTcFEPpHJlAtJvWTMZVIZDLd108HoclGNmq
gK61UR1eStt4V1wVdbXTmmutxhLUZ3h9jdR+ISaNHjW17rpAbLzJGAKvglYb91qck8US6fFlk0Y9
obdacBuEc7yXVQkVf6zLa3fCuenO0BYxyQH4K0CtKwI3t2FA9Ehxx/l5Rr6OZJh6FRP0vYoxcWyd
yHy1IDHiCEPhldbOD1h8C1rdMMjlFlgm8oD9RVk1R9zNfPTU8HIApLAvAod+K8ZDWiDRjaP2oxcR
fvMtzC17pfOPG93oTG8Egrbpk9nGq1TOtCcV7GFJgG1HIRaVkFY8FlVReXWnAs3HzgdFcTHHjbhR
8mzhouU0ppCQhhcW/7iOJYydqCtj0F1N9UpOMUICbQDXZ9gKzYmuntataSP6Jh0xlAuZ33EiohXC
bK23SxZmko6ozS2whY5DmEAfll7UqhZWj1YerSAmD60B5jOEdXcX0iDbtIvRs6vm8hA5yJf7AriA
Vc41Ju+Zzj5Jayv+jeBGm/E6qVH1nHSxvk6nEEyBjA1+MimwCkmuHkSEFigZMuUoAlOSuORgANd3
/TJGoDZDrNrkSlrTZi2MH3kwqusau846ru2XBsvh2ojTt6GQ7xV+EmYLyVtvKo961cHzG/XXIsiD
jbS5AEZd4e536lfTpGdjCwKMta4DAaoniTd3DG7ytoru2FWmq8CGWlIQwtykZIYrtZUhrIvQ0OXq
jBZTEAPR5rw3eYNr0Cn0rQWrYDXUFA4EW4fMXODnFP2ExAvXvHzgX+RNzOIRK2ncsC9gxXiIbYlV
xSTo1M7zBwsp4mPXKflxwCV2mOYyPIZQymtMmGCKukXEaS+2flxQyqsROq6XF7jmcLehanRDxIuu
gnuG7b6nRSQ4FqH9bjiIs2Y8oxfSdiFZDVJZUQQTgmzKEUszW7yw6ZlIW1WyFYNh+H2SQ2XgPdlg
zLduk04btiiO5CUwrfaqqozk0OSsvUtBe0GlnHoE7Q2YKM0PFqHK64m5YLkj8qW3iL1Hi5Zsqt6d
trkCwzRiUMSjPXQ0jzAm4VPCQWjoE9GuyXwQfTd4s5Tirkoiq0eH23XgnsEgbmNUx6tBdZNvRiD5
qovSLF7JGI4xRpgBHiKj4WKqQ3hKxgXzKnoMYi5DLrd0vrtJ0a7gLEKaIMr6ChNXCjKHJIuVwL4H
atJIL0DNP9nSfDa77ttkwh5p9Cy+hZWYIp2nBjR7SgbLIkYXkktzJAcxvDFjLO4udtJ1K3W25GOK
jnwIxmxVADPF+RJrhr4LsoSbMIVmcygqg9kLeh38RmF4LbhrzBpAmttpQRAMJe6mzXC6FAsjBmg7
kVYME1dEvkFztjs4G1GRrTLyRQ6jbYwb0ejJXmIFu+pTg1FjaEA4DYz3vGbaJfHAHdS2bf1By5yn
QOtJsojzcpeZTEPsHOKBg8HfY7QrniRwLnzHiMuweMzm/Tw5uGzJ+MWuEWr9bQ4Fh2deLS41A4X8
oGQf1cwCGSXoF6VqNfA7lfh6LtET5yZ5oExG5usKbQP/ty7DC8MaUCLjODxOS9sUtlHo8cUL7mSb
GdvQlMa2VcFJZfihMb901beipmHV5bWz5qdqGwXl27YtMOytS6VtgP327jXOZ57jqXZfncYmYLRR
NA/ml3sDl5VgPXVADTy2vK0ZxRMQ4AhfZfVNFEr73cLshhUoJW7BDOYc6zXhpelapB2GeWNQT1pd
B/dBF4K26OpxmxZaQJRvMflWyFDNJV13EwcOSSemknfbuZ3CexVsxm0zIiUc9IogeZcZUpQH9r4K
+8BnO1ndG4sjEN6247cKKxD4H6aCo55s0No629hREy+peyymLv3tpHPurELCNgqoIaPBIfDNnut3
HdMKVMdsYKKPyzvTrHfVYARWF5S0EsYbKy4PGMkibspgQ5gbJlnqkkluLI5UByT21NyrbY+4NnE5
YaTLZX5MYq29r93pO3mikhKoe5tGeFvTqDeXfSNUL1W1t5E0XC8a6a9ZlcCtNTgEwEBUgB8xRbtx
ZNLDQAqbgMPaTly3dhUxkFkpBSuq08bzpmpMJgTYMjfGpI13wThVayXijYyy7GFA4O3R1f5wRGJj
2R7jA9jT6y7XPIGcNd+8Vmp0r6KlBaPLPh3jxbQdatJyBhAIK3Ucui2S43g3JhOxsOzpN3UTjr6h
zxlq+CDz0ZXhWpIhMBSHQvg4mQQrx0nWHuI4q2/NOk929WhRhqtyuISL3H7nwk9b0ac4qQaY7X5i
/9wx15JLMGZHcoYSDLZpcI+zGaM17rhtwXYWPp8D9JQ6REM6HzVHkWjdY1uSWpejyPAI/XUuEW2H
G3OmftIrq72BycSGQIXP/iITNh+btJmGUwU3gUjgqa+fSdS5GEfzBeFShUXSiQqcPWbdxroXVEx7
lmIOYC/mzuWhTHv88FInDqcwe7+22n5lqr1LAHQbaJoveFUnXnsoPJfWwPe5twx7lWMr35stZsXc
dqObtDAs33WqcpfOsbUyNeU5k20KwC12N3Od69/TWmMDQ/430N3GmJlIoEPN12zt2lWQwZlfZ62e
7mkVTH6fJ9GNVhHcg/C9se+i2IWV2Bh3/YBHI4wYfLHUOzdWjLkksEFO1k2NzwcQtd0+Iz1EH8mo
wzlUFH57vScdvQZjsAd8wHiRitrLOPoSPf8G+sJcT5FEqy5TqFEGLEt6Wjn0YEoe1Upd/JSVvk8q
+9FFMLVRnYZzHhrcnCxmqyIKngkULNZGagjYoyLx0mFZBnEvrioridgwOSbgpim6rOXEH4b6VNzn
gJASzw3MlKLeUfilBHuDRmQ1jxIzmS4BjpCFpCXmfOlo1U1aZ88dwNkdUcY5WCQdT5+SuQ2OfVgv
9qg2XoTz3UdNmG/IoOHLALgV+x0PJKbN6BtVAH0jOJdvZCGPr7Ya9DcTo/odf2CEzdJGV2D++mkd
zqYGR9juA9YDrXxqc3yRonD0vZ2M9k6w+VwpAUgpKo5+L+LOvk6Dhne8WNh9PVEB8KPq3GvkBO7F
Cdxr2lYAukz5HNr2u5LRbxRsQA4jIWaPCFOVbUO89XeXRGuCFiGCI1aq1lELa0HJoxbDXaAw9dSx
KbIerE2lVnYYsWh9MetbqbDNvTog39Iiw3Ct6sRhOQhVWMgVqoNBN9lJVZOyNYaByCoLbtiNKkdn
BSFG+FoAxcYMk3mVp8D0CCGjy6Xb8xoujOa5UfHuhlArqhIStVaExqqgcPNiAy9GEsWTF2Fjweyj
GF7pdvONMCexn+MCCQ2fqMtQTy22GG5F56xptoZZhReNNLF456YDXS7urtPc7LZo8roXym7xovXK
NnDDLdsL6qx2jxq83+Sw458i1pcjlniC5scU8igPlbihsoX6UEYg1tyyuwMq9t4PIOajtndXjMXm
CxHdddmGILxkzf6HGyJS7ZkKtmdhofCpFLNdD51kUNwScBxxPE+EwlxpbcW+D3Nm6sVRlHrq5LhP
RKhjhzbx8/+YA/s7vqHhIRRFuW9NBcK8mk9lvGeuARvHrDUQ6E7UWh9Rao77tBlZe8Yk8zOVMXNV
BYgmNFyVfj7J8kq24s3SdeUA0Y1UyrkXKMPwrPF2xfjje97+mVQAmAbWS2HZ7U7PSroktqFR/zWY
mkudMWORMKHDDfvNVadHG7sNxdUEV05WlHhKpmztjpS7NB8hsxWUrIixwPCkJW4V8Pe8fQZn17QS
W/58on/RI+1DL8K82brWezxlsc20L6kB0ce5Gu1iIwh3Tl00t5Fw7DtOSl9ZNg9n7CAdksMLGCwc
aQbWYJUqakUjF0BF23f+kObGYxdXsT+1mf7Ckt9eYNKimqoJkfqY2yWdmpX02BsIb7JWgqtRg0fs
UUgkIoUcOgH0pDXgfBVZI3bS7UMPi+ePuUl7H9oKDmJHZ/VEI7pJXDvA81X9GGFRPdBfgp5CpBhE
zQZCmMEtnqbJuC3s6GFOBhIYISajrXFKnNBoKGk88jZZ3ftAUtu60tJqF3WNwfLD3VOjTuzLyZS3
Zl8ox8Ys7WMIfurKNrJ5k6dO6s8gdWnaVpyGtmz7lWe31Mvr1B4pVduiobNn0LsIA15O85Uvyjsh
IxCXUEKsjQmjdquMWKoG0/WsRS8UxrHNV3NBlVtOdx3jMrywCz5zBcwKfp8VEcogaj9U3e9Mj+uN
0hUju0NTfp97WpDIbKmt5LARxMdeURb2j2MBrUlvgmjFrrEEm2c22yDv0gWJwa5grqz0mXSxcFMU
PTXGZOY++xlI+OqEjbpqs2TXloC7Q1t8gJdAYlfN87qqTeBphvNRVWoNzDdLD6y45iUCosIz2gFV
VBjqzW2ddyMb+KzFo0Ze4krHbrJxsKKSKBbITYVvb6Un+Q+0rhGvbfMWjVBOsNVr+oEI+hKDm/a6
WMlXkVrRoINOTD1NqMB7GuDEKqWpXZN0V/twmenGGb1OiO/CrUycC3uGMqujXj24DosCba2OnJ7U
gYkATIEROBApJVK+ZZNUT72ukT8m9eLSTR37CSMg7Sm2pSsuLijxGXM9mBJzZ9hyWlyhug9oPPcN
C4igKpLWU8KOxPm0lPlz21rBEQJes4uIA9wFmoxu4AJKryAYcDtyW9ZdMoij3nNrQisUK+hOpl8O
wJzyIJm3ZUJElcBy7zejhntShytONHe5/RlQ0YRyMxfzdyXqbLqu1Wjt28GINhhRAB5Rqm00CRVA
VsqwYxQHy8mJuB3ZQBxGbFj7YTR2ThXf1xaAgKiUnZ8ZLTsyNUr2zMbrKxfG9kHQnz3OMDb5sDSa
8dFndvVsOe1TUGXRUYNAtU0lJJ4xTt5COQ78fLq+xrxE+wVthxs0lgHcEmv0mHzSp6orCMh2ql5D
M+f9NnHYT6Gr+nmptzteTn1DgoaBzU1UB6UZizsRJPbTODs/7GLkeVFZb/BJtpvSBj80KoWzJ8y5
ZC2pi3upONIjwwiERkFSkJYq8XMv7PaCyE5osrHS+1GH9UOZSaZMqgzHXa5UD3PcwvGnLQGR3GrJ
auNmaEt4dOUSkwkRwNYqCL8W+j9NWubzNJv9wWTBgJM3CgDDjTo88MEzlrau2KO4UK+jis6EsIN+
N/X2gg7kQwmsmJGnAXUkryj+TRrubwnyFrGiKUdVHYUgP4ouyz/ou6IKcxpW5KkbLVJZq35T5EZM
CqpO1FGfNp5upta30UBongDRIA4xIASDSNcNzjewAwbP+HUzKpkX2mNJG6Nt1k4wjRSnbW9edhZN
uVkA1CNU9AkHJiKBsX7HWDjsiJGB8TEOLWoJFcvThjkF8JmhKja6pkeXoikHWJH2jEALkneDXeTR
mownZmkqhVv1YqaRxBBf0wKAoNLujRrdp0LIqwiC7k3PXVK/ocSxDUnaqj04LmikAg8ETqa2eRK5
gMvS5NLr8R2L4mkByg3yTpQGH4m2MD8clv8LOx+eEXBWB6JiVoWk5UQn8znO0SCPIekxdBBIx256
NpYkkfggeFmJqYOfExtWk8hx8natndz1WtkwKYCRDE/Q3gRJEe2GShMU7khDyP/ID9Ji3srLZ0Zo
ITurhNvVucfK1apnc66aALC3FJvJiB86N2KHog/PUbUApg2u35pvgXHn0DQA3NtlsYejYe63eZ4T
Na/nerBSk+C2iobhMiLnM/FpS9fyIUZY3W2StmkfsFV0a1WSba7XErh+HenqAYKmsx/hjz4GjSo9
XmAGkpYM9uFE75jo7W8MFNR14YRkbZCPtg1wx+/Y3gR7bBYaed4hKccl4TNzR3SlEspsm3QDjTxi
0RfWqunVTvUjV4sfxKxrawCYmM9Nm0bbsWcv2fhZ0N1kDizEzgGxTExIwp4pEn4NdIgub/qj01gg
+yrPlkRjZipqZwePtTqVFNWjW+9IT/Dd5IU2WhlcFEVn65cgk5c81r6N423DRPhqxsmK/smItyjs
iEIG+kJmaEO/K9cA01uK9TankGcLjD443cvXIAuX5uS35jFPjla90e6WE0AA7ZXlxrKOBgAv0PIw
nowx3898T1bJbN7VNQCFMiBlRNNrbWtpAFlbZkoAkNyBFmOFf99gwZiqrj3YKNvnsFdWU5I+4KFY
+m6Ntkkyx7wlFenHJLTjlKb3M6/+VkXbSIgGrfkMcjmJZJfGMGkk30jCJtT4HTowrhf7aPc3Od5E
E7wiPU+RW5TweRY8zdRllyJn3LO2JyX6qIyhu08sR75oINE8dwIkgNNZm/nSO4nhJ3nbn2xVnw+O
iF8cXX4LKxUEeeZCf9F6mmG2Alx8LBtucBGvXVij93oJaWFlQEy77ip1OBol3DA6xMOqjBVMZgp9
6SKmO9EV/8fReS03qmxh+ImoggYauBWgLFty9txQ3g7kDE14+vPp3O2a2uORJdG91h/rGBB46Khy
ZkklCAi2xCRJ0lRErROAMG2KirqawgDgBzYqIDo4jxfeLd+aSDhSjVCk7o/plngoJMt9Sd3HUiWE
hwLYUGzB/WY540s/Q6u0aeKcimz55GQXOwfmw+fY0x/t0s2CCK2MXyFJljz4GKE3OmoMZIBgQBsL
tx+EobjjQFxDm6JU/W+JWWdj5m4d1j1jG1kDdB1N8e/szElI49NahdAdHy0HkA/RQqBSNH9htck2
ZrOskDI60wlxxFuhWeyIaTPrP4bW96dmIP0ho+FlE4PlEKJBRy5A1MSI2tCluNTDU5YmqL8VESVP
jigrpuS1af2lmv6ZnFNBQc61TzTPF6Xk8K9CtguY7WgR95xZXyJ2jQv8TX2xOUt4IfZ/NbvxKYvl
QtCpbUGggGYkvZFgMzFgaMsoZ1UvPvU4bvd4hbwjEPR/QzJO/NgMiDCr2rtLvo+WoBjU8Nx6OrBt
RPp43ZKlmBb0LdtOnLyoJh4fq7L7Kt1VhFbrIUXMuLUZ6SiiJVRVERvrdAtkzPhulQTxkwVZXrSx
K5tTKfLyosMoOSjNh5mUWZVtc8UHpGHND6tYLx/MuRCPDZg+eXIVY6M+Dq8TfqDAzLSZfPTm3lAg
3moLiG8RmNlH286Oq+PlR6nfJ++OzwJilWVaxO22jfMk6Lxh2HbK6fYQN7Q1tRV9mXImNqL2BEdf
pW88YPYgyuwPakHfKH9zear7JFzTSOxpkbL33iwY5aJhdrdQlsuTMlF8Dc5kHkiLmMOp78tzPXeE
T/buig8LdywZ47wnZuxRxiX5Klpyvmir556cmL9Bo/C/uif6b84NeAFdUNDed9SPUHPuswJzaBLg
ekuMLukCPZKdR/ReHl86gr3haByxgVZX26KPrpwmFi1MkXGURpHv1WCl+3sELXsOxYZG5rEr0HQR
5jMBymjjKfFcALLIMkLWaSM4QLnfwUPSOkEOnAbxgW5/BtHdDjH4uI5V659gKoLfiHN/Ntr+NONx
Oel2Kr5y+pU2RIMDzXTEaJEEWu9dSxU3g+FsF2fjLafcc5fJli4FqzAuQ3aXbVumChJZrCcE1NZR
Srs5WBpeh9qNqMjq0u5fkqZNGFME41uMofTEl4IbhaOfYoWcuhVdPZsKSoa8lP5Ejn5HfuzQh3a1
cnwkBsJuw6ZYDECw23gLbURevq57z4tlqJSV7KZigmRe39dWdXtaL+rQUdb4xPm8QBiRIpLhRd2b
RpSeG9E1J/JQCDE0VXsDUnThtZaRCY94UquNs8e+m54tps69NpvgYoNmUVh356ct/cv2uv6yWJgr
KmeQh34Ry3OjRgAnZgrfYY6piOEyk6x87BLphpo3/aTkcnzEU0WT/HJPb5A5J0EzxT+lWuQ2d9OI
1XnKobV1/oK6p+9Vk3Vjm4i/BtusdlSm0eMz5NC6MUXReeaoB9TDhMjrrc4VFrWouGLvSEmSd+QW
Foc4zxoUvyUxNE1O6D438drnyw5QtQsY8NtrlzfTpTLKfO+47nifDDWf7hnm5FFb9obWVIgaJMPx
UhPhPIGiysx+LZrR20HydMdG9veuslZn9VXYMORAWGXkEZhSR76WTvNDM8c1SdP3qGvTqym/8f6o
SvzuWEhgqL9tNBcH6WrF+2Ra+U0ty+TrXTyGWPCsR7pQrTBXkLvCjqtj5uX2kYSzdJeV+WtmOQVb
qKGfelvMvAEDUStVTmYKnA2EE6o2OSGqg79aDsKO4vc8Xn6qof3EVJP4Bpe+X9Z9uoVE1beOzvhk
aZ1NhSyFObPt6I9xhGjZc/J+W9ur2FCuIoKUs+dSFX2yyZcFilzOr6ou+p3mJQXBwhABk4xK4p8N
7Y12pANazIelNtItXMADfY3udlX2PyWGJLAXLlfX4CtOxlpy9vhUdyxpxoNHdN4N9WruWzMhSY5H
znc0Fu4PM5pBkKZTwxjlJARpbndYesJkzMX+RwRQs0dhiqDEi0g1HmdzU7EYbxM6NnkUzH9uBsWH
4LUlP/W+mLX6x2pN6dmrovHIRoOnATo85aLVJjRoQAMpqnvfsCq+Lk1m3iggyy9GQ3LlmmARWpOk
DY20oYWw7oxHcScMvIrV0EIft7El3X24m8ubjKVLPMP0PoGWbvmSJQGgF1lFRm/v18iDgJea9Rfh
Kr4/CPx9tgw/8jIyrh3tx5a6Q5Bj8+nNJLgk0zhecg7rfabx68Qm8E/TW29ICZK7LWndr5TM+nIt
b+60Du+SlxZ4GaSYoYvopNErGORD8omIh/Rhy34RKnUCI06mF7d2HH4LInPtHGSJsKXh0AzOuu2J
5nEH9VZH0InZROOQ0Y0pQTGeFwB9Rb7bqTL0EmM4iLEYrqMeDbs+T6sXQrnMgMIW4RuxTZEfQXWV
H7WT/GcLvd8rdzE/YlJGXrXGjQmXrGnpgyxBIyUKm3kWtVTPOhW6CUjh0jIFEZRLGnojx1tnVuuT
UgqLEUgUUf/jJkHleDFl239RuFWdAaUsWH4neiETiWe3nQhqjCt/Yk2A3oQIu7iy07/z3mXLwTz1
3zpE7UdhuOt+TjJnayasox3kY61Zfo0ZWRC3woz+O9TTe6LFL7RaUQZxl+jMBWAg2TwuMjQ5vbkx
/wKRgHXY9nCIrERjYNnCfLSzqftPH1r1ZuhsOxkbLmnUyxiynOTAtlysPZVnDyyIMcH0o+OP+UQc
K/ElgeeMRhh76A/mqIoJ5JLixRjNX932MhT+FAHPwsx8w2ijm4fxadPbtUGpOc7IQUJi0FxAT4xg
0EF+SqgwlMXeMBv4fE1lj2Y0KZ9OOzIqyi4bN4qM8Q+UUGKbKufV7aV4Mq1G7Nm2EOjIvOWEb7ha
XDs6R1m7bpepzCgniZ5TcjJPsIXl62CjrKgWtzgb8ogwqiMHVMveKaJw/KZ2aMys2XgsFz0ZJIX+
ZOb/EMsC5tyICmMC8DueVh3oOSV9KIf3n96ycmugKIJCvLTVtzKyh2hdIDyvdEUP3U0XJ0AaOpMZ
VeIf4s+5KwF+C3Kg77S+exmXV7SMW1t2e0u+UKVCAZYR5PZzY5xsGyTyMU6ObronujiF7dGJdfXc
vd0y2J0pbYhoz/DKipXHolznw6JbyNR4e/drsZflj+fcWLU2qc620J+BIY2V9Uc/DQCf1RimHbcK
GUZ8Wl+Vc6v1V5M9qnpM0l3vgO3Zh6Wmh6b4Lad9AQTVa77oIanq8wKmlB6M+ToAMY0Qi4Ua/AzV
V87d1g1/hGQxJPz2WkBIdTee5/JnxAYpooc1/jbKjqYlmls8BCtJt43rl9j60Nqz0WQHG65aWjen
9bZce+c6ugts6rDhnSeTOKDn8qSP27n/WcAs7BwlI7uUPr0t4FJ9HE4KhQHLkMnEBa5dTHsjO1rL
yU2gWK2Covi9Xtyq5qXi0elYri/uAMxPJKUaiqAxKfh2fXdwg1r93D81mfyxWFJoibl5pfMhtN3H
unvXOTDjJj/mYjcZJ+pnDmVBOCeLMyfDqH9nCfWF6FANkoIXEu6m5yjGvTQSSTv/cAJtSrIFR5A4
qzl2ExcPge85Pn+9eqvlQYI+UMa4SaNp05rHBLER3xgukoBXnSfb1rhqVLRan3F9LYzDkPzcw8zx
F/mTzRt40QQNRhevvDNgn+Aqk3PziK7pbarLvy3jZZnfcEFtIDl66xK5uwYqC4W7hh5n2GVIaEo7
HIyfAi615FolXjtdNcqyLnX0kFrUNCHXyi8uF7mkLMnq9XZbs+IS+I78q6y1Du5WWa+JsqsD2O6X
yEX+QKpj6KwsVPllooLYpe+N6WvoZtRQ1tWl0bo0KQQuaIXl0CHDW54j0Z4SchWNYl841Wai54vc
NboDKJAhYAh9LtRSmQfOfDHpNbI48rxX1XLyenBrBTBqtLHUK/nYAeyw3zIOZvkuhVGeMJYhZN0v
cYqT8XmmYqq8SMpcZpZ6u//ISKomhgWO1zUvOalJXk5m2fBoz6+699RGuwwN5tr8gU7utO5NX5+E
9xp3u7X4m+g8gL6qW+PuPN/rKkOQtru3aQibrPTlM21fU4oDlb6P4vkgJ93PUW+0NaZZj1R4IHum
BfiDw4LwxkIB5xGW31XPvfHWm8yX2p7h9lCLe4UDdRXprzV6EPUlqfTQ4NRPNqralPK/mXS/Mjuv
fFpjihwEGGeJfLsqwJBI0peA6tPbbBNr4f3Q/cb1e3XkD/o/P07IfHfIxwNuX8VuJA0r47hdYOMP
dyEk/GSZXLzFYCThQOQ7wJ4UaEUVpr32plCgERy7caNbbl/nJN/n5j+Brn2pCL4Feo2bf7WKkWi9
EB14vwrn+9ZvmUGhoQFoNh7VJ1nBSFoaqFNeqDvVWQ7pTaiWi0VVoYk7Yo7ebQ9BRhIdI+J8nWgz
pD+ORoWHGWrZieqojWvjslNXgwQ+1cGGQxcxs3LutwHN46eOyqaFpr3EDmLzrarp2OYdmdl4EAXU
kiyhLZQnH9iLjHuQjgdicS3cu7H7bxB3Jer8kC9DUGrRf71qgjyBYqgucjlo5fs4fdv6fil3BlNT
TnSl91XbV7zAPhGQLK01R/SxYzWs7F1FJdFELVRuYAC+ca+mJAnafjFp/ux8r5y5U/vd5S+OfWa/
2NjNZzx+oiYLbZQDqBhQXT6sGTL2/aRd3HmPuXxweR6uIyVQ5YdWf4JUBY3FWut8af1zfG8AS7dl
uRPZW6++narZLahsERwgcXu2SNVpkRhW2kiNbsaRTaJG+WXFV6cnLbQ+wM5g6H/um/fFPZUUCvzf
sEyfDPsfPxgho/qvsa/3Uj5P29vyqZj/oD7q/geJ7Z6UbFbmcqOLn3KhgdDbLe05a7k8OcUHQpgd
lIpmtluRo7tIY9dHaV+53bYM1D7xBtFfC0ryR4QuNba/A5Ey8VumbvryUaIPMYaTxpAVO96wv2uL
kWiknEiS7N8M7VJIx9JwLOgK2vHpD6SH1lSLmzI5tWZxnTBI8cEnW+YXX043NSEeHMEFywfDA3XM
sKO9pRMdk/a3M//2SE8ykqztmfDhNb63FIV8Gfwl+9VgHVyqhAbk1VNiBYhIF1vbAShSjPGOqiyU
0fpA281uneVjRPEzrHZo5NjUEToVcvxcDHPbx4fS/YAjYJcutqX9nkS/8mEgUEUv9/2Xe2iHR9nw
ByeW5Y0qdwN83Kriw5QcJMH9DRHCyXq+y3jU8mpyquYlZ8b9gLB+Su4pSq4Jm7o6JfYwes3qJ5ey
iCbnQ/7kEPOotiMAr8qLQNIIzNniGhhw1s/Yfu7Hc+b9EuxfqGM8n+nI28jhcn/S4KN5iA4eE7d4
SJunSEDH205I1xc/7bcuwoUpD3hk6v/zAMEgTrh6Or+7Zy+nX1l+aVAekHywynB03zX7QYjHxTh0
PbusvrdmZ6u4Nkz3aGhwEP3Wyh4kvMi03tCnIk1/WLqnZfpyDL4xn0X6T0voMXfR1FNR02iXsQ3g
/kOSMn1dfU7Oaa2vJEjW0IJNcp5Suhy/gHu0at6TLVq2L7qJ8PJLd07SeoqmV0pz6viw2tsuOZUE
Xa073Pa+VT54gLH19FhkVwuxbTr8K9KBL8HJdl+VvZu5xdIYr8qrLV7i7Dqqsx5Tgo5AavjI5JFU
iHF1mVfCFI8q31BiUp88QX8mGT1bqWyex4/VePTGkE0usIdv7iOYbvIJJbfc7yxpdKnOLqW7dkG0
v16EHYGoLPrWcEtyQjwF+b6ZtTH0rWxxyaCNiric9XsF1qWk/imuD6PzlOnTWYl/8RjtCuEBT9OT
1T2w0fjS6dh7qo2CtZj1Hb5CKgGbkDGdgRm8mg1Akzr1vqwlyQONGhuHC9itnjA9oz99pdWZ0y47
zsSzF/13inC6rIgOrw6l8ZsoZ9OK94wDQOgZFtDMB4cuGeBnuMR4+h2XJNDSBRfv8pj1JUEgALcG
1xy/vtG/kfvWN9Nh9K73DnqKY7YrzWALE8fshA5Jr418FpIg46l/GmNi6leLUyYOuuhzttHtT69R
cyki29daeqfAqlb7T/VlsCbPU/MVJYSUoOrMOA9qUMtOC1L9sffs6+rl56GJt5PFjRWXm0hDK82b
PtFt6wmkiZITbxSvdNKHY12QoB5/WyYsVfbbqgr+AdU+YhpuRKrNx6PC1waxzZlLuDwYc8WPrFC2
RNTKOqBHWfes1AfFYnJ4JIod6QUndrTtqh8Tep2MVAjPv9oN5WjtjCgiLTljE28PiTNulfHTth3R
xtTg3aN6xrI7NKCeOtYccqyR9GofWjYf6mo8IDS5Y/vxXxfRiLw3ULhpFOgsMxdZ8rII8nLrLgT5
Ow84kHfOaqOo/2tcOiO7t0GabyJvv1Zdbgo6lC3zpy3/Ets52XQzxKRvlMXH1KVs6GjeYP5gmldF
ad210bh4k7fUe02EEY4dst71vxlVSPRSLX9eS/EVhhvjcyQKduQVJ3trPdzLoRe2xEL+i+kN7YJs
1ffKUedRvkztVsLiMgdTIrsxIITZePTuh97Esf2yzVtLyTQUWzKf2npbGI+jQ/DvwXYMyhQCjBgh
2gl/YEaUVbobKX+cUPYJ/TZ0p9E6dZDiMvkpTdufQY0H7SBgRxuQ3Mx4dZyL0owdes+Nzi5FyASh
yHzyGFbQBfjpfSMDuRnfZpOahpEq0OI2uz+UXP230uhglRZRsQ+1+YJWdZPWM8DPL2e8FT102slw
DmW2G3PKKXltkOb2+uTZfyMdwgD/Rbctk/fJiUgX5TTCiXTU+BZBElC0cYZzNu3fKm4QiL7AkKRo
3fCukNWSFX/6fNHbFxuJanU2Mr6cWAVj/UE2iL723b2uwz01PbuPfVblnyllEFOr0QFYpS9yhGGi
0aBpr5F8zSfbV8vD0EaQ/Yxl7wa6r4VoEAdsnaWPL0AfXRxSlOvquVRvWvvsdk/TslPdjSZEH/gX
2PxoF/wPzbXrPwUbjOWd+lQ/1KAZ+cIEhNWwLN7ogH2c04dGO2EKpPX7qXBOpfzIaCZYl8F3JD2j
yfSYEEBMg9tqwMXjwDNBV0tW6oS5Ts/+FIUOzbiPm0tGVWNas+Zye1fVj0exA53cu9TYUeRnChrI
SZ6Ol6DNqBOMm/2YvinqGzC3QVh/p9OXN/AbojnQzI9K/Nd2apeYS2DqBzoKUHTxPV7d8TZqlNuS
zCpr5BrEaA9dhVNQbVfKa2SLBcOipimf/rMQ9y16TsjSeMbYdQRuiDa4+d4oufBXTmrk1Pkx8gD3
NfcBz6C/5tW5qBc4coyO4D3Uj6RLKFR/7Env4v1wEDS4+b32qbua5L2MhoYjrg3LCHN/a/l5rP+5
HYIkMYdkYH96Mf4hwNiKxnJVVjtkFUdnWPYDjSj6XdVEoxXy+IEE9lzoaKPXbyMSjx1SdHK/WcG8
ndkP9HvfuytU0FbWvl142J1lOrh1/DHO9YdlaXtvVaEr9XNdU/jZrD5w2EYuxRVAMzTVfATk/7QZ
EKWnjpOZ3ejsC6Zp2aYNfdjCqcl2kqTZ6YfB1c5lHp8SU9tWMP4b6IzfTpPbsZyf4kWHvIejmoS/
2v2h56lJPaTzpfmJ7oVZgm4VbuNuk+aaT2DPs+Wg/0rkoTLbf3PuylDUhAZ4hXc0uHCRefv6aG5a
zQxXost9Ap9x+P0t5W3on6WlGJERKAvvvs0VHzBC1ynNt8aMW8BZjusa79HCXQsPasj0dlVnQE5S
1mL0l6qE0asg5sduP0fRVaSK2BVC18a1fxjX8lRpKsgh8iKd9h/QZfp5Ty4H9CZeoyt6wstMlk8V
2++iGTaKS3PIBWY/VDkiPplxEYxL9mqQjDWL9bVf+9Dj/9HRRo5L7HtzFlocHC0NguuyIs+hGSb2
0FSsO802zn1d7s2e5xRB5ZRIv3OdELbys9XcfV5Pl86Y/RqLZU8hG0QmXcHLPWNSN/aym5+AI98n
NR6tPApo9KLQkEZaIlJYe+577VQz2/Xg8hTRuAttBJb1qI8/Y2TvPKHtU+6TRLdDG5aZ9jWwIqrb
m/Wm2VzBkqd3WNZTUjC959jgBmlcTV2F8v/NQaT2WX2AtsxPkm7f9gNNScNu1GeacqhQg9SjVfXg
iDqQOADN/P788Nq5mNE0/3pUr02Gc+yNNSCs6UHWTGxKTM8KEGlwmm2sgcnpID+zPQcFKDzQ1K++
eE8poUW+rWjoZob77Wo+b7cMG5srCoFtK5CcmYyQVAZTHm1RQUvgKYIa9B7TkB3yqQi8rjjoeoXB
M9u1c/UJkVxQtZ3E/DbatuvgYu6KQ1ERqU9LTOBMM2GA0RammGJ4jPdJFhNpX9PTFXEbSPZSIdNT
7k5U4MS7SM2Ua3saQqI2LObmVMec5e76aqF7VQMDcUs8P+1q8F/qXqzrgQbqendCU3TIFyJfcfNF
XsJCQoN6vR5QC42sdTS/SvOZ/raAgqRHyokKYujXXdnF7y1fXroQCL8Zb5XpkNRnlc1WM7Jnc3jL
FVtejyvekJgDeTs5Mtrm2R7yz2yRKAEpQrer/VzGdEIwWY0NYx2eUOSPFZKzMphhlSKjOHfQYc3A
kcz0w9cj4/5ox+ZxQTPZJzwURuW7KB+Qr+LbRga+cspHKfVaPAlNy4DBgmN3ybGKhk0WNUFVQ2dj
bKALDUFk43c1FxHpZkivAeebMOncvQBgJbExzNQc5oOzEbm5owoiEHb1wJh5xOjLpsVQPGh+THSW
K3CvdxK7EGZLBx9kWoGHWdRaQhCgL8hq3y7wZA3t0aMorr7vbAnlu6XR7y2m3m4s/+iJoBfNXD+M
Cb5NLRfFZrgCyzYOmmd38cHrYOkJ6q44MSX2oWrMQfYERj9i4y/Cc1HZtqAr9alnIezrwje0acvJ
cLirz5e+CwTKPG8q3poxO45zpvuoZR/XJKJFzCqfahuRIsIJNkPMa5lVffQY0tjXIFpMFLGZoV9a
BVju8kILNFPcJfCzjGT3NudkhzMrnDKo35VPEWAUd1IQRbNP+tjWjJzNKF0EBLQBFhIXGXWzE8Jw
B0g+b0wwEyypfJ4LsqZ0yqYN4i4+nHtn+BqFDQldxTqVvtRscI2sDCTm5KbTuXbxDSVugErLj+f7
vt7S716ddRejscHJUvcVAiVBk7T8MbGX+Etu+YkF56+76Ka5SnW66AqJX7/vf2sG8YbXq60TH2hz
mmUXRqsemsB7jWFeDKD/Ft/GJlYEh8adOFXW+mJm5h5t945ylWciPW/QwpeGN0fNcjdq4ezVYKLZ
tE9oRI4HucMrFWAlC2HmbvrAqAoR6WIOJIfj5pTaZzOhEHWh/gx9ZeHAiiETqGMvoPzVt5jhklF7
8kzWt6k6DEzstDDSgGjPRKlSld53uJ2Fs/Pm/+72GtXwq+GA6FHo0letymCQGB74U4MSqXRgFLbi
FeW79b2Q04Xc/ovvHgcs9mEL7fHgDB8F6kazyB4nALphTmCFK+xd8Snt2h1WfiiewZdz/mhZ9cEY
ccTVaidk9oT9GzwUehbm/qBLcTAs76+VKU2zOQacpHquiRe9c+ym7oHJ8FDM3nAY4cvLyLrWxhDg
oOdV9iU1mSgMTQ4k2/lYNID4oXcemD0+J+SDFFsqQB6EWPn9B1YCYsl7z5vovI6Y06YBJWUSv3jV
fBmKEfMg0n+7IXJ2XO4OJFXvgJihNVKcgjSmphkUA5eDhTcR2fWdUNFCWu8p4J1qCkyXT5FRxuwq
dDy2Q4Ie5m3hp8XICD3oRyo9oAKihjAGGzV3B8MaJsNMixVitYgllVrK/V2uuTj9hYrkHflFJ2dc
xj0U2487m1s7zc4zKGNpibCJ5bseq+0YddbDNNXAhy45FrXHTuMGDqRyJOn2UYRiOq0bxPfVsVzY
5bGl6qwTsusf2iJiAzfOZpP+1ab767nrpSPks6GHzbJ65sLqOHUEXrimP4vkaMfF/i6AYeYNFhcR
2h0EAlOSADGG6MBM5nVj2jFVmQDwtcaN7QLkAlDG98tQEwJvPPqybkFvRMlzmyeMchTBZZKwjLKN
Q1QN21nQON1QdQhvv1UFxGuPn7yau/pgJZYvCFRoZ5uh2wJeITFhNcHEB7Vzigpd5YjgPKusMhwJ
gXnSFuz5GSa6h7qRBIoSksyapN88HtCmKDuaV907TaTEzXDrxt3SsDnsyjTB0akK9zvr3f/0Tvce
dLuFgzBIIXtbTWgsYZ/7PnO61xrhxztxOcVuwr4VTPaIMFoiEDIJNt1HDn0zm7bOaWg3i8daovxC
OkTg7C5K4upsjaQB4mPQ2Hbsj1FZ7Yl2mO8178cdzsIUz3glKUPqctr0kuiR0GncnfGazDxBiUCD
B5AnCKvQ3bem6cSHscTuVVhLmfvj3ImdBabtay49n0YF4pCrKDsqYR8bj0AMq8NPvYrJ+H8n4x6X
S3lpiQLZ9auFzw3n5R4mdgjb3EG01KPTmyWu4gEnJOohfEwY1PpLKX7Jj0dZm9EDY7qO+KLoEqGW
QhEfNwNcXxZHxz5lqS/zccaJ6gmoJ3zUT4jRkkPW4TAAI0lb0Ng2exnzsbuVvY2UH9Z6fkw98GMi
90lxEZh1bhlJHC4JJvF0nZrU+ZalTVDJMgJ7upSk5oraXsO2IiqHeg399bQ8Q/1v45iWR2dxSHno
6SQaqCQBlVJT+e0a67odMz49vSDBA2/S1zhrU4w4qgfcUeQN4J4MMjp2oBXnhYp5LI83Zx3qv3wd
2HHTumILtYT0EF87ZI1gGRbLS45YIpxG/bmcp59G77JjZRuX0i7I5kgc5sGsygm/v9+3g4vP2CZf
5eqljbOzjQFjZDcZH9DP3guq5PmNoBfi3umQ4KFY1KnrO7WNaTA66Z4cX4deQAV75YorzMHVgy7r
xnfFulYEEYS1LtofHY3krl1nta+gTklGlCnPShZB73SxyYg+mdqPI6viYOT4cMeUvQJTwf+/9hWR
FBxredbiW251/r1m+s514lC8maBiczGfU7cVO3tCQcLs0uTaEbWKDjjdA1jbcckhZQAKgwcWb1hn
73rPtbK3XlqmZ3QxIqCnZzw2eFGZx6phPihRIvuQ4/iqZoUvw3PBAHWvfqVLj/FUaZzROcYWfVNk
Fv65DN874sXeQhJiD7v6TvM0k+f856VdEd7tX8QBqBZXYk78qewZy4rGngEyYibqNHF9g6pPAFuO
n4rgqmf+CY4nAQNe6+X4IMjT4QCd71y0jPHYASzsepX+kj+dImmegIWq3MOq0MJ/JW3Jf60N9YVF
zasxzN4lApauzqJcuHJ7wh6WBKGtCxyaZePyqFFmRpVcfhzTiSKz7h4glSKUcZgsHK/ZN3X+bUbr
S5nPuFguKpVXNyEHDlsmiRzevCD1Q1qzj7uao1w0zxlzFNVECUdpeXdA25Fd3fLZdLmQqBNgI7Wi
A0Wd91gJw37V5hFUk/rMrR3xTueRhzOkl8t1cEpaumrlotMFYghmQU+uxwo7Mv9+5ItRY7YU6jC9
EiCQqC0vvTuk/dry+IO/MhGOdVBS9UUpahH/mF78j/lkvRhzVX8UAEPW8hoXDYB3tEnI1YiINFhW
2DBspxxwZRT9iaYy3hcDp4XvNSRDbO06Sg9O5D5GXILP02R1J0tDWFhqVIYR8uZxoNwPjGI1wtlO
/R7ksy1IbFoltZNdrw62ZUDtxzRlB9aEuQ/r6NiIs+lM0eo7WH0aH8drszfxE/nk4YKxKmKsA9Ns
1fsq0zFIMvDWbBYoHkGvKNmLky2fbXzQ6M2mHYrb2cwMvoWrZtiniVgHtE+sC+ei+yi7jy3GkWCK
Kpy/FhpiwZC2uhEsrSKAWZOzToW4xuQs2/VDW+G8rUkz+WLY/5aZr8wg0lARpYQils2F0OYIPF8D
SJtmpj1SueGM695vOyva9cQ/gf5k7XZKSmyQetLqX5NRMnqjuxpSA8dKWTDa4ZtgSMfdR8C4TmxV
Ekn8uCh+ePL1fIsslmdoLPESwXVvOpFyGdHnihiauuIx1tljSqbkWHO+VtwOQaGPtFjnVFQwxTGq
5p4FYjhEvd+kCzFFd11g5JGzgtiu9fukixEvyFuMWyT2kwbNxNgN0QZwK6upoYqiLlBrc2mm4Vcn
nVc9SaYyZAhRdu0mszj0nQVRhFfJAklPHswBuTSORTH9lVzlBH6Z4j9qC3+AsbywmUrWK6b93Pci
mD8vVkfl/Id+F31B2YqGtAOhIa8liZgbvXyvWlvc8DWMH3iOdF6zCXEYAW6lxWQw8w1EjsWkmR3g
C4aDuyK2sYhnvbZ30WMmwKcc1prQGfJyW8RcwLiy8ChbvXdtC4GAsTdORT73jxgDGqSVaQteIzVs
NU3x4a4FqTxu88XSOiJJivOGp56hxCE5xPK9oucwdrMkv5BO0EHIkh7xP9LOpLdy5Mzaf6XhdRNg
MIJBctGbO0v3arhSSsrMDaFUKjnPDE6/vh/6Az5UlY1KNOyFYbhsTZfDG+c95zlx22UP9aJ/hSZZ
x1p3+sDb+7Oe8T5NjfcQaGu6C+OQNK8IOCR5djP0e0h2KgLIoDsui7XyKUjR9KdJr8vywLJPskrF
eziFNB7qCHT0HBSPBCjdS2EgNmzGYIxZfzqT+1rggd0T90c2oHXXunNifI/+SNVz73pshwlIbFMb
SMGl0joNrkkUsKpWFBzOkUbfp9f+WUNkiabgW9Nj14ROoQ+umzxEiNqNEdvI+Rr2nCLQWMIqZjNA
P+cnxZdPwMCeGmXQBuvhUY7WpWyz5jUM3RTHQ4MeYAb5ReK4ZgHSDT8Lp7NZGauXsadsufSKV/oF
4jsVR+bF5fjBEX5Cp5Xk0ylGvs41HUKl+yX3iUwpApO8vXmIbpameevTSd8XKYOf0hYgowSmTqaq
8VsjcaV+kMD5spAPLB7sOn9tojUZNntss8rRErR3MBOtkKRi25iFvYDPi8JHmNgUQ/8rLwswHWmJ
FoU7SLtsoBsQVNwmaWSGbS0t4As2V2h4FAmVrTSjKiz8FBJtxp7s9MA4um0aqzzyAPvuwis5QtAI
znMfrWUKAd4FlYJsa2N0w5nD0RZOF9C0TjonIysM+8kQVGI3pYUUrFiVAJqfdr+otC72eTaAaVgw
XOeL95EgxB3KKvlW1yUZkplzT51byyaFzrI1s9egHSysOnw4F/tyjouPurCLdwhpq4k7Q5Tcq5aF
WZOttqm6FeZeq5pHtjOzgZTGq5+EkwpO9jzNFhhr6RckDU6dvMGwJHT0vCZVPDQnawzc+WDaTFHx
6U/ihhbEkbs/FDgN2zmEpxPhEn/l/KFv2roGMNELfINTNZV7oYf4SLm4DcqRmthHEY3mI+f+zvaW
b72Ns/5RZGx7YceVB6DaEKO8wf0cZG6qbemMD+PQDa+uCLA+6w6PVBKvNAFAqxwRuy+scL/YpCQp
o7I8gkhOf2hyVvmM3THZBvsVCG3p3EzUVm0443j7oeDQfGhAMd1IdyH6m/tz8dDNyG6NF3T8j1wO
TZKVOF0q6V2cddelJc3H+OYwi2WNuhZxySqimG1WpIxLm6w0JP+JX7B54vOghbHYJV3vIZ00L7Me
/atF+chhiIfiHGrj7JllGiROwPG+CyJ/46k4oDA2aD+zFcmG44QZcfCsRwNN6idYrOnSKzWcpdO1
N9HkhzsUH9TJoPdOWi1qZxV2zxHENhdur2qbK64ziFjjSeNHuhsC3dwkfuLf5C2lqr5Kia2OfYVa
JhT7jal8aEceK8WAroZCKVetmIRRC4MEFc/C17k+NCA8DV9B2NBl7xn3viqd5ltmd91t0wbZtZvS
8M6RQ/pme3TTOqNltmOWzIdhzlg3QbO69VhjMA8aFRM4aedb5dofC+Y0C/Dbxq5gpxdpYN0MBM1P
KnLM3kUU26aerE8oI/gUHJtHuc+PFsbSuR3LRL8buxHb2U3GnQPkYGdb6Uv2/xxdOANJLZDVo+/C
7KfEQloLRHgQg/hcTP9Vz8Tt7dSev/soNmc5kdtmAV/dwrfPnhcbK52dT9MFB7fut0RRWDd3xZfF
TSC+aKRJZeEes3T6o1YtfBJmrU0X9OqX17vcj0zPWxq45ycyW852Yj+1IVgmNuzwkVaL2ySYV2iQ
VW+nLFkt6kPOg38Z432H4R+4DwNZHxIV6qJaHPwpEDvbZqNqurmGjIB05WJnKdx+z50P6COsvXML
ifzX6BBt7ibDcahPrOWQMHb/zMAwPc6BjVEtbpj6gfVczCQec1t9winrNm3cs5hitA2YFTINZW0o
w8PkRYrtQ2M9117m7jI9EY8JZUk51+ho/12bOn5lvgi+Eij8noDEx189yvGtLVR6rEjQkOwjRIz+
01Rvi0curMQcsetAkR7MIPSvRD+pKjuF2h2vTQ4r8lBELAXrIOI14cztbSOtFCSAbRGyZMYGppZ/
VWMDIqIiLIGsOCdvFPTMHDsIP9LebOhQX1BvVmDqWVslGkqMq4kpmyM2OsltaZXfYOtlO+pwv+Sd
9SYC6lQwUQ8XEFXtC57n7p4FtCRuGKFYiSw8B6T3CAk20QeSDRXqNpkUvw7bj2aGIOJQuLwxHBa/
VdViI1iN6CpL6164vGqAFvIzb1qXyIApTnGhFufsOlHV/5w8Syf7KvW7i/EigbruJOcWw9YtDJDx
WAx6xMOUgrPpCY56ObWzbTqjL9mzMzDeklsKGecpAj6Vrj8Q7y4y3BuoKkN+aAuerXtXTf591KUj
QrSQ50YRc5yLcD4tOOCfFRtSjPZdfqDiiJ4WYgYXkS0sMVNd7ZzAElQcBIBO8yTe50tt7RbPGz30
JBuTezvXcuP5GhhTZrvYa2f/rU9Q3jNHRtmulMurXCQLI1BREnk0jPB5ztiP6rDOTr0Q71lMJGyu
ZzYNXTMvLDrTuv26UFiPfd6psAoUU0wbaG0gNXlCPvqiHRDZHXUf0w98DW2QS9OAJWYy7N5geC37
Iu7aYzpG63cIXrw+7384An2t64gBOHjMdiwIim1vVLAvliz/SX9ue8nqlMb7MsxHve0ke7/W0+Jh
UbVPgLt1D3Wf+vuc49ptUcc9mz4WUJ0uGQ1i4d5TkhNcG9s1u0D3gO4t9LkRc96cwD2dlnx5AbRb
nZZqFI9CWnob+Gn/SB67PNTOArOoExQccvjc1lqFP/KBcQNdkmFhkfaRvCtmjY5HfJImQLZK/HEh
8MJj7lcCvDlKOjlx/Fm0zdHT4zKxdeP7mHb1Q1oW7gfYAHhtLtJ9Addx4Udms7dMjXWMOy/eauaF
HVn9YacnUdwt9YxRQWZcTiAMqaceAMpkkOoP5SwSAutRuOs9Hb3IlO0bLw1LvtqtVRBW760LFazQ
W3k1HJHoquPU2cUhmUrxyF2wbptQMYsYBRTWGRUEQxFACzLfTRP6G4uo2RH5Nt8LO4nfJm+2bwvb
tF8KwxWCw6LATqmpzbYsdqK5si3cmnEN8xTAsQ/UBLAsC7CsbL+LOGl+jnMxPaO9mxNJkuzcREV9
Xw7Th611dM8EUXBd4WAO2qYhFbWUp0DX4+NSl/pM+hdGHivHne5dwDIyKokLkogbfB7rdct+oxoa
Op0jdnFBgsaV9LQ751VHGqeB+YuFbxnxH3vfYtDDtBuXpHkAORyijptNINHvRGszU2bRegHzIJtn
tIueUM3yNYuMeulihjSOywDYhl4DePSDQ+6q4mQjVG3SZH5j7kT/5gwMiUPb6BTUouw85dQv05Tx
ZmJWYfkD94XQ/HRUcBJ/xdjGNnk1hie7ICzqFnjuBqgeiP4caEQCKV/pbETsDpIDmzB5NCM8VmBI
1cP63Np4hCw3Ja/bfUlDAlnjCjyVab/PNk7cxA3vQ010PZzLdNcCl8KpEv9KmFU3Wkxf5wEzcduG
8hSP+QujUr/1bes5lwxrm2JUzZvRORYfMYqLydpPRbkGXAQi9XeeQybWn63i3pGkPntaLx884PRf
mzpHlVYSU1wtWG3FyWex+CyEaYd7rXmD7ByaL27sWVk3Uag4NrNt3be2gpXnecUtiD5MI/ESOet7
jReWO/n2D46tqEfSwpky9dLZW1wf21gztTVK6KNfcfgdpRheo7QM7/3OtJcqKYc9JyJcfGORPLPI
IC3e4gZO4BTHm4UU1GZpkx9BkVTnoWrzMzYMfnTASRz3I2zRlenFJc9qVBW/hxslI4iFjAQqf5ZY
MU5mKcWVzQ9+7q7EfTYQTMChs34OkUiZPpbe7ZBXG/ndHe3ynmsOvEIcf8LLwKiWyOrBCyVWiKSi
oS5JernrJFIp+gZMvZ4gjVtbzsZXJVM5+OjQL+R+InN9HBpqo6KmZa/qVYjpTtmwGVobwkwnQTE6
znmxcdTIGK8xfk2sX31FxAI70mYCnXV0lv4pN4yYjiieJ6MecxPVe7uKxiNcT/vdWw3kIL6C9e5h
blRuiyHXte/0YP0Q+dgekk5NDVzXut2nqRhuQY2MwO/TdzLV4bYobJy7jk9sN2rsQxA08zlelOSt
DqkIvtxwaIxjc9yChuuZ+B2mTXGIsFMAOMumS1VWHCr6AAOTxfy/i1XNMG/jnAi0UxyTpfP20Zy3
/QEbGsvoJZi2UlucGh38Wn47sbqc+nNAJHa++HMJxitUQbw++rPHGI3/R+QuL2hTxL06JqdzXVUO
3Xh5D7mcdSlm/txM3cnp+/ZTdH18TbTvP4YxzuGWDqUHitBWIFXY8pzMsxRVPJ2rCps6Hl3SRqRo
4tVI3uPt+MmW2L0Pyyl+ED4JwBL9GHAJAC6nzj/tmI0qYjURPvbYrMQjUpXFol4b+txOMZSSI0lY
gvw6smGMBPZ2rKGf6mhR+5nJ/Gg5pH86gVSLV1bvlIzeRw7pJzXU4zUGjrRLW3IQlmmS7chTeZtN
gT4PJUVQ3lS+RXSvHqKAXG82VyPJoNjf92KWX9qKHvN+ZLgSVp8fnHlcrZd8rIWqvqWRjwnYt7ie
B24pKbqfnGRZoi4OGZp0IU8KleTZGfqAe9teQwj47rk/oBSN3UBmg7HHVYjFeQjfdCLvQatAkCd3
Lho6zrbAJoochfXVtVKNS6IAMRer7IskFD/suyWZv5Lq6LZBR8o5KYNhE+oVWy5mJr/Wx1Eha0ae
Mc+YJPsxvQ3kBO24NM+jV2YnCRR+640We2CYUSfHG/zLqEgEbFTVsIlrqo5LKI2cifV2a+v5XCQO
zNhhSr+EdfGTxzE481KvS6EqfTJzOD27hal4RqWEN30Pf7iOna8z8LWLmuaMMR+nT8DsPiCSJy9l
kwLkX3ByhN4UH2IbKV/p0MbhscjqiBOBOd8PPiOveO85cO6LXiTHhYaEcz01tBaOHlNf3UKWjSHg
8SJMsAagNtovESSKjTdj8LUhZ6OZLtFOTlr4m5QNwy5qlgRB2ZI9SmpTiK0t+ZP1i+c8E+sUT7JI
sX1Ivk6afEc1CDhYF8MuH0PmAwBDeFmr8LQQKMDxi39uqhHwrJBtRzqw0LVDHt95Yp0K08bfc0uz
M0AsOznW1N4GuVftcFvgoi7BOt7mheh5yVr9xEfDgEstQXahtxN/ytC5B/5IFB+6wScFtNjAmyg4
57Ll2M0dBEK8XjiFJxbybZC3DAEhcPAoJKaKhD3M53xoYOknVXQUHMMO8zygXk7RCgGBMcEyOW2A
c0fdXsmuOqZ+6j6PUufPcxJBU/DqdIVUyI3bEbOMRvY8hnnFc7zuELfOt4FqvIcZnuzBSEHeOFS8
xaQ6jOomdD5H5OqdPRgNeU9H4jma4u5V+Bl+TOI8iOZdj4LU8Vt1FgYIuzftbaus9IvymZidXmq0
EmP2bYm5zJJp/hlaaXat+gh4J2/zdz8hrpoNHBTBhU9bJHJCWqpz4OnOwK19TH7loOUR/wNjcgtH
EqzPxOYvna6wo8Wtpd3+PWxcd8WLTe3jIICBWH7WbUVe/0RokJ+DETzc2b3ttZNygvbhNixWhnmD
5AA5GKU3YcNRWZi4eNd5JvdmnPqvpeGIAYGEiXv0P4Tk/WHiUB4YKPC3+G6LQN9N5ho3XnKuDKKp
wKg2yWENtMgx5hkksm8+63yO7zgV+rmxHpvYLx5yXzdXBykLQRVBWApFvkcveDCnWWONzxLaF0Dn
EwLhLj/4kqMgizdDc8Xo7WLbWe4Dl8GCrCCSD7sUDE37SZbdvknrZGccxL50+sRbXp58q/cORInn
IxDC9jQ0lAnYeLPec2ccF2zXqjtVPDF2aul4uqopu8wkkjHCCrp3U8D0YUPNVp4jZUq8HXecncHW
j+RvYFLxLKzEJ4MQI5ubry/ltr3tLMaLhTa5PchICjM7+hifQh/nLZi1+FEQMgfKzx7nxsjUPxpv
LAiv6+YYNksPfcOb31tqIQ5E5HlewATkZUCQlT1B/5rHM/AsVWj2AGuyhGHhJNgxfZl6jOP2aC93
lHbQB0oB6hHsKxxgm5fxKBzr3vHVcOAg5pzGto9/1OHSnVxhiu1STT8Gl569viqSXyXMPdyOU3cQ
6VgfRvpmDy56FwSrSB7EglW3UIy7BU0AB0UZB55UHGlxJTp1zGeExjRxjhNI7s0syWYPkQtxIQ37
/SI7D3cpbRlVP+ivbT2i1q0P25lE380grfDWn5DAN8nUfs8s5X9Xc8sesdJ1dQP0t91px+XzABwQ
Rd8Kg+8Qz1y5ZwsRnryUxE1IP8q+pEAZOIRnnbI4SvdJZCwerlG5lzOm5Mbxf/XKAgG1wr/QeuD1
xBkQEwFAp18aZENgG/xHhAb2nJ31FNmVOq91v09OU8R7EOzZhtgJLgXjipsww5A2ase/stPh5efr
b8wZzoUiAOuswQoyskCV2kpoyjtiwp+s5VbzlPa8bWJ70Ja6itqOLDPwH7MgvcldvNs51DQdnFd+
D7HoNP/qlRYYxoo3aTmQu4mDRZytrK7fXANnRhM32xsupwfJQHSbQgDYtho/Sp6m0Z3HLuoycunz
kupHXA9kAcps2RVDBTYwdn+wHpKPRM4/sPqhztFnfBxG3e+aSOpjwGHwlvoJcfaduTvw/q2P+cLD
L23LgLRnMWJZVskhybrgG3u4acOp0t40BabfQNNYUc5pt01aBBQuwC28MtSTAidlDS5kwwYm/YH+
CgSJCMAdA2O25WxO5ox66+1UVTgurQFd3y/VOtd5X8ACkIsAFARsDvohkZZ4jaTP8THWI+WNaVlt
U2198JJPFEAxHkxjuqhDGnrRBY8rLsAFpZSnMbZaUamDYxdvyF/RvkFW3M6DYzF+WskZHS/ez5bH
+FTU9q8lDl5aAi8vOre4pcLSDa6emew7ksXtgZmHCYugGzF6SQ0v2GIoFrj5aBvzd+2CpSYuJvcU
ORhLIjAKLWAPNrqsAoEnvIkIcjRnlOHs2FwdS7XUbHEXlsoxWcHSjp7AkJwWavLIazWs6ygFZSKb
c6Qw0ouOVebHrCBXzWhAQqCz7H2XwwOOPXvcVnZp3yD3gqTIk/psezyHtsFatCPH2XuwbPxAPfoQ
6C/iO1nlHTuZN9eiplVdsL27wNtetolALAh0Up0CdhgnTLZQDQTjzKFwwARMSfnalSzJeeDGNxKE
ooe9f2aEroFabia/93Yj3TR7WTbJmypnGkCQDnFroubf+pYr3zA3uYdunSqGYaiPvYMEjS6mzgsh
8lMKgOtQTDhok2QAtjFiG55UUb1miVc+WS5pWw7QM24tJPAsr78E8+QceEoAf2P1cuoz27vmsVUd
8HB4r9g5oXjkPvsobAksPCtBaJUNzZQbaPKVMQc7A+OxmdiW7vx1N6SXQC5wXDOMy6Vo8Hd0Acqz
3/NuwEa69hba1ovKCkgVedy+WMUEEotN4T2kaP7EfV1cQbdD5FAQJLul7nahO9aQwG1E+KzNL2Fe
L18qBrALvdOPI6SKXVqaTx4qHJiDyDAPgoQPaTSBJsKU6+Lx2WgGRZoy0JqBrqFQ0JjR58NNDRrw
EhZoOG2DQskfk0N42Mz3Q1WvbDkTgzjG9BXmQ23vPDf7BeqzuiS1b5h+svbYdTh2QXGI6xSN7yRJ
vncgLW6ocZpfe4TyHcvY4TBHfLGk7AMGgVjfsU6rjl04cD4hGg1FgXqciNKjf7qwiETDXwsQLraA
ZIJNlrFRLGpdbWWnG+jCvHlaWts/aM0uLo2fsDgcGGNte4nvONg1HFEwuj3VflYc/SFQu3BGI1r9
N6R7KcqY8yJ/wN83bkceaQzK2HyGyp+gciJodmWCB7wKvcvk1CRks8vSXDsbzgnUfvubWxv3R+Ks
zCyPMJAGtLJNIZ3eiXD0ttpk86FcQn3w7aB9S8cOUcHjjEwZs41EE08XLObigxuflGmae3TOZNRu
cCS4g9bIO9SJOrI5LKDzMiguGEYLBqqKoYPulo92tQpXDcScElffkV5u78x2L9s7k+w+wtjEP60K
7GSahclBNMlA9eJKt8wGLNC43YBZSzStoTavCX6uN5tZDeMt6VJvQLbaBCEFRGlt4he2wSHTeJ49
jTSJXAM49Fjr5x5K1RgeKrfRv7TCZsO/pa8jyISTixvipjGIltsMxQbre57jf03ytrk0WdmgmzTF
DQ+p5cWRtXXrsLg/5o3hycKMIgwDEz4YjoipR9AutN9h07xhCrga+O3Q+xGZ8uClHl8qD3FPoOQ8
NJPnnyMM5lvTY57D2QryRWIKzKKsogjZW8Pi1Po9BUtl3ziFoS0BrfYonSz54qzpL9sT8QW9LPss
JAtoG7/YvV3hK2VfO+2DfsrPnC6qx2Uq1MGi2+wAi4UGAp29JpZsqm13SitqXKDCBci0Puo6HSg7
NwKZfCr8vcTbqG7i4o6oKgwSE7IVqXuHOEeKDuED91lpKP1rMqxEDR+SaTsWmEiwdbIFwLU3yWTZ
Ol5b7Xl+JPuePgi+ReIeRk6quxnPD5eCbLHVV+HyEVa54sNfzRxl0txGXZTiarUAs9v8dyCR1dVd
FrmfgTDtAtUHR1/ySekW+IAdgvEC6fOKvGy/dw2oY51WT+G0tAdLCflPqxy5bMrEN2IKqDTKpm/+
6Nd3RJriD95n0x02kIkVtxAERV3SU4ZiAHBOpnhEE57fhopHAdvX6jTm3kvTTO2m9fgigwg/5CKc
hn4bDnSApjEOqPlt5uC9ceWUXC1WMsdFOhAL8p4LhVvsnBr+DHDg6Vchc2I4gSiQhWuhCipUfY6w
zm8SzVAV9PHegCIuicmOztoB00P3DYJ43Pbe45DFzUulIO8A4Y2jczBl6hbfXr3T88zG05bzXZMW
Pm/r3r8XJTIZbX35MTIBF8zgBRhpWLezBqRZYw7aS4Po/Mg+I4H+Wv4gohLtgURHjzpuxGkaYMWl
LA5xEDnFrR9FRG0LpzoOEpJcaNroYWr0Byj68lZUAzleOfpw9cNlM3NOu6dMitcK1nGeFBzPxVSF
T1rjhoy8GiZqCboxY4P5XGKc2jscch4njyhBIhAb5AhvqE9r/74dOl6agVqHMiIe6WRniIZ8arNN
VinLaE7gYrf29EEmp8THRMVZzVnZzuXJcCdCs+UxNfYBjaQJoRMwGd2TO/vhgWcJwJeIpiVsixap
G5iYnFIT3p9+/SNax+WyaYZP3xnMR6FNdMgp9wIkB3gFl8BwRLssn+1hjuh+UT27LdCyaYotx5P2
jFoNZjDEWHLuPeLV1IVSI+HAEVAzv6TT9ufOIxbgBmp+pfLKQVsM1S0WHGLgWnzzQUekqccxWDq9
C6qNFnGYmcHRxSFxD60rIX+Ff4Mmu3FHZZfBbFGjpOXYhi2C0yIkS+bnNT0KZTiBeALY0we5TQmi
ULc15vuDlkNw0xRLfbQExhmzWO2JG48RukNn71Mv2UVO4Z9zvK87ZjmeRr35WmMgPHWYZZ4af+m4
tmhGBJiQHpCixxuIntyuXseQPtv+SyjsJy93x11azeqyeO5XZ3BBx+e8VPuS/QTeSv/JkJ27ZD2v
uqrn+mhcjNi5ZeITi5UUPgPFGHNA+XXb1LDdioabBMGUScuSEGpZOd3RbRXvxkwStAGuzUGG8HU3
dzOP+q46i4BQgDREQ8FmGkgPZXkCn2Vj8jYpG1G3eWdKZbbBdwr6JcsNj0Bl9zfgtLhwQQFZ2JQ4
sBY/lGpZpw7FcKiDtr7nupI31LEtJ44t5sGJwehC7S1/MvgQhvX6+hvVR4SEB8t4G8FxFF+iQ6qk
xfqBiMeR3JOCZyX2oilriR5lZGQsrOZPkpuLR6BQO70QUBlUS6IqCbu3tm27q93R4Bg1fnaM5olq
8li5O7y47yz92QhC1bxUvHL2uo8grNcdoAXC2FtsPN4pT2EGSBPwsJ+d72bymkvH1p48EdufTmBS
zjFvbwaqiXajGN9pR7OPBOv9g18o80ktkb4VQcriKLA/vEEWhxaw6lMwBu+x52Nka5EL2J39xMor
9ixuOJUmOQXYFjg3vx6xgShDYdagEfrs6ugqoFGCyDdKqhsevJnwn6Kna6cii4h8QPdWNTkVd3wt
i5OxZPTouH3xpDgk4g/vJzR71OlbLqqPpmdFURcVpwU/5kUUDvZ+dGx8o52wN55nlbuJvC6lJCUs
Qqa37bSQv8QFWO1NxJuvD1k20cUXk4RLpuNkxQ55H9QXpJu5pxgL4GHgev1tSr/Fjo+Cc3dsz3s/
L385lCXuwDnlP/oZjdv1jPXeUOeFsiB7wobqqWGuvGe3Bm7KDqfvDHvfcJZpFFbSL/SaTrvWoBKN
AzaFNK1+8stxS1cTiY61XKRKWUT5ddzdTrlSm65t2mvMY+cU1wAx8fixnGCl6pSk1XHfUKLCDsMh
+Za56b1L7fNOFGRlVcJxyZsoStk44RzeODSZMFp5MwZi3mn2AmXGUPGBNwonU+e1y20QDOCMYz97
60Nskr7DvqHLeDW49sjfENlr21eWhdDWtlDx2w5LzviNZkl05Cz34IjYMPsJjExTdWJDY22zjKTj
IOS8xzXtkxwhM2GP1AstJSHJgE6nXT/08uhkHUH0dqYJgTXjmZjJQ5pl/gsOoHTblI13xNYCxQmA
B1ktE1P5OK/7G7ZoSWUYAjDXk5KxAdR4Vndxe92wecBlw65Acb4wcx3t/cH7FQVmiFiTTtN6yrdg
VxGRIjbj7qpxVmi+Ie5k8LeA5lI9m1uNOT1iCnRN3wJ1jnjebbXPUMmOVLzhOXprLtRFIkdJ2ns6
OOB4FwJ3YN/qAl60VqEvCbrs22hwZznaAmwOtRCzWuTednWEkIJr46ceJ/Mr0qAKFUxfK68/ffTY
IwYcKq9nf15/uuJXJwq1GyQb/djhPocMAT5wpZXaPIq3iQ+tu4gB/dhfGnCZm6plTennatw12obr
Rdb2jHKEaD8yv206XrwE3bzs1NLxBMgUqlniE1QxgQMIONPthU3W8qqpQ3jmf0tfQR9b+8Ik1l6Z
eCa7hwsJH6L90zL4L9Hhmp+ZlgknhYwaganhTyNX4IEaiO5r6fPGV6wECdBnbx39tCkv+Gi1C3ck
WG44mQ4EDNLuJjPIPDDk/b3DEg9iiPTAg6TurSOyhE7Q6SAbgsg1+1JA9cNgOa8stQlGKgdhUnv6
VoXMmLw4SDUxKO7rYm7vwIa7+3YpGvAQsv7utQmhNp5+xSThArl8kbDtGqo+V/oHIjVGNOzxqjWA
a7SLmzNyraMvhuSIn4ZFAkF3Fj5y+NYpZb44QLpgqqIuXRuJzayS7K6WOgS1LLkW22TGM5C0rz6r
8YMXPgQkGZj21lYSe8Ho2lh4alwOoxcEQsjDZMPwfq6709Ko7xFTw9emZEW2DLl9GePSfcR5vkq/
kftk1zURtSkIyNdjbMUN2aLJu2x52YQTvMLx7blCnPVIXhI6+bfFrH5JBxqtnZAl5zBp9n2ffFO8
IDf5gFiBtK6OXPwIcmpUYGhwrSXwv4/Q7LBM2ADZViqrZTGNpHbA8lUQOmKqC+5cWkgwyEztK8dh
cRwIhhOF9sPwthGC+yaldS4U6XRyeJXhh7Wmew912z5NDU5kusYyr75WExneEGMVTyY0Msdp/Y2f
56Afap+PrXASbisX8r1bFm8Yyl+9XvPwGQrqjBOqhHWAYwBUL/YnTsAdDFmd7ZZihidGEfEmaIjF
zjHPdWsCUtbzg27TxnKfFlxSOPOS9o12GOfo1/n4nMWu5v3CZdc5bFVZoC0sluHI+Imjzo6DnZ23
uMC6Ig37VZQstRIRkq6sjksv/Y8q7anY9FkPRCH2qb+vSf+3PezS9xVpU+Xxr3/8V/3x/pQw8P7P
P8R/Y4CjNjmBVgwaDUihfvu/fnlXOjJwXMnyx3Vs8ecvb7hhOXXP1ZUM9JdoIcQh5u9//y3+tRmd
b+EGTO3S0a6y/9K+js7mmbQZqqtYLrP/SkBOZwSUyT3+H78PfyLbD5TyHWRqDFt//lVqO3dYQ1UW
OK/3bN5RFc7mKZvP/9l3cf78XVTjLtma4bqOgf/MnVk96xhtFzOddWGol4e//3b/7uPngwdX7PiB
VEr++dtlNqd+mXjNlRcPL/M5/E2f/O++/vrP/3B5gQsoRGMHzbX5zoKGTp//7Md3//zla2RKwtj8
+Gree/mxCnd///XF+vtXEDar8ubn//zDd2yXj/sPf5/14vvDz0+k2CNmFjYgdh/910BcowGMGUZC
cqtbSGawMTrMu2+L9fT33/l3f7i/3Jc9VkveJKq5Wi4g2F1tfvOb/e7r+3/+xeq6GGNtu3wwGC5J
l8f/4Qf/l7tyhmhi2QufTLkQAH8iDPMf/X1c+88/vxcwEFU9Xz9iySwUgd3j33+D9dL510/eo6cL
eoZA3vzzN+jYONdGW83V958bvIcwv7qPv/8W62f4N99C/OV3QGmng6qK2uugpj3Wi40xjFT+m4Xr
seQs8/ff7Te/kPjL88vHn4QTn1uRiAye+LG7adVvLqrffQvnz3+zSuaBnNe7HR9FSTYc593ym2/x
76/b//+x/POG/cMNCTUrErgFmyvWyWrYsJT4+7/S777++s//8PVD0OUl/qbmOjLYElt//vsv/7u/
0PrP//DlhcXhKVv4yKEakVmkmXvs/8Pf4C+PLNoKc53kfnNtmSp5Ov3mA1j/7/9y0frK9QIGPN9V
f/nyNS97tpxde50KmgCYzNN0O/wvaefVGze2dO1fRIA53HaSZMuSm3Ia3xCOzDnz178P/QFnunfz
IyHPGWDOhTCs3ql27apVa/F28cbz+lQtrsSFIcED2rWUAuSrqrNDtQ6Ve4ic1g0sroWNPjngfZ3H
hnD3pRY1WqWOoBGfSY5pEjbL59R699+MCPvJ9ug+MxEPP5shnLyTQRuzRQ0we7NuZtGVOLptg1tX
NdMQDnebTh3yixre6g7cIrDz99oIj+b7dSuLa+/YWFAgApEVYUmMrpZshIu4bqHw895qaF8ezC/r
NpaWXVNVzdIdXtyGI9hAMK1pPK2rzhIUf/apoOHxvxkQbj6TUms1mRhw6n1bfg3LasPA0izpsqLL
qqYqDEEcAczBzOBUnNNvNSqCwx054yJ/XB/F0ubVFduwVYVGG1ucJi9pPMhom+Jsto9S8mWonhpl
IxSdJ0I86bpq6LRea7ZiaoKvsp3E9rs0BnwxoBzhlI+SbD8ZMFrHvv+GHo4Jka0h25i8peW/NCq4
F3LUXUlKD+yk9WOnOt/XZ21xaS6GJCzNSHGtT7ukOJNeN/0HLyRPd2ja57+wohM26DJKQrolOJbM
tyMiU788k7cKn+3ghx5/mdSNm2RxokxKRA7C45ppCydelcmzF6DUz2b8hmZ9c2PxF/fXxefV64tq
suuONimZxacAH6lnLiuYmtbnaXGDmaY572JyA7oQYk1pkUeqPhRnn0IjdTnSI9AtzoXrmJTevaH9
1ZT9z54YM4I4NZMxxl5CWJJOLyNQi/UR/QnZbs6Mw6pbpj77SOHMWE0K83Xr5efKAl1yFzgPhn2C
xo3SNW2d6XfIktYtLq7ThUHhvIRBnppphUFYMdH1CGBZyu/XTSweGocqqWNwv2jiw9cwKiS6M0wg
iakMcMGWP0vD2lkP62YWd8OFGWHHceyNyUoxAwcD+m938P2X6t2oRYeOmpmP4XV781kXl8qQFVk3
DNbJUoXdV8LHQG9nUJzr7H3s/Uy9Y2w9ltDkdxvzt3RSLwxpQphPAY/GHBtD9u8wf9T0p/VxLO0A
QyYtoRgUt2VnnteLkFIGVqYgNcjnNYThgC6jE7Qxgj8X++VcKbJiWjJaabpuyiqdX9c2nKRMk4g6
sEupuYTaKaHEZjbIvKAMSPldnZupbIpvSTlAu4o0wD7hN50Uy/tH4+T/6pIphq+exrnMs2UE1+nx
7anZ/XrdVIg/U9hCSmGnAFf5mfUYPLV69kvSgXZ3WztVXFDMWFTcOOOmQrhlC2aiqBkcdDErF/oJ
5VhKG05k6fO4REPGh2iqI+bMkPCltlmpldugf/vBKdz1SVr8vAmBBCeZtI8puCjInyGhrcvKTTpI
Eg5G/xc/35HBjRsa/4bS4HqvpH0381bEtauHbyPEuzbcxNLPv/y8sN29CJ0jrebzo/HBSD+XG/fe
wudtDpNsEL3JumUKXmFMQ4lGZ7l2Kw0+wKO/9R7Y+L4lOIOylrIw8Ph+Hx9mqtONR5PoDNialz/f
Eg4qzZxF3ncjk1/XD0lroCAFU/tkbTgE8UqYzejcOrRlQw9mipmLCLRhk8tG5WaImoXwbFRuaFR7
J/q+vlfV+SgJjsd2ZFO3HJMAlCN3vZkyzaMUpzSZy6+BhaAh66ZkJgwxqPqeAil09oUFu0KC53qL
+Cxg6WSgQGA6SfSzCuTqxQqGfzSP6het3dGzrkb9BzqBwW90vv1cwsl0qiMa3WSKDSpNyBpCOOtD
WFgRh3eyQpDGP6oYDCKgpkN4lyVu1/YPejKq92USAsL1tC+vN0QFxFBkmYDdMbTrqQIUmloO3ddu
XWTd+ynL5LdUeMfzpBTTRuC2sPysuqyxBzjfmLs2BSQN4Y9Cytx4uG/jB7947EI4WDbetAtHBSuW
avA2N7Wb0gSNl4Xf80p3i/BRsU+UsF8/YZffFzxJSeHPRAYvcyMaMxxAUU92vHEct4YgeBOtBDFG
ej1zZeVufIY+f30EYgijyFQkeGUQmtkG0dm8ThdXv5O2aoAgwOCC+Vb1fyCpQwjSD75PP9ft3A4D
O4QW3EaaxqNA2FrNFKaWEQ20/Uf34RFSs1d/XsGHGBT5QD0BDb8eRq2WoV3rMMtTxQ4oJ7/+188h
CxcpuSn2kuBDhs4AnOI7nVsjmaF9zmjRe/Xvx4ChaQTHpnEbD6DISktI0rt9/VO1fiavvlDV//eS
pD7DK0kMN6oR+sdSGnuX9ut9fKfpxoaBWxeFAWZf1x0HLKIm7NLein2rs8rBNWIDwlzXll884BKv
niTqi4YCsY1FDd0RLr6kk0HClqHhNjbKX4eqeWUZkLPAHeAolAINwmBN2KNTmwSJZKSmCxWo/InK
6zF2oGFVPq8P4+aF98eORYTgMGVzhHO9WSdP9+jSCi23Clzlh53eSagn/e7Gn7H6/R7913VzCydP
dyyLNKiu0RImViH6LBj8YMTajJiw3Bx1x1cbYDA6xFN/LllFWPvJd+xcHjI6qmmFeueU1l993/6T
MFTgdRAOX2eoQQVNceNacPqpNIZ4G5t3dg7XEQL1OYdNZaskqZC3uF6PIUdKzfLtxjXBv5Z03IXP
oPnsj9KnIp6OfzFZF7aEPZalUuCAeW5caIcrWpIlpETWLdzerKpFvk3GXfGcI8V+PRpAT7o51jS4
G/IT7fD3NqXswaJzrmo37vCFncWT3iRXTBpR5Ya9tjRUScoTpurc/Bt01751tz6Qxc+bCo4LygDT
loVl8eFtgwAybl2FnkgwhvWr43R1fn797/vCUqA+PKHUEbUulDwSjJDWxqt6aVsR3pqgjmWyA47w
fbr8JU3p4s6N9F/5+E8d/Cyq74n8NR1+G0q5serKojWDlZ+xBZAGzx764iI3ECGmzUZvXWdw6A89
ytF9fR5R+Wvkz2YCm+BDlrwpvsP2Wox0eRyi9KWa3vF+C4ON4/SnDCieJ+vipwj7Is8dh0YwrXVH
uvJL6amTvo7h10h6iqHEy3ZG407Bsxp+WN8uC1cQB9ickRU6YaUlhAC+VmhVGge4oS/11wFJCX9j
XEszbOvcoAA35kBcGNZQyJDxRbMfsmBQDu8rp3ropmqv6vcp9CS5/c9fDMiAaZnA39YsW7juZASm
k1pxatczjOdK8g5DMX5Eu3FjWEvHjOcF2QhFMWbPdL1x+iHKYMbk+QUoUgKjHW14vPm/F3cD6B0i
MyJMkh3C9aBPsgSRq1e5cvVYB+ahH9+39qNZPMM1seGQlraAQwRC16iszPxL10PJCt1rIf/gYR+U
SL3oKNUGY1/ODUXOxqzNiy2MypZJTxBOKRT4xacSzLu5GQ5960JSGn/J4Pg8KsHn3Ou1g1r6+Zf1
rbAwh7Zsyaqq2DaZRtGVmH0BJNdMW1cq38UoZ7bSG1u9D+jDfv2LibljO/BY4llu/3EzF24EFetA
p+uvdaFZTxrYH8irr49lYb+RZ+RdBDMuLw8xvw3yO0yD0WpcL4esnr50ZMTWLcw7SlwbKNbYB2xo
CprCDehE4KhzKevdxk9PI9U/Kxqe5C66R9L5ObbydxDnlEBpt4oRC9uPp6yqc/lalB9l4SSpwHym
oZk6F0bpndV+6YHI+qOyMbqF+ZvfIKQOLYMNKM5fBZq/0wpye+En5fv0bX3qbj+uzWg70tmmYRDV
CVNnQ5VoF5kTul0XvyUoeksia+NavJ2laxPq9SFt89r2ahym29BiO+V0j1CmdSZno7qpzu7xehdg
h9cCp4b3JntBsFMO+qgldegm9Gbc098FuYAHrYg1tU+Wg/SA8sUv60OtgsuuTP8Rwpnxmx9G2Xe7
qIqTE8+9o72i31WmjnazQV9+nmc6yiy2T9vyJhDt9nrRgB5yuEmSaxDZzPN2cfIg5uj1cfJDN4zS
Ox+ku63cZdP40NloEBP2Slv4KmVpJXS8JFUZNutNGpcyaeIMjRa5NEwqaK3CGKA+7g60ggGiL3rg
cH5Pi7QDU76N1kLuaz+qUh+4w2NY8Juw3fCpC4EDU0AIrlho24NBEK6KqS4pIkxW5EbRxxE4fyCj
VPA2h96gfxfARZIo8rGpvjvmVr391r9qBvk1nkm88c2bMmKAZMJUQvPvGrC2oZz5Oc5QPwt6u4Ky
W0P3qD6sn7OFcG1OfZH8MknS34Zrqgp8LsqUyLVjDdWetxOyroFz3yF2rA+f0TfTpXf0FR/gFU1g
t8yULyCW4Aeemydp1lbTjRtm4eDbBpETAkKWg/aC4Lvi1NLlyeti14rRtb2nyXh9wAt77er78+6/
2N1lFsH2CazebcpzjN5C3aJ2Ww4bVrZGIWygIjZQwaj72PVD41iU35RG3rCwMQ5dCMqGdDRpy65j
l04R9EsG9c7aqscuDsKmPETIx6Uv+mBf47WWViNCEj8j++RsYTIWR3DxecH/1gSbDipLrDQSIGi2
zyTCG5OkzN8QfC/ZRIU2BrbULaC6Rz7Nh44sRhnoTQ9nIzyCaffIvy39PgMqFdN23J716csAA+v6
Rls4yrapk8nkHiNNJNamMgOWchorY1d1Hg2I3GGztAiV5GfP8TfCzUVT8xU8PwfIZc8zfbGndbWj
GKCXLNRMvASce+d595BJFd0GAmxpR5gXhoSXRwtPRKYXGNKVM93F9cP6lC1/3gG9jcC9CjDyehxD
X3Wl2tDYztlv41O/8c5enCaTZl1H5fs3BZiqbzSeOFXsSgiAGXfSk/aNzuLM3Fj4pX3N24/8LyB7
aszC2TdDHe5FncsDjSxk6lSu6+5vFvxfEzc1q1xJ1Q5aexdSHFY7V892uO88CKa2Qtjb54VmXwxG
RNrCxOgBrnYi14ELMzqhazrSsd1uhGKLC38xHsEVVEVd2llnRy4sZD1NRluFq8VR8EziQeFws1jC
kqBhBMWcGcTuTPJKBmrYZemDkbvr23dx4W2NZKoMhkkT4aS2befUFw1WJRogBvxkwVHY/8URcaDS
1MlCGnRwiEddiVttNIrMtagehqfOOa6PYWmmLr8///3ClSBpaOiTUiPG7Xw06AcKSdr5Aw0Vm+jk
P49gwTc7FBENnbyUYividBVp6oWW7edulAT1zur1f5LA/ghP7l4usg9lm98jmLmLteAuK1BeLGkA
1VDvtrzXOzWHtCHRHtlXHb3E6yGHiU7/WkRhS/WOlXWyo9f7AzpkecWSFDJ4lgnfj+OhhdUKCXg1
KZ4Kz/sRO81Digzx+sotnCEuG7yOTpMSgbt2PQw67WX4g2vMBD++GVvV662vz3+/2BfhVFXTgBKo
G6jvY8s1N7bd1ueFbQ2PhNTAlZFCB/IZlbPk4/rczP+5uNUs9hgumToH5P3Xv74PrckfIQx3jZZQ
44NkfCg+rVtYGsClBWEAU2EHal3OFhAOoP/y8/rnbwcA/lKnSkMcZs1omusB0AzvEFLiWlR4fdTs
Y6sqh8D/vW7kdgzXRub782KNRxNCFgj8Ilgrhn2ifYCbcyMe2xqGEHwj7CLRDI2FpOvR3nx2HJgf
i1eft+thCM7erOsMlDr3r1bRKP4w5W+RxlqfqcVxUB6VSU7IVEmFJz1SeBPCtyyHJZ2mSdn1s2Cs
+uqXEOO4MCJcigNksGT8MNJHMGv9rLyNxMTyIIhRVfhIgNsJ8zRFulHKA/MkqfG+QlPGzikFIeaz
PlcLj+l5HP+zI0JViRlhGJ4IIZovERLf8N+Xd0Nzsk+QMtWfw3CnbjVULRQ2r00K62Oo3RTSy48g
KPS2M2FXUj506aMUOZCxoJh2SvqcB/XL+kjnQ3jtZa6tCgumDf3U9ANWO4gM20Mx3lt0o72+2AVI
wphBb8Qz9K6Ip7RqrLl1k+lEJmXwnpTgx/owltyABQyfQH8Gj4nJa0mv8jYIpYQwGUlYD7LljdOz
aMAg58qdqICJEVZn8ugH1aMyhRIPNXrpYGft3foQ5jkQV4K6vGErColQSyw9DhbC5kZgJm7bHBI9
2dvRY9G8mWCVghZn3dTCYOb85NysMgczIhYgTXvoh4ved1Fmhuf7rTWZG4PZsiBMl+NPY9IgGunm
T5V2LKzTqwdAJt+krK1zw9ykwaWojMaikwM3qx/yfRG/OmDVbbK45NBs9hTYjOtLBb1iWuGDBPac
/ltykprv679+wYldfV64GL1Ggx6k4PMx0g8c7wh2ILRL143cHmwavnmWOgT2KgAG4ciRJIVlvO7y
l1kmBnLjEfIdI7pv1FeHcNd2hOsR7toiRRApf7Gql77ggvy5Po7bnUQyghKRQ0J6hlcL43DMNAFm
FYcvzQ/TfEtlfv3zC9PEUQB7wWGQmSZho7aR1ctdaDhAq+x/THk8Re+loII7ofxn3dDtopPC4+1j
g/WZgT7a9Z7yy9gew7T13FpCK+TkTydzK2hfmCo6z4jbgUDhb8WxqLnmDAVlfxijj8X3vHw1HtC+
+rxwVejohueoyPgvUvnZ/l40G1CbW/9HgQSQDXVOoGhUBq8nCD6aTK3gS35xoo+a9hKkX5zkxQwh
qny186DpkFfNDHnjbOjCOAwQzFZvNOlLIaFrbEo7yzqur/XCQtjU54Bgk0mbXcn1UDpdC81Wt7OX
5zyR4JfeKqZvfV84E4XT6ZDMeNnLrArXI9K0sRRb3xfONAhv+Ozn368O9/FwsjemZ+EoUM3m2tF0
diu1xuvpKWEk4CbNk5fI/lbC3Y8ONXfcVjP0wiAurYiJuTobsipViuRFcnb5j9cSawARuvq6sFuh
S7fp/MmSl9Y+TMOx1l99BfF9az5vMyqDfofrOerKnvV1wuQFgpcyOsDLvr5FF9fg4vvCEmuK1yAL
GSQvln5EOXma9mhk/zcTwjIPk0SZi3ryi6qfEKEIbUQYN0wseO/LWRJRHlGXDLkF8PAltq3u5wg7
mquX47g36sI7EmJN9+tDmmflOkZjVWyNlCvN1wSCghMfdEOSJppnXoxZcXyWex3ucuNXbUDOrX2p
pmK3bu92D1PQJD0OBoqr4wYFFaseHOaECi+V9C2s+53evP9vBuYfcPF8btsg0VA2Z5vRIV0+lP2r
fe31AOZtePF9wxhQ0oRt7cWb7qfsYRPmdruNr78veNrcj8qpdZigWZVcO3TOU/Japg6gN/jwOUYw
aMMl33Y9hAy2ZEgVbMMlCQsAK0839vDCGhszcpbKNe0DxJvX37cCP0/91DddtXoq7s1kw5ffXqv8
/H8/L8b6U1FUehbDjZRDhQgt2S/Hit6g9n4gpQGdcbThV25PJG8wCxSEqvLOx79fjyYpkb5RWm90
kwNs/4hvZvtxiwJhYcboRpl7Oqjz8dwTLvA0jBOnNjrZjYv3w3DUtuBJW98XTnlZhZaaSHw/0Nyi
ea9qGys+z8G1F0GImHcLhE9UW0x9tn95KGAMdeTE7NwsP2uyXz0MYfUE7dwvOsZ+w2L7ptWb4I0T
vKyf9ZuloTPFhDYC1yVTsBev3QD6xnEK1NaVm2iXQ4oHz5lsffK7n39hBywc2RlZJoUiDK/S2kGy
5ax1Q6fc1d0hLQ+FXuzO61ZuTj6jsGRNnYPdma1A8Cze0FplGuWtG2d3lBAD66AVr3VemECJxFJ0
AjmgFcIdSadeGyhDWbuxZENF3x7GwBk39sLNXpttkMp3dCJRerGF8mHU2YlpQ+wG0OYube4/rU/S
wtfpMNRoGgGQNKfzr3eaXRcFAsPp6I5vqIL55fE/fV7srJW6DrVGaNlcOIWVuzbacF0bv16E+qPG
pplVx+cb6eQfYTP/m18/Q9YN+iRZh+vJSZICLLmpjm73qMDd6j+sf35hgzL3/35eiBAT1fQ6z+Lz
Y3y07Xd69A5173UTCxPE0x6qAeB69AXZwhkwpZCmuryU3RDp4/TN6GyhkRfGgAFDZ+eYHAQRqNnA
6Vr0YyDTZ+ghY48uAYLZXb+Vq1gaB1aIdedkDlXu65VANq/tOM+yi8QMsgL2VhPE0jAuvz/bv3C4
Qyc7RTDw/Vp+TsP3WX6awo3I0JkvnSunTkBI1XleB0pZN71gOaTMNJZqk4vg4/QAc0NxUmtUpL26
89Fsgg44qO073W6/cLf0P0t1iggmehnhjThWFRd6RnSH9RgR59y3Ajq9bdhi6zp6iALIJMEsZk9B
HYQ/ebU6w27WAJZOaBBNh9bqzTf2ZM2i1Gp2R24PPbsxT77SxJw8h1mPpFcwTs0THJM12icWnN52
b7ixhsrym9Qo4IIuD402lsYe6Uk7PcDMU0OFDmVuNPrSmbeydmoTJbhD8Sk5FHIfBDv0FeNT4If+
d3UI+rM3GF+lGkJXA+DbLpK7djoWtQXIVkUxSBmS+8mppminIVL+SF+htIMFBkq6Con2zwHEuUc9
CIO3VRw16D4m9bnIx+mnr2vd2zygVzdG+GhvhwrcsVItnyqvKvZgIMuX1Ibuv0Ksc2enSneKUh2F
Tlorfsi9ZZ3S3NRdGEKnfgezlLcfx9x8NtGx+YGQ4xDtEZwsz/h+2Qf2YHTGTvI8B+H7ITqVlv8d
bmu0GdcP7e1m5NIHtEZWjg3PY+J6M1ZTojdFF+quBukbsszQ8Hvmj3Ubtwfq2oa44fu2rCpAHa4C
w8pTUL7ac/L5OclEkgPqJrGn1qZbIM8HS3PNQXpToyARb6BeFn8/GKi56Vh1eGhfz5Gk51XW+Cyd
T+Bgq24bbYzAvDmtjODCwPz3C48A4ZvkK4Ohu5PxK7G13ayshKrErtlKBS0aIndJuy7PxRtEVacr
dZl4pe7G9ks/3Gnex3H8YqvRX2wqhQoL4HDc6E0h3exmZTHev3So1bugehMB+Iyqj+u76uYpweuH
HjJWXacMQjLwetLKGOmWqho0dxq0A1whu3x4KvUHpf2I4MW6qaUNAIQPcCd4SnAOwt1c53LfyLD4
ulr5YZDed3frn/9TTLn21oqq8V3yvnjsm4IUuhKhonid4rbJsHPG33HZ31FD2gfxG8f+qdZvovKx
l/29hFZogeRP85FWhV1pVscpc5UMTvmnrERk4q4MNoKeeRL//78MKt7rSZ7q1tZ8h5GH0fsSlQYQ
eN1G6Lw0uXNDI02aXLcwZF2bSMwhSqO+UumKvpfHt9NGTuHPG08cAuECB8w06QsUCbhkuZVVrjT2
vCbvrVnnSEXTu/ygRPdJUu/VMTmU0jvLPsGDfej6U1LYJyX85cEm4Odf8+xere6lrXDsdtDqjJOB
pxZ8220XiGVOtlnzGDvLUbWH67zaiMVuD/r192f7Fx6lgFk6qiO+P5a/exivdSQ/x+TBbroNQ1sD
EVev9DS96DGkzbLB6j4Opw1nsjgU5gk4GPCNGwK1YK7v+/QSn3U9R+p7fGmK4qEvm6/VsIV7WDI1
t5vhHS0aJ0RQQsvjywvb3ISNpn9CCOGurijg1g56g6r/cf3Q354sVb+0NUdwFytU5T7aGgm2Wumz
xmnu/bflVjl9aXHI2AKb02ZkjfgqjZ2+173QM86lBTkmomKvhlArtFkTidM7hUIlNbHrQWRBlCa0
KhrnQB+Q/tR2hdcfOTzrU7U4DJCH0OjRM0V3w7UVCVrtKYa46ewgMCbvJBRb1g0srQV5KfpwFA4j
ya9rA2ak157RTAyjTY51Jx/iqP7QSsPGWbnFcczTdWFHeIRZamcDD5SNc2jP2pk401Q5auULyixV
cuy6do9Eza5Ov2j2p/URLkzh3L/K1iZ3QLeRsFCOglCG0pnyGa52X9o5ymn9+wszePX92f7Fbg78
ZjDLge9L7V5zDnq8Dz+vW1g4m1cW5l9wYcFCci704WU/I7mp2P/M6l8/oi1A/dI0aRrpD5WkFOdT
WKAOiXnZbnv5bFnPSfD86q4y8rUa7ekUXOltJVq9HoPkmyVSTp18drRyXyK0jeQ2wgTrE3VTFRCM
CFkWry+kRobt/hxOGQ+I7/Ct7y3zvVKeovC+LjeWZWnhL4YkHp2qsjpFzgeWJSyfrcz8ZvdIGVbB
xqBuzfwhGptbx7F2cwnQY4PsVexNwJuPYf/ga7sy3QCxLpqgnsJNI+vU04RQJzCyQEfRcALxdMcr
sYvvw3bDz9zuYSonNLE5BFKkPsWQ1af/vtBiYwLiaO6V6hRLT4YKoeZrSX95z13ZmX/HxVmp2Mao
55qTq0CB9HOqN4Zxe0rgwiKLZ3EnUwkSEe1hHmlhKFUQUJQIZB/oaVrfwVvfV69/folQJhmS2nLj
9GgYEDGh+7Zu4Q+fwXVQOIeDlMWh4vuDQLw2MSBPG8Rm5LmDMvnfUE73zqltoYgsaZ/TLoj3sZar
cGwAFt2lrTSd5k7anROpb70AnV5V3nel9KsypBd1tD+s/7h5o13/tisv4QhOaKxMwPYjB3hCH9y7
C2tXDt+paKDayMH+hSmQcDQjg8CCoPZ6GiZVUnwNVVBoQ3+P6edJTQ/90N2Fvos+9EZO6nbzMywT
rCTNA/Tyirc47XA1RHyZfKYv/5ChgDiH4ERXyrf1MS3bIbIGU0EXoMiAaKUwRclmI5+TWS4dZZvo
GOgvWvRz3cytu5iH868Zwc2O+qi2alPLZ0Sg9qkU1ogCSrte8TeGs2RHB65sEmDx+BTrF9xSkemX
oXK2bJRzD8W0czb225aF+e8X3sKgk1Yhl6egKAwGN7uvPYCXG6O4PdJ0BlyMQvBIWeYg0jRhI0Yn
djykWwQgi2PA7VEgIdt580L3RzKqipco50n/piePROzOa4k752IrPSOgFOlDAJolXN6p3+dOF2TK
uUi6XXcPg/6r3d61AWFHqZkcG2lTK+fe+NyemnqDEum2i/p6AH/+frHOemJWpdqWrHOdvS2pHzct
95xm9V+ssruHyBt13+zOG5rPaWsdIvTlCP2PMqQihRkfY53Oojhz9uhdHQKNFG0dzhJ/G5DqxY1C
OmAmy2COxfrz2E+zTLajnLvgaPsHVNXWj+3G98V4xc+mcvRiUzmHyl2ETtSWR138PhgZjdc9FGBi
jYuqROJ3nsrvNz/azYeP679+ybfpNhcX/yMSEnMlqC+jz5P56hxAPkyoso7mXdsHx77vDuuWlqJI
Wpr/sPXQwy2mvNS2NjS/lvHWY/RgOelRyYyHUbf3vSK1u3GgIdfWN9ZmcXQXNoXbyEjtOkRJWD5T
INtJzsOUvVW1cmdVv9bHtugsLuwI8UXkmemYoBB2HrNPcCIYxlff/4usBURU/86f8ODqlLpho2GD
7NO7th/ftbBZpwU1F2jG14dz2wY2H+wLW/OevDjYadxa3tiN8lkeQgTAn/P4cZaMMp2DPRbHCS1J
H7LBrPqSD58KmTfAy/oPWFo3NESJH0jDkL0UPGMjZ5MGSwvzaRAsPTvxTrahn75bt7K0Iw2FJ7pK
EZ//E6zoeW1QlWKUffAujp6r5p3UfaiDDxCEHOV641lzy3HMnF5aE5xxVGreMPRYo4vwjTE5xxDC
kUEv98QwR0UuHkqju8/D4mBX1V62p6/DkBya0r+XNeWAAMM/fmXvG1Tr1ifhti/j+neJThzpwSbQ
5rW24nznOL807yG2yPK1Ozm5D2JnJyvR0dvq+11c4X/nXowTA1sNQ6/kZKr6eCgC/ZPZS0iL1kc/
sjdC0i1TwuFsAMSaSczBadAa798X/SEv77UtYZfFy/BifUUSyz4bp1KzeYp7UvwuUoaTZyazDOij
Unm70afD1Ue/PRxdWMFPTZK9rwfzzVjCqBClp8iv7itaIaIgPmh+goTvUO3RQbnfWOzZ4YkvAYNg
BpcPEJlY8/pg92Hh1JEzb/nkTZ7fW+hoKvpDWz2OFV3XqfeIxN8+zcrdQAl03fbSPXZpWngN23Eb
mmx/+YwwZ/wmko7rn188zCpv4PkZBmpGcPUm9VqJ5wAuK/ntEKSnEJWHERX95qs2fAuCLWzIgj0w
vlxJxKAO2ARhJuO4c2rJiUiKQOyen+TfBQLB2slQPvhbIMPZMwiLxmNq5uzTIBaDv+p60YIklh0z
SJk5c/xd2RPan8hC26FrezKdWl16AKp5GqTxtD6lC7cadhkeHoI6rkiSQwdNUHlpIJ87/86MDkaw
1+KNVVvYFFcmhLNJ4rQzWp2hSUi4KuVnkHWv33ZXFoRrM5S7yopT1smCpQaWEXh6uv9oQrgtk0zq
e3XEhBe/1PWb8NUoWcTzZgVMdjUHiH7Z6/VXfd9P0ijhTR2ph246gok5vH6lYfYCADo3K9/Uo5vO
CNrY0aZzVupf4z45gA78lW0i9JY2lK3wXKciQn1SzBlHVRA1aWxNZ8lBMv4OUdHdRNPf+lgW3D2s
Xv8aEVZDyvDCFEWns20VSBY3Oy/cDcpjHG5s3a3BzH+/iJGSrM8iJ9YZjH4M6r2T0sO4YWIhb0Oh
BQEp6H2hehF7agYKMHmjO9PZVx7G4Q0hV/epN16dpYRcGLgmdYoZsHGTpawaM7A6eTqPyl1V3VXZ
HdCe9SVZiiehR4Zo2wLKCCuoMFeRrNVcR+N4jlT13kOsL4zb5xa0ThdZxy4Hb66od2nd/m60+q0V
6fuuSvcNWr3rv2PB2/AzwCmQl4KNWISmyE4n2XqpjWdzHyXxXp/y14caVwaEvRcoegfk2BrPOhjk
5Fjo3+tE3qXVazuV2N5Q5NNaQsMm0AthOr3aLzoqcXCvw8G3c+INb7BUVYKtmTcnNBAwoIrdwRSS
UUZzpJFQpoP6NLovtXSfW29jTTrR6roblSfTS3aV8V62fqwv0cLpxQ3B8AV0aL5XBXfdempM0kLW
zrV5auwfVhGQlz9pGyX8hYNF1Yz6ojUTj0NEdH12O5CLUxkr2jlKHtOmOlSoTtfD7yx3UELdwPos
jmimzTLBwJLlEeJ+FR5cbWw1/Wz3z5P3zWyfEwV0WLQFkVmyA8oT3A+okoU8QaXqQZIM2Inqo458
d77T2h3NHBt7fOkQXdgRQbH1qCZWRwPVubefrLDctfF5fQtsGRCuO4pN4KM0DMjxGzpsky0I/y0B
FcfHhNRuRg3rYImE1Q/7AEK3XNbPuZrId7XRVrtCacMdFe/0UfPJE3lTXd6VZv5NrXtlx9Ox2Ndg
CXZO0G1VcOazKgR3HGOFY6xxL5KSvd6KqeFpeSD1xjlvHkvEG7JHpdl44i2b4M6di/a0dgteqW0a
H9RBYZzNuviW6P6jjT5n5Rh/4V1he/6fGcErIUIUTI2MmVCH79TuD8Nf5DOZq38tzEfg4spNQ7sJ
TWSVzkn0YTgO6sv6xlsI6aHcm7nBKGzfPo5CZQrCrFD0s9kcDO+tHhKknKL4rS3vN+E0i2tyYUvY
g2M9cFVwSZ2zFsUrdW8X4Fy3UkaLJ+nCiLC32rYao/qPkWb/S349OptjRKeHAbsZwakYOJgRxe0u
DHA4rLWWS4+qNT6sr8iiT7swIQzA6lU5k9B6P+dBbr+lt7bemxJUxHWGdHqhZ8Pp9fYsUv4mEGdu
P1m4fcBr1WYrZ9hr9INdpztNb/dx1h7q12P/mTAF6pu5cI9wgeDkrLEYJKco9LNU3hfR/f36OJYW
nquNm4C3DwzRwlGMNTNBtcvHhSY76RuK8uufX9q8l58XzmGWt+YYzsvS6Ucj3jfVo61vwAQX3rwE
i/+OQDgftp96CHgxAj+7Ay+fZ1QI7jPpSGN2vhvM/zggYZ+h65D6RYU1rbDJgD/1igKw72591uaP
iJ4e/RHNmsuVdMIIgQA0VHqTaZF+DuOXTop3Ka3BvvFd1T4V9vsYN7BubunsUFMHMcsLfhZ5uHaW
9PtXDqRdOsgTFQj+J7OTDmEf7YYteMj8odtx/WtImDwPfu+kVDE00ov3po6G5zaAmSwOkk8p2YyD
XWpbsc7i/oYCAKZKZf5HOKe5U/dFPMT6eRje28ExbDdituXv67xRSX7Q5CWczjweCIyNST8bwV2R
7Jz+uL42SwcI6js8gDrvcfF8Ujwv7aQo1LPWn9rsREkiTjaedUvLf2lCOKNJ0PcJLUDqOYDGfzoM
6ps8oC9iY5MtTRSMD0gcg28BNy04mnbyoUdWVfUcN+jchoo27Z2m3AIFLu2wmagN3hjiNt5v11tZ
DgtNG+oQRkVFO4aT+eAkzkEbJd6IQXXSrHK/vjyiPdoHad0nlzjvAFDEwtEJg2oyxtTJzkX0XEg/
9MI/oEu7b8N/ymKLXVh0dKIt4fRU0IGHsuxl53H4J/N/OxpdMUh/KF62T9J3df1WMTYYTcSdMVuc
I0Gu7Pne1uY1vYii9Dbu4jIcsjOtOICfmvxJM3eTtrEzRG+HFVKj3KSU0OcwQViz/yPty5rcxpFu
fxEjuC+vpCipVHuxVLb7hdFu2yTBnQRJkL/+HviLaUsQrxCqnvDDTFQMUwkkEolczhm0pptRXqnQ
nHGwSp9lYf919vYFQlwZhMrv/T/1QKIsQaOEWsD2dCCrBp5/AdSsYUFvL1CmnJ9LOwSDgvlJ876a
fnhexPJteXNg+vsHABvZQC8WH50XDlsS16U31GX9Wh4cNZyq/XV7XNkxpH//fF6wR89o+s6Y8/pV
bR7w4lLJTkkOjS15FItOSVRCsEQgA6B6PkFKWx6SdLOgLmD+fbMiyGDC+AAeD7o9cUS3YO2QttZU
vX4v6r/GBFlsD3fg5rqQi/cdFAF9AG954tTrQNI+N3ACDGazN3Ck8r8d/+fo+Jnz4ha4mTg1gjk8
sRlo2h/Xha64jFOZYsokthejHCu3enWSIZzdL3njhYluBkUdxZ7kdlrZqDNZwu1EcOOiPAr35Lbo
8s4d35zbQJu/fkIjBBBoLUX4AGDT81WsFsfMqYVDpXsffblZJiSFvWCw8FZZvl8X9ZuWQDjAyPgY
v/NZK22MPakAU0ShEXX2zn3xmm+Nrf3LAlBY8N6a75YRh+NwTK07Vs1+xoCxZoZZ8ezVj0WyyeL7
Inku5mfC7tpse/2niRccgMr4/QwsUlxy/N/5KrCipQpYmfQ3kNN/7fSjUdm//psEwXnRfyUY9Wvl
vfzHrwsX9NihxJIS/P5OoyHmDBXvVnRacYXs8xVCa6g2MBUSHO2hqP0k8wvrXpqS5F85sxC+Dxgj
B1oM3CvqbedSRq1NbNIXxhsYLly/tDBEE4+hPeJRMEz/KLoHYPr+VWfFXxoZtsxqIy+dXhJS7GyX
ppuxVFMAcMs6CC6tg/f3c0pB/mS8eALndcwQPjZpNHhfbPtIbszzorR49nlBaXPJaT7p+Hxnh3a5
laWeVn498uBYT6DkYWJILJm2OeKqlFnxm73sB7YjLLzVsrFZ2DO0knCIXXFOKqs6NC4pWvyWOX7l
27fGnlgdnqhBqRf0dWit189NQq9arXFUNPV2/WOHKVqJl11bHeTjkLOF6V12RuWmQRJtZvHbkBzm
bcdu39vfvF/IQwM4GhHS+a/XmtoCdkGRRLZR+zoOzs0HHwUdcNYBQhCDgIbIrGSkZs8KxVEweJ1g
7OwdE2m37+6JgAuyg8HW5qpzlbdk9kmyq2pJmHpxy2F7OYO0B6YAvJYvaDUTzBcbtE4ib0BhHYOC
/nxrxpJbEKYmQDmOoirWSnC9jdqQhTS98tYnP7xHncowTy+dFs8hAfjid+JVFSHfLIVSZW4sYPul
mznZ5q1vLHtPv91Qz6QI50BT5g44zUYWZVVI56CVZXtWDsLZ94UrsJgTTJ+P+D7t7mh2p0ySl4Ls
+8Iu4JcjtM3MLJo/nHTrtrvrdrqyCbgugBQJRBoMfIkjMpnlxhQDvUWEHJJu+8U9XliKDKjrIvyD
iaKSYPCSmQGUB+E0g+68mAFTUkTqgIKze4yrh0y575JtI0t9rBwLnAiTQ6ahlHnBBFRmQ+M4ZOgB
DPCEd2Ku+KZ3Y+6Nd7SciuArevJAbOuUwKu3fZTbdbJlVV9u3WRuH9VsUV+8fECTg5W92+aY+wDw
Qlnk+oZdvIh5vgr9oSiJAFP/YgybOnba5cBKjAojcYJuwdiyrSTWU6M79Jk01rBTl4zs0Xtj3fWI
uiXVkhVzPBMvaF+l6qKaitZF25Z9zRVJVM2v7PM4hiuHdkMNZEKAkRIOk9Uya9ap0UVM++iWqAV7
uoZ89njnuUMoHQpeM5bf5RLEXyiniokTN+0SihHBLhoAWqGn7qYFCFMjm65ZMX7geiF/iTYVDByJ
xl/QqgbNgtVFcfcQj9mGlT+nqfW9IXTy/XXbWNscNIS6qHujAg0CmXPTrLK2bd2JAYo1bd5AzHWY
LENyr62tGRh+kalFD6yNUuq5iK7K2OKSrotqLxnfYo+D62tU8XsiZTtbMwaQwUEdxLZoyhMecolK
GpUYNY1GA4yvjvFVifX9ZIMBiZbJpnC0ZxZX4fUV/F3tEy0Qc48cJuu3QxRclZFUAzXRFxOVWjX4
mLTepvZBK34terpNIH8cxi8TGV6mZZuBykJrMjBYmtuWOm/Xf8naQp/8ELEhnLYTgFAW/BCQhfn2
+DqjMauWTROuOZNTIcISt0PT5w3paATU6UV5zueD5ewUzfBjNSLpoZed7zUDxaMZ540Xdi4GpLM8
t/JmhlJqkQK4/ZXEMkJimQTBPzkVYB3MsqJR12qJv1jAZmSx5JhdNAXzKwDW7xoYDHBAjyecM1Qw
1MkElVUENN8lvq8XPci0F6/9phnV3oz3PZrcNHQYXLeI1c06kcrPy8nFEzt9WaGNto8KVgXTeFeZ
H/F0UJe7fCoDYwBARSLlWuMGcHEcgMCMwAAD+hc9aXFcEK/PUhpVRb9Rtbty+pbGL028a5OwTO/G
jPlE+dkDhv+6rqvbeCKX//1E1ySbZ61JMshNzWc977/ElSy1vHrAbGRuAPwMkxQnX9Ka9pPSxH1k
4P1iP5bpjurb61pcpl65ofDFQ26ej5MJ3jJ2KyXP4FEiWo5BjfkR4qHN4EUfHsDBGmj9r9r5riXP
ynhMm6cylYhfW0SwuaLdz8RtcFHnTErFQ9M1zgJondQB3fGf2KTT7wtnzSXzlCUmvm+AnQrwVYPk
Ebh2AZx+XzhmOVrfilwj8E6ciTYmeb1pzaT1W0ejQclY7qfFnEbKov5XzYSjZqZTSwoXmtXLAicy
+mV9d900+NqIBwsbg34kZMU5AMa5gWuzi+NcNrAMe+/ZH26PEAczUj+uS7m0AAeD9Zh+BnoppkXE
vBChsAvgAvWRtlWMcQOYoM11AZeHiAvwUOBa5WJcnMRMWDtCAPtC452udj7i3k/I4EktsC4hXBMn
Ms2pYLmeJn00Vbs2Dwt9N2nBdRGXuwE18EhB0IlHL5o2znfDS1gMUG2IqN0N2luAB7YoYZ5LYqfV
3TiRIpyXUmdGN5hKF5XmV2I8Y8jruhaXFwS08Az4mv9bKUGLgRkInxsLF0T7FVU6RC87pqMfAF18
/X5un1xNFi6tbT+PzNCwjMW7mB5EOaRcdN3to3lqNoqxdaYS0bpkcyRCxBFCbUR1E5SmfZQ2z4u1
88ZNr71dX7lLT4PnIgxAQ0pLxZS64GliQlo2Epz3DHl8GlpdMNq+STYTgKtlNNHr6vyRJfgWlblp
0XUlIhS6c3QUkrbElZxK/nPPncu5OoJzIURli90WuD1nGhDa+IPDmyl0X6ee33WyJ+lFRywqmafL
J8KYsmzUk0XH8qUJGNdHP1MOapP4vbah7t6BJSrFfcsOTJMcqLVje7Jt4ggGiVuG/yCcNLSHMX8G
npTp7agMAlomRT93DhjB6BbHghREe4x8S8hD2r3hLrpughKzsIVQoaF6NngJpKTKwUP93g3cW2Eq
xG3i/ukkqAJijOW2YGaJXBPYkX6vS1Tg//8rZic2XncDGLzjHqhKKfvC4kBVJSXY1e/zxgPAJiM3
IG53XZu1Wkw4OVO7BGn9tPQ/ru/BqgAAeXHkIyCviz17CkkNgEoayB6RL+mW3Mq49nv9MUuL7kl0
HV1iPzKVDOOk9RHAmwBIo0uc2OqvP/k8//vJ9pooe7oLw+dVXQmRiRzK7fXlWT0IYJdGpZu35YgP
8ixGq/aoxV3kkPpQLR8dck/INoSABZRc+asOjGfo0eWGp7h4Hw+uCmaIBfexNpFQtZOtZtfoqNdZ
iSH6Cq9HGbT/ypOOJwyhFkaJgOUivgZyCtpu4Ld10VjwuespIPO4Sbyd4Rxy53EqsaIjuEKU/SeW
lPe+o/sdTxGRkd4ZsjhBVz8yNgA+QZ3VN8enqvzmWpJwc8278NIgkrCg3rgoxSUTyWa7KpG0zPHS
N+Mwy/W7nN3KW8EtnM9h8UQyB10S8gmKaw1K5Rg0sp3FQ2PVtCuyRYYetmYcp0IEf9yYykgVwKhG
LZKCg76d7dzv22+grG1ksH4rD7hzhQSv3DltPHTEgazqJY3fp77wrWw7q0B6UiPVeUD6h+J/Y4xl
XOJNJsNIWjvSmNpEoxXP6F3UCPURtdURtenIUtMA4JCPZjx+u26BayKAsoFJDz7ycdFsZ/S1lht9
OURI6/kvsSUbbF1zGqff538/8UrplMVmb+L7jpEGhb34SvvkDGFl7K7rsWbh6EXDIwEBsHuRzC1a
xx30sh4iIOHsF6AClwtepYNs2nRVHQuPEF70xOinYOHq3LsWUSqoY+sY898CEl7X/V4KXbUSkcIP
oS6Dpj4dPDmC4Y0TM5IkVVlUm01g0ylcNIAw3jnZk95tWllMumIEgFnB+xCJasy7eULAqBA2kaak
c2QnP4DAXP19fW9WFg1TZUCOBZ4YnqNiWr8j9owZSofBcXPEz6W8o8sO7vS6lAsMAXgfiEHKBbgI
2KALZgh1cEDcsGDN0DtsJEcCNPHKelPyV9N50pOthR5PdN35DXGCeq6B0KAGZrKx+yfb3BidrAK/
qjUgNJEtR8SCEeVzy69NtbZbms3RgOHHJcwntFgcyF/XlV7duRMhoj3m5qhNKpnhoEr/CBgyyaKu
HCsOBPqvEoKzzUakXaykmiPS301JgOqIUUhOrmydBFPnEAvWaJRQgfzjkcB9UKwgG2XVZtlC8b+f
+CGCAfCltbEbab9nyNf2r9c3QqYFX8iT75uUaQm1CyzUcEjrTTw+Lt6Ddyug9G8TP9kO/itOpNhz
bjgky+cos+7tVAmssfRL72CqkvaC9dXCaUXIAKBssQW71sd4VtN6jnp3ozmBfnvjGI4qgNX/931B
Dw59kbkAhYi0ZcuMPSkkT4V1s/3zfR5DnKxTXLgleny7OUqWMNa27ehLx3ZXRWBcDBhrvBrgCBtu
YAijSIeYRZicN5pwynxbNuG8ugsnIoRVao2OlX2ZzFHZPdlTsLRv121W9n1hldIO4IjpBBW8ATjT
G5y7699fWyL0sYIUAQ2tuJKF76sMtcKR6ktk2W9E/QeknYDukPR38G8Ij07McMDvc7JLVCWFNZpn
i1Usa9QITa2+okdJlULI3nEO2SgbgFpbL/BF4nZByA6NBE+l9U1a1oAmx7PkvsfEWD/K8BjW3iF4
IIJiHr03uJBFPKtOXRgIICwtSsx6N+OUV7mm+hY1AuJkzw5Zdorefx8yC9ywsoa6tZgDemG2T+WQ
geKhp5ZFkxbdDZHX8y5tF1PayaEAfVsc6rHkXllbSsy6IzK0EBBcDGmX2TQvyLjq0WCqmwG9ip1s
kJVvvGgYpxIEw+gXOsaNAwnTtEmegADyK5GRd63ZN2r6gPeF5cHOBXuYZmDs2bWpRSpYM+KgyvdE
hkmztk4uHqQowXF4k4sHIsACGYiBl6jWFb/8zVEgOaSrEmDLKHdjQuUCQU0hSpMuZb1EFIjiKcih
ftzuBFB9spA44OM84iLNWmFQU0VsaVESauVjDHAb5VawQH4vngrhSp74+yzmWWrazNES+7Hh63p4
XYm1RTr9vuDsaTEvpPWghJHsqBowa3P9+2vGevp9wViLWY8tUuG+8vA80kDZApxaapVhY0jc5boi
nMcQjwoAWwjxoqHHcTvl4xzlZAmJ3uNk364KknPoG9Q0lLUuMimIsZgzGdOENFS+1Wr10aCTXzAr
RGuKJP+79jzHhA7HqsCE1WX6pCxTo7CMdopY3Fcb1WMaAGwm0zcrVw0rvcwCY9T7wFE6um3Nxnsd
ejAR6Hal7Bny4cE8qkyGd7OylWe/SdjK2VLRC0Pxm9oqC2j5Y1TeWv3JVSVvqrWb4kyOcLlmTClb
VeumyMAEK8vBbHBMQE3PmpfWfR2VcKJHUwoVfDk9gnlITs2BjikUlS9qypaG3GuXJ2OUG0AW9VBS
7PyFboB/B4QnB9hcCyit1erdXF46Qwb1s3LXc94OZCBBe4UfIfhbxSsmT3GdIdK8v4mW++i6q9yw
qu9jS1J6Xt1EztPn2ogrEF6c+5Oe5TGmHaoxWvRfhdv7vCemmR2f3Iq/CceFhkgwT/DKI+AphJc3
KfplsLRhjACzDkLidJE4rpUrCg22uJ5cdAxepkUco1XcGsh60dANAULy3aJ1QWfIytlrYoDtjKcC
pufQ/iL4R9WYy7o1WxZl5aYE7Dm4h4zououUiRDOVddlOaaHIIJ5fqYGinZwZBkEmQjhSBlEB/LA
AhFAcpmzewzCaTITXvG/SIPAK/KEr4Eaw7lhpeVSzx6kROaOqBv3VtQBbk4nn//tNE7uwVR3AMZs
4PPTh2s+0fz2Z9XZ54Xbw7RpyWL4UNzlIVHuKyeoptsz4mcihISDWicjBj6xB8lHR/2l9ofBr2QD
M5JdEI/3stDK69OORQDenYA1s5Cf141VJoD//WQfwFTWjw4/Dyb7S/leVL8+8XmMRwOlBcWYiy7M
lDam29c41UrlFwNGOeNPpEs44tW/EgQFdLNNVJBoT1HWBPrdzch2v+3U4e8MjmiPpOP5+pSzblZL
2k9Rs7SBmpWBrFa1dlWgE/Z/AhzhnGGAfHTNGLej6zwV4B9C90uylBuF+bUraQhfjULA9IgsH7p8
HfRlnytTM7J4C52HqOgizQqT8c4gR6/ZjfoDdYyQ6rskazEjHU4YviXOx3VbWHm18QAIzhfEcmjS
EzRtEqOqOz1rI70AhN/Y+lMxBNxNAqMSVHvBIkMlXFlaZDThwVz0/QArTPCS9kwo/uA1kVaCPCXe
m+mj0jG/a1M/t2WD0vzXC6+4M2Fc+5OD1LpGnJSG20Qm3vV1dRiHrdK/JsWPPD06ueHbTMbPu7ae
p+oJ61kgxBnSLG6iuCq+9hQOKNWBDj4fDNP2W2X29WWSXG0r3gL5I97Nz3mzNLGwnfVe6zFVa6JK
9+cfteTrK7HM2deFs2aMil4NDr4+PhfsY3butHznVcfrVrjWA3ImRYyYJq8yOwNS5nk/5cQ3sy99
km0G71eHHmrP8xW2i/tDbxa3ZxLOBAueyuqYW9oMghvMsiPV94kr9ez7PGg4sUDAprblgmG6CE0H
tPQT2ZzhStABYirEtYgKOIGo8P04LUeKqnodWWDZaR9099Dl369vzpp9YQoQkbPKJ2NEULKCjk5m
pEUTFQ/KsrFkPEuyzwv+T3UIhpTmsonU2R/Hr+MgK0KsCgDkEOJxsFKBKPl8C4ZJ1UxFMepoNp+8
/iXuZAg3ay4NqJfA6MCbxsTb+FwACE+N0cJTJsrq+p4BLpaS3s8tAHn3bqg3t8I74/bDzDjuJgfD
jTjuggdFbrqiNMWcxui+KTWoqcCrOqiRI5nVWbEsC62AIEBCb8MlY2ORKU3S9FUbZb8AJtD/g9Gu
63a14iox9Y2LwDbRNYHL4HzZkGFbFLoUbVSQPPdB5nqopzwkw7CdPG3TNRQDWLeinGHtzmQKxz0H
brMXu2UbteXPWFE2afKJ1OSZBOFAlpoTV/oErZo5Bq3sNndlM4Mr5nYmQbDncnLrgbTQIe/A15lt
h9FXux0GBhz7y/UdWjMBZFf5RBCuaxBhne9Q7yoOm+KkjSwWufSxjf3B2l0XsZaIACjcvzJEcAem
jO1ETFyYXX9H+zSwlGMBFDLPfjHj53IEh+CLpctu6RWXABQavJqBfONyeJ1zxdR6tPPF0REXuJvY
3Rl0c10ryffFptOM6nBoHb5fgLzb2PTs5/Xvr1zKp79fJB1Kx6zT7MRsopTyApXubvL8AYv136QI
V3+SAooyyQxIKYM+vTP1TUyD2JYkS2RrJbiBXFfaYnChyzjSr61RP8TAbLuuiEwE//vJJYzqbft/
y9WkYY/yMA2uf1+2HcKZzxS7B6omFmoBQvUYKu0BrH2L7DTKtBDOfRzHVG1VSHGSXQmSy2ZzXQvZ
94V7ZagHIAImPBTC0xMThsnwwHCTfVyXsuq9/hw9kfCp65vFHktokYMNXn3QMUSvbgl5IbKWHm3V
e51IEg55jX4SwyhxCD1Uh7KE7KalKHxXoxvdyMwwd2PQbeT6LlbzOxc0KbrXfykydd8q9cM0Jnow
ps6368pfNxR0iQqGWGvAyaiwxHUZplVA+4f8G8YfrwtZy7KeeAfA1p5LWdoyU4scJyoeNG2D4Kfw
4yYZNnmfTX7aFIuPcO8tx2aHWbp0vpu5zB88q/UTzCJLHPy6VaHsCbxjkASJzfFaanvt1OK9F4NB
r94qsv7qtfcztP0jQHjjAehRWxDDNxExujcnp2FmKjsXsBhtr4FJl+wV09uOzDpM0FJPvS1ymLuu
VV+vr/r61v75GYK1LWq+oJqMe6weHpwxBXsM50dY8IB2JPu7foL+lST2y1epMdlWB0mL+bGk97X6
UqX7OrmXTmitH6A/ggQ78py4G4YRKzvqG+Ar9JmPQ3F91dav/z+7Zwt3TB7nUxVXeKG39YwWiKNd
P7XlU6Y+ms1Dp+6m5PuczuF1oTK9uMmeXAeJ7lKwgvGsgPdg9E+li8f5p67OP0vHf8KJCIe2tt5x
EYqhhVo3vFp2cjfX/babnO11bf4/x/2PLG6ZJ7KWZEarRGvhmk6fqP6jNI+O8zHFHSh+gXfX/DPq
R2/+q7B2gJKRmKLE6G3hynD6ZCxG0GRGvbbr6Vb1jhUYOwaJhqv7BaJf8GSiWQMh27mCSmE0S0UX
7JfTB9krXgiB5Orjh1PIE6EK/0eCoIcbWzopE1wVVnfnDXuzDqzmPVe2bRom2v3cSyqPqz7xRJzg
soyx8wbbmXAH2v7c+Mi6XTcJ2fcFX9QUedJkNhaszXdfqMyjSxZLzAeg+SJXZw2LlWobJLW6lywB
/7rv1A9J8JlOj9OdEfk5CicbNYOrYukpZtESP5X4bYlxGYIDagvNBC7xjJNabIcErdLPbLz7T9sh
9jDkxchSMmDB6m7230bCJNu9roKJDCKgQ+yLOeFGLwmbPdz3RrePx9Ef3F2yyHqL1m3qjxD+9xMv
Y7HaMwrKY9xuP5OXyfpMjA7I+P8pIXjMUQNFRVXj+7O1tbK78hNDmjCkP98XnEiPaUPc0VgkrX/N
lYOTftOTnVPKYMFleyF4EsdDrcDN+TIlIbF2lY2YSrLdq/c/J24DhAvYHMQrM0YdDRAgSNm7LFSm
X3m1swjmgZy/aoTt1y131b+fiBLeZiMqs9lkIQGQkP1sfqHj1wHD+r0jeQKuL9ofjQTbqhwtnZwS
EU2ffLXrQLHv81xyh8gWTTAvfahIXtkIQydQAbghWvt9Mz3EvRvY3qc8yh9tBEub2wqQW7+zJp5f
tCjbBFJYp9V9scFcAzpnoMyJo2YlWMMZnjdw8G2+SYwHt3qs20d7uL2P18LAA2ddRq/PxUAOc8q6
GQiD801DgNipsn1fjf5OBQjO1/FAkUnAgY7+goe8/D7Uu8IBtdj4Rp1Xq//HGYtNPUqUWlu7U5mC
TbcgRmSZOzaRbW2ryo/zre6EZffl+slZs7dTKYJJo8qT5toAzXTlSzvvSIme7m2mbRYZSoRMHcGw
S2qTri96vNq9OCrpdGjbbltoqQn611kS1fK4RAyTTpUSLNtxBqusKZSyah+s23F+WFios82kvrj6
8foCyvTiC3xy32gsQTPFCL00fTNnaGDeL+wxZ59Icp9qJERi1aD2xlzAwjGa5TTAvUYSVfLEWVcE
IM18aBswTkIwprUq83IXN8Jg2w9W07yBvmOXIbIE2ccnusdwYP+VJeYd6yFOmMajpe6Oc1v6CvHn
21sAz0QIj0IFGDJ6OSCF4ZY7jT655ifigFMVBJcwJFmxzISnSADyo7Z/910i2ZC1SOZUguAAFkbZ
QFJIcCJj8bVv1+1W9nXh4A/okkLnA+LJst7ZfVh95ko+/fXCeR/KJE/shJuTuleGDzt/6ZrvWSrp
SuBfuTzpfwxJOOlWag9Et9UmSuqXMv9QszdlDP/bQgkHPJsdBy2rOHps3iZGIKuKr6b/ThdKONqW
GuejF2ObhzzftCTbJPlHihbHqrlXyheTgfnKsnzX+W6yw6g/pmBnNbalJXsiy+xBOP51D/gLJ8GR
HNBRQZOt2kXX1/G6f0FT2LmjTJpmMBL+gAGNNTP3Wbll6bNGPq5Lua4G+tXPpcQIz5a6hBQDLz1j
b8ySEFD2feHYa3Y2FV2DN5IO0t7xrpB1Sq4atIHOYvQxOq4tNklgksgGK0SHZ145otnV8F3WfY8b
GTHIqhonYgQ16kzTZ9vArdV3L132JQY6/yf24USA4LyyWSctEEAQxza4q+hPu/763wRwDU/u3cWl
Ex0ZNCjZRluA6i7xvqvmCugzMGKidK2KIwmjRtAMBcAX9P8EpPMLe6cpYTFJYnCZFP73Ey10xUWu
u+cXIcYSmBZO1rcaIX/hyCqJMkGCF/PGKhvTGMuVJAwsxO9m9T4CtXOePj6xLQgfTBBM4J84YztP
FNyeBG5/UdBHbMJ+0T51XcTqEflXBJolztesztUiAwc6GjE8pHb8Jf7SyZL1q8fjRITgRUpnjIG8
iFNu/bMAjOHndQVkXxcOX+woLmMznvg0eUOrXC5xtLLPC0evUzoTVDzYAsXZVQYw0iXrv2pKJ4sj
nLyYGnqXObDZyt652/rbq5RHW7bD/O8npwLMlmVr87K0VQQzeUI1t5bdRuuLBMRNB8DMuiYmB9WZ
ooXIghKoTOdTkEsLBqs64AC4nom2dPjycx1aBKBlkbfIE5XEB9WKb0/3GVilUm2rZZ5vZONGq98c
+n2xDnn80GCuj3gP6H2U7Jbsdwj3ujHRtujHBr8jfpnp1gYDi8wg1tbSBZAoR8DX9Ytpm4rEtLLG
qUSjj7b3impj9j+vn5g1JU4lCCemjpeSecNYRovxK6mfzPbOADjFjTJcJN04u7LDeXbRo3a+YVYR
69M49/Uxb5Rsn9aJfY9sj3PXzLYnuVs0vvlnYetvWeBuhURg/4m3PMsBcVbUS30sez0gBEM9LABu
yWYo90P/MBSGXyt50M9NUNP8DbQWWdHstax6MPPGjx096MEfZtFbOZbAg2rYiDrQXWRwgAlhCbpi
WGalGdtj0ju+YdNQIe81Gns18pO6khfthRcRZAlepBg7t3VK1h5d90vq5X5h1EFKdD9bsk9s7KlW
3LhOvMms2nnborZ7tJM4nFPiw1TDSTo0dJFJ4QqBDh6VH8ztXGAdwqWX1lC37ZGYP5SmDUrtOUsS
f16UTVXL+G0ujhyEcapQ4LLiv100Y7dOTDLgFDVHwHN/WDS7H/NUYqQyEcKZA2SxbSoo/hxjWn/P
FXc/xLEkT7MiAqAvFtDxLQMzsr+fRic7Y85jayll1RxprgbNF7fqJTqsGNmZAP73EwEoOOiaQurm
qJPYz6cDvMaWTR4IC6PrzuOyuAmwlFNVhPgqQdEBkzs5NmR5trQUyKfUB96IX3T9ZqnvQCOxJZRu
jCLdDR7x8+7WUh1ATUD1plnANcE/ccKqtWoQ8qZTfTSW6i6FsoMqefms2DdveAd7MXL5HrCxz9fS
KRvNmru0OTIW70aiMz+eFn8EM45f9lbs130ukbhiHnzYXTORk0Knhwj07SpukpIYEitFxw39ncmi
7zUBIH4wgFrLh4/FeS5nRCGGWFZ9HOhfc9qGoydDpFoxQA+QV4BFcZFSs8VFo/lIaww310cLz131
1d9o2cd1y+P3t3CVQIIHLAkQrV3ClRUWIPhZrdbHDOx0Zjv5dvZPZfX3tGCBNtmB5oZMRgu1rtUf
mYJryBk1Cgx+4apkGP4036j6nmlVYLHddd1W5XDkCVicg1CK//3k+JZjMwBZYYBRo/VpYksXJgSt
cVPjjEEJMMvbLwoP4GS8Wxlzn5hzOReX9kNRADkwPy5Ti3JLEU7oSGrVmwEKARqGmBNnFVicKgqh
52KUIa8UL/YI57KaN7VsSHHNqE8/L2yODgbmASD95NgUXfXcWWZzcGxpeu8iIgNePZquQS3Dm/kv
EKK6udQVdPunRzqlWyWtQjCghJ0mQ0W9DJQwLmpjDtcEzj+Q64Qt6QxWg/yH0SPmvzbE2M/5X056
sKx71dtWxffr5na5cnAGFppteeM6YCkEH97b5bDYCSLAeU6CAT3XNzOEuOByAsg/8iIuusnFIYjR
qYdhWpQGfS7m1po+6uKBmMAaWv5yplvTu4Io4eiwKWto1zjNsbR9r/Rb2TzHylpp6EsEtR56rgHd
JdwGiVEATw3dsEcCkl7fVezC77vq5usbVgNIFbhmFwGCCA8GsyIzVelwBHeO2mztDvPschruFVUw
psCjXkz2IqoRXkg9Wgu1bFrSYxxP+lPHqjK03KyRZKovpYBUmrc7ItgBYIDYDWfhEbZ0cRu/Jx21
NuBU6Hpzc6v9nosQHIurgkNeA1jPu5W+lSzq9//t84JjiZV8bilwHN+b31Zb5DfPOOH9iHERj1dw
ecVYOOxmZZUjo637Ho9tOD8lvRnerMGZAOFQ2AaQSbukc98XF+bqgkLw1pqtoIHgQTrwXZp4bbjv
rO436Nbx//FKxEnLzTC6iPV0/tYAg4xmYyT9/ArJ8kmdq8Ytj9V8P1dp7hsz8t367TZ7LkYwqJlN
9Qy8o/Ko79qUbUxVBghyeSjQJYexHSRY8eBEpuRcD2PW1aWbvPyI4V/f3Y/qdPOVzgXwTCROOAI9
ccetOM6NQcmPVvGMoS2i/ZUN0XWj4p84D8A4AzWCf/BYY0hDvM6rXqvL3B1z7AXF+GtQm2AkDhsv
lzjDlbU6kyMcP6LFxQw2mvwYW57f/J0RGeKoTICwGW7u9E0/Q0DD8E5mZqBlt9ZkASVpIufBmasM
hMPCbuRJa8zaaE/vQBLDU3njLjIssYuwBBIscHVrYDfGzJk4CVS6Xs3cYmLv5rChySZxwqmTBKUX
y3QuQjx7eGmRyiYQoaEw9+zJwAcuzEn4vHDmCI2dxJ3w+Vg7DL9igkmA5lDfPEPBpcDDIhIFxvEF
sV5h5aUNYgv2nh0UFQSymK6/8VRAAH+GorIJT3VB4MXUpe8zYxnf59fRvhvjYzx/GWT0jJfjuLgp
4KIwV8pHPi/moyqIj2130gFAgBtjsu7LsQ1AWfuyDDS0gW+sKPHWnM1fNUa1VEV24V7Wbn/Lt5Av
A+4Ix5U6919VuyTEbUsdaB2F31jaxjD2xTwHKOEFk3lo0sdxfshoAmbeXQxMTpbtbfo2yPz0pc3w
ZcBqW7+ZEcSHS9GmeACSUY+cOgkoIJ37tNg4mLer2K0xAFdYw4MTTL1YbrFFtMVMgpq2sx5ZX9Rx
r1q3ZjGEz/Ozd/LgWyYNPBgNPm9MLERbfUplTIDrJgN7AZKeinSv2JJmtUrvuq0FDSY88KbarzHG
HWeh6WE2IUSrcGNvq8nxG+k8xKVvwtqdSOZvnRPl4mXKjWIx9ahXD93yOCX3bvZ6/dRd+iaIwDsZ
6ukcuk+wRwxbtkOd6nqU9f7oBPmyuf79FUPTVRxp3HYAIcQ79lwFgJbESYOQHUWNkLb74r5vwXwg
uehW1gk4zchtQgUOmicoYcaKkWZGZUZKN91lyviQGeyxbZftdV0uEiccYR9z1i7eFuBGEsP+vEtV
qqmdiSaxb4P5/0i7riW3kS35RRUBW0C9AqBptoG6SbXMS4U0kgAUvDdfv4m+d3fIIoIIaudpIjqE
w/LH5Ml8MPU/DdphOPNrbZuUACQpa43EC6sDzJOKPmUcU3QZSQMrmynLWKabxzwK3Up7HcqVfOrC
8iCXpeEqQJyJCoa0w6bKqoaSh/RYh699Nzn59wqQzsI83Z65hXHgvp2Zjg2wKKqGNA5TnywrT4h5
7NhWI66+Moq1z0ujiDVWImmLz9fKq4nsSzytlB6WDOjgfvxgEwF7qvTEViWLKoVz80ir3PllxWvY
h4UNPGf8FHS/z8UUeZ1jxrsqaxN6jIfPVcTB16B6zLrbl4JwgIotDN1jdPTL4gEsnVCnygd6VICk
Z7mbBL/uXmUL3gE2lALtY3B1Xp71UcsidehL62io2zb0jDVC5IVVQA4Es6+wWRpA5ojKNKXXQ6Ty
jil6cVBW3IjNvQMA0zd6hXCJwAhW43IAtGVlMoAB9Khzr87cMrn7sbr4/pUjyPFQJUgnHBX1sfmd
5Cv30/VhhmYWwCfzOYaerC7Nf8b62mqoyo99Gjklm17YUL9Y3XdrTdjmerteGpr/fvYuGZUddmBn
50cRbPIDGTZrcrVLI5nJ3aHUrenXjKuDZoVdUCYAnbDMVcU3anwOOketlZWH43pHIRUFGwgxQG5x
RdnToHlaFUYRnCbDzfhjaBzv3lD4PipuGlRZwCspTVRSDFpZt01wQmIw7vZijRRs6ffDq0ISB3kQ
HGxpw9o9JinXo+BE+uzNbIZDDGLJFb98xYa8aTNw5AQ1BO1OI/ppe2XLrLV9e20ByHTE87Zl4lTD
Lb7cTiwVjGRMtY+NB+x1s7Zb59v/ItxGluD88/NmO9utuhZlIZIi9nGMN702uHqquHr70uiWy3XV
De4P92AP3gg01OHvXmmXNEFUlJ0WMVAu21vasO3KPX59+i6/L42Hsimps4JjPBPkcjzePiv3v3eX
JuT3ekxSXY1hQqNb0jiF9nD7XMz/Xl6SmZZ6JiLT6dV7yqehDiYrJkdtGiA5AL8z39vBvucvjAd3
e7jIE53ZkrIgQxQn1TDCll2/ISvMsjW0wML2BYJFQxkfwSPKjpJzwK3OYgUx+dF+F6DnV8K7uRHh
c35Ea4ByLtB7KoEBvROr4cf6kBtsM+n95vZyLJyQCwPzCM9OSAVQRV3xmh9VEe+C1jpAM8ZMvUrz
qNbsuW5vb9tb2MEX9qQDT8mQJDTGgBJT+RXG7T4K0/2YJL9vm1laGAOYA3XWBQf/nHRQ2qHMqijF
sETyCvYNupK6Xfw8dEgQ12AnXxFEi9SIgBUoOJQTvmVovs/uLvth3QEuAvMSxErhVUkbq4/UuqR2
xo9VB6DUttTu9mqhKA6hzRmDspD6iox2bGnNzKNeeZ3qJol3e/6XlhmR0pxwBtf9VZ6zy4E7CApq
HJMge4mN5EnT211QsnuL/nNIdmZGPuBhlfctwkPw7HjKP8paU+K8S6S76uLzUpLTBMk4GA6ZccxA
yVhGsTtZwg1MPFRrBIKL8wXGANxWNgqkcrGvAVuUyIUw0ZM4/VRi9lyjMagRYnd7WZb2LWp9CLoR
yQKVIV3uXdG0Friu6VHtGrfOt31i/c3CM2S45sLMDKS6vE/AWxEVoFfCxpomiPKU4BLdjGuXyOIw
zoxIwzCUNDH6DkbAx4zSzGsa3Vt/m/fVmQEpqixEZsdBAAPtmKKbQjh/4ShcGJC8N6XO0bwxTxOY
xDz2bLH745mZfwy81HN1Gllb6Z5V8kQYIbf0o55PD31ENlOxEnkvbNkLC9JKa0bX8llA6cjJl7He
VMn+/q2Ey1XHLQWaPhUwImkr5UmhKU1EjwEfHgjEBPKhdLRue/eRgNqCgSYK4BjBoybtJa2OZk5v
To9F+GT40Jq7//PIgELSAYxcqDZIxbeU1nzotIwee/Fu+0T/8hefB4QQeZwZPCy/E2Gu5lnfYh8h
Xax/j8aftz+/cAFaKqCdUOxGaHmF8Qx0liZTQciRfqdm56oJdQtzdHO2qio3z4N01Vqaiud6puAH
fkuap1y1kmkyW3JUommj9Jsse1TKl2jYRWrsWrqnICFu5yvPx8IW/mBNR5KaQUDEkoxOWqWQMp7Y
sQ++lNTcGEWxT4K7A0EAxuC7/a8R6SkPdAXSa7ORzPTzbXI3NBZcwZg4ICJnTvar/TvqCgknsO0e
rRhaeG31HIfKpu7SZxC6roTM81GQ1gjYB0B5ALGx0KYtHZW4r+Ipajk7TuiXt9hPSt948qC/C3UN
EL+wMPN2BrOSaqI6J5dKFBo1FR4XOO7duKsQR6kV2thqbXd7e1+/I0i9qVC3BjIFyEE5qzQQ05zy
Lm1Omf4r3ZnFP/d/ftYGxfULGW2wUl9eYC1Ua4Yhs+sTGz7Zoavm/8/vSxckL6Zcr2p8P7Bd6/Pd
0qyMQsgF+ofz70dsI93vPZuGaeAs+DwqD5W5re9+YsGJj6lHeD4DReW5ZykH4siKqlO3t2i6YdUa
IdL14n64z/CiDRVZT7nUTrSRIx2dlicg4Fm4UfjdGb3L70u+Z6MElBtmUoJSJ35OnSgrVwxcHwLM
PAgPkE5D9lmTy2d2rAaTnTXFKWfFj6YdXdbNWH7j++1den3H48KdLxDUYFHikFGnIYDqStYl9anu
v8WG7o7A6HIU9NNyrSB0vSIfVzu1wN7GgNCa/34Wa7KqCnuzaJpT2O1K5pRrjIVr358n9Oz7Ud2R
SG/wfT3wBsuJft2eqLXPSwdiMG2IKfZ1cyKo0ZrfobLl3G0AgEIDQAQTqfQrLS3a10XJbaU5pSD2
rh5UKMffbwCPKxpvPk6EXMvIs86IprFOTiL92myyu3VT4SHgtKFUih6DWVb3cv4nao80LQpxam2v
hhrCym29cB4uPi/NfxQQ2M/xeS8xv5cPWfvt7tm5+L70vCVprXPS4/saiFp+FHa4vf39pd9vMjgC
dBatQnL4cnrGUdWmicTilIQbY9ypfDNoK/nB62wOMGUqsIkz+hVxnvQitCy1g0kRApCykx3lblOF
biPAQ2xbAOlkTr/W+LpwJoDrBAwatxQUW+S41ejypJrsUJyUXnGy8KHqTrcn7doAAxkMKrsIJVA8
lFGdfc3RPUpMNKDGr9wxmk+3P3+9Jpefn82fXRljFAskYvD5SQxbcxidXG0gpUJXln5tFNLJwImv
cwT+2al0cuFBHOj2KOadf+mYXY5COhkT+AYRaODziTE6pvFONmP7FVjcu68PZDlRAUcsA28ZtcrL
yQI2DxQTUTKcqrxwrCRyqpWnaGGa5hocWiyRsbvGAeUJVABbbWhP1DXa10S72xOfFWZQooTyLDx+
OSauCdTgu1TpT2r0lKfMDYPs/nWenX0gKpRZsFD2W1FtqMaxZuMpig7BLmR3Z+1mZ//fz0sOZSiG
IAw6fF6jX9r0RDe3t9HCYQA+CrfTLKuNhZbWtyrGkpg0V04glyeHXFFTB6koGyihplrl4ZTXGkVW
aBIj4qMmLsMr1R8jQVyUlvp0KtWHT4m6vz0U+UR8fB3uHQS8kVWDdyNtVXXsJ1GU08lOR9sHsXzx
ppKk3tFSgchyEvPSvW3wejgYig0elLn+DViNNHetbU3oo4j6t/Brbm+CciVSvR7P5eeltyMEsl2I
Cp/XR0g9NV81Aw3B23CtOLM2CmnaYiWs1MCEmc5wC9uZ2MoOW/v+/Pez6xYBR8DqCN/PGMrU42Od
rEQV8haGZwloLc4eUMLobpOroipH9NsNffemlieVebaCQ/5690qfm5AzFYEekrhC+vFN1ZyqdMMV
L2dhimZVB7TDsPkYyr0SgultGetp99YqOzt7Ymsl0aXvA2eAosJcyAfq8nIJWlKpeROF3RsykGBy
E8790wMExUcPno7ToEouiAaqI1sHif/b3PQXoVc3/ef2/M9u2PljhyVG2QXBOh5+AwApaY82UVdH
JuANb2bxQDi6NB1uP+Cti8nptqGFmUKX38wTB2921hO6nCkAdxOcaN68RdThgaeuuB5rn5//fnYW
YsuG6lmBz/fJF9J/N+4lLfiYp7OfPx+V8++PUZf1Pb6vKN/U6k283Z6dhRsJ8APkTJGhnruLJW+Z
ULO2xzhr30Cs8r0s6q3VE4e01hYaASt+x8KhvjAlPXupnupI9qftW1Ru1e5XkmzyNlixsTYcadvm
ZpdTOmA4auhx4ZFkw0qHRCuHW/bPP9bk30mT7w6oaEQVGtnbt6HqnSgnDlh1nMmsXRH9UcuHJlob
1tJhgaM3LxS6Dq4670ZaQEwxqMRbEVj8u2oPEGwMi9h4CBM+Pg6iHA+J2idr9AhXWGcMdKazAGju
Pwxx0nSSQgAfUVjirapiw4fqOOV4TTILxBY9dFcs9qdvwnbLE1o+FZj60MlIM9bOYNN+S6oWOndc
TBmERup0W5lWsPJOXC839izAydbckoiWkvnv54ej06OoKTEvrNzXw6bpnqkpvCpfU9G5XnDYQVYW
LSXzLSKHL1Uz2WZcC/FGmycxhA8ZKbwe1JYReBLSN2BzV7bxoj00wKJVFHVR9BJfjqvu0ME56JF4
K9PQAZb9YMVftOEToRtePGh9uGLu+g7DImuI/3AfI4ckD0+McWoOU4hlFlvuKGsSw9cHH7cLxECR
/UL5B5mRy9EEqtKlQ5eINwiPeJn9WGev01pQsLQTGJ5ZBeVwRAdyUFPXhVGFqJa9FVbjFuDl490J
l5sbx8S768ZE2AEII3xEFHmBDbpCelKUrxhov7vnfnqFK+c01mNmfFHJr9tmpC3wYQaCP/oMREJy
VU6sjoIk9mBx7OgcKKcALaPpmH61hvgfMAU3Ts/S96k11mhdpGn8sApyCfTpMBSw8f5fLlWY9Doj
opuem5C7feBP5vcAlZspXcNFXxn6iBiQDEAnG+JmOcXBmpxR8HMIHzz3Rga+ia9ZvE2tb7cnccnK
DCdHnzzq2FflU5WPqRVTM5r7wIa4hxaRCjcD8gvaWpvvoiWg5GexO6TZ5eUScWEUocEjX5j6QQXj
A3IqTpvkh4Ta+9uDkk4rnDEDeI9ZkRH8OyhGSmvUdubU05IKf0wfrW0x3Zev/vg82glMiKmh2fuK
02TUCo2nhIV+RbJtacUntH1vaD2tXN0fsduZA/gfO7M4O1IFIGOSwcwDU4raGKrIZ3rq6cXWyP4E
+jGKnzk8BLoTzbFABzvJEnBqvOXwQm/PovSk/tc80hNIliOd9/Hzzp4Ou8njFH3GkV/2FgxDE2sg
30G56gleHCYhftw2J92BV+bmRT0zNw2iSEKzjvxYM90ki13V/BpOu9tGlnYGgNX/NybJV1SMoU/N
sYv8rK8dSz+weuU8LYwCuw71ddSpddyCkj8QhOgNNXqMoowMl4EHPTXe0zvJDOapghE860gdgalL
htKT2ApbndiRrybfOH1fc2oWFh7UfjNvD4CLc2x2uRLYd0rZpInwC6W0NgTw5ccM+LwfrKDUEwmc
HWb3a9LxixMHaCHQOupcepVWpp8Tur2K62FkiqvZpTuyhzBM3Nvrv3AJAcxmIP6m6BNACvlyaBSN
TsUQTFh/PXRa4zUb3kU9Orr6cNvO1duExw9WYAnnFkh7aTRGGmpJZFqx38Sq2I72oGybgjNP6Y3P
iIch1IpIzDVEsarINo9AujRQ28IFqwGHMf+EyxGSsuxo2onE10FSrBJjh0zbluT290GrH7q8+F2Z
5nNMJ88osyet/XN73NerCPoOAH7AFgK45hWURRn1xG6VKPeV13pwk8YJxPa2hesTfGFBhjKgQSI1
CgoLBXhp3pqyzH4MsdatbZTFgYBo1IDwEZZSfq0qEXA9VIPcH4Zt9mtof1P7vvwBDjEYD+bXCTEL
iHbk67VrWVJOVVb4hmCIi3qjAptDX2xuT5fc2fcfM3MSG7wUcGBlt08fNBFXalX4SpK8cEXzBi3c
5OwdMsWZMJ7QbOyFKvXGjHl9k3q3rV8tlqbOCR78B61nXFrSZhx7ak+lUCe/rjv2UAtSb1lG65Wc
4XynXmx5ycr8K85eDlBZBWpqT5Of8V009h4yoh6yoZsyfciTnTE1Dh7P2wO7ukdgEs0UlFEoOCwQ
S01BbaZapvhWN/CnTM8mH+rowtNQN/WYXomVzbJoD92Fsz8zi6JJE8lYVk+i4pM/VGnk9oW5sbL0
iRXinzZdox+42vrz2M5sSdPJ8kzXOQsVnxSTb+v1rquGN3pvUzryx7MZPJGoogLXJSfhoU9a6REu
Ih/sQpozVY2bDFDbLKv+x91rBQ4wVCJNhCXzIbjcHmiCVqeRj8TXtaep+BJXL3rzoxbhyl6Xyc7m
AdkoKQBkBzQo+gDnNTzbhnrZxGXbN8RXcu3N0gdniqcNmx4z8O0baeWKTs28qhrMp5Dwet9BOHFj
d2QtiXT19Mw/Ay+PDv8Usyo/cWQYcyNJU+JPreoowSbIN13EHcKPWdw5RblyEhZ2C8zBVQCqzILT
LTk8sUkJUtUYdZQchH3QOGjDVhzRFRMyKykrI2IavCXwR15I/FWju9pYea8XLqrzUVwJFbVpaxpV
T/wk2fbIxqzRVKwNQbvcGyhR48xWmKUuzsFoCoXUJnG0NZrhpaWHUwM6FUDKVKiJX1oxlDwlKbG5
3+j/hHbiquxT3zyo5JGhjcYOzJV1WZo0gPahXo0HH5kFyU/MRKjpAdO430/fIqbi6K4RXX2kp6Sr
HXCyf03MIz47UyMB2ZkmYAI0AvYTTfV3KM4demGGPkmKdF+PA3PiJq8qBw24nzQWxM7Qjj/0wfRI
gbQA19/yiNbOZLdrbBFLa6pi7AC+AfeGvNflb6t0URgBdD39ZHrMradpSIEVXEs8LVz8Nu77+Y0B
yBme1aWRuEKlux4V2x+Rang48Ue9WgHuwqXBN+RJPrMh6050YR4ZNVKrvjbYqj8mY+xmnTK6Rc8C
oM61xEmH4p9CWFBitPX+a07LfFMPuvXQUVp4iLa+qbOsWySCXzXcQk+tVcVVgpy6ZsmE16Vmh66e
Wj9Ap63Yl4rWPgRZR9wu7irQ6mtWtyNAiiNTiBMOMheldWylpY6RBOGDGeFdLfUqcsa0q5wYVGL7
JimgmWREKImY0Xero+pmaLvMAxaLenWpgJhc7726tYlnRIajBW6pOjlX3npKHXvscnTEDaFTTMxN
laR6iQUkX8cgt5ymynBAO1BeQWWUOrGm1k6h6oWTtkP11As1fdJ6q98rQ6TsBKM5iCxY6uYtI88k
i76WmQWW2Nwe0q81aJsUkFskuZcE6tg49ViRXTkVzabThblp4rD4BApM8PEjVPiSBqG+Y4DHeWMb
NYe+4tEhy2nyrLakORAbaiBKGqGUaCm1H4aW6qpdEbhja4pdRCyoIyT6gfcWWGo0KzsYUy32MTOr
XZsqxYaFZf0SIrvj1XpEt3mKiuQYMe5GHHTS8KIxnyltvIzgIYb2gr6pqJ5tezND5GKRwYNK5+QN
Q9A/5U1oHCKdFm7QqvF+0KDEOsSt9jCFVHFATMge0mSA7gszQncshsEbqtZ0wsEan4oRrOQ1nskn
bqPDfDB6ulMmpT3ZhBQOFRb3K0vwbY+8lF8DNumgSBs5SVGUDlYSknUKsbeGyV903iSbmseVU6GH
wVVDRfl822+4CoORx0bGHEnmuaYA/+Hy6CWQPq0ju6L+EJluyKHSzMcd4PlPHQdgLYnVtZd74UKB
QZxxJIHxkMoVUVVtAmiONtQXke0kZDoZRHlGr/af2+NaNIPsJXAtBnQT5IhAKUaBuIRTXzNKVLJU
7Wur6c0u18xif9vS4uU1s1gBc4lSrOyKJEYYdQ2oaHx0ZrlWGAdur6ae2iHobrUvt20tvX1zDxxK
4ciUXcHDI9ss4OkF3GdAIju4Sh+NJH4mGrjxMjvfxWPsqcmdOJUPl88AantGdqBwKruWRRK1cZc0
3Ne+24WTbW4PafFePvu65DRUOptykuPrNIdgtBCe2a5kMhe2OOYLQJiZIxe1eGmLo+crYZM5cF9N
kwMK/jvUyb2MmZ94CKeVRHRlQyyNCLHojLc24TPIYYxt9WLqshaLNKW/W5CWViL6iyGZcH1QL8er
edV2OyJd1XZ6z/0MHBONoTxZeexY6q/SbDYhYSuP58JZsgG9AacWfC5kyiQXaOAZF2muMh+QR49M
zUtsii0kkFZ2wpoZyQ0Sou+SsZuYP1l+pKFe2wMIsFZSW9oM52ORXI0m1Xu7HWFETf28f0gLRx+e
it7T6vvAmx+n5syQLXWjQJRuGjobhtAq2Vuvff5G08DJQ92Zij+1uZJGX5k7+bqbaEOqqB5hrWOf
dSJ2DR0fOR6z24d10Qx6nwAiRyFUl9M5dZDAjwGzhj9Obi4+pbpHyEqQsnSdgk9r7mcFnuwKlhj2
bWHYk4aRBBzq69wp8oOdC1dT326PZV5p2SFElcYC6+RHb+M81jOvm5tllxVWwHyiPTX9nwh+lh4d
Kr5hEXxBZROjBfz/Z3Ee+plFjZei5SEssrrcFnnhWsXrYH5vwRfe5/tQQzFZXatvLL0Y56OUzi7t
4ctWI2yWRurGGTCA6TsFjqct0m2dlG6P3oDbo1xcQCTDQBA7s55SKYszUmEoQRhyHx7YpEL70Qyd
nn8T0T9/YYeh/DUnYUHnJF0XY9cEMQpUzNdq6g2T6ZTFd+DRtrxZOclL9/n8emA3QgcLgMDLZVNJ
FxNdATtUUSmOZm+idg1ueJ2/nEGGeJrQl4cICBmGSxMAnyZ61Q3Urwzdz0pjl9r0VPaQvC/Mt1qM
G0C/EierwxJ6IuGOCf3X7clcONgoeMyoRErRtSy/8STuA1ONUuqro1U7aRfk7jiJ3rNLMm1um1q4
gWEK0NSZtw8Op7Qj47hW2hw5MZ+SL9OwD0C4lsd0H2k/W21a2YuLw8JFhZZ7TYH/Ii1dr5RxnY8a
9WvROBbXt2y0tn35Nz6tDlYvlEpVjEq+FgHcqIvcDqnP2tqvFa1zdD0wtp0RBrvbkwciN2wF6dqa
8YQW8l7IBlxtFZ21sRKZvelXNs9fR2K1rjZw1YmCyq3sF7Pr3GKAFF7ihmW1KWmE2hbLE4dUxe9U
6fIvURzPnbdNpe4zVutOaaaVcCvVeC3joH+EUzlsSZlHHhVp7wZJX0wOfMPGNY3c9PCrfo+x2j/X
KsgMgi4fvHgMs4e+bIuHKEyoU7OK7qgRsKew5EgKml3tgn2Zh05EsvIFfR/6J42HrZsF6ejSyIqR
tpvMHdea0OcQPQGbYxNstCKs4Avm3SZIp84NgO17SytOH8AFAUVvxei8Ig8Dh5p55k5GOz0Hov+Z
pfgFdmQFhx6QSbfGk/jWagrf98YQH3Skx1z0tE9OH1RsV5SK/tx0tf0Uld0p6JVhN+R40wJT2I92
VoW7MOD53Do1PAZJ3MD5DXrtiwj2k7EVgBHkavloIjsD/l27zTaRTjoEp7Z1KFAQ2wOx0e2EAp5e
tZgUf7SM8TUF5e0JFRftsQ5MZUMItGyEFiuOMejKIaWD9TvjGFBc6dMhzCCdmxR1cih7TJUVM3aK
qwbJnxHg5yTjxRYMlJlrdYX6gP8Di0zcgr68iFov0ZvMiWs9cBDMBY5u16VjBTp1RFOObmc0mpdY
CBcsPrUuDg/YmXLRQE6t7P60g0V2GY+oq+iRfUjDwnyGXIdxKKukf6ED9EZA52o9lVWVuNwQZB93
vfoOsC5w5Zo+ACna2ernLKn4ylW88Jqh4oi+a/SRom1Vrjj2pl0YaU1Nn4fTJks+k/Z3NxQej2On
6H8W9VqRWFb/nb24C4PSk62HpkEIWij8rvKr9Nug/8z4SxTuTf0V6U6nVia3W9MZXLq0zgcpXZDw
2gK7RTOrn077oPMq0zHv7GD5GBbISKBChJIB+CIlE5FowbZicgu+T+N1CJB5sXJRLQ0CRDroNIek
wrxaly9aHGj6NGA7+53+S+X6xoKY2kjXqOjVhbd5FulDzQ+jmUn9Ls0MWotHFb3NfpyZZMu7It+j
8SEEdDX/ObSt8ci4rn+BYoVwoeWkuWavVF5SiWw7xRDTxQjqV5E29v3uOH4Wev8A20M7slwSNPtY
SwaO+TVtJ1c6t8QtjTbD22/B0hSD+gMgN/AqzJyml2MnbUJEAIygH5R/OhAeNx4rf982sTS95yak
XHtRJI0+MJgwn2rwpkfDGv5r3gZXrxlACoglQBZ81XHWC94mEU1MFG7zb7Tnk8tz9G3xSHk3qxoe
uViTT1qaNRN6Q2i8QVfSFa6piM0kG+J5x5TWH2DgApDZULHR43wNC2Ys3VZoWwCKZabNvYbJIJcc
h9Nk+4EtSi/sp37bduUXpU00V4msX/WYQ3NbS62NXfa6a5cgbWoy0TpdpOUA2BrBC20hz4kqh3Cn
KI+2lTqRpwiOImpe2rDpxpht0zRWHogNvVCrrJCkFzRHCpOBjitK1Ye8MISDbCV9DGhNdywags2A
R+k9msJiQwlptwZ0mNPGnJwAWV6vhWLVXkHEhbRoPLw2YkgfkEydKeAHY4NXRdl2igVkRWgTPAMd
3uJ6AKFcpa9dvivTJ8Or6aBB95qrtm/1pid6/qXvSi+iWuAAMLSrRjBYZFHxF4cK3ZzqTHMEViMZ
dZTrOW36wIBR0DePRf4OiN0pEMxasbN0ss7tSNELC5RyyCbT9ntkBUZo/hrTGqn7QiAGist/hyKl
OjSW2BFosm2/Lt418PWa2OXGMYQ7dvuSWDxR/9rRpHvIasYgMyoMJSjfW6rCO/mcdyvtFR8utHxR
nA1GDlBKQx0T+J62X6Dl0ozQHEmJoxn1S1tHv2IwsmC0ENQsjX2sR89CKI6ZN95oFiseyPJg8S6g
sA+qKjlSI3U2It6sbb8jiUsKQN9E7YH7eXN7ThcdD+B+ESjNvU9I9V5e7uYQZnFCettXYu7xrDwk
uel0qrE3Rv1bZRq/GjHu86l/sKZoJQOzNER4BfAOZljmVdtxo2R6VyTJvJ4uUVwDe3Ml9bJsYe6M
B5GGBuDn5eC0Kp9S0CDYPs1elD7FHL5l9X3dpx8uDnwPNI/BCZkJgS5tKLxROji3ll9xJ+y2TbAy
S3JTxJUB6QSbhBWV3YzIVZYvgnxL7daph71pPSnxi803LTJ9Pdv3oGJvzee2eB7ixmn7lbh9cZ+c
D1M65GVKSDRMGKaSviiDcERou8TYxPkP2tpuFv5WodgW/rm9O5curzOjhnTi40ED2AqvgG+lud8n
9L1O1thplgcGwDbcN8S7V8gxdDwYnRYKyxdD7JfoLrQLABaMvPDNin81o+QHwu5jU/F/hGavzOoH
nkO+bebKEZrU5wy+fMpDS+G1qebwj1u9VNzGSkBbNPH6wW6Ndk/LInKpHWSfk2jkfh0iZm2nBkJY
SoNEJQ8yhxTkn7oDkwvgKJ0XBTzcq51mbe1p6L1ktFKohGg/xrGiqCMztmkZFU5YKsp7R03AWQD7
38ZAVDo806vU6TWAr2+v4Qd/w/UYZ6LqWZfjqhcfTDbALIWW5WsxLsr2D61J9tT1VNtbWqFuc5HG
boteHreEqrozNpW9LVItR6w9Muxnkr5aSIzt0rDtXvuSUxQwJ4t8U+LI3Ii6JbU78pQ5KFTwfQD3
CBcJVQ5QEKx2KrINLoCVxAWeoTwgSDeeWIrGPIHOp0+ct/mmIKX+VJoopCZ0LN/ZWnP6x4MhDx88
n4AlQrsFmSHp4ARNY8ZtUiMZmyEfUbKf1ah+ndBunzazNm+M+iR/VezGR+rjVSUVQGn6C1OnwNGS
CWkQ/WsKZbpGF51TGuVTaP8JO0j9En3tJCweNqRT4YfDz7/qkBxEU08VHBA/mvKNbrYbqu9vb4XF
6/jMwvwLzvLSUWNko6kiWlHayEvj2iNp4ljZfe3u/7kvIRyISQcHxBXIwwxDAqy3Zvl2UZ60ND+A
jXHFxPKl8a8NOSQqelUD/bpp+XlLDkkLZbKMTr/tokEvWtz5hio2w0AOWZdtpjD6dnsal/wtemZc
CpaMxgABMg65PxiBE+hfLfqaI7OWBStI0DU7UlJzKoHzUxMMsrRdyBZYzQv0dLQ1VsalyGyunyN2
RwxzpYho1SFJSJnZfvueT8C/oLZdOrqZeWutp4v7+8zQPNyz3Qd0OO1aION9UHfrc8/gykW39n3J
EQgrWndRg+9/bcd8xr84t5d96fvoJAB5N2qxQFFInhq3J3Q3xbmNvkjeOilrXhoS/4XXibYl4GKA
wEINVtpaqjGEehDjhGZgRk3fgq9NtuKSLY4CErK4YOaCskz9QoowCGmnW8iUaw4FjZpDQH39N1OF
+oYCfjuQzMjQPUBiajz2Kox02X7Smy2j3l8sBroY0SQLEDEK1pebSYvDSEvBcuEXQb7V6x88sFfG
sHQuZn9yhs3Mob30biilAm6wPGR+oOyZ9hN+9EbEB6Oa9nGwcp0t3ctnpj5uu7OTEY46iVHlQrU1
eFatzKlbp9GPfzFhswzzrMMwMw9eTljJlNzO8pj5ljJ+QskVQvHW61+YsNBigMLWzPwjrQmr6Rio
Zmf7oYLEXOVMq33Ri5v3zIJ2OYhYTFZSBQiWihSUas5foH9BmYnaHHjtAYKU4YkQVe3jlCOPg0TL
0P2uor22pk20uKtAlIm2D/QGXWFUeKH2Kk05TJSKcOOE4d3oE8VT01xxq6rVdpYWr9GqLO4vG0yg
wKoAgSPfXJ3ZBJmeIKaOx87pzMe8exzs+0IF7CgNvcuIzHFcgKCWW8V6HhCaq4H2Coni8EsXr5x3
6S387+exJFAzQ5OinK7RqopNoxprr9YY8HeIygPSl6N7wDFHg7gMdbIVX+l/SPuyZUl1I9ovIkJC
jK9Qwx67N7XnfiF6ZBZCTIKvv4u2w6eK4ha3zg372I7YYWWhIZXKXLnWbKv9xyBwpAy1bWQH5y8D
SLiWSAzUejAaD7b4Yq4JZszW5L/jo80eHdLwlHNWPUlcwZuC6EEOEFkVA6P0m6ZrfeyLs4bUJxpI
AcU7u7Kk3eoaR6Qf2ML0yGhtWEh2RvaV1SsebMkQMNqTJ4bwKaK+04NZd5Y7OAlWv+1o7mdm9qr3
eu1BccRBrYquUQbOTtHfyTs2N03ukcNs0GOcFu1kzvyMnde8ACXBjnevzP247NKWVgmU2IiMGLrz
0SJ9aoiiqyNDhzQNuvbD7r+F404mK6Cr5an7x8TMp1W6yo2xgwlb3ibuVoy3Rn1L1ygsptvq6BX0
3xn7x8rM/VNeO4B2YcYS1x/VLrqH5kFv79FKwf6Ea92Pi8awqSHjgezSmUiLEKg24UrTg6JqhluC
tP9zSmp7Y4ZIVJvK5UA3VL2FJ4iN/F0YqjU688U5nZRoQLqF1pH54a0cJwtjp9ADGrWPlcx+qDqs
PNWAsKIL1zbj4h45Mjb9mKPNGFV4cw9aDs8nt/IXT2/KtQT5ki9Cyzy6V3Gzgo5itt0LMx9Ld/Kt
nXlIki/WWgfu8hf8M/7sC/IMr7SCpHqAVlav1n9JfjO4L//iJB19wyw6L4Z0rN0ONmpoifjKHN+x
83WwqXTv/3+GZum6ro3alFo4T4hN91Zse4aGxMwaK8TaksyiQ0jlpkoYsAL/Dka92r4J+bUc0dOV
OhH12BPtHV4F8ynrBiY6tCphY22iR2Ro5aNqN/9ito5szGbLBp2vprkmHJz1LVa7ht603Z9/YQI9
0BPjCP41f9PkLo8gcoSp0vM7Hn6WyDOTfo3IYnELHxmZeVHR6DltWIjvQIlRuuAQ2CIN5V/+ksVF
PzIyc6JpWyUFM2FE157s9A66eNeOP/VEwmUyAHABqpstRliTLlU9IAc1cDzye0/Wgo7zDwByCdk+
ZPtxl0GM+dRVjQQljVyjLFD3o7A8jizm9V+ADiogNxBtIvUzOxYhHZTUMtMIzJRsHZX58RqPxLlr
x8sYATr6jJHPBPTw9BMqpdBcqYgRMDFED1FPX0G9GG/7vDy4CNgvf855nAGCGcBPgD6cINhz0rIo
hOhG1hZATDWbMfuUIxwJWoG+MbZyDJcWBicZNiCVZ5yBvWo5xBAsbIwgfFTWXchvL3/H8vB4daAM
gxftvMikGh3wgXQ0ApLd48Wf1M//YvzpLQ6ECVZ/jryXHERfwNcbQT34ebdv9JWX5fnpxryAeXpq
ASUQf5uFYTGgyE7qxmZQ2X6a3yCBnF1/x8IE4M54X+CVfFbDRxHRFRVEYwJaKPoiErf/pqnYWNlQ
8/Im4jB0j+DZhxOC/0SW+3T7uhyp0aYZaKCh1a9ppQf6je8KtNdd+AbklYdWq71M7moF5HUCBPmv
vF2BrCzsBRDzTqhCvDqmBpPTX0A79CoD7ESCXWiQfQlKq8t7YeGAHo8/r+aP5Ri1RI9pMNBhF9X1
VoEWW5faNlwDiS19iWOD0wCOAHxWc2V5U4xSKznuLqMetl/aSm0vf8nC+BOlLa5fAI7QVDK7U6jB
0zKBoG+gOZ9d0FbXHxqggcEPgjYfB5w4s4VobVKgDYMBYBajOfHNuD7iQgrmn/HnjcbA8HPbkg4L
+vjPUILHrPRctbLYS1OECwWZRLySKXq0TzeTNHkSm7RnQYYzmXyr0WR4eQ3OTz54FqBHheQC/MpZ
Xz1pFKjhRdoFqJOBlKpMgH/dXDZx/g0wYeHsU+RdQSkxC7OiOMw7YcR9kKevYZz6dbMSAJ2fCBjA
DAHKC5z8GRmM3ZqxAaRlFzAIiOKS8qtyU2vQFFlJHq/Zmf5+9BARZtHQTMEOEKee1DYMRBGheVNo
auWWX1wUMDcAzYU6yBnjfUN1tESWehcYDBwADfnZtbbHrPjn5YVZMzMt3NH36JnKBjOlXcAbY8dk
dpuL8ofD8u+XzSxNG6qjrg54J2iy58lqyvH2H0XbBmka2CzxSlRBU3PY1LJb2WlT/Hb6CMdTEMER
wnm4K5z50w8yp3bIxmZNYFp7bj517o0VNZ6TvfTR9yH9uPxZS7MHyhq8FoFQnAoWp8Zqs8lMx9aa
oBpvYjvIsxu2JgayaALVkClDAm6GeQMcso16DtrbNohTwxPkkFPNc9Y4X5aNoDEdwiPgq5t3ZdRt
UmaoATQBEksG0GnUM52VdVkyYU3JSyT7cMWfpfpjrYs1A/s5Fy8N6AzAhGKkK9fu0i5DUwlcsgWK
zbP8aCpbmgPs38MbZ3e2ML64pbkTndwI01mJ9qZtNN9mUwbbRNcFKKjmDi0B4BWpmVwFzth6dgEd
sS0QVxvWv6RyrUqyNHXHtqYtf3RGQ+k2vRUXKjD6V8d5k2WExpWXyzt5eeqmTYbE7zlIQ8YZGh8q
TF2kvtFkp9I7MfrOmmrumpXp70dfYtKI07SBFUNTewo8dgypVlv/QuoViNvkts6WB/uMQXMDccv8
Wd9HrRtLVqvABYp+RF4qH1Zu5cVFObIwWxRTCTdLXakCyX6q8i5MbyuzXrmYFyJZA5BnaP9OfNEo
JM7mi4cAiuQDhxH1Hg9vhX43ZtbWQPvSEAGJCqmS4iNCh4Om30n9QbZrlZR5LxVCafwAQL6hmwH2
exAYnS6YE0HAorP1Pqgt8dGB/i7l9DkT1dfRYVs2Wv5QsXtzyjBaVO1GS35e3pb/lx+AkjnUzVGJ
nCeHBRixQK2AHePIA9f/UACAZLGrtFvSvjvpthU3DX0w2NWp9umz/7E6i0r5AMLdwoJVYB69CoFR
tRmSH5G54kSWjsOxmVlkV6U5qBgGqw8q58Pin6Lcieyut3eX53DpLBxbmf5+dOj0oTRjMllxodYY
i8SLV9CBS74QZXS0P6CPFVjO2ZUri7GM0qHHJpGp8ImqN9GY7yFJs01I9KnZ0fvlD1q64tFs8fce
AZxznnlm8FNDHI59EFaZp1e3qOt5rYIokL7RM9fLy+1le4sTCNA5WhbRvANo/ekEugVLHRZFKhAf
afhqWCsh2PQGmfsqMEz+b/jZLsiTUHe6EsMT8cTbeGNHm9jWPZSUwC0CDES3IdpKy/v5xpvaSfDg
wvEGbH/+6mIyTpC+jcrAKF/dXveMdJtEzBfJ27UzN6VD0BYzqVuh0DfbehoYVtrOoDwoPdStfRf/
XDZwvvUwOGphf6luQD85809jrHOVjgMP4p1Lt9Yfd0A9bJvvL1s59/WTFaR2kObCv+fPeY3l8Zh0
sJKBfMYDTaKXryzI+RY7sTB/0JfghDAh6McD6uzyCKHxyjwtjg9KYKRDUKYE/u10C8c1q1vhjpin
9FD4LAouT9DiMuCeBdwEcLQzTeaxMMc+Zj2GtwevSKiXdZ+atoHMRIk30mVbS4vBgH3QoWEBCuL5
6VcQ5mVmnPFA659tvCb4FuTDl02cOxj0G6FUA4YLlKXR0nU6W7IDD2fc9WVAEnCAtHf1+GHaAo+I
dpvwnUbKFQ+9NH1H9uZZhNRqlVB5XQYVul3BOeKVZvJsFCDIImCsinixFlgszSGIyZGMm7wAlGhP
P7CxUtfkBuFBShKQoKcIk9DTlbsr37W066YM2CSCAOJZY+Y4DWgFF21i4/iP3LtFZ+vKOi1+Bt4T
iMInINT8TaF1Q+EUvcYDR3c8t7d/U55yT4X9sGJoIRBDNnEC8KORBf9jztoBTky4gDgtccXlXgN1
DYisjYNHLLVl2o1l3dbFy9hS/IjS09XXfI3YZWmHHNufR5tG0rZ8hH0rE9+lQR+KEE3YwLjuIsmf
DL6mHr40s6gsQ4NyQrGBs+x0g+hpmDr1ENUB+HS5LRFkDTfVlcSsCC4RMRwZmT76KDAZ2wz9JgpG
ONlolRceLp/ihd03dYsBAwSd1Anxezp8PTCgpZtCBiZ67bbGmh9aHB6D61NSayIyPB0+diHvFvJB
BAQOu+7ey5XQd3H8iZcRpQRQD7uzwyO1MFWpxPiheCv2JH29PDsLK4y0KK5/iBFiY89TF2FI7agt
UhG4bbyziNyCRKBbc2xL34ALAXz0k5IEugRP5wjt7nWFZJkI0uh70yVeo66/N6cb538GZmtMutrs
ED2JQLfeK+OPS58vz9K0z09js6kq9c/4s0VO6w66nE0vgqEIgeraq3DjmvdEfFw2s3C8wYYJlBJo
xpF/nYPHyr7oymY0y6AgYK1T0kDrN48DlBffw8750KJm5Wwsrr7DHMDIwK6EZ+zpwliOUeaNQ8sA
4i4DUtYo9VSRfa+5cq0pdWkLoOKKxNWk1goc6amloRRVypVeBeijH154v+KZl4ZHU7Q+KUgg4TKv
irlhloPeA6ckElTcqaEAr30bZ9vL67NmZeYOeTx0oZNgm5VEu8t641G0a/iQBRPoTkMpBFEsyK7I
zBkaVkjjLkJ7BPmm6jvFr06IoHZwNPxsGcYKDgZw3iZorU38NJL91RMEcmPwblIg4c6L3uhvQlqn
wvDRN6P9ZNDJvTz+wn7FHY5QDGQdQNrNnWEqHK2Kh7wNCDCvBDV7UCTaa/itpSWASgfU0eASUQGf
lb3thGgdyCHaoDCFn23DZK25c8GboH6LXD4yC1NuerYIJZqI49YMm2Cw7pW4S9Q9iDMbY3P9XAF3
g2wuuh0dVA9OT5zb1NXU8tQGA2gCIv671n/r2r841ljs/xlxZp69A6CltDrMVW1+VH7LVy6/hfUG
jxTexOQvUexfAtKj0ECxMpYtoXWghftU9+W48mBZG3/6+9H4VBCnKE2ML0CU6b6gYXwUKy52wafj
UQ9aHiDkLOtsGfQY8btysiaoscKSDhtD/6j5QfFD1L5fXvGFjetOQu1An4IC6CzbSWpJW8WFDD6o
G+TDylydjw6wAYh4gJUBLuAsBdfWrtnoCTECiSaAm7BZ6cBZGB7hGa4gcJSBgXquZERHsEjGXDF4
8MiTMvXWtDsXDeBqAIcgVPHOKigt0WyFWhMAJtHvuy7+de3cW6g4YnA0baOJYY5nz7uqoTTtzGB4
zOsvoVgJQBZ+/IRTQksdnrp4Q802qsFyuwfhhR64ub4DafwbtY2rqyZo7cBrlyESRJJ3nr5LOSRU
DE6BGpRebPrS3YTyZpU48vzE4f03KY8AnwiYybyFeEjihhRtTwMHfES5tU1tsuPWWn/fuYeFFVyg
mKqpL2YugIPmQeWEWqUDxNJ7pX2rDVsxBORaYXhEhEBETE4crQyIbGfer4wse3CjUQ9Kym+IiZfg
GOVfkGMlXuEk26t32ER/glzdRIoKJrhTX+U4UZyD/l0LbI/L9zh8uzz8wsJAqwfd8XjVQvfybwb+
yBUmfexUtBJOAObV1zYLYYR5LtVeL5tZ2MgnZvTTr0hy04BwVOUEaHv16OhBGvFqA2i9RUcJRani
vDmitRpwDVIcREP+1CFUvvL7p1k+fQnghADUhw57HRfrPNAMWapbHIy3QZH/jJqd+CDlg9J3ZNwl
6s/1XwIdFgRUBNXjs6oydeo6ySoGJNaWRHdpf3P98Ca6FQBN/Juxn4U5o8nisSOaFXDdS1E/WcuW
Lqw0HO0/489ysk5C0oHQxA7oswwzsMivERUtHHKENUheAUMGVMzfZuyjHdu5NeQSoeARcFDj92Xj
ZXHqVWhX0vLrpwrgLcS0aBREnnzOxpFmWlEPYDYL6ru0ewqHlTLTwkydDD+bqU6v0kQDhV8AvtnQ
S6V/9UKfDD87coIlkhQKwyegfIn9ZI2VdcFzQKUFoAHoEAJ8My+ygoDTHNMoHQOodrbWk5F9U+n1
zgntSMgqI/KfkvzTTzha6kETINQqJSDHqePVduXbw52hVpZh8TvwpkC0SQGDmgfMsUGy0cpTGjSg
wwFNjwKRn929XF6MRSO2BS1FEHVMRZHTLxEMNGTQYyGBKKAA+DvsuG+uwQ6XbbhAHALSNkH2Tm20
KSRfUOwDYF6/i8CQYY5fe31NW2Ph9E15CnBkoRRy3tyqiipMwywlAeF/Sv0hjG9DDYir18vTtXA0
TqxMv+Jo4clgG7KsYhIw83dJnrJwd3n8BXcO2D+4ZKZWvSnJfzp+nKcAh+ecAER9MNI3rb51Qc0E
0YvGrDy+1n+09DXg3UACZAI5npXR+yhzbRAkkCDsoMPTu+9Du7aJFyrlUzIVwHYIDqNSPi9ShR3K
u1UhSaCT4Yfs9S10fmJgH8RNjiJ2bFY3DjinrNLa6uhOk7jNrn6jW2hiAL4PsHHEk/NaXNUPKdEM
Fwqe2qs5PLL4Nu9uL6/a0jyimoB0/0RDj7U7XbUmCYXGI30MwPv/wLrmS+h2K2+ppe0NEPSUT0Ik
eQazpiG1IplPJqofesE84XKvH0yUSK8PuyfCXbxIsGrofJs90xusgimqHs6flKMnuG14ZFAbK2GJ
L4R6uzxzC65hkoScninIC5zJ2IG8Cq+MysJNBmo2s0MCJXkOkzVFo/M3LyAAR1ZmN45TQndHQr8s
KDTzsSjRYs1bWPuuJc3eWlNbOP+kv6E3UJ9o4UGadubtGikjmah4DNJWoFIOdQuj2Orax7UTByvg
KQZsFTTaZ5j1MLZQxAK7Z0BDLfLceHwae255WrnWoD7n25iyNceWzmrAJBkEuvVgiepeUTyH9rtb
/DGTl7oG03SLfr74/yFNcb7f0ebBAIKGS1/QrGgzjRh5rw9Bn3tttq0gNJRBd3slFFlaq6l3YXK1
eGPMH/mhbin0vimcqkQCizXgof/kpj8vL9W5d8CnHBmZeQezrWohi2EMtJbcjbJ/MFm9uWxi8Tum
yxUJHcAm5k426dN2tGpzCGx3X4xfteFr2+0vm1j4ikkZC903JgDTqNef+rgRbJe0Tuvy8NWRhoeH
yIqbXhp/4m+eGkmm18VsltwaFMbUjcuDGXLPoZl3fX8SisoUSFLcr1OX/8yx6dJMC7yC+aHNIRK4
i1+vn5+j4edZ2iys4E1tDB/rr9G4s+KXfzE+mpsByZlugTlUOYF8Lk0dSJCPTQ/CJeqVKxDypQWY
RN+m/i2k0+z5/ERFDhL5ojhkXh1+lOXV72AAPCCR5yL3iITdvCg+EhDxQz20Oujc8NEfTvhaP+N5
7AQLkAuFZh020ZnaKzcUbSjomg9m68fEK937lIIK/4GngMGu3JLnkwVbwP1NpR3QHc0bG1mX9KIk
jQTuGVJA99C/vPo4oGuAgAvmL0MZ/vv0uOkxoH7xaFaHGATOhQWC0DUE9/mlOFkA3mriTZ+SX6cW
2kbjIynG6rCp3S8uSEFb3/JWtQmWJgpJVARFAL0izTY71gWxkzrqXXEwCrIJIVOFS+Pag4HvOLIw
bYujkFw5Oao8Chbylvt9Qjb9Gtz0/C6CBTS4gIN3yjPr0zceWXAL28xKl4hDld0VJSBpN3V71/Tb
q78DZQWkCP9qHqLX7dRKNADLOuKYH+pG7KjjcXPtcbGwFsBMgMcdwJcJaDdbCztOY+VGTnVgySsv
n+qro2CIbUJhyoXsMRLncw+uheVI8yQpDkP4pMBtcr2DwvioQdpYbqQcz5+qTWO7eZgfmrjahCbz
Gu3m8hIsLDTENZFXAaRuWonZoaNmMlpDY+WH1tgJ7dGSdy7I2deUIBasTNgVE+duwom502V+tJ1C
i4J4s+/4QfMy+ft35v5ccx6LFnQYQMsB2o7mwC2rFWVFhMJKsDvhfI+TF/T4o+VwZboWHO6U/5gw
iA7wR3MkCwiWbWU2uPI0M3tIQeCr9camatydImjC9qr64/LyLOzfE3uzicuhNdBBZ4kfunjYWkaz
JWuNANMIp9lUIPhw0JFZQxYSXaenS9ORdFSZsvkhrHYO1AwMB8R/++u/YmrEBWMYWFGxCU5tRCWN
OQ9peWiHb7r+e1xr9F76BiBzXLgrcBsj53I6Ps1tu80dnR/sZ9Z4rrxP8pXK26IFuEJkOhHSQPr2
1EKe9qOqobp9mHp/nCTxXWhsjelaLXdpF08e979m2GyiqgzdVNKEmbLYGvxJS5/RAERXXgBLewq1
e1TXUcdH4nlmBMzrwimajB8q93fx3K51Yi0Oj/IY3mg487ilTqdK5p0NjAPBhnIRkfT5Nk/zlftv
4YEGBAL67bF1p2f7vBZH9Epz6pTyg0M0j7Y3phNuIvE7TdNtoQ1ejOpPL4gn1JU82ngZApGAdB58
wBJPkpPHXNajWRzE+Ju5r7R604c/lw/LQpACf49gDrABoBzn3evQ3WujAlp7ENZyoV7BvtlRth9N
/supdM+NrudzAZk/ziUh9qQJMXecRoMHTl2HxaFDNysTUI6r6Ja5K3tu6fxM7WBTuggp5HnwWKYx
RNAqWKm6B8fed2qjr/VHL50dexKk1oHSw76YBXcqgm6ADfGrQ1vcA9mxTarCq/svdb8GTllYIOSJ
8Ean2H8uunRPN3ivGxxoxyE+NIX66DjdIBQEcb3mWU23Vb39fvV+QBoRwE+EGHi1z+ny3KphQ53x
/OAWAcF+S1+FzrwB/5Dw5bKphaMLDDLY2uAbIDd/drupAgFyZyIYsN8tr9Ovv8zQKgIOMPQQIQqY
b4JwGEPZYFkO+UvS+u2aDtlC3nWiRkQpCqNPTezTJjyKMqJyxMpIhMWp9SOy/UKle6eBPBhossk+
cndhnW5L/iXU19TIFrbeieHp70eGpWXXo81CcVBa/9hY/cZW7KEswltQtKwcpLlS+eSBYAt63VMD
N0LbWcBGyjgHBRMicwaesSj94uiPRveYis+idbeW891yX1gC7Rir8du1I7YQ/SAVS7A34NehazE7
YujojKi0HHEQIGqX9y57QBvG1h72YQXBqzWVq7kKyn8+dQIfAVWOQs08LysrV4lI9XjmjE8oQvgC
xNFkgHRtVvi5+duKboxqW6PPQQe9l6ieXLYt3c/LR+Iv5mIWHyGPCoc/JdOhhjWLLRJR2Zmh9/LQ
jdpXGmLXokK1CeNkp0fshRX6rq3ZB0pj6D8tvAK8mZ1W7yI8CIqhKZB25RsokIE0iZXfL/+0Mz+E
J/LU8TytBrqS5wSUUeF08RiS6rlXX4GM8Qa6k3JrxHtyrVr4XwO4k8ArjfOLfNXkOI42OFOib0HX
KJ5ZUfh7Ea1JrC99Ct44UxkLed0zzgBr0AY9dhqMT71SHzaKy039s66+x+WPy5N25uKmqSJ4r0Gl
FySk9sx551naMAVdh2fLH9W2iHeXhz87IXiuGchXTSAw0DfOcxgm1wc6Sqt7NtmfjD8nak/kvtcO
oQn+IWPlZlj4FhBEQs8AgRDKmXMgj95qvWRWKZ+5vNHIHX26/C1Lw+PhbDh/SULPqkh1kYWdkcfy
WbI/0ZbxP9cPj9IRMFWoU0GSYeY0p9y9k1m6fEaz9s9mLeBY+vHHo0877mjHirawWjth8rkqvvsW
W8nsnYUzyCccjz6LcY20iTrDwW//lg4H7Vvfvl0/N8gfweGANRVImtlNptV93qFQVT3n/LPhtd9S
4+qNOrUx4xWAxCqSxHPfWoJORqMJFjd2H5VC2Gw99MYvZt8P441WX/2uQZSESxl4MLwykSaZXVqa
gYsR2jvyuY+RcCsav+A7034N17opz1cddgCdAxDCmHSKZ3aAdXHLLmrlM022ZbLtr80XT59xNPxk
/mhTKULymucYvq0fEgGZhJvLy37uBjG+hV550GZAtnxeVBWGm0KaD+OTxtmoMoJAROFTWvjEgXYe
c14umzvfxQDtIIJAehpGkTU5/ZzcrRs7gnLDM3CNHu1/R/ab1a/wfS6syESKidAfigxgw5udw36M
oMtYpOq5t/uNWcqNfrUTRIkYwTimDOOf9U9EYZ3HVtL22MheHT/G2vXjT5og/3m2gCxj9gGYumpw
SGY+N7vaFcDLXY2hmvTBgKjBabcgizPvOBmLLB90Ozaf3eybmT4nxY6R3VpPw8JS4+zhoONNjg6p
eeQGqPuA+CYxnusDY2rT1MU2vpovEB9ybGOWV+gau8Fug40k0TdJ/1axtbz3+e0KCwAUoio35XTn
TzyjbFu0tMKCiDcF+4KLZZfz32S4naRhyBrEYWHO8NpCQxM6yyaeupkTJm1XApbC9GdnJDcZ2YCh
TGtWlU8RS+KYnUSYAOMC2ja1U4Cw7owxspLtGPahxZ5R+X7ThSseeUTyG5UYaQQ0mn6Aemj1tbX0
AiIsNttLfQAnao9mLg9S7KrwXUUG3U9dq9ors8gfqqb5UTv2D5IByybM3G22tIjs7yONk9fRKtG4
YccoffkGC8Nbo2c/LQNtLsATsdsq43biua5KN6nUxLZvubaH9Kk6xKqFAOvgWt8NPCArr81tbddQ
QdEFEv0RVbxr7RSEVQkgDVWlQdSGUel3kT1pvil6m4Tpj1TL4p1oLOm5RpbvGI2r35mi7YMCJeA9
dxokH6WefIs5mg68eBh07NMG/jCH7uwo0dzsV7H5TULXDeUhO/mQVWNBaDUqn6nTv+V9XW5Ge8ze
C9cuN21Cux0+n0HhhSu/o+F4k+RQJXVamm1FqOGqa7JXkIdED/WgkS1rtR/jYDjS65pRhwZF5BR/
tEHFXmt1ydbIhPVFDPQ17En2KkH8e0OF1H3HbO0ckrKjRTcxmnrYtvVSWr23WeN+9Khk1VunSMme
ivZ7VnXv1OXKoxDwvXdcTLrHXRL5shHqMxWljcUpzRFNmEXxCqU2vHl0zQ1vB8Zqv9BT48lOeqOE
Mh1EYTecMycwWr1HZSAu/LAqgE7IqIyebFYOPxPS/RYyqneVqL/xEfkwL2ZaRD2DxKgm5J3z1ov8
TdXOuz6OEJhE2xYJGjsTHlB4oLbWhmhDRu6ISTwZHH6Wq0rpt5rGf1kOsDh5FEZ+V4f8kCA3c2O4
8gX48m8mVUHE01jf9LXaJjX53dBeemFpKaiEj32zqZ3WLB9rrYSMvOR/8t6wwx0A/GjrrzvzxUq6
qvVDge7vDW0YCFSjzqkd31FD8gyMxAe3Go77RLMUUiH9IZPJN1rZwZA2ova0lH/0VPxUcaV5VRYb
0CsC20ZvRj2EXRPbS0Ts7GphyVtXay22TRLBt7lI42JD0F9230BGpfIEq8AxETHhkSTstpaVJvsy
hVQOKObFBuoY4o/IlLjNsuI1H1TkkTIzthAafG9rjb1ZXC9vh6H+VVlN3XmWiPidyAfNbxuoo0ds
tDeazWrnpkhG+qszwU5dSqmgHdw2Wx1cvjIgTQb+tAokTUXf9iBIzErENUmyySM8QlG3eSsowO83
4ECNYrR1Z63xNSRAEoy1HCGB3EAzMWSZrzpIUth58sdKK76x6xQWSsfMwV5U8XwHBMGIrWTqnt6T
h3RgkO81BqOqbuuhMDxQulHfSvsKoi8VmMLyEiTxFBRbBI0iEDyizYYMWaDHIAFpDPUDtLHV3sqL
yO9Dw/RdvWL6ro9R3/LrwfnFRq0uHvpMPmbgtH/kPYc2R1jKV70oHoZUC3K7FNp+7ASH7oFBQOIf
Ji+hyj+pk8Lx9IlpjBDL6z8E2Jj6O+kk6YPZSbi1FrpUFCpV7K1WOqYOORnjq2AEXUWZm/WvnBRR
f9uYWnTTmyJ6HsCSoKElqBUIt0woC2sR2ztjGN1WTcGTbQod6nCPnfo1k2TfhBA0bPXswyboa8dV
KDcWfoBf26L040xrWy+K9ORRd1T8JFWYbfqu66rtYPb3PYQRIbScCCI2XCnnp47LcqfikPwM5a7N
dx0Q2lsS9tj/6MT+qlJDD4HNsSLw1hLni4QASLLJSlO+Q5NyeEFB8AeYn8l90XRPPMdiaNQgHwAn
Ob1Hkzr23cyuIk8Y6PeNY0gIj32u/Bz4n4fIdPJdbhL1vYXQ2J51TvFKNPU68vQTDTTi1tEr80HP
LfbgVGW+w2nW/M7sQg+orMZLNZJskCEN0czNh0lxdnjQslDj98zqOuXlxfgDbEGptmdIZOu/qtp2
QJ7XGPom66ET1sLZe3lsWBsUC41Na1UVYEhQ6iR+bpWu1/eG6zEn/9lVrPfzSfM74ujyuFUipsVj
NvFqPLQFIDkD6tT1RuaaUYKG3IzdbVmA2qDRCe4h3epxXysQwiUCrOv1DWuHz3LInY1VoAFa6GNx
H43yoe7jxmu6HEA8mv9wnRg+UsRfG3vUN3Un2dY0QbpPejhWs+8MrzaE9ol7489gJAlE1Mqy3Tj6
IDHDHQI9j7dECHx6mNC9jesv24x5rrL9MPAC2zSGUo8xNiz2mzbJvZi76EE0y1cyVEJ4toOEGmtC
tQFu5Ca1NX/M0edKOQcTJH4iYQV2Vd6zfakxfZvEuuMnrZM+MpUVXt7me2GGXkixLk2HH4abun0G
GJk86TLiPhp0cUaNrgKHRgpuZq/KG/4GUtF8Jwaib80Esox9F9bPllIgOwxFFfQof98wMIA/ACcZ
7XM1xp7T9H8GTKWPC1f4DgphTxaa/PdT9nBTuKzfMqPvWixC2H9WOWjMCE2fAFQJt1xLm0+4wf4z
z4ZhAw9d3kFkvj44oijhG2yj8kO7z77o+TB+QHq9ZI9aS/tvICbWvVFK5gNBifPW0PBTyuInrS1z
Z8EneNBo0/1O6aEvtDa7tWpMh2u3vwzWHEhPEVsZFZAfmvPsiJTtnDa2pJ8oVLsZShPIz1jhDWWy
3oQiLn3QSia+Ebr6wxBDxS6yeH0LL8w9njrlNkuk/YKrrPrSQ538zszAq5HpOB2tXtqpX+DVte8z
o4X+e9bfuy7Eyp1YQVAzI83ocYdXj+gzNj5Zl743uhO/9U1aeqZyqvscPsTTofW54zXiJmFXODkK
wdyTM1au2GqdYl6UMv6rboi9wW/FfV7XOdTsQvIrylHa23SCvBiNgnKjZnVZ87UzaPyz1hHJdEze
SVcPGqNIHsAE6aKWWbljtqfQZZD+WMoHiPgeMqvPsJVp7lmm/Iyc5kmkVXmjQc/OhxzRHuGaYyrQ
YapdGod7WbfdbWZpxoZqyroFU1rjA4NceZJ0erdLSpCUQeV3giXhxmZDUfs6R5s4dIC/RCOLtqER
y63SaIf/R71xo++ytgu/rTS5xRYB24vFNokQqadcZ9zjtv3DBvqjF/0O7AkckHHk+zN3b6TO/+Hs
ynobVbbuL0KCopheAU9xEiexk3TnpdRDmqEYCigo4Nd/iz733i/BllGOjvq8RGK75j2stXZYMet3
ZBa6P3IG5D14e75TJyB2pDnScknse6nCIGwhA4R2453okqNQ8TsYj9m6F7xB5aN5NXmVBBmxv4+D
ldxwaR2USSAJ5Yo/eVm492mkt2h1LPTbxGXtaXQZ2xhZAR6/ptLnIpLlKmf6sI2ErbzVQDM9vYNW
f+VruRftdUw5JFHBPnYdVXohqVtL+mapwfPiQPyvPDUAauriNbOKtoTvpqGnSYOn8psY8NT5emXG
RwrB2CHQksr80Sqn/k548wbl1R8qslmQj3EDry1FyxB1YkPZP1W1hNMX43q51RvZiTDjdqYHaar6
OnDxIP3u3dHdQHy6+wGPoQ6RtbH8nCYomKSyrlZxpFUri2XDyuMk3YPHXh9IrvSHRtrJurKFhUWw
0c8SDbzRI1GgjeQzlwLIPUaazLmVrVMSP6LdOIaRo5G1RvQ/LJbdISPFc23b+QrXLuIFPam2RmEz
SJ6UwAV1Wh79SJpCwkGt7Rqz03jxpsR1FCgU/9+oVpd7xAzQ6hq1uFe3Bc0rcsqEXRRbqHYmYm3D
sYVYN0vXPKt4yJP4hMLa75LDxSutNEAHwgH3XYtgwhv/eF4ncYVbuGsc/HqO5V/l3OVouW66t6Mg
aLiXAu884DQfpT3CfS8r+ZYQS+Kz8iEzKg9uvSMR/wxtUDRVTldllkNWroiNE2rTrtwYQ5qk8PmK
LtL23INuboaXWyMtPFNUDWRbVfAXx2IdKR00mFazv3dYoO8s86zozpJIKTsAmm31pC/pTnTGPSqW
HfQHO7MMctrq2yy1zHYVuzXyO9GAQgmA2vS+shMXLKTsF0kt+LKQ2Ls3vETBF1TxTRcBSOMbSES9
oNl8tEtMFqlQEGhTaIUNPSSA/ssbr8px3YiMx6+9jV5kmpNhHgDAgWSWKME2MMxyBZrPD9sauQ7c
Ofxf2rsP6Fgo/KaOK8AhxyTgUXrSjSEJ0ro45rp8LpG9v6GegHsXjRLvu9sELM7zQ6nnRdCjfvha
2MXDKGI4YnrrBHaL5luA0MY7A+/FJjGEu4F0A8FhNt0QIOTiBrKFev0EDgvxXcqq4i5ScZXfQ5vi
Sdr6G/oENe0tiyR1H5muQ1RoRCdzn1XZr9xqT7qZPZOqtrBfafca65Z4drPGEL5GhvFV0La/76r6
1s0jO8RDybHrPfetS8ZX6v4s4gJvoNB0dAq1tLe0SNG/GbAG7idOReJ14qj8iUH95dWO8OtpWTo/
u7F1/ZaajxBntlbDIF7KtE2CIsW5yN3mvencCKesfKWqLwJjRCgY91WJLumatansrAgaE9SWtvf0
E/ze59ilySsUyp0f0OqKb0bLqPCANk7mZz0r71lJ+jYoMwSwaEpurzLU6W9baCzpazQFZU9oo+YV
IZoQFGI70vapKWyubhM+qU9mNmK62ANVq1Xs3eiGdy7bfVelEHy28x+DMx5LZC044iXR5Xdt7P4y
WUH9vAJsclXFLZ4jpRstJOlcQGlcp4CemwuFJ5RpZYkFh7o62XkSDWtrQqudVeo/9d76Sb02DcoC
F6SV6z9JA+4hwVWEDmyYDFSZctR7+xhzVjH5MgKKEgyuwXCCsu5PRUfNR5fJKBhqZ0QAVMfRrSy6
9kaY6IrrcyVu2Rhp4OhZQJOkpLOMkEf2ay8AlzeS4aHPbCdEZI9ITyUpLhbvVOvsVROJ5jtWRjdj
kolgGM1sOyo3RsdZ9E8ck6R6tFXRIYQXE6mApfUbyOYyRPtTNHPiAhd2PJT3vWtiDAocOz5m3UlT
Y/aDo3nWN3D8im4Lran6kAJV7BM8PV2gHHocoRD1XEGRYOuoOkGn3ljnt5AQs54Fj9CUrrNrCWQa
GhP58BfN7wKwtt1IetWGrNScal2Uub3p2mptiUJ/RTyswhxYp/sOqpirJi8bIOxN40dWynbYdmjY
6CN2ApIvwk2BV9DzPalXQeN640b07jdMPfPhj4Am4cJRHUb9VGZUbXmC4N/ptggE114ivRu9dhQa
HLCkvZeS12iWW7bjqrUScpM0bh2gpFyHVMkXZEfNra2R715c9X5fes9oShuh1Zbl27F1y1L9qJiE
A86jX04jvsMlc9AJ1fR2qkb856Ei3ztcHUUUS7mqaz0Lal3V6HSu60VYmSwJaxfxjBzYTwdSVYGl
ZdDmo9k2z8iWVPa21Ia8DuAiV75jj6sKjpVnZ1uz/uaaW2k3vjFY76SP6nVTCWNvxjHQh8i6vltI
fPyIHYnwu9CjNrSzSTI2Kw4INV9IE/EVOinn8DibdK08p/GhxJXdUoUs6lDp3wctEfs8d5w8VEz8
MLRRbXCvJts6Hu17Rql6VHXEEFJCTUZ30lMux19pVFqbDvLUg9+YcXqbQrjtOR3b8kfWWP3Jzbzn
QtOzGMgpGwm3LOlCjmMRcGl4uyrT8jCFGFHpM7wrvxgekWcgLjpjO6bpLwEPYR/1pn6XRHYV9qrv
fB13zH50BTlII6dI1eSa7neUQYrW1b55RD3QcTQ2dUHVqkxlcqsINHMZ2FZ+0hZ/3Fh7r62S+p6b
Hh0ODS8BTzkEe/knYwVURBngQmxMnF1k5bZ900Oj64WOSHc1yOXsWkRdflTS576tbR52Ue26gRUZ
8kDrdIQcgCXgD3hajOxp7vit0Qlog6fiOSki2Iyd184jXdhlrvGklCnek7ZC1xCGGxTc+HH8JvAs
bKSJ0HbdIxR8rG2C+NG2hfjVmBzyoE31VBuSQHQXAr2BTGMlA4MUp4Lb/Q1eWxTw7Ap6pUhgrnX8
Q7apQkpG/OwjjsvJ7lT72Dak+ga1mBHahnW+imrNu8+dNlqnY/HOa4SLKUiFjl+zvEfa0HtDUiAN
Ipk3ryNQXQe7J1EUuC5aw/st3Jcbm1SJjsYhzFkrNqhAb1PIyhP3ZWjq5N1DBvQBUkqvQB3Z25EM
ZoCM8IgLJR7oamT2q4EUXjbiorWh4g45vZj/amsig8FLmwxphS5NQiW04YmbDX93JsxBwhQuRS8y
3ySCz702utVv1k7bQKcP+N1N2NdsgNeNhFlIvLZbARJUnZiHwNbovCfSxSzoaOn4xCxxOItc+RlN
aNDjElpLWkY/UuAdniBeIJ+MphnXZJR3na3MB6DY0hb9xJMp2NA4xfYy+x7XLqLiqquNTZGMyIEA
sQuEgUCC6mY07X5D9Xx4AFXOvaMKTbOG3Co20+XxJGvljWGqF66feVrnI/OM0xSZkAQ2gAexg8ow
+UJJ9lK9Aeoi6CELeTY0LZ1BE4SgBnytwTw63evorDpzW6qvF7OgXAJYAjQsQBqhsxINd1x4Gzk3
UY0LjXQbLTGSL5UyABL5C8EyzvHqaGHPTeSazGOurRorMJZEZi98fyofA8ABLD86Sc7AODnXmccb
zz1K6yeuVWzEL1dEP35/Doa0G0ch8YbvZ6JDzmhLi12EDNx1IwuDMGcoKiTnBxdpHxdF6ls8Ldrm
658HmgLy8YDagfw1mf9QpCbI9qCNiO0AOnzzHi2p7Z//eEjdAckNkAs6k0IX6vPX3cEzNTNpzSPw
X9rOzRcq4BPo43Mt7PPnZ3ODkI6SJsbndXHrObtu3Klh4/AlPMLSKGbnABlKlD00aR6L8dfYn5Kf
X12Cz6OYFdaJaESEQrF5FHKLBLe5sMIXJwmlSZAfUQa1rdkaQOyrsBNh4dfra5f7g/Dpe7mkO3pp
igAORxcaD2HjmX4PWvfGXKSoe+c9Xkm0GEcby6/P0qRWMUlfAuc8p1cmaVPkCeRvjxQ5yYSu8vKr
jDUQ1T4amJfu03JMRQMDrdn5yg2ZvgSevjRJQNGj7QRaTQPxPltorepMZJ4IPb4gj+bbbInYcOn7
0PSY2ldNOPd5wVt5Lk9M0dpHhfcQXryjtIVFmOZgduAmbAZ+PnCW581LW05RRqXSOXbqfoxCSC+o
Tf3kFV8/EZ/MzABTWp7yyHNhRqB0EEZZcH0rXTgRKKLrFggsAMyftTSpSqRA4rh04DRbd7wPrXxD
UTGukZi5buj8jYZeFiCKwEaDsQsSwufrT9qG2eXCQ7xBx+R2sIojahTWQbQdXbB0YUhgfoFqNCkS
QINoZimKUbMm3NWPhvGOWlagegafMQG/of26JWDNJlDxBJrWzyA6CdQosPmGoxyIh3qpqrs9gAbk
jasEmcnYZV8GFiLJAdEIgHqx7SBG/3kSUV8bgHyT9Bg3q6ZbySVN7b80mdmmBoiUAPQK3vAEqvls
oDYdhC4l3BDDQ+Iu0qwsyJPMBVy4bu7GfIx6sPoFOlGj2BOFWm8ooCCo48vRqPaj4fIdSo/JkwF0
gR8hpt4g8eTcw3Udbs180LXNYNvtwUB19t7s39BtDIJd9pYbllxneqRWRQ2GUKILNLdnVtoc9NGJ
Vr2laz+bjBtPaQrX8/q+vLBbQDYF6QbdwgGWnksge2jDoNtjbR5d3KVedhoI8ftxg9TedTvn8POJ
1QpTqPTBB8C++Ty1PQcPq02oeUS92jfVQwspBmS6hgZJK1TAo/62bTck3yE2RO554bI65/0Ar4ZN
auNhAvkCl/tn6+aUjCpcnR2NQ+NYUOaNMMG/BH32kjLQRGC0SL8taBKd38HYqkDmgLwCw2ROLmOt
XbpOL9gxjqIN07T14/UpvfB9UKrBW5jacUFabjajzqCrzGYiOVWlui+M/MY0virNjB/90cK0eT54
hGUuvQbSjsmpRZlVrjT7y7BIfB+4sglfBllKd7Yq3EJLpNbkySlN4SUEi/S+izMErXcbOw5YuTlh
zWtFq2fQwzsaBOCYfANx23+xBB8MzC6khvVUDBUMCH3dnHSycMGe/34ELIBnA2sL+vmZRqHeSWaW
yJgdwerjAqLCX/Zz8H2sAORyp9BxTgTgRqTJUjHtmDv7wtioL3e9QlA67c9J+hC6KPMHgmgS/R8M
i5/ccVd4p9ReF8NXpUdnJmb+QdFXlg5YDD9ZWghmU74k6XJhCf7ST0Fxg097dsgiiBZzq0DvOarv
8psy+vIJ8AwbMFFgXEGgOntwOhVnKh+19FT8igFu7r6+gUAxB+gRFwTuPmc2O7zKSV4NHj+ZSJgT
v3z96vafGOz///lZVE262pZOh8/nxd5t72pn4edP5//zc/zp+/MmxhSVRd5RfN9oA+EApkB8pOxR
QQ8Sd0kn8NxBm9Rfgf0GnnKSwJod5T617Tjz8uLk2M9l2/k9upstEZPOH9vPNqbN9uE+rfIGmipw
z07aSqjE71bGlM5cfXlRPg1k9iy4dgHeP4OR0kTftHQ/Fl9+1zAKSFCBpwu6HFzN2Sgqi/VNWhQn
XOirkQ43LGs3/2IMH0zMFkM1zC4Yy4rTSzPc9emXnzVvAvnDyzMsPD7za4lnXd1HKPoec/5TloFJ
FnydC3cGFEYBzfYwUaCvz5Y5K4EJ6ktmH3s9THZAx3x5cj59frbAXAORFWh/+9gl/RoaYCUfFs7d
xQFAKRUqJPBb4N9/XuGMJPbYjQoTVAPy6KCXjVqwMP3G2ckGggjvGhDMSCfO49OUNQYSsq5zVPUa
QDebr1m3vj5NFw4b5HkQYyPt9/dUfx5ECWAPKVH0PELTNqDpfantRVQH2ZfbF0ANEhlLNPGEaONE
rPxsRyBASKAM6R6jVOzZTb7oJV24BT8ZmF3iMYnjekAB/8j/AFkok7WVBE4GqujCoZs7yaBbACAC
2Srkh6bgZ04e6gzKGtE72kk68McIcAfkRmtfHDAX2nY3ekMIvBcKFPH2+kr9JRF82A0TjwQxJIID
SGEhap3zbwuZmEbEevM09ICbgJXJqR8BE/HsjYO5SdBfGuWL8iWRlnpnOWnfVWl7+0Io9if37Pym
YPqLQD+MdU6Y52vmSFDh7YBIMzWEFrJqIE8xZLH7FMsKLcxaEh8g0KvQ4R1K+0F+05kBSCaqigBN
6J81twBkQTQrtJr3NgBGiI3RmsCIAoi4a4BfQWcP3gOxnns8uwXiNH5SnnUCq1MPr0/MbAv/My8m
EqagOELLZa5RHRGvy2OnM0+Jtf+2KYtb/u26gdlB/8cAhc4omlVccD+yppGerrfmSe+iEHj7uiML
Q1iyMHssGvRaJjTGENBTQtuwfzEAAvlapOvgv04S658PX1wgjVY2Bj5PtU2SxtsF/8y8sASg7IGX
ScGT1M9on6ZKkEdzK/OEFl7Q/WSc30eOIZ4NWUYPugWVI80a0bWmZGnIoBoUWFxYdyhSo6zVKadZ
O2Zr3QjC7ae8KeUGKQPyx1bqjg1ZvtWJcpGc0dKwSjWx88bG2KSWBnqA08IdNBrg6txGrDsJoFUH
9gHAdnEfDAlYcQEAAI0veKv/riBC7LcMtIpx6M090EpL0qQXlhHXAybBQDoRW2X+5qSgkcZ2T08m
+eP9iMyX6/tw9hxM+xALCFFBEKYgkzF/DoRkrpe7zDwhp+hTQBH6/gbA8OtG/qqsz66ZiZADdg+k
qVApmw0iHx3Zcy+iJ2dwwjLbsOabt+mQvaFvAOgBBW6WIX+fAO92mA+/bePRdt46JMq1bsGFmisO
/DNgy5gUth14nfPIi3gNg4RiSU+kLe/qKlspGj8Y6NfbRehNFI/3JgP6CWIHZmmsSFkunMoLu3oS
Y/uf+dmpBNqobdME5rsGwErug8SjiX1Ex6W8y5Qw+zjlSD1PbEoCyaNJKmhOgh+b1rMYTu89coUH
DUIhtsBlrgRfm1mVrlTKD5WbfOu1ldHwB50mCwMlU0nj8w9AVXHS2kDKEJnK+QXBlYkYHbm1A2lR
8i1bzwiIBtJCVIpTXunZHXoelbs45XRK55Ed9o4EehMnkCOjbenb1s2iIOq8P6NMocGdRwIgwh6K
CXWntoC6f9H3oqjfQsrfBWV+ivrPmp/btmxTy+o9CFOuUf0e3KVTMDvKfw0g442wE3UHuMEz31oX
hpAkbrwDSBK1EUAzlNJdNQScHqkZVt/RGlFALywJ4LiO8msZhzPj04/7EAG5chhqYUrvgBJL9RMS
Jdm6Sl2yu37SJ4/ow6KfWZkfdOqWZmphiFZM/RbABqN98MZtkd0bqQ1EwvG6ubnj9I897HKIv065
xXkSVSGzWlW1cg82I0hjUS8GgEUHp8tyZFjz2vAB/Wv2Be73jUEqd5frvD5d/xEzL/HsN0xH/sPM
ZomN4LJr3YMlu4CkwNpX1Au6mIDHRB4zq1o4WbMr+z/2bAdXN4LlM7WhrgRHXBOZe6BVsyrgEyWM
hahQL90gswP8jx20tcCxQPHkTABIohEJ6RjsIGS7j6yB+Towu9IzMyDS44e2dH6UZf8mmRVQdHC8
PqnTdjzbSB+Mz+5JXeoAlHiJezBH9y6t052X5gsJrHli/O8AocWAXQPvgp7ReHlFtYLXjn2w9Aev
AA2R3aj+kYwHDk1pBTnkVq0YgaKTHW3kIjBi9hL8Yx2qRwhUKZ6EubQOSmsNCEawnnf12hzzP45X
r0eLhXlWLVRvLh4T+LH/szWbTQ7Eo16CUHaox6YCPQDgKDzGpBhPEtgnlADKnRDt2un1DXguS8Wd
S2uJ9kdwYf6Ode5jxDFjkqSafYj7ffNsyoUnfenzs8HpDL0k0xifn4rSaziGCwfh/LxNDhJo3qCq
I6E6f0krfF0xiEQdSvG7kCro862lvX91u8MG3ukplHUQBc5C2Xqw5OA4nX2AorC1I3Qhzjvfa58/
P13bH64oeyAlVPTxeTPWvhdE3kdVeauRZg8CwMILcL4aMDXVWnUkMFDcmvySD6ZShICkigb7MHrg
nQGxyH9fn6rz6xYGUNsBL34qts71QSG0gbQwbe2DnW+iGJft+Nbj2ezE3nSXrtqLg/lgazZvVTkm
aRdJ+4Cy1brMm9DyVtdHc/5gfh7NPIxqQMeJbYwmRbtYJyykDBrvrgWv127fwT26bu3SeKasMY7i
JFcxd37HzJEx+nmhWWlq3FbM24zqdN0CsnhnNzcE/lAYw/OABNBZOjfSBreXdIge7FKvnDV3zWIL
BHUbSrzWTdBbrbWLTHdc5UTVJ+V0cZj2VbQTjdn7HRpDPfRaZe30KssfikLE68jl9BW8i/5YFnLY
4AZTr62rWU+FCQ4lKOLZVoDG6I+jx4JKb9IQ1CFQAhnwH+BuGdWKO3I4NkWDNWQx3TBwOMG4r7pN
6WTdNitIFrq2TA5mE7srAO3TtdlxcHd1Ht/wDIJZgdO3/CZ1OtDX7D8OrO8bI9MfpF1zpD64t0Lj
6e9jpctNnaVdGNdc3GotHdeglNJ9W1YWwGmAnoC1WA6HDAyMg5U3PBjRdimoUChaW3H6s4dqHKjk
sRFEwmxDWjHt3hsKdcu9hK9qV3Z7Q3Cx9pROoW2gytCmY3k0U5ohUhI8tAC/90kSxyuPgS43OEQ8
sRaw27jjzgvT7HINOHq+pZ2lbcomyvZoMGoH0BMlu8qh34TVx4GFzKE/lGP06OisCzSQMwKjAfHR
rY18r1X6z0gZcVg02jHu2vHdEwsX7qUTDrAaiCMEsjBnImJAXidASRvRAxp+rL2M7y0bKH9Cn92h
2RTGUkh46X5HnQwvFAoQE0bx840lncawlGGBfx/Ha8jpQXQu2mfOkuLcRTPABEEtAh3Q8N9nM5HU
7RjMlegBCuAtSDnxLRb/oFp7ff0EXjrjFIUU+MMgEKDw/9kOmk9HzWDh/DlgmYBCAQbQdQOXHhPw
HNCCcyrvIinx2QA0Npge1030kIKrV+ojGLARikQoD1mb65bmwTp8JNwlAI5CwQzNAc/AVMjt9Eir
yOiBpMbWS/sNTu5euCJEDAfJAD1scgVwN/3BZX7HMn0hZrq0ZB/NzzyLNmrbpAe1G0xZ9/tokRcr
lhvVkYUJvbRiLurByAZiD6Jy8XlCO2gYmE7J2KF0y1/UmiToDLbg7F6ygUIqrACwgNt59s7UkuSg
fTTagQwasNqpX2cLCbsLTiaZJFf+a+Lv3z+8/AbYvvBjWu3Q2cL2I+F1fplzIJY90LHaR7t2wrYZ
dnaP602zFqxf2pQTNgn+AJpYQJrl8xzydHStxBHs0DvZOs1+CMlX2fAjHRfm8aIdB4J0QO4QwEtm
dhLgdFvo0bNDVQw+b549HZ0/nCdafLu+9S+uFzrEIu4iuDDIbOuJIRON3XB2YNnK5HdchF/+Pp5u
iuAOFxI6HUxb/8Ni4VwnIBh77NDmT1Bxz5+uf/7SycX3gS6Z2iKizD6fJ2303IIl2gGXOcGOQKK/
0MzoZqyL6A7Iky7Um9z141g22x5Y07BQvQsqt7mUh7owkehpCMFcE+/JlIj6PFA1IhMGVB52ZRM6
d1YfXB8oueDAIbE59Z+ZBDbPkCIlrZXZQ1nhMMhYrKb6XVBaXhdYBUA1KfQJvg0K1FBSVO4GilUi
qMFo3YhEt/DGsvi3hJOx7nkkAqep0kAYYMCbYvzu1pEbcoPBM+B88PNSQ+dP0f5J0EI96az3lrf0
bmxIG4LWkQeONSyV1y7cflPKdsoxYAKpO9uCtDKKJNVddgBV1GeJuYoyB33Lyu31Gby4QFM/ZyAx
0JhqHl7BSyVID2OnmC6YtVkaVAsG5pnI6RXBQP5nYQ6+VpHIVKbF2oExFRa88nvUJ4PSdB5y9Opx
ZbGH+ItfkyLk4DxRp33oLHc/KA8c0GIH8FygxfXG7dUdukuueJ5sDVDqr8/CxckGzAUKlHCe8f/P
29SwUEmIDBfbVNzZblgakV8tdUy84FdBFGtqTIDMN2TrZgua1ZYCA9HQDkP7xPRnSJCERAdSwbPW
+bBwAVw6FoC7e3Cs8NqcCV3anCqrSLLoIRFY1eqX5kJliW/aZDNoBASlr0edE3kFNJYJTHmG6gbR
smosy9MO/XCfptvq9/XVubiFEJxjeyJbAxz/7BZBgg8FbaK0g+otY68xWw9AcGyCVKSgKI2TjKyE
QgOkGNJb5oApTkcUiiPJviGKjUIQC9gqN83sCII8+9VnjhGInALi7mhybVads6d1FR2v/+pLe2qS
HoZXYSIamwtGVvAtiQIX6iDdZ3BiALfIUM3VVtetXHgR/woc/8fKXJ7VGjQOpSZLO+gGNlaQvrVq
n6YLGayLRqZKBhpRIHSdQ6ula1V2XxS4JBrLCxFi5qFMFEOz5dxYuVW9hA67dFQQmE+1cTKpyc3W
e8wihSio1A4adEQEUrrK+5Pxewm2c6svHJXLtpCBBAQAGaB5QsM00ey8KTG2SQ4shlqxkbdhOdp4
C0BP7pa6R1w6megW/j9z098/vPwZLQkE5jC0MQUJ09h4A0gK3oskj0lN/LpYuNgumkPn5anrFKQA
58BuU0GYoBGT41lsqhg3qA/C/Yaiu6K+VFu7MJG46R3EDAh+pnTd55FZbRfXlQHfrI3VVouSt46Z
UPJNVnWTbCDL8OW8I/lobr7xa5XkZez2ePlBWZX3bf7t+sG68DB++v5sD2ZOkzuDje9DRgB5rnwR
mj3Nx+ccOwYwFegmUNnUMu3zfDlSNxujaDGAhv4mDipz/rixOjgnK1zTMRg+Ck+fsld67h0BvnjT
886fgCjw+l56pW4hf7RlerJw1i/sGPwsUCpxz6KwM2/Eag892NIlPKqRrTtN+ll1o0GYiMfxto/y
wK1t//pEX9w3HwzO5gGiHh0H54kdXK27s7h3U6DxoubBs4LaETR3F07E31jkbN6R9EeVEcXws1iM
6AUr+Kgw7501+E7R3pmQDNGbNzs7lj6kjQa1MVm3FSPdcIJ1hyDNwqV9cY4BMkMjPgLndX7nDJoE
AVybwhgQ/6l23/abDoor8uB5r1mx8A5d3GcgH6AuhVZCZ7FZLQA+4FNs1oK6TzNr5Rq3Uf+7pAmo
ANjYbsDshTDtL63gbI5xcyPWRVx9hjQ0Olcf2rJmh9h+KnvuCwg9JtL0R2r4jnx0+m/usNEomufo
xqqDIEIHrrGArkkDoSoN9G+eR34ZI8Yb77ijQ95I+TWq6alrb8p+i/6ZUOsxgwYCfD3bagpinnTv
VPtEH/BWxJAxO0A8Bv0eNq51nyLmjtR9kvyw2NaCzBX5oaGNrbUbqx20b8Lr23mOtpj8XWiAU1y5
qLdgAmb7uYkVgo0uYYeofwNZJx8OhY68YjxCCveXPRQg1G+J3T1o1n2hUr+EYGOTDyvi9b5QE/U7
9aXjbq//KnLplE0/CXK2gLidQd4ZzQbbyA3vYEd3PZFh37568PihfBlUlbkaIPIBOXwx7kvxZqLx
sjO0Pq2+AzIQWNa4ounPqKkCmgiowD92UFumhR00w3qQf1gKHQoasmopM/O3G/p8GwGOiUZF8PsQ
ncyeFMkqp01Tyztw/JoiFasYW6aK/hRqDIlxo6mXgkoEfK9S3JW5s+LmqkP+hsQbKALnNEX60vSb
/M1Cw2DG9oaWbbL6fnROott09NCUj433ouh27N86me3s4nde9UjtulsR764vwIVyJygrf0k4U78i
kII+X/euO0KNqWEUdWrD7+J7rbnJ+X6oHy1s+VS8yOqdJjsUOjgUO67bvvCUoR0D/OeJ/Qoi0sx0
Uw9gqEUuRZn+oRV34vH656cNPVslAOngmqP/DlIz8w1PG97FraisQ2rTO6+PN5aNPN34Rar8dK5g
ZhrAlJAEuObzBDoNcpUCwkIHl6QhFLmk8UV+7ZmFaR4/+GZ91I5d07TWQaePkdX4qfl6faYuLYQ7
Ne6exgEYyvxqoDaULKVlHQj0MqBFtcTGv/h9dPTCQiDyOEuPQcINACtkpw9544NI/etf/PoPX59N
T103ntlKfF1Up4Lcu80SV/TCs4jMNhJuyOdMizGbHq8dzC4qKvsgOnpH+/aQ9u5z2otTSlg4ONG2
t5p8wR24tHknEgrg0h6a4c0zl44iyuhSbN4ubfAoNk59LLs+WhUdxB6vz9+ZKRx80GmmdBVefuSa
P2+v1EYSJKna7FE3b+rixe7WY7uA8F8yQT6bIJCq7jpRZY9xMXS7lpioW7VxdiiJuwQrOHtQMBqk
L6f8AgQmUBP+bGqMyiKNYpjSVRRWSm70NHV8zy5jX6bm7zYqNten7ywInQyCpQpKG2DhZ60dDVVZ
JvMEf+TJa2zfGDEUDyHQtJSvujQuAF49aH7QiTo0/f3DJRDlEcnb1uOPQG3Uaxnna+E2e1eoXwjb
tpZ0/lwf1qUlMyEEj6w5kk9nGKpqNFXEPJs/NoMtoQzET00ECSZCv1pNwfRNnAzEZkBUg7j+eVwZ
yRFtjyN/zKCmVjdwOH9V8vX6WM4O8MzGbPulURJTCM7wR0SIvymNXqEZcwPkA2rr8heJyntgJpd6
Ql+2Cc0FB3sCJOn5PkTdA9h5yvGOJuhncLSVCKX5hkII7fbAEP+LQ4yd8V9z3lR//7A9tGzoYihJ
8EcF5HiO2FDvqiD6N5sCXBc47LibsGSzTdhpPOJtVmePGYjsRe88WoP3OEKE8/p6XTpSgNSghyWe
IzC/Z3On3IEZZirEI2+c+IlGo/WaVjGUzU4Jw5X7L4w5wMJC92HqwjR7v0H9jzKkB8rHoa5D6JZs
ozLZeSAjDFqxsEiXxoUOcCgIgABzLjqQUQHFlbwREInCbaReBmhzNeMvhArXh3Rp700NKCa2MNCr
87sit8qWmyY6WVVZZKw1DlV6bbTWbmr8tkl6hNd6q0sqFyby7JXHKUNnGLyTUKyBQPJ0o3zYgrGW
NhAug9X/I+28diNHtjX9RATozS3JdLKZUpXK3BBl6V3Q8+nnY50zsyUqkQntQaMaaHQ3I8OvWOs3
rXqnSHfOlQTAtc8vg/vq81WKxFhch9UJ4fDEB8h5eczOnXevf/1qaZtJ2Uhqubh/fS9r3m09+u1X
jrprPVim7VUPEkNkaGTTgzneYC2m/X8O0HrXJLrIBXjoE4Kh0oOi7i4P0PK/vwmnmV7kY4BxqYgT
vAOjobsc9Vh6VKdWmndlfjMO2yr/mpRPxbg31F09XWvwzG7hwuN1Av6a6H2tf9SJUSs6BEVPhVwD
1m1D6c5KURx3SlXywym5Ro05256F7AGXEfXq9akzirkM6m6kPWebPFP+/FPYm8tj+E8KZzWI3HXE
JousEwWJ1SozJiU2pT4qTphJ4KZqj4nkDewpD5CSbVVHEUmbpBw8CWm/Fu0tYcSPyGsbkQcIaKiP
qkHVsIqVxOWY7j6V8zzednaUhq6K4OszU6jM7mRn2oF2RtescBxAslO+qzQj9qvalDdVEQvUFtPw
gITn4CKaGt+GUYIoiRjSY1Mjk6VWGC+gvY1vCH6YddK4hcDuIy89M9T9jLypOc/4I4xp7yKJnvEM
D529LgfzQx5b2i3Iu8BnmpLHMMsLZasNGvlrICgu5Qi0ddQ6/z7AnnmUa+W7XQbfkNycmm2St2AQ
41TeDJKFGKllN71wc0svXC2x/6LYErxokox56hiayoaH/yezatKnrNKTk6xETuYnJsr+wRyJQ6Jo
+McqoXJjKnLwA51jtXe7MHE8aVEXz/TCuMkzaGZmowhXqaT8IR8nzR/KdHgQKDUyPIO4csicOQGA
J1J6WVKZFN3WJ4DVj3gvNhn3Znf3J2+UK8nnM0sY7jpI3YXmzxpbBVNGaxd5auj5KURANZ6/K+l9
PNz0DODldXzmsCRRyRlA8ZxAYP0iwkS5EwHu2Sf0u10nvauEDYrjCnjjzGARA/AiWcjNEBFXUVuk
aNizVCI/5dEheLY+qFTAz0cLi1lYqnc8TdfFo3IyYHfVUnayws8DUqhapV3Z7ec6gLWnooJKP5Pf
cKpKjiUMs09x7Rndi3mtmnrl++sKNkzXKQ96vq87G2dDCvLyJF/7/GoxhU4aGPLE561bwN9t4l/+
/HLUrY5CqMaYJcETJAG0PgqbKQsFymTZaTY7r6m6g6Y9EqJz4h3wsLgSUZ7ry+vGVhvPHjIDVfky
O03KLXRSTX2+3JlzG29B1ZEmsBwiu9X39TQfTRtEwakNNyXC8x2sqlzxy+3lZs7sO9h4kIWIwWX7
3VO9j1qN6k/OlkDiS1MKlFGNfTCq3/+bZsDo4Edqg/RY3VLEiWhQ63F+irTuRK3BHQZ1XxnTld6c
iSjIqiwPdRbBe4hlCP0Gm9VQnCZpcJER3ZhDstGV+2h+NJPWDfrBDbIrmYgzC2GZIkJ90rYKPLhV
DKYXrDmlFKfoKOXFRpTlxzc9wmWQ3BbMHsTM1UrIrUTYVlnWJ60iX4fo/5WVdmbbGCgMAWfA75ED
eLUr49LRULFXq5Oh+vnT0/giRj+5slvOrGZEeiiYIrrF6bV2fq/1TsHrPahOTjY999VmihMgqZKN
LvN/M1rUfxfDWP6+BoRZhaLXyUhvxrzyOv6cLq/kc9MNiUblTkQ94R3vYGqYokJOWGJR5mFHO10b
qrMNOFzngCkQQltPtyxxwgOPFifqQbWf8efjHeA+573I8cW9vpruTCkdtOUFA2Sp+66NtppyuNzC
ucl+3cLqmm2tWhF22PMqCTM3tFSfoAlrkp/lNfWhc0PlQAl3eNST7FlDkKN4nsQ06vUp/FFHe6e6
cpqc/TzhOyWZBU4trw4t7DJCGTm3+tSULxO+BNY1xs+1BlY7OxnSqos0GtDznSLvgo+plCzxCGVX
0kUwfRZXRO3tyaR3WEuYtVSdmlj81RqCe7W4Vv98f+XyAEAIeqmGcH6sFpOdVTNopaE6aYt+D4C3
K2HhmaX05vurpdQoche1Gd8fouaQSsNncjhbM4j3ZPk+PttvmlqNljY25IgimpqEK2OU9fnypjhz
0b75/LIWXj3Vka9XSwF54mThyGy7AdWp4eNHH4ljPE8tLvL3jBgpFnnUhk550s2SajvIHsnBE/1y
P87OiAYMFQbzoh2zuu4QHpdKMyiZERzW56b53uj6tmvzTVDlH79Zyf8s7FOwI6QGV/tPGREkiFW7
OiXp3bzv0itPm7Mz8urzq91nynWkdmi1n5ImPVjyplE2g0ivnIVntvibPqyGS8FQbCQXXp2KfIu1
2rC/PBtXPr/Wz+I1MNRZYlUnExfg0pWu4TfOzTYpEw0WHNLa7+ANatBWaVSypOqijx/GRv0jxUF8
bNNQPujaMF+5XJchX0XwxB/olLCOQd+tT6yyQQVH46V5GrJCuZ9bC2X+tHfcfMLQReGy8oM0tr9n
Wqxeg6ut0TILhBTwMethAcPb75DksujT0Yy16LFpJWMTj0r9FItxAvZMdaRH1fNhqpTCb0RhuUkE
djbQyFdhTSVX/e+46FL/8tSuhh7kP3Ik8ECJmEFXOGvUlJbIpMXzLD4NoVocqiFt7y0lNryswzBs
js1rqs5n24NNSYskyEnFvz2gHLnBOC8sk1MU+Ti3CvOk4SenfWw//E+vXrWyOtATtZrmsqMVRfnt
UDl3rlkNr3b1uwZWx7jos7EpYhoQAS6E1melfxL9lYN2zTr41wglpqVIR0yLBPPbsUKPJhI4tYan
eJhu07h80CVtZ5HdcquuexzxtFQgWAdxcLQUbAEL+/PltXGuk9RmADqQk6d2supk29oxjiByeMqi
zg9jbddYj9X09XIj5xbE60ZWNxaJ91QDSBOeVKA8TZxgugtUTzpJ/afLDZ3tDQ+25bHLzntH9DIG
By8rJzqJ2voZxeVv08SXlGLa5WZWh8v/TJpNNYH3IWXB9ctAKcahjAstOiVxnLtd1O+bDrebWHkG
t480tPa3Vq6xQs61icMqwZFqLVCY1UQxPSXl+CQ6OeZPx9gn8ac8vtGF49ZOAyj72uPn3EgCfiWt
DhIWYZbl378KMpoSz9hwqCPCpYMiPiXiBbGgy6O4unH+jSIcDTLN5Lmoba0u5ZTqNJKcdnjCm9RW
notrCOwz37d4WDFczpLpkpdV+aoLhRLNk4O91BGegqss8jkfi4qXDiCKQin/H+MPJ4S3DWSALmGk
684xHzby1rp2Npz7/Wii2qxnhfho/XxT7MqalNBwjln/cNcb/8WPp3wO2k7liQix+O2PH2WtUOTS
co5ShGbflyG/skfO7HmSJ0uugQuAF+hqvYLcSLQpGsJTY7hB8kszPdVxRfixV8MyBW9aWcbw1RyH
zhgXQ9hzfGXFDmfDH5ZIPxY7/m8TlN9ANoCrX3NQehjFBMOckOY07TBwuhXYE1/eCefH6j9NrMYq
D5u2mkeaCNUbTfJtw4uKXXtNY/rMlkZzEJ1/cDus2nUC3tFAufSGw3oSMLm0p6A+1M+XO3JmyaJB
zOmLRBdcenO15RQ7aGeBgMkRUQBd7LEFuvz9MwO1yHIwFSQy3xuD5HJsp1Mrs+PKPzKJOdm5qXrV
AwJ6uZ33Q8WqgsjLS8FkoOzlMH61rMbMNkK8bJ3j/KtNH7OXrv/w7qMBA8gZVy9z8g/F+aqB0LAL
YYS2fSzCu/hQmx9es4sw4+J6gUsTMomrBaVIDUrcmWofkXmb7o3kSuj1bnjQSkDQgryVvmRL1kJZ
oyHZQRbXKoo6t/ofdbhVrhUj3y2kRY2BSj3IP666d/4yQhoDQdlNP1Yi8vUGs7T5YwVvsgzQyaAR
LHgsCp7rwAfHWjsSiaIfc8SB8kNuX1mq718BzDDbDAAxbx4eAqvbwehDANpBNR+jrPNzVMuTaIem
nCvFN0UNStt+iKfnQf4WGhsR7IP6yhJ4H1ku7avoIC2p5IWa8HYN98ZcC+x356NiPOmC1BmqR1Rk
ZwhBKFU+AihBpyy8sjLOzBtJgwVggS4MYe2q0UGR0D4N1PFoFpgw36btlQPmzMpb0CkyiX9sxKhW
vu1UlyWSnnfVdJQzP+ju9eZGij4GVVgWxnIporSnEECS9HrbBJVVRwt0eTxm6m8Fcq9yTTlnDWv+
3xbIRdAVwFtr8K8aYtkW1sPI4hZujD4P3EweMEP7KM1H7Zf5zUjMjTGC8mnC/QcPtqVzODbBMUDT
jcjibeeAJpZyGVfjUeucl34qvqaT+ayJa2Kk55YBLLQlL8xbmKvgbTP5hK8P9KqJkr3cM1GxOGTI
klzZYstXXr3x/40jSxtwI0uBau+yWF4dorGTS02fSNPxn51ly1kk/5GTyTPk3Ks/WNB819hyNb1q
zAyxlyyqkO3cYO2X+9iEXenOWo7gf5ogTb9cPSjerPtDqpv9LBksbufZzrAWNbNdV3+rFIgcauTl
U+jmDaybK3H42WEk+LAAtRnvBTX7gYwAJZDpGHVN4pq9+WnEJCI1Sy8wul2TyddOJnIA65kDjg5s
E1WRRdaH9PLbwewrvABxM5+P0oxGcROk099Jz60QHzxFYE+ZCi+AMJnjm/4wp0XtSwnUX1jqrZdS
UXEpy/beWDWj25rBvKl6Z3Jt7BnducA7HffFPHKRI6j3PUeIm4HVeQ47Da9BAIL7OFftTTg0+oM+
DcpJGzvNb7Pevi9HG20dJXzRqmb4kuva+Ds1cmdvhLH0kk76b8kaso3ai+QJjEq+acZa9y1OeU8x
BubGLn5WnYKfoCbPVe53JaAwNx3zYD87Vb6VsOs+1PFo7kNd9G7bmbPfmkN+68TTtKllo/xsNSl2
8HWib+JI609aPhrUg3OQH/2EU19UVffdXCKCRPFw22SddRP0uIQqZVH5eFDpnu7g/qvk8rCx6sWl
pW8xwFYDGGGqEk5PVpzET4Ms4kdHx9kWuOnf0oZQbQH/QuPHgBhCQsoLKB25YVoi64yl8X2upfqm
okbtj5ox+HXa95tOtD8SDU9r3aCWLOxJ8TlTSwhIeXBnhab8kFPcempy/S4k9VNhuToVI7bLQb6J
ndR0o0KEBzNsJ/xN03uoC8o2NC3SHon92zDy2Y8TEQOzgYucJbG8SWSDIR0SaeN0TfoVSfbybjQK
maQFqtqubo6WctfG8ZNBFtLLYCGeksT5qQGZ2U9pX/UMfYPAh0x+YC/pHSBHI/rmTIJjdhyqrwoU
lsFrSz3sPCHmb5NAFdIrFDt/lGxp8AE0qj/VcW50f0CR83tsh/I3tW2bjTQIKfGkybI+q5Na/Ays
XPmEqXR5J+esxlp1/gi5aAH2wsplaJ5ZGNMmyNs/uTRKz0EazHd5OKXf7bzU7YMWY9hrWN1o+roR
2y5rUS335KH+Rv1sPg0Nxp9x6GCfa0/hvijM3jPj3tyRxomeqCfalevg4/viSE3zM67i3pOliLyL
UIcfQePkJ6SGJT/gbR9i9xlJHrgf616rh2dLGqNbEfdz8VjpXbiLKwnA1tjELsLS4WHMc/EQV62+
UVpO2WhZJJNhlfizTsdKL3vGOf6ValPyvQjt7jHS5sotGIzPCQgX8xBAL9sOWmU+TwFj75pqhGCT
3cHrUYrwU1ZX31Wryr80lfotDfBbnSD/Y9U54x06gEnENfnrLI3GlkkaHxlb54s2taqH4wZMOb1s
fXyTSrhAOWoEqfwNN03D8Ke2wcwi7iqYbxV/E6Bnw6x1XsD2xS4SMIUvh1qzsUbojCE7s/IcKw/v
9brt6Kidua2Ns+/000p+9pzCYVAgJvknzIzZNao09ZUh75jkiv/QwNPbRIxrp+RJ49mD0/szFQ7f
aJ1k2046TvO4wHo8Y8Cd9aI+IBipY/wcWZ8bPZFvYMCFXhZOIWbumu5NrDl3mAOcUMNR9uYaJUQw
bOJGdIOEp7GJnzXG4pi2xUO801Ot/tL0uvTTbBdtMR3v1NyqEPiMM+nWjOJhN2d27uVY5KLz2cte
bCS5pyI2Unt1rDfPVoY+gBrE9i7PROmJzhr/9gQHt4JHzM+ujLODpkYGTszlAupLc4xaUfHcc/DI
MMqiwc/kXnlJtKIpPScburs8rqOfhsTd48Y8pzwtEfPOEWZ/o8Ef2VVg6TZDpvRfVMRBWm+0K8WH
jdHuwmmAUIYkq1+XSf+MurHtJqlIP6l5G+9EjABzb/bRbY8y/WkMOsqGo4RdMr6hXqJ08kOXJsY2
k6TmKTfN6ZRkTed3rY3VVjGbfmen5bGXWvNGgmGwbztp3kBZTb9idZ/vk2lSsIM1CrfNZOt2isvy
xmywmA3SFoPWrp7LP42WcdhNWeJLcguOHpv0JHBOoaQEPu6Yv3HViGEjF42rZ9kXcry5W4agHvPA
bP0+1+OtLFmcGk4xP6RDG7uSXSpuWtdcDLjW3zc1rvS8i3pXzUZcFdpUdoUeFJsmKyvY1RiH34ia
2kXAj7rrk7bbxm3a3c8qRtpyaYuNhgvKps7aydMnqURfdtL3YSgr26AInc2IGLpXh0r3nds320xR
Em/mkbeQJVV44cZSskG3jadRqZsHAWrUG00d3XspSxHpUpz7uu8yzxSF4zWO/jdzzPmZUr14qpIq
3zUazVqdANcdyIXrhOn4UrSZtZBeMB+G6PMQRK3jal0iH1InaHeV1EBV5NS7cZBJ2GR5b25Fk1Tb
hoP/IFJ59CSRmgcdNf3nLu+AoTaK6ZK5rn2rYu00qaVurKg3/TlH+1yakMn3BsCiXFpNiLDF6Lhp
0Op32WRLe0zvpL0RWLi2R/irO2WDHsbAoYE2hLgxnVHZJHWRPjWJE+407LafRJlVh1zM3eca8K+v
TLZ+Eo3Cjy5Etumlvv2RdoggjvZUuw78KGQx22FXdGoo/ITBAkUUFhsjg7WbVk5xyNRA8y2trG+r
xZJemxwMt1nEbOm4fdZHPf6VmF3i9wI7czV2ABypUo50R/e7NBbQm8WbUkXXxR3TUrllywYeCUN1
W1lptLPw7nan1p73KLyzyQI79JOi1dACrWdXmzP90BZS/0AQb+o31IAQ4wFoi45gYz6nSVjdjJi1
b8pWZs2ac+RnAXAkPLLMmyrU+m2dG5Zr92p+D18l9MymsnypNHKcFoiuIgtJcm2sCCHD4ltaILkW
6LN+IDsVbGuqmNvB1jtXljPbnQqz8TKjq/AYRayyGpF/g9D2y577X8IarW99HyiEojFHXqfKO9GX
aIGhzeVOKLXAa67022SKwvtGiuKdlnblSzpLgacaXbtLs0Lz8sYRfh3GiS9jkbA15FLsCjT174gK
WINTX7pjF8lbgeAsnOLm1IWRY7joNsReBntyFwclBhGlqdf+tFw2Sdszp9NIDDGm+tOol4Wrp5Is
POhCkqf3i0Si2g9+YKbjJmiaeF9gOHucAS7ty6ZrHmBil6jIt+YD+2jajEkYPpZNKj+Ioox8fCSk
baJIw64cqBtOCP5bbp7JiU86o9omaRu0ftdZ3fOkhn8yo/QyzXisiS83CkoSX0zUnSevnCXxXbOm
5qjUXfpbR2Dsq4Oc38ZIsJ0e5OhXqqSKG0hD5hGDIHdVO/DDe0LZhRm7L43e2bYikDcYp8Ah7hsL
uUZ73LRozHlBLsSmr3TMwyVIWHMNJ9ihsLrJJIVFx5MNu+3y21Q6CgeGkz/a+pz4WhHhm6HP2Fyb
le2O5E82VGmlTaRM8cY0wkj2BqVSjZ1eTHO/RSi7eip6VAH1KPwSznCZw7YV3wgjImOjU2Y8Qp/q
7wzEiLKbxAHUQTCLvwNFzs6HdaDdGMJpHpzQ+k1JfnAr2H4PeoBI59iNBKVDaO8DZ+DaybkG46w0
N4grtFTx1Q5DVCXaWrD2viFEY91Rymg/Wa2U3TRNOR9NBDtMFNXmprwV8IBkynNB7SV4hitehGT9
YzNyIETqPHodaRGuFGTssyltcUsxgLMDjXgiMkPDIqiyLQLg5l0x9vZnEG5B5SVD1d2MuLfDbQ/k
oXYLJYj/ZH3RHXXJyp+z0EpvkQSVXW7IMHYHOx29NjIrrybC2wVlK20dMXE8GDFW4rNm+7OqDPus
BOFUOkPj66n1vWUt3AdV1d4jGZy/jLWZ3PUR3J80X/JFUx9/jpJu2o6aWfrdbGuuVtfyJ1ut4qMa
SrGXGnHEc6judtoEJ0EN+/Jzn6ERb8x54cE9XIIeau4hqeebqJ2LTRlWX6RGLErgZn5XJF11iwhZ
e8+LJ+TO1+pHIxPjswUd5SCLhKXSaOmhNpK//F+JHw0axHaVvWlEU79zcGs88Nyqj3VVE9kLxcY0
QB+CDTSC/phNpeRKg5VsYOhnbq7zxMijcPisBYa6NYUhPzps7E9oXZYbdJ9zv0iGyI8X4ZByrPtb
OUXpYjL76SnW8/ZJT2csKRdNhmLomq1I4UYk9qFoxpc00CW/S3ANCNUh9ZK86B/UkbdSw3HoyXrR
bFU107eLX6inNfKwi4xe8YO2+BOkouOw6OubUsTKA9TTxMtkrOxNxBnEPCDOFtvtnaZE7Y+sgMIp
x7V2X4KQdTNwij70C5OrekxvIrlMvRBhN5TB5F2EHo/tFJUrzep8M1Dw27RBgjqJ04VbzQiEG85h
+0RpQEVEVVf9sRU5qsSBs82qJPTsebDvFBya/SpxnG1vxlzromw+6UrxO4lb+1HWOOZMpyJsGWqJ
oq6WHaYwtn+oAunVNA46X21Fi/Rxod8qhdPeWJ38x0Q80lM7odwkIxq6DX7oLgm5bFET77cRlRbP
KVoQqqKcNiaall4Q2eZGGkdlF2Li52K0mvzV1Y7cvxZKj7WZJjdx2eXbNBxkj3pgtGmGBKFPNcYk
XnAxxEZT7Aa5JQh18CpCe00cS8WY99Kko+qXVrYvx6nkpU6UHfAdNW5HjFvdYKgi14jD6ltbJ9NG
HoLgMENF92Y5m28cdUp/YMFhblGaHe9mMfydkjT7rGsSY2mkLwMCltuyC351TZM/C4iDxzYLsC0a
VfVYqlbvEo6Gm141ix2BeOiBslR98iODn0Sl5irMz6GLJWyEwN/ddGHcVy6ZE/kBcc7A69qh9TOl
eIiUQTkEiF1uQmeCxtmSlDATvbwlA13e93oynPJYGj8jpPA8twCB3WqRyAkc/VHrZemz5MQK/jBZ
Gbt14kTHKB2+OVE03peag9SCHvx1irS7BSo23qh9XRx0riwvRgrELU2BVOIMjP1UqHnjlQyORPOd
bB3MIBz8NElyt0aKwiti2XaHRoReEBuoX9dAFftCtr26svttHgWpV2vGCx4d9n6Os+Jv2k+GO0/t
8uSKsk1qhD1PMVE/mq2Suq3qzIZbVsr8ZOIccjA7BS2+rJV3lpX/FVnq7Hu1Tn0YOcRlcaPd1gj3
IZir3EXVgC5PWMnHWuuXIbSmQ+tIjh9r6Y88T+NdxuNrm8CKI6mgpR6yiJmPnBcRNy8w4wZMw/i5
HM1xG8wyL8oxyb+mkiS+BGNs3pjsjR01vRohOad/lIin3DgNQt+ua9Jbfa7s8dKcH7hSa7ePc/NU
x7iK8HINblMAyZu8GqU9jtkZhEK86okurGgLHB3kfpa1blzlDrLPBJlhV/+x4652M7b4XiLPtGmF
5LjWKKTNXC081ZF9IIFIcmuZFRU6BoB2MSr3djdmd1Eu4pfLOeazyT1YxZQS0bQCCP42uSfGwTTQ
0pyPnYJuzN18jWhw7vs26UO+DMAL9Yy330cUuzGBzMzHtnsYk0OkXqkxXPm+vqIrD3gj2UrM953H
DObZB+3sqCfzF3Un1IXgmLwDwo2WzR03BvMRu3UyhTfIrkzJNcr1uT68bmRVwGyM3BjMnkbSyEsl
95oQ17XPr6bAATTWjC2ft0g5AukLv318CTlLgQdUqIJ99yqzP1n1ZKZkn4558/3YaD8+/HUkrBAP
QK0War+x9O5VKj8QQyuJ3pSPklC/q6SHyIB9tLoILXRJ41NkgUn3TkMO6UUQ2U1lHAM5f6QERF59
0v5e7sa7Wti/NsAkUF/hLbKWqKGC4GigBY0jCkVKcxQFmYpPl5tYihpvKixLE8jQwkZb4GH/KKOv
RqrTSx03r9I4dtyRjWo9GxmsSif7bqFAf6Xm/h7gRFsLBF+G3vHe22Qi0VjPVWFwQY77NO9v5qCD
PaZ8UpvwF9JYpCM/6lS2kHcXYCQm7rQJ9PztQpArabQTvTaOJd6q2U0U/r48fMs2WA8f5XH2ODAh
4AqraihCBMQzRWAd1eL33O7gxLnkUt2RjY/jz1KkuNze+woSHaKg/U+wQsXIetWgUTlOVmDSfix6
S9nUamBQIBE3RkB6uIw2adyTsi0+jZq0GYoq8C43f+ZUAErE651BBf+xJkWT1W0leJ/mEYiGNw03
iflBN4jl7HzTwupc6LnToyFRzWMIagkx5sb6LxY82s9LdcpEn2mNSS8Jlm2ySawIHPyosQwovqXV
cs1KHx2sBUOBv40O9BNGt7VsvVdba1KI+wer044NKTRU2yTyuJen4xwCAeYSJWzQyBY0o9VqSGZV
yG0t1ONMySzsdnlxLMTgWtXNXNVbI2++SG3+VQ70XeMUu4h8nj7+ufwb3i0J6s0c46DvgLhCNF3t
sFSuDZ6xznS0SJCmUX43a82VcuLZJuAcQtOyoKesYX5IDirkErTpODTVX1kEN1Zu7y734t0xuPTi
VROrcjZIoyTMhDod0/aHUihuXjyOReZGxvZyO9e6srq1eX/YMM5pp8ixHq1iAu8rJ8S5FgifOezA
FCKZsOpJBPAhGaOYFpZUYKjn7kia9koj748hgEfwDNFRB0TxXtpenmq9xk58OIrGCguwZpgW1qPA
qSRxGgj7UVTvs6TMbhHOjD+XZmxDwy9+Xh7MM2VtHCIXEWH0o9R3DIBcCovE6jKgDuRALERxbZXA
V09cTWm8Pr1mX3i2OVpRNBsT+3chS9KQ2+xMbTgauOFq5dexa9yMHH7TfdHLK6jHd/fKMr6LXplh
IUv4bmNbApsLpRyH4zjKL6oRboVpCheGPZIJ05S4xlD4sZn9Umb7yplytmWHWGPxH3svwj/oWiUC
RRmOHU6QQ2e5KqVlJMcD7U7pT81QeIFUby5P5LvAgN5ColgARRCL39EJot4wKSvZwxEN9NkvpvzB
hIwZlbVf2q3pThxmOPOo3ZWunmsWJivOimyV91rUetN0kiOc8QjbmBT4LkL1IUEJvOPq5h/L6sqk
ntmaoOlAioG1IPxZx1qZM/KStjTWK9bCOVnBa5i6d/Ei4wjKn2IbIan8TgyQgpVRYIXC3udRbaP4
WWBonrUfjgKWZqizLQ6wqLGsw1K2AHALtRmPs27542w8Kqk4XF4RZ4dq8b0ENM4TYQ3RiiaJGofo
x2Nald1psskk8x65JkZ+bgGg+kVtUwV4D1rq7Q2dO4EwDKkcjyxJSqB7Qyz1tJuq67zO2I/9t8ud
OnPJ6K+bWx3+bTf1UxzU41GJgHCMWGl9mhxzOye/LrdzbgtDigJ4Skj/nurayZUThUYxHkltPRlB
xSE8fUsq/cVqFJyYYs/prYccTPWV/XT2VmA/IRMHeHSxSX47nmXWZ/hqJ9MxRu9OCSQyQfXGMBoy
db9r53NJbBpqP/VrPKFzyx6cPqGWtYhqrHGQkuQYbRMrQBLnzwqvFkP8raTfl8f0XKiFDR4fB2nJ
kl8jYk3oc001zOMxlB8NTmC1idHJeewC04utBhVbaHV7Tb6P1L/ScPg4F2oR7QFsj28JNw9syrdD
qw+lgMkmq8fF4yUn6Yuq3P5yF8/suTdNLMP8Kl6123rJW8/q0UYoc8x3knq63MCZC/RNA6uAWOha
1hkRfVASSkfaNuoOQwVEJfnWqVdCg7N9QdSX23OxMldWK1GeEU1NqAweLfOXGfy4hku88vl/1gyv
hgrf6NmeiozPu5WauHN2Lf1yZkmjDcPbYTn/eEasAnt8cChjxQoZKgF0uJ465XMNSugmHRTjyq2k
LN9684aFAIx6ADE8cm1wwFdtTWVTzAqeWUD6HVeJv+na3SzF26h80aPf9rzUzOq9DbDtmvjimeP3
TcPq2wWXGKkWYr03H0USPgMr3kTal2A4tmqD2vC+uya+ce54oj3oCywMEOFrJl4lFRpxajMfKzX8
aabyz0qtNlSyKD1EoRsnxU6OrV9zUN9pPXiXy4v/zJJBi5FjGe9pCBrrd2fnVIadd2AwVdgylZte
uVuufH6twNgXaTxFKp/Hl5iU9Ka1//4Xv5+Qf1Fg46Zcn39hEzeJPXTTMQ+ll26UibhD+5ps5Zmb
C4Li/2tEWyVm215OZGeoAaoi4Y+PG/JuqfGZrP3vMaLcIcvfJAcLo8Ied5d7d26/oUNNHs9kjt7J
MQlB8QCJMKD0zVeTGLvdUUy93MSZ2x+dx/80sczgqzNDb0xz7Jt8PsaWr/8QyiYX+8b4+FOZRlCr
wvOMJ/naI6RRclVrZhrRZt+YEMm8Mk7nO/Gf76+2bDBJcmWEUB6Gats7O/Qdh3avXsvanZ+N/7Si
vR2qprWnruhpRas3subGX7Vr/Tjbwr8Almes8i6zWppTm7bRv/c+8PXMjr5navOgCGNzedKvtLMW
ybKjqNHnepqOBu+4cTG5pY7tGlFzhdJwvh3ebECtcadcx8tB0YDv64DjG+V9AXC6OQJQudyVsycM
xgX/t4lV9OqEwgrrjCZCkE4NAgJG8t8sLsJGCPUY3pPVejvtEsCH8v+QdmY9biNLFv5FBLgvr9RW
i8uS7Cq77RfC3e3mvu/89fPRd2ZaShEiyhdowA0UwFBmRmZGRpw4p45MkjCEj1mPikFrbr3iqVer
3xgLB/GcajSgi1CFSCSmJ3ocJZ3iCelToHcrn19ajcvPz4HQxVZPeLQ6KbBW8PbWVv3ZAcjVf+M0
Id7lsKL1kuts/gkXJsZa0sIxyuVTUG6RH/AfgaCYa+/ypSWfSwMkMuG0ofn42ojVSRPEpNTJ7AmM
ktwUbmQbb/fdaulEIfNG5yXpWBrOhLmyE88LfcWXT7bV75yoeog8yAMdFJSi/X1LS6Ph5ieKJ2/l
8Dy6Hg3oWRIQ0khJq7K7gwIrzNYn37jCFLJkRZcN2nktA1cWIzfZkgxTComm+nov7QAg3R/E0nTN
igkGHdXUXkWmBzMFHOFNxnQaNYCjfrlJLGvX5g9msxIWLvkwSRmTJnsEUqg0Xc+WWmeGHqAxfqKk
73bxjwyET5auPDlWjIjHI/jjWmuL2UiOXGv5tYM40l5LVywa4dk0d2PpzJjgYcTqGToPxsCKIJAi
/YMtt1xrW1tcdgI8Eq+kXm/arlTydRGdesPJBiT8VE+FevD89p/7iz//UjFSZzX+34jgwQh/eG1l
8tBNIflLym8ZoINC+8bKOPnvmKJ+CoUz9bObB0ivd6kzWcD+o2HMXVWunh1JOXf59FJE5lsFBvr+
0Bbnz6FjjMcI0tLiUVMklV7FpU5nlFG4tsLDUFs5lBd3zr8WRGmsmCxgTTP+eHKsQyRtp+RlBgau
BWDKoreR20OrgQCGSP9638CIWRSNzsRlwVgTWbz05ghNbf3Vr5Lm2WtLkDQUTMgcp/YfUmuONAuo
mpsOg31o4cvNg24bWWl7uD+/S28tg6IdeARyMzAyXP+sLk+UWGopCxRp9WeqhC8GdGIbyWrCTUM5
zHVSuTuUWfr+d7h1aVbw2NEvelA2wXhC53EDLHG32rWnLHmOMbdZ4jeU9H69+i5uQssJWyegz4aR
eT0ZT4BqGVp8e4Jt81kelfpZ6kLnI8h3Wi3Q8HKHTEp3URrTHO+UxcFX83KDLnq08iJbcoS5S5aq
+vyOFwsxBqTuQaYz41H/HPzRlls52N1f00ULM/kROh0wy/xKWV2MPAxoaQthlTkpgFBjuwLo+5bX
a2iWpX2DOBLKLCrNfPQ6X3tOaYMk7xzO6GRAEXdqnkj21g39FpZ7fzhrhgRf8e0sa7oIQ94IcAMl
PrBRxyEdIJRx9K/3bS1tBygGZiF30kOO+NDsQ3/ivKakmEnSi9qPu9yRDnoI0EWhbpT00VdZDr/f
t7k0vnmdaGOlM+Embe6XXeDZFS2RCara+tlOZKjkkbJfOeeWmo8JW/7fjnipyg7k5FAdEtwO2Tan
EakGkeYMkivHX6zkWcvJsLDho6cukR+LZo3IfGlqL80LUXw6lp4HiG46gVqtx001fc3rJ8XYpqor
Ww/3p3Rp73MfMpnc7fS2Cr4ZxkMZmq3KQ7GCe6TQG5eX45oexOKAqMQhmwDQ54bFzo5CK3d81o23
V3fQJGn6oJW+t/G0hvRRnFi7SO/jz3UarLGGLFomcCHUQ0fcFoN8LaHLTjeYyqp+qNRmU1E3mNTX
UNH3jnlSrJXQdSG8INInAQMnA0GGGLpWM1FU64H5MqQzj/t03BfVM/Nqvpt8w5YJjInEZpEN0mFC
mkdvzKGGL0E+0fWwmaq/aYNogi/vdg3arHELqATADOjzbrw4HGtZGeMRJPIpn169aW/0j7/xffrf
51Cfl6TY4l/kfqp0Q6mcamczjG75Tr7SuVWcb//7feH3y9XkZ62WKCfViTaxMrjluxGEswUTkgIy
oia8ZLM7XMyQTP4jTUZNPiGv46rbyfFXDvSF3WnDDwczhsodeHPgoRDUpymyOyf7ZYw0V6Lz6f4a
zG8QIR7GVedPc/eDtpwvyIsRNHKXoB3XqSc9ia1t66SPXmTQrds+a4PxUBlNvKl6Z6IXMv7jvuWF
sxzeI1Blc4WNkrXwOmqzWM6kGR6J1k3fb8wvkrPrsk+/YwRcGXSKVJzEpI4We0pkDYF8SuQ2dJNx
fGw92dsEzvRmaulKgLg4IpXEIZU0fd6b13Op944qySDLTm1tfmrb6PPcSehKaXQc7TWmhYVzjSL4
v7bmv1+sm1TT2aoOMW/+7nuSfFeqsxluwYnAWIHs8IqTLERJNqVQYIeAsBxwgNfGNCuzrcoCadqV
QG5U1W10HrRBsHLtLjk7pTnQrBDGwYwtnGkqvSGWN1FcyLRm4zg0lr8/tUtSwaEcziA4zwRnr3yd
XvjCJH9Mr4DxHA3tykQtj+BfA8KJo5kTsIJGm056uTf7p+bnfW9eWgcedpw0TJEFX9j1OgxVbzWw
5k6n6NsoP9nayat/ZwlgBVTwYUrQYvIbqupgihzqSXb6d5G5RrJ2oN1ekJC5aPgRGXb+Fc98RfWS
CEoh62iEtAr4T77zR0grtxYM2+Hd3HaAjDA200nDt3NzOucZvZJKOJrHXHkKn0Pv3d50/XlhC4Y9
LBtTxuezDzat3Gsx00K5HIwUp/4MtKTYJh4nTjGadH03xpH2nqCCP2I6tr5PZ/WjYjwWqrw1m7+V
uXdaelZoLFWG1/d627V9YXzOOOa0z/XGUXLeSnqbq/CpTZWVHXPr0hiZCbJIw4JfErl2OqfPyilm
kEr4qWxpz0zd2DrfH8gvDOf1JTejKunNAo9FpCFiPPMJsEVECHwkN1/uqy41e3B9mvE5aMPoK7NM
+2uefnLGuvnSFqpGIFqEiP0mireZkoJG/MapnwfVqj4CrKX6OHlR+LWVWvvQICf5rIeBf2qyNn2c
Ij89GH4VHwoNiJs8gjigUVxtHghF6nFrZOPwNBA7PvgkGtwaPMTjiETsj64M/TOVp4Favq18jadB
+uqPBoyJY1CcugDKzLaaEtczE5oV/ClGtlaJN1Y6Wts+bpXswMXT0d42FR8jeh2BMuva2xA5n5u8
+SfsJdWVAjmhY24Km2lPHix4rMbR/5aP9vRcjXb7aJtlCNapK81/BrBkPxN1lLb3V2Jpteeb+BeX
Ivy/wp1vZXRbySk6pUp5TOgapZn73YSQbPoLE+LTTau9KgsKTDj7NqZdan9/BEvnF/kIG0IqlBxv
Aoo8ZyaH1jePstzvQ+lhKn8WaePq3pNPF+J9W7e3yTyUf20JG3AoGx2JFWyNnX3woW1CZurdFkBI
QL1Gno0gUCwXKbmfaSU3/1Hp9sXOWCPSug2IiIo55WcThA8iK6TlF6QLfcU+KsPnlidQifYtfc/6
WhZnYaLg0JqznggNzcyK1/diHYV+KSmdfQzl791zZv9xf5aWhsE46D4mUgZjKcR1pPelIvAd86jA
93oe7An6DqOUXqdE6z8anZyscE2pKr/3+rzSYYWeWenAjwLnFLaJ17Z+NyVVBkqqLM99MT4qNh3S
uyqMJ9iLbBn2puybLRfxrp/i+qPVwKEUZVngeg00ZXJIuqC2a+dzzhFlIyyUlPuxQkQKrKu10Qo1
/mEA6DvP1AcbJPPad98c84kOTRZQh7nKIvx+5BibTkqn9AhpgGx0LiUKt3p3cUU3yQ0D7p3phW/K
tQGxtk5DZ3S05HIzAZSrzQE2iZUD69azZivkYoiHFsIVVNMQQWut6Ch1z4oTbPrp/UciFogYKdzR
gsBb6Np3A99HUkPO4qOWyq5h0fgvt24//HPfhZfGAak8DyGFhzbvyWsrA2JZFO/y5DiGG4Qy13iX
5wUVHJYN8u/nZ/MXr5FIafqgN/i8Z3ybtRGbD5BpnMvmEDWH96ppsy90dIGJ6Di1SFyJbzqqKdYo
D3iXmiUvFs3dELG9d7bgsEUQfC7bQlQvoiGh2rQiu8lr1HK3tXTI84f735/Po+vp4vs8QRygiOat
tGyoy0HoaFF9VNQ6eulkO3iVERV8ig2z+qAjm/SISh7yHkG/1j926wez5blcjzrQLedgoBdqnTRl
fWz+7hI3ers/rrWvC+ewPMawc0RVfSyjcGM2j91v5EMohdBnQoHQgZJU7Hl04gQOC4684wBfwYiQ
+lo8ujQEjixWhWwhMyVsFM1XdCSNWPqx+ih5H2RtdQXmV6yw+KpJKpSGJlvBjecY6WKvKK0K54Lt
q8cGWzs/642NV8HGtJGT1HIe/KkNX3nnIdXoZDoajrwyNk7Tlby6vTFUORsM6UfuOdWmkb1qw85+
w2MUN4FLVaZtxGz3EnXUc9yp9jbIA3tfOokEGcSIumICndKgqZ/9vjE+2p4hPURBBnIPrvbpbXDM
0XSVXPUfavpCCpjkLKgU82h67tWyf0sb7vDeDHugJbVkSZu6ksdtVhXWu19W86Fr/kdlyLohSFXZ
C2aWBuoxULelBnf8uwOr6+/P9+/FEoRV0de1OS/B+DnVv+rGj/v74DZIvP6+4ERNp0RZqkvKsU9C
+dRXTf2igJiAdFHuNJrVAzX8CLF4+e5jC4cy2BikuqFEF4+tXwIrYzOWp3Z6tKJXu1y5cm/3xvX3
hWkr7ar1ipbvd7TrKhwfw8q5uAAvxQLbmhhmzjaJ2YE68Id+gIEbePOnBHSGMUCcB41DAuOb9FIG
ybYvv41Zur2/XsLAyA/M9SsC+nnybpPpUpGPXVdH2mlUn9Tqp5+tqfisGRAKOkmfag0dktpJhu7o
yVzT4Vv8PLUV+lV4xd5AL+HvLFCXz2mTbMp/Wq07tnmyMkWCS/9nimahEjKbPE9F4O9UpsrgFIp6
shzvYbS3BYWoPHsbq7Mkr9U2RDf4X2N0wdINSUVadOS8G6Oe01ADZdzsQKu+kh7amxGMzIr+oLTd
MdL9nQ6QZ6MM5ut9XxDTLv8xPl8BGnAXHpPC5h2aOjapcWsgJ2FYrSv9uQnsg6oELmRDu6kG76bE
MCjBkPZNHQxIOmE/C/0ICrD5AF75NcJt8Z9fY9FaBRKVgFqUT1CDtg0mq9ROZvxUFYPrGSVEh386
WrOlzLRVlXgbFC+h/Od9u8JD/ZdZKkvcsXMYRGXj+oSU6OxVSmVUT6n9rE6PfvNUd+87TW5MzK+u
i0O46JRiMvpBPcn5W/OShKf7I1jaE5cjEB5tU5sVpeb0KgDCPzTrj5Un2trXhUjHKAulow1NPalf
jKHZmr62st/WDAhPKE1vKVY0GEiHB6SzXMlfe/sLr9r/zD+JcIJQ2F5v+sOUPHZ0iSLCyYxaE1hH
qh+aUYFESZYkanHwQN1fkEWXmuuIgAZQbBZDtzK1piqbVPWU1cYW1RG2i0yL6e6+laVRURFFTYMu
KoVq87VXpb6uhQXaMKdQgc1V+WTbL2n2PY5f/zszwvJ4YzkN2oiZDu1pQ/2kWR+HNoaJaC1UWTp3
kcgC2olQ1G3GLG/UzArCQj1FhQTHXXrIW+WhsNuNn0OcU3jG4f7AlvwOCUPAnQAkyW8JA4v9PFWc
Ar8bYI1ChEjnuPuvLIiNP2klWe040sJkdJ+H5s1Y6/tZHgHcCuToHFpFhaML3cSwNDKNnZM10EuF
H+soWolPRYTar70zN4lStqQXFXjBtZd5zVA3bVkrpzE0jVdvcPwdkrHyW0KJZpvDkfoFVJO5lQu9
eO2k0X+E8HHcRGrrbdM0VHZwbVVvWSk7L35J0e7+BC+5DAnW+d3q0OIsPjCqqdN8aL2UU6DFB/jf
4exS2xfVq8iPFOlzAwPpbywplyUXFHEbkyM4jZSq8ViaJU5jPJX7pl0JC5dWlDZWhJYIbVDTEGbb
TsE9S1XAHYgWXI1mVbx2Fi5NGbVofj/ot1vYBu+uRg8tTz2BgYvy74pvb4oavkb9qaU0fX95lkZz
aUu99p0xterChE35ZAYbmg4ekjRema/l+OliOEIIU/XZMGaWpJ4qe0pdaczzFwmeE+bOUHdON8p7
o8myhzwaC9JmablTNMg53z9M3AEEJ/AEsG9CMddsYYKDUts4xbLyEJAU6rPX+xbmZb94SP/ahOxA
6AsAvxuE7dcTqSrs81ybjBP6Va6ef5LMU6yEK8P4Fe7dWEGbBNgzBXcY766t1INVJqk96Selz8xj
k1k9eZlBNmjqn1po5vr2L7R3s4fJg781HaF5DfuITM5Lr+me5vaJ7tFVkBoffQcdLFftPJ2m16kq
IUZWIg7BVDvWtaHthrw1N0U41rsYPmnUsxUf3ZVQMf8aZYo1E8TmozvCHr4fB9P8o5iLOX7qwCGp
j/mOd6X6qeiizvXVYuYvyb2PDmd3Aae37x+k5pBYcvszGIvorE7h36pR+V+CTIFst4N1JC80YOPJ
mDxz3EFaMOX9Hh73znXYFg+yFyV/3l+8pV0A1JSGBRLrM2/S9bTSxkqKo4jNU9RAM/gEfPb+95ec
AzlqqgHcZWRuhe9HndIPmT7ALcVjpaqlHWX1xwjq7vtmFodxYWb++0UQi7qz1oQGPiiXm1aHk3B/
//trwxCOPshpYj9T+b6hfuggIlbPrb5yWswOfO3gCnhm1H24xqgziyV/RRqaPklS/ZRovvXotJKG
8mC7H6fUc5PGHp7DoW+3pEze2djF/sUwJFYK3WPk2sScdGIMthKnoXGaIOiGixL6kR2H7v0JvF2g
ayPCAk1JKmvIhBinqDqk6cZfUzBa+76wQDYkgxoyTzjAP131Oa4/3//5Ymfx/04SqW7AflRSxKvV
oHTDBEbwl4XdIZf1zUwg6gHGccu6+ZD22kGlfOBqxeRslC77E4LDFRe8jaixrNHiRYENagAx3U4K
U2qj3tRPclU8ajwZoJRO91WWfvbKZnd/uLezOcN6iTwtMg0AKYU8Cc23jToVlg5OdF+Unz1z5c15
O5br76vX29WCKToGY6SfgvED/0lIQ6h7Z60asjYK4ewJIPEG18ooUnOTfYL/5f4kLZ0JvKEMCBQg
4KLj6noQg0zxQzYYBHJIpD+a7C0of8fEjMsAMwdATwwh06ilhRjHOo2Tb7iJOiT0do9bWQtWnhuL
CwJ2coYfgqK8yTMUPGMMH0OOV+iftMQI913vRT8m3/dfy2rKtvfnbnFpqKsac9/fXJy8nrucImGT
jhXnqfdqvGj9t//u84L/agZ4Snvg84riKjPu9zc+TxyiUvogMyMq7sEI7uSGDtNgjxw0bX7xb31f
n+t4oA54/13PDvy6hSVbXJrjUy75CFH+/J3f/+/359W5uC1rlG1lqeH7hmslL06+Ar5e3BhgAP7v
589/v/h8IzdqX813fvfVHl1DPiTv7Hn+FXLCf8DhRFhL+CKEnARntTdNbL3CfiyUg1bEh7YoVvbE
ko9eGhEizsgbDd9AXY3nznO5iYeV1NXSLNGlSbFZ51iHzfp6lorMmmmiYd3U7KOaf6jVzajv3r/O
tLqiwgskhdhc2AZyXUD13dsG749HYtr8d0bAWxB4AUeTI8ILAEDWKLIV5knOtmP4hh40nbu/MQKS
v5yyCFAC/LieJKiRjVHRCU+VqOv2eoNUSN9Xa3XgpdOPwAfx2hkvQdfAtRXe8CkXr2OcJH+qXPAM
L0MXHGS//RDYwcrJt2gLGWaSY5oBA4UwIm0Y9YgSPrY6u9qAZ0+fQsWrkLvpGijftEA7v3cKgfFC
C0YSdu4Q14W90oexlkRTo52a+jG0H9Yu2Vs35vMkE2FMJFy4IQNRAj3Q0yDXT4PWb+zM3kYwKTjT
WuVmTl2I0fGFGZEUJEzluLangohBShrrUBpeetJ6JfsCm4Z68kMVkZ8xacLHKS/Gf6xsCN5+Yxqh
C4UhkOgPNudrH6lTCbhsKoH1JY+TDYgejSuecXveMJMXFoR4AlWWgIyRpZ2C1zF8SNTH/24AgpN7
zf8NIIJ2ZCg2SfZOVsFfMfLlAOYBXpz7cJtHljyZGjnLAC2SvVLzmH7Qf1gQ9v/GWAiKAGUZ+LXY
dVOMeRxkCBOdDOdP+zFQvt///EJekaUgCUNW3iLje9Nimkak0ZyEV6v62jZfSnIb+qEjvWH6aFJB
+A9Y0w2ROoqGwu2UfQtn+8fo/RlafgXQh1lVG6IsMbGSjsDOKhgFEfbNdILLT/dHueRv9EHCwAXZ
rwXH9PVy+U4Zpl4Lh/FAj2L0VXlnU84vdyD5C9MXbVgkJYUdE/eIi9VcHqeevKtb5yv+vPBeBswI
LsiAvZ38snCu5aWhQRgweaeQzE6i/Yk4wnfHkN1Ep0umW8v/LxxzkFjKNK7NU3YDhZCqzIAhuXRO
fultC+8A8+6+997JsztPGVNFfWG+TwlthCmTx0KX7MmwT5rblZQV+vdnA1EQ1n+FAwDFeEher3kZ
KFrR5lJ6Tssvf43l632PWpikuSNiRhrOBHZi0acJfU+LszE7ax4Jtm2mfXe6FRMLTntlYr4nLs+Y
NI18o8eEsZe4AaoVKvTZaYRrBrjL3NKK5/I6ERbAbrK0oKqTnhElegw8a6Mr0M+cSe9v5Gl/f7bW
bAnnfTKEXpjLXXqWgl2oMpwNivDBS6N9vm9nKXdxNSjh5Ff6HgxM06TnNv+LLeXWIaow5Qv9Hk+m
nT74iRa4HeqFQ1S7defk737NsGNmmeU5yTgzSlwvWTrAT4NqfHq2jCOCR+3Kki0P7+L7QiA96FGa
F02VnmV4or031UZg6cXIH1IHlcPgsdB3Rvii+yuPnAVHNFH7xleooRIVCI7I48QeTCNNz0H/VCBg
uvL5RedwCEUhip4fmfNWu/BzRwm1VgW9dI6kl86cqFC8Rm34IJsFCiEr2ZiloZg8wqF4AZVIj+O1
rSpXysJPfA6FYSO3oF+DNXrahYOBW5R8EuEnSGqRca2q6KgMB5uNFAyu0rxUpEwk/dt9P18ywrN4
Lg9ovD51YRiJXHV9F2rJOeiQVdzE4XZau9LWTMwzebEqRWhUY5QaybntAPH1b3b9XFGCuD+O2xcC
BEUX4xCWPi7lLC1TxuElW8N2UdUz6j3B9X0rSw52aWX+FRdDKe10iD1UPs/92G7y+O96cChZ/BVG
B9NeWZjFHXppSzgB5BFyCinEFhSMD74m7yRFQeMOUbyu+Bkg2NXY7Q8YgLboAZ2kxF8Dk66NVTgh
0GkNHLQhkvMI02lMuqZqPhTVwS8f9DVmpsXFQ9MAXYH5wBPfxElYJoHas3iDXru29rGyNr2yN8yV
u2Npy1r/mhFjt5SCh0KFAEcMVPgPSuSFVmrri64OiY1B2wOgPLG0HqpSkAalypwN3xstBmb1p7pG
MLU4WRc2BB/UUgfqOk9BiwkRM2sTUVJrN8raBbEwEhoH1Jn4iQLoLZS4LnO/Q4noDJ/NxgJ4m02v
TvDuXAgh9IUR4WTgqpBl9BWTc55/jMO/B/Up71aQVAvl5GsbwsEAVWQFkIFwpGgOpvVBRg6SWrKy
D0LEV59t61sd/cbdyrCA4MlMH/lhIR6CqDeDy6jAz6iEGu0fuffU+M8ZRcrW/NO0vjXyg0Sjy1oj
0Xx5CmHYlVkhNIoSKbI8H7M18KcJD6cUOmzUERb3XaPuPZQV75+GC544tzKAieKFzw0i3B2x4cQK
efb4rCZbzgivP0TTxlR2960sPFmurAhO0thFWHuIBZ3J36vjo6U/1v2PyimQD6dvZvrzvrVFv6es
Cw/G3PslFnE6y6zQI5ZilM7+UeQ3Jf/Yr3H7r5kQ1ilDcxJBT0zk1b5FAjbdycNf90ex6AoXoxBW
BqxOnSYWG4snx4OSfdcjxMLhCuv+NrKvSfSUeSuR19qYhEUaRruLijxKznJu7YriR10/ZnK/4m+L
RmjFA0Uzl3bEBANNct3o2QOnq4Hq3QGOXsTHf2cgFzaEgaRJXcdNO3G6ompZuE2+zdaYgJeGwVOV
14VKR+9NXJcpcWgDwojPQ/ApydDk+9x3Kzfd0s5ElkOeSSOI7ETgbdOPaqmkbXx2pE0bPqrlQ94d
veH90CnyvgpZFiC+vPDFeFtCfhOMSxefjQ5J0odU/nTfjRdn6uL7wlUXw5lsxO38/eFrF3yT8p92
s3I/rJkQoqxQTXujj8aY1+o2aj+m8FBoD//dKIRAyqybJsmRnj5PNdqNiovUaUOD9ruNkOqHVxrm
CW5NsTaomaOSgiYpz5ld75VR3hY2WohrgISF2YL2hEwLDA6Ay8WbLTVb0/eMujwrzVOpPOjl4xis
bMAF1yUO/IWs0ExyVMLR1UleoShFXeG63VbTH+ImoXX072A83J+wRTsOlVRg+jMMS1j4QOrLAZKF
CgGyym1Gx0VjEU6H0a2lP+5bWpo0WvFkKjHW3BoinPfUVdPIa+XqjNw4Kqs/QmD3TaauOMBSoEM3
6b9mhIkrh0y1g6ZnQEqxDaJoY5qoXkvdxtd28dg+pAHKnKXmjuXX/258wpE5VlI/jdJUnZMp3vTm
x1RXadh6/A0jOtVjOmvm1/184128vKzS8M18Yrmqbnjqwv4wDW9e9f54lHc2tTlyLjCIiEb0pilo
32yqc/5Flsm6nD3Imu+PY54MIUizyZT9InaCeU50u189m4OFe/fx+OgYyRbppPdnJq5MCOcN0ZLW
hg4mIAP/S/eHv1Wwd/dHseDSVP0catVcYYBOBV+bQrVN7SIoz2OUPFR1+lEdy71ur6WLfqWjhdm6
siO4VpKooA15UZ2TJB6fAJr/XXWWtdXyVPsQW6HyCFhF3YBis3aj0Xtu7Fn2S6NbP7VONhCtlI2H
Iui7t8mHrzqSMt+1Sz3a9ab1Uyqi1tWc0dhWctE961OaPFa6/xMp7GIz6dKrWZb6ptaibFMP9pew
6zhTLf3zJEfaQSppdiwcyXudcll9sf0g+YJgMn2jtUOTozHS4DKiX621ZbaxIMRzlUpG7EtpHbSy
p/yBFsFqXwZZv6mheHsY03LaZ50xbAgM/AfVLLQtRYbc7ZwweM2juH6cUlXeBL2if3H0pNlJaWm9
gkOsedTI7VcEe9uNZ5rtzg8qh7868jGQivLZVhABrG3F/+rIvrnV9bGPXZ02K8DV8//6kZ7s8nAX
5E+23cRP9NMYbhU47bHK9eyJltXWTZukQEUsIsk1qNKhlVF00Sqp3YyZiqJLUjpbpdXXxIwWDmh2
IG2m824hMS68opSyGfKiDPKzlX/r4mM9QYHGq2ktVF4zI5zOQxGaRZz6+Xw7pyky0S8BYPdVRdt5
R4iezDOGWAmkIhtGuG5GWuUlvCQ/p/pkPXh63G9KytabDNlk19AG6TAZobRVywxwLnwqrq0OSLeF
pvKEviN0m00aPmhNG35IS3natIE8PQ9mE++mrtQ+NalGa2yh6ZtwlME7am21Vf0m2eR2PbwNjeEc
srCfXLUsWcmy+FE04c+uzaJDPzjtTpJtuLBL299UjgFRqTHJm2KkGkyViBb1VM02Ck8mV1H7s+41
o5tlFfwvaResPJ3nWRBn6fJcmc+di1PepHF3cjL2exn9zPxdhJiPrJQbeGYCZy1imo/BG1uQ2f/q
T7sluPYRQ5LLyCvOKigSczyX0leNIm+iaY+R80GJVu6WhYOf4hS9h3CDzbzAggMUjj6FFPzyc1QR
aSrhx6h5J137XAjDBJAMh7whIZowe+mUmKZvxcW5L6duH+qRtG+yaE3HYnEgUM6i04HUhC7eYFEV
5iFA8PxcPUb+B6bq/tWy9nnh9hppoy2GUOLzxo8Pzppk4NJup6xCKRJU9fxouXawIFSkVm7r4uzX
jUH6LEe3vMkqN/ekD+Qgt/fHsuTOpgy5C/AHSpTi+0jnigmlPsBajkiQ+hBXvtvIRBXQvjZrFaNl
Y5BEUddF9ljMxuhhptVJlRTnrHxMkjeD4N93aKAoK7e205UAYCna5Pr/19q8jBc7VbIH35ZMrPVl
uAm8yfWlbWN/s8uzb34u02++XLtd+uP+fC5tWSpH8/tjXjwxOaMEfd02vZOf9ezURt1j1aaup0ub
ZngIh0NqVpv79pbCnIsrSIwHR0+1JmX0snM9+Ttp/DB4oDTWmpNXjIiwjMavmlYaMBLU8rPuR4+9
pLyU3rTWDCK4/kxXNzcgAVygjxEojhCzZdFY+l3j6EdD68Zto5XaRxV66gMEHtmHYICYfMVHhJ38
H4PwoNOMTD/8DSBzckJpKuGAPTJlpqxu9Vja3V+fJQsz+GxmRdNROxUOvJheb9+f0KUqAIApY/Np
krIVFxDLML9GgdQhVC1wydJrL8QH3WQ2QMUN7RgUBszQsj78laeZcegjIi4FhrtnI+7DBwRP1W+x
Hgdbw+u9LXoD5covUecFuriw+CX4PfQCaIFz1N9USbzYHrXEqZB26SQ3VzPXhBq79KJdMHytvOfJ
PyjeH5353UPNmCCyt6ONEn22iX4b1PisdJPU1FX0f4ZkeEz7yi3KF30t3S4cQvNs8aSmoQmiqZkU
T3imBQDUk8I3lOOYQ/ERuJXTbnN/VztbXX7/4s+vd07V+Q1/S7eAnFw9abpy1MzHxDwra9lGRTht
5k8iV2eDKJnFwiyxFzNKmzwosko5VnKcPsnIiO+NtuvOntkou85MtNElzRrSQjvk8kPd9eZTNNrQ
bee+Cq/haHwwJqfZV5GiwT4/VrvcCPxX37RC2gOacQ1IJpwjonuI1a3azrvGbJv6VNQ72m1z64Ho
8P5+WzMh3p6JlhaziNWpTb7m4UkrI7eW3/47G8J+s6D6CiqNYRjZWc2/wz3hdtn+vo3blZ13Eh22
UDCBuDaEGENCQbejxa8+yWnQfxxTWTpyU8PV4vTJJppybTt00tuYJtXDfcO3EwghwS/SZY4mgNjC
9vDqsdYqT9OOurGfiqdx2o/hytiWzkRrpqSGw4yWazE8m0K2TFKb2hEaxTzYjmth8wK9PLAx1G1U
dsTcey+MoUz6sSoUqzsGnlfvK80r37SkCRLXoSXukxYH6utU0Pc3evm+SwflEBRd8zEy05RTy/G6
x/tTunRAz1yvHAPwDd5GvXJjSX1dSj28GnG7LVo52WU2MGG3ygcbmkhYflSnCrY2j9rPJOlQJW1q
w/U9iOdWbryF5b36KfMVfBEUGbGfqqUcD8epepScva990NZexQvLy9lKNKlBHIcTC7MfER+PfYWJ
Mfs4y15L3Z/353MhTLg0IIYjMSSgCoxuw9H47HhwJT9Y08bpV/bByijEt71qtBLNTBiRHDeq3NVe
kKWFuJglscvIHFliNc6Goy1/T0OalQ9Z/un+PM0TfX0bG3QwAW8EZspOEHs0A6+ZHKWXm2OVjL3u
xkWa9i4Cj9nfpen4f5l1SA9K4UybwcrVySXSWgNo3A7SpMpMOEeIahmgqa69TZv6IAgbrT0OPdLY
ju8flcr66KE78m63vjL06y1w4dbjNE1G7KntUVK25JbHZD+YK8HNbdxABGiBaoClckaLzn+/MGHo
6aD3dtwc4UXrYoSmNggMNvp5tbV24bi4tiSc/Uj4Nvmkhc3RUb8o084InsmQqNneCA52XG9L8xA2
TwmZoPvucuvx12aFxZJGs01rA7P0MUyPaWAaT2Pato/vtgJa41daFiIAuFGup1FWglDvFKiIPYS0
puhr6m/vG7g9HXh/XRgQTrjUr4apSur2OMYS7T0F5YWwy9I3KY37fexpa4XM211GeA+gG4QvWJSb
/l7blpQ4piB79N68NyXd2OMh3uj/Q9qV7TiOK9kvEqCF2l4lb5nOSisra38hspaWKFH7Runr56hm
7rRNCyacF41qNFANhUkGg7GeU4RWsW9GRfPOyhGZKCygDxfoGBislTaPiQYBi5uZp7J7Sut94t+/
d0hjWvCOF98D7QWXh1ONWV66pDJPY/uUpjvfDY12NynM94pRALikuTA9oQhwVSfRSiOeC7yTp0k/
1OkxNzduel/JFI4mwLr+FSG/EG2sl63tUOOUITsHxAAzMIjitihWIb8PU5t3hZ9DhCWO2Y8hfWgy
xWGsSMBAirmg0uBfyMddHobHC6206mI+ZXpLNgXPHgqz4YFjN59v35hVQahnAg0d6P1X+LuZyTU/
zab55GECGQhCxyHOgXc7OSrnY8WELrMdgHkwgYqEG3O5ot4G7CFtWqyIia03f25BFWGy4gNJkPL1
t7dXtVjJy9cPQZeNMBTDeHBoZUc2oUk7lpZfAn8pBaf7PzZ9Ed03p39gJUXBw7tbHy7EydXtoWdz
mdcQ188/HP5QlkMARpTbS7o+qEsZUnAzT4XgtqmVoIT6wIsDGV9BR31bxLWFuRRhXh6REDbwKhNa
Rpr9MGLKsxU//zsBkg6kDqomAHuromlI9223o3qheGGuHwBYsCX5gHmIBR1Feqhnc3BSkiP4c8Wo
B5OdHOLYGoO4ctFgxu9/NS+lSY816ahoh6ZmEXPGreulz4mtRGVdUWUkE5GkWiKya5CCoR8Yi5mb
RFO+Kb1oaF/sNERDd92+TPHdxsAFLBVySWhtQBVbLgL0Rdv2deKyCJnVwHUemyoOXJVpW9EytPyg
Kw8vNSpOcpaUDEnfkmZgUWc9vNr0cFvFVq7JxdclHdaNNmtTA18HsvULqGGejVJ7Bi2NqlC+dixg
AdaBX702rVZgXLkUo8EiI9mL9BjzhxSVskwD3P+mUXV9qYRJdz+pBwulVB2RAvkOzgh91gKTo+sZ
IG/E/kNbFVnM+ib+uzhpE6vSH0vNweKyAQzHNA7A+BgyVfl8XRHgVS9NIWjhle5qjlGyGGPgLOJO
k32u0rp5dLXeUOj0mhQ0gQJ7FJAXCEuXtZ657qwCJjCxKQPF9WsvMJz77bbCqb4vuZyzRbu8YCyN
UAB/MfPvHTe/3JawdhrnK5D2SS8tARgorCDOH/T0UOl7Vip8y+UT0ntpoXEKRaDV2Uh3YLXIBxx4
0wHz4kizLFjaZBxWBaRVMR6t79i/wpa/PzsRz9YQwTNos+6Mm6n0wunX7Q1buy7nq5GOHBQ87ojp
YRZR7VXYmwU+1PeLIK/SDSKQgGn31U7hcaJyATYcoEag+RMB4uWCTDoZBeLPJKKP03eusjRr23X+
dUnBTL0rWcaHJLI0EjxXtcqZXTv78+9L6tXN+TQaPn496+Er9VtkNTP9bYhPKgSMNT0+F7Qc29m5
z6RAU84i6DRqv7ydxhXlN9VGSTEs+mdclhJ8v7AwLBo629tatfbzkcIDrBZYFq8dWLcs7AlwR0k0
t2jxAZli0brBbKlY5teOA0Es8gyo/cOVkZRpnGIAmIP/K0q9ve8/GvpHyxj3mmlhlO/37RWt3BPU
DdDyB80F87jsJZepGBNqTXFUVHaQ0HEHhKBHXbSfDWCuoZHzIc8aFYLkyi4S8Hyg6ozS2jX6jUEL
va59PwYsw0b76bUg9DncXtWKGgCYEgtaOkDhZEiPZZZ7ncaQBYgMO/6cWw8GCCrvlrDQ5uLhAgwk
wIOlG2lZ2ojJpzKOKHuMH32hMMbXWwS/CKB46O8HiJsh+7CmYChdE62PKsMBNq2oQ88bPsVmrjBb
y8+8NPqQA3xatEhj3NGXIzKSg6rJdJshKjMMNYHIdtggj10HVJTuvjGHUSFPLsovJSAIRHYejO3A
JfMktwJtO4PeiHiIGJglKOZNEmPrdb+Y+9RVpyYW4LaYw87Y3XtaCACBlQEYNhAdoxR7aXZ4jweU
2OMQFe58aMrilCT59raIlazdIsNZgFEXCj95FtIzJ5dNTAwRLwASqAWsLUOjOpRlGfCiC/uiDFjs
oV/KDUiuGjD/m32UDxLBrg28VBcomzL8CDg9upog1xp5nfNBsGSTNd7GcIodG9JHJ+nLwG/KoLas
LTCCRBA3SFs6ubYlGQvcqvpTMYL/Xd/U9aCwMGuqDKgrpKKXUuXVmLDWTjkwqOouioF0FuZ2ah+T
xENvFm388PYZrGnzUnpeBr0R8MsJ79SzeAuytzZKrU0JxtB+3nFjM0zfbou5ti4YqHXhTIJAAZxq
sjYlXs+Zlpot8MfEA1jLPxoaV7QYrW0aoFeWcjqAN4HvcqmwiTs0upPkHcLwreGmwdBm4GFRqOza
Os6FSLfCS9wGOSzeRT5/GswPquHg68ToUkbEOaCpEBdeng/X9M5AcdrsI7pMuyZ/BE+Cmb2VBDAv
+ovBgV5057THX+tyLlJyL3LQQ06VbvSRVRlfEQt8yq3+HabkXITkYXRZTkvGsSp9/mDYj4WqoWf1
UP7dNUc6+Yr2hDqYjori4k9u/apUcIOr30fWFbcRhF7Xcze4pC3RsyEavDFMebYp7meIw7njvJHe
hT+sy11enOt27YDXGJCQL35IS0UD5rXH4iEtAfIuEw+kfTXAarSNS5La6pHXY4ccA1Zd0yMCH55y
Tj8nVvqWGSqw+NVXC66KufSsofFeNiwsJk7S5j5kZntffOPJMyA3gywmwHWPt6z7ntXNgTT7++0M
0DbgbCLXgn+kVNnouImhp3of2fyUvInp5b/7/KIpZ744sIMN4BDOuJ+Yee/ewHN2+/trNgy+ETFR
5oRrITcydj6oJ6wZl9FsvrAe5Cy2CKpJMUmwejTnUiSHAhi1vTEZ2CTqTfyNa4Q85DS2P9V1oz2X
s1FgyETQgM3Jd0wcJCfTmnLFb1i7UiB5RoUVoEILDsLlRpLCqeZudvooI0PAd7am6vNZ38n/FyD3
zXiDW7oxJ31UOpvU3Jje/l26drYGX3oLNDdmuhC4VaRjW7PVNtWf29qg2CRfOick+1iS1VhD5/60
f1LrPZ83MXoDr1+3EThdnkGTsk6bbQGzeTBMvPzKdtI132LxXizMaqNFUYYmdO0Mjbn+hMuYfI+n
eJt72d4xH6zmxzv2Cf244EVbetRkN9IZgbZR97CeOn1mj3r1DuuJWbL/fF7mgLbM+f+sJ/rpAb7O
963pn5wMVKrV9BzboITC/Md7VoT2NMC/w/vSpRfN52jFNwoYT//A2hxOmerVvw6XkRe3wB0JwDqC
wt9yfc4MmT6XtOGOX0WZq4fjgPb1h76uH/SeBrMSDG3lLqLHcimVIV7CcqRUSVvNozbQto78kmzH
atjrpngqKlVGZs2uXTSASUbFxOiO7XSsjVy0YtfkQKpnv+i2CTeDlERut8uqaE7u92zBPgT3BigX
7tKGe7mTCa+bwrAhlIDrsgHt8e/bqrByiYB8gxlQTIEiIrClJ2cc8OSYvVlFKW9DVv9oLQfzf7uB
/ZdypHWA+c0bY8OqIkJ2uhPkzhPz9wZTBLNrqoA0BmggQIUB70CymZUFsMK6Hquo6cOueuDzlqrm
JVacHWQY0HSyMHoDwUCymhrQcJqWQrW5A8RV0K2Up2zYiOZLUj4wVc/hiom+ECb5GzTVuT57EEam
oALQjgrdb+2eni9GOn0ysSxmPb5vVC9+/n0CZkz7uwWmILEV4dOanqF7gSxj+EseRTp/v0EPA/X1
NrKSN5eB6B71MnCXWs2v2/q8tmN485HTWLq7r/TZrITwRtG2EVAYg6DP4vtNJwojUDDwp6H4Z0g7
luU6mUs/naLhm2kcmQpqb+XnIwuHhu0lFnCInIzJoHggXSiniD8lzg+XfL17d2CMl5Q42qzBKymZ
StbBr61SXwDG82sNrptpfo8APJNgE0OfBPJxl+ZKIBPjGbMpooHwUNO2olWa4ZUg9u+0+jIbYyLH
L5lhz+COyFsHCbLeNzCw1LzWtP1qJfWzGNzQZUPQ9s0TnbQABcejXni/JyS2PIHIoJyBIO2HJnce
Wd78rogTgTj8fif+/PcR6XFNYt0Avqg1RAS5NB20aaqWoDUdQdV5eVhh45Czu9xj0rmOENU0RK7m
Bhl6VrtMcYqLGkipK1S3//rPaGu6SqekNZAH+kYbImeejXCy61cA9R3qugvcJEMvXys2t/VyxTpA
4F/2JWSg4S9eLqk1QWzrY0A7ok3vbNp+/jl6tRuyJnsQ7fjPbWFr+/c3t+rayHmCHvhSWGxWSdY7
yOS6QTM93YvJvWQ88PDgwyhuLmx6i/gz38eidpWS1uujudoW6W7UNkSV8VjbLtPUHSQX0cp5hdVs
WVXn5QYfomkyTm4CuMF0DMXMP4pSlURdFYXsMFrDdRNJI+lCp63mtc6cD1FK0m/1zDZdyj95wjt0
vQryYvVc8G4vo4iYRpNNa4y0JJ30eYjaigfAg1HRsa05cBa6T5AOXpq+kTW4PBmfwABQ0BtFWUmM
QO/HD0KvPxhWfKjBNf6AiYzdYGTPNma1J56/wyxg+BHIToAJQjZaSoRlJR8x49mLiJgvjv0xVbxL
K54PxlaQ1EXICxkyeAtYbvUmH6cxajUMJiZvOjlRFQnY2gFh8gHM3bDiCwn55f4NTVsAJhdmIe6c
zU8N6ezbF3NN186/L7lWIEfEUCRooZGeSB/mLo+KLnsbs+GTj1rxbVGrS0E3PEbFMZOADuLLpZRV
z+N5TscIzMJDdjBVLA+rx4FE9FIxcmDYJBvDqCF00NHjhvZPZnO02Klv36FQS677/0TI7wwwpht/
yiCi8EFal+SBp1CpteNA1ykAN5f+auiUtEeTtjDlOBOYI3Ze/jyZz2N/0A+3D2JtoxZ8dliYxaO6
uvSZ0wvR9VPUmy9m/dKyfaNqPlo7a1h5gBphu0DmKj0uRjPVJbNb4B2yz0A2Eq+3V7BWZkL4BHv8
v6N2cm1YWK0+zLzWI7CW5t9GtKBuOHHjfcxqK9C7udgi7z09dnPmbEYg423yoqlfGuEbivuzslCA
caKBCxAI6BST++GLyppsAN7PkTEhx+Z3Qd5sb691OXLJMbiQIBkx0bej5whIqJtd24Sx9kqNpwwu
DvAesqdRVyxoZZoOnbZnK5JUMNHQD0dTe4741IWW9UXPrZ0LGu+MAjp1R5MEZOAf427a9UUc1taW
JW0YOzTQ7X08iH3Bo1JXdRysXAtEMfCfwbi5jExJPrTrFSVhQP+IUnBJ5G556JxvNQXstuBfbu/2
2nnCS0d7Id5eMKBIkqBXup0TigRdA5LSfEtYrzCDK7cPSwGbHDK/9jU4WuJbGLx04avEmhfW5geu
PetNqTjFlWVguhwxDRrlQeIjd5SNVgtnqUV9Q6RvPCiHb3fv0sXnJZ1MReGmLmcD+orisN2XIIm7
XwCcLdBuLC73Ve9HIwZwapZ+F7XA+ABM1n/5+UXfzvxFN50sVlf4fJxMgX4abBXK7dr+n/9+SY14
5TC34rSL2OwF0/c5VRXIVrQIhW5kRtE6isdUPmCdIEU1imRc+B2FF6TFsROKhP6qCAC6IHQF/jQi
18tNmoRVjlOGoK+p2L6AXZ3HbfmOjDWq9fAPCUGPCrphJSGMucxmsYhqO0wAV/KOgz7/vOQ+xR3h
0+xrY2TEmxIEhO+4Zgv3jIlhEbRCyTUPPri9PpoZHMyu2hj4o/A31o4AifaFCX0xFXIGx03KGY1i
toiKIexiALmE8/3D/6jYIKvmmhhIWErVlwcwJIJm7jgjPWEbwdaHk373TXYQOAPOdzFFaHuRvu/F
pB+cTkSmCHstSBOFli6mRnoeMfSGehO4pYEsIGP+IyR0UsFxwjT+MFtdUFlNaLEPXnlMMVSVCUU5
b+UluhAnbRfyxbNoKR1xscOf+ls7BJXznh0zAQkJqoS/hMyXO8aHZgCwD0R0fDfnexXVy4o/gQk3
3DYMa4ExQp5G7IYCg69FjQMXhnZE4tA9ZInX/jHBPwNCAE9LwOWax8d4Lp3tnNWJoqnr2jQizYZ4
BtItxIRyrJ75mkXFkqsZ2R/dCIR9f5vopQDpiPK+62yqmUgGvUzmMREP9yo0Pu+h0ILsPR4nuUZY
GAa8zwxhjAscs5l8NW2FRl9f+ksBUpzUDzkQ0jwkZkizE8O2SU/C3L9nDSBGQc5+qRRKz9PIElCv
N94QZfVzrJ1shVlcWwHS9IiTwDKz8L5farBG7G7MB0BE54Q9iQGj7XDXGfJmQpHhXhFk/FVlggEX
mBnJvDcNGlTtpu2jXC+3bs72Ov6ISZWQWVFZEE8DfRKBJUyNK7kLPoDVC5IYXdSdHExomboquaQS
IJ1Hl5p6QbgFAaO7GT0aJJZCqf4GdZd2csHQRIIbcDw2WhwlEUPcJU3vQ0RaJsDge6nsT7z9xx6/
5dNBJ30Qd3UwdRkYqXnQT81mos2W3992A48F3SoGsrVLN4T0GCABVWiTV3knrR4Dz6tDx1ZUdlc0
AhEtSB6dv/ZNdlpMt29F33fuyayswOqbbVGaH21+J8MjEo4InJGkhfbhYbua4dPH3icVr91Tbtuh
kdchF93dzwBEINWOyhoaB5EzvbxEAHRrE+qn3il3qgA4iiHXFZW7Fa2Da42sEsRgNlCmMLKYP+qa
wfxllnsZCxnut/QX35cMmauV1PaH1D+RKeyAPP71biN28XlJmZjuDuPU4fMjyF3yImRgrXqHBOAo
or8ZfZuw9pdHUMfdWHFgw5wakPrmOfr3VLOgq0dwJmFR57NApGmmcqxNSEiKl/kLwuzbC7h2jvDG
+svAHHzIhW/l8vO1WbWFRxN8vkk/TETLgpr5Q+Bozi/m9YfG1x4M8p41nQuVdg09xpg7bjL/JOo0
5JoeAr3w9rLWLvm5BGnXusxsJt+GhJnv4jRkoP67321FDWYZMwQM5F8Y2MudEwmgPFuU8E+TBTRN
HY3DdycacC4wxsCZNEBV5clvilXCO+qpexrDUnzq4tfbW3Ttp15+XjL3lT3ONsD/3FMB7JFUHBIb
WEYPmWred0V/MRyHkf8FXQM4c9IVZ7Fl8ZHk9KSXmGF+tou328tQfV9S4HIu0MeK7N5ptkK/3ln3
x4eIaNBhjFQPEjtX3XmkmPESzQ09ueJjGuTp3fHb5eel7UljZDGKAZ8HQkvfB968se73Ri8WIG0Q
H2wwwvWQgNmIfsvvHxnAAuA2INcAZcW82OU1GJApSwu3o3jn9OCBZLrCwq6oKcqp8BKXkTtAFUmP
nMc0nRai0WD/AO5YxPYmL4uo7cAOb84KZ3FVFnoIltcUtUg5WDccxoFENsLd9X+2/Xfbeh3M75qq
HWZNY/Fo/0eKnNAwU80d2xxSZkC1OoOPcvQ7jhzvES4dbDsiEcm+CsxNgD5rpKeNk/eh13Xh/Xfu
/PuSdZ2qxNYTb6BAQEmC+GjN73gggK6KAMpAEzHUa4lQzx49jBNp2YApiVOhvXnJG9vc/v0rr8P5
5z0p+iAtaemYwXQb4sjtn7H909QU3vTaIaOqgbwk+qHREiFtUcu7qrWGip54Uu6MWf8Ql8an26tY
DLTkr6NyCcwGdJBjqxzplE3u1maR+P6pzjAVNLtxmIOxxS79vWvGO6AL5opjX7seeIaQU0TMjz/S
qQi7t+MBINQnQwOcNhCnPSsDfEtUJwq3c3Vl/wqSa0NzLng/CAjS2EfgFCdlu7G6KtBG/6RRlYFf
XxW4DhdED0yQSasyHa2ciAFltrqtsx0OfD5O7u/bR7WmDfChUWAGFTECA0nhahr3AIyDEzfzFBmb
oALC420JK1sGGli4I0ua9HpcoadWqmu8dE6W9zmtDzUQ2pLkW6qxwC4VolYWA1EWEEpwM0HOt2zo
2eUs+8yLm2JwTv0Hz3y1+++3V7JyHqieYqvQluYADEu+ObWnxWmTugA3NTYs/5UXwDMfI39Qkdn9
VSPpAjmLeVkQTf/Ool0uxHQ7i3vV6JzEUAIIe06PYNV97B1nk2TipxjBbo99/Wza42Z0iu39y8RQ
J3J4HgCerwbR4oIDVb5L3NMgiseEHJJnv9zFuX+/HVrIPJG6XcZxr/LD6JEmTV9CTG/s423fK3Rh
dQ/Pvy8pgz0KZFgoTqsxi20m9nb7MOqRPj2WdRXEOdiB+wNVIZes2O+LRS2X4UwD59YpU9pgUdrJ
8b+gjWz8cvtwVm7ThQDJqUE+DGwbFgSIfgr1DG2rSE4lFQvQ3oj//nRb2sqFAsMl2uYIbOs1FUvq
NDQxHFwojZ0c7UfNVPnOteUAOwJswciC+ZjHu9yvohBeiXlKDUBpTlDRz3Y8BrYtdgYvdllW724v
Z+10zqVJKpGl1OsQVGqn2DT6gMcYL4+zI+BjFdu2JgceIVpKPVi9q9ReXiRU59TWTlUzP/RV+8Qw
aJ5xVXV9bfMWppzFkQKDq4yRVfvWOMcNlmMyHlDMjZ6QBhm7AAMgCld3RQ/Q7Y0UFxwGxONyJ5Tm
jBlviQb4GlIj2xZmvsK0ruwYENEAWYOBbPRKE0kPep+7rCS5f4rBrOkHxbQ1VFw8a2s4FyEdvlvU
ps2qAhmdl8QBsrJCt1Y+DzicZQIfdaJrHBR9rjXSl553AvLfQ1NW4HlQERcs7730KqBch0IXXCs0
q8unMMP1FEOCgMYHHLlPPlfOS+nsLB/jXz9o+wz88PuP/ULgsuYza8bKWfjEgsDuWxvzEG+AQsDK
sYMkHKYJk1ELk5x07DEC/UrvCsAkAKJEO4BMUFNxLK+dC4qEoNxBnQ19bpITNYzpWIyWhTH/x9lF
38fhtklZuYNAwIOfC48D0+lyvyOivnyOOyOORFNYYd95QZ2IAzjwNKtaBubmT7flrS1nyeIvw0WY
wperBrUhWoGWoSQavaMIUxUD0urnAYawTPrAUsqYeCgKM0H6Jolc94/o0sBX/Py1A8d3///75qVG
TTTP44FWSZRVwwRCDBAs0mGrd6RVRAQqQVJuoSyAH1HnWAgKg6AoyXnYDgoRKyDFGB9Cls1GWy0I
cOSow5wdj7ktQD5KEe9at3rKs/rQC2uTe+YTL1wOcgJ7g1GkOihQvEgMH5nYCUP8t1XibyZUtgtn
v0MOStI47q15oHFEXK09tVZml9vKMl98nwKrmNvZFkWH6kgEnHCvs7/x2OmOM9Brg6qZzN96rcIP
XjNU5z9IyozUWTxnbomNweO10+sk6PgnYCfHcWQuYFdo9R9nRWD2twv7ahOWLmqDAEThCjOuhDdZ
uA4uho+TB/rFD7QXBa5RvwoM+wekGtq9O5ZVaHh1vOvB+heYJZht574fgrrJxUZvq3rD4p5tENCS
TZoyfkRhqdn5RDWkdX1iQHAGSh8wVJbuFLRTXV6DhvqxpTUTPdGuatAXYRgvNHH/kFIr9u3U+DvW
8CagRlxudLf5Z9CK7xhYiw+zO9mn0krE59sqtLx915sHKHr0GXvXJaEuTTF1D6TfqPTGF5uPH/nM
TrGdbXy/UmSyVi8mvP3/iFos0NmbYgyxk2ldmkS1a8H9ekvQoUczxdVcM2NL0QA9AmjPQRPjpRB3
mvV4bGd6agsztPmhLFQvl0qC5E1oVNgUXA30NPTRMG1T78vtE1F9f3l3zrapa7I04Q6+r//JQTM+
KJ4t1eelMGLSHYCfNvh8QZG/D0mlCO7WFOr8ACQFd9pU13PPoKfRObZ82neEgt77hRMVzMba+4uR
fmR30cSKosey0LN9Kmha5aZH6cmmHzT/YTTSjdcbQZ0BnVgFh7EqCxqFQRfkfdFpeimLWUJHQpxo
WFTywU8wOFSB8HkCJr2xNV1FAXJ1BxdQwqVvFAx40g5WNdd92G7tBICnbQX+3orQr0mp/R7jen9b
11ZFIbwD9DFgd68ygmyo+4IRHYlyECxb8ZPZTlszfuJM1a+lErT8/dlhjTZAMK0Zgkz+yMAtwruH
0u4AXq54DNZsjI8WWDTTowPzah6pIt1I/AFZ5llLHqo8/RBP9qGdYsURrXRyoxH2TI6kEGOPmIn6
/VKB8T8lGXsbGcaretPfWvn8QWNmWLrtrmytXafr+87Kv90+uDWFxLmB8BMvHmrh0jsb2xovUPpA
QJANQVGNgVaBjlv7zJErLF5vy/qbepbfiHNh0mJLR3SlOTn0FBdOv+OExPAt3N9V6vWPFh3Yvq46
J7RqpoeaZWCOrQAY1MFvFvMFjQrMAWxUI3putu5klr9Z4n7VjPzoUQcuwtw+UcfMA3/i5pNtoOIO
Bot013HNDgYduJUlJo5CDY5LYM+dv8nh0AAOv4g/OllGH0Dl6h/zqXBCPwd2Eyg5QIGYtfTQ6LSH
F0boc1KkgDKZDP/ox/lblYnmOKPbagPch4WgjnhhJrLxoS5I+Tw5Q7ulRWeGXu7QD03G/xE9A492
Dy4oe8ybUE+d4Vnr2ipssskNMIJPg6louwezR9UEveZkEkHOj2CaG8LEn6ywpChjxk4ab0sS54ds
YN8mrUs2YFvHD3bmn/DdmiBnk3aiwFXczTPxg6Edkz1YIzHLa4nxH5t54+b2sV49BOjRWFjVUVWC
u4/s6eWVrMzEBoFXnkV8CCz7pSDR/d/H3BmYAxDV4zmWXmIARyXFnPlZRPZAjJ8zRZPAlUXBz8cN
R+Dtg6IARNfSz2+T2hexCSQi+42U4bjzzZ1DP91ew/U9X6QswyAYNsOomQyqzrORmvUEKUv6o3kV
6cZJjzyGy7jRNCMYuzmYQBBmqVBD1g4H+VeEYYhgl6bHy9Wh8dUA79MMubgen8bm4fa61j6PzjM0
0i1xzFX7LOUFyJ2akUcpwtd0x9jPu78P64jJEhw8fqusW1Nsd7NnMSB49h/J97pWtEut/PyLz0u7
k2VTMaY+Pg/s8ZSwDejFNrcXcPWOoBZ6tgDZvoKCqzNGjrSXQ8lj2+ivYgQSud2UCnd1VQ64ANCI
jVSeJ/fomZiqaAsCDhG9bTat96cbnpiq8qqSsbwlZ29vng5uMfMSgM2iCcgAYi9WhdmgeHlXzwQt
elgIEO/BpHwppWocNhpGyqK6nvESfdJLheN6deGhqz7sCGCvkGW7Ar+qwX2SppoHv3sIyPyyCwfz
x92HvrR/ArMRkcN135FF8Yz0Hcywp0Xj8APIenmveEtXdulCxPL3Z2eheWgCao1ZO3GQp85BlSk2
SfV9yeiSCcV1ZuP7QM49lvdbdLjZS/0brXfXJrdLwTpm+VQ76Szpg5m7HzSvUWyQcXXMwHnWMQnp
oKKLvJ08mjbT1kSdGnaJCDDe1G5S7FCVpY9eT1CmjEdU3r2RB2ggqMIyT6ddoZvNPtPBSG4bFful
V52xsVjub+0ZhgIElb5q2OzK+ZJ+ohRCWUNhFk3L42jw61/g+eq2dT+9uOBVnOsmZEWvCJxXD/Vs
S6SnztEFnY2MxZHLki3xkpCNv25r/uqKFswN1B0xIiU/c2aVak6VaChdOV8nXw+7/Ghj9mSuPgIx
7bao1cW48AiQ2sDkoYyRFI+E5TMQXiKaTp95Tl7BrbW7LWLF4Olo1v+PCLmynaJZwO4dZGbtBBSv
XzQn5Ow9G3YmQnqBGK2bdCx1qIAHqO32d5/0GxfwoewbI27wjuXgeUCZHuHuVfLfBe0e1bs2jkoD
lIvFozn909F/bstYVYAzGZJdqjCWaFtlH+ON0Db5BP6L8WfZVEE7HAUYu28LWz2fZawemVMYEtm5
MTGDB58BVxwkhpvY/DHm5q7W6TukgAwH2DsLfiWckUtTC/YyDzhfiNk9Q9vH4sEG5pfl7u9fyrkQ
61LIHLOELHYRvbZxCIzZny0Tb7pIFP7a2o6di5GOR2PDXOn1Ulb0Pk9ZVM7P+Tu8hOU2gtFhIRG5
ApMekJ0zK4F67FANaThp/cEQQxpU9w8ZLkD+mK5AWXGZnZO7kIiF9kKXoHnO2Qv7S2EoHvG198Nw
kJvHDLcBoMxF089e2GrUgLzVw5QNk/9s+cYhZtYjm5KNPpLwHYePJnS86K6PFhfp8GFMwVZJHbyH
xncn+U3dQ3I3lvRf1gMUklHtXerw0moS9AF1idngNcz2lG2IuY2r7TtWgWKegbFbjA7LIDF1bRAB
Skzt1FZp8jCBgmvvDILui7ZWJWeXh/EikQCfGuileK/hZCELL20Y90Al15VAIjH66TXzczvoy/jb
XLBXWOw/zYzEmvAMFcvLqlRUzjDDsQwmyPm0AvP4IJjrjFPVJ9tY36eFCOz6S0q39XycATV8ez9X
TCl4uDxUgwEaA+2Qjsz2aKwNpa+faPlPXAA5htFgxNi75R5rgFneFrY8/Vc7CuSdZaJjuVKSa0D1
CcxvaQGyrGKkR9dCGm9iA981BshTiZYCMdq1tyR3WEBSV0XXtmKW0MKzJESxr9dtUQAFbsYsTo3T
YHShbn5rmo800RRLvG7nWSIx4DX/LRxcQ7XFaZX4rDWMk2e+JLMZ9OOjWepBPOxSdxPTLZxoP/t5
e1//ar20sej1ROpiqR0jA7As/cyMdBRJNc5r+0TKrN6CZBFQ7paWbFnd6Ydcb61NnxufszlvhsBt
5nY/dF0RznPX/vEaT2wcVhrPfpU0gV+5fZDpTrc3m6T5Plht91o0zRxY9ZR9GGtMyOKVMj+a9Vzs
jBietT7lUNRasJdmcr6Lqc4PwhVmqOv9sEM6LA9dgDrxTclZuXUaPdlpcya2bY358ADoSHEoYEpO
dNac175xAUFoVKpGzxUze7E/y9+f7U/cWXrSks4+gX540xq7pAwdgB0i+3b7IFZUDMHkAjqIXBIi
S+k28Z74pWgM72R7h9I4logGkt1tEStLuRAhufMVXOKclxCBhI6FxiDxmEwP2u93CMElQVM6+h2w
/Zf7lc5VBh7vwTt52SsxDmkdlhlUI1FclhV7gB7Yf8VIjkJXJ3Ovc4jhdr5BttSw/iTjRtSnqpqC
vP4ODMLb67ouhaOgeS5Ruijc1LSyLTvvRLkfzp0Xuikafinbdn4Z0PxoTjsLOWrT+Cnybe/c7xgB
8gL/eAgW0UQmqYeo3bgyNe6damYfRe0cKWs/jZ6qOXvNBhEwRQJFGu0X12NtSTORzNUwApjVZegL
gEW2gZbgHdHKwEnezOyxIHag5MNc0/5zseal1uSgy22ysfFObvlpaPZpEvqqwWaVCEkx2cw01s81
Bvbi8pc1ZT8HwbYiVwUxa5fsfCWSYoKdtHSNGBtoia8lP9RLslzfj9b2tjqurQbDSQgs0SUF5BXp
PXQZZseqyXRPQOEJKvPjwD5xTwUsuLYWC30/OjAIQIMt32UdZtxNBDoxyWBti8kPrdkMq/ytZYrV
kFVJQDwCoyecSQDeXZ6/XVp9keoxxq1AWbkTqeeG1TwPn63cxzisw5pvLmHajhr6FHSCjTsbbF+H
tKj9PUgukzjAAoB+o2nW48iK+qGIqyrsLTfdVnaSPaYNLx4dhjaNUSNmOANf+/v/kHZlvXHjzPYX
EdC+vErqxe1NdlbPizBJHO2iFmr99fcwwJ1000QT9jeYyUsGqiZZJItVp86xHbqETtdqAZDAczQu
g7MvOs+GjoE2N2lA7aJ/ZtPmvBYV7W4Xu/L2eCKW+6G1kKFwQdU5jIl3l+VkjWwv7/cFdZcHfSvy
m9UvcDcNY/7AVrQDoEuKBu3gkPuiH99NEcYzuEBL8UVC67DYo5O6mZVWiYkGUXtDlPC7ZN3egrwb
CjfXXU6yRvACAMF4bMuxDZdrZPQuFgmSv7Gp/2iqE81/9lPkMhWsiW8QISD5E+XpPEqHQKqwT7Wx
T2trg8TXbKxR4mdorlXBiaQjgdo077oEeYdY5d70qteccoWSFMprgaO1R69ovpguOZJW1aQq2agY
zl9bwnCMtcvLvoatajL8wO/SJGxXkkSGnWyKXSSJ///Qhv3/JhIWyNp6shGC7drNX8C9bg13vWMG
43Bqt6e53r/bGziemUsNgD0VJdhLb6DlMjuI8JzHqYBmTH2s6b9w9WDWn6/bkbgDes+ADoAvoM4t
5lAA4euLYrCcx82mYab/g0qeIpSQWeA9NRzfCB4B0RtqeyyKdUy9xyzsxyzwlQ8liQsg4Qi2OEAc
/qjfXE5VnYzAhtAMdzdQWmVUlEfN+8BqnJvgHn8WpZo+JKQtbmLQn0poYWphUtyl39+/FJCNQyMm
uN3eJjTsqlitrdDQbmA/kyQuFO4rWwe0cnOkC/59EwHPRo7LbhrgvmCJdUowX6yKlea3iHC0XGDS
hFtm6plbAGGTPEKnKmyn6RcO1Bs6eIGZ4UHRt0yxKip7woZkU61BQhQgDVKND2ZvHZp0PKYGivGJ
f6KMKSpTMj9zEbjh+kRUAI++dIJCKwYbzIEACqHpnrxOI8g9FHgQlQm+hmd+lpFhcmuNw6X9e1N/
rtgz9RS4KpkbcLAHz5vjbBbzWlaRA+Pc5cljvnT/FATVSM/Nj9c9WVZ8saDLojlIn2OuxLInSLWG
rXF81Ni8TYfUFRS+jigVOhmouooj6elpqOAaeXFIdJBurP6NQ9hudJNvVWUdrv8Y6YBRk/iTv32r
bjc3pjaZtAIoItPBsVVU34ZB1WcnWzdOiwvtL5xAuFov142wvkutxoAn2pwMte323WgtwUZ0RZAg
NYTeSyRxAdbBW/bSUMaW1stBWvXI3Pp+1M29XlYPzqZ6yhoGP9HEvQzBpv8MCYUJ19L09A/+0Z/M
/LZrC2dveHl1qObkG/K7214DoqQgvXm/mKTbb6uZ3LBxandbYjv7Jhv6nWd3Q7TpUxeMbYknsWX/
NAGaOVRrl56azR0jlgCwQ4yk3qFrztplea2DecWfkM/rCWy1jv9iz9SFnJpfR9lAgbhBQH2oXC3f
tevYBz2r+qgzQO9edTqkPSugeBp/mm6rfMlvfOYvNOg9YC7cBLopQHX24ZSv9r5paXNiqenvrXxb
90u3VOBLsZuALOgiH8CvcigpDsi0GOajlhVugIry9sVbXUSu01welj63j4WuJ6GjAb4zD0x7tlxk
vDeUEsE9GLittj5oSQp5EHv7UuP/ehgmv9lt7rYdhtp6cZ3qx1Za7t5YiAPh4OLO0upDhUfujnRm
/Zjp9rabWrLszG5ugqU1IXO0pSjsrwUBP1W1hhXoxQJvTNdniClmQVulfdi3RRI57oa/QFp7ByHv
MYL0Lf1iN1kfjTrVotGh1QGdc1YIcfklRGcVe0BTtXOA2KCzGz0tPYKZeInyHo00ztR+9ktv1oMN
jr9DEqU2wpmNTojiFRBUQ4sMf5qn927Z5lGXL1uwoFsrqMzttVvdDZe+ru1manTo0OpZ0JR4PwCL
OT5MDdV21rJW0Wpm1c6orel2mHMdrb7jhB+Z/DP2jvElKSb95Pfu7IdrSaZ/WZPqdtQQE30+UHvy
WdkEOoL3PbSZftfTtASgYq5/pyP515j75n6r8H5hfpM/jyspQNU+zyHgnm5ILaaF6Pkov3v+PtNP
c/JpaTw/JuCnPawmcqyJTd3btrHHKE07dK9AKIlFdNzsu7LJ6/s607ZwGls/WIeWRUZTt18yw+3i
zavgjHCl5gb89HmgzYuGHEaOV4qOPhWX9AYAW5Or77VcA76/L1+siv12+75+8MbRDFGUMH5bXert
rTpND2DRmO/8wvSiEaoG+8WibVSxZg3A+jo8Vh3aLIiRtvumG6ZT3lQlVP62odk5w0giFzfx7WDP
zgkFMwx0qfOo0qrXuU/GwzRn+RMp8jyE5nf6xXBmnQV+MaF2m6aTduPScj3Ubd8FZqpnJ70g/tHQ
mB26W5ZBZEn3DnTQl4jq87Tr2t4CRndIwq2Zs5vcHNrDtP2eRiPM4LcDSmyRCeIgRdghOeDB3IfO
L3Q28dS8cCa6m5v0xjYUcW/tABmxdtfvD8mRe/F54STURnDra0lf4MGUAMlfPBSedmOYmuJelhy4
F2aEKyTJpoHNKSviYQu85J8232ftPkkUMabKihDD5CtWy0+6It7IyW5viPWZDjtHe/8tdTEWIYzR
rcxtmY8VyUGb23YAGlh3g6+I/mQZQ1jhwDAI1yJ7J6w7HYAn1Sy9iNdWr7ADoLtg5MiggbNovR8p
UrDYMCXYAmqrDoux1iJr8YuoTksV+krugX9/ieAiUNUkKc3wS9wkMtcd0RRDVX1f8A2WZQAsuVoR
G+vOiUBPdt3DJXE0OgIBxNHwDESSXFiueS6JUcxYrmV4qst7Y3xOytjMbyCho3AM6UDOLPG9dhbf
gnBGH7ZuKmKLvAIcsL2bMIdjUc++z93/7Pt9TRz0s2IT+T0IVRLLKsMSB+b16ZLkxmEE5SquyYtH
p7Da60RAeDBhtesK19cSZuTHNiY73jQwpFMw1r8GVWuoZIU4AtLmsq7aW6ZVbZ7c2aE0eaQO5QLm
YxcMTbbH//ybJuzO6VWCrXyixPCPN0NwmkpsLTFhuKSj2adQHXrsFv9odmhEo8twpH2CwMdQ5Ysk
XsEZ63hPBGKSNxIudDU9Cnql5DFLI1w8raphSPp9VFCBITY467SQzB37wmiKHK0ktQVZ815/GtZG
leWQ3BKcKA3PQhSXUGQXPNttIIviD7nzWFYHDYTBxY7M769RXJgQnBs9FiWxV5gY6d5rjMCAwHDz
7rYeJDtdvNzwIoD+F14AlzuoQpysm1mOHQRq11NfKN7QkqXAAvN+FN59DFe+/Pxk4K23ljb2jhc6
kfPunir8eqBj0KyL3nkgkoWDkmj61tbehounHoLZRdF0/Xx988sGgIcXesIADsEYhPmpdZI52Yr0
6ZCGfQbWKcXhovq+4EeL3rIBB08eu98Ka78QhQ9JDhLgg5HGhqOC1FrM/rZpD8qOHBje1vZPuf8V
XCDFtoTMRfWZ/fzAVJ3ZEqYK8bzd+NuQx8t+tT5p2vP1z0uHguIJLn+k/t7gfxaPeJ6z0iKeKvcJ
LSD408rpHtmtqFEd+Spbgtvmjem0M55osYme/HBJi+/bpAGwx5wqNMrGDiDA8+368CQHiouSKAIb
nk94Awoi2pqabC2KOGtA7JrcrTk95cnLdSMyb+M9pNDawbEFp7jcjolrrtqEoCi2/Ae7DipVGxWf
F+EaAUE7mkNwdXHJd+GqNPzcLJCHKqCy5AYL3pBM+6kn8y7x34/WujAkbHxvyj2varHxTf2X531v
iBUk/WebKhC0Ej+4MCOEz5DR0Ju8QSCWb/9QNPG0gxug+BDY6dNg/Ht9bSQOcGFL2D7Eg2hUqRtF
PLaxmRymNs7nwwdMAAn6pxuRN7tdLr+VZcwyWix/mX9n1q5AdKkp3FjqAUBp+byCBpCm4AH2WjsN
XgPYpWW1gteuLrLPEGjOnrshh9K82WqKFKrsWQBqXU4bi+DFAXHx5aBIVaTMziYwjSD89xElgYTi
1RvIyWhoZGfZb2PQdgtKIUHi+rsp0V5LK1H8CMnaXfwG4bxooEMLpl9UpSZ9csK+8XbgUH7CC/4D
b98LQ9xhzwLebdgKL6Ea+ks8565iiJ62wSO7624iOSXQE48OIhRYkEcVeVSboarZxqwshsblEAKa
8b99XnB011mXNE0clAu9SMeV+uMDn0ckAzgq/BCKkJdTpPtjrxkpeBxqCLuhsy6/m1OfKMYgcXNO
tPWfEWEMI/R19Hkes1jrYtP8N3PMg2HUoW58uj4YqWPhFcBrRDypJdih2VrbA7fjuzcrOyC1gmyN
CmMhW2+gKrHSwOMhBSwYcXMPKrNdiUYf8zdK96mmaLmTDQIJEs6ngoj5jeTkDPnPoSo8LHizo1Xk
0x1kU6/Pk3QIZyaERc+aeqtYBRN+t0vTyI2uf14+AkSyvKcOmABh2yETZ7Tpiii5dcCbCumIle1q
qsjV8GeJcHn6AJ/8Z0Q4nalWQWTPQQSAZ7k9xFp+IuSOtMey+nfsfrBJgcBSjYn/nLOjhJXdkBYp
zFHtc5LlYL442Coedvmy/DckMd5o6FKXGgrOkLK9Kd0DUSyLYsZErEZNtsajE5ZlsVFIIMtxzZdj
p407rxrvB6t+7mdrj3S5YvPzhbiyUGL1p+2AdR6WEmbJP6k5BkUS+0ZcNPNhGboACN7/yfkMwbf9
eR0drcYkpis5ULJl4CYxEjQwjorHmsIjDL6aZx4xj8mC+xOGHPoryZ4cMPM3y/H6YGQH55mTiyh+
NzX0vtczJG/TXZ4fu/be74JOVb+X+h1w9Lz2DQ1ykXexSPPccRe8FQgUEpKyiNgHetq4ZMl/FoQb
Xycmsv8AWcUubYP5BW0cwfWJUg1BOHKctS89j8DJWPnYHCcVY7Z0rTkpJcQJcK+IuiS92yD37BDA
giwryJenbv3WJO+PnjFHf23w33DmT2lV12zxwLWv+zRsptfN/jyMe21DI/Tv65PFJ+PNjjyzJKyG
6Q7pbNMUcfq8Y1sftCABMPQpLFCmGbJtf92afGn+jktYGr9gjpkOmDviHh1ouuSK84X/2mujES4C
oHvtSiceHtL6XZH88IqvFFTmU/nz+jCkZqAdgZwmp3J1hHOlG0evc7cFWebaj+eM3tLcCDqyhUVp
Kd420vUB/TtvPwdnn5inoVO9Vmz087if6w31f4PdTQzFcqsc29upT1EyQ2uXYhqly/RH6gnV87dp
wJIyq9BQPo+9bINS4UrmwGpUL16pEbylARZEczF0ZS99fKnQD48EVx5b3Y8CGn3NpAhnpRv1zIDg
DGg7pk7RG3mcp+6RswWWvvPJztLddWeQjwNtXCBr5I83wRnyqupBd4Ljppj3GgqcKppT1ff535+d
BX2+WXRNcLeUX6F95qp4YqSfh3oBSNW4RpyYox8yl+UgiUZtqPxmsQPCsw9Mz9n3hXzDgqJjyQie
teUWptMTxvG/fV+YfmMZWsfLuiL25sivd6onl3SrcxEXcB4B8S62g2325FIw9iDLu/0y7DVcGuCz
nG/NpinmSeqtCPTxmLAgE6fxH3K2zP5gpi0CaFyLuhPUAGMACRLas4qDRDYeIETQCwYAGjLwQuza
jsuclPWMrCyE15FjqsERs9nROBiKW1iXDcgEf5OG1C9aMESJWrNoWyNd+MmVTYcsaT6TAb1SEylq
kK0B+0Ch+lFmU9Rkh7naotFfg65278tkOYBg7uCqiOBkjm5BVBjQZOSkcS5cTnCaIi/ZeKiorfPx
hc2K6Ez1dcHNzabrpynBlcC+m2tkqlqyZJN5/uMFL7dW0vZpuSJrl+2bIVob8JS/XN9IMs/gdH4o
yiDFCbqHy/nZvLWe5w4xh19aQfvZvR3rcOlVyEd+6Io3NOcmh5I8MNxvOCVKqi2MudhPSVoGo/3A
0MJZHmf63Po+CA5UxSbpspyZE+6A3umXFexuRaznX/AA1dnz9UmTvaOQeQaWAuqj0Gfh63a+azPH
KfPES+NNMx/NcV6jLFnXYDDnU8usyEdGMk3Gl3FS+ZssLgCDGA4mbGLkOATDM9FI4eug9sPtuq/n
JTKpsV8M92gY7FM/+7vr41SZE06nzagXr21gLgO0up2XfemQCFUfSN+uj8DZRdfNyXwRvCNAKoME
GeUXvqxn01pOLahKtxzMq0bx0pkl8KMl6hUksEeVQpdsZ6FMZbmYS1gTe1Vz0s82mwawpDrR1B1A
UAUk0PXRKEyInKFa61sOczk/avOi069D+nPxf103wSdE3FacL4mz8QNKKh62rLRr209RrVq723L4
nqlUiGRDQEEYKRzO0oK+i8sFWfKsTj07L+Omw/vAWm4t/bn1VOBQ2ShQZAFLK2yB0kY4ROFlyBJ5
ZQlV8x9N+n15Ny01DzXPvi+cok1LCvgrCLigmAjwUNkrktkytz3/Ph/fmdtWYKtOTBvfH/xPwBZq
2W9N++mUisehapb4Wp1ZQXemB5G+pozn4XG9s5liELIT+nwQwlZPx7KoUbzDINjdDOWIrnitIIyQ
jrdoTWmJ6rWumjPBs8jaTq7BYG4ZQ4iJ0OTZXg/KtIbKinAPQPZs1RPGPcsagmJ4ySwv2OjBLb++
fx+eT55wiTrumPX5gNF47e8egjizirz9rT7jpQ+Lh0mjcewgrcq4dP0jm25L/5YkNyT5QvNfhbaE
U/PM+p+mfzPqe1Mnp0m1iRRT+YfA7cz9dDffWFXgByRtuC5Rmh3TDV3UNx+YSI/Lq6MgCsCzUG/N
Ktcgs0GBrrIPFuAois/L7jPwb/73eSEYrAe/7wxANmN0CxX2vnzty12iH/Ls5b3DANoOvLjAI3EW
KrE7Mlv9qp42lHXxpg4sZDgnRZj9djXQiovCMATiwMCJV+jlYYDzZnEzj1Ux+jCDOf8OaqReOy2V
SmXy7QUAnXuQgcEQUGNvokO6FqjTuaDHa9uXaX3uzZNhKw4emQko3oOnAqkO5B6F09MCEnLW+imP
G8LQGQAxS0U6+O3BiSf6mQHh4JyttTFpAwO0ZgHwCEzZYyexgIQJ2AuAebFB8yesRqF7E9uyuo5v
1/ZLP3++7kySCQKEAxUTQFLwShR5Q5Cbnf2OEKx1NQSMNKCsrAK/UVVK314AcCiw0jhIy4DCQyzZ
OGnnbKWdVShEP9XJDmDspyp/WhCo18PJYu9+v19aE05m0ji93XuwVh7th1zVnS9ZEBNCERwbAiA4
mjgvt8di+PXSpXkbk8ILlmePzYr9pzIg/Hx0OABvyGDAKyIQCi7j7vqaS/b3xQCEC6Uhi6ttLb7f
tN8X+zTXIVtOhf3p/VagP4Q+SqAH0bop7Iy8WFjn06KLEbe0x8m86dNj2R6vG5FNFZ7dOAzxBwI8
YS3aXk90P3fb2P7Z+V8t48v1z0t2B37+388LKzHOuUYX3WnjtppCOoT1GHnJFn7AiIMoGyIagLWJ
t6/rki1vraKN3fHUZ34wok8zXxUBnnQkYO0xgJ3FA+9Pj/rZDUvdPCcZNWjs9utyLPNqerHyYvxi
zZ0fXR+PbE1A3GQ4gDMDVio2z9ZtZ9tFXrYxLW9jg7y7LAZ4ydnXuXOfDaR2tsqxS3yd2ac+bwNT
a4N+fnc7AIyA0BO6u8BPgZn80kipQ1uvbrEkNF2AxLxZ15iig0WlCimZKRT4MUc4fYEBE9UCbbIm
rgtOhdjSntomLt+/EBefFwISgouXDBU+n2B/tLHqmJK4FBAEyC2iodHgau6XkwTKGtftFpPGE0E3
Tge4uo1qYuRvOlNEVlJLNoh0kTHlpoQr0NaK2jaLjcbwuaAErbk+5eEM0o7rjstX9fLBy3E2f83w
5TpzrQRR6JSYMFO2X7t+AdLQDwz7MdFuCYlNwsJ5/XndonRgPq9W4IFtoe340mI3NA1LNwtLv9QB
hEdW+khqxTksdbIzG8LkQV9MozW3kfe/wN4eMe/1+iAk1wnPhgHgAwFCoJYFP/CI05QVlKxio73b
tmfSjId8pEdtHhTrIxvJuSFh67t14RFgNUGjFuYletkWVeArWQ5o23AqLAed4IghLpdjcqsWXaac
OtZ40dw9M28sFR5KMlk2tjxCd5R53zILgJl8wdN0guaX/8kqwKru/GBuF2zz7vqiSObqwo4wV+jH
9OtxgB3LmQNavXQqwrm3rx1E1Fy8DF3MnNJSuBqbNF8BhYIkjG902Cle2KZGMAx6CKBfYPbv5+e4
NCecyKgeJmXTgrW2LL/19r2f7Ibs0FjR9VmTMATxdwJqVhxNALoEwQMYHSytMzIwaOpg4u/RXlrv
dQhRsPbL4n53wRleNp+Tdnm/Z8MsgknOkAX0pLBHSyB/kN5t0xiNnfXLUvyPn+fOcnawbcZY+51f
gue0HMLc4L2qihOar7ZwdF4MQDgDBlsrfb8HwyH62arIoQeSf9MytB7vkvD6Ekn3qI0uBvQboqYg
gpoRxZRFlYOrs6q1Z5342Q34CIcbvflAkRS+cGZJOJxNl6KHlMuFeD3Ir8KqVUQy0i2Kg8YG2wSo
M8Q3kQmSxNGeQaDa/9SWQ94qfFk2UXgyIgENdcG3pJPr3NPMKkHlvaTTC2N0V5r+LTxfEVjKRnFu
RjgHWD1bbJs4YzgxXqbc+rSOH9kdQClpuCURvILK79J9E9ce+rFheZzS27U/LofrHiU7ySDD7oGY
DmRDmKvLzw+jWVBq2lncuJxt0Yj6wo8KeqJZfqObittYuip/jYmc+pZGW7+hLqCqW7nLUvsbhDiC
abZer49JtipIqUN5WEew7IqnM8gDdFq5MDOx02uhKXa7/OuYL6BugVkSK1Re2ppoOwYkeXWiYbon
7+ft59Syf78vXF7Gwhq8u4Crttiz7/YHkGaEYBRQnIqypTi3IrwdIf3ndZaGUdj0855k3xxXYUDm
WOCmhfwq6k5A4AuOlWv5NA0UW8M10Irdg407qZ+ZttwUPtllpFAlWWTLAm4ZG5kcpNUQKV068tz4
rekm2CcI14KHEU/J604lGw+0uPBlMApBn1kYj1ZrlZWjcyBe2MmZ7j0wtKPRw4/yX9ftyBYGhyIP
xPmlIqJ47HGrrNHoYMeri8AZs6NB2nvPVhHZSucLWs+QSuY5ClF7ioAYp186zFd7V05ekI+OYsLk
BqAQB4oAHF0iiSz1gbRq9QXsZX228yABXqjIi2XhJBIUnOuLPyJEoNCWe4W7egvOrp5ExZwEo/U0
zlkEfgDFWOSWEOtBqQXBsYjpSQfdGzy2It6Dlo1bB1NQgkxhcRTXu8qMcenDm1WVqefCTDqj7gDs
Uwd8Nx2Gg7d8ve5l3FvFkAWSn6jRcka2NyicFvJ+xrIxHsAGzDza897S79Bk5ox48YdJr7jtJSI0
CCbO7Am3GE1AAg2yiDReESg3AKqY/R4Nq02Q7yvwmEU5sH70AxmGC6PilnW6rMiAx4zNKmyriKiU
zmVb1QWdPSfEcZDhFY4cHcRcpk6hA+D79/m0Rk13m3kqkWmVEe4zZ+HrpK1OUYGeId66z5PbQ4rp
xl1Vj3/ZXkUaERBltJd7iAQujZi+scyli8cldV7Y9Lxax+vuJh2E76LpEzkGKG8Ijj36pkF9CEbF
o5k/jst6MzZzPEGd5LoZSQMWUhhQMOa87HieOcJkkdXoPIhSwk5LBmg9J6e0S/YmKePNXsJ15dU8
K6TTGEBoIxyTOXKq95OdXf4G4WZ1jNwuqN1lMfH3nna7TqoCr+wmOh+ksJcyy8793sQgp/m2oC/E
avbu5kTQDwksTXHwyRzD0zU8NuDfCBGFJ+G4tG47Jy7CdHbcyhv35vqCyfwCNI0QuQStzFtIG79t
PeS20rjR66d5ce6JMT8N6Ji4bkY6CrwEwI+lIcsl9uV1G8JyHaBDSEOsw74siPvb6O1c9dKUHapg
MOMq1w4HXAgrD7mRBbwGiKV7CyEb1Q9Ne+NXWZCCfCyz58imn0ZbFWfJ7oxzo4I3EGbUzGB6Fnuc
1arJAP976bIkzDSVL8gWC5kuPkAcEwAYXx4SQ500oBoBsGf26H1GUDLzaR7m/vjz/at1ZscXKtXo
s99Gc0KjGYRWonTRo0zFyiC9jrhWO1LpOqjM3q4UWRJj2LJ40Zzbdms/JbX32Iwk0KY0RvP+ZwjW
AivqxGU5RqTodtdHKJ1JZL4RvGBTAbR3OZOaN62JViZ8zbIH1B5j6B8fEs/8yAUFGk2XoxBRYBGP
QzQmL8DAzpAybleUuX4v7NVtVYlJyWDg1eAjAOaLS+UJg6FFOllGX6G1woC4qE1utmE+QOz95vqc
SfwcZhxoVSPcA5+nsLlSkFPVpoE5yxcXxewFxD5OmJKndPx13ZB0PGCj4cp10CoXEQZTm805ZdAz
M/riJp3MA9Pt0BgcRZVFciYh6AYGANwg0FqwhWmrdQt0C6C7iIl3TLODqjQvHcXfz4tsfUa2FMxY
8fxqCQjhVgaqxZ+ToSuuB5UV4XpogG9N8xIqdoM9IDLxA4IE2NqoYiBZZhLc+WAQhR4FoBJiKzfp
QXW2IOsaF+M3n1T7bkrCymqjwt6CCbSHevlJN7rAyp+u+4Lkqr2wK8QtKfVn22ZYJBvddBnNQA33
JaE3zQamuUx1fcg8wsTgQIoAT3/zwlynZSPdNJNHlHv+qeomHPL5y/vHA4Ar2qzwJ7qphU00Mmc2
HAvaajr73o/9TgPgzf8BXHlEKkWnrWS/uuhJ4y9m5OFccb92bk+BDe9S6DMiyvcgxpXsthFtdtsH
Ssj8EHUA+kSTP5rsLk9TK7WQi6dIZdTrsCs3/TgCTON39u763P3JQwtvpgs7wk3bOGxsaWoCdbqS
+4TYIZTX94s2HPLuGdwvB1OvQisZwwldXig7HQevDReqagPg58K1XyGcG6yAzhV4+nA7MjOwGA3r
EhXz5bbcvvnJHJQaqKC25+tD5yO7YlPEjhWDXgNyhcDGdQZkCh5SrwiXkd2PvXGw6Rw7TJEolGwF
F1EGuIBwOL6V6ZubomNNix5qeFhUtkM0qB7ACgvikMauMCeT+Qhm8nuAmAOHvX5gzgBrAEwN9Kx4
+Vx65Vqa7YwsTxrrDWgSoxVyKHrkl5+7+TB/AOiFYsBfW3ywZ2/EdvahHWhCyi1Zd6l561afrEWR
6ZachDCBdCqEjxBMiLWhxUDpIfNtPEPnW73YV+U9uNWtR1dVhJKuy5kdYdrIqKdWwsucpv+0tZAk
+HF9WVTjEKYKsuAUdGf4fp/vXOPYOyEYeadX//1sR7znA/9xaBmKWsLN2JGeQBiqxsvGcdOjtyZf
28X6kk8WC+aVWTcFaPsUl7FsaHjiQGURVyQWSzA5a43XugsCWN9u0gdv9dMow5nF+Wi7sJg2f+/P
Jf19fT4lEYCL+8SHEC9ond5ES/1gGQMUW2AUAnJt/wOlxR9JqrhLpEaQQEIqHzE7/rj070GHOgvY
WtNYG34wnwTF8gVESIrpk3ke2IJ4XxqSX7i2Lo3YzcKcYcXzJimGYLHbQPV+kq4PHrScNQphshjE
NJ47EAAMs5gG7nKb+7dWh0rLt/fHlciyAGwIvmmARcS3hUvRlkGLBm8L7aXoT1n3/oYjJAP+GhA5
T3HYWPOm1Ug/OL9yd5fWoVmC7CYwqnCxo+veJV0THJ4otGNEIO24XJOxrAZ/ZCle1OREdp6neFPI
/Aqt2jjfUf96W/xi0J8Ym84jj50Depy1RT8MCIPuxjlRtU3JoqEzS2LlC0LiJkspKvi8ZW8bnqaa
hZCiDSr7/ehPF93N4KFD5Qsd72J4sGqJM624CrwU6kwg2vdus01vFHGxLCA4syLenrVd+WPN8zau
V70Y5vRAR/toWPantPSOiD1Dv/x13RNkS+WgmMSTUB6eTMLu7AzW9avD5VnYoc5YkBqhaSnmTrZI
6KJD5tBEVeSNpLiz0RJAL+AfjHELdO2h1hFPuUPg6bvrg5EZQhUBdZE/ioVibDCRai4WCkOJ3Z4S
miZBZpEDKGWjlG4fKIzh2uapDjgFdD2EwzP1nQn0B2gbpboRQqjNfT+zKi+z/jXAR3sWffhoX7An
Dc3tsw3qZhAyTx84BmABvFoW0OYQEBAyQlubJoSmFjpfC3Bba02gcC7JegAmADQf1ylCK68wgtTe
GPMmjmPP1ipg2KLUcEM3nV774d/rSy97ygJUyV9GcGdUkIUNWm9FOSYO6ojJlNx5PX21uzHMQEGP
Zsdjmm7x1Bcnv7V2jE6q5zr/thDHn9sWTyGnWnIrpbC9odxiLnc1cH6zdsvIvGvsl67PQ3NWnBSS
ExwmkULmrW48A3vpHBVyIH5aIfXa5aCvXw+LVoTXZ1RyMoCKEb6BtDvmVNxMQzP7i5/06NRz7RBB
T2DNdlT5qnqp1AyaNbgkJqIdMYeMmuCSa+WGNJfpnPRRDz0vOWaWr4izZfOF6gUy7lwREzK2l/MF
gIZDCSfhNN3jkILxXRHlSE5u3HXAQP9JPL15ltTd1A7wShREyjq0u0MyHUEWNjleQMEeU9sq5gtJ
0OMhKYj3Od5zaIQWtq5Zd4M2NGaJ5yoN16JERRsELMbRzdJj7+6uu4J0c6FXhHekoyz3hrmSsqTv
Cr8rY42mAYFQWFb5QTbpOJbmwAAJvj9C3+S1tlXPoz/N7uLWQmmYJzt81FTFbY2kpJsNBnoIgTVz
bwF6qoKs761bVi1LgHRPHTlm66EcRWmYIL8IhYmxDCZ7Xk+eU4N9zmnukrwv+oBlbvEMXpIBzc6O
v+uo95q5a3saZ2vZtYhfFQGjzLE51JtTruGUFSOGxvBG2xvaErde+ZlaK7BMFq4JqgIyyfInaBD7
z5AYNDglbVdQfZVx5/hLQLX8ZujyOxcvSQrh3umIjOhdPzfRArkMPaV7Ylc3AzTWrvuIbIMBRYWk
OOeXQ7/a5QZzmi6FsoVdg7WAHeaMHLMPFABB0vvXgnFpwV3acRtdWKhoMGi3o0pVRrZgiIAQTnr4
B6+iy++bfWdW2G51PNbbqa8+e6CDSI2fH5gmPB8soMrBnSGSY7W6Udaml9SxPXEmnqhS4VxkBxH4
tv8zINy5eWeZWVvCAFAo+7Ead/MKdQzslt+o25zmXquDtSZZdH1YsgoxsgtoguRiSijSCefRAgxy
5xV+BVpYGpqFH6YOSKfKVztvAuaeoKjsT4+OU+3d7lcOqM9187KlO7cuON9YTY1tJy4aztq7pPd3
tZnuvUEFtuCxsHgWgYUadO1I8kJcjf+Ks4AMuEcPqgRpjRzKEFhjc4TC6E2SdeAJqYybGXmBkle+
Le+0GdO3ZjVuvaW4p2P6en20srDK8zhGmjeG4mi8/B0MYsNjXTZw1A5NwpbftzuSsnYHQrQxyFKT
Kra2ZHZBws+pXgGdwv0mvBFIU5ts8GmDMm8TArsX5u6zPn1+96BwvCPjwaWVcXALu9vXmnpZF1yg
QwHAEXB6AXOgFgsF6wAqkNdtSc6qC1vCgKCIbNdJ4pWxXu8tPyiN8Pr3JXsQwwDLBs+xQohPiEXN
EY129oJWwcJ8znV7l7R3rPrdVfdj/Q9kMBXWdEn4eW5OjAWSsQdIOoE5z/g/0r5sOVKe2faJiGAU
cAvUaLtcttt2d98QPYJADGIQSE9/Fv3v/X9VmFPE1zv6oi8cUYmmVCpz5VpPBnQs+cEAo2vKHhwd
8tLjA5UQOflWe30g5UuXPMtxjEqI7g7fRPy7JFvN/317/Ivz+8/450k6q7eUQKsvO49iq54Mcbj9
8yvT+8cXXZ5DC2I8jZYzUIpooa+eOg9iSU+iek7iN6Z/vW1sgR4IEePFYGabxS2NVhCfwhpFH7n6
3CR3tfyqa79q766Nu0CL71jVBnFnhlX2yLoDyjNBaa/E+0tn8PIrpim/GDM3EL7gamdnrX3p64Al
gVqjzlhwKxjolBIiU8nZnab9woR0CQRkW6xa7vQbR2lbR2f73Dcfgd7b357U5dH8Y2p2QHqoTzl6
AVM6uyuyFsL0h26NJmghQkayATBJ1K9QcJ4nNwEhq2npwFvXHoTGyFd/8CJ5z8I2+XJ7MEu7HXE4
ftBGwx1aya7nLR9dXGgerj6WbWvoVm1u//zSslz+/MwxpnbXNaaFcfBsT1mke6A9Behgd9vK0ooA
LoTrW5+6ruYVTGwKv7M6Mz/XaaSzw9BAh3nl/lwzMdtfzG9VXVUwUVE7YslDNcXyf6FNihwTGhSA
IEdHlD7vftM5kfZguHgwBNS9T9hfXB0Tpgo3Lx5DSP1cL7bmZT3aUCWC7boPxhPobFYekouzhDcD
sI94RX5ogLT7NnO4PuDZkBSQOtJDJu5tsuJNlsI1xIhoS8SzG5XAeTutbphClglmqa69+96gh0oH
9toBcSNY/ZFHC02uQQ43MYKMly8NKUMT0o+3t9zSxgY9AFSOwHBIcH6up5LbQ1UPQ8Egh9DrW2iX
ORuICxT7vIBAWUdE+fIX9hB1A4iJ5wmoOq7tCdsv7aZmxZliRiUyMzuRfkah6rYVY+l2AtDgv2am
YV+40alNw/JHUCtkg3s/FCTwkuLE8nRT2u5dCjoXPc2jEumh1FVHqzYPogRnvS2+OV32pTPZqaf1
prbIA+Hep5Vvm1zRLIJF5w66tdGIBp7OebZ3SpGZuozZGVnfH4R3HSJXdL72kA85Jjk4P0Ru5wHX
JeRujOyetHwHUmyxsvsWF/7iK2Z3maHHyoSkIRymhPDum9IryGq2QWu//tVwsb2nRlis+uywprie
a4s77GzJ7EHTyp3OjJ2V4tLOyhq6l+mJjPZz48rHvChfiVwLVJYH+l/7c8QdSyW4WxLY98cXa3xO
rEBvIC6ysuOWPAYKa7jl3OkszV03rQrOOzsvMUoeWt2pRD+zTre353LNyMx5tzbUEnVGy7Nwvpfd
XhM/lLniWpcu7InDFXViwFo+1Fl5K303SUhxNlFu1/m91PxQJ+NeY0fekJXxLEEVASX9x9rsWgWT
2mjz0i3ObvoVpR20S6UhkuSBsNBtnqVh0oBjuDja9gOaa1dWbMlFXNq2rl1Eze1aL0zYznonKOwX
4achCGYDgsPXZq+oza1cKksJvKvRzo6cixyAnjZecYY473ZsQdqpvxhjuen7J29qEecbw4bQYr+m
Oru0bRxi+hO1kI725FlORTRV4jLVIWeDpg7POkr2zejXoLpLGwcJf+wZZG4mxo7r6Rxqt61lAo/L
VfOiHP+uKI1jpxNUs0b3QOM1LMXi3rk0OI36wsW3oG6uBrCDn/tmS3kAwlhlRa23oznIUANhPjGy
79bwoNMo5r57uqqncif64ecFaIuofgCPAMDWWpjvKnNz+4Av/jywBtP1ZJgfWnF8ZietSdBWVIEN
rKgfeLu/bWBpK0zIzD+pKST7Z6vESOd3igLTKJxnUR209jnOViKKpTH88YIgdDSQIJn88cW6dFU3
Zp4FlQuzvCvEu0tXItilc4tAZbpL/ohUziL9eKRmlQoMoQSZWOU5Ud1rT0jQoNtBna1GbApVPN+e
tT8tHPNlv7Q581MZA+scp4DNgs19y8o8BAvPLpkkf9t8k4OCN0GWuy9YhA6nbcXTbUxohJQwEsF4
63jlmTMVgnl763XVfdGl96AgOZROHWE0YdqlPzM731Czv+tAk6YVPPL6Dgrv/p0Vuwduk41eqOj2
mBZ3ggVvQPCyRl/MbJmA0lbg251aCsWhrzZutSv+PRc1mCOQXcWzBR4BiKHrnYAINnM8WqO7t4+Q
4dHIymlZdAEXBualUxOdV4kARPdMHC9wrIMEAa3TsS3Rnpi7adunTvvRgNxM99Zmb3ET/jO0efbP
MiVHEwEQyL0GInweNO6nZDzX7TmuupCtsY4uHqkLa7PtV8QDMRMTKPSiEy9dKiOR52tPnsUUy+Vk
zu5DMgKY6BcoZsYk35ctCUTjBDlpAkrtAwGnHi/VZ8AfXm2Tb7PCe2IOOo0cK0xHcAcO5O32/lwb
8/T3CzcictSLvKm26lKwVnaoK6mV+3jxBFzM6vT3CwvVGAt0Y+BQG9AvkvFedc/WGrh7bZ/MThnp
NGq6PVYuq0QY258kiOoSdpC52ObVD8NfiWnWJm1207d559RujAOh9XcWpDIyvpKIWyoF4kzj1Q0+
mD9V7+tJSzLQ+iqIfp8TSMyL5nOcfUIyQY9Po/FUipPnPGuqDXj+Kur3gvGAVRsbwtW21QVM7Cr2
2ai+dyMUtVdKy8Y0kx9c9MWHzZwNlW6RcIkPy8lJVFnkATKfNGddHsxWRrUFUHt17s3vqv6pl98E
36bx76w9lOLL7X37/zlH/ztDIHS8niF0/pcGZfB6TBkh18hpBLwvoEa5dRCXqE4PWnD1JHYTaWO3
U10b2vhc8E7vjVg/gtfp5+0PWpwYqFo5AOehuj9/mQgJLbNaopG4lX1gdQe0GuwHLY5aZ+XiXzxP
F4ams3BxntTQ28oY0ZBjm/JYoi7dls1dvyoRsHSkgJVEBzlIyADOmR3bMdPiNGW4/6XjhOisa8kQ
1k4SQNEJlJbJjsVrDdKLe+vS5OwUK5kmjWrg7VkrQtpvfe/riDx05z/lVA9HHX0aeRqN7eeRbtEt
FJrauCHDqa0QbvtrEgyLzwgofDmgVgbO6gOKwvA1i9VTT1Kp3mW9g8xkUAz7vn50BA1E/c3uPo/5
+fYmWnIslzZnM0DMlBliciyOT/d1kKp0f9vA4qpeDGrmucqqjQ2VY1DOUG/Q7hWW9RefaIFqu8iw
X/pkd9ve0nMFISTI5S0UEz8wlHZtn42uxC5qaroTfIyG2EGBZnggU9tIbq4Mb3n+/mtuHqlYpsh6
28QOAtdYDWy5WBnO0tlzQeyO8w20EPhBrs9emYPx39XhdEzgex2xc9AFTMvt7TlbPgcXVmYhAvay
3ffANZxrgeqHfLbJXVnkOzDQjM1LKZ7t7DE276FMGrj1pxoctnH7PHbbojjc/pDFzXLxHdNsX3ga
cGGYWtzhO4S6L978LBRtoFubxrsn7tqY12Z25m7aXjeHLIOtNP2msSfh/IT/pPRzLmtIBL5x59zJ
Hcm+enwn3DqYGm/tNWbExUAX8lpYYSS7AbqfTbzqSqVVIEc6W+WT3r3qsg2zbp9lTgAq4dCPoSrn
2gEhT9nauVwCtuBRPzU6AVBiof58PdeeqhUFkR0akNjAN51teM+dkF8zpy4CtNb/IoSzjZ4a8dYh
XQagdPabSrN56Wn5fcjatSTK4tJjl6OqMIkTzxEu7jCCVnFqWmvsZsMT/ZxC3VLDK4w2+ZY1edSL
tdffAom2gSn4x+bscMELN37tokEP8M0TgE4bkZsbVjYbT5dbrRORXWSPbdF+G7N4r1c0gquM6o7e
C8uM/mLnX3zKbDWIJ8xymF4CtnQDkGuHdBL8awJC2Wbw9nr9ftve4u6/sDc7aYYmSk2YcJN6C7+P
/nKo5/yWLvt228zaqs4OmSfSQc/6KW5t9qXlR6x/qzt4sJiHiY5CG/babYNTNDiPFi+XdHafOSXv
wOwPf0yT8iXm5c9iHA9pXAWlBOmvXdthX4oNCicr98CiXSTBdQvdvghfZskLT7MGBkET5I/S/sFg
7X2p118gcLApWH6na+WB5ipyxV/0K/p44psWckuQAZmjqioXuEujRH+x6ed7qqoDB2avA1amdpyV
mV3cMRempqW+8M1ValSxneKwWExuhKE9G6qPRFasgI2mBfqwgOhmcR0dnZ4f6kjF2FGb6zCTl13Q
0jsTUIpi06yhfBbv7Qszs31Syt6sNR9mzLj7lmv276xyV0ayvCX+GckUqVxOmJXExaDg0UC1+JBa
6b1Z9yzQpCMAsEODIGveVS43lYR26O1DsDQ4jA3NTSZYrIC6u7acgN1TDC1kgpwmDyHaEcR8JSxZ
suDbU+oH4FhI387c1VD3mSFsAH7d8tCd6uz/+PMz7+Q3WobkBH5eK75K+i1eA/Usfv5EtgkcBh4b
8+JoN2j4fAVIORrBTzRpnnCEVuKLpeOCWv9/TcyGgL42ZvUGAN62F1EnLESYrs3S0ga7NPFhmauO
9k6PqK2L73ywerm1gEa3fCxkHxp2/gvX6KOWNOHt3bV0QqF3ORVhQbUIir/r3VUlKmnKVCGfRJGV
U93Gsvo3myUngJtXJvGjKeTKgYlD9wQgZfh3baqEVgeIo6FKhy0I3CP9yhGJtLH7VFUeiW4PayEW
mxLzCLMtCzyy5rxqr9FC+dmkpQS+7VCpn4A/BEpmgVbt2uFdN2ocI+R6CN1k2tpLdHGg4EskCAT9
Sb3neqBu3ynTjmsIK5EB/aPAMYf6UFs7RGiNERDw2axZ/Lg/MVoU66FnB0CgOa8djQPw0rWJRz0f
tFeQQkMON0eiZyV1sDiuiSPdcwFdRSfP9bjiQcUckhEgO5OQMO2dZsMM+8h6/96Ua8RqH48DRnRh
a3biCNGU7zS4C3M3Aze+dpcXZiSkv62bOKJFsdE7/tQUYqXNc3GIuHunHQPNovm2UTmpCZge0CDZ
21FTjuhXTYbAp90x59Dvu71Jl1YNemnEAQwY2fd5zkfFY+1UJXhzzPqnL4HixEl3tZVY5qN3BGUS
0g9/SBD1D70pZhMbPG2RWHKkGpHU4ii88TU+qCUj5gSrn6QssAdnt6Nr9nKwOwRMlfeCTovAKdY4
B5bm6tLCLGAZBieP3YmrRIEWp6xQvUf0R2Nr8++XBBJlAO8S8A9/kGBLzBjtED0qhyo+cu1QkmAc
Vjzuomu6tDHtwYtQAuRcid50iGpllQWjD4mJt6KREcl2cT8Eg/kUdyc5toFhf7o9uGmOrqMxRBAX
g5utEmgdDaYsPEsyq9nUhR2k+pcUDae1ylHGFCAgWNsXy6v2z3TOVk3rjKQRDizW1PnUF82OCxZl
oEhbOUkLOY/roc2usdRtgfOWMFQUO5580rMy9Ku9Yf5O0+8NyyPO7gb7DQ2EgW0dC1By270Irf7g
pi+353jJgVzM8RzHUkESDjJoKFe4epMG+uA8m2V/zBu27bl5uG1rZT392T1DeeL5qK0jy++fDHmP
9L6v50GMnCdRX9y19te1feub1/uWtiKxKwfPP+U/5vSXbjZoKMKGrX/0UBCLS3CAlBO2/4cxPN0e
6Krp2c1DIW9imsM0qzzSq3dgpWn9a/DPwsONHn+x1AOUNwIysP+bO5jDJQy0CuWphiH73aYQT7Vx
GPuVsU2H7sahnHfbcfq/hxJR0Vtum4ekSfdZCiHtnkW9q62clGVP/d8T6c+cj/JHK7Y9zKQwfoO3
O5Di8+21Wrq4Lw/AzMl4qeZkfgMPqlkkSDUwI3UgqhW0Aw1Fetdq3qm3u/PQ/wVOc3IBeEAjBYfx
zQF7Y1NlWsEQnVheusuNNFBGsWuFCIeyClW9zc0jS2jUFdvMuvOGlcrW4jKCIcAEAwWy/XNkszKM
1hkLOCBfP41xROI8rOQL0T5JAENvz/Cyqam850w9lHOoXplktRA1XgoDiOPMsKuiKtmlJHLWahiL
/gUMlv9jaO7LbJfqYzYhA2IQuhhvdSWCCYBYJPem/dutnm8Pa6FiggW8MDdzZ9wpstwpJ71L/4WV
wLUVFSTKX0l91K2frftQZPuBrzzrF931hc2ZT0sq9PtXyJqBhNbdce/e5E7Qdg+OvxJXLh67Czsz
ByatVE+hJ4wqtoMM4Bsff96evLWlmuxfxBR2hrcxNzGOZmw2fW0GFnc3rvAjCVqZxqyitEFN+7bN
xcv9YkzT3y9sJtL3yhJK42eH7FPopLOwsKLbJlb3xMxdldzudVpg3hylHkuPRknpPLUWPYJEMCrw
lqx1fYcS+N4Y5YrtRUcG6iRU0CfgzfxNVaJNVgf3IhxZ2YZueZ8AFwShmPQlzsTWi79X/14iCvsf
5TtwIaMEjMa56/kE/tlMgV6i4M0wtlXhfxuKLEKe7tftOZ22wocLB7WCqQ0WCkvzIhRI+WzhlfBU
LKvDwf9WuyvQrzUDs3HURiUUSXBpdlrxPg5QPifJ99tjWNzuF2OYPuFi63laNrRFCROOIwOLPnvK
2yWCB1X3ZGRv9rgWXy66iQt7s62e5a5K2gpzxk1klz6lgxYM/nZdYH1x6pCKA5UzQS1onjlIY9HR
egQLRNaHkFeKvd3teVs8she/P3N3mt5lEnqVAER5YTI8Q5VqLeJfGgGyLlOAMfEhzBmg2hQMmb50
MQJKNhUKLHob/fsxXFqYjaGXWp/m0sOtBNYKHwOxrXqHsuZtK0uXLNpWdfTGeP6EGL/eYaqv3awr
NVyy4Powm34jhy9a0gbKtsK8XQnklyftH2PTx1xs5wqv9sxsYQxt+NuGPmremuTgogWkAdCKi8zN
B8B4x2u/YR5B2Jf5QdED5dcEtydszcJsWWrKuoKPDj1/8tVr5r7d/vWlAwgMAMhdUTz3QXJwPUOx
C07UBJjYcxtU2l4OIQqq41oPwpJXAU2kiYwM6i8f8uDKFgTS8uCtosWvuoBzpDQE3WKQ48SXSWBl
K3CNxT3mocSETAPayean3efJQN0B9iQ2Vsy/1oYdZt7nyrB3kny5PYGLy4P0+CRzOFVjZsFVBUC0
M5ZIA3Hjcwe8z8/bP7+4PmizRvodGi4QjrheHx5bGmM5fp4MzkbrxkjZLsjNaciHFUtLiwTWBMT4
5kTDOw/zOarWZq8jIjCFE7ZDFmbaQ1nd1c0wFSFPaZr/xcaGNBTauXUbOhVzWo1eeoKD8BK5rTIS
AdPD2zNnLg4I6bk/wg6TzM711PkVi+OiyvJzJnsd7QUMVetEIU9sOahtjoOKagqmOZRe3w2A2r+K
ErwEqRPzDVMQ1y4SoULI3Ru7oc2GjQbytQB9uDW4R+TwSEk9BCpBD2zsGz/tSlZolKvrCOTI6CLS
/BGlYkuPmNZ7X0Qdq5UdPrtvbKTgkQXHf0jBuwAwz7woH6wu1op+OPWchqV+auyvtuIrMzgL1P4Y
Qa4W2e9JgxT6RNcT6AHk0LOskqes0WrcbBDMlo3eMKAtzOGYdpX2ntt28myRgt/ZoGRZC4SXzhaq
v2RSsphg2rPooM663iEgIT5rKaRSdOiv4RSslQFnU2mBTU2/NDKbympkGlcM2wT+j+dZ4CFhPFh/
cRFdGpldRNJtKPgwYEQLSm87rnXOLk4U3pMABOJN+aEwYpU+2PzTJgdtCGmPOncgYKK0bCX+XPJF
tgcqrUmezEU2+no/2LKxE8An0XeqZ0edaUEhyg0apQJV2yu+YXFRQNiFJizUZsEjdW3K9dpkcFIn
O+t2LfcjYRWYeGM30N2a7m/7iT/ptXncDngjzhL4pwmYk69tWcwlOdNs9IB2aENyFM55MbrWo2OX
0JRIvcELPKscgTKM+02rYiSQx9b7jKn+osuuDHVhV1EL9qWDqwkbe0eoQHdqC1lgvznhzm0iS9dA
+dM1w2dGIR5Lm0Ye0cvdBAmqxz9iqYsY1FaN/chZ90UXMr3zR1FESOzYG49R9GvavffgoRAVqtRz
zwWimpDI6jP4MsbnRi/VzrH6z0hAfZO6zJ+NBL2eGcBUd9Ij+aZD+xHon/C4k/l3XfJk16lsIuUB
jq2UCgk+c3wRaZNBzbg370fXiYNOp04AvaITaMDJfqhcJ+iGCmefFTToBPui+/JrCqKXEBgStU3z
t2L85KmnChhJsK3sQLkmt3nTQ/qlVEEaZ0M0AKMFmdNWgLZJhlXihHEFjTDX8Ha1XxQRb9HraVUW
OrNtJD0ri1Vha3be0QPYLeSow22zuuJ/4wCAAQB0EL3nHzl3+oqpPhd48irwfJhNESr7vRIrDnsp
JLk0Ml1Wl5Foz8yWJWkG4LgeQiv5zWT+RhUQlhmSLVZ85fwswLAnzTco2JpAeaKbamaPdRhrx7rs
nJmdCEoaD2c/1apDRfz4rsKmDo1UjhtXM/07o9fTl5ajlhbW+jg8oB+XbC2eseOIFMGuS5i1kh1a
Ot4oVRO8xJDZ+3C8iYXeG+nz7Dz6KmR6FVEdDUX568rJxpzOD7aPvCGa1SCr+IF9gZVxndkNHjTU
JmxqKBs+ITT8wTxVBU1nk8ek6MXOwA1zT0jprNyeszFOtyf0tRF9Au4EOpl5+w8OX+vFQ9KdelLu
e1e+NL4bDqBdWlnqJd8PLNc0TqRo8Qi83lk183K76wg7G/IdXXnxyiQuRVEXPz+H7jIDZReV4ucl
PfLxCJiw62xFvbHoj5L+xbbwANJ30H6LVZs/Rtqx0kGjhG58RuJz4iYPBNTaPVvDaC3dY6iAAw0G
4DNO/ewy7rMqMXq/Q0v2hJsv0UtsR2nlbLV+5Wr5U56d78BLS7NTSKDvjLpnD0skecz6QQ96zTzE
0F91JA2BiI7ylgV+O+wtV20GvzulpvVO0jG0ZL3vWBFpgxkNw9pNPtubf2IesC5MLYSIIBGDX++Z
1NTbeIgHdm7cH7b91e9/OWt6TUsO79LELKwqLUPyOpMMzP3fuvYl8R/NehvnzwlY+24f87XBzCaZ
gTw0NTkG49gy8ItDN07dyyuneXnPYMKmyAftP7MgoVUU7K1lC7YYpM3jUYQuMjzUPaAuuWJpFnX/
z9r8Y2kWdWtEb2hcwRIaSvQQhCVNmFFlHc04o9vYwv1EKyjdJjVuR12i2np7NhfWDVBnBN3gkUHC
dD5QcFLVoAIvwIHlAMtjCnKv4uwQl86eZ+S9tLXNbXsLzFEg9kI2GCRV4KWAp7zei7EFkllfJCMQ
ZpCPy8c7kr5rrrHN2hPAMFpcbNr0M/ebwOW/B3sIqX6smx+e9YIXQ4BpRLszfTS8NUrDj34PkSAE
afAUnl7D87oTZPW0NElieSqNd5HXG8I/S2oBOPZLtfax9p9vT8PHacd0T+85FzfixPF8PQsjJ7mm
2bo81fR5KL7z4gsD73Zh5JFufLtt6uMGuzLlzN7FIMxuKiKVPOVFDATO1s82ORDGnvvaJ2cuI3D2
3Tb48YbCXY9+cWSYwPmBcuv12AymmSkUJtSpsLaZiNKVW2Px5xHogiEWdbsP2aWaSUtKh6lTk7Co
Mn5b8cvt71+okmMA3sTjhBIk0hWzxWGQfENOVpOnfny0O2jumAdNvjfeKe+2rX0u7F9seJJOt+LY
Fgf2j9k/NZyLmLFWQAXUeaZOwLkR/zn9CzwdCLEByQJCEWA+iPddL4ygDkvrDOj9vGtCm99ROrUq
7rTmbWUC/9zc1xfhtaWZjyZE9inNMzTIlGhStlD/3zqD/t1KGu+1gAIo+Asq8rnx3OxQsNo+5Dap
ox4kg1/LWDXfXZejydjB5+mj2247NLuh78SS20Jv3/BSdE7AaoEBgeZkA1i7+5rEyc+8d50+pMqJ
fyhflyBiHtutx3j/2aLup6yvzLBuSblLHFt8KowxGzdJ5tPHpjLN33RIRLsneA7cmUIVrx6Do697
At2/IfbuaVGPz7woGmSDtO4p9bS31M39J2hpFBufVfqOyRHJoaTM09OQkGaHiq+TB9BUsDZuAcaj
UFBPHESbg4yapBqemD3Qi8xMkkAAiruzRI7ehl6DnERiW9u6jfu7Ih3rQ2Y4eDdyoY42GZKDXeEe
yFSX7jRsGJDOo12+BQXCVjBuRklnxmcDUT3KKuhDMm2JqLdr29C0aOIHvaN7n4ey0B7TrJE8cAZH
fB+8gR11tfWa/nfsN99sIK8Hqu1VZkUumF6e04w0d60unlKts3flyPtDRqpxk1aAPqE5RcdLjstQ
1HYXuqBUeoxF3Zx6FAO/OCbVflZoY9nSMRMvtq9pd8rnKpRW537lZCrP0K54dBrZ7HIiM6ywoWRo
SCf92vSG91ThfgTlFf2pwLa5bRXyhh6x6baoebsx/dTdKupUoe/GwxFVHyjzWUW8H1K/xiMWmgaA
uwB3WJljaBh5dkDDDsGvDCJsRvN7X3klSAekipTjpRECsy7USqBFwledGmGujfmz3rnFq6oa7zk3
q+whBYdVUKHidFe6ifEoYgYOjrgpgAOBCFNtJPU7L/p+J7GDQgYe+p3LYufBsBJ0r6ANAmT0yC1I
s4VmJaSz0T3vdoHhMPfInNL6pktL+210iKP8DCQIBE2uh6bI+42o9HJHex2TPRSQzfCGbIMUHZQU
ZNVtXc0Qkem0/YHElXHUrL7ZuQlIa2mM17gmDR7yNhahmWXmjtgcQUXhOSt+/2PMdH3oZ27TjrXa
bZo8e0Rb19b0P3O688EhH/s/brsXd+FGQ5IfbBvoCrUnqvdrP4bkWjLm5UgfRysl37jjZgVkk5z2
GFukxxlAmqq3Y2/j6p3a4yIhgRpMP6oJb46ukfvBWOQaBL+/IscYOlAheRibrAjN/ktt65C0dbtN
T9GAP6hOndNCH757LXaMSei27QYzhFCKGXJ9sB9LvJR2UBMeN9mAxtysL9qIN6x66OLOekadiO80
U8VbEUMgZDTVcKa9pkV1y96l3zZ76iAzotmZG4legMcVNNG7rKj7733Hym1B/B+yhMpfwpFrdRX1
w8qPrQfJkZRqfG9rOn37rEs1bDzf48By5kS8cCtnewsv1U2Td7+L1oI6SQPiAkvq/U6QokEUoDVp
WDBsiBG0L8A56HiJxJYI3JZ2vztq2IGeiWEXt1AGSnPoqnLW0sfC6OuwbFP+NJRyLX8/2z3/eT9D
lRtRKO5d4ASuF1XD+F1f9t2J+2kd9FV1h1hwW5oQPdEbd4X3abaD/hibxFuQbZwIkedRr5/lfqFQ
wT+5hRONjvYAsuoz9CmLMPa8HK1m5hYSPD/NSlsJtxfueJxZHRlztAqg6DK7gg1aMc0RRvoIL1eB
lg0ddSUYyVYOCKZqfvui+Ra+wYQc4YcikhknwMpLlT6aQ2QJcGtuVBahwJ/10W1Di6O5MDT9/SJi
iWmmKXhPGBKPsU2DsliJXZdCMeToAK9AWQdN/XNGzTI1JHRKtfSRW+qUyvSV9YMAz/fwW9HhKU4d
ZGzNB7R03Lfp8Kvm4+vKCKfoeDaXSLJgJu3J5aCieT1EiDBlNugX45OrKkmDlBT+rgX5wKtjFlbA
ofwRka5le5E5Mmp7l983BWs3Qz1ACnTk2Re07xsPkJ6ONwwijqEidfJaGW4R+QI7oIHQ7DaOdX/f
xJ7a4oL4je4Z/sB91h6SLqkbIHUMts0dLp5LpshTir6W0GiZvB9SNJ6aaLyLCHXHCCltpGqVn49f
JFblKZbCfQIRafI7brzqU6Ijkro9OXNU0X+OEd4vNtQv8HSc56JyI3Y6afrtyfZfdG2PiC2gTRnF
Wg7lyCjV3pshgctZya3Onmr/sWqDCRMwH/Tpfigk5py5iae3EHWpIwQdAo9j0BCUGtI7zPF3lVuk
uzFeQyQvPNnIlFoFen7ilJq33bSF1wogqOgjs9yHKk4hXxKbb9LlR79kuySNn1Zmd3oJz7YeAf3b
JGGDhhTkF6+3Xj7yoix1F76idqt7QrvxniPDtRmc3tyo0smOmAVdwFea/qPVEf+uV6l2RFk5XhPU
mnb5rU8xZ5/So6PJECR9nIggqqI9+lb9rKzxX1ecIJnpogwECIeLl93cO/ZO5orcSR9dwwhxUwUt
eeUShddh5fm95LguDc3eJzznmoRsa/rY++8ZCI0YoKa3V2/JgjPJlkNmDzpE8+KZ5H5NKq9HqsIY
A83RIQu04uVnxwCJIx+NUTh4Npii4Zxmk+Urv2ozHftRaYggPQVWvzJoNC1A7SsC7X1oriljLFkE
hyagsui0QT/vzBcWEllp2tZYHua5d3j4u/fK0dXGKLl/SmuCm1NnbfqiOnNNNmjpIgBLo45UCdjc
pkzV9Q5kUuS6FyvrZBpc7rLBMl8L8H09u6YqDj4Hwoug3gKBLFJvkwxXasqpvzWVkfz+1wuLkiuQ
REgo/2GNvP4Qw5PWkPTSOtWMHWlRHdeyyAs7ZxJ3mhrRQIyMdO21AZOXeZ7IxD2V94bzWK41R6/9
/HwRB22krQWink4cGduj5nl7fhZcxdXnT3HeRUxQCZsZQPm5J+R/S/ETRO/tmua2uXApA5+AXY8D
Bo83x/oDemcbsqDkVLssj0EHoLlgYaIQgANDwODyjQtFgqcp/yh3nALYjXpsfdRiIBvbJnmGlGeA
Zkdrmwu3eso0Q98IFMK+5byUXzhFYBUg7ETC3nDWAJCz2f/P3YXT4wNgr6NPdDb7uZ+pQeO4u4Rs
gjQnL4BifL+9ADMTk1+4mpzZAoBYNGM5GvBOrvucH5rm3yGwMQLo3mNvAsUDqSaAEK7X1ysBCojt
3jj1OfTBsvYeD/j32yOYbaHJhIP+aYCFkHuzPkCTpFUZ0peFe/JSsw/8Tkvf9DQe8AAT/Yqp2WRN
pgDjRCAxiZ5NstTXowF/gDYgrBJIMSR+EbDU7r9TDYmVfz0ieC+0JTugu8eDdearhYmCN96GAvgd
II0qGvbiPf1/pH1Xb9vM8/UnIsBeblkkuUgO7dgpN0SKw7Ksy+VyuZ/+f5gXeB+JIkQ4PyR3Bjja
Njs7c+Yc7eNPqL9PijkmminVl5sr75B0sOppPCXCiEpQ1w1ZZKuPbNhquJy30Fk48HfWULEz8QCf
m4OXoE6NsmRUJRtPmjbUdy1ElKOMgkevd7NvGo5e+PHZOze3mL2ucdAIbMNc1xU+MgKhkGlkWr9v
W7l+E2LO8DhDYhQVyaveS32onUFX3fHEx1l+3N6708k0R78ofvRAenomBT6O7G4bXdnqCO3wAp0V
0SGEsAhEHHCqiJoKGBXUF/onm3Z+bmwEzGub3AFmFfRhKMCjNn25yXHMmNEDwHYyc8eXb0n/wabS
v/vh3MDiFNlTN5jY4+NJfYNYvW/uTG1L+nBe4+WWOzcxj/HsWoHQzlSWEibSgwoGMOV3IBMk4jZ8
59rGBjQR5MGoJkF4bJHCqlXmJs0AK5L7ircXEITZ2f80W3PuCghigEiNxZqnjjP0Y0b4Keu9HWoZ
/oS3hGm/395ZK48z4EGgO+fOaQYw0y5Ojc1c2hENnd11j4O5y9FiyJEYzQDpeSAWiNTepi2asbWN
dm5yMbJcAdrXSBt+mo5GE4314faQtj6/WJ0RD/FOdzFxfRoz+QSx9I9/Hxj1mfEYPhpogcs91rqN
rqH9dTi1LvOzuSCxRai8dtxnoSwTqFuszLIQT8FolALbPZyy4lVP7bDk36vy6z+MYi6/zQBE7OPF
YZTEmUzLIsOp9xGmB2a7lcNaHYSNAhkqcCiSLa8ZNiY9mMRVfqp0pNzviLdj9f4fxnBmYhHDDNR2
tGLQ+In193w6sI/FqPBXc1UPGQv8mzHjiylquUrcgtrDyWPNfcv6o90/A1P30TFokNGGqAyCeVRC
l3e+QNODVjMhTi27Rykf2Z3b37/2iPj+X/ZxRMAmCAMud6s2TmQYgFk8meDf4vafATWSTN4nJo9K
s9wouq4ac3A9emipQjpi/vuZ+3UhapuraSVOnlbfVdPRQ5fapOa+yixf7f9h5ma1DNyHCJTRknxp
rAW41YOrn07pj9Y4uO7GxK14RmCLAXKehXpwTNzF93Vp1CWhijihHvbJ0AdQKrltAFqQZ3Rmg0aW
eq8mIS8KT++ZMb7eXrbr04OErDZr06IAhvr4wokJTlNzMIbhNGj6W9mqn9Eg8270ycYgr33lhZkl
jsu0qUR/zzicxsr5o05gVUKm6PZI5kN4eSXDBOSOkM9G1zgScpfLRLSOMwjHDKdUfmeGu0POA8wi
fQgSlfAfLCHdgVgdOZUrufW0d3tFc9vhRIzpwel4GnCrCzKKULAU/UYH8hLFNXuHGatoo8avergL
5hU82+uJl7Sd4Yj+1DZjs4OlMVCrjsajljoP3qiLaLDVwCRPwAAXPnXr9L6wrRbVVkpeJgjxRpme
e37b2jJqBtv0E87Z3e0ZWTmPF79xXpuz32jKRitrzvsTLdWIZOD7Lcf6XoIrx9TqL1PVRrftra01
OumQ4AEP0EwhemkP6T+Xo0jbn9JOb3w9VQ56xyM0JR5Zuck5NHuu5cYCuxHy7bNsLohfL43RwarV
rmn7k6a/y/E9V746xiufPmkg2K2RT75XiXJnUWTPu9/C2Hjfrs3sufH5YJ3NLNUVxcuGrj/1dY+i
mT7+6JzxVRDVC2RtHwy+1Ue6FEb6u98ciB0i14vMEuSCLy0KMmvLGX1/KtW6n8uP2qEzcggf68gR
VGIoHtrSKJ4GHewQObXSwKOATllUGwLcPdbGSq/5J6RWEGur5pxaXJxq1pVVyTPJTnREZ0TfKk+E
l+8i28K9re2oczuLWBEKzEh9qSg81t1RG4pQKZWgKLOA1R/kk/9/84t4HqHKXERa1pDctGzdJKFA
5mZK+hNkMb1PSJH9vn1CVucNlQFgLG089ZcAMpv3UtiTxk7M6z5N9XRwWhHlfbbBHbVEev8djYtq
wHzpA0O37NLpKTOyUjdQc5FcRt5YyyjRgEVKmGL4NaL+MAUYIkiNtvzM67KKJtORocKphl6C1vI7
XQNzUY2gpBrUD8Im5x8H4iIAMJATgCzd8koAeFiwKSf9qQaNCGokvpHeK/o9t77cnuyV2w1IJrxs
QAptqMhDXR6Z3kIJPOeww9UvonrXaL1xt63FCBcWFjHChMboYiwrgBLFrkXvlwP5bp5XAO++UA19
IuMb3u6+rcvg9shW3M+F3YXvqypU6Csbdvv2rTPTwO3BgXHoyXORvH3cEmgvZpJbxHXXLj2pa6+f
HZ1FfkDbIxMnXr/3eMPL59uG1hbrzNCyMW/QExPsmAPuKh262I9bMlFbn1/sBU/ts8JMMA4BGIjp
cWAhtvJdq7vhfAiL3YCiR1UZynwptKcJd7vTJOgVJLuKvUm9DrFTAqIVu8nZmLoVp4KGAhwnD57r
mvdTtxIFit5ZDx7eaoqGxmTRzE7xmBpQTrm9SmumQPZizZAICA0ty5toly+9RkNm2vPIo5OZhyx5
pNbG5bplZDGPdTXqEO0e+1PCJFRkvvTOjxxtUbdHsnaEzkeyOEK206M130VslLl36YyysA+m/moZ
n00v/N8szVvzLFbowFrK2hLDkVmYOwFe2r0VpP2xYBtef22Pnw9pntczQ9yQwNSqEiXvZHpQU+vZ
IcbP22NZuY9Bn/ff+s9/PzMhSugTGwpmzcZbKK1/5oYW6ADlbbFzrA7FcZD/QIofBhfxhc46J+tK
HCVSTNZ9altqKBTZRLdHs7YHkL5D4yKQyHM56HI0FUHjjZ3P8WpZec+coppDidoAjWW4ocvk+Gjm
RrlxWtem8NzoYndnY5GJpMYR0spHIFQyA6CLR6V+/fDQ0GfkIEsNTApkJRehOM2Im0LfcTjlUyNj
XXbioJaNe+eCLyrk7sTiwhu2upvWglQHcQ0QEGg5xZwuDhVXcZImDdtDKrHd/6CO/UDzMYIKVICO
s31n89DKjklWHJNEhFRuvHdWHAfo2FFuAJs0LqvlrmkGD8DggtFTb9T+mJqQWXvTt7p2VzYNjOA/
bkUT7VWLMUKTQe2qrqKnTPPu8xQQuZY+DgICfeV9yzdDjHkPLp45IBL4CzJHHwDqjZd71MxHVpG0
oCdaFbFVJqqvFxQCoeSH1c/QdkJyP+Xma8WpT+0sEFVX7G7vpZXDOOcg0IOA2pd51ZjHyyyhU+V1
KGYX373uWz4OW+2Wcxx/Ncr/TCzbD/BAATlU73Qnoh2QVz0Wkw2hnhddFn5rs2fT/IedAsWMeQnB
zQNR28tZNUp0lKam2Z3yuv1hD+KVD/2LIhC+3Z66lcOOs4fvIwyfgRiL1RuEpVPJ7O6kFSZeacdq
+Dyw2M6/3TaztkLIriDMBeoBGeOFW+YeuoOclHanJGbW0d3SFl4bBd54c/gHCMnVlp/qYcRKdJgt
JRq7B85/9A5g4RveeOX0AsgA8BxeleiQXGZU0K/eqhNgcaeqtO57pQ/kAC0gIjbMrGy1mdNkhmgB
EAOV4culB5Sa1F2Zqiimifc2M78lzPvNBvexqpTEn5DX8TX8Kbi9QtdW5zI1ikYAwjnXMK3cYd4k
2kk9WeBFDuUg3bDTFd9OTehDkDSYErRCa9NW9u16Y8xmkYBHTkYDCnrGSJzd16WQY6fUpXpqtdB8
5dr+9qj+Ttblub38/uIGxcMS93eL74MOtPRBIwwlesjYhoMoT9ACjEhl7oeR/dLz5iteND8olbtW
QZJGk3WglH0SSs3aick9yUHxvUwH3Zj5qUiMQ+GKuOUezoreH0vZ8VA1hlcwO38WaRroabtvXB5p
evdC6hbAKY62uFRECfJwDDh+Y7DfKHjp8dbOUUtnbzW1D2S0AlsxAo1pD4TzPW7OjQz4EnSCty2a
SmZub6QG4SmXdRWvtt3CJiMmvM3IkyTucD82vX6shcYPaaZrz5D9zLmPxoLmyTPVX4rC6MuUEs/2
7WGf2Ef5fcyGtgyV3CVHL7Hr0G7dX7SlyJmyYdo4Ddcb5O/PnJnuHVRqlmklxRwaB5BQ+zi56LT5
moa3Nwg42688u40SEKCJyMmil95ZRHJOR6ZsanrrWLt2FXS5G1nF9LUfZGBoYwQJl9zXujTsEtRQ
a2OHLsN7ixpgjuzqO/BY/kCrg98LBmgyTWLFce+EWRzqmt7hc2EDsRGVNAHoEBC6TQz8jOBDql0y
hJPAA5y66ZPKGLlHOyF0YUrzXZ/ch7TRUeHW6aehTR+r0ou7hqYPoqHHIWuQNc67yG7QN1Lk+8KY
hj+p0QHRnhR9SCFI7bcOiIrrZNyL1v1SF6wAnEicMlGPPtH6SNHKB30OPnKjM/wxg3Tu4Mn+rsuh
NVaNpu5ztxwjAUnxMCck1B3lj9sWgUB7jpvXaNtpIH+pdL7DQT0DJqPcJ1POdgnyxZ2fZOU34dqP
vGZfcssLx9q9M9vuydL6o1UUoWFkz4xldyJR70zmPSQg0M+L/h5ExV/QY32XmfYB/UOg6B1C2cuQ
jOVOs/VjJfpD0XSfnYTeSSt9lFm5a5Cbkuxb02jh2FsRd5QjlGXgl0cvssYWwp/ToZmcz5qdPJcZ
R93Yo2pIpP2YUhVZyG78Ydbql8YYQ+RLT3alR93oocGlPNVkzO4qhQN57opIz7ATXD3KcusnJK/u
1ZQNQe0VaVBLL/XFVGa7RktztCTkJ2kUyDiOxXMu+tBg5k+ltpydCe2hEFh90LSM9Xcjdeh9lxd7
e4CoG/JZdovuH2MKyVCaeyut7kynQnMHCDYDtGkBjOwmP4o8o/cl9bTQ6VQgSJwxdIH39tF2lgVD
2n4XDIRhdmJt4FlXjiBozwBUBvsZknXLRsKqbrSxJ9w6mor3XWuaLxnfOOR/y0WXbto+N/E3c3F2
DeS48FgvBuuoer16Skw9BeXhqH+ZlKaeAvSowTdZRqipuwQJ7Cl84lS/U/NCjWj1x1DdfQ12XAVs
x+K960KGTXVshh5VUaOzT5VK0b9jh7Ux8Qia3zIEU7x8I4XWPxIoymzcOdfBCBKbFgAqBnwtHhuL
lHCeZCqgEZo42nYb9OLUQ12Kti9umm3M2rXnujS0eEIBL205zJAI2uShUd5RGcs+nuk4NwGY1OX1
PFgjV/CEFsccsgnF57bbdezDyZRLE4sbuq3Rc9jO00WqSEJtUvmuboWH7gJpiUsP2wspcxUP9rlp
ZTFTaFdpE0CCraNNnRo4aUn3uju81MB0apkReGhJMryBhFKV487Tcn2nt5KFVFV+6f0UtcYQJiSr
ohSq45Jz8Ml49nw53nGFPCt2/XUQNEST2ngnRVnCw6bZY8Ggbj0J1kVtj+5GIrtXAe3rO1spApoo
39SujUdFRRP4+FxJI1amGsxv5mM+juQodF5Bj216tr064oO513EBDK35NSHld6/KvpRpZfnosdIC
jVIEDZ74URf8u6WxR11tj5OphTlvj07Z3qWjDEjmGb4LbpuJ5d9RvEEoY1mPOYp7uylNG3Rw6o8M
LNOkNz+rk4W7rAtMbgQqpTsz40h0ATuWce0BR/OQF/JFKw3LHwvvEYnZl9tX8vX7FYsFIAAU04AC
vcq+Z6WLNqac20eL8RSXWdf67TA9D3r+3KiKn9j2xhvoOvSdoeeo0Vko06FpfpHwIBNpKk6kdvRk
DcaVLHOT+6kW7GUkHvRI0V+Mk5VN7Fj3U7O7PVh7/vil54OPttFFjwTPCqbS1VG+cIZkPGaganvs
DNq9OhWr7gbWGQFHdmmPnrrsFTVNZZbzsH+WAF7dA+AD6tFUNe4hekBnAVL3Df271iPNGYFgdVua
vuVkaPIRXd766MjLX6a6FBFJrZ8N1dOXYWpaEuhtn34Shcqf8cK3IqtMQdKAEoz6preG+qtPwHto
coZrGOcAbMUSiEyw/n1LVIvtvMbxXt1EhwOalBpptm58dGSfPJp9yx86N8uPipJ3IVLM7DBpoCDm
Q8LASaDlD0MvwPalE+dTz5Ppc5LY4yuvW3hsxMHvmt6jXxo7M8jRL5v4XWYrFSj87TQoEk7BJCqM
Pdiht3Kusx9YLAYcBPJC8N0g+FlWDUlhjnglu/xo9Owr1bOos3jgdkZYw0tUVreTY/Kcb/Iar2xA
ULzOD1cVtCZXD0u3dxQ31/Px2ADEM+R/mvw1Y3dlhjIimiAa68fGnrseJZ7I2G/IKOJBu6wk4r3i
cneYJtwb0TA88eoOFOjmll+/jhpQCp47YNDgCs+7BIl1Du/a1K2nY9HFU/30cfghIC8WRKpMCKHj
9CwSFyMkxFmn4tqovLGCdrGp+NqQflFtyN18fLpwRaGNAUVtwKsXFxS4WCtHpIY4auLF1XfYdMJ5
GLfgaCtRA+B0/1lZOCHsCq0d57PkGLkPbcR9aXxjc9rfer09nJWo4cLQYuKUDnS5jQpDavMHDwiQ
Zarql//NxLw1zqI5obvCIjpMEC9IxbE3A2XcaH29viSw/PMTdga9X3egMmImGqvm6erh3qAgmf3o
WNADaZB/PJxDc5IFO0hV61f0Tq0mBskajR+J5fDfeaXKPYFQ1FNeGHoEGhbg7W/P3spOmLuhUIHG
2wk34Tz0s9krm4aaQ2vzI3g60d5NDiaGVQO5kIgt6fGVWQR4DLhtHSlpS3Pnn3JmSrWkOVW46Y68
t/U7OeRyX7dt97vKPPFiMLUIHDGiX/T2AFc8A3pH5mwdIEpwsosBGokgQ6eU/GiZtIvopKo77kzK
xrqt7HML2Evon84tnVccx5ZBBzB0tvyojXT61ImJIJ+TatE0GFvQjL+4ocW9gYrjLB+OhB3QZIv4
kqhaiiYdwo+Z5MWJV2bja6DGeRrsrv+UtdL4RSYmj45jpScqpfKjyEgOQWF7BNysqr8x6eb3CW7t
qE0yGdQMGDSlHIpnj3t4jjdagkQSxFyMWkrfrix9CFJWlVEJ/QtflBk4MgQDA3nXdDvBSzccqUwf
ceEPQesx1cfFOR4y0f9ircmBdlRwZoamiybR7IUq8NrkLQiOjRqkj7in/ckWEc3A9Te6JEcUIlIf
eL+gLax0ZwoLtYvS8e5yg8HzykwP9U6x7oYaEjd2YZZf0FP8rglmvXtC2kHfMhYxUxvudW1Mojxj
3b6oO/Kk1gN45QbUSt6BgleOpcv00je0AjwjNu3HmBXJWG/kOde2BbYECJ1tYECv8kltlepSRXfJ
0WRqchybpv9OQO/yqLFm2si1rUQTSKsjxQbguoM87mKfS5q0RsbJeOyVod5J23KfSMKTp06BNCSY
mowoYU356Ohl8o5naPYPI50paMG4C2wEqk2Xh5v0RAHylo5HV5t+0QF93nYBbam03AKcr3iRiwfv
YpyDVmYGuIbEMUt89Oy6aejyeCqe+JaW9dXazfUlDwACDAk4hmVfQ1+RuqhEV8eTWQUlO9ASGcvq
o9MGIzNzMDLhLmQA7cXzHYXWcs6i1TGh71X7PUEfUvvltgO8ivcWJhbuwiUajo8NE23+wzbyu9Lb
u8hrCCjKIvExZOnGkFbtgVLTQJj0t03scidklXRrXcnrmCulz6QZmH3lKxUPKX9qs19KcXd7fFcO
HuMDwBJKu5aOO2yZMJrMCWo/PGvjyfJLKHM401ZhfNUCijAG4vS5iXcRkymJO9pG1jUx2HRS5X3c
0nfd+v4iGitak7BaNE1sEsPXxTsEfj8+RQjpwNAFfBmqb/NWP7t5B1bozaAqRewYAcUsbdGUrx0V
xMd4rOC0AKi9SNzkuJIgVCKLGCEYuhsUJeqMw+0hbJlYrAFNARJARaOIR2iMu8MYa0P3lHfO/uNm
LHRpo8ILrfqr/Hze2qBZbQYSsxQcVbuR7astdcm1kZybWBz5bPB04WUjiUsu273b9P2e6EUSkR5k
6P/baBZHv0vKwhLdRGKs2ydnzE62uJNbahVXESTO30xQj0rPvPbLxsaOu56k6A6J+zoqjIO0wT0T
JD9vj2TtiJwbWXj9VqA9KPV0Ek+291sq/eQn2rix9ms2ECUiQ6Jb4KtYVqd1IbXa0ooy1i1cKxDa
3fj+ysLPiAUg01AltADTvjyFVFGl50EhL1b6r4pgIVSsGPrxPjxRF0YWvkTQzC1SBDUxVOM6oM63
Xo4rk3Tx/cU9nymSjq6FQdgGilD8mdCtBNnqNM3YCqArEFAvA5kccM6qSt0mrqQ/fQOTE9nYS+sG
0EP4Fzt+RWTkAOU7ISXfxAOYO62pBXd28wiVhZfbK7FyD+Ju/8/MPJNnTpdw1dAJEU0MthIf5VVp
64EQgz+lJ1P7lmffbptbXRgUH3Toxnv4t1j4GldjAx64Jh5zUMohUtf7fxnQmYXF0ieNpXZ9rzax
VrsHUGkEmv3Up20gnE8mtBDz6uvtEa2uE9gqZywawFPLdpw+tYoUVLJNLPXiAM6KP9MIvi6ZKBsB
xOw7Lt5TcPMIVf6/ncW5zAX6JtCS08SO3kxITnM70voJSq9iMEC9zhRkzMdqo8y1PjhASP4C7EGX
e7k7LE7QkmNjd4xzQmk/JPfpsPEi2DKxuGjyrtFAvAgTXg5oxX36uWj/6awCxzE/R2ftw/knnO1x
S9jcYFQBIYT1XPN3gKLyrS6a1dU5M7HIGrSVrBTQPrZQ6kZlwYpzvDBt+3dGfmtFeHvDrZkCQTiQ
vHObwBUZep0gc17SpI6HzAv0pjxCGyXEmwdNoeC71yrrwxQH2HmIm8B8iB5B9Owtdp5RK2ppTk4d
642Gpyr0wBsUc4kb3B7X2kY4N7NwDQIuW8scjEvRfxfNCH2+X5b+/baN1bk7G8rCOVRg+uqo6cIG
uHt6vQ2tMs7BHcLUNLK30PErIcfFvC1cq5LKqklLDMjD2pj0zZp4yPUmStqNI7TmVAGMc+EvkR1z
l2zrql4BLqem4EWprQfFSB+NbIuad21xoPgMYl78A5ByMXFOCgbPNMceIIDgGxOYid4Gb3d7cdaG
cW5jMV9UGxUwFVp1XImwBTPqliro1hiWbmCyIUah4ft49vm9hI4H536/hVJcW3X0IzmIzvDUu0IP
cmDYOtsWVawJfa+YT5S1oVH9avToH2YLnXSIAMH97i6dWp/kOdr5SBUnynNu3SXSv/391XHY8DAo
N/71m5dO06jG3st7u4qR3GUleBszdOWV+9+3rayFHyBlcCyIH+FtvMx7mplIhdPiUakAW5a1h0F+
N7p7nvHQMdLQ7LcCz+sWUDgzbOM50YUuxKsOxMZwSkqhQhODxVc+OIolIY9FjVAVmrIv3M482Jy/
JuhSjFrdmqLUsIuIj4Pq0wZIU62zJ1DcGtQH/20T5LrX3CfALYa3p2VtqyIdrAN9hTfeVcuZgyzo
ODEPLrd+I3rrS/urPvzD3X5uY+FvbXCDgh9JqWNVj5XuiVoNKJA3jvTq8p6NY+E2pAdO3cqDZ+q9
9h5aU8+OIV8b3bjvijYEGRnoWAqy0eW7NXcLN1JpOi9HF3NHv4JoiFYh7/7FAvjk52Y4YICWzhCw
a+lonYeQrwE6jt9l/Ge9iQJdHcaZkcUwROVKZ5qSJkYJOECPvt+BLbovPv/DRkN0Z+AQAsu57P6d
2YVtNKZhgZqHbJR7qTuBhifNbStr1y6CLwO8T8giAlRy6UsKdF0P4wRGLo83ocw/J82+gg7A1H3O
yt+3Tc3TsgyTz03Nbu0s1oNUErK/A2I9Id5GfjI2Pr+2KnDtQOeqyOHpS4IBpwafM0lAQQYtnccU
pU8NzN1K5n76h1FA6AZThYLMFZmYkwChYHOJs2m2hQ+IxyfFdX/etrEyFKTCsBxzL/bsDC9nijZp
nSiGQ2LCfs08wNqOOBuzNWduFouBogLikhmviv/zvjhbDA9645ZjKSS22z9jcgCRZeApKeTG7/I2
CzXvqdvqQVq5tS4sLl4ThOCNRrA2WH7hEwP8sZlfoeBiq9PGnl6bPndGo0NQz752AlnOKzUnHnJw
SuWLAqKknV+5G5Hd6nAASABcAOJ22NeXE2hUVSYdVJ1iPf1qVS2I1A9FzyB5/GEc/yysBMDPXGGF
PqA5H6uzlRpoV/NmwGYwlS+OLcE6+ZV1G8H36oyBXQ74B/A3XsmzpToIcmWGtal1XyqhkT2p4/vt
Pb02X/M7HCw/c0/lEsltQ1PMdalZIpthBS5hPtAQoUoQvUwbp8decTQoYyHzYwHQOJPkXs6YUjAu
6UDL2DPz/lNnD9+7KqmbwDKgw+AnlfIpqZOnvMx3Sgzi/51SWrsGcUmQZK1yYFKrvgJbSiKPSTAc
toWNZ6Osv6INMD+MUid/SiTzd57UvSOxqXHPeTrtXanQyGot1A8UnR0AUBJx0rdgBx1HsSfgGw+x
kXhMy2I88lHJgdcb9d9NyZQHu9UgmCx7w/ultoMpAr12hxB8JXooZTf+YWZBAwOSmO9UqvkrwHTF
r7RpvEOT5Nq91QB760LUaQ8QwmvBa+43qUwPuWLLvdpk5o7ZKgu4glqt3nAUexOTHEqS1+8oLueR
YhfAjdk22QHWsVXXXl12nENQI6G6ay+XvS9MUqKGirPY7QGHOwnFb4v97a21ut7oUENqCSRL5lL7
BKJBjgFELomrto9Oak2j29+/HgMofee+P/Rq4r29LE3aNno+zB4nMJmad2lpEaPllzHTHsHItOG6
rofigoIBZFVAU0Coxl04SauBfjZvCUztkwF1kI1M1XVHIfrsUOwCWYCOrOHVKQT2XHalhvJENUPv
+6xH8NJJFHUaDrQYu08b8SCo+n2C/gYILfe60XxVC7LxM9YmFLURQJQ01LSv2p5VUlO1cpCMBxdM
LPLioHK8w62mP7hQE7m9eNdx7jzi/2zpl87AEk1iWLlB4kFSoN5ZaMs7Itmupc8udY9Qnb1tb3UF
kZBxdPTfIRO0uFjHgTrAw6CaUfFk16baI9ftD+93DAlJH+xK4NuvIF4aoR5zkQCMCdRi9fS9B+zx
HwYBPDaeYagugzXtctJ4ptQ5G40iljvPvoeQ5u3Pr62/qaM4PsNXEazP19HZlZYqVG8sjlpclQ1P
JYAbWgFG2dwpPkOdZiNeW7UF+OAMu0PhZGlrBKcHcLFJEReyGO8qaooddXoRckeALd0DrPn22Obf
fhlYufMtB7FyJOWQllm8qwifEs8bC+xtfU/cSOHIXu1um1jbYiYq48hg4F1w1ZdrD9BwaZwGJkTq
7FJHbyPwPYwbj9B5o14OZA6fAECHpCac6xKFXupV3XtkrphNnwsesBTCYVsU59c2MFmIMwHpsqEt
suwYb0rNJGAQRimz1iO1erO6n6Bs01ASSu0tpadVW1BmcFAGhPezFnu6Z9RmFssIUs0V/2wj3RhY
eASjxGUkyb4oVOenhLbBhqtb3Q5nVhfux0Pgoc2ixDHLxGGOIALbGLQAPV5bfBmrlgBdBSwX2Lir
5HNaToT0RUpiq/lWQyC7GJ91ewPHuGIDWxoARvBjYBaXm3sUrjHRzMtj9BxokoderYfmVsJ+ZXtf
GJn/fu4dZrBEAZGouPphul1YIB9x+/ysjgIVWiwLgPtXTzgVgNKyHboibkd03zD1SzuVRz0dNnIR
a+MA2ZIGyRPktQGcuBwHaOSHPi91jONN71+V/OX2KFY/jzYAsKUBvQKo5+XnXZ0zBNX4PJQfAvug
Q2LntoG1YAGvz7mQDejZdZ+ymKpe6qrIYzQ6To+lrryA76naUcSfQQcEVeiI5idVLDSq8JFHdcPq
e7cp7ceWF+A7uv1rVoc7YxZRaUMtb1lcr5Wpc0dh5rP8V8gFwIvjB2VYTcRbgHeiUjhn967LN9NI
tW5SsPFK4822s7BUzX3WP3ageNAAG2yNjRVc24d4gAMihjZzlKsXVwXI+0teO+AhKBL6XFn05HX5
gY3p19szt3IDotkc7aJ4quJZvLzMAWCFwk9r5DFN6CHl6vesSe48KeJ8ML/dNrU6ImDc0U+GAPaq
Xdft89pqcjePnS50VAAUTmMf3Daxug/OTMx/P/MOkCExOrXFIvFRa8IZuhXYxabe6ZaVeaBnVqig
qZp2DhwdOejGyRoP/9so5jU7+37FOG16F9+XEKUxVPHJatKNwGdtCFh1wLYAFoFQ9cL99BZY8/Du
hfupo4qGxUacs3KdogUJSRYDzm1GtV+OIDV6+FfTRfqLHXT7QXdfvPyLKh4c4+PRDpwcchNoAQGo
fZkHRe6yYIKRLOZS2XHPiwyj/CjTDw4+Yh0UoDGU61yO1RHmzc/UOPvceH7+8+Nrff71xVqX3pRD
/hpf91jQ1I+9Ft3+/t904GWkdvnz56U620y07afS6uefr3VhU3kB6bVAKaaoKcUTdA8nvxrE+8TZ
MTXFa9tupSvXLgogkqAhD/Qe9KKWCEr4/JJNQ5fGKdGfLP6pZT9rZYD8+kh8lpdBYVj7mmkRwNI7
O9VeiLZ1V61s9vNfsOzIFZaadCZYruLeNj+pTfLKc+/u9jSv+DYg1GbuGHhSyC8tljG1zW4c0YsW
q96jUI4VjSdv40ytm3DAcDIz7IHn5HIhM9funBIy1nFu7frqHoLESrK1WeaAc7FZ0ByCFwrSAGgw
XVLD2DlYqg1TTWOl8upvOvqeQgGOoYPiMuUR/cHp3rSQI2qcRAlGD2mprDPBvTalyh0x6FZqZXXE
OH0oys4vgOXdNLaNTlVhZTHTPpXVV6t7T5uNx+Y1j5wBslzwxTh/+dyu8GBNpXJExnUew9/+Ri3x
V4bmAMLeWTegV78CvSl9NQhELzIG8sTbm2Z1X84xC9rKZr2uxdFkblYQg7hZ7PI8EF9k/mHY/Dy4
MwOLKFChE5piEieLW/moEfTIolq40fK8OgYXD0EAGeYuvHkNz9zLoI7gaOpbBJqyi0am+VX3+R9m
CezsaKoHDAiQt0sL4JeoWa/wPE6LMQmIAfanpoTO6f9mZXG6WGEadYtOvLjgum8CWjJ0W21+82xf
HS4ktIDDN1DJXr5nPbDZew6tciS5u174+YSov5CcPkiZkcPUatOTp6Z6CKbjrczh7H6uTM+cSHj6
IS+wLNd3piy80USwrnTDvS3+j7QrW5IbR5JfRDPexyuZV92ZKpVa0gtNJ0ESIMH7+Pp1aHd6MpGw
hJV2rKdfypqRuAKBCA/3/p6G60d7Gt+yxdVsCOWhPTMl7bl0Bgy16mAK2LY0HgfCn+16nZLQLHTb
W7n3UGZDU4jnXWODV692jKJC1B8M++oVjbm3t4Rq0iwT+iMAoIHVTaZrSfMy49Gw5qfF2dN6fg6d
RwtdSE3n7/5/hoRXPjtDjrm6bR3CUEvf0sF9MLoPQOyjlUKHolBNGOSz0S6EdkO8OyUkfQrOjqKq
DXJK6b61D4smKaT8PJInyDH8kWyXTuqS0ZKtHJ/voufpLW3+4gIEaBfQCqS+UTGQdhbKRtwqFk5O
g2dlGyha8bc586ZHEKvrUPTKoAVs45Ho3AdySs5l8IV3BZ9tclo6o0/SCpC9uSzb5yDt0eztFFZM
ckga+vkGKSoQ7RU8S3hp+r+caYg0qQIRLMuHFz2Nf4qWSFDJ6iQz8fk09AzAQQrEIMocfQJ6cb6z
wircBMHIkipraDxU0VtgBbPGMarOM6wipAEEQKBaLjcn2pRGz0rD7OTP4YNF85hC3IDQ/V8cAbRX
h+IeRAJOejAQxiv0G1bkZNb9j7Co98sa/YIm4KHvdWzyygEJBVN0W1uCv/5yQDUuTG8KC3KC7vAI
irWFvwxeU91PzaRjpFN5fJHHRnQBt3/Vg79AQheqZdhFBLR3Lx0FdsZrjl7nLxtI29pPbda4G9Ak
LJoni3L7CjpPESpGojZ1OUZQ9/iNWcwEaKnqyEm0oWjM6SmEbTjf9ChD0mCkSdBF6Kix+82E6ke6
OO/H74ZQIQjABAAGDGTTpEUtQAPBV04ZHvwcRX0SZ18a3Ytf5aTPbMjNQTxtg9QOYWMe9vU0xp6P
ftDlzpmK96cWUI6AODFweyFED6XBgGNlssrKRom6PARuErDX958AMIgD52LjfjYjyTcjxby0i1+w
E9id9l3zGWXR2Oo/2TouA9X2F51m4I6BVCXIQy+3RmaXxgKaCnZyyBqnKP0CU20A1PP+0QjFM7xW
8DC/krzxnKzKonJkp3bZrXaSh3c9sLTvbi9HfHtuRQraCtCIVY4zsRPaouPWa6E9gXZkElfGz78Y
DnIlwOpChwJSIZeTNppuVbHMpKfC2QQtiM/itP629H/ja5ExEe9IZMiu0iYpEBAt2qzpabAG6Ju1
7Ll2+q+DV2pePao9ABtQj0ECF8826eFR5LMTzcEARMfa4TXnZE3sRPV+Zd3b7XlTOqJzS9JuA1xi
BMnXTE+W0+yquYwLM3ycjCguqXeX5/7Gz8zduoavaCmOOc3f3NrSHCxVVCLSmzhaKIleyZhnXdFZ
Bl3pKQj7ryDrOdZEh4D+k1+Wr2gUPCAjBUgW4HLSJWlxb66WvGKnqPE+umDlKtd8MzUYHgjzcNkA
r+52cTDNj2Bj2ZRzdM/q4m7u7M3t+VYuLN4WKPuic+A611KsNovylp1qu+k3ndFs1iEkmw4Y4L8w
hFDkD54OEZLkrUpW5vkwwFtNc1l8rLw826FLM2NxOoSpxpZyAQU9im+K0OCKyWZts97vMblWt4+e
e/oXUSvKjP9+XtqiLA1SDxSa7DRaPoiMw3j45/ZcidN0tTkEHQqSUKjNy4jvthj8sbIzdsr4+jPg
95GfGKy6d1ZvO3X99rYx5Q4AWw1iZOBErtATVpT1swXyJ+z2F/SbQArqhQaeZkWuJS/+fB3BGiIb
dOPL1atuyCPasK469a5J46heXzzo/YZ5sXOzcefm5ZbHSzzwjQtChdV4qon1ktbk0IGfVHMvq2YX
ZTQQ+iG7iGYuMSFnjyeWphP02NFIH6KLPlqsL03tF/GCx8J2boLfA6HGX0wxCjJQiwXIE4Ai59Ji
YU5jmaKYcVqMRwEqivLPrv3t9jKqwhpQeIFGFo8PAVS7tAGhoqwfZ8T8Tri3SzC77exo74x3t62o
NovIyEaIg4WIuhQmBllkENq47IQC4r7p2X4yreeV5hqvpAqDIbOK6AZEgiEKaJeDyVMLoXYUsROz
vkTgd0yzX2YHHrLg8+CDNMPSQTxVDuPcnrRArjMWxA5DOAyaUO832Hs0+19lQBQETNzRKK7KOwCK
ykHYeKW4p+/y7MF7f3EGmjVgEEb4jB0mP4YYC0c8J8IScfMEnt825o1O1EQ5gv+akFPiyLWvZRYC
4VsRELQtc0OfbZJNmrOpzK4iWkLHGwoAcEZSoIHTvrRmC5iIl7Pgy5LO+cHIQX/mueN0mMu03I+M
WHdNT8EKU+TurhoWqsMrqXY50uYo3SKVDF8l/YhsbAba+yOiHWMFCVD1uVznAwjkNINVTSkiKkgo
wC+gICXtumAlubUy0ZiWpsmCfMCky0roLIi/n7m6Jesqgp57ekL8GYL9wtvddgfq74OKAjEM8Dam
9H0vhVpwUBv0tIZP4CCdNZlB8UKS70EUtEX7MGr0VyqVoIEfi44juh3dx7DoY/AkJyOQLrgbiPEY
FXbiWZoRqdzouUnJwWUItfM6Ati3R2gS1nPC2jsbVTxnPNyeOmUEeG5J2mSr2wPOx3o8D/PgULXl
oQJR5sCK3ZB79xMIUmIaZPchqAUio/+nqkDhGhofh7TQPP2Va4gQFIEsrsQrppwgC8asnhDau3P3
FtHpHkh0zVhVJtDhgPIQAj/8T9roXmP4NWeAiaIji3yErEf6EAbj/On2jKouDTToi7AJrfRoeLrc
7GMNzMwSruVp9ucNyd7cAtnXp9p77L0xDowPt62Jr8l7EwETskFCpQA0W5fWMnPNupkBNef4FYvB
hX4AV/UdKelTVjoPER11D2RVXRbphP9alA5bZHSonxdAty1F9zRyRpLKbO+XcUVXAhse5ibbGaMf
Ly2IQ0G2CYrqftrcHrRyIc9+ghQ62WxZ13xl4NYAD6CzIUzzzFR/H5EoCL1QWZMFjLzRARWQ1eAe
yz7Y9McKqq7bA1B5dvSp/GtACiy8vuyNosWq5WxJARGu7gaT/nBcHdmCyo2gGRAAICHYDULNy91B
Z1SHiAGcXobWu9hbhw8WWxKnpN9cqAL+xZgAxPEcQeR69TYPKxKATAf7AsmbJwgHf8xdtgmc6udt
M8oNf2ZGHL+zu6Scw4X5HabO89OYZHaSmeiJy4xtWVYx0z2QlQt1Zk1KnllmZcyei0Fx39oQEIdz
AlV1/+vtMd22cs3wDA/LaI39bIwPIR6k7UsdvB/jiP32n9UBu8LltKEV5/9MBO3BnvbdT1uX01L6
vTML0p7mLWv7QHgi6gyPM7G+MMAcW+adHCt9CbLptbN13fXq7Q0YL6AFeKLKKGifQI6xiOby1EIj
lezLekf8uPsLYDqqaACMA2IL+kk5PkKdZTLCBtj3yPhcHsP6n9uLrxwEOjyQpQtE45q0MmnnDVFN
eHkauY3MKYiiMtM7zAOab9pK827S2ZLWaK76kPlLB8fmJPZ8cKd48rbNqqn7KI/o2YikO6khIaCn
DCMK0qgAb/C86Vv3cVzDuxJX7risuneTclhIbQsmMg//Fj/ozCcwcC0vZotGLzLeU9EwsyRtYCCp
+jf3gueJDYeEN6qFl3Yyp+59u2H0FM53Vn6gye2doHQD6F4RjYuOYNS9/HxQ+mhjIXg+tdE30/jg
8B9j8em2CeVMQX0LVWHXtq9a4lLOu4HmGEHPktW7K2g8sgM64W9bUd6fkYAKoNdC1LgvB1JnDh0z
sR49y34xKLzUhvfjtgnlQCDoi7bYEDeOzBdupHmUlwFYqcolqaGUB0pOlDZ172WFTxO89WiFRHSF
2rA0EOD3U9NArCto1e4wWjte+r6Nm8n70M3hU1AZn5Zi1VW7Fe+NC6ti7GfbuQbwzA8yYN6BWXpG
M9w9nEfiesNrV62/7dn4ZvBhVxNda4Ri+0H+FIBEH1EP8jfSYCvuTaAtRZdWGD60vIy77MEH1O32
uimNiGcUwLsomsp8TBmwzh4L8bBunP26PhvRc64jC1bsPrzaBQYeuw/vNcn98H6gFW99XEQ06ZJx
ef/mvvi8dErDquKlneLzaw7Sqvvm/bSHqFX/oaIHsBmwTcmZ9SNZaOUCP92jgW1JKk0goJqd889L
8dPAIZo1+/h8xra0eAMZhmaFFSfTBZb9D+0hEGIy5zh61FM7KgBuwTsdT9cMtDfksEDvdm50bf5K
U8Dyi1SWD6C7tNI5m3ljB8CfBC6JmwpMzfZvEzy5s91oBqVyBADS/GHBw+rLFeG0LFqzIkMOCEd9
cqh/MHvQLi0RaoPc+F8RoKn79P6jgpP9RyMK/lqOblbqjMhiA6FmF/Q4R/bD1LVv06K7PFUbQijP
AWLhw9XJLQiWXfPQzQuAtptTtj477z8uaI5GuzIyqLZ3RQE9rrnNq8GeT3a7C7/kurKB6jl68X0p
pGHh1ASNAdw/2I9Lz9tx93m2QUIexha7H6OPWft5ZXniuJvbq6MIctAGgyw6IJ5IQ8upVAYhOvTD
ORM6Iilk7n5Q54EZd1N14JkmaFPsPRR5kPERmUjBv3N5HQRsdCozyyawf5yM4WEpILq9foUyVbP8
Y9aNZr0UDhrWADMRhKVYMOnF4zCaL6PhjCcWkSej8I9d5b3lvU5tSLHrsKcBO8bbVBBCSMs2N97q
GWM/wkmP8UI+RX/Rp3RhQPINUdTbSzMOaE2v46HeuTryWMU8XXxfDPDsku7Qmo1kML4fsu+ZsZnN
bZD9vL3FFAt/YUK6kIs0ZFmwTmIIH80p33Daw9U8+ybdhtUDr3S8qIotfWFPijv6tCeT588jHjqg
H7eR+UOkjl+wK/tjG2rOj2oD4BkK9CNqK7impdREHg0TBRPfeCraV29vjR/fP3fnn5cOzTCYbsoC
fH6hMdSlin4TDc+QVO7Ivnk/IyMgxKiQIkIUjcuyo84ij3VhU48nZ3q2erZp1k8gONecS8VdFwok
G4IacOJdwdlA546UXGsPJ4hojTUYelwPtO3QogzfT/gKjCLoMhF6iCKh7AGMsCwgX5QNJ0KqOHd/
rJp7TbXyZ9+XV55XxogWXzqc+mNnbcpas7FUB/P889LKT9A3L7MeP98BUKN4WOf7rtG8AxVrgdYd
oNNsy0eVSKZm6LrZ7IOM9ifwVOBuoc6hXp+ZDiGmoA4LYQZlhxDAGlz1kgtbSsosi9n9KXRHNL7O
cdp8rtLvqf1pom9lG38ih9GPgyP5ZYQJ8Xfoj/Gyw+1zdD1UvOPA1I/mCmR9QWV06eZ4FxFU5Ul/
cvEbqHtXEKj9favrd0elEXRHEeugeAhSDRmWgd9QUyOLOhzXIIaCQpzrGqWvd92lBWlbzDavo0ZY
IDxGDYeXmm2n/D7o6hESuKivyp1jRhU0tVnY3Sn/BB24uf52ex2udzV+Pubmz164DgLshrYjN4se
weDBzZOa6omYr0aARyewNwCqiNrIVVfHWPQLACWNcfT30Qg91JFogmilgQgPTHDyiN546T7jaWaC
2LNMj/QRCpq4X945ReL3n31e2qpNU7Fl9PB5KF6jSTkujJ+ZrvFdNwTpcQb8CNie0iI9poMTe20Z
T7bGz6ssoC8Ahx5Jx2tRncjpMjBqDtGxXr6l4ZYR+hfTdG5ARB1ngYuPXg5mR310TNva3LUdlOci
tA4/ctTlNJHr1aYVaQy8zWz0igsQkXTmKseYiwZly6NrPVlQ0WyAa5jeDd6HkUDAoID1QF5O1s8B
eJ+4WcONYx4MZDtYY/1AK6Pav39zIT0L4ku02GObSb54ZGU5TKhtncJhPqGf7CGYnL3V0c37zQjV
IRNqJXD4spk8Qhp9yu30iGTgMRqnZ4B24qjyNJvsyqtjzmBANJ+IMuXVSbR5YDDHSI/O3CKWnBKv
z5/BFQR9yUpzgaj2M5j+0AluAckIx3i53WhL3XQso+xUVZX5Ss3MffPSSMflq7Miv1pWa2HTSMgJ
FJ4/nO7H7VVRfv2P90W/OfBa0tfdqVn8xmqzU7HM4TYaA3+zgsxue9uKalEioBd8QVMOXJi0xSB5
uZQ91IlOkf27W74t/Cs3v87V93dbQdIULD44khB+kp/7dPGGog8pevcCwZmV9D3axrx60xe67IxY
2YvStMgmnlkSs3rmaCBkVc4mmqdOHUkf0T92Gu2liL0RbbRevivs4JVx++dfjA51d7Tsgt8HSOFL
m1Ne+DaoarLTYkO3EOnt0tuby1Me5JoTdA0QFqM7syTtax6uVme3QXbq5xKtb5EvGoJ9vu1cw3vN
DXuKuwWCzblVgfDV9PhDzVcSU9o4W2TgW51XV2weDBfN6aJ1HedN3jxFWTFidtmpjkBjUX0AvW3s
uF+c6PftCVa4dLSWAbuOXluQssilFqtfbGv2+uwEPecscXJm7e1ogAYzh/r0bVPiVF3tnzNT0gz3
FMRrI1+y07qMR2NZqgScaEVsozuPtmuysihe12kDiIMG76PcuCECe7y3QIEvHxFW8MWeXMM4lh7L
4jXnv5E1F+nMFzDpfDKX4WsIxPv7r2XR1AOFXBQagfeWfMzcFBV0vzm6pJ1mzyYO4qBmkwbs/U4G
ZpCQw4sixCtSOiC8dpjb+CQ7URChJOvSWc/lYjXboVmWpGR5qLk3VYsoCpuoKYCbDSCVywNZW+Br
8KEVDncTdfcMz070yi/18zg8GfO2aLaVBcLRppl1wCbVRsWVI4C+4NVAZHBpuAKZqU2olZ2cKt2T
JS/jxl+3rptpJlRtB6/+P2agkXJpJw3LCWEzPI7t7VCuaYfvvW4oqrMtQPH/MSH+fuZIhVqq75YZ
OTUtRBGyH13wFHmPZfTx9nlT3HKYr/+akbZGj6yDMXMDS0WMDop25TfopmncpnK2BHJHrAhgWFJE
SENzgpg7mvL6sN+uwVMLLDkb3t1fi2OEG+5fK/blhDXQrR8WIMpPTg3ZwXJt6V0VAlN+e750Y5G2
dpdaKwcvGsaCjqF4ccztWOOR3KM6cNuQcmGA3hB0+yhuywkZF0ycSJeK9Z+j02QiW0Y6jctTjQUd
90DfgbAAkljSWBqUUtcOberHkIP92+oqtiXT8hLMtqnZAarBAByMGroYCzLMl2vjBxyaxEGFR2BG
XpnrQ2/b1vgc5WDATiB4BNF2Kg+GDPA3Rl+nR9Yu0aZzl5+Ts2QPoBfUAcVUJxPPAQg/O3ivXQEP
SkHPYXOSHruONoljt96+trIEsShPfBqGmhtRNTBEEoCiA2CNi15apXamozO0cN7tvOtZA8GPw4hq
wO3dpjMiFvDM26yu0TtLI24INDv5z2X7VI5/MQ70GoHRzRU1IfkScua69Bcrh89Mt/63tNx5v94/
hnMDUuiw4G2F3sssOw3ofExYCo15d/bn2BuqcPv/MyXdM9BMLb20xlhMOMuAgmfkl1nf/YUNnEsA
9m1BBSuW7GxJ2FR5dt0gICG4remD3Z26v0hsiHjnXxPSHcNHx0MLvA8S4chMigEZpkyDClKdlXML
0vXiZ61lZzMGsZa7ebKSfOXbKq0SZ9a4S1XIcW5IWvw1XFfbbrD44Ayqy3s+Pkf0vnNiN4xzin/+
wqFBDPMPQh85ukiaucoJUW42MC4W1021KWZdTkDlMYWgLe5/+LSrvm87Ndq1QTv/kdU/Lf5DV/9V
nXd4fXDyi4zTVUQ4Dd7o4hpGLoAbm3S1n2n/Vue6zisx6XIwD/40NN4hlYxnirSFB6x4n+cVYuqK
szFOqenvs8DpkmUxOuwHsuxpPk5oGZlC9l5oOcIBIE7gMxGHondYcpteadLe8qlxdEs8G6w69grN
llPOIV7uESBA6H6Rg82ywE03taVx5AEETObaTO9pUTsH1qVU4ztVx0hIIwk9M0TVsv6q3+e8Gvlq
HL3Z20zmZ9cfN3n5BedXcw8otx0ouHDR4KkAWuVLp9P19Ro2BbadQ7bBuCE6vLDu+9K56caVtCzr
jWOUPQboMW3ebjtN3fclf+NwDzFAII7NBOGdAlz5X24bsJR7+myGJEfTpl3Ud8JCHkLDIrbyuPhk
/HBOxg/rz/9HY2O4cfvbQU9hHqfOIX29/QuU2w6C6EJTFnSWf7ARZ/eCkYeLk6cjnPawJTSBNLn1
brlfsODhTQr8ARKGIEeVAnZ7tWaQbkFvYgFtu7EuSbo6L/X08/ZAxFpI3uHCihSwT+DdMRfXCNDi
7HxiEdvVc3bMI1Q5Mjb9cvNJs7eV9kTHM3IZ4tEtXdqNCTqU1q/DYwrt2mioD+CdjitB9DO3zp3d
o7Z6e4CKzYgHMMSmArQCI48sbUYPQtMVIW14DIrp2xKxjbk0/9w2odgMiGnQ/iRI0IDhk7xcAz/e
h2sdHIP0ySav0MwaG00RSjVtuIlEUA0oyhXeqkundSmqIjr6Rl3EFbWeDQJCqMFl/3hBOiLhpFMx
/lNflHfGuUkxsWdbvLOdBtokeXSchmlv0G6fefWWsPB5AuzSIug1KcI9KfpPw9i9mOu8nTj94C/k
sbDpnUfaO/DuaC786+ZAoXvtoA4PNSeQYsm7p5vJ6kBjCDfmlL1yIz9NrNwWI7vv03Uzj/yXBaEC
4NEmSE7o9GAUPgd9eoib0caJ4Fm+aWaYSoGpiI4OegP3rp/2CQTb+Z60GfiyWVM/clJ8B3XoqNnB
10ArMWp8Ga2dsO7LF09ByzD0UyM6WtXgPq5IYh7mjplPOXTnH8fGK/b1XJLHoZ35Bwa2/W0PbNsd
Wst+3d7n12Vx8UPAZIJ9COgQ7sDLLTH7Qd7nLep8fg7Rjbbs3Dhb+fRYFot1yINy/MoaaDn7Uzq8
tB1pH6sWXLcVdPg+pp1db7K6qJKUz83ewjLOMWmN5gksi+Xn2z9UuVRnv1M6kIPFQfGRp9EReA4C
rTG+xDVC7Ld+AR0c732ynzrT20Sk1q2VyhWcz5B0aKxmQsZgyNNjvzibkNxT8PYYuoK3IhC5WAbx
I85O5gymYp/OMMJoHNhbEu7qMVkDzatB5TgBCPAFNABhnJz7KANvMCaSRcfWcXfR2O7mXJcSVc/W
vyZkPMoEqEuF2Dc8Tmv5iQHSbQHcO03aEFhlxwe0DjUedKuAweZywqopNHy/J9FxzD6A3CNuZneX
Db9ubzrVfMH/g05aED9foTkLe3DpasFfVgUKABAen6MPty2o1v3cgrS5/LUz7bSEhXo98PDQ+N/Z
D8fReBvV2YFqHg44sl7BFWo0iKrKa2kUgvU0gIwHIBvRV2v4CZaQLc5LEuTb24NSrg1SRZ5QRBGk
lpdrU0RumhaTGR0pxFi2YLDmCHZaNFKixUB3fYhzL19pQMD/a0vyXwzZKQ7tyeg4u+Evj0SPIOZ7
cqPlqWYc+BrvNHX5Nz+146k2D50XbZbRPs6Bvbs9ZOU6gkcHCEzoICCfdDnkkXTG0i0Ldgr0ctrY
pY73o2wXtDXzkv1YIZatyWLoDEoxUFG07hp5KzbO2+rQuHa/5WbcHG6P6k+YczW7IAZH2OoLPioJ
V1hleV8W0Mk6dkMw3aFv49PKbStBCz99Gktab82uXDZt43tvfkqdOwolXXDyoXl/RG/CMSdjBcW4
cDyQlQ17lzftrnOGMfGqaEoiYD53U0nSTT029iMulzpG/YFoBqGKswTMD9qqggpNjhaL3lj6dg3S
Y+kUe8c/eN7BM5tti24MOm5uT5hqVc5tiZN45satKW/QExABNVMH/ENo0fQwLBn5GZK6T/jYvJsU
B7d3gCQz+rxRhroS4DDqEXwJNkuP87SzvvLyvaQ44vOCKwENAeA6keMjz+C0qjsAdMLywT9apYbh
QlX2tQFSg1QkohdU6iVHEXazhZ5nNz0aeba8+nVfPi4BZL4nhE6J05Jv45r6T8biBccwqMLvi2Ga
WcxMazyBE19Hj6ry9gE0mUE+iNQ93jKXi9dnabU2Im3vkI3pJaWh2RwqN4xgHz1pYMkF+FQKYdaw
LnqvIUg8GvXXJp0+Vbza9jWkjKFzFLeM/85THbBeaRO1ZR+dfCKIkd5mwWhXPe+xISfjkbSbwf2H
NywxRrwLvzXmu3WGxX4RjR2I5kGSJr9vOaocWQAmpaOzHlf7R4FEAbqTNNOoXKYzI5LHN2vfyDsv
TI8muPFqwmJdzl5lIAQ0CcK8SOQB2XG5D6pi6p0hRyy2bC3nLtSRTes+L/5+5iMGa+CIiXCoyOz8
DvPgBRW1zW03pLqAz0cg/n5mAiTkRcoymFisl8i7z6a9O2jOrm4U0oUXRCVZuYVJ6p7N8bUlms/r
RiBdb9ng5EUQZHBspnmfdenXtTKfAzPUJDN1ZiR/TdKq85YMZvJqnzqbdEhmnX6R0gQ8Cio0EPy6
yghHXeVU2RhExyXchMZhDFFD08QCyrU4MyGNokIXZd91MEHwCnKAktHEj6pbDaUlXDCRA74jOZ5j
pV/M8zjCiZj7NEP2f9euXxuqQS0rrYB+Cv2SQntOpqSE8GJUBWaDy2BIyAuovbtXpqMJU767gZ78
14jkDwf4QtD+8/TYVtUzcXncQGZ0nOdXxM593ISI8YeV/RrWeZMNXUK59eH20VRFI2c/QL5kZpFI
7Vv8AFYh6ZM1D3PlPU6V80qzeYPu3L+oq6PY7SNAAEsfxi25gqLs5hKktNGxzyGjuQf3kWNotody
+4FgFoK6YJwBcuPS25QRGjbqDE/zlgQ7Cl6Wxe80JlTXWOjiDQNKLQEjkgKFFXLdM8cL7djmPkVG
onDeUNe1d2bQW/fZANJvZAuLzdig4fb2eokNIUfAmDncaYLxE3nVy8E5NCgYCeHnqrH4jKrbyQX5
J5/RL1bW22hhdmIEa1x1OgYf5WnwhYQfaBUhsycFI13vrE4wrKjsl8t4oIaDMAFxNcimDTNBsrzd
3R6n0h5a7wR7JdT2ZG5Tq0csVuRIw+XOxyz/TaJnmn1s+dttK6rdHzmi3I4IQWjTX85mgHCV0skO
j0C9bS2EPlP9MtVvRYOEv6UJXjW25EwE2FqtwigcpKWH7zR7m+yYI1MEXtip+XJ7VKoDcDYqeXfa
mTlB3QqWRntjhUmreePqPm9fTlo5tb7R41l/LMJvU/P53T2lCNpAi4bHHW4oRIjS7WGUFFnK1EfG
poyzMh7frXYpfV9a87E3nNU28H2r+pyCVikvdMUv1RX73xEgHXQ5QZkVZtPEw/Do18+Ov/fSrZne
3V5i5cVxbkPyA+0cOHhHihyKmd3VpbWx8/4ez6a3rjY+hNH0YLnsg1WO/qbu7c9mpSNPELMk+6Fz
+9ImaDsHZVfcnMex5zEN39i6j9ogHsdn3pCYTKdp+Xl7yH+u9SuTyMijCw/pYWTALqc1hTfI+4qG
R8Ns8nHPWzTLZfWafxja1P0Z4dn5YhUjksM8T8lTHyzrvmvTAvWScogzTj6Py1RCrtVpXnzksbcj
L9YXRlIQeVHyTw2JuL1R+y0yNdP8/lgCNVYPnOuQeMaNIe1pFg6uv6Quno0TEl7seVvjX4EOf6c4
mCgci54M0bJ8lVczl8KxRmIFxykxs88hfS+REaYc30XeHEPB6ZRi4LX1F1CxoFrIM/7q5fm3xTO7
uDPZ4fZCK4Zhgx7+33UWfz97LbRdjR68tQiP3nA/QWw71VwtSkeMZnXRbgnAv4xyHpuobbIgE99v
dqhN7qfUidd670LHALRWmlBBOZoza9LS4wkNiMdYhseS3UOVGDxWfzFb4MMAozm6Qq/4C0ntNNZI
q/DYRM5d2nZv4Df7cduE6i7Gw/NfE+LvZwvS2UvbQlguPLopj0FlhsRW4qYP/fzxth2l30TeBY12
PtgK5NJbNhQ1geYB7BhBkVDfM/ZtUc1bHhlU4z+VewCNBNCOwAZAA8vlkAoH1wAKR+HR5t0TH9gO
yZD7kZIP60LvxvndLFPizgHLMmI2qFJCaPDSXGYYDiUgyEam964tDtpnhPjvr1wj0gMgRkE1Hz7m
8vue0Zpe3reIR4el/LWgXJvUAYtoPJuTsbf6yL5fUQZZATDGBmzQ33qoSuBM4qYAzy3puBGD1sfU
RDzK9QROF42lHn6aJx1katSdP/qoKK+2u4NEyc7nm1bHkag8X1Egmt7gYsHqfzl0I8gKcKnT6BiE
Q/zc8+H95ws3uADJIG2FNlkpXGBuPzZmi2DK/FoA86NjGlBd5CC2Ajc2/CoYo2XYJ68ru7PWCFeD
Nb94BfnpgFnPp8UmzI2PhALYHLBuawfjh6ZyHutVR6WgKngDugV9E5SV7AAd6JcTaI/l3PDaBzzD
D+PAeXJokXT9K8jUAXsed40HYZcqSMzgdPu0K7zKhV0pgljtOeMGhXh2HSzfo3r5zK3wMLsge+qd
QtedqjSGugF0hoTKhPzMRe/DXC8BMCi92/t3pFjaeCVrunGD6VM0F77GvdjCq0sHEmg+E+yMQjvj
SsAta+whGAIGV4b+6o+eR7IXag/Wh4A51u98jcBYADq/f/rGsTZrbdttDAXA/AlFcUz72FntHR/y
8CnMnWlT5EF21xBzSLjRTTFv3SHJGnOO+7YMEtK10yPxVus0u20Gxq++S4IojT43FZ6+yE1TXNG5
TsBRcbQdzCVSxwES1FesCJGzZszvcavl42boGvz6bRm8/zqADfSMA7quUG6uESOkDdSEjuEQJFk0
71jz4nWh5nwrbgJYQU1JNPuDk0na/q2ZDlPTINpw1jaeiHtIM/cZLZw7UuZGbAWGJrpRHnjRoQe8
P9IfV53Ya5i7HZSbRfXT+Drmzquf84e5ZKdltbuYMoL7KI3N1tjmhfuBRu/miEIYd25fCkjKKi3N
HFpDx7kf7scye+g9HcuV6rSh/RChLrBEwZW2wJT1a2thlx/TrrLvjchuX+d6AJm7X4Z3DpldzZwq
7gARnKAmjtZXXAFSZJrb4+haBEkly3z2AAMtMl3JWmdBmjTKR9docMcfnXln+1vdTan8PFA3yHe4
0BOUb0oyz3NUkRroAcBnjWWIf9/2tX+62mR/hBIPyi4gUoQ8gBQgLIbR1lM4A2lV7f3sfvgdVHgh
bvMwbpft9D1dtrxOaLAxvtw2LG5H2S4UHwS7AbzEFTLYDle7rxs8E6n5zNJPNnRIoNTZ1HW81J+n
9fug23piIa4MQlFQMGuoBKqNqDZnhpijKtgOJYdH22D3NQvn2GkX9O+Uqbc1gKu6PUzV+gEA+K9V
8fezCDlqK8I6UFwcZ2Z9ZMvweeAoHt+2oZxKD0SYqE0qNLGr1C1yhk6Vo7sOSZlOcc6K2Fi/sP40
uB+GrtgssybwV3l5G5Qd0LBAL/FVb9IU5GPQEA8euHpwy73f3lG6vT0qjQk5K9b03YRGYTM8ZkXx
PRqs19aM1pikgaaAo3LziG5QO8YBg5Kb5CI8lru8BLr7OOX8h+Pxu2osSRI4/i+rAJwu5a65vz0y
5U4UyqB4XUSi4nm5JziSGNj+I/J9QTqjr7xfNlEa5luHFCwx+97cZgi8NoubNpo5VY0V1VWkTiHP
h+0iXWkpbdLFnl0IKq53rZ3MBOJq+7a8C94tUoOrBK3mSJ1ifNcdUuvYm+nIW3Kyw2RyHlzv/fgw
BBiCHO1/SLu2Hjl1pfuLkMBgA69AX+YaZiaZTPKCsrMTzN3cwb/+W+TTOel2o0YzR9naLyNRbbts
l6tWrQVddveChq10aNvkM1SirepOywN3Swpu5Z4CMR60EUC5tKSUlIkC/YIJHYbYDodhOkBm3psM
uisndH2/l1NoYRZYlGjB/QqG+j/KNSfnw/LYNOphZGEkYq8y0ht9kjcAWuZbldaVgwhNCgiX0K4G
/KpKM5DQ2tIrvaNhnzJPdJ47bzX+r2xYlA2hkw6cB0ImVfexAUR3lCmhoUXHsDazz6PWfO7yd3MG
YcZwoqKEA4Gsy7TGZGV9J0FyEabj3YLaLt5/Yi+BCegxoEho4P/nuzOpjWLRg6XhYAbZfKi6l3fv
/rPvm+ffT+NMECrxfX3cVd+LNtu1TbpznAY05r3ntBtP7bV1B301MDFAocPRFHMdYZkEW7YVWqiI
4m2/cZZdSithOVBLQ58NMHv6RXOiJgFfE/FohRAT0R+nSLrfnDJvvc6qh9u4whFjj6y5d0o8Ccyi
1FH0NdxDhezsIUdrtmfGVNvVLpvu3XGT2m7NJZHJQXMO2oAWOpLzuQaor9al3VlhPDovCNOONK6q
wNaiLWaVlYMV5ealhxZH0iKScG6oyPVURKy0QjODpiO4dSgaQxs8gYzkYJM0uO5Ca6cTOpuwlVFw
A4xPOZ1k7s6imAsrJFpImjIwQbfqWF8k+YCrUtRbANdCQRF19fNROU7ZWjGvaUjcF24XHtEfpP4l
s+4r7a7fCgjX1grJIPgq5KYve8QFzypWuzkNaTwOvrbwINCkhyRdbX+gGRn5sL+mlC3uRKAvAu8+
jpDpxRLPLtuKyFbdATR6f6rAlzEFkn2DMzbYdGPuoAfVmZMgF/p8k9pGuhsGat8vXSEbW3HVqLu8
VKHDgEtL8UFW5L0DoUScvzoJojzeZQjjLee+K595+vO6B66EMMhXInAHYwUuFWvx0JNriyI5Wmat
Q8OSlL8tLvzSLm+Gxni1nO7HPJafoxpMLNdtrjkI3sUgXISeMqwr3qgRIOjdAt4IDmy/LkKDHE27
3Nhaa8clmjug20cWrmr1OVRGRRmPNbXAf/ooQIfGxMaFvzoKC0yrQHYgAFPP4x5tQuYU21YoSKBX
+5p4yZZ6xcp7APW8vyaUUy81ksaWqNeHPRRM5kLztMQOhvb3YD8OJZCK8cGd3q6vDVkql8rrCvke
hGJLnydSP8tvOnEIkfRtX0CzPQQyp/skp4HfJjxjB8uAZDAVKKAzhqYLmUrdlwNr7xqnbx+baiY+
z9JfwhZTmIHJmfF9BeA3HuqRfRBjC/6OAnq5HtgjwMB+/UevbRhsReQ3IfKE6pXiUBYEXxp7XH7z
tNPwAjSPLrJmKFVuYRtXnQqZoT91JeOiEmMNaQn0MM7ruE69tEAlyWJsCwy4OppFsALlHjz21ACP
6BXR7Lq3Qql/nQlOHdv1hvof0gBFbwyH61O3PqIlYHWXXaLGxyRHDlMfpRXq8pNj30xbReS17wMo
gFcK+s1AVKYsTZvzItYIgiRNJF+abHzM9a1umbVL9NTEcsSdeCznYPPU2sgKs4ZIzx00qIjgsEQI
u4uHIrg+X2u5dHQ0gF0fpOUmelqUK9s0tTyKkQ0O4zZmfjXngal1dzwtd2Nvftdy8yEp6h0pk9de
lhvYwdWR4tjEsxLhyUWNWchCM8ZGh+2qa4KmmdodYBo4Ry1j3NN8rjcuh7UjDulSqKag3QWHtbJ4
glpdlwtpoxxveH1sHsaZoJNj+oAPYlNBOBaZ+4X45XwBk6o0jZa1dsjqMNIe8qfrS7bmghD0Ikui
HuLGaqPEVJs2hxSpHVrzoQ7KLXrvtY4FQMT+fl+ZJUO2dmal+H4OET7qWU1ahLWc2ScnNax0gSqY
h1rT+8qnuvXWRnqKZ24ReaPNNb/Wi/yQk4Lv7QxogQztuoEFoc831jTpE2omqNQ05XRTzZV7jGvk
Dk1XON+qnG/hTZafqR78KIEZS/IJTDVqFSyG9k8Mo07Yu4WfSdODep0Ae+XkxLcWGvCuL8qaK4NE
ZnnMAPx1Cb0kqQ7qyhlIg+poua/zXZI/EfN43ciK/6IghOc4klu4z9SMEMgYDUMQlBeK/CUvR48M
WJ4t2NyWEeX40eOsH/IUjyLCi4MlD/OAMoa7MZIVHwa6Gs6LqBAFShXFVrDSIa1ACdHVhy+QLYCu
M9+SLdmwoebpohi94o1EtW4qo5e4m++dTH65viArq45hQOhxwboj2ajMFUto3FsN5irnX0j52tkv
XfmabDx2VscBBmkXOVREZmpWTmNNn4LoA+MYPAKdpA2qpbXP4x2K1zKAMsBnKhdAjLqcdIaGhfPk
lXNQsY24ciXoAxXR3+8rb5raqEaBzAULB1HtS7u4G9rxeSqLYDDRmOLIH+hv+IaW1A2zy9Sr2x+u
hbcvHtNgK1HiPhK3xE147YTtuCvKQL8p3rTaG1sfoqLvdgJEGv+1pPoZEJION/LWCd1ae+IRe4mo
OMagJUjJFqBsxd/OTClrZZuRxrNCoG2/qMDdSAPpCC+RSKzP/1wf1IpXnFlSVs0ooetTpTg9Zxok
wtO2qlOrI8FrGvEg3tUX1di5HGp00uMo61N6W4P6U7d3fUcfplj7iCOcWFp+yUk4NaErW5+WQ7Pt
fpSl4Q3uT8eaAjCYeWb7b7pVHViduBNzyu3pRLxKSguQv5wRSJUuD4aNs3PlgIYq+d+pUw4dqkfF
7M44dKrsOLM9Gb/mWzHA1iCUzROnc9rgiYOLZny2u38sayNC2hiCCs3GjTDYnGOShPtlot/1xPLs
fAvGttYbdzpRKkykqBunaWewapjthMeb+GJZ8i11mvuhMl50p3uxnPqXiLSDSZOdBRbDimzJiqwP
dKlpgBPxkiEth6R655DJBgDRfUxr+xC78Tcx6hsPxi0zy3qe+HiccdNC+yywItAtyVzy0zJcFH3J
xlZaNWMh77YAD8wL3mHDnQRxtN4Ok/hrlXwX8e882cgKr54LwJEsUAMDOufK9km5XTI+AOnItQcK
3n1G0QCXfib55+vn2xqmAVnnv4aUXZSJvhuhlWSH0dwEdTv5jhP57fCp1hKPzF/j4qnrba+FFOr8
bn0O3LWIF3Rkp1DzQrntfLUYN7JeJAAnltGDLG4Sy0+32FtXN/CJCcUhSGawpOpgom08Ohx4/f6g
AUNAOnnBPMKxlYvIzEHMHceISZLI/ibS4Ssxt+in11cIMcliZZFOUaaJtlwYZk5YGOvf4hhaepqo
O78tQZrGkhZ0HtBbtedPRaXdDLLbT2BLuO4jq76IgBvjW8IIVQQiJwmeFzS1w772ahqwtxyAg2oj
elgJj/A4+WtEmclI6KWtWTAyQuQEXbOD+KfTrPJr1dnjs+bq/Y9SxuMundsOuP9IbjzBV8skOJ8W
ogEoIFwAUXIAskhaCDs0JnbLq+yADpOgQxufQZrPaGs+zHz+KeL0X3Nqb0B18pTmw61TDGDPHm6L
3vl9fc7XXm1oXkOXHHAxS7/t+d4Yx1j2QxWxUGp97KW8G+7jKilCPW3n55a71iEmYiups2oUWJxF
7QMno4pl0cDGq096BkBjfpuYd9CJRaHdso4y37i61xYbZ9rCmYiC1EX/Mkixyxw/goUE4RV0ewWa
vazeS8vhWQ5S382k2sdGf+TTB5rmkJBAaxkyEmjPVgvsseskeiNj3BDl9876CQgxA5Scucd5K/Be
O3pOLSmRYyqjmtWzxoAeP5gRGFiC6x6yRsGEoQDYigsCbftqZK9HuZR5b7DQzkUhvAK0Y4ExN+Aj
SFrxQ/L6FXd+5pFab3cj1/NbaILn9yNtxVM/DsNNl/L5WCem8GdtZrs6Z0/Xf+HaNXnyA9UHAeOp
xkiPVZ7N9LarkCcpW0+wDxzBp1aUg4NnRqaBqgQF+gK14MDcStuujgKXPE54tD1CdOd8J+atpUfc
xGUP3a/vrRXdRqx6iyAndX2y1vYeTnjg2l3IvFzoSOVASjKNIUJyQfpftALERPNjw6KfRjm+mY3Y
6oNcdc8Te4p72p1LO21Cx0ks9SAqqseo/gCMxsZgkByGpsUlQSZe2R1BPYIBg+SnUdDW+5Htssoj
zZ259Y5aXaUTW8sddhL5DSDcm2mJ81JkjseqH8yofbIVrq9dhNCAwFZDRt2+KOtamYNe+AQJTU3c
VBH3prI51qnmmcNWk8PqcIAqxNwhm3bBOl/IbpwLOgJhbU4/xYwKsrRfEI0erjvdhhn1ZoeqUTrV
DcwY1hzWVnJErn9nsq0gc9XXQAj2B0oIos/l7yeLk5TZ1CTgFw+NaPoV59U9ya2NNq3V7XNiYhnp
iYm6K9EmWi8mkByivpPtNO2+mXyxVXJf8QEsPiruAFPg/nKVDkGowE4jSmMsZCl0ZrH27R4l49r6
cn1lVsYDMwuqn+F6vEChJwY4rFsBmcdi1G+QPbA8cLw9GHO/N3l3NKXYANmt3SaLU0M7ExxIkDlR
J5Bneq851XKMkmeLfBX8Z3zPchnUNuPPkR7z2y7n6LZyexARF0ZYFNk+YilY/6xc/9FnenGDLqet
5OWKh6LGC59BMhkTrnaEk6avBQSzESmwOy36NmkQt0AF8AOTje6eBb67kHUoRzxPTaiedOA8N9Ab
t7TTHKSef5Gl/YpVuKWoO163txL+QGL5P/YuuJBE7VQyFTgY4wwhZOD0i+6Zn9r+DMaaZPAbeXPd
4MoGxPsKzO5o6QHySkV+FUiiJ509IRaxA7P1yuf/7fPK/E1dZpe6js/T/m261e2PfB6FC8iaAHyC
4v/53nbKamh0DZ8v7Du3evxInx/yln+/v+zFk7NjRLg0txG+n98QY18n++uzs7ba6L4H4GMp/oKi
7fzzc021FEEtDdu86LyWOUEi229octyV47AroUpnOBkFk85WZLR2VJ0aVo5dd4Ro2URmYEAgeDNm
vT9Q6FOSn6MTBdeHuOZfAK4ASQpYHrm4rrJytBjALRQ3/WuqP7kb19TG59VraqyLciQ1Pp/qGUBb
zNPfj1bFW2tJ9OLgw9GuLBFrSTfM/WiGlt04fgtk6YFC9GnDytp64HxdumMXkjk139HxGC8PoZkh
KQ653I/1kbRHFAKvr8WqFcD2gf5epKPVsRhOPxr5UJFQIDEwmfaNUxBIb2ttgGLW1vG8ZIeU6gIS
18AS4yY0l/v93LdTAKInNLOTsJ3NGI0BI6Rk7K91X32DUr3p5cyNvQYP5+tDXNtRqMyC+RhEwYtK
7bnVIrNioEwnE8hzcVcDpukIdAyY6Q8oJI9+n1RvpotMfZ+7WxQ8a54IsN3SjAZ+L7j7uWU0nmWg
JInNUO/7z7xw7zJZbNzEazceEnIQ/tYXGjYVf1QmU51zh5th2R6hruRFWtDzb9cncG3ZFqgpSucu
cFrq0xG8NYAFuBUwTjGyCp4xFj8LF5RypGTlbwLlrGMOcs8gqiCect3y6uhwlcNfcO9dlG7BAUdN
oWMPGO00fBdOM706guWBIOOWMu+qqT84K9Sjwbys3Eq5ZDOxtdoKo6x6SJzimBn8NqrSjUztqkv8
NaPm8FHAnxrBG5gpDnXpZ2IjOFkfBvwAvTgu4GjKFjNSu60mhu/L5qGeb/voh2N8+cCiQMsV7zQ0
HQAsfO7VjlYmbYXaajhUzSu1xqObRP/WvfO/mfkDwTm5ZyXqXNHYMBP3uFkHFeHufsaNj6QFZxvP
gdVJ+zuiPznVE1Oc6b3kpWOGAi2wlCPFlHg22zhpl5lXDz+g5f4zbX/qLidGWqSvE32OgaxOWE08
vEC1Y2FX1m5u+8zXC8B4RnMTebU2NOTo8CxEazakWpTDT0K6YIGnW6Fe7DTryOOHNNtIqayaAGIH
FnChAxN17g+inxNrKnTAl2X+Nkb1o5kXOwpRsPe7HYDv/zWz3GQn88eMuOC0Mq1w1or6c5ZYSUCL
Qvs2SqPfMrVkgdS1Qj8vMjg4UtGfoGSJJkMvTJPHNISUqOUNiTXs2zRp/dqmee8lcVrdF3Ke91VZ
V4HTRswXQpv8FhqZ2Ngz8M5Zlx07yHPuptigvTdCM/fQ9lPlk0pvbx2ItXkp60ZP2n1yy6r6KUVr
9ic9bTJoAtHoGKPbaK+DOTSYqx7a52gnmZmB471hP1nijDGK153+jFgk99xx7P2Rk/iXVhAAUCv9
O9V07Q2PRbLT+Nzet/OEOBj1Q7TnW+gRRu7cgKiibr7QKDa8NOFJYJVDd9PQKtnrQ7SVr1o59oDb
x4yiLgFgkfqm1zISZ7ENAKAwdnMAkvPrvrESxeDz6FoAFZeFo085khrQxQN7N9Gwbu91/lRVd21z
TIqtFuLVUSBwgawv0jkXz+xM1GDlik0a5qYPHSKhb7z0lp2iuN0ipwYkMWJ/AG8VFx/qNs3qsaVh
IR7t7otEh3zy/uB4SbIBp7aUZsDNeb6L6g5lJ8hcwYT1Qu6H9P3hCAhEgIdxkf+87HmeY1GQKSpo
2PF/6pH6oMoODLkxhpXVxkGKJgZgIDFValhV1cnUWh3g+K7uBqYJCi+tQTMtqC0y9wPX6akpZUV4
zK3aHTkNYxc8JQ8N8hdbDM5r9wJSuQAmgpYBTc2K7+apK9Pcxo1dDd39kpkWVRRDhI5+KgfH2pd0
i3tyxYsX5TbUB3VQB11QovRWF7e9ZpkhIHM/bHveA0T2/lz+mQll2twkjoYhNxGVGkYwG/TZnYzj
AmC8vu3XAtOFid0BhxAkIi8utyqbtLK3TbAQF6+dIW5lIw+ssIDz5yLowM/n5dkW4n91+nB0Itdq
uQuD4fkOklpMsiHBc4IVzxCEof3G3K1830UR7w/HPF4sai0P0r4065kww5mh2dJJvCZKNrx6ZQPh
UbKUhyEV5eJSPR9CNUW9Vk2Id5jj/oxJp7/0ZiF2hdCsnTUabOMluzoiFEqBgcDb70LJb+zaYeoH
tG3ZZrqLCA3qYePYWR3QiYXlF5zEBqOWS3fMYaHn0XNJ3WOv8buml77dl1sR9upoINoBKho8mdF9
fm7L1apeLpF3aA9ebWu7iBr76269dg3gNfcfC+obAap6SMEQvHrmNPoRM6CJp1F8dSacch8whK5v
4LoRzF+03ULka2zyKDLDsRO/tMjgniNN7hWk2bK0TIp6s+Go/q8lZYEEWlklmeFx2luX7qzXRTjB
9vs0ABO1nN8PuAFF0iKbgGo4CrfLiXviDZDERluORKRttd0rLcUu13KA1p2N29pe84RFRwdgDujW
XzCKWEQ2XcJGEnaTnnuzXgC/bBV0p0NV/mXuW9Mvq1733Faaz2bS9p+pPs2eiXi/81iTTl7E7Bo5
8k5z7rU0S45psiieQAtqT2g3veXOxMAL3Dr3pmjaG+Zo1WfwaGa+EUfiBYuX3RUSB6wFWmp/Nmt+
7IYINDDRXBR7dGOOx3rswDibivTBFqD2sbnFjkXTNZ9AJJXfuXHEgzk7yq6/adDj6cSBkwdgHDjE
kL+bIO6n+VMcBSVz7tK4th4QGCLRXYgm0EGv88yhculXmt7cGc5An2jrxL8RCzs76qbtvklHuU/r
cQaneU9fxYjgt2d14iO8sn/PlZ14bpUSj4heCyyrnXZm5OR7AKeT5ykxzVs3Ik3QDbrcWLe1w4La
C2oB6UedWcutcuIeVi3TGs1LaJgArP25joMy3QXXN9aqCXQyOAYSueDFWv5+YqKNGm5B04uGLNrZ
kPhMcFEU6c9B/LhuZ21bgUzkv3YUT7dFE3N0ZtCQp1+42PF2BznGLB39ZIL+q+hQLNjK4a0dTqcm
ldkDBMOsKpAghO64BwCRyX28JSy6PnuOjp5YEBwiq3U+ezVFVmtyBwSROp49SY3UNzePcky/adYW
+fNKpxsiB4CVgOZBKHHRzCWyuIiN3C6fcPzB/4uEH8SMqkqVMESUUzSPj0ZWObu617+lQ1aAEI89
6TzNg0UD2TPKUrupW4MHRem8gFgsC8w+TgMNRdm7Ie6/2Hm1RYu9AtE8/82KexmkaKlR0PJJWOJQ
9tpXt+N3UW18dbVk35iDXzaz51rT0SnofRph30lyc93zLs++85+geN7sRlkLpvTySZffNO3WhIz8
/2ZA8TM6oKGLL2PsX6kNtuyNz1+6MX4/UtB4QgC7dBE64oVXdMIyyqdF7ZPKB1E897DzgTGcGFFu
vSZ18i7RYQREIDPz+bxxzGwNYvn7yTGTVKJq82UQluOnMoAUPNmqD1y+Ts7nSXG1qp8dB5I65VMx
fk/7G/R/7vr63uLVnmhbfMN/4vXzKOHcmOJUjlvoxG1MjGf+3mp36AiAGMZrOSEBAjVT95NOq31r
/R5A2oWsfRrvry/X5blzbl5xuYlUqE1HMD9SzzaPeXqbZ4EcN6KTVSuIGtC2DRYHSFacL9qYV1Gd
j075JHM/Jb4hDmCtpfbu+lhWXWPpeVpqiJajdlej/B+Tqcf2aYsdypRuva/eT0WB6ToxoUyXlJVj
9Q4rn7j9JRu+ufZGqnxtoqBWubRtATZ9gZvmmWhrbrTVE00+WdPB9OUEmtCN5OWafztgL/t/UrEL
SK7L8xi4bQxCOJ8GeRehzT2tXkFBPg1bTCTLfKjejYwEOFsgO4PeTcW7rZ6YpZW51ZM9uV5cxcGk
f47H23b+WXXHgn6/7gB/wMQX5hCaIsvDUB5WKwG1TDLEwPDmPOoGj42CDH4KPa4jfhuYnCcd7EsU
mWdZlnw/mU4bGI4zHsCJzJBm1PKjqzmGB1ResnfGgt8yaBXuM+rkPh7jua9xYXGv12vxuRV0fDGY
jHdp6tqPLahdn/W2/owccIYOge4fOuf95yJP7M8lA1t+SZzpZjIS209oWwIlXDlV0Mfu+LNJ0s4v
ocVwmFnUelMHDrFGyPJzQcZ2K5K5vMLw+l36WQGtQI1VLZ2B13qO56bXw3J6jYpvRbwlF3q5B88N
KMd/lRiOkAkMOPMBRO0BwmlIx7z7DliM4CJDQItXp8pvQ5y0kKxz9XC2yqCWnS+1Z6vdMHK5FcGd
g/Qt2PNNSFirVWJk/VlHtL5+wqr4aECbyy+t+yWytmDdl0sCoayFPhsJUH2BvJyfjTrp+KDBCZ4q
xy+Yj0T69U1xuSLn31/GeXJhSmF3fCrxfUI96exd0HWV7052wAQ66XFwodsdle5zExNNy0xzo+SJ
d3bQdq7Hq41zcW0QDIVYVGKxt/GSObdQMKEjK1kmT7Vzl6SHsgyy4t0FMVwbJyaUo32ItczQSZE8
DT0KFn5Gd/H76azPTShB/gwMUGdyjIK1qHgg97ThsmuudDIERz+fpSqBamvF8uTJyn/HReG5W91e
G8ug3uOTPbPGjTGAOfnKxO+haXydfMBfTwdBzgfh1IISO4eNvvZ1aKubt9ZWDLkC5VsWAlsOOD4L
fOzKnpvTmQut1viTDQVT3RA+6vk1e0jLmz76UpjE78DK5X7v+a+e/au5v8rkyPt91rT79+/N09+h
7E3XHNqoNCL+JEnQk73DA7b1sFxbMhshJFJDLjLfar5Yi4ZxFl2aPDkQ9WWHIXpp0sP7R3FqQtn+
djMMdpbxBO8KcPPf9N0RpC3XTawcxsapCWXBIm61jdbARGK/Gajqlke79hndGMja/jm1oiwHbgMj
1oBffnKiXYtMkv6B5UZQshTroK5zcfsmFCLUcWaiWKff1OlOlId2i7t4dQgnJpS1MFOnG9qcwLOh
sFT6Tnm8vhCr319YC0EwhPSpZZ7vzlYzshoJQP4UMw/iOO3WG3V1oU++r/x+1xR9NXB8v3cf4wL9
Lo+oBsxbgMPVTXFiRXGnsi9p0kSUP9F8T9I7AP+Is1HS2BqI4kvj3IFSorCxEG8O0NaO76a35bhh
5DIXtqR6/66Gci2OTl7KDm2QTyMv93WnexnI7h36o7d2vf3E9DCvnv+39VduSTpxAylQzNw07yMb
zWbB//Z95YocTKjEsWn5vukvxZps45bf8F8VKKklJfqbbHwfFLbtr3yLQHLr88pD1+xSG+wlWBBJ
vPqN/fM/TQ5VrkaSdaaDs5Y/dd0trffDVv5p1WeBToWkAdikQPZzvrm7sXXs2Zz5E2imaX0oksek
90rz6wdGcWJFcaFp5PZIGpyCmePT4hi5Gy60urlPvq+4UIvm6iq2AYlo5c0QpsXNtKWytDFPapzV
VySy2hEjGPVbR/rVIuSE9vC36/O0Mg6ydBugM4gt4bXiSzUY6PFojOOnDqTS6NOAHlm30dO54q4L
VeFSpgSoB5x05ws+D11iCd5DJTWKPNf+F8T7++uDWJkqEF5YOv794QpW7gvdivQMj4dFNNdE3eXO
TV/s8VigT/a6neWXnr/8yZmdZaQnrxzD1JyhXNRtc+27BQkXzX0ibhUwN/Gm+jupNiZu2QnXzCkX
CHHiibgxzOnmW5GGET/MxTewSqbm/O5wGLgYYPqXgv9KwS2qa6CuskgPKTuy2LfLx67f2DCXXrCY
QNoMOYGVpBOL8WoYzdIAE6Jvx9au41sR4oYFtbornTxtiz8Wkm+on41babnLrbJA0m1AWAmEjS96
gY2uSbSynIxwjtm+z+gzuEWPEGw+XHeyy1WHGbQcAQS/vHRVDIFIqS5l1hlQEymPUdEdtEb8a4Di
egTnVd32G3tndVQgkIOOD4gJgV0492kpprmYIRUYFtpwS5PIc0rd0/Wf1wd1uXOQTEHjJsAdWP+L
txAUw9A0xhErNHy6Q+3yubWbHBky+XOM6F0p5YvD35/mhE1QLC9rhYcJVU4FzgcXpdJcB0JTcE9m
xY8Zp49Zj8fGzLaQH2vOd5otUoxlptlQiC8ZodvedPITIqTrE7jxfZU8JC2ZBu1I7FAIAnllYIv5
IwbQ5AbyOxDzglTj3A8oG6iRILMWZtZLkvzMUfm4PoI1RwMaAnShwHZY4MBUDNikNsGEqoc8QesI
iGnYAU0gACCDeGnDp1cna0k+o4ILPR41xIBasjAGDYthsRbkAbNPt/pctywodxpa+Egsawf+rIsX
nlYv1Mi30qh/FDrPz384MNp50OUAjPEFxNjUxzEDASFmjKUxmNVwxXD9vq7bLxo6AG1DWn7ctL8q
WQuP8+Q4sOoYCcNr0QvL6vdDQRfmKqBM0aOF/Jgq7U6SftD7aSAhNf36VTPC1gAP3wdWDnhTRCPg
YQT0THESfZ7toQfwJ0xNXhydiRZBLez3N11jKCZ4NNAAgRSN2hGfuWM86K1uhEkKhczPuNM/sJlO
DShRlSOA0sN5aIR2ep9Mdx/Zq6efJ+dbqUF/Z9bM0gglaA55UL07dj6fHmURajnQodLxec0+Dmix
1je+fxmu4ftAEAEatcj3qIJBvZjKrOgtIxSW39WH1v3kGvfk/XmWcyvKJEV1AfIJUF+CBy0NjD4J
fl8/z1bAAguFP6IBJLwIstLKE4BrNEVQk+hhUnylxkvJsgMHYIQ8kqS6b2Tn0S4KhnzyK/lpGN/9
xIRxMPuj3QvMryAQPXeBqpNQjagdGYJ8PEjiMjheH91aFGLj0AGYFawNqHOefz/OqkrkhpRhNkFW
y6O60/hUy/rXCRHQfiB6eUPNediIeNc8A8c1WB5cwLSBNDu3WqZG3/YGCjtjiY61vsrlA21RXqs6
KFmimthvFCnX7KFSDCgMaPkclNfO7SUzmKqauMWtarBD0TnHtrzJ2T6NNmZz7bo4taP44gwIG63m
ehlX9Caz5ghC59f3Lxh4c+giLYGuLjXbXGcRA3pyliCQqg6Upw8LMZtnDdMD+lTu0CXx/iQapuzE
4DK3J4+hnBspd3QYLNs3OtyClD4Q8+fBGj9wlgIMSjEqsAKDzP/cTk20qB7RxBYSoBZ619dlFVyf
urXVcdE6BkUCALchyHJuwZSzQEVxRiIL1IJUHLjx/vIYAhuK+h6uTjS9qFD0BPRaMZWLX4/CByxU
oOMkzf65PoyVAOvUiHqrzXnX2CmHkWo0JvSkWDtR2EBAkC1g/bohhNQ4GkCYqjKApmyKsmKp77rd
sdX+jbq7Zvx8fSwrS4KbGcUEd/kP7CTnS5JBbjCxtQw9atZb7P7K35+EAtsrXlfLaw7cy+rGrwzo
q2kakWFaPTTtGxqNM079Yn6+PoyVmUK4hN4qdKku153iu0MNulEoh8kwab2s+8TeBN0AaK9aQEcV
AZsACBjUULeFmsyMZJSErJrYJcX40E3Rrm6yt/cPBMrIuOSQLVo6HM7XQxgNxBnA2QQerAddQh9R
pn4jNuqvK4u+0MtDRQjt35cA/WoqpdlJ3GlR9ajPj/mvD4wB/bQL5T+YOlS6Yqa5WcydFNtc8D0U
hdEM5H6R0ft7jRaCB0g+wMPgXSrIch5tzZn6Ea41kMOsDftMdG/g+N8oh6+FHwzCPo6xyKZBd0S5
u9AhnzWsjHH+um7kRUSbfTNPbgAL2Wet2XnglTqWsXHDhLwvm+pnQ9zW69P45fqsrgQK+BnwQMwo
Xo7qlT0xPgMDlMowBzHzmPNHjRav0E76akYc9YF5wxFXaPjQYQNyeDyN0Bd50So2TOCByodOhnRM
yV4KI/23b9wBTWmuHvB6GnazCwDYxLT8rQGZU1BF1th4EPP9yBmCNA3aPHCsg3ZQWYAYdJ66tvyS
hQywQYv4HLl+XGS+vdX8tcKKj0GjCQ/tKzB0SU9LC16jt0yCfqXqH3icfc20Ceo5Muv5IWdV9Zhr
JrvVG6v1OwDFg16zP/DkxcbHkxq4MXB1qmcZi3JhF70hw6nlO9MRT525JT24Eo6dmVAu4nJMy7I1
TRkiJeCx6cFytaCJQckSbyEi146a5fmxSItA4EHNdnDpolXHyGXomj7kNvL3K+egkRGkuH82BrQM
FN/IRmDHbTSyQkh+iB9tfSNOXq4/JTOADYCoH3zyYCVSn8luijfyQJI5NHIB2Nn3JNd3tfFSxDH6
Cp6N4en6Hl9bF5xmyzz9OdmWM+Ak1CPS5m4ZNXN4R+yve1+L3/8gZGjNgvb0UmYEy9D59/vaQoEx
6+awO8ZdwPijJI8J318fxMqSYxMR3DAWeraRFTw3gkfcZNfDDHy9J6LPafPlI5/H3lyuesRh6hxZ
cc/QnAyWl+J7SW8S1ASuG1hZc/z+vwaWv58sQmm2aC0pYQBHwaEhDUYxBK7zmdABvdC1P5A4uG5x
dcagWr8wFS31OnJukWfOOOsJWlobvkviQ7Fx3a+ELsjRgUEe4nEI7VVu3W4cmrJtOpCroRcB++Sp
3NL/WhvAqQVlyrJBDKylIIor5b8ZqkGJaW8sytYYlAdrn8SkxSDAyRrtDGOnN0G7sTfWLQDeCu5o
/PvTK3Wy7GZk0gppezvk7S1Ss1V2T97PGI/8P2pz/zGx/IQTE1pZ63OLzBvwmi74K5fT0Mq+l1/e
702nVpT3Is0dtHVJDCT5P9K+rUlOXOn2FxEhbgJegarqS3U33b60e14It+3hIkBcBejXn4XPt7er
VEQR7T0PMxHjMFmSUikpc+Va5MYpDsYW3GLZYEpMhNwVdOChl4x7vUpPBXGyCrDWwons9Dvld+50
qLPv1lsrPw6Aw3QtHHfIUiKKq2AnvYKCB8iwnEgWb532y6s/npQ4+/7i1SfLUTcgE0W8BRW0K4KR
7DqgNWPrZ73Vzbc+YX/GoSx7D1KqTAiMY9QPAqrdaWiBSg4SsrvrC79yemA8SysIevtB2acEXsOz
wWuKa02k2e+FFnTuEwPF9N9414kRJVY18WBUlgviSdK7r2lp3Djx8P36OJb5uHSwP+NQHnP5bBCI
yYNJFs+wt0awfVKJGY1M0811O2tRa2lUxsQs1IPq4T7xpHCx5m6kQeO5CdEneP37K+MAUStyXugH
xI1SfaA00sv0aRag2fMOdnk7/HS2JAFWRoB6G8r9S+XNRAf+uQcbVif60UQr21DcdT+ybMOh1gYA
Gjf09QM7DciCctTShnhVJ2ychDWQ93kTpO3RFJ+vz9LlGNDJjRLSkiOAdK46BjriiWdNOSi1JrSA
Qvfq9vr3LweB9DO0IimUu/CKUV8PkkL9EloQKKM4eQDswo4b7JCkW3Inl5scZkCNYzn6IrmpFkFd
NALwVtcMyKkA4KHtqfNc6seeHQzy5fqALrf5uaVlQk/CVtpTwngLS9r0yWvuSiDBdaA1i4+DMM7t
LBN7YqemuVbywjMinY6BZT4NTQGd3mgyK0h2QZds9/FhQfluuWaD//uiZ9L1WispQEoeOU4CL0ih
WvogHN035Mt1Q2sOd2JITbHwuS5ckH4bCPvGbhr+aYG0u25hzRfQl4EIvOTYL7blmFLQQxIIQ9bQ
DJUWy30jH9/rnu0zwd4NOX67bm9lRAAWIXW7vFIW7Mf5SmkNyCoGfZoiZ3R+FhShxsk/XAZZYgzI
O1AiRQJfTUXqJre6vLCmKLdf0r2VbqzJyiaFTCBB3zRSt3iBK77W111tpAk+77yy4dimD2gj/4s5
OrGg3oqcoZzK2JzAjsb8of80b13u1hYB2g5LnMd/EM/OF4GkrpOZRjVHeTYHdU99kZgfD2Wo2Pwx
oVyCy8SlE7o958jEzbGXIVSNnGIMrk/USuIHqQfwdoCGGdddiAOcDyThs2mIAd4kulsQuVemXzUH
mhwSLcB2tOfdooG7VeRYmT3U1xaGQ1woQTSoHDWJaEvWQmk+8owxcLsBvckfnzxYQCIdZW+keNRN
Eltzpw8mR7NU8u6mFYBkodgUn17Ss+dXFxApIHkL6osl/+ka53NXFGZcDAK1mrp+mO15z9ADRioQ
eBa3yfCQ8LtClLc1//BFdqFvAK0hyMXxqFcJV5DoddPJQJK9Y16QSvFjbKwdqax/wGb14TQ4TC3t
WuDaQAFHZS6CAmapQwIQSVfvphK/Rv1RS79ed8A1Vzg1oezUHExhqH82yLf2WsjG+aHr2IYvrJpA
jQtZCgesF6ovNFqpN0zLkNvMReIL3j8aZNywsez3C1cALQloiJE3htOdu0JajaacOgxDGz0I6RVP
ZeMGtBT/FE0cguRC+FnXbITR1XGheIC0CPphLrYu03I88yusjtknvo0M5c/rS7MSpuFMSByZuJ3j
KaHEOE5dkdE6niOePZCG+RPPwS338aMGenf4OK61wEiqgXSMJ5dBUnGOCqmFeSuDcuuhtDJNZxaU
pZk7CYZiHRawIu7bsNUmu/x1ZeWBJlwILJHSMZADO1/5Gv07RmtrfZTazR0vwTGR69yv+vmxyY1H
N2moz3QLMstbiZ61caG9EblQtEKBCVcJos2UtjwdqgFXqDHo0jgYP45NAg4CDwqgc3EPQBA4H5oZ
09ka5nSINDD/2d1x1g7TCCnP3XU/WzuDYAdkrRYuG+gMVZ6AnGgARWiwY9bj7cD3pKMPRLtp+zvq
yhu9T0NIqhwSV6IDcqPteFmdi9XDvQ0HLebxIqOMehUIskw2RFX2RZMsKIa7eQCyDfQy1we5ulon
hpSzYjb7JWFeDJGkZh5AJyIvmq3SyZoNaBXhHyDCL6EzKA9lTl4XI5RDXzUGKNvGXl2bLFw5IWmD
Kw9QtMrNszCGKakZSnxN6e57xFJ9oLdm4oay2AhtK3dqEL2hCATGejAXquWvJCH2WJaViMbuZRFG
YvX3REPxIk72Wf12fWXWwhweIQDQ4vW74AjOvdyySmpVPbzPSJ0bOvU8KHP+UyMfFwzxULr4Y0fx
ANkJfRysfIiyf2nSPbQ/zH/6kT80PzaudGtegEQdVJ7Ba4jLuxK2e56XhVlPfcRE2PvWx3lNwdIL
4CQqJQ7ub2oDxciyUlRdN0TDXEQTGu7ipn1x3C3s/NoogOqAmxHEHuRtzleFAqhgjCXFfmFp+CvR
t/rQ18I2kpoGjk4CHIHqyxbPCn3M4iEiVcTzfy3xigu8PhxrNHzl/zjV/rqTrW0duDLq5Ehvgppa
GY6rmW1VFIgzMajEqhQE4j9KicLxVrpghZNkEdT4Y2iZ15N3vDcuDJTdYqh8NLscNKnTUcr4xqT1
l8YcfJL0Txbj+xJkOIFV/MwTGmKRN3xwpYyOn0GRV8dDdenDV46OjtSu7AkOp8poHuy+fxizClVc
ErQ2BatAH/Zl+UoIO3aiglA86W4gw/b5L+YcsQrFEFxhLh7m9ah7LR+w4YzB8svixhXPjvONx254
3c7vCKEeItAHBi4B0C3kY5UIIkB5N2kxIog9OuGUVPd8nj7Xo0CLZTv6ZKZhmVthVr26ffI+Db3P
7dJBqqMKWuL+MIgTGnx6HFyUNHV2qM3iySn1XUe26ArWIt3Cib4wSODxrV5ShypByT3DhBT0hjdH
hjZzl30cWOZZ4OnEprWXi4MKnUEW17MB2pwjizxU+kH/fn2yV+IC0kaoqQBU5qFEq0Q3DtrgwaqN
Kco45LZe7fnjIGM8GBcBZhtbFS+GZRJPNpAEMXFsV/j9nGVBg3wYIJPXh7ASehZ9HVx4fqdYVExh
SVhSk2acIg28vI5bIh393M8/TPtzSt7jGcp0n64bXJ2zE4NLcDoZUlJzD+JOeOM32lHrDN/d0rpc
N4CkLgIP1l2NbqhxQoIzIVNkW7vWC8Gcd30AK46LVyhQzbjpAsHkKANorNaeJ4+KKHE8/9E1vqT6
RtV05cIBC/BckGzhXa2SxINU1OVOQ0Rktvk3TXr7XvYg/AMwkvEu9YWd3lwf0sqBcGpQpYu3rIz1
WasL6NsRsNvsBZgG6+wT6T/+hD+zo8SmiTOnawvYYa73QGb3rk2h7eC1+/9tOMrlptVHo6pGiRUa
kXAzHmn7uRJv0xZN1JqjQS8JiCgH+EUE3HNPNigYloYON1CR+dI+xt3n68NYczQAnlGWX+CLrgpm
4yDtq5t0mCJrFn5nAMIC6Ee3ceFcGwRgbHj0gncQ1xtlrqg1/992rGTmd+yF8w3KrjUDSOkhH437
zUKVej5LXlq3pBjbEfSyuF526eH6JG19XgnBrWsOOZfdGDVTKJ2Abd0w1/bi6c9f4udJuCIZcHZy
xPdBJz32flwddP2urnfjVsl5w5Cqdja2nOo5uoEjswvbwi/cZ28OQF9bNRuvzHVD6L0BOT8eaOoT
o3J7W3NTPkbUFr5nZUFCZ585L0SC0nPYcK81H4bAKV5OYNIC2bQyfSMYTi2aTVh9+VYz8K4ea2sj
qCyfUC48eF/814Q6ceha6CbPFWMku+wALrWpR+dh0PL7oj5SiFGMWy6xFi1PDSpRrK0svWMSBqn4
Xhb3Y3bkzVuxdQiszxwAlyALIujGWpbxxPEgrW0BK0vGSPNwKKN9yUo1v0PLyV/sHxw2/zGj7B/U
uOMCWGC4HQ9lZx08bSsbubo+6PNAPgpvNXSJnw+kBPB+ahMEgKYl4z0Tonnw+rEIwFBb3TuToyPL
RsSN083eTcpme+NsW5tHXP6RmgQ6+5KjFOJSyO9P6Krk8Sed3JlTKLYaN7dMKDeCjqPFFwBdEun8
bWZJqHufPLRKfHyhfqMZAWiEwJyal6JTU9GyM1BEcN66cCAbV9kV/CnyG+gPR1oafcIXEA43Hue4
lgOat4HQsxsf9M/VcJyLHzP00Dn9brmV72QfB1eBCN5GsQfdLDq40RQv52Y608KQJOpBYRfgNCoe
J2qJJ1lr2sYEGstRpgYKtFraOE4BZYbE4bkjgnIGVZoJZRhXzPuue8rIM9L9e6SWAxtkyboMCgRe
c+z8Fslljewdckc1cOfuqjL2Lf29Ho999YMM6B5it00jdtdXWF/bKWiCwXyATncpc5z/QLf25qo1
0aokrUPcOwGP9SdzoAGezWClPVrZAb2uuJmCYvC7bd2y5hmbN7AmXAvMZ8gM40IS1sVWytpYzF7M
G1Qv8MABmgEH+fnP6pwqZm6B7hy84q3y6GWu35Mboo3PJX/XqvyZDrvG5n7pHKfmIePvMi0B7RV+
LdtDbHp3w1D7Wpvs3PxpHPJnt9ODpBs3Ls3ry4vpW2AQaF1Vz7WOVbGodCxvk3/13NSf5SPpX2TT
7HU8bmsXqbR4503/lvbeqo6leVdXUTqBsb2oQkNvd21BA9uZQGEZ+8jSP9P8+fr6roSJpeVhycvD
B/HuPZ/HuHVHyHug9wEiIvPLzI3kmFRms6PVvIVoWKK2smTId6DtZ7maAkuvLFmeCM1uOyxZrXX1
kXXlvJ9yMd/Zs+gCV9bdZ5cN9Uuredrt9UGuWv7N0YnkJW4Xi4+fHFu2wWw9R40lGl1QkVECyanH
bn6s2mQ/gk1Dthu7epm0s5EiT47sH8BOwOk7FwXISme5VedlH2XuvTHf/3t9NBdHPb7uQPcOfo+K
ELbW+WhmqVkjYTrqKdz2gmpgqQ987hDYMs5uQEiabHR8XLiIYk89ScZG60Zv7KNxoY8vUsOvCBAJ
yM5tTNviAOq0YYFAH4ZSJDh6lFCzADVZP05DpDeCBh1N3HuAO0zf1bIvBpR3D5jvLZzS6mQuRHlo
aUEF5yLWe8VQmtTqI306dtBQ0vJ7yb90H35wLHN4Yka50eBG0QtjghmzskNiMT+d3q57xcoqoYiH
3bWkZeAcio931CxqXZdt5Mj06yCb4qWqpR6YXqx/u25pZcrQkgVlG3RGLtgXZR+7JQXWMatgKabf
QWj1pJXebTwWO1EMW6SSK6Oy0NIEtB2uKwChK6OqMqk7SWM36Md75sNzUdwS5/P14WyYUPMM6Cd1
8pLDhK7ddUniN/rjuNXvu2oDwgFQUkJ5Haf9+ZYtUd9Msyauoy5zRuRKSrGr9aJ4LGPpbGyildVB
SHBcmEFR4KLl00ia2et53aKYu5PurS1vOnEzFe/XJ21lqwIsgO7lBRqOi6ziA2VcI0FH8zbyRGmX
Pu/1CRItUMHTkUq5531a3NBBZhvAjsuk+e8zauGsRSUZeVIlQkAHY8jMBIMrxB3aNur4vnaeHB37
9clCvaX/xrKnuLkt3Y3NtRLQ0eCMOxrmEz6vZj3kUIyzZvA2oj1jt7nmyMB13K0r++V1FzwX2MKo
Jy+diBeE0o1TTtNIJY+Sof9c6MarMPRAmFDiBG854C4sTIc61Bt7DryUbDxZL33UAFgLpMNIGtl4
3ilbTY/BczmRsYSqqggZScDxQfyP0zGhG/nEirrbLLPkTUKgmupV5MuIPFgs3d1131x+6Pkxcm5C
2WypTUEWOOol9JygSvIyoFINvpeDNTwMyT91GjkfRugoY1LSVWltGhoeDGWUmoGnO74GLcDrQ7r0
PwwJ2w1ugZZbqD6exw/p1U3n9rDA/23vi41dtfVx5efnvVu5bMbHmXE/66GIX67/+MuIdP7jlU0L
Bv4J0hJYD829az7PEKzJb6z65rqRVe+FvhHqlB7+rSsHbEI9LbE7s4xy5y5pj3N6T+2N4v7KPC15
VfRekAXR7C7jPLlFdpVXMZqnZURADemLfMNt1z+Pei6gPsD6qIjpNocIi6mxMpr0sDUcX6ZbaZXL
oI24sjBq/p+F5RecDKA0hADiryyjwqD7qUBoKdObOncOOo2P81xurPvagAD6RTEK8G9ciJUzIs0G
CrnfuYx67vqjyQKmB9cX/bKWiyCJNO7yLgU32sWNkcTcHfNpwohYfD952bdElsfYHkCgTe61Xgt6
WhwsfbhLdW2nyymYGmgB037jEbU4lxJxzn6GMrGmU3UeZ6SMpC1YkGXTE1Cju473BwdUfYDc/8pa
uXEkXdI8/x47Wj1xpwCVyAWVAFiDXa0TZWQLJ5q84ibtsiOUCPYtSF9nCcVWkT5M6ezrXh2anQzY
lKOGnD+loLYlLds16FfeiFMru1A30XaN0wvA9YszZBi8jkqDFJE+twBWRGD6D4t6qwC5EuBhBVgR
14bC+UUBtXe4Ns6OUwCSdJxdSDw8pflLWkGztWV+P7607Ot1P1s1iBcJmJuWPmQVCoH2G02WIi+j
tnpyROen875BnS1LH1rL8buaIJPAPh7QwJwPgXPI2ax0y2galyLvEQ7M5mYodrMOvdh4Iz2xulx/
bKjQ/4Tj8dNTjCtFOs1NYSH7J5Ppx51i4XgE8hM9AEvC5jzsuBJZWFo6VZRUr1PzysovzPhyfYFW
Qs2ZCWUDZtJymD7aVTSQm1+Gd7j+9ZVpOvv68ucncbPHZopJiwGkxpEC6GvZ37V82IhlK6fkmRHl
dOHCyHWzgZFef+1JeTBLBo6tOUi2SIK3DClhuWnbdsIZV0VQMU7NMAGMkN2W5pb7LquqxMSz8SgH
spVRU7IKZqgcAsZ+OkXp15DijtM90t87p3h3GuQOKytwx+ZQ0cKn5aEa40DyJ2/QggK3X3IkpfSp
dmxkEeb8DY+bYBSO73nsZmbjzjUafwLRcXVrlHsj6z9Lfd5Lbwe9Et8zfoE4xK/Ya9HNUCipkNIK
G0cPk5mE0Ec+uPZPIr6yKvFZ/jKT9wmJjZ4bQDR88dIHom+dvis+iq2GzMZSQgeyQfGiTExGXJRV
vWAMqMF3nZ1vzPm6hYW+08Cb+QKnx23ITFKb1ZGhTxAaRY/gFhB1ZSdgDH8sGOc7IUG/96LzV0dc
/yziQza92tru+mbbGoQSLYZeOJ7bFnWku++GcWyr8Pr3V9z/bAiL/ZPNLPqW1ITh+yN5KCCM6N7O
ULzrN3bz4t2K959ZURabUHuYLANL4Zj0HoktP4kPuAv5tN5r2rjzhvfro1q1B3ZEF+9+yA6rhTmd
kUKD/jQHgr8M6qTwHR4Ruq/HODS0++TDHfoQhsc5j54OQABcoMfOJ9FGxsTqx5hHkzTvre6tKD9c
Ql8soPYP0k4TYkcqUcZsmHiGJnWNR/0xd/x+C5K26mYn31dG0M+kRxcsx260v1nFO2cv1xdk1c0W
ysqFowXvaSWcm8Ugp6Y14ABQ8OHDS2Z8LRoUG7bA9Vt2lGgOAfg8Y7FeRzGUIzJnODTDfexCsmnj
8bPqYBQkFlhuXO3UMpCWdwwEOLSOGPVR/enkTaX7df6q8UButfGuRpkTW8oW1cvM9BKOuYtnd1+X
MhwEuxXdlvj7lhllj1ayLt3MwJC0+ODW0OStwj7f4sxfM4L5Wp5A/78T7nynLFSHpLO8OnKrNhQe
xLD6HqJnHyYhwHYBiBS8s0sZ9kLDWOR17FosayIskc+GJzd9try7dnYCaytfuuZxS7EXAEZUci7o
Jx0amyy2iyaC+m/iGya7rQACyIV3C+m1jz+sgGgDdzc4+5f6jeLd+P9pnTUVhoWm3jocyx1kM0yI
A8gnN9vgtlmLCGhTxGvSBtfsBc/QTPNGWAlrIrf/QnCBsM399ZCw/Fj1TDg1oLi1TCEBLeO8AZGR
FrriXs/fLLK3m1+1efjfLCme3cQxJzHBtNmf2BiiWT3h+3i4ldPnv7CDNtilS3lh4lKCaBOLuUzm
tIkSE0XqfiQ3WRGHNKlQLDbuPZlu2Ft1PQd9UMhw4zGhVlM1mhaEC4wrNX9U5IdOOBKU73ry4/qw
LmIdGO3AL4gLFIqUaPZXp69H44Xd1EUkdffoIM5BsbiLi09jPBzSQrvPzS2OagCDVOeATTyQkGNG
symq7cq1p3CHWdYYX2Tk4DnVW6oHvDOtG06d8tCIhO60okqCdIir23h2ioDPLX91y1jcj/kIeVpo
mN9BvCTbW2UiQ4H7d1Ax0HKZXpHvDTn3gFIL/KknAjpVTmh1xStLxn7npVQD05Ur/DzTzJCYufFJ
1E6y62TXgy+7HXfCGps7t0HewIk1wx+mWYeen6C+7NPqiIKktjOybHjs89J5K3AV2eXcfpr73ghS
OHrN9h0EBpHB9NviE5+O+sheWu7cvqY7mdJbF3JHxYt2qxXjM9WM20wYxc5MHbmrpQACWye176Db
JRgMuwwyUhe+xM4LWYrfO00Q583QqBC4BR/wHBgcP69n4hsGMlxpCRA0iPHMQw66+UDI8YupaX2o
NSYw515X7zshB4woMYKsb+2gQVnlYOTJZ1ZJus806YIEtnPDeojHgOjJL6cvprCZq2Kn8b7y69LU
gBVKY7/P4naviSzzjQl/YA9aHnbpDC4NszX9um5af6IA2XPi/YIWceU35WztQZ8Y+51rpbdjjsth
m8RWaDITAivxMPhowZgP9Vi0e2LNqZ8amRFAPyYLiBDpQWsyG7T5sripwdHumzZGmFM8YRgtirDC
T/4GdtP0bigBBm0Hb9hDhVt7QrcHnvqxK9FekOWpr2V0OnRe3+7IRMW916U1thY1/TyX1k0+t90O
RS2AvHmRZ1HXmD/mySZvgOz1EHqCNnU6VrU/IWVzc30fWhcRc2FtX5ial9bapY34/PCUoH6LhS7w
8O7aoz01vpF6z7V462x6BBTaz7n2XFPz3skfa+dQyPLQx/3L3BwIkaGBiiRuEn5Jc3hA/FACd513
Y9DgEVqlI1wICNmZhSM4zhklvjuh9fHnqBN/tKZAIrxUd7VIdoNbIKP/kLDHZLQR4Arfij8nANrE
zZOR2r7VHTIDVBCW/aJP3cYUrM7AgoF10cCI9Lby4KrmApnDfKqirv5p9n2AzqJdLN8T0B3yD9da
l9k+saWcT06fNHCNEXma4WgMxJ+xJebc31jTyzh3ZkSJralmxXnBYaSzX53iU+dspEWXH3l2yCqD
WI6Qk+cd6fUMYQ7fB3OhP2Tfva0zb8vAsmInBmhadrExYkVSBCXp11t6JRdnnDIAxedti1mJIzCA
qcUl4YXbIW0/dx8GICpWloznySiKaqLtMGNnDU4MdobaB0NH2Gkbr9KLy++5FbXYV1dypKWGsbAm
QHO3aL7G1satbWO6fnfOngzE7O2ROhImmn9112f8qA2h4e6vO+2WEWUXug7jdjFjzYsYXG57PXsq
2oCS/3G2lCuALKsu9cahijRgefLA4r62SWaxtSLKujdeOYCjGx19eUusHbO0KsDNpsaJ6Zo7l3bC
R/JqAmqOlKgXaMCq9Dh8OTrzdmhp/N6w8oeeut+8ydkKDBc59sVXPIr+FXBhA6Wl+H2lz14B2Qws
ZOl8SdrIdMbdZL3hfiEyC/pyaWCOG10Aq5OBLgnEVdS7L66v8yBro0sYUpTxDgKVmThsUf9eFqhw
rcOTYtFdxI31AjgAImaUbSfKImdubt3+3gDiLDlC7ySA6ibh1b5rv9ntlzE/lsM9nbZwJ2vBipiA
uaPNwUFuSAlWqI5Vk+hQ2o2daDAzX0C/4/rW2LKgLNvApjSWAvX8wgzBTdB/uPINtzgdgeKwuOfF
VoUEfESASpBS83V+uD6Ctc19YsEg56Fwcnlf9CaKd4lxl3q4eKWpnxEz5GYfXre05m+nlpTnUjeb
YjIzrEaqSdBu0Z1lc+S5t/oL1we0NB9jRzkojp4PKCduYwuKUvjQ7RvxnNg3eewDR3p9MKtWwMtr
AdGwwlNGUDliWoIiHHrqfYN/b6cXTn4OW0zmq/5FAYZBw/5CV6aEXqgKjyiCeXiLfdPyQEx/474I
AHjtuXRhWTmfKytOuk46NeYq+bTIcRpb+2NtzU+vsMpiEGvUWy/ucV3wDqO7m3GXbjcceNUEeGxR
WABl6kVCBiRYRlylehWNaQBAsTb5nPyF50KdGmg/RGbkfZVRlFbt1o6H60ISP8ryuTbfWmOjFrm2
0KcmlEAy9WTW0IeBicpCqGQl+sZKr84SPBVVc5A/XKR3Si7TwYK8c1RTFNbi2re8HsFkq3V1dRho
y0ewRd4aKOdzh+oba2COlleA/qa7ero1abWx8Yy1nYcazH9NKFuiGxKcnkNWRci90bBr6Xzrdpbl
twbQWumIh6EJOfexwn6BWsv4wOhU3tjz2IVG3qa+O+euL/X0H4ehsVzaSA81XUqCukigjJZBL3pu
pmyHfATdOSP6Oyc3nkNntAbfc/FWinXnw2Rky9l/MiLl5jNZqZXBOngGUMAfu6eh28hery4+mKRR
S0dhjKjYNkewYmJoJAZd2/d+Zj7lt8QoNhZmfen/a0S97YqGyA5oNqBAdKajaqlDL9raUvRYNwIo
woL5wEZUdmLVDrhP8LRCRlT4TwS0M9fD+vL3L95PaNX/z/eVbZjHcZ/XaFuI8DpOqsPk7uNwHO70
t+tmtoahHOvEjEc+JBjGUL7H+dH2/r3+/Uuk6G+X+u84VBKOivGxmTsNoLaY32dlHDJL7qSZv5SN
HtpTsXNi4w7Kk05gyGmXUuTBLL67/iPWve7Pb1BigWMO/RDXMe5GzRNNc+A3vowAy143sjqT4FNF
KQ6FGdC5nQecOEH7wkwrlPNjZPeQiDDtdsPE6jhOTCwB6eSNZRXMQGhuq4gguTVNgx87d4hx/6MV
xbMhISP6WmAg3tgEbVUGIvMOyZZk69Z0Kf5tJLMdGym6bGwZLn2Y+UYQWA3OJ3OlOLYn276LQQkN
TutX5gETb915/DNLN/bPhhkVuVO5JSK7g2FAWuRx4oYvk9y3jPfJ/Cg4dNlHf8ajIk9Rz9Ca0cJ4
WjPGamSAYmg/rnvwhnupws9ZDMB8V2MsrV7vBMN1tc3AB+J+tI3l90j+PDCVQ6aEmdIY8cDU+YOU
iV8Yn8ETe30o68vyx8bifSc7hbKxN2PZVJEwqJ/3D5rmBEkx76xxC1S17sd/LCnbPutpUs8pRhPL
t5xor71ETvf6YLZMKNseTBLtrA0wwWc5AuFWv/TcubluY33t/zzBjfMJAxI862Ydm74rd9PPtN33
019sSAhgWWATAWb3gkc3rqBXwgw4MNMPMS98I3v0ql2CJvbrI1lbeqBuXJCWgHzlArtfQ9vRo5WL
kaBqMoBEr6fC5/OxzjZw+mvLcmpIiWCNpfWDXVNEMHJsnS6o5g+zpGGnnFpQYtg0IxExQgU48uy7
acbT8S924sn31Rd33BJwYRj4fu/8IMar2dy3YsOvlklQrzGnJpSj1wDcHA14DrYH34sSWa3GO3aI
94P2hldm0Aw/r6/+6qIAq4ni5NI+oWLDJWoXwkFtLhLi1R6ob1UfJUhY1sRYpEnB9gbGJuV09ESv
QWmo5FGlQ1TIPoj0eypYOHjvFd+6UqxOHmq6wIqjo06nSqQcR91luY0HpeHc511oZ772PTmY3w3j
b1z5xNAyqyfh0szyGmJKMOS2Pu5Hk9xdX5XVgUDmY3mAg4ZcLeSiOgPSeU7LCHzNYWwmAWBfVfU+
gw5SG28+ztS6rBGad9CkBKwHIB/nw0HNmum88pY+EL9OvjjFhpOt3c1Pv68EZFZSM4ur5T6JypUW
4IoEtDdrnmq2MW9rUfnUkOJs1jBC0cvGQHg2+zx5IVrl83Qjc79lZFm8k8U3MtfTQKQIUPXcfhGi
eyxmO9A3JRCXYHURCUAfgCZ7ZHkv9CljgxO9MUvk7ud8z1Bm5T/RfgT8NvdTrww6u9pBgf5vDp0T
o8pKQTe5bQ2xZJa9KJ3LcE7CGjzxNmhUrnv46iRC9RmkamD/uGDNaz1PxGLx8F5/tDsUBQ/ZsLFJ
Vw820ClDi8BDi6yaQ0bTKu9rgvadCoWB2Du2Te9n5ZPrfr4+lGWzXyzUiR3FHzxoTRczR7tIrQWv
bIvJZv3r0GxAex22poq+Jckcgz5uwNcb/ThZ82fNnTeuyqtrgYbk/5hQFn3MHKk3aY/3/zcj/WQD
t0g3lmLLgrIviZgbW9awwJLn0o7EcHQ/3BKwxDDcxwAkAyv4hXg9mPIzi2voKhHeO8m/juKQ9a9/
s9B/TCxLdbLxi7Hksaaj0XDU71j5vRYbyZ61HY/+UAv0+QABoJx0/n0tJQV1E9xb557c0m4E6YIX
evrX2f6Xj1/S5tEe/ubVd2pSOTGRQtb6HNQxUZY0R71pwxIgkcnV79ppS3BmzQdwmwVUCPsRCFnl
cpZAQlQ4jsTlLFtkWr6bnemj5vnxJUJ7DRDDAFsjcCpGXLObaccxhW7Mn0lNbxP341rl8DSQTuI6
g4Y05C0UZ6bJMLAiboqIgejxsIm2W9vwi4i0t4hEAnW/zOOJl/UldOp6VOsj2/tsD0/GxmZf+/yS
cUFD8CLkp14tROmima7CPukKv5x8tlU32Pq+Eky0qS7yIkE0tIs9SG4AF/rYCoP4FgSOKLRCgNgE
C5qySXCL1LuUjv1DqgEs7r5zke6uW1DPDdWCsifMfBpdHSy7D2y8IfUj9b60R7Yltv6bn+T01IAV
PLZwtcMigBVDzbdPmjd75pj1D82oPxl1sp/j5LNuVoeCfS+TT26aR4W3ZK71O037aptvgHul/gC1
zOujvUg4Lj8EnR0oL+goI6EB7tzfiqzj+uS4w0PceM8l8b73VTz4LIstf2D5AWI5t5Nlofc1OTgN
eTdT0HbYkg4bGQg1+P3+GShlm3hxgOBY5dBwO68BhAc/Q0/EHh30B9FZadjP45epTgFdYij7u5D1
9E3pbnUF/E4GnS8GCPssD5yjOgTiL7SFEqg92OC+ax8ksMoHiLCUd05XPbQS5MdOFh80qn2tE+4+
1HN3F+f2P60pfllJ+1Ofhi8iAaIp8+JPxM1K6MqW5DHW+3bfoj67i+fxBfwWRghO4gpIPRm2mXab
2hJEGtOeO/LO9OQjjrPA6eKwgD6eH0/VYaAg/o8nkDzP3n0jOfez2vnlmoCPCT0Ph8zLAzfJ9rK2
DxmAloKh9NQ1yZ7k5NYzcFSQ4VNpOGmgoWEp0YctkmV1my98AsvNatGN8y5ZO7whlqYri/ah+1om
d/+Pui9pjhtH0/4rE3UeergvE9N94JKbpNRmS7YvCEmWQRAgQIIEuPz670lVdbclV1tf3WYOFVGO
VCYzSQDv9iwB/R3h8F9P83/TZ3X1+70f/v4/+PeT6hbNaD2++effvz5LzeT/nN7zz795/Y6/X7An
rQb1fXz7V6/ehA/+48Llw/jw6h+VHNm4XJtnvdw8D0aMLxfAVzz95f/vi//x/PIpH5fu+W+/PSkj
x9OnUabkb3+8tP/2t9+wsn/YmafP/+PF40OL952Z6YGNP73h+WEY//ZbmH4ABRGBDebhp8E49uj0
/PJC/AGGWMBpgDsOtSY3QL9AKj3Wf/stcD9AAwxx1oXuPpK7k0DWoMzpJT/9AI4IPi7BasfMBKDe
f/zuV4/mX4/qPyQyTMXkOJx+yOlE/Nf2ARMI1QnYrJBXhdA9PvC0WH4IWQtPTNiCM1J60zDLnFqV
mcKCSxTqws1YoDREwJxuLSC/O0+FNvE05w6EOIB0Q1MFfG6ojbeFpFwtRToCOZHHrCYHXy0GgBNL
+raIs1mTvGV1NxeRqUEU041HyYXhMe/Lk6mk3OFK85OmzRIUDnEdVmhuvKAUo50PyoWhSp7a1LuO
fY/epCztJsjbQ1G7yMLOrnlqDPhOwhNgInTYsrnjKs6LILFdkHtJL/cjxBcB5IAG54VDIJO3k4Oo
zzVrQ5mTEMZHZTiH7Ar7bpX76eQCW5Bm0LacpEqXMpVkrLhY2KW7jsd15Ck64K5z4Wc0jvADddhc
N2RhXygATLQK9TLZHXyJUb5E+Nh6zsgdGC6uhGIS/leOJIwK27fhcrOSOb5aeO8EtwRS+uZbZhon
qgSVIjnAwsSJDqmnJroRsY6HalktARb4VCXzhIQUHNpFd0fqLCrKIwtsUFG7yveOxtYAEse0VYWF
+/wOwDhv3cJEOaivZZ2ZGarjwbjrQjaSq1FDhryagnbEgZCkctcEqjub+16GjzFdmJ+H3uh/lzSN
cpFkCHDoSnRFi7tcspjFt8TzxPmgGwC09XyCuDKrJ0AV00Bu6nXunmo+rvDhgdjB54j6004QDRMO
f+mOUbA8hDHg4WuL25gDXqeKKDwQiNDdJ0jXLNQ/1Qq4eCBy6ho3qkwDAAthoRgLdK9Y5S3z5Siy
GNLt0xrbkoBLQYssmZTNTzoQ2bZRs34HPPBShL7eOshmfDjzQUwdZf5LdP5h64SqzrBEVlN2lLEN
BaQZRnNE9jnGZu2U8zS2U84UHlEfhNYDTNzNcillvIumoDuTjUquu0SF+Zp29QWRnvy0nO6cv9Rz
+cN59Me+/3Gfv2SeP33Xk1foyTcECj3u620ejgsBAZGbkrq9w4CyDgi/ImxIUzzphs95k8UTsN+z
K/QOCLWv87q681nQ+Tyrgn6AOgsMecM8G8IVmPKpnr7HGAd8z2aEv87J5A6O8+GtX3NQbptWexrO
4I06q30Zl7KW3+MmvQimRB0VNuJG1m2nMHVHbKN+mj1n0Fa87rp1/NpaKEbmvpWQEIfsX5DARMUj
d23kOM8LRWXQhyk0jOJMJTnpgw7a+QM+AoqFNcUXI4RukWhZN0eOOb5HfHsBBL69jScDqyBGqwqa
YW/6BQ2yLQspclM2nEU3qtX2s+njT7xm/m6hYtxHLiy8pa6Xqo91s4FJcvIgXDNcJc4Ee3rLxk/E
q+GpJCwkxWun3iQ9POkg9GPfeeSv+5Cng/1kBgEM3ouhF3iNr584gDN1FzvSlKv2zX2Np1FBRnnd
KOP620zG/QY8yAQP3p/eEwb/s51xEhqF7Q64WtBUfXObskzXabvAQYzOUbyXXKc7rwEUflyX7mPq
WO8YtP64sWxoNwsYH5VRyhZom24AmVkrl2fPpKXOeQiFmAr8U/8w8/A9Tvobg4DTHQL8CuKSMFKA
wQ0A/6/vUNrIuVVxbUqRNggnWkBNlA7ktkORyIt1GRrQR2ZQINbFIAmMiamIDdaiT/jnDLqNOxgx
hZ/BFxty3vvOURNnqLzUtruYpctuhq/Mlkrfu/Zq8o9B2V/Ksi67Z3k76ufn8eKhe5tGvUq9/k8l
Wyc34//6R1LzU7J1/gwNk1q9yrZO7/g92/KzD8hnQF0I4gRChRAF+Ue65ScfsKDh0wpoKkQ8XjwK
/ki3nFNShXoUQtAnv8gUupn/zLcc5GIngzJ0DVDYp9hPfynf8qM3JSo6D8GJNonpQAC6KcrH16tu
SJa0d+cE3B1jbdk3PCoMkumcTmnJA+Meu1bfeKGuIHYuzoXrj9WozMEN+q99a/cktrt+GGAt5tZm
G3G78bVb59DQNFiYc10IlmFCk12zccx5dk/6B0W6gs5t3tPmAOPNXJj4HpR08IjC8Whd9nFJ2Hjp
DP0mGeGClCXfUvBtbOu7uZ7EhkBTUjOxt2PzlYbZWnLiD7kIzYw0Bmgu+A/oIgj0HZnisk6A9mIk
m3Npp8tA1mf9GIRlHapzKSC94AxXMccoJK7RdJf9upcJvrz1w7ILYSlDlNfktRmeo2D9uti54g0E
TAc2bXrHfu/neNoIgbSDro8NF5cxx8+CTZU4hP1YgiH+NY4zU8aB3iSIOc7aqEIp81lrgC2XVhaZ
O+Qkyp4idh5GdM/qu9np7VfodPZFMqbIaaO1ybsJzCxxmtjYcWlEQWnnfJSNwG+a83nsp3zykpuU
xzAHGGDJC8WZrsDY53MsYKEi5nDrJtCgCYK2DOb6LBi8IQ/McCnZdB1a/xKuZcXqj8UAVADPgGpv
lfyyak/kWTcfMk6TAi4tF5EisvC0ZtXsqK5Kue9unIk02zVpr+umqwQXW5vqOafrdUjERaDbo5MF
hwFuAqAfdbfaNDd00agkqaM20JErptBJnpyZXDlJfEDrYCgXKOvnqQg0Ei+wmBwRtuAMB5nM13Zw
zrBXcuOlbr7Gaje04iiaufAQd6+g0HvrpMy55Ro8LUmom3tTJre+We+ckJ7Bz+a21yss6vr+kYnZ
LaI58L47pAObb4lxfKIiKYZgIXcs9Wgpg5puFGPB3l+mgwERrBIAehetgAkDCGFR0YCOVXIabuN4
uNKafO+94CI23b3kIDprFU75HPFLxnr/PAjrjY+m5SaD3fvGIRH0bPvsgullt8D1rYxGJNetjvJx
MajhB9DokPogQnnhVZZOD8iK100vkhP4u8H36uvPcPzNgb+kSLxZiCKojs650Z+1yD65jrhIBCR6
6t7V2IL+fAxluxcrZKEW03yZDKySkPDayg26O244dqOvjhPwNAXYSaAYC/YYNOigKDjvNkncVCxw
d1lzIULbn1LdaT82cP9sTc/yFgBfJOSzOnMalFfDEEOmtFZtyTxIpCczfA3rVDxNHnoakmmVixGs
irExZ55mn8CqgwXV1O5amAnrqa7LhMZ4WzM/QWzs3I4GYkMkcjfd4BS+RjsFJDjHmfvCY/6jtP7W
HxjHOBtyweC6tbhWtMsYqEPcLPlIRVWLS7DT+qrDBqnHa0mcTZZ9bbx+xlJonuh0Dk2wrAyYvqpD
iMiKxrd5GGp5Dt/OFr2rJqG3MEDtdgH3+vPYiYciyrq20jAg2PgurfdeLfaaWDg5xt20WTwIjk6Z
vo3Mcr5g7AItaNNjIE6jYzdmUQHyoET1TzGMl7BOndqg2YfOvBaLhINiNtkqbTNZykRdwjHygq/0
0HvpvAuHnh+sJyssBKh3ZM7Z0tmzQWTf1sR+BA/xTrRRodtale3sPLPYZhVrXVK5lFxSFEjh6h9C
pHqDYkCARosp4rgBjzYNcCHl7IaRg/QWTdN2UEF74aP8BXPUFIwyFFfTDmORqzo1x0ZxnAUuFTsz
sTqndDozUXoYuOOXHbK53Zq556Z1Pvfx6AN5YN3nBjIReZri/Or8tHnk0m8PrkRFBJfiMl31fO4K
GPiZlo45pK0nEBXnaBP0yQYcrdsoEV+4voER7Q4lKLREGoN1FIoKDnPgMaIU/kjEflUa57fx7Hi3
xP5w4YDPAMORajXyUAP96+boOQy5E81rPkXhtDEMqt2MtEmBYrR7cjmOzwVtAACG60ung4K3FSP8
Wk0NJLMY542b0MupffC5dMsIvlFFwhdMbcP4wZruG6PjsNUeNBDDMdrpzNvVyoE9hVsqolB9YhAz
1vFhomuReOzoMHa3RiyuatseuMP3DBpUbaS70joDng85IZXH5yVJQbel4iwmKdkDNALFH7o26GZ0
BQcZUrqIMb25YGP6SceIBoacAYb1DUNfCFPAnCYC8Zmk9UVH3Wc9iE9eQkC+CHW0qTUWE4hd7Sau
Zw9qXkjQmSWoAEayySQAsMMQeHk/92ZX12BWB9rYYjTTTWjdLzND/p7IusiUfuCuA2UHDwcAdO7i
zeAIfpFliEAgHH9hCenAFRw8b9sPDOa3Y4qFDmL1ZtFrtGkcs4BcFbs7XzrrZxR792lsTprv6F1G
XYt45fgzmmxRt5sj5Oa1nJuDUHXzyKCpvQlXBxpGUVJHZTITFLiEq6KOmXl066Ddr8vEAXUIzT0L
/eUuWhb4AWSyvXZ5VGWLTUodXUbom0fQ14+yueisexs44X0r+fCxce1UrMm97ED2VaQPN/UYWiRI
QiKa45B1eDJWkRhFPkzkazYkaZ50XYjmwNSWYV9voIx3mF0w9WX/PEGl+Jx4KTJ8J4Lf8BI9NA1a
1DKJ9q3nuLc9He/9JUYsS24IxEzGyQb3IQVdKtLORUB9dMX8Xh4mb5RF0Hu27AZES8G7cY/SArUb
6k6OdpGil6NswOdx92b2c9WCTu97PI9kvxtxxvuuLT1WFzxR520zgfpO81BEdwnrzwmJcwl0eNtn
OZmGDCMFb9gIywLUIB2Ep7yPLcDCGCIA1dcDSdiRebocA39bj6f9GGPYD/cyvvSF28dV0ySImerc
NU4107qQMTZDRiDRYW6pH3xdlJdny4zYqvcTczcsDD8NYi4CD8JZa+OUGUi4cQMieQbpKwNMKSSL
jx43iPMTfDhhChvrog39Z38QW+WfSzctWbbki7F5xCnkyqC8xp6E352tQ1x2McBpdka+RLERkrZM
HLptidkR1h1U729FOhRIuzYmjg/OOKZbuMThkUvYErCFJiUJ1xsu42OgrMp5C/UuOq+fFLwu8E2m
qAhqY3a9me6gVeSX4YKANi7xpZH43ZH7SJP4zHMRz4Zl/W7tdMF61WwiNKiIHHbCo3twpC6xqJHy
MajLgPMV99kGgLRKtOHODuSCGf2ohxvHnW67MC45Wv5dcKuU+GI7ei+Vt+3GdGMzvV8dcY7qdY+R
y7GP2nKGJXCpGuGX8zRneeeyDUyJQRLXy3fF08/QNclPZwOP+y8q0c/QvDmL0IwxRJ0PTGwn32wd
Fm5r7ucR67Y8mr5ZyJKweDrY0H5Z+13m0i00bpHN603QZucBP2br9NUu/vlAz93whsbrtZqzMyOi
IgyHDWZUua71eez22LwW2uAeDrJTk0yHyG0WOGUbzh5i5Lp85m2hsxQ5Uycf/d7fxdAS6fgFiB4E
dIM+KrOU43dJfMzixt8lx8JGNh2eL3GCjCq76Ht1qQJ9DTH+Dc6PizjGH/D0KprbatU3wQD+kNvO
tvDFpWDLmEPV+cJlSzlqPygnB8Gkh+8e5rn1Plu+zNbdkFjcMyYuQiSq0eCdwUHsjoX1p06GACpR
RqFeOBYCpr8C6BTluV8YjURpFdwWYSu6W0xwmSxPNqjLtGly2ERDsA3qynrO9kZmdyMcc4p+hPGs
djezH+itCZxrG3if+u5zMsfnc5w9YSUBNTzyG/80R7IxFBlQjNAK7bFHWUMULoUMhS/C8EIuEFyR
XbtbZ//YNO4VJJerdkBzQQ8xyYmBQVebPMcMwDeQpO+Yk50qihO5asU2wLK0GQx9DLqga+FK51zI
pFjnT2j4bTvnNNbL2ADbEHsjmS0Xd7jsZ5hL+OaMIwbWzpzmoUUIMHO0J9Bt8OL4i7WXmeiOC9UX
gZPeYi6EJl/wOSTgKOHYQ8zQGvIX3SezPvL4oYmcZyhvMSeCylcV91Sdjr3rBUY1aIJeqN4E1/AL
+TbDmFq50V0LhBz6uAsYv2Mx4dvVxDlGE6t4Oh780FYL675nnrqeqa1U99lvkuc6GDCtlGeUufOR
elFeT+SyQ8MlH2xwQNBGtbbm/shgPtzgv5lsmGf2HuxY2Bp/k73iRT2ovaMCv5hE4gNzN1yIzoFc
wlrRvt5prb/y1LnXXVzwpZk3kTvyKtU+KxyEBtFOe2eixwhQKuDdcNgEKNNhEz55RVPztCByqhxX
04JPNs2juvvuNGPe+UTjMbk33EnTKvFwmrPEjmUyTvAvnQA1ZIkqApF+JF39pWs5ki0gaajnH7u+
v7OrAK4ukNOha2NSkCW6C9t1KQy3axkEzePYhbfKCdRWjvwBihw8D1LVb5GZAsW2wLUSAuQOOm7A
murPmLl8abmEPMTgULRP57ZIpuapRdFa6HV2D0SpZLOaFP3eNH6kk7pxB1gEeCa90k2D7ivhXb6o
4dJ3zcVK4yNkuCR6xh7EV3SPHTWsUUVIALj5kJ2aX/SLE+MYcIaw3SVpPW0bqNKXapjXrZsuAixn
KKJMXdsD/oYhEmBX8iAGt8EtZ+Te8+jHGiqUqFUwW8KnmUuOk5gigDk7X9cQl2U2105EctcHiS41
nOZBaM4EQQYPP5Vr0YzFPPk3Mu3yOs4qNLa7XETQvFP9c5B4V0KvGyKUVywJgZiGoByyJxORFwnz
UUz0TVAm0JopZ7uMmzpWWRErltwyG9YVbumM82GPXiRqSIpsZVbz1UhOhMHYEhCr2wECUZ3jn4VG
SoiHdT3a6aeRcdJ5e5+Dvxb1vfhK0rndxw6DOMz8RB3sbbfZLCHWBocBqpOeTw4KpcE/xFH7HbYk
ebC0X2vipju1KI5zupmSfPbt15ZNd6SReyeMUbrT4LAOCG1rFubCDc59i2U+S/8MqSkELnFWlbpl
Be/gQ+OE53GEEy7x1EfjdW5WLZitIO1z6j1CSwvqAKMeQfCLYEi5qHQDKSL24InZq2ZuxTZDbb2l
I3owc22gwmK7muxZIxL0aVcrCg2D2dzF7sPpQc4aDPmWIQhy3a8xSAmORl7n3xlSP5qMl97sndlE
HkOsxHSoHyiWmkycjywdktIDwpQ0HRr7GCDBNSWfVq+KoE+tyULQhUFYhoVCmHPCdRGhNytBFvQN
3cXedEa1obnOlk3nOXNpFNOFiuSZ5wXHBqla68uDnthzmPGKhfaAOecOutRnYf+INu+neUivLIxi
oQi1wVzxkGiTWwMxIRhF58wOX0nGikG0j5pPx17UZ2L5QhNTKLlcByG9nBf+2ZHdecf7XYSkLVZR
0WbsAPDTdaqaIsDsbtBOXUpnOg9VcwXdVXSSzBW19/3c3EAYQeUhGuFR2n1GVyHcJ0iJkTCqASHW
CdEiiAPMA+nobUSzsHOnRnpK+qMhft6uYrkgs70UfnaNbVnW8fAxpAT6Rc5ziLxvDcz9VPcG2xgs
Nclu+OxnRzs38V1vtIte/FoOK0iqDPT6wNFfhJW5Sxycu8o7dxoXgxfEqXyKMyC1m092oGhn9dN8
GGr4TgddXUVuD30b2R9hQMJyz6y3K4aGxWSgxz2DNyK9SzoT0OAUNMfNGkqMTPrPlC8LxN28Gycb
oOSsxZ2v+nxce7QgRIf03QB5bP2cUy9AhlJ/H7hWe+JO2YXMugWtnCYwcKRKd5rxKwjJISymKHbN
BsZkdyFdP/kZTk7L2+UMHhjwSK8xC4adjdPWMQJDAP+BxGsYpnhIcvyu4aaKKN3Xa40CMUxuqZxv
GyY+2x4p9UsP+y+18/9tk/5VK/+XTf//hdgJUJ9/1c6/ZZI+dEo//9jQf3nP7w19zw0/AFV5EkUL
MU56URn8HT8BhMSHGEAETOEw1DzJwf0TP+F9CDH7Aivm1GJHPz8FquEP/IT3AakNIN4ZXJBfIBn+
X+nnv1GLAh06gRH0aRQI/g0+z30z6ZoZC5dFO3LbwxvsqYZ8A2aCISjNKyZr0Ke/8+OlfRgxUWwQ
E4IlxYjSQua35ShvItB2YJecEOAcSbrQfTTpuhp4tuJ4TcyMTiJaEYAJWC/ZoDS9nP0ODQtN3aZ0
0TRDtto51Bbcd+SlRoy7yvo+wFyVhvSWo4LcDcGgIDbFnStIfg09EuMT4drN1ktXkdGCf+3FMCAk
69ZzLTpR0FWI74WBxV0ZUUuDvDeZg1Qn4RA5h6jVjMwQZG3B0bm3IB+/Q9Lx3wwtcTsh7wpgOSBt
AARjRvJ6OCIsQd0QC7Wd12gXE1edaR0xUM1bVJsSibJtl3ajYR2H8fKiD/48HFEjPupZe3lLp4d5
dOgOYvHyqMMA/ZtRnNereFY0yqohC66DlUSPVFmcL7ZbL1YbNCXgx2hchkJDZT3jE7LxcH1H9eVP
fxd0K2BEfjKYfbtM4MmIZMidkL9NzmOGBiugXcGFiCSaerXzsZH8WBPIQP6wk/5k6v961HRanLib
p8UOrCs00N+KckR13YgGbeKtE9i08DH030C31cmz1oY5WV1v++vrndCzP0zHX64HryEwkXBtaE6/
GTnr1gaz40Rqu6Drc+VY6p5D07AHtIjWZUNWfZHM/vzOrT196K8ueroJP6AwVAYrLQ1BlW021i4i
U5/C4J14wMk0yebXv++N/cHvNxSAS8CHIULqB/Gb2Z10UeqnOuvwGCHgHAW6Qn16GAChW7PGA+MC
oscLBB+gBy6OfByhnSht85SA3F62Nbqopm3VhVzRw0f/0H0HXvtnj/uE5jqBjwHreut9oSkVhiat
2pr0PtYDOxv1uu79rJkQ3N6b8Z9wYW9vewYk2gv2E6DkN88aiMq56aCqtk3JiqIcrenNJNDI+PUd
/7MVBT95HzJGQLdmbxWN9UKGUJtBbe1Cwr1uoJm9xt2yFYB4YJyUdBCVaObq1xf905+WBJCESmD1
8BOqFoW/4mOAnzZNTVPMko2lchvzzmKKXqNmT4vp5JUFRysXhDcXhLHXC3ecFA+7JVbbOtlTc5Pq
PfB0UInPKqW8M6FhrdzeTADWOPemX8qww1Swa8rM+e46EOvMNk47FCP5tLRjLlWwWUU1e98mX+cE
aXEjYAoSFgYEJBcWzTqBASWSnAC4suGsd7+FJqyWU9E6PMAQbD85h1Qk2zD8OvZVDWs1cdFB7DBq
Y/j8eVtFrgMq89EuEEcf89GfihaDD752CDaYNY5TFSlgoEaOvA254a8fyGlo/2axIUDCIyoBGzHC
DP9NlNXZkDkr4/0WaqHOpqVxjUFmFF3LBoOypkuWog96tMYDHP510Hi5TCezG1OY5kRRq/fuJNiR
2bHfEmdxtz3mS7lD+4ee1Wkus7A+S1jGzqdIsDM7pe+dwy/oqtebJUGSAAwOkpGTpeybMyrGEG9h
mORul7RAvyqsi0bm4in5FHxvz2OVd1VczPcBqgJUXUjut/HNdfw7eeAvZZi/zB1fZZn/Nhf9X5hh
vhix/nvAyFHp6WH5Mb18ecPv6WWAfBDWSsCLnMg7yCJxGPwBz/2ARCT1s9PBg1dgBfjP9DLBm7Ae
TwKkMaCzL2/6I72Mkg+A0Z7gvIDtxgkE0P5Kevn6+AOVyIXusA+otpudCCUv8eiH2EZib1DTiHrM
n7n7BHWX7gq1ZKJzx+9mioxsbM97jC/f4RW8PgBPlwV0DEaLcE8Bd/0nTukaJIvr6zUuQ+HITx3k
n7bA8Q37X+/qF/n2f+2K3y+DJO8FqgYl5/B0QP7w6zIJ8z5Z06hcSGvuvSF0biMMUy4VExhFZSzy
PwbjlNCix/RqhKzuGN6KsUMaa/sB/GpVuyPbtj3g//AairMV+AOlhkobnz65L3co1mIZSzHPUAUe
mBZoskpMH3Pptt4FW8Q6wppDq1MrVrnzJoGQ0Ueueww/gC2tu8LzrUcL5XJ0YaPZhLxIMsFEDn88
jxznZjDfoE/SMgi/KnNiLSvvoanX5mNmaj+EmnLD6Rn0H6bbWte2r/qauXcwslQ4Q0HbVXmCxDDL
22BCb79B38ceCJLt20A0k5d7BAEIT9nNAPBeAtFu15TXyW49KQ7BjY+D6zUkPCz6ZR4gPGs50Gke
VI32S98xVXndpI8OKuWhatDmwXSJjjQs/lOKLmozomNUEX14hX59jL5BP6kzDgMBDhGJGneKuQ1D
nRHAWqr89ZN/nai8PHhg9oDQwvoGsOpFl/qHB2/dRQXeSfcZxUpQGRDzMBrXfdmHEkHLZck7K+0N
+vXlgthAEHMHmxTb9e0+qlNFeMJPIL61k2PZdyQ4GhUgqvqTN+m8WZnZJ07Y1UUUdM1ln7BWbLvG
YMQIkAq6PmaVIKTpTA4V9HUQf0wQYg7fs5mGpUQj+XMEZPtjsFLAedzYTNMuCSLvO1/SkW2cHk1Q
7aRowbmd9W/skOrTA6QJvGIw8EV7cdJ7altNMBcnggID36ggH4SDKRS6YPVeIEJ5eZqsM6a0Wd/J
PPCUczfYoUNR1maAPfX9qEFu7BuAzJPFEGgnU/Z1lQrB5i8/QIDr4HoH3HgKPOybMi1bPJW2QNSV
7WRXwD1CugXAxwE0ox13rMu8d9iVb6Cavz9AoPP8CIIa4YmG+Pqo8MBSiIRLYaRDguSxVZC5rqMA
MHHgMDEyh5n2jaAN+vgg4XxUITo7uRUtvC9Y1t3RgMsy4ZC8XCONDjPxYq2Bn0NWsAVloP8M+RTA
/SF04G6mFO9Ckv2eA4z/85l6olhAaR2+60hj3nKkqExSKlcSlC34BBDpxvc+ayFx2mIkYzPMN4DQ
Bse+tXEVMXcFKWFdZVox3mL3tuHQzoBRz22HOsoDZLBfxxqae4C0YOzd1T3BqHtAXQllNWh60jCF
42tHzJhngfYvW+C6a/iZDEYWS+OI+J2M+XUNdno8gIFB7RM+f0jSfrKKjIdQArEoorLDT78YYQNQ
8cjIHcyY3lMFfFE0ex010HOBcT3YEvAUhALh66XA8TW0mVcHHjMuOKg1nzHOWjFTbwr0U/oaDexF
w2cqk8/9ytgZ9PKmDFxJ+a4T4M/RGVUuIjNkshEofypOlF3TXiPlrJLe6ys6ANmy9ijy2j71W7QZ
Q4aEHZiFX++9l7D4+gaAMISeVgx5ctBYwzdF6AiqDeRqx7pCUqlFgUb4ojbN2HXHgEAwJ3ebCaSM
qE2hIo8h61BYXmc6H3kUnotedwwzPeNgApUOK7rBtUgWtMqVTdBHotFlAAwDkmL05QD8cyQnQEoG
vi4Gn4QYdvKA3tte4pSrXXj+BYwKmGUT3uJqwAFdmpTbfiMGxLKDVgG7j2ocQ3mnVuD5EnfBwN5P
GMBZNHMcN5/RR7gDbUqqfdueEDFzjQHOsQF5aOe1JJyrSdBuT6mHmXLbNO1lC1RIVOBEXbdDdur5
xyabw7yGHH33zrL+KU55qM+Q3eABwz7WO6GMf0xQxnqlBFB2UflgJTy3JhkP4ZREu7mpycbl72q3
/fn1IigpIm+M0dR8fT2o5iIZhVx/hfEV3SQ6XWBE1qMBZ6MxrGqMavp3FtNPGxfyMSg9AdVHsZvE
bznXy+zT2IMlXxWE0Gtcef3/ODuv3raRNQz/IgJDcthuJVIucZw4cRInN0Qqey/D4a8/D3MVS4KE
PclisYAXHnI45StvwWMB/4A3hizU8+V1a2757Kt1u40F4hnstSQbOlYqqUz6DQXRSWSqRT0sY2bf
0E8BYlJM0/ilDWZQVTSXl4e8jtuPeDQAHBtThc9LNk/WnytPc3Ie8zQmpwcxPEVlKzj5ti441L4t
I/aqOd6VgaWBYyJy4rhdeW97JcjhvFh/Lf40cmYOy0uGzMLNCo8stDFGfGj6DAs5uORXPskRx4TD
lCezYAWy5JBwdo7ZxYbpxKornCKylywuboaiMZ98UxMJgoyg/BsXus13neJ+2Ksui9c9tt7Vt9Xo
sxgwdECnjQ6Z2UeWY3j5vpvn7L1Is9a/9ZwGK5uuhBlDy8oz/pso7N8n/6s/SvkJoy6yqtfrN166
NYcXHYSFgeNuC67pDXtYIOXSNeGV77f9rqPVZENCNHHd/auzdTSWozjRhzExwkbX5o+x0+NtLpPq
u04y89GXY/ItdVf3rq2m9YAatf/DSalZX36IM/t1yxpZRHwuIsujqGT15IJJihsDQUokoB4h6aq6
FQBtSFJAMqqhvqYdvDE/j9+bl8aOGTKDH7BvX89xDg+gMFq0JUvolM7NOFQ0A0ohMQ+q4TB/qqHw
vaPbV0JrcRB1DwYABntgVTKgP1mBS1NAutwwmboGaE2puwPsFm6p1s68T/lKN27ftYK2Xl3hDXJ5
wo6kyf+ukI16TDDuYGxq//35P5F/A6F3O3G8sBnjeAGzgTPw3o37CRBl7OJvufatp3bcL3IOJe4m
zU4IG+5cxdP8HGRiVAdPKOB3aJ9Z85XHO81ITUSuNnY0vxTrrGM+vWxhOvYt8ETuxzW+Vz1idGHR
xuqdihUcSNpUgJZk7dAPFMp4oyZfAq+FyAjDopvat4VX+i9L7ucWyBUjQ34zDYaHJZ+HHG5mV/Wh
M4DIDQ2q/mozf2nBsg5gYxQI9t/GYgK/bMF5LOForfjOmOQQYMaDAdDCELT19MlOeuC7E/jYZ1ek
JCxc7sP8VSXZkr4FA0O6AKi1eAQfpZ6nYbR+ysov/wStoDreEdFPBCUWGKkJFxnrUIqgXHGTNUAz
lInjv9NmsH6MrXn5Xds82FsnSclwZrRGWDlzLriFkwziZtvbNSfPhuGWxRh/pdo+f4AMkWIBhCPx
7ZC7pLdrnFRfs9ZwfxU2ppmmU8ciEiIdPHwspvJ7OpTwADU218beg42a7eK+KlnWo6/dnW3ktkE1
u2nHcBlUciWrOLN98fqDfM0Rgoi1u12O/yxGrM8DuwW3EZb90r5temsI6wYwZYHE4V2yEKlcWf1n
ziyuWEJl9Nq4dsVR2jS2c15nujLCMU7VE16GZlR5LRCmqUzvUT0hD060Zx+a0ht+QlCYDqnZOVfu
l3NvzalJgLEdH4Q2r9/aKTS+pCMIviqX+nY1q/XOAUQHIWL6segs/XD5pc8Nt12vXGtcabS/Xg+H
U1AVFJYfh70ChJKbPqJotbn+rMb6CacO+vGXx2MH8BuPbgbckulB2fzlP45OSEC7RsA5YYRpEtDi
BGmGlQYcqw5Wbb+WJEkkU5O/Ax0DR9vMK7CilZD9M2bLQGh9gAnuja6F8abwc+Qr8Ge18G1y/UWC
ccnks5EirgGucRFYOJa52NWGHoZbZwXFt1tlz1638btI4QUUEKGkAbpgSKGIwqEPgFt0OfABKw9q
Y99VqGjvglKAuHYqRDzDzipWBz8Ac3g2HQpPu7pc/HcqMYZPTefL32MxVk9j2efvB3Q+xC7xc/wD
xhxr9Zu2p05fNmBy8ABf118O52W5d7grH+VkgLkpbZ1HJvYJdjiZObGzgq3U7OEUWZgpTWv51lSC
m8yn1j7ttw46WFpQcJgZBSteX3Bf1bfeg4u7syspvsXKz0WYWcVI8SZt1A+BgxRyvbr3P2hdL5s1
Vo7h9+i204d1MLFkWeym+9AU2RjsLJDp31oXTAoBVqvq3WS7GS1CBdvIzQu7A9WdOe+aYepynE/E
2sMntcB+AASfKJrpaQH51hiIBXSjC9C6m2Np7N3JLh/8pu+xAHY84yWLs/RX53hgbFyQBo9sgPbF
AU8DLlI0428xLxvnxF3a2z4Wzh+z8FOYYlJW73U6up/aqQne93LqPg6Gpz4j/VIh5D7GANRABHLD
D4GSmM1bBsK+FQ35L9qEroA7IZTo/eDQkQaXpYGyAC3uv6QGLP5DNuKKtB+D1cAtLat9WsDuUuzW
vDXeSmeCmWOuMrDCrGnETVvlQXHvulqI27yp8neF5ygQQmlt3km/QWHEKbaaZaJoxny/vJ/O7N8t
F0EOl2L2qYNwNZcFnZ2C/QuLF6JWWTz6CpnxpJ+7G8pWwZX9e2b3bkk1Yhlb8Z349/V5Yc725DXO
EIRNG7h7v+rr+5rGJgGAaxwuv9ppKeFv3Z9Qytqai/zr9VhWlhiY7ORB2Jay+UKRCVx9vfgGtmja
jCBFyk+rTIaCdm+m3hDsDU+qmIA2XX6OkzrC9hjb5NIOdEnFjq4Fu5HOKvM5CH1r0cHt0JswaNwF
bguWPG2d3PH0DfKeOl+vKT6dG1oSkVFYs/+iYl7PAJ7HZmUHfRxiMWY9BdNMOXb2vLCdY+goidBI
NS3FzX9/X9SCXJ+yEe4Ox2mC0Q/KaRZMG3tw1eoG94KpOgQdPBD4j737rpoxADCDMbuCLjmzlFnJ
GxwC7w0URo+W1jTWpVtDKQgbH63ZXdaPitQJTDWYPFftwYsbVyIMIvLTy4gODooBrsVHBqj0eoIt
oausWLs4bBK3yGjbruJ7UkxgsqceDfXbGRaGH7oOah9hAD8HG8bUdNynubfTMYTxoX5xYzfeXltT
830lCQFH7QojOPhiO+BqI+OOKPSaVPtSWXYGWXVN33txn/+oQS6bANqr9m1pc4yHmT8mLxnxbxMp
FJAw11OL1x+aoHNfQJAAWbJ8IEY7JfLB5q4O3LcV0erGL22KL00wqikEcRIg0ZKOuQbRS6t2p/Mq
AcZJjSJCrYbCY5DF473Z2YD58I0oOblULm61YTbgaCtF5SqjAPKzHnScR3NmqW+qdn36TDF6HorX
h7is8ffbAeJqvnvevAwH15rMCoBxidB8Zk8c/0tSFPGua30QTm7iq09rqrt3dZqW2xP4MWZWmMFP
u8SwjOcyKNpkt5GYOig2Y0xpfUqN75ywI91X1DIhGS+rhZ+FLgCwtqJ3Dcr66fi7UbPzobfN/A9R
Hep3qgPk8THLxZiHKo3bPz4QZm9fDuWkw7Kx1Ud3zApYN0sLF0cNpux2VVqgtlKNKRqteVtlWF8O
qk8eWiXEUxUH+LkZ8TTcKqpmJO8Uz0iQ+iItb9bZG34HmQlgRDSL+FLTRKCgJzXk7obb9x4JDCuA
lWq3ABvX2KK3hShG92UpO/WTQyeXEC3KYdpTXGvv7JY7nQQDDhgswE3bB18H+YsDZ2ItSQR+bkTT
VOU7W4Psjei1wSuKQR1I1HviXj4klrWad2aSDy7QgyS2DpXVrGonAwDKkRgT6o+06XwH5lPGOzsJ
7GpVYUF/M3gZqPJ0mbyXJTNcQNhwHLgTMZ+EAyZtiCmmqCUUi35dbl1lLD+ypI+hKhrm8lOki/Mz
CdhNsNaN4A/Bi+Pd+4XdoD7qT152W2pI3PcZhQ+4O43f/LFXSB2k5hVWD5aVghfp3d4I+zqeYXKv
Un+drWF50zqizt6mmW0B4E1l/mX0a/nTXOM2gDEM5nSPVSXtsKBr+unWyjpnPGhfyxUO06RNgN/O
mkSLno2oc3pthxIYB+9FvjLuaQuiXNO5pgEVIoHYFfZlOkOYKer6mScpm9DK0rLcm8a62HemGGX2
BpjLYB0g54Oaunzynp6AiBy4iLbKrYTOVn19GvkZjSkzQGlHz3kakdi6ELYa/eik8OtEoFR0ebxz
p9+Go6G6SEULGazX4yWl5yzgGsmweBj6Vqnn7LxZLjfN2NDjciibe527PIlqxiBTNpSsLz/Adrwe
5QKbMFzwt9hHUHH0AN4o8hFmJ3s5c+p7Z27w1IxXieRbekUr+8zU4vJioztB3EJbbLtp/0kmx3Yc
Em+RfhhUm6FXYrV9Du917W+cFp3JWSfXUDGn78bHxCbBpA1iglQ6eremGxopJi5rBQTrjutAkzYv
zdPqi2tCg6/hi1vuxlBUREgE0aiiuPf65fRil2IDoYbWKpAscJMltFB1YTy7eOdVzCbBqDu9DHn5
9b9+QABmXCmbcge94k2H7d9phVgtMxxVqMhUEHZy017fQ4uynyC29lfWymkstOlq0sGiAuSjpX10
Ves86MvSN9ww62uqad1o6moPp4/Ggy10fjckTXpTNMO1MPTMd7SJ+iQoYlqpiOC+fsU86xPEceBP
Bq4yH0UDEXlNpf95Zc1c2f9n6m8oJlHt2GQrAaIe1/udGkzmJMcgNMYymb+2OhMY3Y+Jphldjr+9
PpfZTVZ77ormVj8Qk7hihKiytlA37BZ1uL1O4Q/eFVAyrmQaZ+aBuiaC5TRJEcw7xsN5UHtnZO+w
/ily9Rbi7Hpbl9gmy6C71kM786lRmgdVCL6G4Pd4s6a5M+bzKuPQ6zO1swxEt4oGfnvXKeOxHq05
4gfjtWD79DQ0JbVquiAg2SV989cfWttuuWpDInxATwv6q28hs1bqyiSDNrD/TXyjuaOlC2/Rskbx
5PUia68s8nOTTC5HH4mFEJzEwDQEKnNpRRwKlCP+1JRPvgqtDWIUmoFPl/fumVmm2Y3EDdDjTXn5
6H17CnrSLRo/TBvdDQc08DqNWITh5gdTLiVvnYrPzhh3V+L8M+NSQuYU3ip4G2/g9Ty3iSO7RVt+
2Ac5ka5r5pQrC9F9Hio4i12ixptszNb/nrlyeAiOqa0FDsTs6Kha3Bi2DT1SwgDH9G8w34Surua6
iVCRHa9kFmdOZN4QnBZB+Kb/fzRYLTxjaNkoUU7xPPKhX4MvkZ4fzYkuf2k9yjvbUR5ijEFvZNHl
D3tmEeEWjwU6Fw+TfIzK9Yo5NQFZpFGi/eRjPQ/THRV8hBXLIbgy1JlvCW6HGxx9W/Kn4xZs4fvo
StroBJsrnHVUXVojikt/jqOKEnEdVaLwIpkP18T0T1/R4vXAalKupRkgtp//c513Tl0i5EQr1hxs
748nuuaLQEvjzozna7bI23J8HaO8HuroU9qqG3Nl0RfNEgoV+7LKDQo6wK6ubIvt9xyPI9G4Yj4p
etP9fP1KFCYnS+S6iHL0+B7gxiBIRFfrwahXYG3Ayw6XV8mRCtwWNVh/1d8Q1ZJYIDpHA07kjrnV
F2UUwGABrJLDgWt3HXdMG3mrbB/jrFcfuwBO6MFH/fSpoE74hQZafxPT3IE1aZhGfqgJC1KgYnnt
7CoVN2Gry/zOMWPjGqbdOl1tQCq4GqlLIL5KiPx6ikjicpDoRoo+CPK2AEuT8lOq2nR811FZowEb
T3O2jxEiHiNFOPBn8qrRC42+qvPdHJR1cZNYqfciAOmgBNXkikJv13jf+rKlk2EjGvBxruz0m7CG
7mkBDwSbp6irTdWqmj9VK7yDsKqkj7updCqLimGgrV1rjdRGLn+dMwucsjWFchbfprd+tMBNr7LJ
7tIsGpYM0VKsFha/+B4jhfp8eSDzzPqm8MFFgEkRQNbj4DGftFd5RpFENhXig6oG81DYs/9+9HPY
mIG1vm9Epz5MJCyPsgGpUjhZPJCwtgg4F8ilpHldAXaNPVo1l5/tzPeGKGaB5AWZderTsbZzGbRZ
xvc2+/qmT6v1ELRrs+vnfH1njoTVmQMH//KgRyySv/sCA9sNBQE/zQQF+XqV+dkM77wNjNCctXSo
/hfW20yUaxe2tVoExEmzk3tbFqZ9KAttec+wEIdflpgQsIrnYYFmGyhqQghUy3IHYs17QZw7q26q
yU2Cm8uPexq1EBBbJvEKYiZgUo6KpKCwkmRCkS8aPMo1CIlWqEZ1S5mEYo4z/96xcySF6skeIlkH
+SPJbvD78iOcWUE8AjVSQNj883eF/XMYc8P7BQph8ErXFPZXbcy/8Yhbv1we5cz5COkDOCpMPgt4
99FxhXMjsIE1TqMmWSGylMo0orXQWeh502gQN1C+uDzi6dbYUGybSCd3B2CPY/HlSrcwXOFLRGLS
TUIpoC2fndXr3gKNjg9Gk5rvUwBAN45u+zuUhoseeoAj6AUXXv9RpRCsRngRNzhPeVee7eSzW2xW
2uFcflu8ah2lfF0+ibnrXSeSsKEzCgZlU+3WWvdJJAZUcG6apfNTqFau+zzWs4O8DfzAa/6MJxuU
pwAkjGQtYVVAGv96q+hkNGBMzX7ULGhgjBXNSoDUI51zA0HpWRf3ST7n0eXPYp95980alq1pUzOg
Wfp61NFKlNFkOQbtgxyoDEq5dgfiVsRkLHsumgjBLbh0SRnbH6wiTn+DqBx+4vugfqghbqkf2n73
Ry9rx/FuG0GMzoJPCW/VZfwdb6BWgF9bkbldxlL98RTgeM77svcPSR7PT2qWPQ7aKNDR19MKmngF
pnnvWpV/42dLXu3KxV5+OG7eiAgMDPIGsyiRAxHoXN3NMkf2QuI5uTML10GyiOdM3xMpz8596W0s
oMvTddpGoXsAA5aqOlUCugnbdP6zPQ1T9MIeOaiN0Ri9yHYd9UfLDjiobLIGkYDOrX+A4hjLTz6y
jN0tTST3ZSgkyOvLj3JmucDExWWCE2GLjo+XizTmrrX7Psq8vA2REO7fjRtTXkrxhlQyRWInCa6t
0ZPTiZiKwr7Je6EfwE33+vU1qmm6a9oh6sx0uEWnzVC7dvGAsVx+uTPzTPAGs4+0lb/cp68HmpTb
tq258nbQTN9O9LPw3XaSG5n3Mur8ugvzYNC3QdrDanCmZU/R1Px8+SHOzTCxON0TNiMH8tHLgkiz
O4htEB9NkVFVy3TE2aT2CzIPUeHK7hYEc/rfzOG4MTkEBIUgKhdcQzjEvX5zE1gSGNFliJZ6sO/q
FUZMhUb8HYI7qA3CobhBH/J7Xw/iCrn09HU3GBvQEKqmGBQdX9UpOkT1VJhDBNo8+GrRpdsjctgh
PxDk1RrGg5XvezM35JUY4eQu4oW3BcXlwJ/guEDRr/gIOnEH8tvsi8clCBAsswuBBmtlvlFVPv24
/FlPwZnbgMRCTC82zERDr2e4l0Y8VvhiRllQCB32eeWEcZXH3YbW8P94CVQQDMYqOIgmcuD70hv1
I5oPQAMyBGinK2v9FIm1PQ/sfqrHLhCPYy5rY3gpIuPJEBlox9VZ2Me93e0BPk9JaOcGWqzp2tfu
DiUSmN0qzTf4d40g2b6puhgxV4pUb0TfzOU9YrZ2EUGUGdTOk8DMiO7dEhZ07ZrtTV8qWumWsaa/
1xLQ0j3Y8vydImr9Zsih36J9y4gCt+xRw02oBobdIojMiyaT68MwrflXYwIGssOKCz1fPx6GT4Wl
0OTJpeChsAVx36VTGT+zbOwX216KceeoLv0sjGJBpWZYZ5Pei4lGyII4+93Q4Gtw06JV9ALBw3lc
VaV1aNIbvA1WYaNS2AEPjWCA2HHodGWz/Ip7irEUOuCsWDR+6gyFOHNBcKDoguwZ9mR245VZZ+4R
2EkbNNds3d0RqScHMxvQpLHJVD7VyqS5AhNptW8hMQBDmu0RsZdinrxbGuUC7SOn0n900PddJLsM
tN7lRbitsVcJKt/c3WyZCPI2jOBRyNEmtOpU1jZRb+j5tmcO90Lm661DK+TKFX9mf3G1E9NipGQi
4XBEKB1E5dbazfrIM4L0c7cONBtTjUB5NqxR3yzO8+VXA1V8+nIUNyksk3nT3RRHMUXXNjLH96CK
CtLl8WU2ZP219GvUdedhAwAayvB+kJ3HdOCXbPlKZGhbH2tUHfWBsFD8zJ0BgTSQgI3YN+vc/zGt
MTZCXxirfjPFyfipoIzs3fUb9PK+NMRiPai6hqVr9HnbQH3y5udg7Bsz7F3tyjAXqyBGGIv6Y45u
ULpvcQZAQXchIw9nYIafgsFVG8tQav89elnEeMi5I2ocg27qw07YsJAmD3LSPA3t5hoC6wxpyrRE
32AoQXpJNTnOg4PQXHdLrh+8W+qi+1Vm9bpANpgQnChBcz6ZWgsvDEorSfZqlKArnWAyPjacPCLy
krR5oGm9abd2wdDde91ajWhpUVnbL6xzZ584VfOtMMYZGM/oInHjV+nk7h3lerdBM6BXWSzgCjjj
sObYQO5ITwOdlPue5rkKdUnTLHQrUuJDPOFBEa1rB6c4qGFfZ5WLGDS8JvNX5qVd9SKT2XbCZRRU
xCmi4/Y2uxMIpgWsBjqMdPZ2hZEav4jkWity0AR4i6Sp/0WNFOn4nWYmH/FyapAsBXI0Iefj6PhJ
J11rAscqPHMPVmX8Cr1AzvQc7Oz3YBWd/3Ep4nG5SYGiu+CWFCJt5YTGBUOijHVP+WCJd/RPsm99
isGQawSg1WZtRJ45euVtnw4x6m/JqMpnttdQvOvnUT2ViWeW8MBhdKAPHKx0gZdWHoY8U6jImYOh
3gZmUnxe7AQBwnFCkjNEjleHnupruSckHtRexHLu9xaZAJTF0qWDEDhGvu60QEL/ZoirGXHMViOu
OvDHuekD2ik3QVuskAzNCg+IKpP9H5rKuX+Aj9oh1lQ6zvesWIKFRoBJDztO7fUxib31w9AJ8dID
0Bn2ck5y7NStIHtxDFSaQ2cZhufCXOBToVXJQw0xTcU95D/9CHQp+eFCGEl2iJ9nS9TVrfEOayzq
7w28sWAnXXNsnoYE35Ene3JX1Bbz2f8BSreww7xU+mXKpmsnw5kIg1JOAEIS/Ri6eUcnkbbGRTCN
6CDWdUoZLF0RsyrH27qzAFmNi/VS5vZ65Xo9d/wxb9C1OIxYbEeDOh1ZytwtTWQge7xTsIAjy5jc
gy8X63PaqWuOaWdekrSd0BiyBSd8YL2OLqYJOeY64WRv3Fgjz5uvNNX1FNn5MN558exS+quuwYzO
XCdbgQX6NH1L+klHyUAxzLWRe3KKrLbJP3Qd+AewNsEDAJvs5vLxfmY+N0oWhCwQa2SMR+9ndxBD
kT+eIurl6oMK4vROx/UvH4roEyWxa2317fMcXZRbYXrrU9KWJV57PZ2J09W6TPHrqWMLKTzadZQm
ELIvKKdtmlXC6g7wlsu7GsTlFQfd06ouHbqtR0rTgZgX8vbrwbM29ZQ95SoijbVvwVuUdy3/bxgT
Q0fUAcYIvXbjMI65SV8iKUO7NIFODo7ak5niWdjUrj50rqVQF/L8NnR1Xx2ENTp+ePmrnEmYkGQi
fnRcXKVZeMcJEzYRjjOhNJkOQ/kZzlzyDj6efpZttno7ZB7V1w4SeZQatoP85TzeFlM8Xlkbp4wN
Jox5+gt+phd2HGtA4sej3ctmMFdlUdxIbHOq5yqhpxyVoDuHsEO192NqDgiTz1luCnjbRfVpslfz
S8IdstGkq/ZRAc7+mbeZuF9zWGhg+Te5lQaLoy9goeOPMjbXK1HLmW0LUp0wHMQ6laDjiliDCHnt
DusYNcHivZnAsKL+nc1vRFu3UQ5q/35di+pKaLblckeLmxoxqQhJrkNz6ehsMhIwn/5IU8vz8QG3
nLr/3LSJfbX2tm2Sk3Eo9pNN24FNDv96HYMMyV0OSEBrzWTrQ7749dd+sJJHf1AShK2n+9uqa8dD
mcquPWzRMTLScf1/zDFdYRBanI54sG2n2D/Fk6Aiv0Tmb4q6AACHVMJ8069pH1KqzB/qYf1lcmVd
CbRPjysyK9rslLgoXVDmez0mUJQgSErGzDC1uCunVP/IoCb7CG7WKUrPsX3NKmv7ja8nm6SSfBaK
MOXEEwGUvHTdqRIrB+SSlWYodYeccbo2U8iUpu/N1AfLtxYW4MNmdDIqYxK96Y6S8zejmMzf//lg
gIdBvsvdtzGWjw8GUvgq7vSsIj9JUyhjHBG2GqtbQ6H57w4IBdRoPb3NC7ERaYMMopJMvl5+iFNO
O6xSDnHBvU+bLTjG7+Ci3Q/aQKR0MnEIiTC/Kmj8V3XwRgeoyUOFMngQH06zQd7a90/dqjdTLO3L
Jy9xLI0ObjKjidr3/dfYXboyys0WucuFosFXbcSQ4OseMAPC4gYulvaI58eukKl1TcnjtKPBIUt/
L6DqTosA+tTrBTVTBsiSuVMRnKKKdv+Kii+6rzlXk83kaXPhjO3zu4LyZdQYmWkDywSGv4MSRdFT
oKjRjllz5w1tdZ+loiV0tdvbyxN+moFhDkgLefP/wZTquJHRjguSHtW0RA5RK82eEkZ83YDaKxrj
AySB5f1cT+KuAtoZWXPeX9noZ4enMCcsPLE4VI82HVWqfAH1piM3ncdlN+c2srLam7z4ofJQf90P
PT1u4Lvo1u5quQB0BVkbG1fu779d16OtSMC5mU4SGtnm8TSsjl9SagPiwjXU+m+Hes3TB0SUJ/Md
QFvoRkmAeHtMKfVra6Qpks2Wmhsy4yq4DzD8KW7dFElivrJCNa+QPgoQpbmiwdLpbsl2aBKjVRsY
ddDvF3qt1p0dg0SAapjaHaYbmfG9tnNq27XoCD6XWlYgiZGsMvemMvLbrip8hGznlK+wTACYde+k
bxD/nxx8V6CUh3nSJbc4NA7xAR02lGG8IMnvsKfLKY2mIg52TZGuw/08usN3f1zazziFbBLoaVF8
UrEs7joiq27naiJgH3nuFl2mQD54s1sHe6rK4go28DQSBWgDFQmbMbT/qLAdbQ89Uj+aJTvd1dlD
LUlaymZgkVtNfbi8yP+Gmkefl2I8HZMN3cOtsl2v/9wnKsAIZBYx0seB1cl0J0ySMJTqW2S64lxa
fZSS61ePJvpXpKNIxpUwHJfV+2kOfSfuanca0meWIr2Ly4925tahewgnaxPCopF99GQgMKduGLCz
mtbM+OqkcR3Cteh+qHn4glbMGl4e7kyg6tFew46byIvw7xjuP3exAPJPxcUw0Pb5s8yKglmshJcD
xp/L6eCVCBXfx+PYVmHAfdCHc9WU5mFRw1xFAbyXeV/NMxjfRrnQ0NvVhiRW9MP8fo6xUJrBsssr
T326VDw4ctyV9AQpdsujGpgXZMjqliuyxH5M3yjHJOww9Uq9aYc0dv/7YAzFmWRRYAe5evRFBu6W
RFsrQkFm590XS+OGnqDVldBeuzLU6enHHUcMvB1/lMCOjRPrMnYo7tU4wwgE1C2/bb4bVIAPsnST
djeiWniriDIP3JnJHpEeFLUvL4fTWJYiOXipre1OPuhvP/9nX3hxYNEdD9BUJrBGCz32npegQa2j
T1svMoAeY7MSO4135db5u7lfbUiMBan8YQNtwdqGBvJ64BSpIwTZEb/osRIc76dEiMd+WIvirVMt
osURZmjzGwvmGZQURQyEy1idPztmAfFIlMr/TZs3fd/i/mUenIL2MBc8oMxdPrUYKpV9NqBO7WkN
Cj/mEDfgccM77oYEi7lCjyi5r5UT76dGArrHxND5KY3Rf2l6nWBdCvxuvceyaPngYXQj934dODDp
eLbfLjVz/FPjeZp3lOmS4m4YvPTTf/wuTA8zQw8cwrUXHC940I+ptJJsxVqxw4sJ9kF71484o0WF
mkxvNyojOfizcZWNe5JEMzCoc8tGRAAdS+doQejaiSkMSBEtlkI+e4mtnpsEHg4UgckpPrWpm+NG
RNFGAVxf9Mvl9z7Z6AwPvAxUJA1Lh5T69bIoEsjeaTGQ7JUld5zvLFAAc/OAQ3p5d3mok71HEwX8
pSVZhZt44lF1AhYooKS6Z4qHGr/NfFKf055eNPL1i4rSXrkPWpIN6ABeTJDioHp5/CNVX9p3fFqw
gjjkbtkkXoqv3zXLBIlU0iLfTtVpa5gp7ACMoOwecHit/XChZ1qHhh87t2U2V8ZeqppqISIzeXrL
+c6CJHsQy90c43slBS65IVVmK8c2Is8+yh5w/L1Gdm1EWyaPDxXy9iIccUHWkd8oq92vY9O+Wy3t
fMvqFPI7rHPzqUt89FqtvhqurOm/3bKjPS8l0A6x4V6Ri92+yD+HjaPM1p5ix4wCf1LtvTBM89di
e2n/OKUJJXWkpprkEDve+gMtOOW9EUMPtwqz0qWN+k57N9XQy2Qjpq23C6FgvO/rkibF5Q9zciby
XcBVCEDcgeeD13v9mFOb1bG2tyr1kEK9h8uPhujmCby8pYTkqhvPNCAQBx34kCtDn8YpjO2iFAyz
gMKZK44WJcSzzRt8tFCDwYFqr3Xmf5rnUf+ZzEnQHcgot/qSCjG4HO+xd0pkpzM3Tb5KuFR7SLXZ
lV1yWi3iiQBHUlb7a50rjg4E306a3BesUpuu2YemnvXdytFshV6dB7ckac39yO0cYvZYPAXzaoXr
QEB1bWK2S/do7UCVZ7+QL3M4HSN7TWi2TIYWUQGw1rj3grEc9mgJB+5uEfbys/VQ98AKB3j8XPdO
cYs5FvgRMbVDszPidHzPUYa+go25uNj3NELllUc8CeRs0ig0Lm0bLoF3Un60Jjfzq8aTkYky5iPu
6MmerWp+mLq1/oQ9Z/nj8jI9Mx6Chh7hAxERsdzRboLmPoGkhJrqdxJHzEQOOEsYRvHVS+ZU77ya
0+fKK55eDmisUBzavgP+IMdHpmqcLE3wHI76yYz3w7D5Bgg02zGA1HAj8lzTBUPR+uDDI1ivlGfO
rERuJAS2aE9uAt7HzW+Y1QtUcYryc0q9uk8Ca1NjbHvzzZCnWRzZla5vcbLtyZhke498ucC7AqDq
lTvqzMSTKDMFW7+XdHGbpX+Osa6YWsfPHBm1E6fTCOf9O9aiSJHotRTzfsFTx76yC0+vRXjvFBJo
iCC4dRq0r4GyZZc40UKL5x6q1VSHTdkbb3o3k8XhPy8s6prOJgi5AQ3+knf/eb+isWiFLxWD+RPF
6KExUA0sk7c6q34BwWivYPaPp9NjMreiG7ewbzlgLV5Pp2dXleW0HcYdK6DXAKHHe+ggekAfPXbu
Ufez3CvL+PiA/zsi2nQQErYYAzHaVx8QNROOcUcYEXeH+wDPf0R4oGueBEIuEOytBnO56X+cnceO
20i7hq+IAHPYihLVudtu5w3hyJxZZJFXfx72LI5FCSL8YzAzCwMuVbHCF96wBRilvL66wpZhbVrc
NELQagRtfjrsoJehI9PIPSCPqT8RvXp1kMtGftEECLhd7fXGL0zOFMSp6oqCDBJ+2p1HIxQjyhDv
YJgwmvqCvAfUq8HuDJW2bpXdlnoav0OHFztSuzSs2sfZNXrfxEb5atMhR3dTzcQvTOXLMcCMb2HE
lnH3vU9U8bmQPYK5qjXbOEWNtoh8FDXU3J/6BDZIRdj9NOOo9HsucoyIIhE7mL9luXrXpVLc6WXj
oEkxJPG3OKGlvquQ8px2alc5te9NI4X5SmmJW9wuSneuUs8DEAwL+oWrdMP3CDR/u7SMo2G/hDr8
VWDef7NLBPa2M0G1j4mQEUwVfDo/Nvvqdxa34ERSrvNmMbyR6SGLUybetkpo7kEGKS8ebc74EE5O
+jBZA7ZgY1L2t57Ktz6kmekhrKQY6U8SA6QxSjYarjme3X4MCTurQ9joqJFq1qQh3z221OpGYWSP
iprA64DGjC26kmPSgPVVAZSw01ocwaZO6eYnRH1o4AlMRskOTBxidhH1yYeWP3uHbTsCsp4+4Dwl
y5L8IS6SZiK1agz0XmjPB0NVD7/tziUSlKnZfaloX/3uh4qshUzXBUHWR9UXHXc8NE7HqbmHLBrm
e9AhI6ItqRb/4ebUyn0q7Vr3hZDY/GRGiFoc3rFzjRBJiMhRSiv9syNULbpJSzW9CXUHR6ZJAzeG
70ZcAx/FNxttORPxVt+qKswdCTfktKP9Gt/RDokMRgOviFeHp1ifJrrAwB0GGjJQlyX2Wl7kgRVP
ddFjHyg0PO0wiG0dgEWDdHwkdqdfsxouzkXQ881dWWBXJwBqoxEm5j9pGFq/XGAS+HG4JmU29AHk
nptxiB8o3WbfUivj5GrFaC9GYHFi73Q4kD+rCX3Qw6QPzkNTeekPFg4ataWg4LBxe5yVdVHpo1Lq
0iiGDMFruKoPiKVrkY5eEaA9IIGKTDZiq3M8kC4lg157lJ5xoTyQ9dZ/VBlJ/Lt5GH/C9sCx0ezG
4iVpEkjMU125N3W94FJj150hHQ+UpDd+7fldB0qMHHjJ5sj01z1mK+swI8b0NKDrh/Emll5BAgjz
u8iTz0NsfmGS6od/ez+455z/OlVLcw8c0ek9N5vUiSbLRvlNmat9EnmQKbuq27uTMj102TRstFHW
oeEyHv0KelVL8wbR0dPxrKlC4T5XY8wPqdruatMaHuqqDDeIQucridsC3jQOvKelaLKKt1zK9bOd
91Fg0DPXDkqUhc/0153Gt/G0Ow5pllIgtLf69RdeDXjihJbkIiCv19kIuigK1fMkDnAYLjFQnrUb
JH6MJ/Ly7kkPY2trf5+BDFlP9M2R5AdiSCtoTfdxEIAuI9MIgffpTvdDzLL/mqiybg9eoqTevYvP
001hlIietSgKfOmHEHKuqrWG5vdNGOafnM4GYFVQPn/KSlh+NxZiGo2PDpFn7fWoU2q/6zXtI77c
i987LZ2fCT3vKihruXjs0QVGOSiBIY7HN2KrO/yojXslLNTF/HSenqnQme3OC3WjDNzJUh/irMZ3
EFd6E5dMeDMKOKyiDIjE2BFFEeJYmDugZ7gMAVj6RpobH4Wik0hB8BWf7WwCJ1Q1iqPsBzD9Onrh
mvKlKpTkB7ZWmY7nemQ2fjrV9auwplkcQ+4s8SDaRFf9Gn/SeCdznScrndLFfyM0km6P/qA2EhaX
+N6DqInu2wwwzS7rYrtE+1Uvn0ItksMe/2nEW9EhnNMDtedxOnJ7eb9aj9L0bsYlGhR75GU/J6yp
sW30VHFz/cieUby4096kCLjWyNBJYE7PkNNYMly8joLZiHWMwcsRsXbXxlk9spC8yK1c91skyQMR
V9otxpaK74ksHP28chHftNtRnVm/pP9dlsYEy7Mekf4mGy36ZHo1QtO599x2Gna2WiV7Oc3uzmsj
w0fEqPRb25RPyOyVEzZR4R+pVFuuIm8s07/TR+a3MJqoNcJho5GzurMrF0EYUbd1oNoCVSoDH+wb
meGeeqjTjnphG2t26euUv4qDqZQDYFSlkHif6n1n+d2kN+0OXfL8A2CvEsXDsbfDZ7sZ7OMYYmTr
s3lTQMHoHH5M4CwUe1tqTb2fEKXh4gOP+pJAWekfjcmb6afKqt13KEvN70UVG8mzHhsTjEPTATIe
J1D+CkWi+qiGGdpSZvQ7EpH1GWtncLaJ7snpLtPz+vtMWxyp56inUei4Pf0ldYjpI7tpVD4liux/
FPMQ8c1gpaKUkmr9BxiwZn4sufXf2/lSOvW0rOhuKYE5n8k/xuEOV2p19AUwkK9iHKjkO+mYPHom
0GYihKL808axSj+LJwDV7Wgq913D9qVdGypH5OtUBdDmHNNNcHJR+XkDus4nsBi+1FKT4z42MtHe
aq0tYgg6OaI5UePlH/u5rbLjCLITbzuNk76/vsPfUBlnO4C6PuAWuk6kbac7vC1mw+0HLw2MVI/x
SI10g4BfNbvFHAnk3iAbBx2eIb+xJl74nSZt62MFJrM86rEtDb8B9f6tz7FaeBiMVi+e5LIcO9Ug
6iZBGirrEX4mrovcPIQexoSM8E7PCmiMnNiB6FYNy+rZG6L+EZOCadznWWR4SJHbirJXI8X53be5
8lJ4rf3LsAsUIK8vwflLgoon2j28kpRR3HVtSUKxdEpzygJLVuXdNCOslkZUlEvV9o7U+6KNpPX8
XWa8hW0OZB+WwLrcN4xYhw11g9VvEccamkla2T16eT4fr89rnRxztnkXKVkzGJWhtT60pUUjmvBW
GgxoMz2mTluh39l2z1OrTxu76MJQNIhxuAJnQul2zUwDV0nZzpJ50AFBOyJtCOS7s90X6jPKBsfi
jQC62rDwDpYCDz0AetKreCPUIxiibpIEfdFaRaCQGQ87BTjkTUQb3nsaB+n+xg49vBWWmH5Jwdsg
RA/+3E2FTY6VozDqp6o1wZ2c7fTGq9FwfgpTd4akaPXGi5flgldZgE7bs3Ha+K7vmxaBAAXnb9Me
rD+D7gnIdZpAcIhyj/jUWOZCOi1m+i0TLeLeV62u/YgrroElkqQ++hB29qZVxfnWtTlHb21SoJL0
5E4Pb6NUgAfrnlVQFVn6w+gJ7zV0FOVeyVvyY8UdRmvjW58pTlPDW1qAbzI54DfWGCS8LjS1G8cy
SJXM83Zdb+nHLu2s+0Io6h2sZeumSDC4RsNM/DaVaJr81sVS1TNK68bDQmFnIbH52JazLpC5XYS7
vSIHpaupotzp+KNtvOLnEaoNZEq1gPADYSBcPF0l7i3ebVBxCypLDdAwBTbUAT+0ej3zWxQsj7k0
241TfmlQ9DBgyCBfTht7da/GGH7Y8+DmARvGOY69gShWX+7rxqI17LTFfe/EffCvJx4TRG0xjNCW
f9ZJTVi7WcET0waQIdATQovR+lg6OciwmhLg9bGWyOf0GEKwhPkDIszl4VgrL5pwCBFI6qpgnmvM
EiE9eVUeQOK3DsNUeE8VcoA+/AT16/Vxz64aGsLMDBsFSyPAX0s8TDY3Zy3HJmgn9yMlhxTXVjMz
g2kwmvfXhzr7hAxF69dybBTKuexXN43iSrhaUgPNl2vTQ9k61SE3QiegyFT8AAhA1caJ5o2s7ayc
C8YL9TyaXzoSFh7R2eluNXkb3Lar6qBHBPQ1DovOwo4Eal7dNeOxsLRFfSfu+XNerjt6oWWARpy7
cc1e+hk46HlYZ4A6I7FfdXuKfKiRK4jbIMZF7WeqYQkJ/sI+TBZUK2pno3mPF7FiwOVz851QgUZN
bllvXDZnFxxlXYvDAw7Qpc2xhopNdKPU2ZpFoPIJHkXrzXsWz73V8mhU+RU4W21EA2f7mj1NerrI
OfA0s8NPl18b4IuESdIFIS5ON7lOwRMaSXosIjk/Wt5irCKQsqZ7mG8k0uc7GykjOrzAfgjEgSKf
jjwIw2xnhMGCxIZECFdNF3eVRYRLJJaGG9M839sMBmebA8SGo9x7OhgHV5kgFXeB2xnGdwAHuL92
aoWpkj7uPbiRt5ibb6ktX5whqE4U/QDbEHKeDtoOBr17rLICl8LOXtXh6De1p9/kddZvXL+XhuJd
9GjmUHYEtHs6VJkhcRnpXhcYamzvhBi+ozA4fDY7J3q5fktc2KJsTdS4UNMkilwLpchY9qOT62Mw
6ObwOI2yfxdpUAUbIDmfQnULAXG+P4EpLa8vty4ttTfm2F9dCIi6CmTKnraOMuIJGOJP7syha+9c
i9b0TpeF0ULZalGNnyz39V/nCqMWRphK8LWo9C2h7V+Dx2nn9YAPCZW13D3GnHpuJd17cNQifICb
+D8Mx6HX4LQuGLA1GIaUvJWDVuTB3M3mozl300429NasyMm+jggOHK5P7/xQUJfiK4KHewudV5tm
iSyHuLaZXge7xha2vFNLEe4bIeqd1mnKfSmNLVjVpUHRtl1ALYATIGicrmlB2CNBIPJ2iskOptJz
j8jZyINHUyLozCp/sOsh2pjp+fEw8CBCHcMB0Q4Gd3USa2fy3NrsciBCevas1C7yIGyrvUdHZeMK
vzQ/9EtIMW0Av2DrTucXtY4+kjHnwSi14aHMyP7CvEArNi7cH+gmjSApN3WhzwADIPiAKBB40QWm
S78GcAEJcmZltvLAjsbqXbToZR/ngpYIiCj91poNPBMQZKWbgbbYY5KnYlcXnvXDxdTIn9Ep/359
a50fW+BslFkWGTlYBIs95N8nB1RXVAqkTQOvUKuXcoKLKQwyEM0skKVyu/jgdIay96rW/edPvRSx
kESEtcDG9labOiY1cieMPwK1zrJPQ0ctxdIrcZsk7pY/0BkvHGkyPjIQJZRR3vbV6SytHp8+0lkH
gynHuyH9cp5oJM0viyrjTT5ggbxLK+EGY2pAE7FCeLSZln/KS3ULVHN2K/NL2APeopYCgm/9jKME
5NSFNTjAxUEFVbr8QO89eTd1EW5VhWltvN1nnxcDZay9uKwWZy+QN6cTz9PSGCPDljjCyeY9uJGH
ygNyoHRNfY8oQPhiVqL9IRxdubm+r87nCcAYbWyd9I+W7drrlsXGFSmd1aARlUXDn7zLRKr62cmi
71mpb8FkLw2ngasgTnEpGK174AlStnqV1lrQoye3qyDhHrHgoEc10vEZRK38vD698zCUYjp8Wu5/
VN5Bg61ux8Qr1clWZi1QKf+8mN6YPovITo5VTBC8m/Kh2YWeTVqeZsWXKS6k36kmun3Xf8YZ+2Ix
fcJ1me7/W+qxvqSjWrEKXBjVoMNZsPzYoW5tP6l1qn2BGAIYzhuteNyTa/UmItOlG+DDNNUPdAXx
hMRIYf6kOxz6QxMa2rxTGnW0fDxiGhDXE5SbXVc2du+XCA8XaFqHGEuVEWQtXBZSJO2vT+Z8r9Kf
AAsB3XEp/q6VM1GD6XOrG7WgAmA+gaVynI8TwLPnTLHDG1pG6SFBY2uf23ILq7LEB38njViIQMIm
sKYbBWJmTbLsgQ8IvKlmPxsN3Y8q175L66HaQE6sX5xlFNTxCU/wFiTQXO0ZiTCA2cbq7JeaPv9M
neRbKe38qU885ZFeB53buN1SATp7cP4blNYnbCh4uWtZ/tE14SAM5uxHBO8NbbDB+FqFbrOXZqR/
0Fq00/IaDqQPVC15rXrP3c3eVD6ZZdUe22RoNi6Gi4tAyES4zZuLYNTpjWRKO4vxD1F9tiP3rPPm
ict64Roduqg6FINxbEC0bJyUMxw960B9HAl7YlQSWHu1+FYRtvQY+9lXcJHchUbhHRVPyz8Yo5f+
TBvwG2kN13/SXHQ3cp1cEtWh6Qn8WRN4Iahh0ymLG4QTgYkVff5FRnhmRLkbbzyLZ+K2yw99c3Pj
NuZV9lZI67TqJML1gAdbs3cebIOGeIQ8H2ppSgS5xG4dgJ+5pyJOEI9Ba2b2Hs9W5+DoqfIBJCdx
TJ9uVTfPmujLr1oAjsD5uG24904/m6ZUVIkiXWLDWDvdoRNaE1AeV99XSaioe2RXtWgfK4JapYmU
irIralXcAvVT6OGRj2OipCrqs4K44KfaTowXao8JnC4LtEdw/R5Zx5DLT+Uwk8yRJROjr770ANKn
7IdsAs6XdC/olyd3Ai+UvbDtrXB1qbSs7o0lbmI4DhaVrdWqjLlNWJYDDEHg0Hj1ZvRRgJpGj1E+
iB9NpJo7gFnpcQjb/sZTImfjxrw0UzLJBZ+0hBNrlowddVxSPZq7lTH/issY9EqoeR+0vjO3hBbP
QihWdQmeqG0tTw0MgNMN0JIVw23mijRmkfpx3Dp7taHaQ3cd0y2ciPB/qDLnlpOlHwvQvrtMyqnZ
1UY4vrv+gZcPuFr1RdhsIb8BsDt77AcPbckqamaY2HMfpLXaBvUsMT0Oe4Qo2tnYyBTeyGRnA9IS
IYmG+UC3/XTuClJdIePNfo+U0K0+AuJ+sirZ0VCD8Sl2bheCLMyVjjhelCK1/Qi8/HdhQRfcmYvJ
3yEz0hZ5jVCZfgypggpIKWLURMWgIvraCMJSYENm+w2za/NdlMuiC+ao7m8tu7fGjSv40voBFmTP
UqrkDl7VD6Op8ywEdyZ6l6Wy60Y7e5pcp9uNIO/9OQvNp+vf68KVT50bIAakRSKldSyI70AapVU1
YZHXSF/L4+ygSAenj6YpUGBXvoooTf91jhRXCDttuuNE2UjynH6yZo4Ag6FOg0Og6d4PcwHVz82i
G4RCwBCQTW28L2dzXMZbar8WDSCSuyW4+asC0UTzOIeKy3h6pzxgQDIiQF5O0NQsG0Gzyj7MVddv
LOzZ+X8blMEoleGVvrZlCfGFNo0M1zP6xc13t0Zkr2tVVHEXhfPr3/DSUIjSLThTYPZ8y9P5tSmH
QKJEBVocTo0h5yAWsfUO2ku6cdq0s2CMWSHOhgXBUsmhUXE6VI1BEbK5kDWLMJzvKHlQXfFY2302
J+EHI8xKH8WI+ps9FMNzrE3A1vhNfmkXaEmEvWP97JvBDDJULDYW4ezgYLwODQo8NfUC3uhV7NLq
zaiHVVZRIjS8V5I8ebBBQPthB+drQOhno+Z+YSVAEbs2yoQmXcw1qwhnEmT/Zlr2aZbRDGpb8ygt
evLXP+2lWbFl32bGKV3f7FmSTiATOCoYbYOGT8FqdlFc+33V4R4/acrGKl7YSsyHi5vUxeEGWmb9
11GBI5blFsSJfZxm8jN81go/lVC+F467Vdg9e5/5YGg6MidA/jSbV0VzFySAas6g2uA/IYE6pk2B
1Lg0fnBUjIcOM5kn9JsGJWgUKz2o8BM21vbSD2Ca3HpQBgH1ra6FqldDJyzxO7edRj4CIVKey7Zo
bmj4RcGMaK8/TzK5G1FRi+k2yiK4/m3Pw15W4A0rtLQOCCxX55bcteo1G5LqmPZVdbBNkQ5Hl15F
CynUCG8alVzrjsoDfeMYSSPnGJrFiIky2FvzTzaXTQB9xkkfmzk3PzYTBdhdNyvxtwiFQxRMh9Lb
uLkv3KQnv3j1zaKiVKKWXH6PQU736tjTcAuzLYXnagLNQVz6dTCJya+v06VB6SZx0EgR2JnLGflr
T/J89WPnGMT/ceo8wc1wPkxti9aUluUf6zGf7ytTmB+vD3qem/Fx2Jt0rblXUbFe3SfoN1D6U4pq
HzeaF39NPKRYiRGisDzOswZxMkzBDu7rdjBv87jLvnWz1ScHWO1SvsxtiM6TCxXt9frPWvbkSbSz
/CoPGhHvGfKNa93YKk8BTsYEN8NYOIEceLsISvRbPTP0dxke50DUG7MI3Drfcta9dBWBvViUEhdB
O2t19Wtpopr5lNd75LzrX4D1tKNMeuuTS40bT9dmo/h54asvluh8c7Sh+ASrmLbBiCyPQT/vu6xB
LGMGizUPKeC9XKgHroT4J2KHW14AF64/+hTo+FBmWJREVtffaM+z2YQMmlZud0CpWQ2yCRW2Im+2
dD+Xv2r1JW0e0yU4gADEP6e7enQYqAqjeh8R4+mBcK0yvkVMZVMYZfku64EIycmtaTmBZFgNVKP9
ErojXdbQWOBj85Tax0GE3cPYdiOiNFI5Nkqd+WFMg3Q3lqJ/tKWA119Ghb2jCBHvRk1PN/KES5+X
h2Yp7BC5UGc+nX46eQjFCQ0BP0D+T0LvM18Bi3FTtmH3HvCc8dCm1caZvrTkPPxQxpa+Cc/b6Zgw
n3O9xPBkn474zuRRbj86StxsJH5n5wRkJDknIgTL3UGqezpKWpvaWCAC6i+R85Om7VOEoNIF56cP
mti4Dy4MhrYMIRlIWz7xW2b4192YpFT8FJo2fNYy8cFa4hob4ocipVDvBLinjTfz0nhcPIumP8YL
FMxOJ+fUeqerg+P6FY7rIJQH70if035U3bLxm2TcBNOefTMQWwsVkA0M5h7k1OmAM70HR5c6A+oK
tB0lj52foEdkdOjwiE32NVIPz6CpsDO15hpxZD1CACyGcqEj5p10sI8BlBzTSm+Ng4LprG/nXGOB
lYi4DHBsjf9IIMMePmpRc2gM5Kt3dVJnD2OS1MMR59PO21EdqLdkNM4OABMjAUL1A1y/Zq6r/wZ6
+2VZF67vWgpMNx0wLII88BsP5VTrRw0Vx8CwNnXyzoIehiXioSpBS4kLclnvvzaMSu9sQjfS9QkX
WswNpR0fcTHse5+ao/1Y6dCUgLx5e9lNHmW2essB/dIHpURFoceg9Q1v+/QHFJOKfLjFDzAXR7Yb
N3VwsMDFPtoSs740EBogFBWxSuPVXD3gtUIm3yiF5w8l2Gqzt8f3VWUVn64/yJcOBN2bxQyaC5al
PZ3OaFeGmk8TbqK607/XRvzlKpFXCEwk6m3foHh1fbyzF4qO3ELr5zDQp6JDejpeG4sB+lkBqavM
KDaKsqseetSGtV2lV+2P64Nd2KNcLKzd2z711uodIxSgJM2qkOqN1j1qxvRnNsZ0Z9aZuPXKvHjI
2cYbIeaFBV3Ex/E5Bb9DMre6pCdk0chyLM+v3AHGnMQIPgNe6ys4j/6YB30Lzn4e6C0rSo8GXATt
DbCvpysqrQw/DpAa/oxsFBD0osD1ghy9EQVpV4YAfpTj19K3NAFk6zRwhGfvaI/tcIPW45aIyMXp
E9wtP4cbfQ13QbUorIQehwtAQxyLgYBu7PvxWxE7X4jnk+D6Fz6LJ5n8EtK5BoQc+KLLdvvrOhgo
jMgC83Sf0MHCfNPFLjLzxuEhhTT8YzZn9UbpFfEb4oiyZYB0aXfBsDRxy13ioHUsa3LL9IOj4YEZ
4vZsIUH80CTQ8Mqi7V5FkY7v8USWW9Tyt07OSTzElKGMssOAbdNdX92AHe0DfNHy0C/byJruEaLJ
xFeA+mhai0qRXeWnljGhWOB6+Tu3A+juj4PW/1Tmrkn8zlQcCasQjubRdRaPSV2G7vsw1MfWT8iA
ymMS09LeeX3UNz4eLF6xL0MLkl8Tylj/MRdq/CEdMLSgzGijt2wONuqyJlpAh9quEL71ROiV95ki
2xz+ZxQrt1GrtMY9SmfDTZmo1bhru6L4aIcWgtuT4Yb5RjPs4pkg5F60+8gxeKFOt8WkhklXpRKp
qnayUexAo/GPHVbFXQNaeN/pc/ENaRuEvIRX32pz2u3S2htfc4W+zC6PpnrLK+TCsQAnAGGbuANN
kzNUj3ARFemk7idhKT7PzWgvz2Q63Kfo+C6KwlG0Ud+58FCS7bzhpIlRoTafLgHSvU1F+4koQnam
L2Zb+kDUteNUgKncDUpPyTmtG0iaRCctZb4EYu31w3lh0qQhhMeE7SYIv+XP/zqcGUrK7RA1ul+w
Kje1EU0M2eWqd0CVWTyJYoLJdX3I8+dl0azhItSWjiRwiNMhK9xXaCjXhl+l1fwwmk2xw3IihzQq
5tvrQ53PDig+ZWcGwentzIBAj3VBykNzM09H28eYdwockf5I3TQ56Fr6r7JXXKjw77nrMDQ1CV5X
17ytjKqR8K8PPhSdBznEx5rb7tOkUfy+PrNLi7gErf+hYHEmPF3EadDbqKptHesax8t2skrEDyFK
2wnoVEEZuj7a+UYle0Rihe4fzwVd7NVozpSQcMQGgWTm3rsZjsw7eFBTsstQej3OSex1+z5TYAlr
WV390PNR2Xq1zmOtBSqPajiNKIw/15mV15qOiMwRYG/dqvdzPhuv7BqxMdNLO2bxAgRgDGfE0lfn
YbTwMa1zmG6prFCksqfQ2GcGDOaS0tPH2ePWvb605401Ns0iqWAsrUpoN6sR1bZBKSspICzVnlsF
mtTFoRcdllSInb+AWYChldtZ4TfF0HwO6XqgtFCGX6O80V+u/5ZLmwqONHotgH1J9Fb7t5v6oZEj
HK/ejnFirIr4Jult9bjYHGys84WhNGSjKBXABmbBVzGmnAxDcaC9+GGq5c9m6r6So4cPXSQ/XJ/T
mYoRh5KZaFR5kFugSbu6ZHFzw1spbU3fkW35nnpb/SEkAKoJCaaEDQzo+QVEgjkdsibq5E4mrYPf
egdTahfbHQ5NsVOKQySayt5ZNlxSX2vg6f/7gV58VQkTKY3rvAmnR8zVFbXLB3DrtFkbDNZLswpQ
nyhGtCP0ar+xKMvjehqgLNuNfAEQBlY8Z6URC1WUvhOGX+ACYqAEUWtixt9Jm+P3bjaZUCTSqP0q
c49uAHJC4+/CpTtJ5SoTvmqO1Vb/7AxQtXwmNsKiMs3/+U6n86eP1apFm6o45sX5AQkF45fAaCLA
jkj52cP37XauWWCNABYiwe+hVINp7ruNhblw0QHd5+4mXgfwsFZbjMt5UZ6M+BUqFcFQzGhrIA3x
S5JQ3iKZlDa7yFOSmABkyL9SFi02WnqXtusSE4HZAx4Kb3q1XROEPZXQKWgqlfl4p5p9ep+navvR
6qPpjvIonlqFrHCjmgkGcyXSvw2qWt3kMhmOZdvlr+B8qm9jpeZ3VmWlv69vnAuXMAr4bFMqIiSI
a/iia6J/WlSZ6ts1Dk4GMuTIkbR2vCHvemk3ACdH0Qu0CY5y690wuWHVTBEOY3Wj27htjnbttz1E
jl0k6wbeqik/1ORw+iI1oT6nM3RCFGCjjSD1wmtAjwoLrkWKdKkUn27K0TYHx0lalbCsiD/oWdJ8
NvUk+YRug30vQatuPAZL6LM6lvA7FjEq3h8e3NU7qy2+yrWLD4cFU/+5dJ3oIMa8uNO9sb7tjRbU
Fl3P2+vf9OKWgy7H6QOpiYjQ8qv+igFHZlPP5E6+zdv3fWmN3dHymD4AxC6PpTvnCRThMPxjo3H/
pVjksgDyL04mZOrqkxlJe9r1kVqAHXD7d2NR4W50/Sde+g7g16CF0NEHubBsy79+YTXTfOIRwWFI
oW8mptp7gY6H9h/E7uadY87txj6/NCCbjz4Y+HAuyVVykmSeGHE01fxBryJ8ZZspeUfUg4OGLOyk
8fVhQI7m+iQvnS3whws7xCYDeWvl/TVJpXPU2mwmzVcnc37F5+0T5pnj1+uDXHh3CYb/f5DV9ZKV
sVtLumD+1C4m8RDZZvT9vKgsEMfs5f+yjMBj8Vmj+Uot8vS7hXPL81/iDIXyrFEcSAfFeGD/T745
NtV+6OIt3f3l969P0CJ35sAdgJ615g8ps6kpZZ0QFyd6cVsLvBVl1lmBwJjmFqefXxQ/6rsSdPfN
vy8sHA0YS5Q6AEksC//X1/NwA8mcDs0W8MCwTQ0sUfusHZ7gzHUbG+XiHDkHvE+LqeRa8zMFMqHY
3Px+50Wy/aoVWjg+yBRjaXrNpYEkFopSQWTgzuTrmoy2iiqX9hCHgruCAwnsZLWH0irJx9glbdUR
vgqiCd2FVp3LlwZNkcP1VT1HQ6L+DAsF/zQUvvBDX92INZ20Cr8i3Z9tW8p7e0hH+Yx42xj5qC+w
yHiVA2Uu1axVHodkNPv7Ip905SXvkcfY9bXWOoHTx+JTrLZm8j/cS6gB07uls07+vromQntOMFAO
MTuKYI/VWoJPyBx3D7j0/ILdNm8EB5eeh4XJha6NugRJq+PUC8AnlqSQhd41tMbC+DRgn3YTijw/
umPj7EMz7jf29aX8hEohXRE+Atmmt5pj6ViJMWhcS+XcivKzm8n4zmy9BuyLkdd3OIwimj4NsyJ2
IikV427ssrHcKTGgxR35clxt7YkLFyXpKGhL8npy4DXbCwiCVrHzVD9WZKUc1cjS+gBgc5N9Acrs
eEHbOF1+6GtjHo9xlLhIuDRRyvIMufkl1Qp9IEMHGb1TZYniWDhq0dbGvfQblx27eLNA9FnTVHtd
KciZO5ViXoNTRBLqmGO7U3D9eFw4ifztSJ6ipoDD+9relq6rGLByx0GTjOJWVrP1qRDinZo2yj/n
a1yq7IAFE4DR0/oF9rywbfuothEoGItjErnIflAu/542Q/l6fVLnu5yh6FbxGZcR1+9gXCaR0Rmd
7RcOj72bKGrAZsKFQYF4MCnaGEhrkhsreXFQsIJLGxA03Vq9oZlNZ3Iy7NZ4knqqGDbleAoBbuAh
YP2QFKa89Rp1Syb1PMwgaKGYAaaMF5Lr7fTRyLGmMfTGweQtgW7K+4sAi1StI4JjxdGpsIa7vrQX
4mp4pwABFrSgtvR3TgdEjGkUGVUev52m+WNc1PTgwX7lr9CLuwN44vBRQ+DvkLa68RhKZ/rQVdPW
U/lWST19pBf2KzOn8rhQ2VcPSIxp44gknU10VWtOhnTUosQUpXIo91ypTkrR15Hf+irWn/N50amy
QshDOz21mz9qZbvfrDKt+0erGJvPqDMgqRlbcqp23pDZt2g/lxo+fKZ7l5hWa9zBK1E+Xl/IZZ3O
ZkDJlJUEQXvWo9biyewNZKR8R2tG9WgXWuLigadXFOVj/OUOExCdQHB7ZYdMGEnlV9QozNvrv+L8
+FMuoPlIaQONZnRiTr9mq9udGhoQAzuzFI+KKZx908UmPhB9vxFzXBiKpBgK+4Klo0axGmrGa7FW
Ztf0VTlq1ftmqHNlby4GzvVMLr3x6FwcjVIYGdeiRmOttim2oSKLbA/7+FrUxl1ha2b5OOtoH/mO
3SFL+M/ruFSi0DZAtXXRUTtdx1mVC50L05C5T9xvtpuWBxHGyZdK37SPOH8XICFqi/0xzGzu0VXd
y40Qo6us3vGVKfbuY2G4qJjLLfWkC/cKo7B0CMKTvRire4WOmwvKsgPJpNaKgfVClQWU9mK4PbKd
7dsCCYlv19fw0tVyMubqUHs6QBF3KB3cOKBPAXiID4uR6Du8ACvfzFIUNyfNTfFZHOUxlbF6P3Ry
/Hz9V1zYOCc/YrVxrLCdzWHiXE6IUx6cBXQ+JnH7zgXa8e97lL4mHB14AeyZNWoEGGFXUFl0fYgs
rY7GzRzeKXPDNaXIeaswcOG+AQoNKo+QZ0kQV4tb0zusvbx2fWGrIrvBjVJ5Na1uNo6eVjTZ3kt0
lGTtPpvHG90e4dICsw2Lf+7cUJ/TQCSTFAOrMFfbSg0js6U97fh21tm/4HgW38nY5bBLDX3cSocv
fUpOCLk3GF6KIqvBBrr3JfQKBstRwmmjxv1A1NDe6O4kNliyl4bCWY9hSEd5klara0ZJkg4awD9t
chRtj4KBO+60RE3CfecO1ffre/SteLV6PPiEvB6IhMCMXS8jEn2g9AWnkzSd/5rjKHq/6RMBfCvP
9ddkTiZzx12Fww7kmvI4tAYllxJIZt4P8TslxNb0/zg7r123jS0MPxEBdnJuSUra1S2OHfuGOIlj
9t759OebfWVRhAgHSIAARjya4ZRV/nL/N+1dGBgJE0PCYIDmJf/8l+x1RfsvipH69RXVHP5EtwZc
jrKCa0EiGB/VdvoPOwkNItab3WyKLXFKreN0WGPBiheO8YjZkflNlPPPrgfpefByyX2yWW0aAGSR
iN2So22rW6Gz4ItcApKJLQvHawyE1R+o+6Kw1CuG4bVKoX5Pcds+GHbnxALSA8FAniaLaps3xayM
pSAgcP2pNt0SpYi4OccEl+YZO7w18pbFLtaTrtbR576dcyy0p945mvsNPxjKBleGgLkHFVvysK+/
q3DdosbrXvihK3r3aRkVbQ1aBxSxB6pN+RQrRZH4s+1EmBgDUom8ytUS2u+TNr5Tp3X9d8nz6hvw
WxZwsDWckYkynMjDi9bofFft0DN1lrR+VJp4AsFi1Knw3B5z1N8/oxZRq5TdkV6Y2/6IkiRGNzZS
7Wc2RAASAAOKXF1/2GmjHVSfb68DjEwYCfQG3U4iq+tF6yZjrsawjwN6BP2Lk6A8g2ZifsJ0rjyI
PG7PHUO53G5w5R3YiptLTuudrF6iNg6scWgumS2Fm12jvGQL7r2ANozz/XN+G35QRpURN+VSoKNb
LI5CYiVA5yp+KRALjbCK99whPcI73S6gNNukScBQFMNM+St+uU2aNSnzroc4ohh6Sa0449WnRvXO
qHvx29uCoSgFQMOXedQWqybm0cUGbaZFWgFuaeth8NIVZ4nONaqDtdudlRyI5QO2sUXrh6OBnbZY
FGhsdnjOi6rxkeZTT3qNptn9z3S7LdDPe0t+IUHRCDGuFzAdoFumcab4up6j35cKazklSrgAXnLe
F6r58/5wt+xeSF2AiQkYKbDDNNpcEyoyvsiWgfhbM64Tj74KEqV9iCErfgKoY6L3rvayQRhDA4bO
1orB63tL/eaiwIrlimMsvSe61mrwucOZ5x09hUm/IICGLY+3Vg3eNwc/WQbK19c6bQAaULToZddw
W6EPCSYHOiKKP4eV/YfdzvMfWZXMXjNgSMhPG4NIONWDnRpPOjLAr1GCUun933B7xUv2AMJDvGHk
sltwWbxYE7DWCdHdyZ4exkqi2ONGP6dtUVELq/VHpw7TEyLTKSJEEKzuD7/Tt2F86kvMnxgJ9PL1
LnFirN1BhCLYn3FpewKyjp8ikf9DNxTsHxBr7bwC5uW3eNHaT7G5JmcawuMP/AVakPDGcLFiTZyr
fBzDUyow0rv/A29fXn4fuBtU4+io3rQy3+pyqeooNPGEezKzMCM30GIfPerhgtbEEmhd0R4MKmO1
7b4AImKCpiRRBbFyvSh50rX4giPXjtSK8iVTxF9Y4I6BXjt9sKj2+jgkyeKnyhgfYPL3rgepXIGq
Io2qGzfWBo4wyM0cqVpNQ9cg1Z1AFKH7ZFjlUQFlZyjZoSZgRWtLbr7rOSqxnpSLycK2aU/M5kwZ
oK25muZgqtriaJvtnDQGI0iDk4nPjthsMxyaE/7lzYh0Z3G/JXXVB7Qph0AdFjU95Xoe/UQzR4Tn
yUSPCqK4JWD0lUeCTXuzltqDEB6YPZf99ayFtmbQTV0FtruWRL7QZg0zyDh0njvXKi739+7eYOxd
WklI2JCpbwarOkcLh6GIqCMNTuRnKt493oi9Krg8VNWP4A97w8mbjKMskarblspY6WpTtRA6GjGB
iVHy6q9CBZyr4J/x9fdnxpVBkE/pjRBnk+xQxh0iAQLGV0zS1tx0ioe0S3DjmFEi/Q9D0f6TSlcS
a6xff7Gwm2r0rYzQj+ZU4DqxGpHfpWPxr5LaR0/m3grSg7Fh9SJohbDX9VhQ3fsCT9jQN81oHIJS
TGp7QdIZb8TCLfqjhGlvOB5MlJUowOvsk+vhMqPhg03glXUM3F5je8r8KkdrnMDYiA6Wce95xnmR
T0XKDTB1+9AkOpI8Q5eEfmqOdfvMc9h/CS1b+cOotfLnGmZNh15PY74jZXWoliNo+4dCsaVGz2ad
/xkQ6w+5AaMZ4XRiCTAttpG9JwEbf9z/4DvtOjphMJVdZLa49M3NsYHuscQIkchjU9Szh746zGwl
rPtT2jjmJwK4QfOiNa7f140aL8EUIYUIh9x8AWnRfgDGAU5TGRrjiOS881bLnFtmQgAzibSvv1fU
IWpWLhbBW+Qop05kzgvUB+G16mScqHmagVHN+Dk3Y2d5eQdf5P7K7ER00G/RWeOEszRbBkCUFJMw
U6B8eIIO53ZQxgdKtdgSzPM7GCNHxand4aRQB/w/qIbbvKK1Foq1grsSS+InHWkoHxdwQqIuny7a
rJ7uT26nR0gNTA6ECwUA2O2jW6yq3k0qlodp3yfnlprZCbpD/ChmzFIaI6tLbFes4fM65vXXyBHl
Y9yN9mM7rs5BPiDP3eb5B06J+i+FcbB+N5BqpAMG1K0V3xj19Uka3KJCa3YP9ye8s5tI6rmoCZU5
mVuJAmIdRUShHgeDsoiHbI2jD0o6iSey6dovgAiee360t/QIhCXa8LsmMbSK0NokwpGPEz3xzWYu
DWVwjQWUDa6H2rnAawILaQ0BuTY2A6uxVM9FeuQgDti58aBy0eR+w6Ux7esT1GuzlPQhVW200DmB
C80CTPKcUzgdX3g7IQeCBFQ7QSdyWrbloZZbW3AS40Bb2zXxAXvYX8xmmp9aU5Vl5Wx+Medk9ZAi
pgwwZTAa+ig5knvYCSXJ8BHEBxgPPn5bdE060SDQZ0dBsk4ajGwjObUpwE+QmgvyWa7h24NlvhsI
1I5ufBmlbraxKWU2gLDQ71e3KtYJblAOXf0YpYm8eqzpJX9ubaW/lEmWP4xF1/yVZ72QD2uJMzkc
30ezreGM5Fb4v6GBLD33EE8O8p2dSwVWi8Q6yJ9ELe16B7QAHUwjBUShiOSn0YEuMaLYPdnFmF4q
0c0HV+bOhpMiTiSmlGbhh2zKMGtjgoCsdexH5pL274QrEtd1Ax0mpj16MLedXMWk9AnyivovDZrN
YNRWO5TqBwarOpXEdRYvq726j3pnjxfgyUbvtUa/Hox6q3XCW0kwxo1Fs4v7ahOMOZOeJ2tlJ8Fa
q/pl7A3n4sB+DUIrvGCz8x5ELG7W6ZQ/RkQhXo0D6fuuHbWgQ5ntKTWQqxyjOjy4z/dWnkQG/hLd
TWLSzSue4qa6uJmRBJVaued0tb+2SLIF3RBGB99474ihUUy4husVUHZ5Dn6pFFFVVFfH4lKhOP3e
jvvi7x6XXwoKVf8iSs3+aDk9RmyOkn+4f4PvTJEmBhUwGD989u3ZDhXbDMOwjAKlRBVvnld8AboE
zRlj/A+hInh6kCq0aSWBerOaYI/E0GOYGFRjuV4s3Nmf7RgOU9aVR9oCO68f9SmDs/nW+tuW8ZcQ
Gf5CzsqNtPDViCPjtarW+PdzIzS6pWIi5ReQsZsJQRSK88ZaoqBMxmg61e0gmlM64T/fJap2MNjO
pcO55POzgnQKtrGvMfZAdRIiGSrX1osoRl64pZwTL2nE2AahYvbf7m+NvRGJIaRrLSXSG9WErJwL
vTS49pemCi9OvTYBzMafMVo8z4CHjggge8OR9SG4IW1usDC+PgJtpK5j41hR0DWNEvSNZp64iHov
XmP3z6xzk4MF3dv5Mo1AGUE6h5ubpGxF4CfsKjMK7ImoNwupwNgL+kU4W/2HrBYYJgaoKoEhOftm
o5QNfoajKV2pmnoNkrBqfadIrI8hr9PvRyfskTd/Xa4s2L3Xq+isPeyr0siDwdBXLwoH5UGNMH6I
8Q36/UIP5SUGkxY2oC42QzVJIpxyNfNgmZruvaEX9hMOt9NLuirTwfuw861oC+CFJfkAPE6b56Fo
3AJwfZIFelwjK5D1yDKZTVs2XjaO88ESyt+9iTkk90Ja5UJAuIFaGuPgrg6NsSCz1OYL+JbmuYsO
5U92cAI2Ys/w/yB8E+Ns9zvQpkF2zLOgg+x5Iaj8HFuh+jCtLk5YEMw9p9WkSucyQIVO64e4dX7X
o4/4GTKgpLTJA6BtrQEbvmkt0olltZ36rCtx5DtLU35HBbR/rOY0PNgxe2kxPU6KxYxHGrjFQc90
JHJDa9IgK1piDLsPTSrEdjgFcyiK156yIhzo0jkZ7UhVryr7n2URpg9RaZqJXxWN8T/TmpJ/7l90
Ox+coh7WUkAmqOtt30Ct1EVrFFUarMmoAk9UYJnE2RGjZeeJZzPR7AZNjxLFtnEXLsRSA44lfO8F
pCgIfqwfdVIVRDDWzL7Mk2M/K8OE/DdyGEfewTsniHIaVwIJEzXhbYABMWSp4zzLgzxf0n9LR4le
oqmxnxK3/Hp/NffmSQcdFBblBcRLNpedPjhjyYcGi1G29hPZSvZIRKCeqNwbpwmp/pfQ6tMLoYD5
cH/knReEV5jujUbVBUCaXINfgqihi9XaSpkj3czkZ29Z3WlajBHXYavpHoZiOgKD7U2VwjMZjiRt
8fhdD9jHqw39CLBzNqjjme7v6HVpAl0uzuNzljbux3Bca09H8Prjf5gqnDWN2BRg0xb6Ts6ToNnD
IpuoRnhoWU9/du7yfVHn+eKWwnm8P9ze7qGYQC+YjFtSCjYTXQD/mOmMXsBolX/NrRX5VJ2x44p7
/ef9ofY+ovTvJuCQcc5WY7Qu20WUq5oH+lTaUM1K7X9lnxcfRo0+qmHn4gCvdXv4KbZRtIFfRV2f
Z+x6akm7tt2YKTgfJmvm46lTvevG9Uj683YBr0fZBBuY6WVllSNP0Oq59udYllTctLL/ME90Dn53
AbliwLvxrPChyJqvJxTT1RZqvZYB6Kvu4xQ737GztR/suAlfW1Q/z/eHkwnh9Wspe/b0X8jfwAtv
C4rmZGlNpkZl4EqPjIpctfMyuGrv1HltkYLBydizJpm9zbhB8qhlSXsQHcjI8OYnCEoEdPPBWL69
tL+ce/TEFdWJSrT9piH8DODN7ZBTNevP1twNT6EhlEuZJe6P+xPf+6RSSUO2YWB/bN/vsTRpubh1
Gag01k5ZLTXazHCmpWYVB/S7/aGASHF781nfXEJ/mWBn1i2VnwalyGFE2rc0p+IZjHsKViW0xAHq
4/YAOpiNQm6HkiypZvLH/DIY4LDejcRUBqMSq+9EmaA5P6HLZqXg67CFTg6CgttLlPFo3oIBhctx
Iz6XVPNkIY8GPqKPuvd2uupBaszivCx6fqr1frm4cbjA8pjVv+9/wb2RCUIIvghjd/SZnCx2K1cv
grEahWdMpFQlp+cRp/rUD815eWTfL4G6FONBdXZvx0qhbAIssg+wPNdrvBpKiGdVWASNYr/2EJcC
K11+dl1RoycA8dDvyKQ/3J/t3pjoI0jpHWIAIHfXY6Y5qOVI5QpSnfXHpK3m4FXlVL7MMShc1Jpr
b4j7+GDn7i2xBKS8Wd7BZt4MWiFa0uR9UgbCpEfUhURV0TKo0LGG8NMwaNklS0TyRVOG6Kg4vLOP
0RKQMsSoRcla7fV8y6TuaRghGmuiL+iTp5edR0UQOoPjoENqp8tBvrxT/ec9puVOm4QtRaH0ekSl
dGt7FFYVULVFRakUSm76SW4b37khov4UgSQpHxUURSmiOYgBeRhDt4CTR6nE2k36Ecpp594AF4JL
muQqg/zbLgFx4JCqCP+tVqt5TeasT+jso2el9+HP+7trJ51hwrhu43hFEe8G0F0J7H2LEkmjZLLs
v2NUDGrPaVpeUysZX6opXr+CPCcE07QkedJnfJOUWjMOLq+d/Sa7Pbx6gn4ElqfXn6BoZ2hnBiLX
jWmNnyCJZV4Y9vlXF2d7gm23eLRQIglCrpqDd3BvAXA0YvQ3T1fE5q6H5t4qlDAj846IxNTXJram
V9NdBKICbSbnbbgo/HKLuu2LYifxlzAHT4owiunGBw/i3m+h/ystNlgKSAqbZZhTZcE6PMqCVetq
ujFhdXKaeHg2FXvwywrslmKExlM6T4onIEieRWQWf93fEbebD8ggrVo6F7zK1Fmu12NJTJykRySn
1qXofB1/Pn82lNgbB6UN7g91e7W98T5okeDchDqc/PNfnizUT+o5wffWB2In4Nhq9ZexzpYAmfXi
UcFN5as522ru3x91Z5UptCBSAUWZNJr/vB62r1ptxlpB4GPS6w8d9Jsggyr+CrVqCrBYFUG+2vof
sB8elsmtnrW5Kw5+w030xcLasv9FSgNM402A65eZK3nX5b2BWfuiJeC9sgS0Jkz9KofNNCqOp7mr
9SmulqSnet7O5Ym6aP54fx1uVp/fQD+ZHiOZATnm5kNPCsAHzjOKiqEVPWVLX10cs0lPcao4H6ch
xyp6ObQ3vbnd3walgYosgZQClBfBLxPvtK6PxrpGbFCpauRI4uEhrM3h1C3FVyUKx8v9Od5WLuR4
UgwH0h94h21UDXd6NJBgnlDFLMSXKrfrp1bE3VO9rktgoNj00At7ekJE3PnQDmn4EWdS62HoxfBS
zarxvYn6xTr4+DeXnSz0gXijly7jiC1akUslQxGxlWb2insuq1rH673sfbPNZ88S2eRnDsJh+tiZ
B8txc7blyAgzvJVMkHzc7HwLC04x0Mr3+1xEp6Zt2gBie+ovTnsELtydpKycSq8cOeb1hy5o5ZqY
3o2+Y7fKOyQSVQ+qrfbQFinGr0Io51ZvWk+lLfu7gamcJEPKFJuge6sNI+y1VETNJF1rhFnXzo32
WoLn+nvR1+pSaW77MVYchD2RmTt6x26yUsaW3xYwAY1XXpTrWY+mWoUUWCc/bPqheKwSw/gnot56
lL3trK58H/DugkuDvsjm7CJ3MJfd3I4++Pjiso4x2MiCXtxr21rraZq66VIZBdISy4Bj5f0ztXOE
UQlg95BuoE6/VbxE6t0Q7ZyN8FuL9RIak/0gegdDpCh0z0XUHVF39+ZKvVP2k8F+39hOAYnG8tRG
YrDL2hTr43YIcJU3vAa2VECQEv4wnCl67Nf0SId157jA7kCB9k09Bb729dekba2NgPpRni3V8nHR
+uy9a0z5v1qt6Qebdm9RpbokfhGUwqjsXg+VLY3RE3eOvmV26MWMOCLhhVF3L/lgmK9lFbV/3v+K
O7e/FLiFEU2kKbGm1wPqeoRGTdeM+FPG5ilKl/wxNwQaF2rZnpI2RM9vTsrfpc1Q2HgDJFCP4m7Y
3sbcxK4Gsn700yqezyEicE9T3UXPMLHjg7hu79vRHIU4gwIs/ZRNOUVlOW1r5IS0iJRekrRVX92p
LfzEHcJv95fyba2uChlyWrC8bMqmdC+3JeK+s/BgcKLRV1JteD8oWQqSldfE8iGbithD9jBpz4up
DbbXKCL8JqIx+5SbIpw8rGWGd9rUZDBDQkNfAiQw8w+GoiuWX05q7Dz1eeeIQMlD8y+xOsVrWubR
9wZVfjz5ekr+3kJN9rfxXhRHiUE5cdAweaI2F5mWdbUaj4JLdADcNhh9d+mbOPpY4rcgkdpHjfQ3
J4nNGkrBY7kp5Enf4h9tbYlWoyHYbEE4uDh44OP+LxWs3PLSPJyip7Wfsm8OK7k+jGVRFB/TZsmn
gEomkpeDEyYf3DEshGfpJXIb1EP75euczzP6EhZCw946rOMf+ahNB6nyzskF2yGpjZxfbuLNStEZ
ze04VCggFRlccLzhoh/tYDV4RSYijjwI4YlzkCjsPDNyX1MwJ2sjWpe/6ZcoSsMPrJ06bfateqk/
RkL83euVfrCt9wbBXJXyuGT2U/W4HqTo1kTrO51gIc4HLy5NG35KmZ3uH56de4gSJBA0wAUAjbZY
sLWu3UTtFaJQbVwf+KTjo7n2ktUfLQ9rgep4Fgvx+3GQQTeFupz0zyURuJ5aai69KFYisKxty59x
tmrFCWeA8kuWIs92EO7tzRCcG3oz7BPi3k0tRR3XzkgjYv26TvIGeJ1Zf+xRhfvaosuIHkXant02
sj/eX9edV5PiLjhzerzoeW4RWCkMuKmC4eHPlYpyeVTaycd0QZtxxC4X2bHcyl5UM0te835SDr7p
zt3LwsLGlGYk1No22xNAXaKVgstDtuhOQ7uo0YUGRLdKjp5yxMXc26dsUMl+B1t/w5goVTEDIYpn
3ylL+xvfXNc9NbWPan97k5JesJBVQOBCmr7eM6sQDbEVGxXPugX747p7HmfI/YhgoLd4/+PtjSVF
2R0arlQZt33zmddZXQagxwPVpsCKZ8KdTlPblzRru/9wFqT2Ow8XsY6zldQo0XMEeohvQKuh7R2y
PfyFtuvTomrpwUnY+VIkYlzatFIlPHJz7IZpnRAJ5SQYKvLgXW2Gz1nZ1gdBxs6FTCmP4wrFTULh
5K/45XI0zLI3ioV+rNbEdBSmWnNo5Vl94VljXDVPS27bB+UrecdvHi/yTGJh2EIoDW259NRMGl4k
d0T6rE6UE4db/RcSk/mKvNLyE9c9EA9a2tWNFyvLglVn4cT6+bf3jMx1IXzI25Qu/fW04yIC71Sm
XNcUTbx0Xhya80N1mdAmOZjuzvYEQMVrR4pFSXrLDU6nWU+paowY61b2xep6+8+hSQ0Ya1l+MNTO
NWZRmTNpLXLAAT1cz8qm1Da0gzn6BgIeD/qoodujWdM7xdHn99aaqQ9ug5UAqrfGQd19b5I8siCk
cfyT2hrXIyc96xgaTNKylvhdlNcGMUQy1QiOF8ZyoIy1NxhJDJVY2mF4B21uzMGBHjwszoTnZ5f9
maWQkFXFsF7Ay6aP9/fJzvGQAnNEqlRhwIlthjIby65VPALgSirTu6XT9LMlEZwd+zow2ukIH7bz
/DGeI7tESLWCyrxex0zonag1C9XZchjPEQUxTxmbP20tNh6cXMyPpXpoh7VzHrnL+HbESNgZbgGg
tqKiJJqMg79YZlZ4ER26zjMXYb+L0NeovcoYi685/6/tRXVTfdbdrKpP99d555NSXAO8wVGBXOnI
nf3LNTSIUINDxzpHVlb8E5tK9mlRxfJqu31yFK3vrTE1LjqMdDbRYtqssd1abhKZMckcPuKPgzFb
J7hK42uKOXYgld9AVudHEt57i/zroJuN1GuptkY2WU9tl6Ofrc7ymK8RbN84czAPT5NnxS5/FGS8
UnrtPzxbdB/pdtI7RiTmJn/NVKuL5ego7ZhBNWlYuaKmhpNredQi2PuSsDFAPpEq855svmRrRhGl
I1Z3jsflQStJtnLYIUGf2tr5/qZ5I7ZsXhIQy2RcEgqDgOzm1sGap2z72Rx8Z7Rx12rr9HlV9PS5
1eLse+WgIeCJtGk+NYNOZ3d4GOrCbrzCbBO4Bbl1kRE7YfNq/8CcYE1JtAfrf/GAuOn9H7p3i8CJ
k0wgSay05eb4ZXe786rbwKkRoltK5Yczx7PulZnafOpqaNiIgWh/3B9w5yPAYuDK4kOwNNvYAex2
2WcpxwmKWOJjwtG9FpSQz04brV//w1BwjiQ4iDbM1lPAmCjvtaM6oCHdKp+MMgOJlC0F91YzGgfZ
4877xuMCep5VJCra5tl0B5qitMAKNi6K0IpBv6/jnH8eylRBmrKsH2pAjV4745t3f5Y7wRgjE4pJ
RRzKlZtgTF866tvWPPi5YSsPuJLavjBi7WCf3DZbgCRQSJBgCyHpt/Lq+mWjNDXpxWqyoZVCL57s
NvvgOM10mtxIOZmREn6aRpF6swoPKapNdBedUhy8eLtbR1pJSalLWTa9/glYW5sdC8FroHJqzcg1
A8UlrwW5twT3F3V3KFnSR9oCJvXWsaqLVOhLqcsuFYv7gL5/hqBmpp25VaaD77dz5xNySgAXSYnk
Bl7PylWjPF4NFlbUTnhKRmpEfaxHlyjuB78naUbjuzritNxSOeXnlIwPlAal8eNm16yxrRZxaQz+
iLr5eS2c7IQG4PrORR/uAS6Es5zrymzOmZsamWdXNJbdKhxfQjWfzoaeTpdRmZDJc6IhPuV95gZl
vyxHCq/7a0PqacuonIN1vTZN60ZplGucqi4a3w/JkvJMVOIJvl76B6qIIrBpLD7c//Y77yFNPbIo
IjjO0xaoYaJXgAUa26wd5vER3kf7DdWw5VVdVyzUhyKzPD0cwpe0hc+vxIN+5PO9N2tOmUSPGxQ3
t+/UnPbUcmKiHkOZ3UveufNzG5HYRSaKOI2C/cWqK/kBJGbvGpH7AMkAClHsxeulTnq90ytq8v5o
Ve5rhIWIN0TTkYHH3rmi0U6JSN4kFCWvR5lNvUbBm8vKbJrupNVl+U9TdP+GadMfZI+36lYSQ0W6
QYdDKqVs4fFDyJ6BMDf4dRe6HkqPyvu67P+y7b58pytRSavS1AM1UhaEV0uw82rVBUrbmC9lVsTf
7u+p3XlLlJ6sjkl41/W8q3GKx0yXzwPm8GejV/5GAnb8TNejOmhA7GweniALxQvKq8CAN0em7DKd
2Dzs/UxUauR15aA8lnramR5i4uv7pK2Mj9hOhP/+9gQlkJ3CH7YziNJsJrimYhirtQErT03uuxY2
rjdbvf1+LuZDGvreFBF3BzNKkRn1gE3MEqOvH3IPk/kMqnmu63j+E1ERqhH6ZIPOa2m5OE3Zhd7U
dz1eVKgQnrPEaR5BgJcXYVbL7Lllmpqn0RzEo0hoOwWRUimnyWrm/7DlQbcRDEp0O6m7nM0vD2ed
a22dTAKP4pjKay7iJMjTMH2xx/a3OUoyT+G+oLT11pPfnOFZWapBaWogJmH/kAvckvsZ3E081Mmz
7VTOwVbb2dQyz5VRARv7RgqrTRKliBiSdgmr1tGRCXj0h2BA3/hyf3vthKlAHKTuL7hyIHSbHKVZ
JpwsB4yee1VfkOCdCvGSg2D/Vs+9+y5Vsvbn/QH35kYWJilfRE9Qf6+/molj5LRUBscIobYH0+w/
a4qCDU1yqAu3OzXqgxBssF+m3LIZKc7rppkYKbRWokTYZH4ShQgI5er8OKRlfPC83cLk2CWEiTIg
pnSA18L1gEtsRrrTsJb0V0JAh2r8dUZW8skwR7wUWiA1p7Yy1+95MqfP2RAq7xSe4Ycxawb19+uj
JAFErZLvQ162+axdM7UjfouoDk5t8z4PCyNo7KSKPXtI5/8yFjBpgnToEUjkX08b/LpBbss610UU
Fz7iANZTVyFp6BlKNn+6v332riiKBVTsAasAPd+Uu2alzZWV1pVfocz0LcmG7K8GMAoipEnWB3gv
L6Wnd5o4eGZ2HnHeVHTZZf0ASuTm05pOx99smb1fzCG+r30WnpWhUs/3J7cTIEnDNCAvTE/CJK5X
0kgGx05aRklFPwXhBA4afh2s4KWwfBif2QuQv+RlqrIBAvF4VJDZH562BGk8TcZtGrCKotAoAcmj
2RmXbFyMk7H2/ePq9OtTbxn9RcxCoUFrhg9zfdizu/20gCs5NUTsgOtupEXaaW7S3gRMkGnr+m0e
c/cUIp+XBtUsKAwXoQOob6wc9fP9Vb+9kUh7+IfCMOEZmNrrVS9du6rKOJ58bG+o1SyF+qGz2/et
lat/3R/plg1OhoWcO4wahBkpvm9iiEXJZyPtKJRgJ9tapwmZiQ9aghWqFy9t9k1tbf0S6o7yfV7T
8j1NTP1JJGn83FV9/letjcoLerTuH6UaHmnf7S0+jQeEQcnLZKHsehFAkJRG5oQDNZMQ4k2nYoHU
4tFcYQ7VxZg3upaX4E5/kP3ebjkOMzVWCbHjBtlCZXocqR0TOy5fiKxovGp1lwLetN19A2uo2T7C
B+nFGOvxe7wiXnnOjBWfqPtf5fad4DcgAEWljNvypj22Fl3tzA5Aj7gam0un5uO7JOrrLzpt6890
aX5bZ0NWO/n/YMqBt4MTf73UqxNXuptQ750K6k9YDmVB3GI6Bq7FPniSdrY2MwLdAdqL3bbF5wxI
GDttzt+d8xz7TTxGoFlcG/Gk8oirsjsUcmUQ4UnyKNVfz0pJ+9JuTGpCqojfVa70OCqEVj7b+nDo
FLg7FtcUaCBEggldrsfSRyePypocm5KJ1j7P1lSLhyrDiV4V5fLlt7cHVFlJ7gQCTbd2czLiWCTq
KBisbnAmCGPzXWqsYRLEk1ME2jJlR5zg27cGeTvqWkSbeGjyGFzPjlcgMfqW/eEA33gH4TANtJqb
4PenxYaXBH96mkAzrkcx20yx+pm8Yln1ZA4QoITQN9lh0XmJ3eqntA6ro0b/7sxs0AzEJgTuNxX/
SLcXDKa5ZELFnXyRVMkF9IZ6BK3c2x9cr9TtuNDAOMrf8UtmoA6QgikfU+UxWpCzHcDdYjJiP6H+
Ftxfxt2h5N+GwKaM/TZDZXUephOtKd+o1cgnQtKeinH8xxxK96AQulMoRDmOVglZN6eMYP16VlDB
3tyIuSjcrvFbs6t+VOXqBnljZo/VqtgvZm9+isZJ+ztNkvUrPkVHdhZ7H5AAhfOABAV382a2aFVb
vUA3z49hMvmRva5n9LPTgzXdeRTo89FGcFBCozu1Od7QhIqqzQuwm0u88gRM4eNoLcXJqNzhtW9E
h3VeTzEWLe1LY4jkYPi9TwpmlAYxuHNq3JtYz6hbI7ZGOjbDmqTnWcmaAJL+6Df23J9+f/cA2QQo
L+MOnp/rT9rFs+IWZYU5dJli8tAsaTBamO/NZqMcvLS7s5LqaMxL3mWbTxf19J8bFbgfWujd3+rY
1X+KOC0eY0BhBzt1Zyh2B8QzE6MVKEObq6VYerNU1ppmGxlIYBZxc1JmZ/KKqRO//3YjgWYTmCMF
ygO+2SqTGo5olVBSVFdu/0TvR8SupRitS9Et8usMW5f7n2yn/CUZOOB7UUMD0riFMrSFlY+qfFPL
FJMxr8jXyvowKNOknapubv6xezPpAYwPpQX1LnU+NoWjwXDsQuf9nOHmcYrsUhv+d/Cz9hZdkww4
IenpdCyut1I6W5Fiu7R/8nJuzspkZ8156Cc80qhX1//aFkASHxJgrH/p4sl+VfsYFDbe0/WLopnI
RJvpmBsvsxU79AnzQv2jN+asPghIdo62LKGg0067g4hkc7bW2cqWEQFhv1bQsm2aZgmQajdPosne
Jw3OhzxU2sO4NMM516v/cFmDPcWfA2F+nqEtqaRyLHJym/pvHWMMOwpLeU4i7W91sLWDou/e1zAk
1AW4FWQCsTltqcgjpSFNYwdi5l5VVEBB3cS+tc5Hwodyya4bohB1qBZRAOUVAhtx/eHNKqvGsZIN
Bw25wbqNKLu2yvIPjObBK4bZxoTEHClHpEc4d/k3b0bGHgdVLT4lbbKt8L5DjbWDegb0JGIrTfqc
f7OtqjwAuOxsGUZxJC6QKxLmwvX8sA7S0tEE4MJ81qBYe/057jLjfyJNnbPSm/EZLSk7SESke5Xa
mZ/uH6w3HOB2lprgjgGcIUtym8A2GYWZw3If/X7EovpBD6HjALYJw8ULOy0OYTJAizk5Q62YpzCu
+tnDFaL7N4Vn+zO3BvV7U8bNpcIk6DyGYfw4ocj6Z6dkiX2KssnszsYU64qX5HFHlWjiQj0lVWfX
54WaWPKQpXSbnqy61065EYnqYH63OSnBhMS5y6IDRZVt0SHDiau3iZGwGBNfknq8iNCW/VyZlApF
0KgqMHBaFshIRadj/82lh4z9X0Vifyx7dOms/uP9Jb/JReWOQujsjXhPWLV5P1JrzBI6iL0fYwP3
KU2b7m8a+/Nj1wn97PQuvGYivyPNi5s08G1UGmKENZTatwKetYNFWM4L4keLwBejRLfU7MC6ruHi
gAnNuoOH5OaKeDs3QEsYC9DE9twW1K5qFMZ7fxzb+CHUhvhhNEOsuV19Poj194aCqyYFPVyC7y0U
xFQ0faRl3+MW1LYXJVsTJN7xOutqcQS0ubmN/s/ZmS3JiXPt+ooUwYw4hZxqtstj9wnhqZlBgBiv
/n/wjtjhysqoDH/dh+62EiGkpXe9A08FMWDj18HW4jW8/FqH2nL7rBrRaskubtBpaedbVZjxFz2W
/Y4IS8wO83x+HJbVuVJ2XBwaj9KN8AIx4byRbrtTkxvOxAtcvRQ7WssJpcrHo5yn5H7eHKWrtivD
flbJ8e0Fe2l+UbvT4gP65bnPtqhC9ESP9JCIc1RzoS6tFctub9rHZXfNcfnSKrUgh257PiDCK7KY
3bm5GyyaQMq+DEETMaoMMMqsXLfcraNnXen2XRwPXNdjNKrx8/4acCQvmV5AZBjC2Fc59PbWccip
kaRg0vK7pqu/OB5XQ+aSo5rt6OX6ofRCu7tmWwR7MT3roQ12SCKbm85LoJt0y7V8jtf9ehas7W+m
3AheYeBt7/aPu6IlmhZMvBpwtsXp4mAIomIOqUDWFNmD7z5VuVfJnR34A8dOIJKnxnD09M5IiQ6H
aZROU1j3di1DWQySYIIanSZ/aH1ADO/+9dVk+7F40P/O2uVifDY7XEJnE9MIEFrcFvfBLPPHOOP6
zA23/Pr2mn593WQsaETc1Dc6AyTWlxOTTFldrUrQPhGG+Mo3q74Wzuqc/GExv1eUFB5REHVyyy7g
PTtCrr9Moxvk315btl9B0UeAIq9Inuv44gUpQo6beWSU8bobLJl/W2qNg6SSRvn57Ue+tPZITIGd
vKX64Gj18okxUyzRsnX0wgZ7eJrjQmM/v449OTRxXux0pq4REl5VUDwdmxUyQRvIFazz5YhtUsC9
7lp2y74RHwNkFu/TNL5SQF0cZIPKaCNTpp3D+iSorOvkKx2Vo5g/uQXOHMU8Wqe3J+/SHkhS8P8f
5Wy5mCaEUkM2HGdxVu3SzAqiNCgxBetzb//2UJfeEzsE6BU9S7qWZ/WBHKrRr+hAR0J2yz1YJBl0
FOFfFRVcE4qFXTd8e8RLDwcSsDlAsAfCl3n5nkixnGuhOEBNItOjmBzoYzZIMMcOJ/S3h3qtlWNN
YHBImQdfhIvt2dMhYHPd2eYETXHPSPeu7u33FlCOd6DD3X0Qk9I5OWbtnO1JRl6yPfVM4oduV+tP
phgXP/ScxiyjlOa7e8NmgTi+tqwxDZtSeXaYGaX5Lk97SFBuaRU3+TQIJxzxlvg5OYT5hiP2kdaV
V3ZxAnmajeSMXuIcket5J17jSh0F/mph0zH6B20XxjGgw3xlAi+tDmBaEBwDp0NAiJfvype18muX
LlY9F8u+Gyv3O7hYEU2eK3aTbV270l56tE3JQzObnYMr38vxUgPbaDNeGc8C06zFQAnnV/nRceL/
ZRnieQJxDv85RM1nQ5lJ6YA10tX1yzjDJHlq7/NlQfnS19mVC+yFYgoswTZAODZC6XnzfHSFNzpL
OkQDKeO/Yhzmm1A5yxh5hmhv4V1W+0kZzW5yh/avXUUhS0HSxtKPBgmf3dmu2PWyyBpVQ0OxKhV6
ratPBRTJ0DenazLxCy8P2A2GIJxw+k/nQSu+uXR2W1NaZFny36gb+2CpYaQDNeWHt7/r7d28uEb+
9polOoZmF66U56iiKlL01wbHaVKLBn0LIn/HVdeM+i89j8u+AXrK+fXqUsHWGyDF5nm0i39omLbd
9LXV1jRysVTl97cf6fJgHJQoCUCdzrmcS9AbLrFtQ4TDXEaow9TflsQvP+KwbX56e6jtlb+avU2O
yB6CFuFcFz2TX+jlJXiKGZDZaFlNcLTXcTgUxeRGeECbINLTX4OL2ysDWaT6AH7g4vTyy8ZGt1vV
wKDQWeL7IQ4MzGcn67DECEtHSGdXrmmXHpILGjcX1v52i3k5npUicPFxd4oGT7f7yRmmZ2K5nRPL
ya9RTnXNTYYH7pVr04X9cnPIZk/hbNv6kS9HXWend0HeOG/azt+X9SRvAjxmCFzGzw4S6rh/+1Ve
WjU0TOg7cXKDA5593UWeJQ3Wzn3UDGu9L/zBODVi+gGJ+1of4cJ8ItGmx0qUEKDfucJ9ay7o3hc9
5xyM5jRW1pfCKTFfbwwDmYBvdIL8TW05/779hBf2zs16dtMOMTrdtZczymYat91W1c2dPe8kvnmh
OZfNQ1M56+bgb4d546b0bar2ym3ttZsLXqNcQrdjCDznVaxAR0JN0A2kjXqdbp4LNM9tBK46PekR
4JlkEjvyc6M65INudtba6fd9MGE2j4fzD7UY3T4RefM/ICtsSfwsTAC24+RsPpQ924PbcD2G8TLt
hdtaN4ltx2Ed6OXGS1zj+Pb8vyZibbMQ8C9FFAKF8wLR7mRqZDlIgClA56NeNBRIhVVl8iTGYX02
sUxzDkMeJLcAso25m0Qx5pGjlu6/UY7UDm//oAtLnt/DV4137FYibH/+xx3TbDOZWAa/J52HPixV
7RIxYf0DMPE/lMabSQBd8S3pFZrBy5FsmNwgKznwAC4V6XFtuUuGi29r6JxulT7mgV1eo7xf2EBo
RgIRoISnND7vV/tm5SoEcn2EMrY9jAMBQMvmfFxxUD2vJTzJt2fz4nicoVv/hWP7XPFYAtYmi7T6
yJ8b71+tZxVpUVr0ORKaCHP11274rKbNWxDsGTeQVwxcqdN2KLXbY+fixKEz9UZkg+wcLS3+l6HY
zAOyUTbVwvkxJ1a/TN3W7FEl2XQ+8zZ7mJfgpxNMyfPfTyLlMWY8HHKA2tsk/7EkrXgtp85celwF
vPTk9vglkgr9VXg90U6au8Dbw136AtgINxE6XEyoGy+Hy7BLXHruFdGcuEOIsiaInCbToTddBeMu
FFq8qo3UQAGE/8/ZJzB0UBlg7kBHlNzVKJhNLGKz7spOe2kRbvxKSFwQpjhhXj6QWjOC6UwafRXG
TZHF/D2lMwWC5RDnSTO3vlKPX9zTAGHggcPv33SpLwcMMrfPS8lXhpClZg8BAswaHexFZxIuUkzD
YdFS7JC71ZupihcOVtUfk853rvySS0++ybFwZ6OXDFXv5Q/RskMpYXF+m7IuonYlI9xSfhfOaert
2hZv6reXzqX3SQQFnx4TTfTY2fvM6O/qLON9tmViHorEd6MuCLx3b49yaYFuDDSS+WxwpnOIPONu
YUpd6Khb7XoP+PVTyaR9VpA7rszfpepg634S57nlDp5TSQERu8m2qbc83J+jjJD5f+Kpa+5BOirg
pmy9CwrcY6gdkg9vP+PFmeSjZ+vciFrnzVdvLrD11UA06ViZX+omU1A40MC8Pcr2Ps5Kda7Cm7yH
+wfeGmf1pB4hNnkKdAYlgTjR8s/+yexa4Qc5zXt76vEAwOHpZFSjEZnzkF0pvi6+yI1e9/+GP3dp
79SUeVXAQ1a28mh4z+473Bq6CIlbdnr7SS/Vl5y1dJLZAOgbnW1qqTbtpkjZAwRu6LvGTMAzUlfc
1vFqR3TVusPcZs2VQS9+fjweJfSW5nt+YxV5Nqw8OtHcIsmhoy3GzkkNN0op7qKlRX3/9kNeXK7b
aLAHt6377FKSu+0mx2K8pkrLxyCt4uMybopPWZVzsY97Rzzn66CfV1M2V06N36SF87VEDQc9E2Qe
4tP2sv84pTyti8qSCaAiPZXlZmrt0cSVbi0+w3UwrBsun74ZagIe3k35kHoc0WWxL8c0tsKWSB4v
0nlrBMgaoD6GcRH0TTjPszGFfetbYr84vfFF5uPUhbxD27kyd5fWogfyuLEUce8+1+6IxbL7nIDP
CNv8YU8xbqbhbKyYmClA72silUvL8c/RzjbKpcnNOrfYKDustg5zWRi0k7Mqu8W8MGGSfDMyRJ1f
MWa4tB6BALCeIPqQiKezg3CC8tZPAYiDpds14iZWnQzsUCNZLs0h6FV6ZaO+tL3walHFcMBzIJ4t
iWSt8moRtGnhRYs7G0tII3S8ZcEyPFlGFbVY3027gXbq57x05Y95cdC0vv1NXNpINzkAWzJMeVT2
L5dlkaWp8Ap4jEOZGner6twPnldd06++Zh5QeHKV23i7iLHQvL8cxuI15nEPaNo06VocM4JIfybd
hA+94BOwQ1LKP1Y1eUVYH5fVLjPL9JcfyzajPUQAJShhQuNkmufqQdR2rHd45o5LOAl7HULZVeu/
alC6iqRdKT/MexFjJea5cxpawqzUY9ZbJkrysq3L3SR16/z9tQhT+61TC3yETfnZ/um3quiqTRk5
D5X3NMpYIdU1ioPWxpUz98KHyNG+6cRo06J02l7oH/tIu7bk3iiQlaJ1nRBDC/dEmRWHVg4Z+u21
8dqgYCN5ksrJOwMXeyWmxjyUYkZy+w/iPK8jXynUuyv2KP9muSXe007N/TDJcVu9QSY0uB+0ajzW
sJtMVZi5HrEC65KbDxIgrAtzQw3Zfdd30/t+YSoPKiGa+cqLuLBzbFUB3Oat0YY84eX0rJCBlz4H
7C0LJ9srHHhOpfa+mXEWfMrjNMn4mqur3L1LJS3GCAB6W9N+o3u8HFb5pddmKbftzi6dR9FP7o4W
R1qFDcgIKmF8oBH2T2MRyQJF/LiIIPQ62ez5wq3/3n5tF1YI90kLtAbsbYtpfvlbYLXr1V+DNsIV
wv6epaO1N1sJ07Ufl+LamXphvhGHQ9XjDEe3eE4pkgLUwZQjZ2rc1vey0HY09mNy4NaHtWVpVf+S
KT5ceckXnpBBgbnZTigCzzuphCxh7dKttK+mttw1w2DdOINhELOt/4duz5ZkDBjAsQ1+v50Zf35u
OLpZvez6qHdGfOMUfdOxnK09VqjXoJVLU7l91JCRYZy8orWuUs5uVXLRGy38ICruSFGPXunoKcjB
Cn/BO99Jr0mgL03lNoVcGLhCI2R8+XzrJL3EIhsM78fWjJw81wdH+zT/s15fKfcuDkWhxz8cBpw2
L4cqJyNzx6zuo7Sy0mMS1PZRB2ra1UN9LcbwUsefniqqFEQwyA/OCeZZZjS0+kEf6owvrUAlHNEC
SveztZAiU+Il6Q4NQc+ZQi8Q0BY3pqK/cnv4bWN5VvIBfEC3+21QBkf05QM7vjLUiPFqtLmrt4eG
1/oRrCL5tHbK16FfSLZJVYgyOcl+RNE4G0qpsNK6lJG3+smdb860+0D7vJup7txg1+H19ent7eJC
1UMyOAXp7wY+QOvLXzmmbYMriNVFEt9kWjrpurcH+1NPDs1tHLjJFYz+wipAG0eICOAeJcE5nbQx
FlgqHhAUdJySZO24QVsZJ/dKrca182ub4LMXsInh8AHZVOBEu798NGq9MbZngAbVzrG3txd/2Fmd
Y+PzNbb1aa6JRQ/NOCZn2l7EMSemuAo94YrDX08xYjkOUyzbUAufLwQFhONnM7crY1zICSZpfpda
2bJ3g6G7a+o2+fz2eBfnGILcJrwx6EycbVrK4KIwr9zL7WDw4JCRxAfSoW9HUIG/Lke40wQ2+xaG
DewfZzVzMy+mpT2bFKGkDE7EeRC0ZabGoWr1taDh10+1DcUgm6cgcM3ZQiV4ZSZR2euiwajng4sm
ODTGGHZ1/PcKMFAazk564dtJCjft5cJJA/q2uPJ2kVGhxzecMb3xGq+iLsfa/O139RsIfblImbvN
M5RyaWvxbI/9xwmD16rf0B/jsYDy7agepdscRtE5bjjyeTwtamkN3FUQ7obK1c5dUzgBIQGOTHq8
5CcuDfaUlGMY+3VV7PGIIjSiisefuaysQxxnuth182zeM23ECCrsl98leHek+7cf5MKeC0bJuQWF
msY+V+yXDxI3YvGMgkkrHGf6BXyPJzoOdzd1hcgs9IXW+2IWwbElSPcmkLHxBbC9u0Y6ubRK0ID9
FjezSs7l4mnT6L4qM9IsrDR7xwLJHnPXLkN/UtdSvC5UfXhLsFTgLiLwodR6+cRBl9q22PYyQr3d
h3qewBJsnYuTKtNQlvkh9Zzp3vX6BuOcYDxoVqvpXvU8el048DNw27MgldMePNdLOAvRpYPmYLUT
ZwpTyx+Oc5mO2FL3lOtAjqfCya/h+9uznS1bakwI1yB/NEzOvWAUt6G57N0uCjqJysdvlvvYzvrH
KSiKAZn3iI/w2wvsNXyDQyM0SuSyfC2vSpXJN+om3gLL2lJAAmiNJSonCwPzloZXJoRLPNxk7PzR
aj++PfJWMZ8/62+jFHqw0HHPzyxwwFlNCuRtSWcnUnWTP8j1uunCxWHQUPEvlwmcYF4up3boizWe
A3Ydp8VCIvaW5kb2yxKaU0B1YC7lYu0Ffob7ZAFvzTORf5yqzNwZQZG+13Ism0MXp+lhTW158/YU
XHrdaG83nBxuKX2dl79N9JhTWllBLZM31kfbQejSTUQd+An0lp0Zg/BdOb0vrWr6rJsMBJslIg1f
jtjGngFGxojC0PW+Sh0nSrX0n3RQYDonOLRdsLErg156zD8HPbvHu22zVp6R0mcfCo+uRN7uAkG9
4Hix9TTG819bwjGjW/FFj3PL/Dy/zRvGlE9JMf6ONV5uYJV1YYvkZU8c0RoO/jztgSydI7nL1+K3
Xz0pDQiENkA/IKFU5GdPiufB4tHZR/EiMr8/OU6XYHixxVzg6FcaxbFe5+RaRMurzZnbKGUQVzdU
kfC+zgD1eEW5s9A2iwaU1NXRGuz+3u1i8672zPivreC2wRC6bE4eIK+/y/M/DtalL7SymmYzSBP9
XVFaLnF5hb8L2tr/+PbX8WprYijU71j3bPj568aOMaUttRz0mmlM32eK9gA6SQWI7a+huSJVnAAx
d32zXNMhv6ZJMDSbIdgdt1MXG7qXn8lmIdk0AnBs6aT5bbCa9BcFLcb9zgIxgCrM3iKf7ewn4dnr
Z9yOkiBMZhU8xnnnLntVElQJ7Tvunt+eklef7/a7OBaAFSEt8QJe/i5fVuYsNG5WXa4DOwpaYz0M
JdHhyUi51vXKBQUxCUV4e9hXeyi9vM2Blk8KvjdNqbNhN6ZzsNHKvSouvtS1TE1QQucq3fnC4wF5
bC1nMFMoatvn9cfioq5oOxYD48xGfiydVBahKefMjqZ2kZ9AjNmxhRjG728/34WVtvWDCWXhQKK5
d/YFFVgNIklh3DVJN7p+pw8yaxxaAb7Yt01jEWolnRA08hql/PXMYtfLjQ2AYiu+z9vE7QwBKvNB
1pLcHx7MWCwf2kz3V6Cd19sSxSNFPuwaqopX1TDSvoUH5+Le50kQ5f3onAin+7auejylMwjv29P5
+jXCFWOxQOHC4hpm/svXSDJnMNgOzfwM8XIZEaHTHwpLJ6fcduPn2J2s207k6m/vwBtDDSDkdwYf
6/TsMK3UyKXUhc214sR2SJpq3jWVnUVZMasr38PrHZeh2JE2xhJX4HNio3ZGN88kLJoBh+/vaTPH
P+e8NJ9ygN8v/8NcbhqH3+gjDn4v51KY6cRU064UHpEHJ69WibmrrCRJMUkH7LyZkn4ZyOwg/PjK
a7z4lJShWxsFt/nzzt4i7LYD+eVrNNr4qDynuJNV5R9tgNkrQ73+ALkUQvfjo4dgSNn/8imzWblC
WIA6aPnlUTkI/I5Bt45H227lLz8xGhkui+s/OHXqXWkIv75isXBQpG0r1QD9P+dEWfa0prHs4e+s
lqVCgsHNmpbR0OLon6j1y2iZY33oTKd9TvPEw+wGsooVidYf3b+VYmw/BUsPIO/NU/bV247TYppj
mqlF1Vfk4KAijcyylvaV+b6w7WwWIoj9tsvGq1D0xIRJCi9bR65TdXeJJdrDYmXXbJ8vbTt/jrL9
ij+2c+D7fFRY5UDEGgrkuYTLyj6GDt5opQ/4e4+/3v5YXmvvmT/89MHMObfp6NgvR2xA/wTqH2g9
bWH3IRBf64VxafmPtZbrPyPb8C1wjYlfrpzsG8tb9H0Z2NlzFdfVrZ/aaObe/kkX5wCXA7IauOKw
KZ79IgwcsmJjczSYZn32RFPeLoVv/tPKyt9JwpqvAd6XvlrKoA2oguCE48jLAd1BV51egcXiQmSn
iZ72LlZLsd+slK5cXy4OtUGOsFTYoF61hbS/Tp6EI9YiAzusfl3eQDfQu9yc3NPb03hpg6DTicoQ
VAwE+mwb9Cox5DohznYw/NLfuTIffuk0HjSW0s7mFUtSsdFlxgG1RX58e+wLj/lbuMmnyWUN0u7L
GV03CUWNt0c0YlWJGa1HCSon77lHOXN4eyiMdS98mkBXVAPUn1zTzmFNpycGo+0gzfuENHV3Yi4k
AcUtDVuyX+zmuUsFj8k2ZK3HzhyGjwjeZzBs2QkdOqlfZAcTLu0HUXjiG1EZ8Yemi2MvxI2AtOXF
iNtp18vWDEKSM5fluJhuMu6y0s+Moxpc9bPtbEcdum7QP7y6nuewWzs2vX7M+veLgR4tyjzl/JTt
XPw09Zw3p2VNnTJsezW/I0hmaELAtK1Oz+3yB2W9+bmWXefRIVDy69T7Y39c1ib/ukXZNtCNnd5D
qBoXz5ljU7p2FklUpLz3aR6iDjYe+nwM1AnAFUUhVSdcjNxYu5/Ior3ysfR8cYBOyi2dwpUsLxK+
4ng3l1nnHcngxDXFJpv2kAarzE5xEAfc8WXtjzv8LOs0WpqlL/d0Uep1Jxozmw8Yg5SnQJUTyJoS
0g6rammT992YNF/hyybf6q4evpK76TZQNirVo/LEcW/njKv7QPYsUZmIe8dHMCJT7EQ8DHMkAms2
7+K8Uk7IJpH/qF2digfpp+YzhLKWuK3Mjz+YnTKD3YC1Ei6UaQn7vDdqP38eiX3J93KEzxeWbr18
QQeQZqFl6WHhP2nzz+u8jjaXImxZXfxGQMzGtH+oV0G0x2rW/KbBNcloR16V/QpqPyEsDaV+Ejlz
MfdPSqMAxPUL16xDglkWcKPIrEdB2kt2i6tb/Zj5fsyTpkFxm7iicg+VZPlHnFDO12bM028Tutev
MBADEsSx9TfoBuTLseo6y95npktnoJxznONiJ+E2XNY5XYKaAMIHx3CWaZ80foshZGbOdZikHXmq
sGqX6qiVTT5XncRfxmo1XXgGmOLsusnMnYM/NEGJMqdWxQMmBCaMh2pMb1vTgLnGU5iHRLupcyuc
GYAbmpBThGQkpyqUI/YrJ3f0DbHTQ2+RoQomdCuoA35hjUSulUpBjZhQHUw36EpyYnASw//mTEHr
HrwY/U9YkpMkQ8vEF/t5mOtiOWZBOcubenHNHMMsp3GPdhzzlwkxL7eTk7kCe4i8eS+ttnkiBVnp
sDS6/p4euv08TZmBufpQTf96Hn3+yJqgAh/J3yoLGHnac29NGcc2txJumfsMYsRwWHu5msTyuD00
tkzymKU/zuWN4WGheke5XduhT3zIsysSgUekkejmUC5di73J0MY/Bs9fipPTxvpHE1v1l9klpwG6
++QsoSZbuDksyWL+l+Zefr8Yc8ZW5KXtGDqz3yGf9xPHD+u2Cz70iWC5Nktb9NscF6eZtYjY0hvK
93Gi8LOeuRXcztgF+0fSgblM1o1V/9fndDfgg496iSrCZYtQDG1/4/ul7YYdtXd9KIGlwG3SshpO
U+nHuwB+vrMnwz62biAmNMX2UYw/gIvtIZzA7Z4DcjXkbuyq6SZx5fSpG0VjhItTxP94M0tlV5Pa
2t2MyZz+4sa9/OM6rdfuxsqeOCkXd8bPnzdt7JQMRBWVcgietTdO9d5K0iK5Eek6zZGuBP5FVq3a
ZG/LyTB3tjsYawgZwzFOFCCy2+uuiNuwaVBBR9OC7/a+M2tB9uZqrCQFxyqRu95oaiPs6jSHHm80
Q/6YpgNG7302LONuKepqPGVxPsd3Qd1M3W1mIO4PU58kxCjR8zjeNFKU5EHpHmRvmTGoOIllVm3o
p4aY/02zZC4/csl1fppySkkYUWnXPMBfsIDUi7Xp1vc9P2faS3sBGMN0fq7uzdb256NeiUW6Y/Jx
p/cWqOcC1KHM9dMiZzu7i1cxxvtW+nnz07NHr/qapGXNnrgsrUjIvPYkFg9Hz+0C/7uXJb38npiL
trJQx2O34OCJJa7/xSpc7DTDyV0H8aF13Dz4tVAvqp0slroTRyONZ1OE7hLT/gxnEz61dRBKFmoJ
ayhPixE1RuEVR/zz+/Qb3shGGWp7letPYY5j65Jq4qn2FCcuJt13sQzYsyIzC7TxUc+DOX+GnBhj
GWY25vSIV2KmfxaDlVpfhJP35Z3gVLEj/BeT+L/OJtN9OCi50XeO3JCW/D3UWWt6mOd0cVrURAFM
67CvTNHkuw7ksfmVBatV15ih62b4gM151twV89T6NPbkSlZ3V+nkK25trqFYPsaQPOZTqxzi/JK5
uU9A7j03HCq3tz9KWmglgLwzjEhkJlvlz6L0+iLZN1Zh55xXrY6lwobBSsUH5s2wd3CRrP5J0r1M
RLj2OFpiTrM6ibNE3DDdZvxS2iif9rlRy0VFM8D0nIVLIqf4pL1Cp4+6Ckb1q8rWzRlysln6j047
Le7B5NuAhmPgeYu/jQFok/+iddIn3W60id++SblEJzsr9qrH0Zq1PnUE6jU06p1R3clGJHMSBhXu
PHbktaqhN2c1CmtB018XR4a1mgKMe/LUGTIUpk2pH5x1UcFDWvp+Ei7V0MfQfuwFi6iQfNLA+1j1
GS8FYpqYiiLUczCo41wE+Xwq8CWwTo10e+emaGYXdbjRBPlBeXDjQqfcitlG2GUdrdUwGAkpA0GS
/pT+OiaPCoKjFa5uhfNc0o6LExrDgE9UL1JajJa9LE/95rqxW+OSwlSVdkMylDUpIixwpa0Ow9zY
TtRO8ey2xJbqLNgRIFjRHS8y00BiXRPuURPrtJ2Sa5zuCB7DSd41h/IJCjjGzOtg5p9TDfU7akbt
iqMNnfEpqL3EDq1GYAE+jpb+YqymHsMSMSBBHUYy3cSWhYV03fkzvauM2JldVnj201LO/Vd6+dMa
DZjAdCF3oXi+rVXgLTs0LQMsj6y1sj0WFxgZeb4uIZ/FFv+9MZXJ98rFUSVSwZjUp8Vdy3vCRat8
Z8+qudPCNNKHGBHAsl/HOH0a2feYOIi1n9yNV5eGq1V4kgOLPmCk67akK+Hz/yKZGCgO/Ny36mhM
gVWjvMOIL1IJGRRhbfS98a8q+oq2nA46FVIqyjYMYl/ZB7LzxuAo8btww6mvldz5umFn7lSL93Rr
Dj32V8aw6I+q0lN7zLJqnb5TOlpOSKevzH+lYsrhi5CTMB3jHj3Y/JhMqV0c1mSdVhFOQT21X2Vd
asM/rERlW3i8xW63b3tvKvetmQTiuzl2xj+qQ8Bv4XjfLjfG1E0y9GBh811leebvDVLpRbig56no
/0hL39W9m5+M2M3q25HUNhmaZhUP701jMgzqb3dRu8SI63XvcaPr7hY9L/NxnltLU9j6Q8VSz7Wz
y5KKyFyzCsBnvWpeUdGY44RBsivXG8Kd0nUXNLVr7sesoy4LuU53ySObsVk8WpOXFu8zDQTytDRE
ee5zu+kaBFRy/oBRX1ye4On5N1lbpipScabWo5OBs90HvMejU64ua8Oh6t1jIDoX7xtvse19qlp5
2+di/eUrOI5zu9WldZnVj4VbdV9Kcrn60G8NSpR2pvEAS3eqvFDaGUxUf7XL73w1+ruLCMMIrXZV
3r1atRr2jVF5/3lySPq97U1tdWsXjf/fODp9inHcktw3HaZuu8QrIG9XFLhVZLpNme3mNqg+TGwT
z07fahSOYGmc01VWx4+EFdhd2A8Fxi74/lrpri4D6xlL67wJKY+bd2vF6XbTpxYnrarzNb7lHO5w
MExrqljdJZvXmL/wI6SbtvNDQLrYQ6E2z6iuE2MRsqW2TZSKtib5Iqv6f6Wqivfs5XKl2V1Xn+ei
KLMjX0L6IVYuf+ngocmMZui8VGajWLr9lGcYgo0JIYN7Ty8M3+OSfBKWOfkhLWbEdkUR1PWu6wXX
MZzYgqhv3RIt9Bwb79Msd3PKKpPAOi375i6ZR6P6AkDXf4vjtoFzOJqqu+Wb9I9igHj0j5eWSUrf
u8rzkOCQ+PM45mMbQrFb+12QlJ0RUuBl/2qv1QfRBrUKrRHe+8fVk9V63ztKZBFAsNa35Tyo76Md
rPxgVIMwXu1UTiftsAtUeRMMh9bvxvLWy/z1puh4W89NLNN7c2Rn3C+dtZq3fJpxfQPa0VSh0xIo
cj8Na9sfpUMX4VC0NTkPIgADonDQo73XPqn2X3trKuqv5mR4dYjxWp1/nirhBZFYGycPi7xusSep
7SCG4NTqb4kooXhw88kzJ6qmQfnRHFDfAWFbFLi4SVjrYczLSd6mnV0UUaVSo/uKmeYiw8TP4q8W
eyumG2UyfnJynf5jFOv0Ra5O+7ld/PpxqdT6jQ5XXt5Ito45zEZW8s6q3LE6xk1af/JTHQOCZkxe
jb2P/iYG355Cu4PfPXmt/NymXjCeEt0H32Ws1/7oJvHoPAdd7rj7drGcH7EwZ28X5LUrb9jG2VLd
jEq1W4vSvHf9prlPPYqqkINCwnFtlfE8VlzYTzjemPZjOnW6P00EnrPJ+HFTP5T9OhSnyVG5+ala
B9W9K0zq3Xs1ZvMxr+ZcQRwYxS1vcv7hrO2ojo5opvpdRWFq3zuDM/yXQszsdl2JJjh0JGwuiqGm
b6KhyQnA0y7cl4c0K1Gdmxgkmk//x9GZLcepa2H4iagCxHhLQw+eZ8e5oeLthEmAGCV4+vP1ud07
ldjdIK31j7kbWQ15cn70Y9smfoO53+cLYEblJrqWnX2/0Bp10VUT5alvedF6WieRM4rNvjy1otPF
uert6slaW21ug86d9XmKnPxYAsnMd52u/UuwOr1/KLS727ctnw4F46FvdafOON0FEjaoL0UnxJso
BslwIeYGOf0YiU/H3mlTm3uQ28SaQRIhfknFyNxJuA3/OjLUBFs2S0XfxObXovOhppWGZ7RWdu5m
g+uoF1SjojtwZ1q3wziMdapDQVGCN/APJ+R5jH/d1sqZ2vK58lBDy2phtJ29L9+Ypr24oyKeKA9G
cYPRow4PK7uveDLTEh1HN4zyk7+3rkzGca/nbKVhUSdry8OUcoJyuDH/mf8cr6y6tB9Wy06iIqr+
9vW4FdkSBOam0sS2mUQ6hQA8pqXV3Mk+78fEW2g8YX+vfC6Uvu76o71RNHdiyZsjfnFrL3WfOB11
Q3TvRP2D61uNOVOaEtIHSsQ7hwm+rPHapixv3b32bzdKXu3EBqx2nut+GvYjoJfrH1co9k9hYnc7
DDVBnUcbpKC4cetu3lOUtySR5G5V/+1yYvCTeegt58Rr7TqnlRmlPRuPBNiLV+xbdVtv5lpXE9W5
l8iZkGR2QKuMDhHf0XAeRBmelk3goOTUcfBVEJbkH4t8KYcDEn5nvydOc52zLu7d5WO2mBOznR8n
Y2bFwF6gpegPqxJNCf7GosM7Ghc+2WU22MnEPz0klRWGr4WTd2FSlUVbJkW/gLREZTFgOmq63Dq4
RN8/Vhat9UmDX3t89MotPDe2rMcU3Mp54hCXv4ItLr3ENV73XVpeexMtLhJcq63s5qI0cyLRjL4O
0rrZvZca59Rvftprg0TjxNOpBqP4IgNEvLW8fetJusMgM4Jx/M8u3qohEUKP97PH5fRPz7b3TrC1
M2Xo8OuHpVijnY0kAPsBQtt+4/LxqAtdjVsedO3a1Z018mEl5drri+oF0q28dJ3nBW+sdS5H+tfu
fOiAJSXZObjtsJ40ad9VsToiaRMvUWuNMapjtx6TILDykaXv/9/trmPrB5ROqdc9ctT0GHrUWmbD
4hU687wpkukyOtOrzyHxd1+ZVA9kiLX+RchpfbdHks0zhe49ziKuG4fTP1rvDOZEnnzek1NjYmm9
912zfO9uqPt0lqUYjo6n5dW05e2P86AmeVmxOs4J96f4aB1/L9KoXcr8LDYvf97d3vA6Ya06b9qy
h7RfS1KUyATFolNOJZ4CMZvCJMs+D4KvteBrW/I9fETPDHbI4zO7iRwQtKQb4sqzXkmrSVyFWD4z
nW2PqdfgWGEaWzriG5p++7Mit1WHOpe6Saqwr4AN27l8IYw+bwjgYoA+kzwMjtP4U/M8K6xtR9Da
8W30GyRm6BHn8YCJCYqzKsfoh93GXEKL/TEBS1CntnLBHuJZ9sv3HLvDdOwnW6jbzi9G689OYeC/
eKzm/DDJ0rvLR6l+IoDhJqs37b0vS15ddjcvZMbI4FeJr0tKZiMgxH+iATzLymUk9HocJk08RZdD
yCd8+83yMvau2Y8z7qU13TkpLh7DtMzwF3pvcd4bKLvSmj5i0ZkXE3D1yA2c6DAUo/PWb+Xq3bRG
yWez6dx+CRgKlqNla+jNDafAeILznB4l3gSZcLR2j9bO8ph5w9hdogqVysHszJD3vmn3kybzjz1h
d2SbuWU9f7oon6eL1FI+KDnlXRIW/ryeHGuS58j0bnXTXjUkLDl+2wN2yZ7RiTsCa3Su258NMH0D
ch5b97DOgnFe5xqvVRvsc55ubmQ+I5paZdJEoXiygqpkHzSRfT/QQTlnoRubP8ymsj7YM6tbGjLj
ywOZRuaXinP/iSDDuj0VTei9j5EHWLcGQb3T97DFwMA9wXnLWl2/anf3s8Ay3deV9igPau9qD8/g
sj93XssKR4gFQbu7nZdrMu3F8ORYuD6ZjcKFF0G14THSXq4f1mCI8bpP+5zt9RJMD0tkMTEV0dDc
M9ZsNCZXlbumJgy0k8RA5299QZPZRzM0LR/TLu3p1WYB+yo2VpeDElQvP6itWu48EmF83gbc5TVH
nvJE0tCR8U/20GynbRvVA3axYIcNoErjUVQBDxxgs0pqt74O04Ue+lPRTVPGKIfszhUtrbcuid2v
M8qy7tYvqvw8caO89nvn3vXutbvMjZYekXAb5/uzFVNAXvdUOSUGPJPkIdtS7n2xWP434KCvLuzx
/v0+9EFx1vuA2RLrl/iNSL75zjmxQLExuN1tjqz6hIFr+pCikhYcjqXvA91bvPqUcZArvA2eOHht
VE1plBd2ja+i5f3kVY11Flr8LgCvJrzboiL0MoeQ8ce6ozT5kZhy8IktXuSAVGGK7ATEybMSt4z2
NzX6TBbDtqF7zi0BHzNZOifU3tudQ+EoVSSgHrw8bFpgoMycRPyGggoWxgeIjItfb8oGQ93d+gxI
vb5yR1tO2mzIVrOg3NfqLnAm7h3D3DY8gFBu9d3ax6w/pAy76tI6RSlSv3a3x7ze29/1EGKUWX06
VEVED+IDseN8bITTVdahUbPc700r2s/VZwL7kG0w/5Fr5fsvUoiJRsHZX5y7iDrYm8141Zpp2mF4
o3JReWCpXfAjm7hwEkizvrwvla3v52mCR5nGePnlFlVYg0CSpkcH/B4mI/aSWxUA16ZtW5qHPq/X
5XVc5yrKSJAY0QiIQsHcUEFzU5imlO/xFrvL9WsNyOnXuv8S4dCWl5VN2MoEyf1vgzErTyyVPvG3
GAHjCgNA86G1jD5xovJDV21BqXYc5CZPl94sfRoYkavz0JrQ3Mqo6Z43HtDtRiiVv0eU3HlvXd+G
w6GEgjZfgarHG5qM0cDstmitQzu6BnxuHWOKJTnzZ+YlfhVOFEkEP74RKz7nwMTWuZssYd3LChHC
/RVK/BPUIjBkRASMJaua3D3dOnvUqV79dcssqxa/xTJPVuJYcTcluVmH6jho2LR098T4AaQTW+e5
2cZvp4POeFCiHX+C2a4fZ7kKfHtIXN3D7G64OhvHaHUIq3h4hojHpxUWZXzZiA5z3xq/gkxyBJla
KfkWYfxpYNGaM4iyWe+iKpheZQtr9j15y1IflDP3HPRBu6WSLWBj/2MBT9bdBP6tG/M+nYuVvu+7
ale+AnbEVnjZyOOWb1NZjlXCEDOUEDw7cOrEghcfmnIVFZ9iuAFmB82D9rXXPcd67v9RHe4p7FC2
w2naFtZ4nuEJ1ZmqUn4h7v2Jj6Z0dv+MACXcDv3oV+fNyr0+jYm3ulJIeX4L5eOzD1RdfE+GDnXy
bRXXZCHEw/BPeGwcqegmKl+DfQn2qwelf8aGYx6HWo7moEg8zLlBFW0XARQV6DeH6pIWUe+er+Iv
vJsqXKonKFcCyyDN8/9sNnZSOtrQgt2dg3E/RIEzPlT0dI5J6VT7H+hfKEJaQ/08IYCUSQVdKTPr
NYHytg9IlT9Pqqk/gyjm5Gjrvfhvavu8zdi5+cMagS+5tzjz9kQtoOfHuo3ynz1ox79eNTBs68ap
mNM7/9kj7nF4GEhNWY6TElbGOGmVx6EauvnZX7U6O8x3O+ij9PukLNmYjmDvvjrxu4Qu0Fe7vYoV
xfTLwP49nFajrY9YzhtpQ+sQOyeiuwd1aUiEn5LGLs1TBOtSZ7O79yiuq3zThJXsrCygSbNNs5nD
ObhPk7P9EpsZIBPjzrCcRhJTgKFX3Bz20NgvS2nCP8tQOjXx2dfno8MHIlODwBoOfNdOQxy5G/+y
x710YDIm+V/n5KQ/91aPsbNs7eC0RlNdpfyV9WsxWIPzGncUjCTaneR0jMdBTKQJhRsIzyKgEZrO
+MERusyrgfltDBIaodae+H2uuhvoJ2IR6Q8z4zFSlWenTdEX231O7ubjLja0OBxO9r9uCuWdRPS9
nKRd0xjXBCbIao6UKxTZDhLNCq95GWO1OqhRuzXhZAIISy1zdNf4kbIuQjl9nVEF1Kl7Vs9iQRxF
j2Eq2qBJYfOMuombCPrZZTWFq47ctc+oI4gBkAsLYI5guT+jEA2sb9TNKis7d2BTWVzVJt2qzBfZ
CxP3nhHyhPKz2DleW686x1VRTzce/Cafg3N9YKUyRRoUjF4XHwFudRChBh+b+pzIInAUIggIFes8
wtXcoCcZo4xN0vRlTIcaFxRKErHz0lsd5p9MDot6GJoKPhJtSRklLCbqi/m53hIWdRkkTshIlnZI
Ul+6iqLb21qHbEHW5NPgQOK2OOLDacd070Jd3/n+oNosLvIIAMU3xW0cW812Z1H8eNdPeke8O7tQ
eJ4pse9PxbD0Z64p+713W/uv726UUpRXkSpITt9SAy6dhufNyk1z+H/AVjYVYjrma9N1X6aTDPFr
49sP01y06OBNh9nWc0cHfNXapjGJ+pKvI6RG5kJeCMyCp33pJcg2y9em8qRznJccLovxZrmFytbl
aXI8aLvdKfjTxYQO52LQ8VqHYPNmlexjJ0cYzm19KSCjpoNsi4X/kK9w8WInC3Frw7o6MjPrAAyf
fruEPUtf4q3xwwM0WzNckzv2l7VB3J8WOIOisyxxYlwqQqE+BvjJG73PW3/o4eoLRqZFy+OmOstK
JMtEwFrtqPcWXOWj27edDDV9lSisUSDnNK8mMojwkNfDjQVB/TowNnnvbIOTevKEGcK/4O4lMoGw
grxpAYRMKnXpgPGgRmTqLXT/3SzjpHDZTi6ju7DzS97WRMdNG774i3DMtKVIOTmrYc3z7V9g7fzB
lSXoFaWGZF4X0y4SxD82q9EQx8cqKv2Q87Td3LOUqnmti6H6XSzwyCS29AWCBSded3ydXf0XTsOB
YNjh4iqOcxNNR0q5ZjcFK0AIwTw+U2wT7gHBnvEc33bbSBleWA4bCqnWR1O09kp9sykwCuxRKP/r
4c3WxFSgUJnTOut+uzWNyDbK3VcML+6Q+uje1YVdY5kyWeAwSOkfDG5c76o+WEvO8gPyi40bzi8N
TLnyO/sgaTEdH/uNZAiwMbrlkl5xtA0SzcF5XXrO62gMuifUPIP3bLt8T78Dtcv9vHCWR8lkr2Xw
WkfKDTNSbKCwDZkt5QO8B2cdzDIgnDt5bozRl6S1pADm4m0NZAfM0joa5E2KD5gjrv52rovxI9Ac
+5/SqyQr6PXO534X22GJ5+kNtX/eZNdMrDLlY1afg17C5b7qbLe+gLLA+rf//1V2O5IeXzCzznNR
CcQGRu31J17Cckia1mC7i1VRE7pbVbXAgr2rizGMPFe1dRMd3CEn4GUifuWXB5TBk4U4pD0YSj66
o9N6XFUh//PPoH1fg6pH9lvQm+rH3tCdJohO7O9+CoPyNh8HuuUg74L56GxKvelxa/9GSo57RqxT
re/U0i4xfWbRQFCoKMnl3ReigW8cZyr+tdYUlQfCo0lyxM9ov7ADIUGfwbsLPnuWrNWNUGLVvjNz
f08c6RQb50pnZMIV/y1Io95mxPSaX6B2gjTyBmDI0fMsNx3jrtC/VTj1r/TUx4iU9qmQR8qpXXQF
ZRWkbU8aPREiw0A0ke2M6Af2IZ4pzPP2srqbZOiapG4I20pFMQHeD0CTdztCAJRFm/H/obsl55e0
9eGd/raRZJIx2l7bQDlOwt0jYK4b8hTvdsWRmIb7HNBOCjyc3w/jBMQ/DcYKM0Wkpf69rJ3tHdZ6
XOx76HdnyLyO7LbMtXL5GE2da0CqJLdYPi37+hxoKwjScdz0cFMbi5FhbEbvPsjFsmVkXc1luhuq
MzKON2UnZeTTPDNA12R9pMY9nUskbld8drvroskJjuu2Oh6WqEFtWWfVQQDPt8kPa0UeCESw8Jk3
GgXgc16FMQf2ooLbnDnhNRcegi8RI1tdwWnwnORDoI9xPIaPjCH9F4SXGB+iqanPs+0afe4H/mqi
MWTz4Hj9SojZoNSj1TXhv2CXTAkQrlF3hIf3HkdG3y/Igt5PsMggsCEJnKTQQZkwSvwSAcQl90CY
rIJM67+NKPctqVGHwI5qZZqUKRPpy7RDgah2IjNkGLrVJjKWOC/fLuoIwsNmZUrQ3TCD2grxd0a5
Lfc1vTkzk6iErMk6vy1QgEHnvwyYjvzDrMX0k28cY7c1If9umjvSWVN13SRZZeuFwTovqsdlMu34
VjXo/e4smvferqLSPYm8bT8HoMrTF+vs9A1V24qHWeamTVHN5H5mMbne7T086sHR1n5XTcbgA5mq
2E9K8P3ljnio8bX0fTrEeJI5grbZ5/ijhlc99HtAPSn6i00mq97a30G7+M0N95n/rfOlethIz3mL
pyEgbnzz0bsjl2jeifRf84Nng7iiZLKjJzB+b74vAy6eRI1lTFjfEqw/e+UByRPPU+xn6ZbN/WbX
FSopuHyAjXFCDhENMrphSBdlWjowIOkWFO2bXinBPpIQMdqPdbly8rBLjj/dZurHdswtHsmO0/4w
57I5OjMFLBCIILGfW0eOfoLBi32YYX576PWux//8fjePiyvW6MRwnzvZnM9rjIbRin/vqvFZCMn6
B1VCVeT8Fwq0glmziv50rcbAp9aKktFPx7TLcBTp6bYWhZlhD8i5O6xBJR6V5S9/uHb1RkWM6E3m
zk7/WdR7g/5oIuDz3MW2KW5Us0wwnkMbPzhqCbzDlkdQy8SBSfdcxHP3zu7dQkmbqnjkEBjCtETj
+622sP4SawEYfwXHPr12KN/qvBfhoQAz4ncmuIeHsWmiYx4R4paFu128S7vsiYuckRyhHpI5sVmq
50AtzDS8QH3ESa4pC0ZJOgnApwlVK+NDVP6SSyWnrIli9ZZXOYcCigH/CXEsQi5S4sxzO9EqzVFR
1G2yjIM33S+tVXwBsFK0a1dVT7JorDhmg6KZboS3m+1g+opYRxLzzF9QPQycZPbv8rDUENwZwWik
xzpDEI/XXSS0X5pF4mRy2elKktOt9mGPG/FrwWHh3qyRo29Y2lzuNG6V9eR6u9ifG8CvP3W0Geug
lpCtgjWzCI7VsoYfO5HR9YOpdrdgg5Xdl79Z4ZKZgI+EM7ba2UqqqbezcAtngJ9S1su5XjDdoqQQ
xQUsuu6OnRPUt4FAeQwnLrlS5baB8u+7dP9YxoutUyFlwa8TD+59Dchs8ZTqUaV7GQn+nc11f22T
kMEJXb8+uywB13V/HJ4ibbllNvk+T2aECOuLrDhgUV2IDum4LF+qMSyKw7As/n9tEKI4aqnke3fa
znmtGmu1UMkFRPvomDrZwxAyehytdva/wnWW/1WVs36QkBEEh6Dn42VOs3YQrDqmSs0P938rUpPl
5AaDxdbWLeJOohn8VaHiG44aGidE3XGlnSHlFuyMlGYrBN5MbVXnqe2AOKtgLO6UvJ3zUHeHcXLr
d/qfnO2gyZKxTnt7pfyp+lmfW7RRcCd5KD9Q8Hg9agSHD8qtAh/KmD3iqfLnQifk3eg/q11z2ljI
Ae5yG4XlUW860glYbfGVN4uNitbyHaKmhGy3xKph3hkeyZRSRYXbH4y0/dUiZESaNTuSeiGvJ29m
uqbqnAFIJ055Z3JBDevimbZYH3F5ZQFUTGMXIWnxgo6Q60W453Jx7O48OL55DKA06sOM2CdMSE4x
dULMzDhew0TCNSn8DdKF4pI2fgqb3HpBLoUoo5jm+n1d4ei6ZGVrvSEsoenQV+kK0fNsM++WjIoQ
R5byTmRZe1s6j2E88BcWyOnQP/R70iMinpNyzNUR8H+EMIy30mOXWIv1d0wC1X+1l4d/0QOFt2Ik
fuviaOZ6dDpVEKdRvJRzVgjjuqeQz+AtjCvXyxDBLZeFrJz5YQLv/E8PVmk/IMbw15upN3J5LB0V
PcN39t1BraP7VGsCyG7W3ml/d4i+kVx5Nk1xraWXByoLA500i6juEJnMA6XvrfUBQ1iiO0aofnBV
wE3h6lY+98oKvzXRufF/iA3FfKxRnXvwmbq+RzAP+KgWL/7p1whYSaAsy0ZcpXR/uE1PjNc6e9aZ
CsZ6R7+67d2NP+fGnNrJadt0RF3o3UGG5E9LBP9/NGOngOFFkdtHM9WQ+9YwNPQWiAo4iK311Ub/
Ko8sFsFx3ErbHK9lJDhEdhWtKNYWiMUG0q3LTIQU5GUdFvNVTP36uARRoY5LvgwQBME45JgJbdj0
xvc8kIDVEiPpga5/W2ikf4k9xT1p/5LT50N3XjN+k+vOPbe1Q22lO7K25l5EWze8+G2lTWIrhgWE
+2vjJEtjljQYWHITym8qJwlmGG3iv9FdHFXuhDAxypcPRXRt9UQUZx+pS3HxQSzzdlt0K0c9yRBI
w8a+LX4qDNIBQzfwzC3Phcg63XEWQsAqF93xwBVO+rvciN32h2/tRniO8l6P3iHAuA7oE61Lya0x
NMO7M7vAOiyqsIv66jVASj7M7YmGur4557RcvxR07jZ3o1ctHTN1rW/RuKiPjRT1200WwgGwqjjW
7AFXJJTUpo2TekJHTkZhTejdR4u2u9PsLLo7q76yt7SbmYRBmgCCE4ciJC5s/HPnwUfGjcdYNAiz
eqf5ZinyMBeNjp4yp0L7ghS/pF8VpWV560sLTqgMy5onIRLmvu1IccsQonWZXQV9z7obKX4UacYv
DwvjcVBr219iV8Eq80TAh2u+jel5UgVCzFF66j5W3BZJYW1lkCAcHfPHaHVIJWnzzYufypiem6xZ
KCa4D1d2oQPtHbG4zLJoO8aNQK5paQK20Qbx0h10c9+f2GCXZ3/x0KcVHp7rxMkjd7xwbE0zq1rf
/41CgC1E9/PMQb7HUXfwUTPlR58yI3Qn0u6dywI6Qe0DFXrJSvHX21jJ5icM4ckyutF4ecNhWn5Z
wOyC05CFL0GFWWzHHqkZBXSqJsmqcVb57lalLo9tI2yHkEUu18wqlQ8xPayam6YraIQPahV97Cgn
GMjjoAT9qA3Sfo1ugH2iR5hbIc8FMssX+P8yspt0W/PWP2h/Wx9Je1Amw6BejYd9XzYIgnXu5H0H
eYT5MXbrPm126mCTnc/d8F43m0khX9FizFZgnVZOtfU40ZRTHsvdu2oMjM4fPLMq0GlLlXky2Hr9
JON6fNb9OLM2Um1aHRTSex/KEqNM4rdNZQ6iWdr9onmaAXPbLf/l808+CRHOr+1EyEzW8UHAGIYr
QuNRhqO6ESAl9yBZC4Gi3jVpweXqeBz13tTHqFQhOf5bZbDgoH4cD4Wx7Tq9WvmhTTk1v0NMAyIL
1KwbkpzdmnV8MRTmRD01s0nl9YhnY49DAZHhkLNir4iiBjQ4C7Ezbf1qrVU4Xpbct+86d4mA1hys
jBO6R7ADvxfBrR1iwsLboOsXetonGLawm25Ns4a81KBU301u98ERAJr/lzdcqgfAifl1Zu7IEzHH
1TWcyI+yyviieQx9tbzqTtjmsxZl4V5mmibj724NzEVOYrQg6/PS/tlgysaHbiQQK0X97pF57zRy
PuWuaU4uYv36rxMNOvhnK9v0CcIA0lFrd3JoCo8G+4lOBIA6tU/+6z6Ktv0IWJNH4NhqvD7q+/WR
UVsL9G6N0YmfUmxnnBDLjRRtEZwDIV1EtuHeZg6ImMnw6bYS7ol0xkuBzcnw+4yw7Tmg3a+i6Dhb
LJT1/7rCs39IHER8REpv8JjjYQJq3wocjDVQU3xaNLD2YSGLZoamlQsycrv2PkHPnDFToeoNNOzq
/8Szwk6CbBL1tIMg+mtWyv6dj2Mc3I9y3ZdPzUX3i2tkj1MvILTugJqjUJA6bfCNMwaYdtT+WD2s
bKxFVjuD3A5UfVsRX0ujz56CLkIRVTZB2g0DuEc3Kft1LOE4T/wwKCFZWNSnRBI8paC57pS51DHV
GYuA/DthV6z/WUHe/TQdCo5TPYViTnsqgl/8CratHnf2fwFs4s9QzeX2YfNYUxFcUd18iON9f6yR
+W43vN2D+qhMiIgr0Wu//gYmGeaTB0FuWFC9mebBINzmd7kUbv0yK59Q/cUP0NZ7e9z+yVvPuROj
BiKiqgyXWhsRDZ8XGjTZ2Wxnu0WCKPdDvcvlZQ47jB7cnfqm89aOdH6rRSIJY8i7OpLxWCdikZw9
4zIHT2UgDVJ2q4juJ9HP0fWBmWF67GCvm0Mhxrj81dZbUSeMkNQxwN445AxVfBtkQhW3FZLC8TKv
4YCWfQpYCPKoYw6lLWtkTFbtplPLw6GSRIszbkwsgtmCH8J9MrBL82mtbPPGyzWu57qea/tUcPGd
YcoQUs3D7N6Tceps3yv0QZ7xISMU9cioRuu0LOoubgg4SZ2QfehisBp6KH4osU1Mb1zUYrWz739m
j87BR5eOq/y0wtJ5d8q00VHWGMWPLjmpPxq/+j1QE2JsAwKU+fWV6eHjtSGNQ/3/o7heS7Dmfvk3
29H+3oxIWRNnXKpXj9wrndpyGh+tzdv6UxdI4L/O0i1RvH4BRid2XnTau9ELpHTQ9+bQENjXfXfh
NIBBOkP+D5ClwVziDmtzHCYcI4em4iFjwmmKX6W0IdGYWXV8aLsdvKUOwZ0PRY9g5UZv4ERLO4HS
Gqe2oRkUuDx7Yd3Kcw2XJZ5GS++PmCxwl+k52G4lOzpXMp3h3NqTXc7Jjsuaac1rMVNWoInBg1kx
eeC240CIBtd+QRhhZOpwO4f3qxq74bJRWIm1jEw2J2O/Mo/MpHWT1BW4MYs1bkSwX0KO0XDFYknR
39peSnhb6KbNXKxvUc3IfOM0JYuS0FZ+q7gvL7YIlk815XBygtqR9siKjQBtjjgpjrnl2p96ZERL
2npYXn1ceU9Y4cFPujWXX9a85m82EDI43DY3/WEYxuIHbI9tqplJInm3mQn+swXoKtAdkzyUq9ye
hn1beegbzDGnyO7sIG24m56BXXzg7QX77imKcv99E3Vnvce1yBmH2zD67Hu1/+qZG1FZ7BVT1+ob
cjvsjnRla7WRFo5OOz1IHlSZhQUWSPYyHVR3BTkQcEb8TIAS9JPegJL49tFbInt5l34bFhdbzsX1
+2lLLCOlEQywTHaQItcot2AIq1fAyLw6d3ZTfmGPsQ04XDfCH/pYlo6cEV332LW2/0B5ToV+lKDC
t7bprF98Nd12QCbXvvdXTvfQiyL8u9KK/K8fbcb7RSjhp/MejfJn6ebav56gru4hjZX9Prq08N2g
bd67V/h3v+DkmSOwm5qYqp+RNxOmLg8Gxt+6dBjUGts9EEu2IsjarLqG42ma2zxchXlBeitulpGs
RgLkUBacu05Zw9mdAOKZXqPFO4IiVCjGNYohqNQ6hpEeve/ZFpJ7htQsot1KPT8RhITLs8aW/jZV
tv2fmIrtZiqcBlBTwp0jEdzNE9Zf9YxcreiBNYiYefZKb3ivetf6WFo5isPC3PHoTLaVn9VkWfdo
PPP53e3w3aXElK7neNoAsa12rV+YEsXA11esboLB276Nhj5ElhvzBCUu6BORAb6xz2G7hP3pf5yd
SW/dSpqm/0qh1pfo4BwsdPeCZx40S5alDWFbEmcGGZz56/s52Zu0rmHjJpCryixTh0PEF+9op/Hc
7Jy5GaZNnPXIQ2XdudltQDVp+mKrQAc3AAPTcKU1w+W6nrxdYJDn0fXWq7Nk1gO0jmiZudvZ3SWR
sNJ9i7FBXcgu64NWjQgMtc66O+CxPNkjakxv8nkZklvAB5mE6eKN76T8szwluNUnIySuL+23Tmr6
CpyuSpdVG/ns0FWFO2xVO6nj7+YJoGnvlq5fb4rZdnZlRzX6Nokp1HixCI5MCMvKNJxzhnYMfAso
YN3PEpc3CgeOiOt5VEl+KOq+eWfpjh8XuzOGjVlkUFW13eKTyShj/jCYwk/I5ufxpHxOvSsnHf1k
05uLvRmt2s3XTSkzuV3MPMVNMYHYFzn3lcoUdmDXncsBmrc0MbqakWkfcKqnz2hIZI7JUsIVMgBF
zaMxG9V3PBvQPzXAKA3Sc1/bGEU0Ps9UKXUq4sY0t35Ho+FubPFqfyGqe+ygwsCw4e5V6jHEuw6D
cjEjDyqdgFcdPeiPGPR84she5ejLMS0Dj1sG4kQ8BkhyG9PiT9GTTLfUE9QuyushiMHKBD4txtH+
K8Ri8WqzCZi8YByoESFn8dZtCMW9KAT8R2iI5HrClJOEVdE4aifdGvHt4C021LesnbPJZP5hVf5s
bhcJvxA2RMX8aDneJwfIufzdSl1UifEwDN9ZROoJjT1j6BabnPqWmqkv8bmw6IR43CwdzguG2HXB
uRAnj1tFEMtO4L9ik6UYR6WlNGGSSvXd9/FMa/BWf5Ux8J2iuJN0omlH/2AUQEOmRscNSLmoVHWw
UUrcV1TS81EW0+SCU+bqY+iFfHF6LA9kI0HqWvHEdx8YDjtj3ba13OlZIGmNvWr6Dq2dNXvEc941
/vN0vlk6pCd7DvMQjCTOLz0uyk684TsDHMOnEB9LgZcEIaRZFKspsSdzg4EVU6bfefJkgr4V22IJ
sBqSQIDGzzGl9V4vpv/c67q/hqcFIq9kNTx1fMclX7lXnjDDIHarelxSWWnDWYg5T2/G1nbEdm5j
h6Uk1ijtE8TdR8Nlx1lTF6ZvyAevv8vUdD7muslPy4wfALrMUTB6mB4/aHazH23OpbCl9B4Z29Tv
aN/KB1BGy66Wcj30pH+jV4wR3/AHcrZFMrHc8lXrHygeyf5vK5iofW7W3p4BgCCFShm4kYy2QodI
amS2Thrbcl8CjlH9Oovdylo5VZDMe7tbrOEwFnl1rFyRJqvYqHxnD/etylVM5CDxEUos7VeXTgzz
gJwc3p10gxLxEoK5FikIL344+tV05pSXBkeTI1J7NSBBvlOTU3okEZQp+7lktt1IQTRfmGXDfGWP
FwjGzMbAX4+t4/CPGH6Vv6YLPpYdwDivucxNQ9+TSuSolRNlwSkxjAvgFnnZjUuh4rtARCL4f0/9
k0hk/MpJIFgIP40K70BaW1Wc6gI0+95MGyM9VItOl3WEoh+Ba1WZQETYXPwsq/NbnY+ZGQLTqNcy
CKCdnKqCRRxNKgg3XWwOyTrHbX6NCRS7IsdKB7O2N05nPJZw7z6DhxXWVtkjSe19AirbvHSmtWVO
ucumSVvpqm774WxFbfpmyc5RL34ymd8meKEqW4uyiaoN3qPkWgJvFbtRzQGqPtoPglXHQn2DGMO2
fvA9ldGpTJR1zTqZsDgrd+zOigUBQ2PB7zPPBdCafcy9OM0OLpzgzZh0wzcfNdKb4Cx535Gx6Gym
JWu/yjaNh03idNV4XyH4XifYbnHtN9QuVrL3gyNtmfFeqHKE9Yx1skmtSMVrH0V1vLUjR5YHMNeq
oWg7YPXl79cT49aYP/VBK7qbIk+zk8+7M8NbNWAN0UDnxa4HBCYyqsiLlYmiHk8ecfBfzPEifESJ
HjxVEh9v6I1+8xoPiXPhoDNax5RHD94qgEVOQ8fN42+qgpJBPQH2SZkGdMWaTWV6UJnH95Vm2DFD
g3VNH6IsGr66zKu3sVkopgfHGt9cU4+PU0bzBkNmb28DLFqvmU7bco14zNiLqs2/Sd1xIM/tqgth
sywS1JEu2+sEEnvYRk6aqDXtzeIriif1zXCz9sQb0bAjJpl/X9apiE4WtQcnYk0m+xBLsri3KGex
RBIT1N8TiFwva4x7GFJq8kSiE6cnJDd+CeEfzhAPbagtr7c5Byn3BVIuSPYmrz1bYO6XX4CR2uEc
I88rth5No8OWeITqg8HdtakpCCzBLmWROY/bQTp7zQkIG13bKCwh1hRbqyy7qNVUmpnlmQC6Ydzm
QWfD4FaFuithIYGGzEwi658id7mqMkZo5pnesw9VYwWKqcXKo+3sAlRsRt+0tgnINediOAjEcVHZ
rHLsvtR25t2My3O2jMM4MqBsxg56KhTgIygKZpUQNDGMitMWSUn61A0XQbhlsdsQJt36yKkibGDo
M7MbWmXhsuxs0kTRjANVaSUVnVtSuRf22oLcl5DUOf06jm3xGLXVXB6LuZpv2jzqr5mDISttx5qR
TbZOc47QjWKxNqKWIdw2+hsLp7+Fr8odTm2lguUL7v/l2hddnXD0t1BOM8xqALdFYiTnk7iffIKQ
toa3kAnMXZE+ES+sQsdMstvv3K4sxq0B1chmi5Au25BjUN5Q+stHy9bn3HNWdqp9VJNqQghXU33V
ReSfFpPlPmSwLb80dlZeDcQvq3VcRN2WU5jEyAbIc2DQRcGUK0WOPvVlcusyhnsccJUHbe37zfJW
KwfVRL24zbpLo+iaQJMuPgMVukm20qUI+FnN8MXIY/dYY/LmrkKh7aZidoZNi4iwDxVwKcB86lvl
mzVSL3DqMwxvQ2ikzqSeCyJWfpSNjXrM6MzJwtNO4P04OO4UVspW/paRjuEnI0QgD4knbKDL8hld
IgS9GW/KIRInZXoXqxBGvwxBvWEjQ7ioHlf5hOwcD5zlgNJ2hA2Gup5md+1fYBiAGSfCP4dPfQkb
lEjdtTGjFbmpc9/7Xne1jUafAUFvFoeiv2d2uFoeJ5r3FqhzFt8wmZTGHjZ5BnoIN1uOXg4fU4XG
OHTGtm6YCNedaFjBKzSdK4G3P14FyBexD7M3rqZUDtfg5QEfVsNct9U5PtVVUJmTfUJORbs44ECD
5DDN9Fvk9V38hHI0abcu71G06lRDupCE3cLcn/ca5y0GwuS2j6z6HhnRgB+Ws6BckdUR/HDGXuYH
XyXDWznNyVUvB49Qn7p0bwzbda1vOTlIqKMTlCphDbvRry9DO4eCJMd4qIfZG0kMGC8usjn27jxB
EQCbulEDhFp9296VOe55LlZhG5PelLYbmTbOfXSxwjJxC6fccIZ1cCe3SDNwMCVK3CGuQBo3iFhd
X3xHh6lE6gG0UoJwlDrB3tQEadNy9K78dMfYhK/B9uYHryYi9XWOcYANQyDL21k5SXVIokRX76MB
6h9ioYDcV/DU7R59rn+Fnr2DGWssvA0BsBowUBTw5ZdIB+9g/xlstNWT++MRyPOsfdwjoT278yNY
uHOnez19T2FBX7xoqe1rO88Wwmw4AQPO1FXJFOAXH2Ycz+8CDicKu6VvH3L+oAsqAvu7zhPciZzF
UvG1VX5k2SEFLZJPM+PXDlBmdRlAlHbKRbTPnAR9S+zxKiMyA0YCJGNjxjQHJYh2uy3OIXGMF89M
1Y41QydHlpJLLxwiZm9joSNk1xT28h1NEW11NDBLecxzIMiV4+jp1JTsX5vcyuOGcCpL2Q9e0ST6
KKuo/6ZgPvBCEajy5eJoTYlSSKdrVkTmLT9lc97qpAR21i2nddI20FlsUFsl5Wti1Ky5vch0cMja
0bxLZoIX9ybfTRzGcz5cG30w96uA6AUOGW7L5N82uh9WnOuxjsIJjFg3TfKH0fqr6t1MyBwMyyB3
u41dUVRFpHeML4xfEgF/WV587hB9vfgQGpACaUICudP5SbCOyUpJV1meTbeK0oBno5yX9rGzeUN4
S/niUYXWZf/EAT7rn30PaToW2KV7MojpeQbquXj3m0TdRnHOr4Em7c8kczRU6NBTVodB1bkPFOSR
QTCm2cKuwOEePSTGA7kKMiFvArPTGMAn1L4DvEGq2rPj2xKlhhl3t3bke3prklHxTBul943bbbt7
J1oEB/YW3+pW6Hzy9khss6NJ/aha2a1rApoBDhAM1aH2XS30zEOAc+yVV0ExcRwelOSfnT1vlqdG
zeNZxXHTHsc08mHQJDExK0AkCTQC8oAFlv8LEBEcvdriA8AlNFA8la6wgPS4uHKxjGsmWKI7ktni
a5uHOHLWeZsg0O11jAQAKJWRtSY5Ga0AeWnmZsIPtENt0XgbAysfQwEon1hjsLTKcKkczOS2ssRd
00Y4sVki1Qbva2Ks+h6Nwiptl8XCRyQzvR9Hj/UlK1Sc/Sg5W3Vk7tA5Gw7zWL8k8xKoPdo+xwtF
18SPqTfETwMmeLhLN+hcGgUq/Q2oivslk7x9aQshYIcwlfghPiJ9hpaHFej0TBCXZU+J3OEtbH7k
PUnVhHnIOQr7tML3EeEUnbe9Gsa7hZLZKBQVil0yT8r8gVSZxdwR044hLfJ4DMciGqyxYF0Tl4Rj
0ucKdEmGe5S4g+tjWvhEEFRM8+2OU3v2MLcs76sYDVvHPwCUvPGx8o/boiJ0JZQpYXBrOwmih74U
mXljqtI7oAbo0xU5O/GWEOa82M9V0qUnRHdsaC1KVnEMyLVVIcxZhz8jID8QUZK3g43U+mwSsGau
pB7UYzs6waOJidrZaj6ci+ldGbu+Tpt4x+t5WeV7Q7NK93W+hdXtUQ9Nlv/ceiUyw3YyEDANDt9k
0FvObmx69BpFapVyN6i299YjltLtha7F54L99IJQOkChGBxFvZ26Ud4bWiH6SJ2qK9YBWv2XmeQu
f12gFb5HiQ7bFOE4RopOgaMO+9pySwJREjTMk9Z4egyYkgCRKbYsxq+Ug9rkoiDEXjSRy3YREyaN
2WRhRxzb28Ce+jSphawBBEhWczNyrWtzwT+xITzDiLlu0e5nLFPGCYjW9lYTLvQRaW7uHiIMqv26
qBIAU1aOMQhxr/1rDW5keltmFsBnAzsVmnCN0Wmc+0pse3LVg0s+ju28t74jr2XT6RE6nvQcNHNZ
W5sh7mVfrNIo6O94eEMBmVGp7wFFwF9rBD3+0bejTOzNQMwBY7NlVWd76hePr821XrF3+V/Y4XNz
06P45LSbmsF3UxvmA+EAnH5bNYJzlCh7NcbFt6BpF2tVEifTH5coNuMdIHbwXnt1nRxMW8RknwPC
G6vR7utl01A/NJ0JnbDTNQMVc3CpBv286MhJQm1IhYHZSEwELNJlZs/RYAwH0ys7Pp+gKKetrTAR
rOsYdH/juaR6kLdH8y7sf2T4DyQ1YL7wYtS32wVoEVDPnZyDCQRcQ8Q4BK+5ZCkeeyq/3RV5Y+Qc
TFM70egnHMkSgmDxLmumzIGP7sG5E2TCJ1tibCcPlk90ncEYEdxnGdM3ElaiJ9szqnSPm8z6DllE
MCfj2UgMZ29ZmxnszVx5sm0VPJeLeTgfcvLmEnwy7OVioG7KHS4x1AiHGfh89N5VSAZw9eFg71JH
32U2W2UlW/+Gri//kuKX4NPkuwo49JM/0j8xbPGUFG2Ny9qZfTN7EY3XTojWagJR4mQpb+2APsjd
xBTMGw4uUN6T0anAKhcHLCFnWfhqFGjO98hjW/IkSx9AkRaSCh12ZXkRXmNf8NBHk1t9U2ioiQOD
CdXpnKam/IhoR1wqo4ec6FG3SCS+XklwAqZs6L+lbNjJWSyW5eQXfYVXpFwKeY11tquuAaC9F7+B
kns0SIGRmxncjgsayLoItlhqrFF2kS07D4cqWFmfxs33ANnjscS8NZ+RuYllZ4/4hneD1Hq4gU+N
bnrl5d9F1bXpPSJwdIu8gzMQJU5jThGNTZ2J6AfXf7WB/LMjjrk0W7dlzESR8wAVBk8LKVjTqs44
JlYkvuQz3Z37vJ+yR6E6Ig4GpUZsBHmMT0jKtDhxY4bboFUq3bD9qPJ71jLzbFojXZpd76bzFXpy
0sdnU3tfkxx54cT3zWcb6zZBAuvH0011UVeCQMl7QTwVdl/LzrYNaP8I5QKBcF/FHuILfAR5f84D
e/K3wiir3SI4AeHRFQ2RFDyNk2nWQ7MiDy3wNkPmDHI7kKWKXt8lsB/bRdZXh9GW+oX0zxqKwoa/
2lcTyZCbseVgs88IhdjMWdCpm8Dtqq9uuuTPkshAzkBmND/OS5apszUhp9sw1khrE1vol9fxtMTR
upMzKsyEQCa+jRitFsiyCVPEQRB+f5IWMsKStuqE+KDlNBEg1O9UEOfOivuXD3h744mXVenqvjCy
0XhCXkwHb5DR1Hb2KcSMNqiPkwDOTHBIMsexKvac4XJ91RpNeysmux42QzcOKSqFLHE3JvGXX3OU
WenWb4Ou30GuJEdy6zhwTbWFygOSpGQjXIxs2PRBU59tW9UOOTL+UuzaaLL4il1UvJw7jLL/1gUT
6qvaJQMQC3ogdwtyxiTkPGFxnlzM0ib8Me/U88SehNzDNLoyxCBUwZ6ByU+4rJysJPbC7+sQSas9
3TIPWvWKTEiAXJkr92hlCLwPg1Zjeqh5FsAESF/rM0rQcdwsqJiucjnE7s3Y5UF+NU7pBBmdt9MO
+Wj6NhqGL6jsynhoprVYB9Azwp4sr7p84K3hflTJ0EzXcL++3raXrs7jZOAEhDwYMYFDrXXxxiTu
kyCs1hFfDOX2ICGL17H9+zNgD7k5GbZRL5W4Fdzy4lEzqCiSXSXIC1xgI0HerNi8aesgHskp83x3
UxP0zZLQMXVtzRrMiMQigvkW2xjfUGu4H7nS+K9lmWE7tpWar/C9JW9MIXV5sb1362Cc0P9d1vI1
R58JVjaZ4nulM/BdxBsggkILO4Nkq/Q7eWXpdw5ZEEgR897OBwNIzrjF2mCtUJ/1FHN0Rf+Qjopz
XZfY0V3emOpt7PAfk+SAsXCTmy29r0m5AGqY0qSKwQftDMhysIjZkiwabETYG74kZaPkMYpV/2Wp
luWBEA3yF5jG3zFLKRYfP2hrQhjaYG+3qLcI61nmR5E37kXMMKMI9Hi77lo7yfap4cW3HJsgoLwO
4/yxcFvOSZfUMbUiHowYBUebRhbKbjD9Q93l+q1vRiySlsZWTx5tg3dJgj7Me4Ebof5SF4TQbi8d
Yd/cfOr6Y8W3u8OtHHWnqavyDxDFViAuo/rMRabRET+KB+UjGHBLgeSh9OX7jRm8B1nazYZQOhWE
2o7KXZAFMXVRJUDIccqywoT0WyxwWxenAqqZOr8mqywurgmpYSlWQ86U69lAvuum4Mh4OcQO0VEK
iMWNsBZfbYQOyKx1K3x0oUOcLPpM3O3dteJLe3V00L01vorOBP8IVM1jhx6krRvzEiTPyYbZ3suX
zSIT844caKRPOijqO9QRUNwtj3nfEgUGgc8Z8VWgf8/XyHgJdiY5lvj1JarNfGPktvfBw9LmqiKD
Ozk46WSB1tTEIK4it8jdE1tdH+/II3KSHS5KHgH/y2Evs6pgZ3Jtvz1HSKJbaPk54hVsK/mcMKPo
fSyIsTarynh3RZQv+6XqU2s7Zf2iLm6a8g7FK1isMxrdN0FCkI1Mo1s+ypKYvSviW7S9TQbR/SDI
PnnnPDNdp0gb75xRYfurCrP+kkvTfmLRC67Tvuy+Bvgk+01sBBKLfOng1hqt55hB8ou7LOMYxuQg
dBzTloyOc3KwDzmqJhRxqXDYzsXcteuccwaudilR/Xd1Tyxz5ETuTYHM3mAJzfofnJdhL4sxNb+l
aDRfh972X0Q90BhhZoQdcdiO3YfC6hFGKRp82aZybzyRj+XZqwJgQokXKLEyOigVy3FTAns5qwzz
st6CchkPS5Qur5bQWq9pp3ZfgMl5zSkn4qRE8Ky+nckxIMKAwBaob+RIN04MEB4yxFiMSpWZXhsN
esww6GI1bgLDK0DO4ILWrU5lD6EOA4Fc1RrfnTkrbqn2jVA5s4WRVBU5LcK5iLrlleuPU3Ymi1M8
dQNzgTEUETWywwR0KSQ82+j6lbGKAjvwruUSmKRutq548fA53KHeSZJVjhyV+tGKLnmysKJ+DyOC
jb9qDPlMj6pvrg1mwC1gJllEfTEQNkLZ05RsK3Y8dANo8Va4o3S2wRMGjumWRLHdI7cXeOVIE8F9
Vvcw19OFiqggebFaFPiLxsUyu12CrOCSCNAWnLlSOOCwdeEGSQ5DPHYkvtDa2dS3NjetnxH4gDzH
sHaFOVGxFAFA2qjDa6/80ntEZ6Fp5tp32msv0bklf9Hc6O4tTgnQgbgbzfrILKXO2diZBGxMY/0+
e4Y4W2A0QPkQ5Fd2btX9Vs4ByuqcD9Y+AxMu2dq164BV12bHvjZnJBObpUyNclsXvXzmbEA9m9DE
LYYQS+yl6bwQ4ddkuiMshglw3JZyYeyObKn0hVuO07U74mhYO5l1oXkNN3qavbn46Cqm9A/XZN7b
kkRq9qeyIeAmJOSPjPyhgUUMnWxR3qaiOXKEYwA6CZPUcZ/GpFbwDdIC28+aFAs5fFD9NntLOZHO
mLfjOsXsOoSkkTUuJfSW916i8TvpuRUfF2FRHJoDZwJWH9CHsCdd8OI5QrJPJOwcPJhlPOS3oyH7
5JS2tYeRDxM/n6PG9EoXUYYtSsfdrqT0lUBRJyg4fxrL8j0F0iH8Tmlzq2Kvc4B0pIM+sCNI+Spq
yNEJqW5vi/3ouyBa+NGEDqPOcB9S4oLfOo9MZCJcgvEmD3QUr1y7ZYWNUr7frZsgVdgW2p3dcLZr
dU3aLvy9QT4L+bGTePZau/3eEUOOosZiDN1JbxDvGYVGxTW7rbrGzERxdxsJs98YOhIIpQsMivyA
OAP/JKX7KMcueyT+BD6KyDz9VDtNR0D/nA0/SOhqVDhQ1PiuHSWiNbETEBkknsnbrvASpgNWW7Ls
Gif7CPgESf+1hgzWyRm988gAjEcp6f0fJRG2A3lTZOeEBUdBPySFiUWgKsQ44rjX+OkCaNfj0jBu
cPSamAzI5vHevBaJd5tpHa2sImL3ULb2r1CfY3BBiRQ8oylP9pZOSePR5YgVOXMJ5KZ0zkQSQmB5
h2BnkvSNaitBbWHaTV7diLK2fig0AfUhIDCyJKO8FW80exj2ao4rG8to5XXZTqBWv3bkVHa7wIqW
YVVouM3NTJeO2KG6m689OfXYVqbYnNZl7tbfijhOXyKEjE+OF0wEvU2aj+mNVkNR7sh+6tvQK0Us
ENv0/V1KX0S0z3Sepwe0DszUiOy6g3SUSYgU8vHnqUrlsyRan/llGCZkL+VAyrS5DN/S0mZaX7oW
9V7hcOREEOk+LtLxATOJ5cKG6FK1AgfT5cmNYZjukxEUeIGN3CkurZ5g3D0JBh5aiVJ76ImBnC5j
AO3O6sHtFhbFusZpB9vZDu3WGyr3pY9rD3u5tdiP3oKgkMaEWGwyeGqUGmRrWHDPDqdTvqHEJW8U
o8UaObKP6bLGHxgKCNF0Y84+MJMzEHkbxiVL6zoBA9uM5DP1rDYw9avBR/R9jQ6kI68MEohka4EJ
wkpXXCtoNqIf8+IxJmkkIuZ6gnxEOxkMG/J28R1EXj5Bx0VyLvdsyGm8Bg5xir1to6bb1NZgfyf7
V6f7WiSIsRO/s8+k2Q/5ukfBz+ru0AfBy2bYX00de48RZ1u5sUtzKZAoYW9b2z5ajjWqHcZUHIzq
PFGX8qVED/G9V9qooP6k81S280BKBt5r4Im4Nr+SPV/cy0HP/HxUXlcBURSaFmVK/eZjIzxadAJA
+I+KtXVG8aYSSZjiUIO5E4FNr4Yvp6dy6KevzYLY3ZBZjgS5XYaTTicwZtsRKVm46LufCnR41mmi
gwBfGDPWJVYAm9WOViZ9aw4WL8iIpO5xrm1FbaHiLqEZwr5MSOOInopscSwYHkpOY4vAiFypjjLE
B+LnYuvV9Vow85H2r+uEVfyHY8bWvPUywqmvDNwlYMVzIDOWVxLeAQNLW946RYL9oMfA0WwWKm37
MEtme17HSDAP7Ch9QSCpQjndGo5735duz05WsDnVeEj7MLUaI2ee9PTRG9IgWGdV4jOkkBBjb/yp
G14Xf7a/mMlcWesWVtZfiaGRvNYxnXZr7vQMelxhqrGRHZWn2RW2AGQJou4lGbFvn5lX5iP+Zavb
ahtMP2ZJwGIPfU8eOHZedYv2kyMq1G3yNNAZiuK7j+1sDR0kAeYjMI81R6r8q0HeR7MisnL2t3SH
5V+rpPUmwmeM6fhXw8GE0xAsk1+47DJCEdQx6IYQ87+aJBjHpipoopF2Kc6aHpHvtplkoMClgDsZ
IrwJRHM39o+4w3SKDQ35GjkFY3xfuzA6tLpkwH1VSUYDMIzoELr05AK+Ao338rbRSdVfQWVbzPBK
x9Gj2U9iWVvp4hzwGqUlTpsmqcK/gtG254rZbo22JjvBKwTkhvOq59u/zBrEogYgXCd+5L3B1XVP
lZ2llwEKGZbAmfz817JgZhSDjfvXa62IsVYgVjRQt4KF1KW3/QvzZBcIPyo2yrMSeyXYPI8ip4Rn
n6Fhnv9QC/WLPiPr0qzGv+ILgiounUP/Vo1liphwF7vuVmiSZpKmXEQu22nsJns/9XFxXtDYvc5R
Ph8kwMH6v//rf/3f//1j+p/4Xd3+/47d/6r68lalIF//579/VTHkwH0zzDuOCMxPdYcjM43PWsfR
B3cH0iUiaYHzgtPvr/Kr2iSi8hxEjShMAvmpBTDOZk1lEKcnw4JcJYXxw+g7fc05Yzr+/kqXDq2f
moRZJ1CdO8Lm7ONyQ3++mWOWxIpMLapltZGexqW3dmym48ox6IVwS/ub9kYCzinYOLVu/+P3F7/8
jE8XvzxD03eofPVgpX++eJMMcY4Pn+6ISmeHWqRUVhLVsW3jDoegMyRk8OTF5vcX/du9hfWD+eNy
AkGdFXx6gstcj13ionpb2r7+ImyCsau6MW6Iw0//aa0iPyxwHVva5PvQX/bpMUKWTR39BhjM6rrd
Vn5QrbGqduspolXpn/4qxwRTMV3fIZnQE59KvpzIGmoy8Amb9L0HHWTF1WQ3H045lNf//EKcJR06
6E1uo/hUylaYnouwibQAcnLbcAIRuLFYVbdw4Lgzf3+tvxXA8WMcSQ9kQNGexKr78/uBw5bClTJw
Vj5po2RJz1aY2wrCApVwSCHG8E8/7sv1gsvjYl2x8Mr9fL2s7mKCzrieRo2/I/PR2Dj9Ut79419F
tacVQFIIoA3n06Mqm3hhN5cMnNSRrSKVBVsMoyTjdoLwE3v0Hn5/vb+/8ERr+3h7A8uHEfr8iZsG
PthSoMErRE8LvetB5jbEEzmjXL78/lK/eGC4Ky2X993nHjqfHthwgQbKlLqJpSq8p6zuIRz82vno
CCjcoVdN/uk66Ts0oKPlAx7gA7MuP/3ftgKDPgA2SFR0BmG8+yVWTORIqFbs3n8qZPzFXeS1oMKO
iCYHd8ynp0bGQXcxLhA4Qw7onkIXvgDQmRXetf4PDZO/vhRJtJf/BLz5P/8qK8KZgofo8i07TWhY
qThECAi1kTl/WKB+9bxYM1gLkdqy+n96XrWFyHBK+CkaHQMOXQ7YYzxlu8QdSVxbmmz7+/fjl78M
1tTxPDfgVn5ae+n6GIsh4FWsKELeTaMdrx06w3Zdm338B1eyApuoESl8Nuyf7yEmf7pzfIzhuYaW
X/o42mhFUX02xfo/+VE2dkrBLfRc+9OlYkZ6x0wnVqnRIiePpICDG2G7IPjB/0Nr5N93ayqeifWE
V0OgSK3tz78KKTmim4hIYbJwKsTMI6k525h5HEKevtCPUWvkep1lwIIs6JKPc2Bz4P0Pbq0UMnBM
KW35uahdcXiv9ETOgxUZDR1IuM0BK/VeyDH7w4L8r3/r5wkB/7KgxMITsL+W+Wk8EXHZKQgxe1Ut
VfLV0DA4YTdRbVSjMrsRSZHfplo7J8ix9kwZnrhhy102UO3ygBTHf5/zenhHll1Jzvdos2D3832W
moC7BvaXP2xYly/zd3/up+djGMhUc0/aqxy+Iq4SGNhoovqAoosNce1iVc5dStYwQSG/fyb/mjt/
d2Xr5zeDZBQsLiNXbglvRPBAslwpbzyAs1VjesMpuEgCAAk+Im3rs0jLZN/00R/+il993iz+PC/v
snDJy3//b8sx5iEns1H34PQjWzJKyRhvkfsfCAlv/nCpy0f1t99LgAJfODJgz/v00QG5ZD3WPWcV
da8uGs0dpEwFrUuObE2I0O/v7q8uZl+KRVF6YH+wPs08QZ13ziX/Ftqxis2VMp36bPiZ3rnjVIDF
O7jO/vD7zF/dSwlSwERieb71uc44wGPNFEEHJwEuLdm+dBGgwI7qg8+4fphp+0KMYnlb4gLH25qd
AoaLToAN0Ej2ZFiBd5pRfTdr/DNi2wCW735/Ty5bw6cHgKnYJD5FgvWxhfz8rKvL7VdEaKGKw1gp
G/T2DtTb5vdX+cVdYFsKGGjZoCwhPr3W0TLBvhJ7sGpnQaSuQ0CK71oh3vt5+/sr/WJpZfk22dgt
7rjtfXp3i9EeUNsx+8EO6cOSVNGhht1ZAaNcKAiv2g2tmZAFGRhnmkP0P19UGahZ6zwwb1bVT69Y
OeH8TP8fZ+fRKzfOrOFfJECZ0rZbHU7yOKeNMPbYyjnr19+HvhtLLbRwPq8GY8BsUmSxWPWGIbSO
rlIo71pbhVuhTmXxDOU6/Xp/qhvb2cLi2OSlwMbS1g9oEJJwgCvG0kEFXzsgyYeaOh1V1xiBDzKC
PWveja9oczPyCXHotujmLfcKJjqIeVqU9AGtNY/VkKD9V7bOc6077s5nlP/UalsylKvppDW8nNcW
zrj0NBgD+VzGqaAFlDZRh0RpFCICjqnaaTBV/QVnLGUnQmzO0NEd2wJzY1maPC1/RT5AnHWMOhOK
aJAuztQ5QZGUaKLD6iiur/56dCbQI+cMOwK50eVQtoKWPPRSktzZVz+YVRnTNwB3fIVVmbjg8PpK
3wlGm7NzbV6V3PmacFazs4xWIwayYdQgaKuTgqjYC8omVuxFUMtf/1xhFfmEtmPrBhnwcn4tDyfU
4FhKlFVskEbkOQK/7lNdAu+8v5Rb8yJyOa5uYgcrjNW8EmS0C/DH1hHCmYXBEOrDSopHbQf4cGeD
/MlU1huTE8DjgZIOXM/VtODqq3bXMS1MngQdIpyxYy+eaDODuIX9lA5uPvBEm4ZfdV31D9j41I9z
p5GXv37SNtcYfXPiqWWtIk2TYgglBiQy8dsV1w7y03l0m0/dAB/2fxjJdZHCAtrDRSHj0F+Hgocb
3qT8AhJFHS8BmGGoHOlAXjHD21nerWMv5NMMQzVavs7qnmjGGnRWA5KiBOn7gBQjDTaMq7ya9s0j
mtHKA6xE5384iTwtoN4StClPGMv5uSWSrHTmmqPhuiUSICAwstDWvk1mds2ySv96fzk350jnSJhk
V0hZrj5cAb3B0Sckm/yo6N6JyIyP2O/MV8Q0kmcIgrhNIFP4+hciYduQqCqNjM5ezXFGfQ5oHart
KTBV7ST5okAEW6G/cRn7hxWF0bfXT9MRDnuTHWoT6Jarigia6Y9IeBztyWo+jTMa43UBkjXGjPTz
EDrpczco03/3B92KBJSUERN1ecmZ1ioSqHUuKnNAJAEWzOgVkzId7VSBG0Cj+PLqoSh5Uo6hICjr
P6sVxWBbksxoG8D81byQQuUzFeXknFZ+v3MZbsyKCjkMJ1XwXCS9WS5lB3MJPlaDSKyrqucEUCVt
kNRG+dr5fX9S8l9aRTcYfmxKUicKMerqo42q7zdJqXEUQJS8qfGrHqF55thz3h9H7vGbcQzev7Dk
VKa0iqKOqPIkRtUWqEvtXlPFUc5G1qpHsnM6ntDS3xo9cIWSmxD/A5H8uD+8jFjr4YVqgymhR2ZT
D1ouqFPnnRUIozkGqjV8EL46vwfQjVqp0+fnasqVnWLrxpEX2JxSHKe8ZTjrCJp0PkzjhG5ignvV
JdJd8btR4HNGXB5ol+BMmcVD88+rJ0nMRvnFMAxV5Q2xnCSqx+j1A9M+9i66dAUCEf/YNKbPSEEi
Z8Jjcuebbl2N3IfsT8ewOINiFbzddJjokDZoqnVJ8sMKM/FThvgfqoDNCW2qRppdC8cQ9tIM3wMg
V/Axo/hoe/cnfrvalrBdkgmDBAtT8dVxgceBclNEjVS1Ff0dfonpb7oRmJ/CPXhCJcEShwlujblz
Id9uKktwTJk/jBD0GuQp/uuatJEWjhz8lLAuxGwsyaWKCQ6TD1BZfrEJo51Zbg6nObK95Goul+Zy
ONQKNVhL4Juk/N9HIDzmQ51CiR+VET52WKAwd39ZNwaUK4rFF/x3jTkuB3RsKUhcDA3MH4WOZMyB
/TB3pv0QW/6Ad2bR7sxw4zvi5caYgnuEjHV1URpVH2XkV7A+3ay5RkaJcD2uDp7i+8k1DBX/YVYU
fefUyMizDA2U84nnvG54wPGyWs6S2mxBB4mjip0HwKZ6xF8wIeMRWln+Z4dV9V/cNlgHwC/aOT+3
UV6ObJMZ8BS3QV4tRzYRFZrqyuLCRLr0RNdZPNSGoz8j8VPsdAs3PiXFW82gIEcVlyC4HErx9bgM
TRN0Q4lcYz1O8wlaNTjnufxQ+Jh43985mzPjC1JSAlhnWqtbJclEqMwRqBPYzfm5IIME4e8rZ1Rz
0p1F3Pp8GrUd13bpOKlitUljfYTekUnpmBnuX18rSMHk+YCSlaNfGpEiSkEk8CYS2J3jIaPKcuOQ
YDGm45JHsqSr3ZoME65EWd1C/6C2pOBQdI4oeuycidsvx9uD0jEbk1hzcwh7DT0SSN/tsWli5HQg
BHgI0JRnVDpRG8IVZmc9NwqSDCgfZnSddNLj1Xmo1RKB5NZoaThVJka9oXmiUt7DC4dFc1HLBo6A
rWbXsipaWKWBgZDHUL2oyKh9ur+Lbj+tjWKfTvGOXjMXx2oXgbUOIN3xacfBytFYrEXxLlUS8R1l
IPtL28K9vMYjfEIP5Dawyvujbyy8y8uSZI8/MDVW0d0V9ggTt6KV38zfAwSPabVgKz1BYiLyne8P
dpseEXw0GrMcF8sgHVieT2mDiwQifhQqYO4rFlzI6oh5uPoZJrmU0sRDEWTIR3ZtG58swAevrwAL
zg7j8ytsJNhXxyilKKoi6dQdnST+j3dQ84Inu490bGK+uz/V22PDSORhkEa5spnvcqpdhRlfYoGw
0cccjnEVtpeIBufONt4YhcSLd6XMCOhCrL4eDkJw11EZP+oO3NwJu59HBAT706vnIouOcjYQWtgu
y7nooaUAJ8RopK4RP/Th4SI2jGT6/VHkb10GGqGTL/CHxxw1slXy2iNRBldlwMYV6DHupYF4zJAa
Rt3DSB/uD3V75DhvFMxVDU1q+ujrjxM6mNDYUikGl8cGTkRnnc1RH140neo8PIWofUhjLYYZjxr7
/bG3pmmDDWKulk1Lc3XcUeKlkJOBl8KlMH+m7z2figEBykQdzZ3vtjmURCe4f77auvOH2EvfiU4f
0N2p4EMlsMYgucdvkTXca0HIFVt/PMGMJGJFRTla/pS/kkTHx41Km6BVVsZsfEDYrvxSKrb+RVcA
8h761nG9rMiLnf761vYniBs8HzWKZOvviC7POKaB2R9HMJNPOCiVnja41s4h21pGnOwo+EngAB3b
5dyGCQdo1USLHWohAqCzgSirMddHTPteX5JiKrweCRt0UCn9LYfSdKjJoKnBNwm8SQRqrCcs76xD
YKC78vp9KCsnEi1Aq9taHTe9bnD/6Y3+WPnNdJldJLBDOsLntB9/3B9p6yvRceN2kTgqutDLSdmt
kblziq1GVZfdQ1s39jF3gPTfH2XrK3GPGhYkWuQvrVWQKg2fQl8MybJy8AdBfh/N59qqrnNb9Dt3
5s1QTIIcmncvbl5ASVYp0YygUmN3mLiqVi8uQRD410HJKxL4Ujvdn9XNuZJDsXI2JVHyWnN1YSk4
dkMgQtcoybPgCs45QGuoDd9ivtZ8c3sT7mmMNUexM8ONYW1yWnyEaBdwu8i//+s4d/Ss2Qclppda
i9CXaL/ij6hd0izRf6Gt6hSoPVnVa88Zz4O/B11tfgvNmywIxxnRugIWmo6TDvIb7XmKhv56f1k3
viAtO5cZGmBl1DXmqKtday4QR5DtM+MBL6MJMySM2+oKqYH7Q93cNXJWYCTpy7KWICOWS+mDIomM
MZEOnOmIBxsarqaB0g44BeVS9rr9nfQr+TCKZufY3SRbq4FXWwfxFvDzZjgf21Ybzrz6kCmKLDiZ
2hyXj8iqhx6SXVDtcRl+poOc7RzIzT3EZcDBp1VCHXo5cdT05rZ28TRRQ9ymDpGKfqUXhGn+7KMF
EMPFqJAAmdCy2LndNydO4x2BKdplJJrLgcm3Kg07dgS+JxgdyHtU/+r4DV3gvAjPFS2+vvAsDvhF
uujKROVOSXpr3rTFqQJyEYL9Wq37UCqulvuFnDe4/SOlqiZ77lpeaz/nPlfe9mETK1Rui/rn/Z12
E2dBEvH6pWpL4cQAUbect13MZjUhenNEcUGZIZB0AOExKRYfXz8OWadBvklqYa3bbVwceuXUUKZt
yk/SRIdlfgpDqCo7H3JrQgRZKhYcPjwXVxOK2lmYqZ+oUgYZv9YCy4W56fdashuxQPw9yuqAhgmy
7Gh9oLfRIg0/lBiO2zPEkRSp8NdHOLA8zIUmCX38NTgV6agq60MdnI1d6N9CZdLe6Z2gywWEyLv/
kTZ2oSCzxajelu3mNXQObxzHzVNfPSLyhsAeMpUIgQ/TQyya8cHvK9fr0WPf+WAbsY7MxbZpG2jo
bdqrnEIVoVDw1dJQlcvqn1Rc/kUEcX4zEB2eYN3nnjVLOzlXoCN/f7pbH9GWlS2KCNT511sFf7ug
zRJ2SZfZ0wUmOt6LMcQ+HXmd/+Ejkr+DdKMgYt/gY116PHVgoQoitIbaROv8LspcnLGX3AO/b02K
QiHIPQFp0Vl3DcOhdrqpxrwNAanq7M6iemirwrziCGy8tpRF7JB1EAnnFLyOV8Fa0ceuKTSGmiBm
n7BzL77ALfwGWEHduXpl+Fu8FORIgvChkrZbvCaXUYoeTRlMCiPhZo5gmzIMB0OramRBTTSp0mre
uYY2F5GrkJIiVUG6FMvxkgiMfiZS/djghPkAdcF8KPFMebTZLvnOLtw6dHwtAqNOykZXazkWXglx
29oRF4xR/0ogKF6jFp5cgieu12IRgV31XFzu7/yt9eTt86daTk1lDRIogbgH+UjUn1zZaNKqJPam
ashyWPM4LyI7nT/fH/G2IcIndLnZwMsQW2DILqdp4VqfDyFwwQR9ZJTpKD0Q1ZxzFFrIzUEo1M5j
hI88hKwev5Qy0hBWGF1t58tuRRumzSsenBetGZkH/JWkJkLDGCqMALzFjv5WaX0Ij1AqhwvVtOFn
XrQWXCV06PumNvbwb7djc/oJrzj3UcSnlLQcu1QCe+wnH3+uIq68zjTHBGG8g+6eISM1XmWGw6nN
GuV0f+lvb0SGtTS2sSlBWOsHLwx9ylryWsdM3TyJKfZfEsTudo7o7ZGRAwDv5kXNPaGuJ5c484Rz
3Ah41rceDCPAPQt9l/NYVl/uz2djJGESBeTbmlxtnUpghE6NbhQ6dERDP7nJHF4Gx60u2jzYO5O6
PZu0zyVS17GBYNygygI7spS8icDiu+ioG3mBXLiqoEOVO/4ZBKyCtkCzVzy/PZx0m0GB8u7lUUrz
Y7lNOgF7u7NA7UHWjK5mhZltja/cdWyh2jYRwOHXrqcsK/Gs571Ih2m9nnmfJA2GU+hihXMHuXes
CQwFD5DnDFTNzma8PQPLweTH/ev8lZ0fDoOEDIm6RXnaaRCHCDrDU2drwJsXor4oDBy/sPHeqfts
RCAdnBfqCYDNZZqzCrSFarVWQMeTPnssXvAt7I9KaH7NFQt7ohKdU5RI8Ysd0SytaiyOrUzvd6Lg
7ae1uS9hUEk6CQFA7re/Zl9ErhO2qjZ5U624j8owBZcpFf41yaoZSaFpL6G7PSqMR/cZ3goDUolZ
jpei2YjmjzthnaO7LxScR9zPQsMLzG6v6HD7YYVKkNE13eZ5DPNiORTyMeOMOMbgWWXdI2PYN+2n
yEWkPc9HuPozLW809RFKC7Bf39lUt8vK2HxUoMwmFZY1pyqdNARUx2LwHLzBX1CvV15wqMIe3tCb
S6hq3U6efLusMmuk/Uv24wBaNJZzxSJnVOxIDF5tVARvNx4P6GfgbKrWX++fzT+NzmXmIySilZuT
fppsdC2HSsParRQ3mDy8YtFlHDJQRIfaxBsVbJ/Rfe4RyXprI63zDzDcCXH/mN7IQSpCY0qAo+5h
SDN7p2N6e6EInQCskjLLq2wN+0MtqlPBDSOb4qu4DKLfEx6NIZ9+35/77ZOcXA9ODXkKpYCbOAgx
HJstzey93udxfBCYjR+B+lTRRcNoFESaAawBapTjoc/ZGodsQijv/k/Y+NAUX+ToFO1Qf5Cb/q/z
aro+YrGJw6a21OSZFKG9qrWlPoKQN3aeQRt7GMid7CzKmA/UdzlUExtkIY02eOju5f80Watf9DzU
zGPYNMg8C2PodhLPjYBI4ZgnlwEGTr74VrMLezaiik4J8keUIo+drkGSRkjn0YCneuxbDbK6MUUX
qMHOm2aug7fBrO2RPLe+MtxVmkQO2G1oQOt5Ixyoa8WIqZCmPU+6gTlMRBUvz2ZECrGARd5SV7w0
hdRPJtN9vP+FN4fnbBFALPb0+slrpo0fJgQPT9MSks9Eo5Oc9HChndgaEUkEFK/H7ffGREvCKfW9
FsjWBuORBj6e0j3Pw9UnaG0wHd1Yj17QZ+WPEpfCCzLk4cGs1OHVd498q7Gd4YFSFlkTWQKtc1p9
HkakURLkM3BNvg4jwG7kbSKUbvT2cn9lt6YG4ojeLb1Mjfxp+WG1ripFkbKyyJlYhCi9xVYuK55V
K4h3htoKSLI6IjMmQF7rjdx2KmaRESDHxCj14iHMHSSWMD/DbOD+nGS0XUVjihRc3fBcYdWuaa4i
nfoyKLjkispwnjBEtU5+gfRQ0bXzh9ZC6Brss3u6P+jGQnJ3y4KMRFTo2uq2QdtUDEGCiJ4dlAPG
YfgDeaUhjYHqBsGvnajwBwq3niNddnBGMEck52D53SYQx1lO49ZDTMAcNDTOcxeTvzlXxXmuem0+
DX7UFmgtZ9MPhBgs9OSRWEXkt5ISNEOliuHQqjESoAlOFm8AZrfTJZvQ4TgPHfLxM/oa3ztVYCqL
XBvfCKsYe36naIHiH6w66J0T6uxj+xjrUfHCxIMUNWb91TxR9opBykOG5MJu0Fd1pzws6lRYHUJ8
KGF+UIvhMRiQWMQ3SzymJvYJr/6KUOB4cIKOtSiZyK/811WCmF/fpGlq8urt3K9OK4LnAlGCb4be
zzuZ7saGgTXvwBIFTgBlZDVUM1QguMPO9Cojcz4gDZM9taqVX+0RccP7s9o4ELKnRWHGJj+5SWi7
JgSl2jEU7fDxifza8bR2Dh/jlF4dXEv9WcfwaGd+G1cl+SUtT1aSbpq5+nLGrNfCR4bMy3I7fxeJ
iApXTh5WD0Di23YPXLg1x7+HWx2IPJWvaiob3ozHlXttnQCRNXXGIPHgNtxUPc1S3GfMUj3dX9yt
74gsJjoBPECpka4OfoRcKhKDVHmHaVS/JdRrvlZqUH1Kk2x+e38oec+sDj3NFh4JJnAqcD2rOTYa
SicB3Tqvmmb11EQVBt6d8RtjHYy7RkU/Fpi+/K4aOhT3B95YXAYWYDb5mBpEnOWxsOCJOL3faF7S
CrR3Bl35CG7qd9Gp/ZuxBVBpT1q+s64b+8el9kPJlxY8MW412cEpkUsWjNn7tcNFgSjJSwb6Lz40
Os5MObjk8/1ZbnxJqOGqhI3QbqE6u5xlgxSY282Ilg7oH33T1LZ5M5kxtr109Xau+a0FpV0gvyZB
nErXciglhRKWIfOA1Girogja1oPTvhNtLmiEtLp+1GvHeTuUMIReP0fojIaB7hKJlCVX/a8AF1VU
fwxySK/2fWyDWpRRPyoRnoGHaEqVnWx5a0HZrJQUZcJMJFgOVgu9TSL67F6e+84Xo5gKzCQijCJs
J5p2UsSts2HJ6xBoPriRNfgmwbKvxfZF84Tr1w3eb1r/1KeOhUIXb1EqMjIS0PXSTygBdDto+a3B
sZgk16A+zOirBDFMMgW6O75ImJDa6uMk0uAqfPTlj9UUgBRrU918n/mG/RE4qf37/ifdGpw6pUTO
05XkNyxXGRtQYQ1NZVCHrlFMt2fN7S5mkVr/pkmtPlh4jJ9CYH9eMwXNHqdrIzMnVwJCxtUMTG2N
YjDoLoyFPRhog4V5epqEEVRoW+rVh8QFPmsWfvKEP4Dt8VjtTzDf9wBfW3uMxy2CC1JEiHt0OfuE
3nutIDLk1ZGRo3vbqoeodM2rghrH/xAfIARLxDypwU1uHmpJHArkyb1sCJFvDJ3ukmHp+pCVGJvc
/6byGK4jPUMAfeL5TlK5Ojl6kGuomsWGhz29ERwHiie/8gEY8gErl+Gpx5359UOirMDRocIIFhkp
muVCBlZRIg1Wz4SkoX/bQZE8YdOJVw3/d/y39JEpuz/H2xjoIGMFVFfKIklFn+WA6InXNrqAs5dq
evy1qnRErXxFOyQq7k0Z9ogHVJfHncD759pYrqxDbZEWjtR2oDCyOi2jrmL5nPQTgp+BWnhjP2pP
g2n5qECn6N76U/jcBg0C2FOZ29cWlstLgsHxZepd9b/7C3C7dUkAyRjo50Nxu+mp9oiaogmhUPdD
+/+jCmv4Rw5q8KXMq/zL/aFujykJoIQ0cZvyIFpnDroR9EZcx7PXIa59GjPdPYXY057KrLE+Rk7k
4+yLmkYaxcpTWeLcfn/42+0s808iBN1V0qQ10jyAGG1TDEMEA83EHJGGBEW8GERDcjRGy7+4blrs
tD03dpdmSNQERTCako78SX9ddA6k6B5/wsnTJBWjT+36ZHSKe8KVZf6B5VF1SXTx7v40byMxgs3U
6B0uWJLMdeEYTzJt7CoUCesmij6lmf628Z3iPZFQuWpDiMQo737PIQ/eWd+tnUTwAygMBJvn52qy
QYZHpxsmKk6ryB21ox48KSlw/qRNgp2y4p/Qsz5ACDoxTQBypNSrY9u0XZ0OFn4WBtBQDLiHGEH5
BN9Ap/aLN002DocUR1kv1ofxQWjB9D4i5fqIuirWp22avOiVCK73F35rf9GxpFYPGIvLf3WoMROL
8S4glEQz/IJDiNIkbhQ5qTS8KSt/yF0Lhbf7Y259bBIoajTQ40BOr0picYFtVzwOs9eU5fCMNZD+
GV/W9MFpjOy/HJvGJ5A8wtMS8/U1ImrMXETgO3kVU9tebm2tQAnLr1BIptDfvhkbrTjSmFW+oIDV
PtZh4O8Ej63dxfnlOFmAcWl5LcfLhC4GEWFECVu0O4/oTx9J+LCEGJ1i506QH2q1uQhTrCaddkLV
upRbZFjuSi9MxHDH9h2dCZPP2A6fXv3pqNLIlxTVKLLg1XGpkPubnCae8OnMxuqIM6F4qHKkcUyr
jK+qhq+M10QtPqKwO5SdfbMRmEjSIPuSGfOgWgOBJZy0h9YzeXMwl/hkVdWDVQ76mw4Tsifq5N1h
1MbidH/GGweETIJrXWKU2DurT2jR6reiKJdaqQ3uraaJuQYO0Ge1tz45SaRf7g/3Byew/o7AdUld
EDiwuHCXW8ZAt1ZPsHH06JAmR2SekxOmlNN5Hiz7XWl0xXcNjWdvwh3lNKr4H57qWrXhmfrJx6gr
UahHO9I8uhVPoZ2ftrGb6bMTaCnf47u+LkOSxdHAbNrJswuhv01cZX4QfVd9APGW/wjwfzupE8Kp
yVCHX0GMGT9jzH3UA3SD4oy3ZXSacQp4bglDVzWJh53dsVHup2RCw0q+fU1K/qtQBv+7nIXRj95g
FQ0iOuUwpF6EoM63RjUUcRYKjqiPNnoYPwfA/8GxCHL1GRVmhAd2Vmpr01AUVunY0Y0FPLT8iFnc
u2NYUPS3evwo8dGDGNKh5fwkW+zzCd0W43HCWO1q44aMtLmb/6xhBhQnY0RpvxJK/gIw1rxEosye
k3rAbq9LFGtna2+kNkRBcijUJ2WHQP79Xxd91Fcizid19GK/GMuLMZvRkz4V2RPXpPsdEXeEdAt0
3VnKfCoPajv5n+8v1MaJluwBHWEboE9E5OUvsJDlwxtS5XBFxI/HAGPsRxwM+k926tCx6Vsktk/4
8jk7uezG94FpxZCSpQhiZXUPxG2l97TqceVTuhJj0RpD6F9hbSgwpnVwD1i6i0x/ePVkaYxrJjQr
gGvG+qlr+Ro2WNGgengL1eX3QJnCa0y7s7o4uAJEh6DBF+oRT5vp1fVEaoiEbeolBDGO23KVwR6a
GCDl1IPqpKxwvHHxZDGSKoW07CvzFW96o9gLFjIuruIYyDKp2UpznoxndcnD9tRhSCco1Rc2+naa
PySYCXblk9tPPwzAR+dY7d6ObtJfxlgURzq/3Yf7C34bryhKQKzjngdugvDdct6mEc9DSH3WA2Gm
f6FEZMGis5BqanJUu++PtRF9ALSoZLASfkFXd3XkQ5enjjpzWGZ9aIqnjACVe0Yaim9mVzf1SzZP
k3N2zXoycYCH3HhsfNS2cafJij329m0uAApE/CFzkdqigLmc+BAZs+vDxsCEvZvA1FRaeJkxx9k5
vbenaDmM/Pu/4kc7lJBLHKPzwLk5AR6kTvfUlHgY4N7R/OvGvXm+v8hbA3JgqRcBGKANttpTbWx3
1pglPa5zUCWdAm8gTEthUeF1ePDB2ewkx1vrCGRefk5qCejWLSeInaYGEqHpPaOvg5dibvKPujXu
Xfm3YZgqBeIYBiJNZInaahkBy7lDnnU9pgFVc4aEmdgHF7OZt/Sn6rez5fpvq0QxXooyyDxsJsy3
91d145gwNtkNCaolgSbLWVLVCM0hZnxkcXIPly08xdumeZnmqTrdH+o286fgZYD1IBCROa3pD8hW
d/oMi8bDwCnBDKWMlS9xpovHQNMw8aYHj+dHrvu/eBkkewW3W3k+WW6jKmRwKCB5rZ/ylYKpQKC3
TDTCxuKI94f/JIYmecrV1q7QOUKb9o954tcQV+Sjb5bd57bqfmZha3xsojk9JWU4IiXYi2c6Q+37
+4uztQ8g4QKVlbxSuOXL71CEo4l5UNbTwO5K6thoCr1X7CK8TEppGDhEOwJqTj+gWBQb6gfk262d
5HNrv5MHoIdKEOOZtPoFvpObfu3yCwYLr9VD6GcAdWOn2an5bh1jSJ4g/uGawp5fhacEE71ex0/O
UxS1/1QVaoKnJHar08Wd5+rc0yx+uL+0mxOjZmb/oWbc9OrjqDHxDMg5yFzMX9RR998YNo+U+6Ns
HST0QJBcImhA8VmFi0J2Y52CeFgFkCDnRIM+kfWqpyOI4L1+KMml5p9EVY6X+3Kv+FFItA0F+hi9
E1+KYXA9O1TDkx+45U6utDUrdIIoj1CF0m6yxK7QijQy3M4DSoqma9e1Jz3UsTAPw71izNbGEMR1
KaeoU3taLWDZtrVTWsT3CSuzJ11tYw+L7xxb59iWfhbDDitpa2oQnlGug6NLK2m1EWln5GWH85Dn
wx1C1TurL/VYBZ6GYdv5/gfbiHy6SpINsoIHCkng8oOBfDJiSmm91woHcVl/do9BrsReygvhqgcu
jwTFBKc5JP7Ood54USJERMgDgCRLT2tp6lAH1ETzp/NMJWw+5ckkIg/7TXHQIqol16p0tW8ISuN1
reKWNh3DgUoqr1Azl1bq2E+lrdrhS8YNdg1K2Iiv38sSuEpxk4KulClZLk0xOWWTutngmXgaXOYq
/VZiBIQyuL0TYDeiwGKg1edufJ7wQwiMcgYtMHqIhmBOYrRWs1Pou33V8ASF3EjaAACNZsRyQh1W
20OnsI31eVYvbt/XvHw15VSbSn1w1Fx9o9RY9NzfYFu3G2RKm6YA7ymYdqsdptMR6IwGS9IutsPi
OCsTlr/GjB27M+T6D6XMVPQr1NZAwbCMBkxdDPNdbpTl+7Ka0J4mcnQJWZQfPMU8Oy+cmPHL/d+4
tTDA52XDjYhirvV2EowHbbNEJyXWFPtjiv3qyYg65RQkLqWVeBQettn2TlTeCCpQkkDsS8Q5T8xV
AWdQ5zkwc6XHo7NuTnFYfE8BN51ajEgfqg7nw/tz3Dro1FJB3MieAaWI5cfHo5vevun2XiomgEJ2
0X9NkMG8RGWbPytt7z9EmkgOsyJ2sbTy1bp8cpEVcwwBO0qnkzWrtnQGv9Vsea/CIWi8rKmLN9Ek
AvcwFZN1iYo2PWa+OkBE0crhWqeAg4YmB91Ky3xP0Glr2Xl7SYksydNaV/RxskyDPtVY9tGoH6Q8
2Zsh0P9tRT092mPV7EQ5mZrczF2KxyLXwkdew7MpS/qxUuEuMc9W+xsvH4jLbVZaJ2uocF7HozR6
ClCCe+NXZvZPqOevx0yDkeF+p4tNo4gUZfnddQ4fRkpu6ylCe4NUjfF5CoaSRuAw7kx149YiqlA3
gf4OQWSt25dkZUifmpHISMdTmmFqrNh1cU4s0e08DbY2M9RZqr3A3vmPVZoR5/OUZLilepHQh+jU
OBZGc9RA8edqmivvk/YXss6YlALL1l8fLCRrUQJ4QSTeGrHoQZFkAWN3uWKfO6WVFmP4A784/N/q
aOZx+zjalXO6f343NhJIHdqcxAxZOFh9xwIEwmT5WPGGveV/Bqw3FcjAqwPGZAr1g1jPgzdVNOf2
udcV48MEgP31/REX6Ae1X1u24dDpXm4lG7c+Z1b8xlOcNjm7U/pBlD3+1bPendXSLR9Q1w+9hjv7
9TsLJITEsxLckQRahUo/ErU7tCl7OI6c75jPmpd00kvaUnm3cxfrG1vL4MpH8FlKBkNzWk4yV2fH
n1WMdYZRWD9qHIof6UXpl7pP+4e57UIvDOzwKLQo/9zheWhDfgCYMasmJkeJ4/fBATrC8NCPo+Hl
AdjDQzPlyDeDNG++VqURYoqU2/8M/hwZKKrP/fcM7vbAes7DY5dG1ZEoYTkHalHY6sV2dQ2naM88
Y3OWkEhlzQ++6hqE6TghnrXN0GI4pRQfFTgbKdpr09ECU3PU3Li2MaYc5xdKrdXORbQRgIEq8eIh
KIFTXm9kHfvCsBZN67X4UX0jcH6ojCJoQLqCR7BC/dP9c7ORXFH4klwOGe5vpEa6KnZC0sfWs5uS
xzP8xE4/ZPmebspG8CNN5IHwx86IB91y24iq8fs8VFpPrTocNPIki3CIK5vpsXSw77w/p61YAH5W
XmLoeNKXXg6GrWtspf3cebliTp9qx6zzd3PrQyDvhsZ4GShDTXgatT3mlTyqT0OCB9/9n7BBkAFp
gWwCDUsUxKllLn8D6Cir7yEDe51mVSOvSvRh0YkoG//ZnnMQLnVg1J9RBzGzFxFOuvT87gOUQlrt
Z1JOyS8tyoaf93+UYMzVZUtqSxeIfB1g4zpAhY2bVqmBTTG4yuE5i/Gn7lurPWdBPp2iutHDAyo6
ezplG6NCH5Z4JZe8ijbUciVCPXExl1Qqry8b+4sLpwxTwco3P6ilbk4HeiXuUxJ2xesnS7sYfCp1
KyLWumZVO3UPSBX16z52VFRdYQc9JwV9m6OL1ckJBWnAGdxUO8d3I3KgdyTl4imfa1xJy9n2wsL/
oZxLL0f/KDwMppmezYKCNiSAOijPapt3Zzfza8+1ce+4/4H/1BxXXxi0CYmUbLTixrh6wqi5VieO
rgDETzhhL4bWYD3fG276Y6KA/j52ayM5pHC7r91k5vZBS2gneP4QVzrg9hA/WQcZXE9D4Ts/GDAV
EC9rcSA7zIUS/Lr/YzdCwp+Ho+x884HW+ZBmJeFQugMyV3WuYzRspm40vbUN1Dgy3Bm7ei8sbA1I
MKfHyKuaALu6n0GulXwSdLVUUQLvJ5dOn+q0jB6zFhGEnU+xses5YhQp5EZg46/2QTc6jRNy6Xu+
H1tfmtr+VJRz9uJgHOyNVV+eoyrYywM2rg5k58j3/pS+2fbLvTfRpTSTUlTeVCi4wMRpI7ANV1O0
Zu1q+FK5w/9QA4eIDHlcvhZkHWA5IibI5ty2WU0VKxwSKBPx3F5DZ6SDm0QuammzpoQvIjCH7HGY
K1OJD3mt6/++eifB7UYMmya3zKxXax3RevCzuqo8LQNTPInaOCiBIJqF+Nad74+1tcaI8dABR/OE
RG+1idyUakClj5UXxnX/PtDS6VOi9tmBoZ1LPpfhThlvYx9BmMQOAr0lkoG14qwwqXMAQOFZmGrV
O3T+MAQd1Tgc0bRs43+q0ifPc/p+j2+zkRdIlRrohaTTqJCt7lAj1WJLb+iLRUBvTiFCEJ7m8Bq/
v5obRxI9SWrXNBYMlEtXDd1IdSPhJmXjpUlXQCw3p8cYc/dj6CbV6xeSthcdBDIrOeZqQnMxtVlv
dK3n5lZVHYIEQFdSBM57VuAXNCJxhtQQnO7Pb2O3uDg4wsyiuYjm2Xp+cdEXGTxFz7Cj/KWfMLOd
8S7Bm2rSz4O/C4vb2C0Ig0ixrP+/5VfjOUmCfn/FeHbXhr9zNQMb3IJPKFVjelPFavIuL/S9AsbW
JGk68NyTWQUF9GUQ6NK8rhG6br1qNEV74qKN5yur7T6p0RB8bjMduvP9db1lg9GDgHkG8ZjiPJ3S
1UQhRUZpP/XU6vQUuYNBIPJwHiiHZ/EhgqoYe1WjGp+0SMzJg9ZT2z0HU9VeIHVGP8Lmj260WVj6
j9oaRX0JVCv+5fhWPZ0zpCxJD4Y6zt7NHEypF2H4b4MmD/4L27LF/g1Z+Oe+n50vaeFk2XFqjFGc
6VinwU4WefM5ORJc5eCJAJpTg5Z//1enlpfc2FlRzSxBv7yLuas8qjLqIS3N+Rpb/U+W4dP9lb0d
EqQdVQop8gYPZa2HEs5AIJO8sLwqbpz+CWgSrzkzxav+QMmgns9KQtbz2AHo2UsUb0IOPVQ6MLxk
uUpop63CeOfbsTqrIUMPqW57gXS2D4wIqP39Kd4EHTkOEZXnAe12jC+Wq9o4PsYJFbYzCJsM02FC
P/xotYZ+1tIBZ6b7g90cDgaD7gIwURJ53bW4CjoduehQZfdiw/cvjlGKr3VtvO2U0D8VWfd/zH1Z
c6W4uuVfOVHvOg0CIYjocyMusCfPdtrp4UWR6bQZBAhJIIZf34us6r6VzrqVffqpo6IiyuWBvdlC
+r71rQEH4r99va3y3EJVEewBxPbHN0d5a5BiWbDceoIiA3wt2XK12nVaQd3HGv6UBJ38lWT7p6J3
Y+Fiwo8hNDiyPyEfSKY2PtKgWA5aEBzRvdrma1+3uTHVmC9g7WQM4ULXtAh+lQvzF58lih1Mh4FG
ALH/WNMpRAqPtqqj3JaaPLgCfLVjDeuMjBb9L9MnvxdtP5TXeJ/4LAEYosjCAv1wcy0dGw8B8EEO
WnLTp3YowwuNRPIpRf1R33oxFI6poAVFu64pXK5ZWZNrX7H4DhEy7TvVLawPcMU2yCGQWTeuZzeW
J1kbFMAJssIuPVn6sKkQ5Xw21lBMpXTwwJrkYlB16hHY8GX4/OqXSMnl+e+Xzs9KAcw9vAisH+Bo
G8PsQ88algylG0LR8r6ovAuIBeiUJjNrN2axqU06zfHIdmj1+vORwY804wszdUrmig9IIwl4e/z7
V/Qz2rS9ok0GD3QLrevH2bpnw9IArlR5ApLbtMOHKu2+CoqV7ODGSDH3WFd0J50FQSFFIHzzFqLz
gU1kgby8bK29yGYG4ewm9cCC7wDrF63K19kLvX0FIYLMKlvXN532mio1QbQ8A/5mfTrAo17uFKJN
7hfKYYLVyBCZGEhkHk7VOiUVwgWYD3kPRPqvf/+ef17RMO6AgzrEq7BkASb94wO8NBpyq6Xrc0j/
IliY0eZo2gG0h3X61cDr570JGiRMddAUYaL/k2BVGyhDiq5XOY3N+Fy6MIJ6K/IRxwNnv9RDW/iL
zekvVxiGXegWtlIBhiw/vjmE0CHQHWTYnA71tMMJD6psY+QuVgMEna4zOdGxl5b1ynYreBzHbhEi
K7mqfud9/Y8fwuXt97D5V9UvpoLd+4cv/+O6f+s+Debtbbj80v/P7Vf/z4/++Iv/cVm9GmXV+/Dx
p374Jfz9P66ffxm+/PDFrhuqYbkd38xy94aE6eH7BYo3tf3k/+03//H2/a/cL/3bv357VWM3bH+t
qFT32x/fOn3712+4aX9acNvf/+ObV19a/N6Nar503376hbcvdvjXbzT858a0Ab0fiq9gQ05++8f0
tn3Hx3fgLovNDyOhTVSNra9TZij/9RsL/xnjJ0ExgMMWpNZbBoiFswC+FSb/RLYUyBmIP0PbjR/6
7X+/cbyOpYAh+Yev/9GN7Y2ChN/imhtS9F/bL5jj24gUHGb4UWz03I9EDY+vvvEK5yE4ol/XHTz3
vWFf+0Un0q4gnKctt6ZJexklN6suo10gZTAf6Aht6b9VQ3x/Kdt5B8YyZjnb2OHHhQzzy0lbtP/Z
2Jhlh7jqeh8H5lVYa3/xzPy4H/x8pQ81IFeaLuAVwWdzbtnOFEmVocqvr9GR/UrY/Vc3eItcRdBw
uAldPk4iKbKILOnAf+nWwR2kghUV7DWx+yJedoegDBzmoR7SiC4MO+8073XQ/HvN/O/v98+v4cOd
XcMRrBHA0Hjqy+o6gJNRLrqK3M0+Am3+tPL/WGB/XlA/7n9/XGoLy4TPJoRpHzWHbHHtJHqsJ3jE
jReQpCnsfbEkNC+mBGWvr32zHP7+mj/W179fE+jrhkKhT4Mv+o8Lh8HnPWQl3l6NT7FMiSY41ggp
M6ssuSLSo6koq/UXB+n3HJ4Pjw4eGoCCcDJF6/TR5nspkJglR/gLwjxMPcb+OF4UJSIWdtZNkdgr
ENgDZKB30Ekz+OHmsBhqvJNZTOxeIL1voyMr0KbsWi8yOof9KWoXprq4y3FUlN4lUsAkXEYWZBrd
cDQqPPv72/ZXT8Fm/QooF9LJ73vcnzshqL2UA38LRqWhpEtqitIdkgZBvWmA4+RXhdBWx/1wt8Ax
R5oKeJX4kLZn4ccPKVJhBPlnW+bwifHuVnDcT/AfAfdnXUR4IMG48HQIEgD6Q7wVuxGQ0qt+JsXe
RwLTPbVSX1qE2f7KJfKnBYvXBfosNBy4A1uT9OPrqhJmpZRg8tBgeXZVPe65AgNdjUW14yCt3Pz9
Tf+Ly4Hkj4dj8y/b2rIfLycLbaJxjqo8Ya3MqVhARS9lBTF78A4nmuAXj8Z2Vz/cdTyMoEMCSkBP
/7E4CDGipcDyqhxOHcJ+0Qo2CJ8xm1C7EElSywufiC+/aAetEMgC0S8+dFzm4/XxVH4fmENVuJki
fHg0lzVM5g6mSJmC06FLLUyhEhwpVXWr4q7ExHEse5G7sCFNBk4Ev+AMeoR06FkPhHUVEU8LouCj
2c8WxaIPtODCJ2HE84kPXIPD3gXD0UHX0OXaDCHs7tdhvsco2kdUT+zUg5v53D6sVViVWVKMbZXV
INvEKQBU545C9PqdQqRbpbiL3U1XQjOWM79zHct5BXXXEsQEvUIPveaRwEVCYfgKrDn3xqqrbozi
4YQQoHiCuYTRfpORTq4vHUQkzb6tQ8ouYdILWgkfCvLJMBd+HVtW9nsB6zo0lFJUEQLPpyn3RF9h
mLWS+NUvvA4pI9gpSWoRTX3nb9phw0cGlYKPrizFv8MIZ/ZyGHeUTkTm8+jLp8HTyc0YtGJAglfY
PwDn8fjl5Jy6ZVKz9rCoUeFIb1b+kAww3skA+dBrbqx+xm1iBXzk6PgNMxi+7MewqEzerqIRqeUF
e5vCEhZEk+8EjFCaxr5G4cIfq3aMngDWzX6q+jo669mwvlpaw8cZUa3BE5PdemXqqXhDczHdOgVD
h3TVQr7IIFZxbrp1jVNbgKI1yJmWyAHp2ecFhGSVOhUtn2oDGlHWr8r7hNyzotgBa3CfYtnHdyt3
uFGNo8uUznU8hHD1aNZjz2BGBWvndhzTydtgFgj1hhgwOdcJbJt4oVLcFP4adbOoD6sk1ftQh36V
g9gA7zehkcE4NRLMpXXxuLtmhaVnuq6mPm3x+N2hSOLNLqIV5WOqeBKun2e4y7pDROYwOisxMwjP
qthRYdO1nVx9gFS+fuiEoTyLC5Ca066epEthumkeLALUg5SD+NUfN4dSdgrhUq323NkI9mAYXQ+p
qGo2BmmnMKgH8yK0Fb0CU35FWIBvC5GGBu3BzrR6vi08r4ObMUoLnfY4vYLMh2cExJCzal4D7DXz
DtxydL6mhHNTmixueOmnatR7QsgKi1zM25bjYleGRyXkNcC5gQ8PwerskiUwiQsyVDIDfB6rVfId
alv7BeGfhX+hQZ5Jp152YerWemqQwEjJFdIHBTvSUsNO2URFBCn82psIw7yewovXjeu8j4HnRrkO
BJYCKNEg+qQ1jpLunE2M1Q9Ko35OB+LgPtRFq04OC+T0y6UAREkuqYGy43GOA7Biul4zvUeK7jy/
CVvW86mYSvyTcj5FY4bGc26+UjxkkAVODRyrQsgNPlsY8blrOlBZXoNIwWDxgwflPCyW0iIjuhi9
2x6U+UfmDSJO12hR5kC8giBXpuq6MlNYrDwboI0vMxi+muEKSyB59Pqlj07hQgT8D0hv6oz6IllP
tkTUdTYma3W3RmJu8oCX4afOp2WYglsUwAevT7xLRy0pUgiyMTccqsXWqdIJGY9R0bBl53wPOwg2
TcX8RwbV+A2HDf5Xn42rexJtD/wAxtJC6BcVRWYdMjWNMJq+LKnTwFKob1h7LgKh+VFFVQQjZueG
qFMIH9W091PMPXl43UpEbLA88WxTNKiUK4xwToK0HjzDigrExZGNQFnmlaPs6VjYp0EZISiJjrJt
D1PYYxGOFISPXNTFGGcTMtzuNTyQymNb+3OfNl7shmzEH4Nwls/ycWHeKlJ/6WOVkWGMQC4KxuKg
xCzby9D2kh7tMlj1aWQLUJSu7qLPcozcfeS65IL4pryE5/0KAaz0BU9XFhbn0FrM+1JGJXzVkAk6
exb3dXX9g1WB+BSWs1NpoR3Lp9WPRnhRt90XUTZIlp60ny7wu7yzZW8fynEBSp0smAVMsfssyIKk
MMS75PBe3Rlqh90EU9Km1PNVXTdfVChAxdECrgHdBOWzHQx80GwD9liZuH1IJ54SUdC8HAj4kYVp
G2grnPNSNvreOYxWdlrGcuf1Ol2n+rmooyIPgwbd/FgO7Aiss9oTkyRPckxICknprQH5oDpWPbsA
KiYuq3UWO1ia7JkrC2BNXnRODPRJs1rdHhsQNKCjKFCCrZ/EwvO441uwb7VMZdp70a5OWrkLYLni
uD0sCYfRaOgY1kZcNGlYOuBGsin3MB86Cq4f9VoqbEX9HH+x8CVCIdW0R7Tc40ka0TwnM52Pkwrd
oR2wcc0ziw8J7G0WMJvWZdeH82uXqEcpBeAZVe6WAGayUEfI7xynfs/ZXF/Wc9eD3xDYc2n7wAN9
VryEU+hDOQp6UTrGXHz1k+nUBQReux19jSfQ6DPS+i9ariQblgqnua3lYWyNV6aqnry0F+oRQSzR
o7Brfx9g18vQVMS3BAShXQvnGcztx/e67KMdScpza/XrzEE3cLq5VR07JYDGDoTWj9znNxM8YpGE
g1NabvdKNvDALWRI89UsY5IJz5jUbzp3EqUBYsbKM1v597QJwqxTfp8lEHPvJ4zsjnUo2NkiMXTt
Kh1kFQHRa0Rt0KZgBHlPogoGkwtTLAe/o8FVDc2KSuHqVeeGTgCkjaNN6qR+CTtdfurAy6w21rNm
8G2C4diOF/1NEy3RftDg4qJ1ud/EHFdTxXDiUN1dI4HqzFTJse1pn8VWfS0hMa8TcUbNSuDo59tT
PKj1TBX8ugqRrZSM9qKEniUTPCEZ67ZtBTY3iIpHv3PRg670noDn8RWFNQEYtwKHQsJ5Bnbdel6v
EZKfkpEiGQVKDuwGyJkHWxkZMGrCeYzj9KKEM3+6NKHYwYj21Ffr+olNwTUyXN68Eb8zdAs9Mltn
TnnvE4iJKNKG6554Q+a6+OAoso970r6KuDZ5uMYw0wjC63Iq3NPMLDmFa3krAXPIVNcI4qG0IrnX
E3W7In0u9c3c5dHa7APLzb7teD7GUAZwq3djNLO0G1eENMIkvCLDDtUg+M1sorlqYreDbP5WhabY
l7x9KayDWV/nn8m4nzLiwQKoBBE6EUjPY0068P4LaNPoWon9RFx9GpIls0X5hEDs+2WEMZvT5ryH
x0Hel8WXtsb5BgDKTwctrtqG7KKq17vO6vK8B18GvAU8GOBAWY0SXE8qzrj2vUMJ/DULRBPnfa08
ABIhyRJL8cOuCMWhqBF1i3tfRU9ggoJltizvgHSrvIQDgB3bNavM174NWEoFzFJtVGWq7xs8nMsL
ohRGDLjH3UqS4SKI4VZcLuoyREE8pdjs47RZi+khnqsq2g0LMYfObHJ1L5qmbFIa4pB2NqTDck8G
VKnJAGbRgNrxqWAFfPTLsFy+0lEDxZ+HBdueFnUMAxFTHTH/WW+rSBSfoJzpHsspoiLlrNK4a20B
JyIalLFM3US9Nz6U/prW0QgGJAaatc6aKiIbAt4OXYqjFLe+g09Jjvok6k5+aWmcMsLW8SnRfK0O
HlKukhO09sNVDbv/cO+LUN1Iz/QCuWlJcITZf3lGcQKD7iOiDRA3dD55skmOZEY2dgb/9xorB94G
PA2TMvha+FHTZAxi6GpXIyfiHbex4TgiOg8DmSX5ZpbYd6kRYzilEi4owM3BBSn3oFbyl2ScQ/iU
dQtzpx7c7CsLcA+3kXjiHqMPtzlOcXoXLxVSXwLi11fesFiZGx7EX/yp83EQAHykWNTMVhkI9hKo
dcVqsesN1dCIJN4A1UgsUPlShGQhJwm+RDZ3Se99BtbxqW8R7J0lS4wX5k26gVloV9Yuhbgd/+1C
l/gpUj7L9174GDaMsNuF9tySfjgUSns6RXJadfIDp16KIFh2ExP085Cwge7rkdjHKeFg281Lh7vE
KZwW0imBGUPWx0V0UTXB4EF27Az+d9kZrHQcXRy93dh+jvhSfa6KFgvVpx2/9+MZxxh4xXEFsxcw
9CGDEebF9rbGvVraNa0EGXXWw3joplx0gghYeNrjbADRARfnQ/PCax1Hqev8/ujTZkF8HQ31m8B8
46WdOncLztT0Ao6yPjVjvyAkVnU62PEmYY+DEUOVNZ1eDxLuKwOK7ZXPWT8BI01pnURDVq2j/9WV
VfIYigT7UQM/Xey7khQwzllM9GARoohCHgvTgYLWTHch1+qbdG2LbanQMFAYZ71cjHCp8rJwNQ7t
yhgyvZNVMLm9F0ADjjZ5CV+8VrD7IGp7myqwQJHR7lgvUliRG2inRzJh55qXpsez2E3forELkHfe
bY4OQ+T8u7Dhw20hWFudWVzlrplQHaSAAok7hGyQOC+nqMmG0o6Q2wTx+lW0TN0uBCqqTLOi+SwU
1a+u8dZrCc6H2h6znmExFPoeXOgBnW9UIjdAD0kCzi7BODsvRrvWqGUiFC0DpC0B/F1Z+BLBJ3DB
G6fVK7GIzsGRK9oQFAZmMQUsh+q9g6budgzAWEvDgVubo0ZYn+JVaYtzhoPfZwe3dAdL++ZhtsKH
QKxru29kHMMaO7HRd66Z0aBC5a76NMZWW+yapvO+aQEaQQaD+IlnlhZRuJvgKYiY6QUxyem6TsuQ
rWxZLiqkSk15z2by3LjY+EhdI71CMJJA9JiLZysRE01mlbayiTcnwgVdFRMGI7Rygo003ADjAGGM
FOdFOdUFzwLasLugXes4JSjxH5oFtIDUtzHS/1Yk0fvIs0B2+bGMvE7vCEapJze6pdgviOYEp3+I
/FPLlgKm2GU9zPsVXKjhIB1NlksE1Q4gska0/kxU0vKU12F5y1G3+ilhk1E7hlFan2sEf0koItqu
AAJh0BoRI9e3OLAjOOhKdCjynSN3cenNcerBwabE6WG43LPeTA8RMZHKNu9Fggq707f+Ck/2tJoW
aY+bA2578IqguTXDjMyMdcY8fodUQFdhYVHMDJxEMHAKHTP2c4EzHP2a269tMsP8ro/iR1Ex5TJM
vgBvFI2AhsD6Qn75e4TvL2BVNOmolNBxhxy8VUBifyKYgCCkgDhhuLDgeU5jbCnpgqjoA1gL0y8m
Jj+BieAIgg0NF074cMJn+MMcw0W1XMftUrNZ1r1uA5kHNRI2/CGajkhS/xX16i/e2vamMNCG6RRS
Hz+Al3y0jcc2cJ9yg90dA/VzLAE8lIT8e8oeYPpgym1cX1Cf6GZm/uFSQTBxU5YNLlXEUcY9HHAd
Q6kYwGH8/2Fu+d9OI3+YYP7tdPP/w7klsIY/rd2f5paftoniP/7z3VSvWOO/T0K3cef3X/t9ehnE
mDYGIKFhfLkRezbP/j+ml9E/w01KAZMuwMv4eP4YXRJKMdbkW7ohw3gEmDUG0n/MLgHM/jMBSAxr
BYRqYlSNP/dhWPm3w8vfrVP+C99GQDIU5rHvQaQDCiJmgx8eNkSRQOfrKEruyG9xIqDiSBkFSbdH
/zCMzxR4HBj5SPbhF2XgrVIDbUXhlYoCp8FV4IPqcBG1owaxpjczaqIQeE2dwa1kvQrDeoxvJx0k
0A2ydSjEnQxD4y46eNXoXQABkjmubVQfJFCG4oxOvY+wDh/0kwRuS+HkPkVoHASq6K5D58EJhYCi
GPQCxAwq84mmsPcr/DifBSluOxxnwJ4Ts0QvnpVDn4BWn9DiAIc48Es20HSZr8E9mHvs6PAncLvJ
tHJ4mHgfccgcgLUjzm9Zm+tWtY05yE7H9SePEibvaLX27VdLLL9lRRd5t2wEa+UswpE358GseJdT
f24dGAOItD82zrj4HjMZxYCAuVjJPHFT13xtiwHuZkOcTGsIxgGE4icI0l1y6dRgaB64lfPlEtlR
DD6RQwuPNpbOzToVV36sx7jK8PbU8swGWGadTbMe+jfwjRKNrgd9dvWlKZXUoKa0E5r/EC60ok/Z
0ll6lKX25S0amtq8lIxX9gq1ekzSIOphBg4KRB2/xyOcBY/+CH+StwUBYAowQyCr0EsxkwswhATc
5DcogqOhC3RWmhlqyHyIUMce6wIfyfvsNRGDHz5I1nsBvT8+Nt0izQGJFH6fFNfdhEk6OCRBHUVb
SyLIXAI116rCjagaseWUtKax183oVHDlki5Zn8iYDIBN57kaZ3GC9t23L+HsW/G00nLWn/UwKXXD
dbebGnhKrra6h/AjPJdTID+DnzMAxUzgtC/5U7hE/TdfSTFnxLknIDGgwxdbI4eFe1tKqbIwmosc
2u5pTVtdQGfdFsW84S1zc1MXGMk+BujvxmdNZTOdM4pmH1P5zY3JVh7Ic/HYh2OMog8zkDnb9Oj3
zawgfq/DWu1rt663ggw9bNgK4lKCo9xLOcH4BM1BCekZ2/rK2a9kkSVVHT1rAW+cE8wTTQKWboIo
zSs5w1T4ZiKJKESGDZ4YtH7oBTHh6UPMjaulqrxDhdjB9SvsYsQgdmyWjF7JOlHrdQNQCC5GIh6f
JVR5O5DgqzFTAzhgB8QkuD2eMPGMH6WHukedlw4hyIkZHOIKfZkgaCc68/xKJZnnATC7g7YE2GCK
hFLagBCmJB7cQaqQPFVuse7rAixt+haHNolPXtQSBl9g0Bov9dIr+m48T6q9T8YKoYGTrutd6S2Y
PKwzNCHDtbG9Go4rse0dJBu1BAKlhY+lpyWAdKC6Gabzxtt5jodIIeGuBTS8EPVMXKlLeNAEPYJ5
R2wdVz0cqs7gBVuhmUxwU1GrEvA5EynjIyIWGIenEie7ULUaQAofVLIrYgXeXjI2OjMgRl7IxasV
JCpWBudiHdr1OPhQUKaFUB0aPbRudEcn1T65FrqudIGi85wExt2opSUAqms0y9CYwSYT/Qbrnkba
rm8Cs91zP6rWDAjT9E1R4B2FmqK7toyfVsGWO2HBfjlVeNMAxEpB9hPmuQeAy9FOeKuj2ayxf+KF
EMDr3FMnriv/sCo37SqwvEs4Qlj7PCdzxNKqJdVrISby2IWuuB7wN3MZoVtulmC5Y13cHIBdBgct
xuWiwxToHllUE4yuECF3Jrh9h1IQGn9RdeFeg/Xy3K+JekDwBpoGb/Dpu6MbEXEbqGD4HvPUrMh/
2kEG4d8XwTasYp0r3r0h4E/IjURXM48herVlBgYMq9/mbIwMz0QVs89hNM3rYRW+Tsu2QcIyVVRe
DK7lZY7pkL4uE8J30SSA8voeQFIgAcH8Nhr3MJgIhDE+ue4phKHvPXYACuAwJMLs2pbI0wgnuW9x
45IrWLoUecy6Ig86ulw2xoqXqQTt+KJRw7Rz4NO4NKZTfc11zQFDlfMpahOJVncEPuSreNw7ODwV
oPx4cMUvugIl9YyaM0NUMlrbnkbmccJhX+T9TCN94C4M7xqC1nfwefmEvBB3CX0wOXhwdruPSmue
jTeNezCfoj1UrdVdHyLqTTezd3ScnC0xcqbLoL/35KyvpjCZxPViiTyaevGzoMfMLJsMW84H+O/h
6+FYYToDlEsYDZlV550FaJMfjF99BTW/O/Pn4kJCwuqnQGuGz37fh1j1XnjJw/EaNp3NPchNa774
zmSjQbL1DKP3zFXiYlA0ytg4mNuxwcgnWbdSIOhp+1wJy89QfJO7yS4yHzqlrj0hQRRA//2cVM4c
dMvdTnuMvDcr9WY4TSJSJAVeGN7OntISSaJqThdkvUSZnV2xJ15dXTTr+F5U9TXw9BOwXvEMIOSG
T9J+CrUmu7oy4aMmcDgOqv6KI7DA+Ho8AX2uSEpU670LNPgAksrz0FgPjJqw/Az7IJrCcjqfuzYE
Hu1QLlh7hnmRl2JYg40lCD21uZEBTU7WSdzPiWJ7nHzfaCAql0VcLWnfjodE1nAQnbp9B34qlH4W
XFxASUZiktGDUTtWw3Vnw/kcRU58xIaaXKDnJIe2LdhnlEEketHKuOLbjDiHBBzRTt9JZGhhooDw
VqCM6INSUYvhcWuYRW4i2CjnLFa2zR0RY9/DIRbmAWnMUK0d2wJVyZ2/oqF+bhLffS3jNurhQl8u
R5A1unxCb5WT3n/vi7Fa9tjl2jeJM/8qHiOICUj93JoS+7PSACy512ajsIU+D3pXHcWQgH7hYY6Z
zqzEBjPWCLHjnr5swFXNGHDUPU+GIZ2XWV5AcR8/4dEgy64mATso0GRoCnusYq9Qa36eG1eRU9Nv
2/aILPEoG/1qHPbcLMvrXJIRiZIOzhPXISbMh8L0+pXNHd2pyiwIZp2aFyfqFiCJB/hTRC7Bh0yQ
GIpRAMw6lrDfib6/pnUdF7sQc44sLFUBcmcDXzvjh+0F8CS8nqLeZn3rBROTLiC96LqLRWCkmXRA
NBSoSn0WwZhhj1BrGEpKQiiEVhQGiDBYDV0aTQVcMaCvB40pmC4CEZusr+Y+BEFITt+SWnafOll1
z7Fk8mkhLnyaAarczQlTflrwzbXKW+LH2FgQM5zskC6ivq0tUkhhCtHkBcKKL3vAKZdw/Ld7Hq/N
t3aiwWGUoXcs5RSlOhkNdsqgvTbOK3MW1WNuC1vduSnsMlsSfy+mtn2AvfR6xijmnyXvH5rKa1Aj
x95B1at7o0z32dzwN4XVcHAJYhRAhyZpX/ICQxF3hzrB4jStQgBQOmFZZHV8QztRnmpM0i4N/IVR
2c0FDlsPMarKvlUNQzI7HoAkB+tF3xl8msGZtVELPHxsH5HwQcDj8poD4tbKrxNKSQjpYzxxlvry
wbKuOYS27a4wig1fAAVi3Fe3CJRBKzI34HwTDtvtHvUp75byOpwMZpF+LVUq+IAhVjdIlkl0bx2K
s9lNGaspsCw2nhrMU2xqZ4/vJrh1mkxWMM1OmQTJmUpEVexgXRCdermiaugMHH8SQsOTCUCx33Vt
7NtUF0aQszhe6z7DdGg82EHQB8wWJChaPuRPKgb6iYgoGj4BPGLvDM7zX6kep8sKIdcI9AzNy0I7
zLlaK4BkgSiOgQxkQV/AdG3PfISrIlZCIG0TrCBvVwQCeBEx2t22DS/LfIrWAjWdvWkgOLhywP8P
vof4srZphzsOLcgV4jSxtjdwOy0aBVg7FDDvGbc5QNqMXXUW0dUzGCkbrMQAzDuY6CB2Sl7qmo7Z
CJv6zJ9hfpYZ4kgag+oDvQptINbl5XoBjx7uXSqs7Qa5MBu9lS8+DVJPB2gFsWKnq2Tk8n5eJ2xb
oOWJ/nxmNT+WOg7uNPGWo1YyrM+cqbjIBxbah6kHKz6d6hnxyzZcWDZyhGiDviP9+XG0y6WhHUam
PsEYFZW2Vx6Xsgt2qGHYTSAcOegijF4ZnWAr3Ug13gBea8AokPXFDPLHV27b2J4KD8ypnVTK7KaQ
LWUqlwibFtJMaFZhGglErm7Mes4UxiBpgBHzPuGjfCZwrDwXMLW/L2aLR1GhcExLuJW/h/HQ7iLI
bE8Eu9xjAcXUV1f71U4NtXsCr7u7HkPsTz6YixioRC22qqEk1+M6FtfT4OA4g3Q2gLrIC8AINxBL
ZvRSXoUywVyo5mxXs1KB6wEFzFUVSH6VqHD64qOm3C06Cl8dOHgq62rmibSphblusCmeDBxrLuCe
1d13SK9/5nGBeroPYRuazv3Q3/WgTeyBezXnizd4L5HEBL2rRXTyBgMSF84f8S3sh03UKqZPIBdP
t2s3QnmwLEjSOqiyjnOPDf5BRtVr4s0FzNihal7ArrgcAEUAK2/FFp8d2Ds42K5HV5kttRteGxe6
iuMz8BKmQ08W0GC8jp3p/0XdmWzXbWRd+lXqARIutAFg8g+A27MRKZIipQmWJJJoA0CgDzx9fVd2
rjRpl5WaVY1yeTktCBdAxIlz9v62QAW7gf7+mFlWcuxoKt/pxCheaK1WBHI744VqeBVHdCXfvVTQ
5/X67FrIpfxosSiy8eT0y0OOS7dnLxwv2NJ/bcI2vM1pau/sJey3wgqOnjDHy0rI9ASkvrTOU14E
x3Wl7gJXJl+GQckrm1iO0zyP+WWGxvN8cCv1tcdbbNjeoUpqtErEHxcAgqTnfPGSBPix0ZOS5qTW
Fl7GXb9StUSLZTW70ClysWP91gGTUnIj5yrJT1BHq9gaGR9T0nbVJ3ftZydOVzZov66ajS85FLJ+
S+s2TO3+sVY+E1/R6JkKfmRGjlIpXfkvZhHepqloWjZahmuRgyzvWNA+oapGux8tuDUPA2UTwpgz
zW7jd8v0VeHTfBqXfn5oLfK7YnfB/7tNlRV8stDWTrxOS3gcRg84gl5VXnxb0W6FB0Y4PkMkWTpH
1y3VsjM55PV7auXnqp/8TWL2881Uu94cTSp4NYNi+tznldlfLIDWiw+N5dFQCqj0zWiodBUVXfmt
97pluSckhA+XSUTNqG5OH8NEi0O/uP0dnY9kr/JFGPFspyYx2p4q/dhkmk9WY4eQypRebsQSVrTc
2KkW26DQXX0yPLepoxnj+SUxQGZBjLsXlvtudZwdpNuASBLlPYvUVPukRN2wrTLK8dinmopnPzE2
pVGZL2LVdEGYIG+X0Jdz3FtEQ+84n64zKjKK+GMr5mnYIBPQl3R2hhb7t5L3DdtlFdfehDJJmxZC
L8QpD0vn5sjrhpq2F1qIyJe5/M7E2Tv12TREoy/u8gSqajfOxnezlxkHX0gzcnWWu6zI3UsqVDLX
WumjqLJhwhV5cWtVa723SR2Mgq72r0aYgHeAi8tr7pSTmCHLz4KlnoTuVJMW20tZRnD5ymsdGNlW
dmu7ZV8t0DQGBHqfhy5XalDIH5EBsz5hZsp3XtMVH0WTZHiW6oo4E03zO+bMVd0IIy/7mCGPZ14R
mUZrsLSkdigGFsc/jWu2mh+7KkTgoNSgqwvaHSTiQcHPijjHYoqyzgeyete1fZPeGAmM7W7LmzXL
nPidzBUvrlzH+tuYysIDWNWpodoMQdcyIxZqbT7lAcvHYSyZxoyMEcoleRq8McCqOimRGHsblfgY
bloO7um+KvzSu+k5jbvHxC9KponTzElmCGfIrmi+9LoNzJyrZoPnX3pLG7zOxVCEX4AqnDUH5sDi
tG16R3SXE7DTG44ObvFQhrMYIleDDT26TVAEO6giZ5kCB9vk1kM/1uwqjg3zcZ1ZKnfrUHJVhqze
c81hWTEpLtCtWezMjP1qaPCx5XO0XaK2cNMQzq+dWGDNff795NCGus1k0VaHwpqMccu1h53w19Bi
8joNF4y58TTNkm3mo5r9aUV/ZMtkb/I1eVdTHwzrBaJ57R68MnGyAw0i6V9UjWuNe2dZaUlG67ha
yUcj8Lh4b5hGsAm40XRPq1BPR+CTcrjRxgDGxQnKTO8Lxk4GEzFUN4ehx1VwU+RtKPdMGxMnEkjY
m0PoLiK5rMyFEV3HOcp8oJkuWHZrhjGUW8V5Uu9zTLwJ14XrrsNKp/Zfva8DZSIkwk/ORNCY15rq
2P0a4lY8MdoKV2LaQ0a9RKQ0l74FHCmW2QQ6W9gcrmJjhqYQpZ4UN/0i58tkxJnnY5Xc4NtMzyL+
6rAi5CDxt6NAGkQVlf0q95B17HiAIEPdL8W3vB/S7dSZyQN9DBnZZucfR9qHR1na1oXQa3dMxqTc
nIfaH5E0GVtmbd/FYOdxMI5PaUNkaJfb6ooGrH/vyaD7MFWUF9GU+BO8LI5uH5ahZjS6PCyBHLhW
8NRpCU53DU9525/sYUiiSZS07sOp2VJ1IVvK6jBS4HDPceLACwZaWlmVPXYrFcdUtH5UKKOP58Ho
doO7yq3K0myfLb1x8KeOs7BLCVbjLC/Led9j14NyqGTMnHfeJdLUkRWinaYzbt14vUriCSOt3OZT
myVHr58U6nPbLOmqsIBrVLnboLbyrz3akZ23sMqWzOx1GPvZ5JhXa7cWh6zyL4ypTw+F08gtgFG9
U3b1EVDc11xUPiE3LPG3aZBY+8lMy6OY3f6Y6da+H0rRvupAZNc9h7IuYiGsbqo1YO9iNB4FbTNe
4S5Rn13TGmITjfORGt8s0FH06ZcZeschQwe/kXxTFynReK8BQrqo9no+bJGDlU9aS3xDhXE5rUv1
qZqG9HFCOrDhtOF/d8DTfDNlTs+SH/bJ76k7yGrI77RGw2Et1nRtweTYdsyIzjaxeisdhCTONIVx
YOAINpvAhcaWPYom1MV+sMhGiTo1UznZYfrRGEV7QB704pa1OCLEwYFEQ6qc/AerzmDVlAZLtcpR
KIzTWUyavLrTXCC3kcE3fL5FLOmOK1s+69YRNJnd9ow2fByFU0SIVK1NNlOtG6ifLia/a298uXyl
pDfiuproefDhRY1Xpjd5oIONsOjHbnx/vKUG+yb5aJH/YT9el+KmYn4TUaTMO2vN6qe1Kbt6W7nW
sG1RVN2VQ46GOS8WFOCNvrVGhKrQBExUTnN7lGNqbFzcLVGTkFaoK5xBtVPeFZk0IiRYqFYSPtl9
mfXt16nEAzM4H/WgH3RZEn6B5MEdmidYmM1FgTcot8z0oEreq8KZP9cWZLR81KdkmdYtM1p0llnr
7hOrHi6mpWuuZB0sJ8uj3zNT1x6VbXDugdEN2tazoEnD6svnYZeqwHpR4UA5h+n43AMOukgoMR59
p/ued8yvFF2uk698FQdLc2gqBiX2EFY7U1FvFW6459joYl0gqX4S6RzbvXhiDZ0+j+18gmiO7K3s
ptgBvjptRwWpBLlAfxjC5qQr8r2xP1S0F6VT04W1vDke7Mn5QMRb6W4yZ/AkJyi3PnFyq7ONxfcy
76tE5BeY/QWsal7bds2XQ+hI4m+m6rE1C/bULrEezMqSDPu03DBfqk9+JqlSZOehBKgfulQ8pR1v
ZpkPywaaL8u3bz1KKOwxD+t8YiuWPsorTTss7wPkV6Z4tCrreyNAXpUS91rvCrmnFpDn3BLv0q1H
45lMYSOy7CZHukN4AxrYB/zS5YEQLwTPFo28SFX4BwTQLHosKn1cy4raDwDNLscfxwKH8CzPhPw8
MUDcdgbJRWSEBzF2/3Tg4Fh4t07fz/sBKvsaOWl73gh0+sxBlFrDrghuLlkbWQdb3uMmbU8zzd8I
hvnlWCbqk9W1mLxSOtdFsvBRBqo+ABNM2SN8Y9maqScOYzruOc0gEM2G4ayyN/WMajm/xIownugO
soZnY7zUVX+ri8K74BnWL+5aJDQYag4pZp49uCP6z7moyvusodiIjGqpubWCSIJzd/jVGCinm35s
Hmxt5pvRLQOaJsyOIPFkc7yiR+J+LWN2r7qWV/aIvOLLQhP5aIRt48Z0OtFYLz5owzAjUxqLtX0n
mB4Se7B8y2wjJJvO6JJim0wzqEOCYswW/Zkrmv2MRfy0FN3wmNBKvWg0myVYwPaW8TbQQyP3KdFp
pcUAVkJU7LnxlQYGRbRR7jnyWFe2M1QPa1LonbPWvLQqfw60l25oSt1adXg7GGXAcpQsAqUVcsVC
reCzXZNOdumGkVtkA7K9uaypQZS9Mdvge16QMyaZRyTk8Apo2yvn+zZSblU4sd22Q9TplI6w8DKc
OoWgqpX2h4nhKw0gt99N+UhXaHEwTCExZMzctfNOrzZrEJkj067VWu8yszIPtRswyoOw8DKu9anA
BUHr3dQXeW8BU1CkJmnN1kyxamy6IDHviSgeIuwV00/wK28lJB7kQP/M7oPfgfP5DM17q45RkuRt
p9YiKu3pwAltV+rRYsKL++9PUoa/MaKiMviT8y0460eQBeBANV0iRWElv71QMntzCcKqiGFauuqE
6s9eLrS3WuZPRDhvLXY4/JFBOL6FY9kyPVQx74yNaM3mopV1jjO6mv1tM/lokBivJJ+nhtpxE/Kj
rpRpYXZvpcKbfuLwexel9+P6gCVgPdk+yGuAYW9vdFYB7hMR5kiMCUYlaLPhWOblKBfcDFvcLjD8
sH1CQFFMV+ZYWTewL+g0uMpLNkzUjewS3LUZXlnDSBLEj4fwhyX/j6fwjgHw7h//577hWCjfu/zf
6Gr+O/XN/qU5++3793/U/4PCG+v8Fvzvf0tb/iK8IR/lq/yWq/Hlz7KbH//R77Ib18T/z4JkAv/H
u2ieIXC/y24c8zebFD0RCtfnf/yQf/Nv5Y1l/sZmiiUZJA5YSIQI/1He2OK3QATkFoDvB6Lout6v
KG/efsX8Mei/TILSwZyepW7v4xtNv/CM1CtnsGmWcXZo4jdBf3+rRB/8mqP892tZP+h7fGqAxN+J
3CgTQ4ZQ8GCCcEowz+PqZM6wONn3vkmmC45pafuLawe3B7YcS/Q5i4sn8O6Thjksi8JWc2QIeLWT
ow3k/Fl+/NMz/5sV6q1678eNkUFACCZoEsRQP8gBfxIKVr7jKobjc5SlYZ0dISvRDDMDb4R7VQde
NHt1/bNYib95cERKgNlxzyhXXoe3i0VWYSP3BsxGDMfDKHW1TGKkTuizBx+X1a/fILwVoujItyGe
992TI0pLIfEOaJsxBbh2aE0+YxJRB2VM7WlEDhL+5Lmdn8t/1GDIBT0/RJZoA6QjCYT/fXt3vJDm
1JSMXKc5uzB7/W05N+nH0ftEDcWcshYXmeq3/3yX7zea80VpAnBFdjOa4+92tGygHhRLseBAtTRd
O3HWzDTVT16Wv17lDPyg3gHAyof/ntozqVZizqyWSFntdA3gFflJ73/751t5/3Y4sH1R+gkGMmRm
2e89+ojqA6yZLYNgz+oewrnUN6UtmmOPfP7wy5fy2XPOSAwfP/z7+0GxUGTFTPhakZbmGlfYt5B2
OHp+cmacSD95Ruc37e2LAXaf9cqEbgd6wHz3YqDBVpKhBV0QxGCAvAf1OWun8dFFgfJhHensRaJY
zN93P7YuKDP/xQfOz0k6oEM6JEwKcgjelSApSUqqDTKuaomBjv26XBTMLS6dtu1ijYrB+8n7/zcv
CYgFMpJZJk2W+HelABZoxp/nDLU8AQYf5k6Calr/TJr791eBx0uwBzTg95917rnQqWTLSQQH79kF
Bn01dH4t7fn8LbNQwUlgFyPjlLfx7bec4FGnxUrlNOM72TelZ5BXkKPIyH31mo21+gmY4a9rB5FY
FFIoWrkxgDhvr6c7xrhNyyTRI3CFXxnFzBqqqBnGp1ZaH4qgAx/eWT+JKvmbLy6EFwXzxjKJX3yP
fheEFUrGsRxlBu1vO+wYaAlEeEDpNT788xf3l8d2XqNsYP6eDzbIfC/eVlA0xsphNMXe11/Na1rs
61r9DEf1l6sAjCMbCYEnXkcs1+9+xtVQZuFa0mEGmWsZGdLA3TMM1t0v3sx5lQKMyVvODk3Ixdun
xcgmD3Hu0JsTiGHFHAbs0Niaf/EqsOls0BnAOiis8Zi/vQrQ04GmBC85wh5jY0/MCfqGqfI/X+Uv
7wBf7DmPi6MRlRS/3turaM+y4bDgUPHdwDjhl1hvgrMWsBD9zxj8f3k6Py5F/FFAQWVzOnp7KSaa
eHuLc5vay5yV3gj5LEcicHx7+8/3dF5Q3yy4aLwpWEDyAMhxKEXfXgjx8NgMNqO7sRWJxZquB//A
7Kg38A7oGZqcrUsdC1JPh4jJDm7VYC6CZffPf42/3q+g+OC992CfsDu/+2n5Xp0izX2axcu0pCed
MCDe2w4Qh5/c71+fIWEnJHOcmbSkqL4/BBoId9IO2h7Dvqbe0ZHAec6U4pAiJbv/5XviAiDFiDuj
yrHfVVUCA4TqJPaZflrbD77h1oemDLKf7F1/88vhYuGQQaIa9NL32CpdA2pwKsa7uIrTLRqaHnvr
nP3kZ2O09u5FOeeRnmHlPpUtlU3w7o2kq4FYx5/TuEizgQgX9q9+i9tDPfvBkHSfDUiUbhn5ivp0
M+TtmQijuoSJDcFyWX0nut6XO+DRiuUTgAUjejiDFmQdWZqXeSnXZ9+bSO2NCl12L0lSMdB3E2Q4
kc57s7tLHWa8u4TdmGiqQqGfi6zUKruTuSQryeF95qgKVxuTPqYUKAi1x7S4wTwbXrNIpzqg11qE
+S38aBdTfY8P0dmwnyFs8ZZET+SkFFgHV6iU1q3v58NZ5EzGZOS3ZRjGqvC0v0dPjp5vLPr2E8II
c+80U4kuibtrPyQuItHPWTfrinAM6a+R64S+B69BEL9g6mYID5DBrfpmRYOlj0uv1/LWSNxc7aze
WJZL6m2NRANq6tmlTLsi3E/1LGl9u5adsKcS1uBvB+bU3semR861o88GIsNZPcO9LaXX5ZsSuept
YaHIj1y8BPY5aQKFedlTXEUjRmZvN3q9XT/ZKSiUU4NgyXnAupStKfCeLq+Q9rsi27ZBzUiX8VmG
8tT0RmaUdaCGQ+dOvqS6BYnCAHROvxCLHaR4jBe7xAxs5Q8mPbn1GIQIFjZMJBGZd3bX5De+zsRD
gHZbH5o1qMhB6Xznde2nxaTNi7oX46QPdgbmiz4HNeQyQxmWjNltOpZ0bBHjSosg77KqqUP5028z
Y8ohb0kBrdGRXrUyehILCVajrIZrhoEiPNWtXd3Q4nXEPQLPXh/73q09BgKuREuwRQHJgHOjIcVD
6pmhFxnfgqIbyQ1cHXPpQeK4sruYc4OwjNYopu45l3pFkqWDJHaAxqEFFsxLz2iXjCaxnQvb2S3I
kLu7dlBj/k13HmGYyDxM6GJbD5Ws0x9KgbIr3aDAMunW1xgAkKimqgpnf2Or1JyeQ6cxh0s3oCn9
QlRJ19ZxWA7hmu5c7VjXpgTMdOrbNFuY1AkLCWYx9d9LM6i9fYJm9SaQpno1etHjKGzywbhAmuwv
OEv7WjKnsQxrQBfQO870nfZwwVMdOyM0jlBCxPTNnKVd79MxJFvHDhUDPqNkhAnapsBYTAwMdujO
XPEQd7UwliMiu8qnqw7b/3apHJ+JFPFH4RXt6LbfZ7BHnwM+qmmfYZE0v0tGdC5jKVVfAJkw9SU+
TaPazUE7BUfoN5a5BWSBkbTKvOl6mJ00vVjGYKg+BlUj3F2H2dTeZoYivcFyMrzJawYtJ0ow5zM0
RHrbbknIYSConFIGewKjJcwGV7CDLWPLz2DocKUkaRLxYSln65NGZjHtGUcpd+v2Bq99j9wNPqcL
duTAGJXgksExYbVDN2ESibwEzyPi4/JlHfycAjirkBC2kjH2wRvnev7sla5idsiJJzwwE5DORdvL
1L0ZQ6Qzj00zjvnHGZlgexQBmOm9jeAw5RUCHLMLGYo+Km/Ir7AvGekWy0PzYlpjn15lpN/xaQ4u
zcwyaZHfzKkbVHeqC6o1MszGOj+gcf7qTuEARqpssvuGdn8I+soPC/JA7BprRz0jsraCXB8ALTmE
QvRgsHDZc+A/zKB4vQ2+YRTMIV/jU+Mb0JAMXcnbfuxq8oyWyrgudanuWPh9KLHwt9K9w4iIUXoN
QgUlfVvet6ViqIE5EJlguiRev1uDoGg/6MQm+5NUHNHv+hzGTZw7RhBsW69osYnWSxfsXKtVXdww
DEgYX1eaoztcJevSCZkmX1ugaI9o6Xz3gLKnYF7io9/5PKRjhlZyXENkJ2ycsR0Es3hVyNrMCBIi
czi/z5hrJhpKxobZjzQuBZPQDqxKVYnTOls9wsXZBALCJq5NNBe1GreuPQ56Z06TtW6yZPCnuO1x
5jOg1g1YGrMZ1hPgrcHadUZB6kow1stwUlPKsGYRrSe3AbR0woJNbM4II6vCfhgG5OGbxUdicTLZ
ynW0zJLj70JTiBpF6FDtnJrGzba0Wx8kWaXMK9H46W5MPRfL+xS05q7NE1SnkGJd/8tU4DSIF8g/
5UmPKUxmniSScUAPNCVa9FTINdKxAXTskh0Ve1PjrVsoZOmTxv4wR3qZSzNOLAYzDLh9B1LaPJOF
kmIoOMufW4rCNhTdS8MAp9u6ua6QJdk1LgyEcvNhmfqO4Z7ObBU1pAulu4E94Euuu/kOZSIODGlg
X4+rqjMgfiS+FdktIpioquCcbOxiCotTVdpYjXRo5OihwXEUOwb4DGMmtTB8pNVYvNqM1mWMMPzs
4B6l/ha0qp8w5ztzsC07NbK2ixTf2Wzird6ErdWjrjUrmMKmbEd85vbEeXVq+zoebWzqMYtumLAi
T+IxGOqsPuayRtzSZ5bsoqaeE/ytTY55y0ahjQy5Rcfc2UYb7BpRVBdD5RlBLETvfvLXqSZJqrc4
mPZpZRYM4UcywGSZzOuGBJbhNlvPUC6+AbwQXll4eaR8gTKqqEsgIn61MirtZ4IaItMTzZPN1scn
X69OjazojGabPeU8Z35XswHOyAEpM+u+jEDBKDsq5aSMuFvZDBgTFXUFoqCsv+rOxWnXwvq8ZziV
shUAgz915pmHZRmQwLaiLnx4M1PvXzu9tQY7egtLQIGEMYkmSQoha/Rs5Git8stiZ+s2UTdpYqr0
gyZeJoQ+jXTEibpimuYLVReAeQzW9xxrcN1kV2WJyg6BJ1LbO3uVE2xnImCLa4gjK9RVdyiWw2q6
vDsyA8d8kaB/KS/IkjGG+7oIbRSkaY6c+CSATSEuIR7W9QNkA8lirjscR4F7xEHQDOmlDQLN+97N
lArsrzYEDkY8bKRgIJgOuQhSDcdtv1C22M2mW/ue1Bg1JwmZs3I85GyI/Z65ufAOeWpoRBwVvL4Y
BS+M7BEPKCrppj47NjgJPilDp+Opq5jKcrHOoivc+Po2GHMYrvnIQC8KjSwvd10iRsbhUDfOaFkH
TjpFF4PBDO0zP7/iJ9jyZDwkqsyS9ziWqlvTaKY1Ep23PjaZlzbU4GpUhAR07scOC84JNKaTx9h4
IZsmiANjlHZgKZz0BySl6TsEx0MSTk9jajtPmrMtrxtuM2tnJkON0s7EnsqUEsLAlv/faoMaHSJH
peL5PFYTUbNoDJPadNRN5poooTz+5i0L4JnIZZB2eG12EBx45Wsk5UWjaZFP9BTSbW/lxVNiZqwg
hpEg1wJ7CILwLG4G0mcV49eOTX2ORwWXCQmyHJB9V8n8SDibyzhutpFytFYrkOCvFSReC+EqzMBy
EFHVIJCNKVy7aavtoJsOWlo4A6tV1feeYTtGpCeDkC/KPv9GmKkAmVpVUAacPCueoAaBesOWvCBd
DKoacUd7FkBXDGciRYrRR2suDLlx8YohkCM5C4NfpqaXarBFGqW65TMsyIroyK8dcSukjj986ked
fUeQQst0DQgsIuvKm1/rQLePgtHwwU0SaimztDgtcRZo+jg1yv6S5B6+Va8zMGmi8VtwgxbovqNp
JNiWSKiq+Tobg3+Bn3iRwOCLSmyXystuFla69iHMO4RXS+YDGMlGLLUbMCjWTuLwNnZdJkqxM8tV
1rFfe/NILnVt46uyFbteqYv1dqyL9Ayj9N1LH3xVespIEnhQIvXNhzawkxkfUzl9WJXr3Cz9CKww
yFzjY16EGRgjcxK7MIOrq0yCxxBHa4X7rmybb26dNjcTFLSFEhtCBg4LRJMIiLJE8/jryjlvB6RD
2O4IBJAJ+ihv6XnML6mq69eqnTxEB0bP7pl7pU1ymLXUXxecWi5brtudMWjJpK0kLlNv4BjsawyW
rHEwLair07kp+guf1Sb8DCRMdrelCZSFv2JWjnrn54FZPiB3rAcZtbZObWpsp7OHD1ltVHyVRmv2
SsUUQPwb30z8T7Jb1ofZ5/M6g0S8aTe2TgWYZPC8p7Qvpnu8XnSNA06h8B3AjiC8HgtoIs2wBMFO
G9aEHJmiPYatxTGErzXnpTNHkella7tD9tIhmHOjtgnWr4vqx+dCDdkUN2dfEO8pGveoNdQI60ym
ZY8mqAS/CBgx25GvHgxxUkt0CpgLqYBXaTufmtwxP00FqzeLbWXKfehXI0kRiJ5+OP2ua1h1kudA
3EnkU6k/YyBpwr0fZOVT61VOthnAK+3K1sUcjUI0fPKW0Whv7BJHJCcv4XjttzHnIHcPTy0Nv/Db
amtbGrPS22yh9I7KZRQPWYtNdYOQ3hbAn/0h3wAanqZd6q6reyH90bt3hT0u+4VSsEZbSDchvDVo
ZxQXtW8E/kb4peFu7ak39zRk1XdLey5rmygoVrB2JR4H5XKZtjSbKMibwU1bDA0tJ4WpX7yDN68V
tiXqzT4yUGrdY8cZv6Qi7J2oKU3rCaGIuKo1f0is8oGtIp/F9GnOO7Pn4zAVEHLefpxGhvLYa2GT
N8iHz+QW2sN4b1RXpNVe9S2UMFFN9XcZTisrH1PaJRJeMVvxOPj9ibSycdmiGvXbmAJUYhEem/Gr
MWddfjmjDBhogwSE8zD+TMC6tub4EeU0VgsLJ/F1bfUy3NqNMkI2ebUgUcutcr/WQOQ4PRtGvqft
53CrcPYQ7q2zOADW9CZ6ETSeYfaYlrpu8jyk7A4q4V9O0kqf4DA1CUCEs6DF96R9bzQCQBHgUR8k
8CLOtVtVdBe5HJcFI5FRfKLk0xSgGXto3AH1GSP0vhjKEYbJKsKiIc0zm2iEWjm63Xe/SXErwxLB
FFT4VlntF/bqFs9SxXLYLCEWBgP4F5p3/GcABce8+qJmlpmo1y5l9mqu1QM5CesHOJXLSycVyRbp
gh7uNLfT9Mx7mTpbhzih/HXVgBVwunqlcUqsfLCiEboy8+mps6oDmqSh3gPBYOfEejA6gHQm0/wi
JaqgqHaKUm07c1i/LSpn3SF127rBPDE3x9JYu89IZ6AFW0ix0OU5awk89AoX8mLLu0yPLt+XGtFY
zi0lyXiNiEjbm1KtMMablZPqdxoHhfxiIr2z4rSz+mHfpy1tKmwanNXvS8o4cKLtjK/1qXIRbd0x
VPTdIkr+MMGfyWMfYUl5If5HUkhOqpzz9ipA8f06gyTSsa4XrOss3pyW/ZLzSo4l/bKECfbiqUm+
UtyOn9spzOzHCdl79VosVN/ouCmhcQw1EEQ1wvzmLsvSVu3tKhiyezEwrKYLoIrHIR0+1ph2SRCa
BvzJHq+GU7cUuwVEOEJNsk3SevaB3/lLL61LVXcfIO6+ct4tN1nrP9eVvXwuwqDHtJ2Ge+HPp/5c
cuIS3QdyGVDyz7b7PQ1cnV38q+VTSso6rKOsM6wax2tu3BgCYMfWswtMm6J16RkWRj98pi2BC0T7
tGD3dj97H/4VNEvSdRz/OKDX6RJBgoSNOnTF+CEcHeuOk5mFqG7MKE/1HPQ3bdgs7DFqLB/+uS/8
l06qTzgRzVpEwJaJVP5dX7gOJ483UxgcQFDZJ7Qo4wVl66Yn8eoXm8McDJm7MENiREec/Dkd48+I
I29xlmFt57NxLS+vUrbBjTvo5RdH3lyFkYjJyJuxCOKYd837XngIYgn7iUbX704cgupLhC3OT67y
LqABoZgNw4YDOsU5g0b7B+b/TzKMPh061x56IwpnA+RrV7LrRMkEM3Pr91ik8sENrmff5EwBvd14
CNjwXk3hUPr8+gO0TCRcgHNcxATvhtRkbLuWYfAAKZRHlO1+CBqyN/kmjD/GFb+ky/rvRFf/3yGP
XAbF/3fl1UOdDy/P/+siJ1mukX9WX3GK4R9/RLZYv/m81US2WUyOmAmfhxa/q6+M4DdaezhsQQiT
d0r2PK/+H/IrgWaLLEmfcTUMHs87z8X/4B6R2RKc03mYjQrywxi9/lsa9oeK4J+oRz/EVf+ZrXnA
kW26NEzwMFaiTjLfaXhWCW8jyAnJ2xV38qqNruPDxe3F5jXcHOafDEA5gbyZz5wvRi8LQxR/c34K
bu7tp76WA1JiKBExOg6tMs6mnR/sGEVwIKhb2rqguKvwojPSvtmQvmF9sqTKER227rGisM2vwcQE
IAsa63Xp6+Zk5CI9auB09LL9/D5I53a79E3V3UFoWPbA99obbDkC54ntPtWz6kC6tOzi3tCSW9R4
2vySL0P+RViFn8N1M8Qjytw62cBitSEnLouaNnAnOx3hyZycPf4X944k1TH8UIa0mclCKMB7rv6y
JJvUmdoJYIIUnGrKIniyx8CoNwwvp247VlD7diKR4UtLP3c+DOBHm22SGK6zDfG/LfuuNAsfjXZg
2zHb7Vxv60m1Cp29XLyj4btT8NEOM071SW4ty9HFW+UDV+xleTJ9o+LnG1O1mSWhOrWcg/Ahcb2c
+ItKpUjmBeqNLlzk56wB64TWE2Mg24gxHfAI9/FqBzrZtAHxdJDp9XQlPcKGY4b7Vcksg519L/EK
bBMbmFpcz6l/WQBTp9wjpR1wCT0pe+dNbl/GYeXq52E1OTtUrdDevkW+2t1kc2INR00q0Lxxaz/s
gNvq6q4hzOWDbbdLvl3qpryyqVPwsWfVYu0gyMIFglJTf8bSlbenLmxnD9f3au36XjvfrEGK4JaR
hMa7QxVPt7BH1+3CygLyWZmczIcyY7a5IrC/X5vl/5B2HkuOI1mXfqGBmTs0tiQIylAMmbmBRSpo
wOHQePr5WLOYrqyyTvtnFtW1qQ6SEO7X7z3nO/D/Se5iQcarGHTHXvXim5DDQhGW0qdyljxhDqJh
uJzJVPO/pHaCyzuPk2kv1m5JDhZagleSjuAC5hVdMoT2FrUX4PMXOtnQFz3TqL9DgZx+jKnbAryd
xJ3tldkBA453HowCD8eQjB65E8HoVxtGQOsxICbzpcAydg3msWXKs2ReSMRJeyb1FOMhgwvzmfaO
jmICh9ZdvzROTvctKd4aqVvCIyyODXEwATfMRx9IVZIzcarXMf6EpDl/pxDvYKn63bqns4oV2vJ0
NYacOl2Qw7nXpsCmOKP6xlJ/QuHARwKZ4q2VQ0BuIDkJP6mdOxsjgedyfm8q8P568j6T1DHXrSXj
5okWudpr3zHbnUw976ENQMjQRhCQNUeGisz2yB9MgASUDGkHvEKfviHNgcGHUUd6mqc7l/3ssQAJ
OkWTkwK5ActS3/mdA7KqXLqhp7pOlHN0G6e8M2YQRBE4dOObu8giubUUgV7/x5r+L8Krvw+v/4/C
CyAiCzQKWpLYflMfVLLohd270GB02OCOcnXyB/nav34C5T4FA6iHf8hcOtJo9EAxzSwaPpB3EEn+
//kJvy28gRomdAp8QoWDgt/g9d3/yycgMPJ4rXzai78VjHJNOh4X+sSDF+IqvuE5/vAJf8lJ/+9W
hfyeLC/stQ5qfLzWNHD/vnskSqStldPlKfvGnu/SQRHiAbPgPUtsQ54FZ2isKBT8mEj8+q62s3jH
QKK8k07itCFCpdyNcMpU73OLmQD0qljWDy1HUR0Y1Wu5j51MzBcBWKcKZVko8w+P0q3I/Nsv4OmR
AVqWmyTMD7zfSl2IDnOLSoVRJzgl0f/wg+JkN2LXTPYfPum3+h0xN/ovQJc3tfdNRPXbDTcI8sCq
weCH5vcL1JUcM9v6hPN9Df/72/HvH2ShVbEprLnxf78pa8lcGaaWubEHN6wyvbUm3MbB9PHfP+af
Vw6BJ/RHdGDc+3+8hLNLku9C5stGuIDDRuhDZe1/mWv3YEzFHz7r9qj+/S7BpyYt7/Y/RIj+ntCa
eUXPWRZH1+DPxzqPOOxuZrViTTun3h/K9N8CF3moOal6HLECbB/8W95++H8cGAoX/JE/k9WBhW1b
um/CCtkjyPjctP6nN151cvKri9X9SQgvA/vvy85fH/0XPhMRMHlKzu9PI3kaOlGg0umyO8OLJ0da
SYsOGJDD8LrBCYPZ2jZL6f0wSVQ6JX29XgE9N7u+m1s7BJqfwXZkQPeQN7TEthhPYfSS2sBUmhap
8aGmCnqNo+AkmWyJ51wO6nUJTJ4WaOj9S7xk8ku8dsHX2HdzRkl+1eKwcto4CwGXDy2qiSGpyZxw
pyWkTaaNbQ53+JKrtT+S+cR/3brT+A1BP3h+LzGnV1f5s0c7Tbq70un8K63aqbsmvQfsJ2ntdT5V
IhbWOVGT+NYrlT2WBUENG4PwEs5JLlA8oTxam1YWZFfmNz9RpSWMPAVsD5o4gfJpqvcEcBB4K58n
rKjmefCV6Z4gA7fP7QrA+DgrR0eLMrof2ZL0j06dNrhs0/pQeSSfwBi5MdxywtjCTo2m3o+Da91Z
9sRskARadcvW8xsmwWNj2BAl6cxFcyPVtzwzwL4jBqOB0S9FNT+otQVaEBNce1fpZfzEpd6cAWlZ
+LZb8RRYnf8oNcMjsqXci7+iOjRGyqltUg05XRBHNA9m0IxVRGKLGJ4TKEcZA4OW5AG36Jr5Dsxn
Mp0TtwPTAFODFts27/oCpo+ZDg6DexiddFOa6VnVXoKoMfOLLwFu7Jz17uDQ0ohSX1tPFIbB81Sz
hu9lEkc0YSFUDAY2YU47b4Yr44uhg5b2XTwkF5UV9XTiZppR13pzOPvxeAI9jgwUrAUESlvl9cvE
W7Mz2sKdo9pk+bgMAZCVjWkCnrn0yVTuV3iQb8pcGeQEGAp3YI4Hm6eaxtgjxQPAhQ79Z+TmLmTE
Pmv03dBjiu0MIy82vaWzo6nitLkO/SJUhAQrGGgC2+5DkPrtcYqZSh3qepkWumHGau0n/hxzF8ax
BbVK2SJMfuntrNwNZgJPoK/dcO7UtBAs0fAs019pfJLPG7gxVIhT1PXCK0/tNKb5ngYYI99Ng3nc
fJjgz+TfR2G5IA7muDcOixOU0zNS0Pyza4g8P1tz7B3Leq1J8AqaErBoFTgvblHTr+2tuqMNjIyW
+G5X51/btc9pBtsD4Vhgy0xzb3Mmmwke6kuiGqT2jGOthTuEDfXlOxNfbUcZfaoQVkEf1fYSPKd2
BWx7saGzu8LsP83STiObXvjBWCb9OCNUpXy21S9T3mKfRWVGWW74h1zr4RNcwbRzkqzj5ZpJtcDe
WAY6zHA6QXUf4vEAEMZ47WI0NOjMKoHwEtnEj2YI/Gscg0dj6F+v79qyphL9W7kCO8hp8TqxqCNY
hwBDTHXLhmHVjcYu7j9cHPefy9LSYENjZO0Nt+8Z/MA1ARBPL97UbXXKXC2NT+QXltyDmTJ2WLGZ
CIDIJVxJmTMeSpTWOEyRzAyMg9eyu9jr8t7UKv3EU1lfJBPl7zBtYn8PWSxodhyFSYywq1RM+5kR
ImIzFWevS6YTi3EkiRVOFd+wpSzi2Q6LZfVr6slHKJQ1BdeRnoG7F4EqnbNAr2E+pABrJYoilS0h
sI8ePpudCXMDqeE2wHfmoD0YGZN1ZnL1DGDVnlrAf3k5vFWDM8XE24nSbgnyy5QdijrT6WZgiY5w
s0IezGZzfuF71wCt/OlToHdVX3pOS9uhslk6andKyXkZ88U4W7lX2wd4dEpskDuNeyCP055ZnATs
6OXND7IaywXPtqlPVasNhqiLsd5CC7D0jqIzrqnwqiRCYJRhiK2c1xpd4W7Ja3VCDpEmIeGJSdgi
aX/zleWuFwlYli72Og8vrYbpsM2IzXrsjTzdD7Cnv003udBmCFRqRi7pYNZONKlvvdIZzvC3Jupc
6kQTVEUrTh7Bp04a3NWyBgxS1kVNz5z98vVUiiwjNq1fTfvR65F4fvRxO7WRnZlD9oTNttoJFM+E
gFeN/FoOKd1eP3NaGxKtgOAky/GJE9hqHxCsmPHBnIiFTCBD3AN7cq+1Gkyo865azK0vY2B9gDsM
NrsW9Gfy6Wru6z3AScZpNA5mP8phjSSHmWkVCRZFozhogU05e2gDD00HTfhuGSXqL47h+riYRvNc
0TZHVTD1WXlOnMEZQ180wWPJuDrYzeZSqdMyVyW5OB6kBZRwBBoCNNRd2xEWE5DPDSiohBgIGIf3
21+htzoruRs5/YsrcWzgM8cCDfOBvUEfIFk01b0Omm6f4QJ/rxL0ICi10OpEKHXA1k6yek8gk3ys
LAAeE7WsjjrDJ9CH1XY8tqCMeUtcqFUYelO5T4QeHvs1G71LBXxAbm0SBkgU6GawHQ1TnavdrzVX
doaT1fH2JT1DMDRTcfZsFZ3gSBBbOzc3493KAGtBcOuWe6+CMbWROQ4rWCNgGek0OKxg3iqbPYoX
1DzYRawjie9SXooA1x7TIOIGrjbaJQR7wyieq9QxiHQIuO8bhL+Bd+9YC3QKDil1RDyX/bqm6ZVl
WuZhKsYBn1oMEPKDcNBguod+m2+9rm7vW2XY/iVLOkGbSJd6ODcQtml7uDlNArjSfGswdAubqfCR
LiiYgfGSz6eRQTWR45RWc9GX1VdjLkveu9Gf6OmgyUGEAPETfngx2zurJTjrm2G05MNOq3BpVClx
sAliAERJijjqEd8i91HqXE5UnkkA4MwI2oWWjXQ6DH7xJyf5Fu+RPeVvUy8ztjGARf69K9e8OusZ
K9LWxypChk5cJ8c8FvwJPa7OxxoI+hB+0jf7EWF9wVqrC3lIOmCDR8bcRX0iNDUP/Xbq051VwYK4
yniF8ESHD8S6z0Sc6XqdRIHjrlRQannxu7obn4XjbGWW5Sc/aTU6QChUU2IdYHSk9ykDsn08BWmU
9MiCYukmUcLbjyoYmwJ3eJ4PpMxbiMQdvYZN4vqXQsLh+oWh0NswvaWP1mbOvisNo2avLXLmjXFX
jU8jOPECKIBZBIfBIa0nDWrxhbREVbCQDAot0bicKzCM9sbvA7vc0s2dl2hCdVV+TPRP0k3bVBhM
OjQoF8YFmqo3s8eLWCDI3gXke2GGRdT6DTm3TWFgBMmxLtwC+BFIyzO0RvcxJ1focYap7n+SvZYk
b4Egk97s1iBnS3O9L9CwdQQWd92V4LspJgzxhURJ30dsGHRPs2XWxaaqOvdsVtKn6eDnzQ42dWUg
I099M/Jjw9qmS7rORzVSLkZNo+b6ZK9G/K0ymZ9C+qyNLxyjiKqyM7UYzx4xrB49pwwJFNd++ezz
uFh+mF4dt9+kbmQWDV5lDCHZT7p6dsCwH8a+Jatk0AGeWJM2bogBQQLdgIy0M61mGTbM7Bk/mZ31
MiwV54RKieW00CQ8GoC3q41vx4Z/YccYsZ8GCaEdsG9/1XZBBU1nEy9lcYSLgncT2fpSW/auJj26
C6ERGcdiaQtohSmonSCPH+ZMwPftop5SvsOPsskwDAOkmK2+elidnk61RPyG0okFmeCcNYk5bhSr
9zSZeWttprXz7/02r2FRW879IMjpaexq+FVmTvnKK+fvker75y5QZmT4nfFLJrxZW5bm5YjMNp5O
Tpy24rzOaDZ2rP8J0ahq2LfrqozXwSIwHWWMH5tAx2RNTJdF8BvRJnA+Fpk745tCU8MpLECXU8w9
OYuOQdojxywd6r4oLh3SIX/HTKCWcCegmscac8KR+LMlOZZGapNo1FViT+RQC26ivNFzDBfixVHn
bcLYrHQba+Pw0H5kGhTfFs2mmnb9OjT1pRjW6dykyNqOLIvpkUMVuUFlZ4lsJ/Np+c5ukEPIWCsL
wWkqzBNYIs5dWVfxqXWfRigSCKtL+mnbCOV2B6Br6XT1Z8Z2SPnN/HFB6PStRUN0h/EaFTlZpyFK
kGHegGWPmwuJT9OHGPtRb7x6ngYzrAe3Z9lM+hmi6Vrm7aWhi+6d+hgoyguOAdqTPffTQ4atig/8
HSRqUouM13ksrSdjjruvfifFjE7EXc9JKsDkOKX9CV8u0dvErkR9t06TIJ4q63V6xUqBeiRHitJs
rMFYQDklEFBaW8z3Bdi5Q2ePerqdTQqGvO2NQ65Gxu11NjwYhq67I13H4pud2C30pBtMpg5A5KMg
Ku6cNl2/YDfXSPB7DbTIygyOhIBd3nPG3qBy2HZJS70FnmzacSV+rmf/IfW1M4PQcDEtuI2LMM/q
PHWx8gmU6y2aMeo7h5oBuju0IfB9RCONENHGPlrmvLwqqNg7ITDGDJaPvnPCKLAPCIL8mtNdeyGc
FBE2WUnzFvRc9tToTrwxyVbf6lUUD+gAjF05uwwgaRrEX8gL8mjQyfbso2+7T9eGj51V0iqipKfx
PXBV9gvfM54QsJTzPiCi7d6Fn29zo/S8xwCpF7gy4KOXxjaJzHBl99rYznJKgU2FK4PaNeKVc5Jt
iZd2W03udxfi2l1Bbz0nxEDUT5SkzZdhlDacHn78plqR6G5ti4hWlokE5/LYO5w0GQqZR0yXzt4d
5+5SEFN54YmWIfGTQOqaoX2yTNSqk10+xzVlgkN3Y5NbmQh4NkryzGbRrr9YaOQpB6FnR7GbTseF
+h2SI1ae904PKt3z12z8IFahwkp7HUyrxvruC6/YTbptjtPqyWlbq24iz1ZzFomBo3yBQ2YcCIim
R2Wg+iG6oTPYMkrSb+edB9ZJUdg1HUq73H8zjCKISHNMPty0t5uj2RmwyYrWrU+ZqdAfl7G+Bfa5
OH4yf/5i6KS6uq1MSLBM5nPJsOYy6ZikK0uS7dj4bnUYF6u4kj7m7QQDpW3tlc1D35Hz6BJ5jFiB
w/sGbSfWHLd3p6/45zHpeGbnHvKZ+xXyENwgBalAaayEEewtNhQE0TNfYJu1dYzAb/b3qwT25MJl
Yvq3UH9jkzqnWbceUKnlRz0H4ISbwOrDeoLEXC32/BIwynlKpWTCMmGecncZRmMki46xhiN9+Oeh
nNz9iuiq3s7uiO6wzZbi0JgxHQtS1gjdGzpkpYME4TWBkUS318SIUqFP4iJKywFZrVgIpVwCUN8N
wrpsU5dyfjJMP+WY3OqLPcC99BXjwziFbOpMrGuOBD22oX3L/6kLquqtXHKz2MMbKDCFOBDALbUE
IbBK9mrPNYmIkYHutmOvnZ8Y1ZodO339FYPUts/8nDwEAu7u0OUAIKZ4fvVRVj5XA4GulK2w876v
2JzeFw1VKyKIVJSPXA5en1mNgHLkDMO7H3zS2Pq1gt+zui5Dv1tvkDoAOOreNlEJw0fvMcDUiXQ+
4XZKFmP6oqG2OFhEGb6RaUP9au7EUogAAWTrwdnTcRG1KeKhlFDQ7yOq4h3mlkdbog3edoqTFKKP
abwMZLY/e4YwtyPv1CPZv/5Pd6EztVQwO7e9ma4fQR3bH3G3TFeaYJwlg9ypzz5vl6Rd2Q0QQ9uC
I3Q6mAzjVgY2hKWt2TNC4TzSVubt0LHGWaSYS8OdRQa/7jTzJFS1Xto6WyOTkCyJEyi3vqWTJ1eT
DLpRTOKpfnny4PJu5vE5Riin3owLg7yc/DCpxLFrGPJHBSgmeFWiVNkuqIwf/TKQvaY5j/8EpWig
GIsrEG6S6CmC19bzBNuRyaT0wTRPte4+Pbuy9wJ7RNgOCPgPCzjjaTN11sKbLUb9hIhfPswlNy4o
xLArgoqc9ypDVFjJPr63G9D3m7a9MUdF3a3Oncq6l0YNnx6i47vVN5crVpvsshIlxiorGa2dnD0R
pTx+hyXuyx5BHPX43tPO8LFmteedRF/NrLZN29zRk18oDxsOTbOZpEeJfIYMbqd13zgbTqfJr6cd
ePB5PEDu7X/gc/fJggl8SPyKR2MjMavgXoFLSYQFKj30vuNbTx38Da8U90G7HB13RW+lZZj6DdB+
T3Amu6v9pg4OWufZsEnxRI0bys72Lp18Vl9KNkxw+brUr0ElUxlmtPof5nQEWagHi4WjRfeTbPKg
HXELWGUT+SgFu23TcbZAdOBMRH9OWbYvO284mmnZBaBu8/6zgDi3h+tQfKLA98kRmEx5ilfADhGH
h2XaI5p/4LV8IirCJX4CKpeTzU58RL9v44wC6nuzzHFIwBZiWncE75iorzENh7lK9IfKRhvQbMcQ
nFCc+F1z5Am25uBPMP+4ZW/wwlpU72veWVerYVgcj7lN1AbfPxKTUZF2kPuUTdZodkuYpTGixb60
aQxak6vvYsykP2ho/mzM6ikmqd1BHembD4uTNTJCYhiXu8SLy2ert4d9ps3sl1UWC2qlLqbw9A08
5LXXMHEGaB1UlyXHAMKrkCYr4tQbIRKm8vKZKBx8W44985sdo7cAFFfkZ2nV5I0MAKKso7kiDN0P
iFjHrT/hu9nZUOAI67SHvtiVCdT4KAdwWew0CNF22wtjJFGi7GAkeFlCtjQDZoTYDATjOyR4qFa7
TBUdiVSldTGy3rQ2QZUswSFFFTnfp/COFvKvnRlfi79k3yXN8REoW5VdcoRYTojhd/EO1rKQNIFO
xf1E4kBooaJyckNCpIc9HFxcr4ls/RflVlDXBp7sy+ANfA9PJaI4wjMxMK84NFkSbCDKzR/NwDOI
vR6bgdY/l4zk1K6dPqu0m8xta7Xt50ibbv3Rc9AqH0fq3mPNGjgfagQDPfpZ03ySSeNCRy1q+WLc
qt1DYluyOwREi2/RN9egQA2SDGK3ex5k4dA3b4X8uRLzHs1gHZF7OTVE5G621LAVbppfSq57NFva
pQMtRURtkt3ZYx+v+xLc5lOXmAM52k7OMUoH60Mfi+yRsm66R7M4plvvlqu+kHzJf+XO8Y96GYTe
GjmG3C2z2qTbaMDq81401WSfLac2wtTt4rfa8kVYxah1L8hm8Hb5PV3462DyYgMFJ/C8QgmMxWxN
cS+4MqneNJaAZVe0Q5nuVgIteYAS+qebwUjyNzwAQJW3dPNrTFhxuLp2d0n6mIXZK0j3qkufCVAz
f/JhRbxD9NM+G6uhX3HWOEzW2LF+4pHIH8sKLnvNWtFjnMHLV7ouJmrI92l1bmgXPvckCkzbEpe6
ecmcIfiFW06TzhkPf3nqOtiJZL8tGdj7BKlruip/3CQwLQ9zTRQSVkAvPdZVYRtcmrHZF0nRfqmc
xbmL0aMfRdBPz8ICttjiggOx9jNQynjCPqCjPPiReTjUHC1DBp10DmYK0HLr1qIxGMdI8bPDUdhu
R+gsBHnXcW6di7RK3/MY3fouG0qOZkLzPDNTDl7pCj6MafkSS6doQstNY5TXSae4i8SIYuAYOGio
/IyNqT90jeshU+mW4UwermAvwyuOjzdYWn1S/dSr44Aen5EBt/re7tt6xME4gkEOMLKaG22uRnIW
iJSaHfZAXMExsUgRdzyjf8aRonwQNboUVTMYCtG0pDFfMgUcOS9MrVCUaHUQzAyv7W3TTXqfJ88N
VIFRgbf7K4M+SV5qbWJV5Em1d5mWMwVmvZovXZXXD6NXUwkW9B25VJzeopneaLHPyQWVIel1HM8Q
yS/5ScrR+5CFmZ2NqeqWBw2XBYPbbLVkFKXylARI9cOK6GhMaswjvhWyrbNI67Wc3pViZrGBmJ5m
e60sNlsSGpodaTMTozq6Nk9qGtdzeotKeKoZz/HL/D4pH2Xv+E8Z0UP1qcyXhshy7AKva6fEg0iS
td2QqLycHZDXYleLFffTaromhU7gzncQcrx3fL20whPsqObOqkv3wrMUR9RRIgqWfqhPcy/tb1Sc
XCHHkUofmHW9gshcmecQZuxtuqrzcPBWvt+HeZLk5ktLKYb1FSlwQ2NxHfi8AYkvg6PEZUrg4lN2
fYPlunRH462J5/aQe2ypmwq26TdunLzLvC4vvhb8bAwGmWk8MxQtGa6MRbrSuPOs56n3Aa0Cue7C
gqA6EqlzPeW32dN47BHSF4c1UQrvbeesL9gMSU8up3l+7RcrC9WSWJeFdvUTU/T8a923+pA1+NeO
XtWr4pDqGhXYDJ0f7SA9yirGprQjVCx/ruXN4zOpogHluU7BM2Zzu78rexJ/r30Tkwlf4UbmbDz6
comQMKgywpSCtH+qsURSjXjuLwPRS3nsJyzx9MtYH7cWATBE3FNDfFMMcZZXFN4yvXZgIvD1B6TK
QmSyaek7vp5exxGkbBjPWf3aTXNAjdz5dNGZrhvGhvTgronWEePdUx/3kOmyrOi+4CSvjkqs6YFc
HrCudl6ub1ln2ege5+I5dW75z3ZMJDL3zsXaQZ9D3LyBGWm+tGOUuPRTIrN7UEepuKbI/Tk18mx5
Z4ct+1hVi8xAd/oNZ1LMaazxvjl8ouDs72Ux4X6yusB9wn7KxGZq++rRT7zu2eLYb29cEBDZKe5d
RbCCnIfLZJp1RKRI8sWlEOo24xzTa8xFZnHA6ZbPFqKDtx1I3RnxEbC5bE327fmM6ZKoPUlodxc2
85A9WklprcfSidvmvV3z6Z4IdcFpPCnK91qgQNgI2fUvvePql8X1CG+3IRHR7M+ak7+22JRXiAW4
wa2hcDbLyhliW7WFSTNJDdWFhl75xHcH6WEDYra/wwvVZ5IJ9aN0KUxMu13f8K2ndw1YrBAL6s2X
Uo4nl7YJiGyHyQHGFKC6yX5xHbwPi1USKACTFwrqNQc6cDA8oc2nvB7MH7ZQQRqmmTVGRYmo80tG
DUjvc0EXsWH06B1wy9BWc3JCCmfT+yrV4MMgtB3a6hh5wqBu42I/wRmuOAhmVmTauXgayV3aQ3Ag
5rLKFvs17kpWWPxr2d7r2yE9DDfcAlEAnTyYA37LTVYHfbtDOwvZgeHEL7YsiXBVAbqOnbz8xCyv
75AWpo8NwYj5hseqhjpA/68JawMlJPjvXoHJN1vzscuGLMqqcb4XgTA/pO7lxZ2ls2sVf6pleh9v
6+wvM1zLCJEAHhUtXbPwlOC3gaYnIDlbI77BE6Of+Z1OUR1ROQsSJhfVnzWghDvPUd4bfrOcMYM5
3KtpAE6QFMw7S2bQnFdkQgOfwVhNTcrg/wfvUrzDJx085nqgU1XGfCHgKVFSSfFgZQMSSlUSLQTr
2Hof8LTsBY/mDk2jTxxnnJrVrzih9rtkE1rHE9mFHdaQkvX4QJGOApZgbHEsp7jCId5NX606S+ob
07Gjqk8CbT2mWaxuzAwJE7e33cMcUOduHCA+PNHCqK4L+gbGmbgxfxLkun4xO4fJiGDSpg+0K5fX
diVq5Q6Pncu1sCsVHydrQHELRMD6afEa7mNhxzq0etDDm5qgnys5EXQdELLI60QPk0qKrtumA4gL
Ochg7BlU/c02nln+a7USQLFzcWu2u45UDE5mVTWEVQ6D+BgHiZGGFU5OI6KiwB6ICXo5kPu8li9L
tsJBNMgFMKnrgg3WEEoDHGDOGd3fIPdYwetHB2faHQZ9C4djLTsMVgQPULfcblwUE11ZP9Dn9JOv
49qavCh/2U8FU4QwqcbkDnMeYmlrqfvxzW0os4Jk6WZo54YzHwfI2nSdfRppvOIth0hjlYS7JYwr
CM0y8dt4h7Xsx527qD3rRfEYz16RnYqkL67pQHAZrZX57Dje+sq0PSHxVcg4p39oJQfmn8kLLije
q2nI7xPp0qRGqJegKKFOx9lfGxxhOdTzXqxcsGFrUD2HMx47MvlmvFJ6LKaK/Jl+/OqQNDTwvdPq
sYOnM8P3L4joofHdAOooRH0d+NSrvdTVmQwX754jjPsw4Kd9koSVEuwoaiYWY9URwgLPOgZONm7X
QQW3mr60o7zpbI/kBKc6DD7r8PaGlLwyOKPx2/K38J87dnxc2GzGU++6w8PUjugby1ZbSaQdHw//
TGehgu3nFibKi6F5tHLbvJtrI7XOaOua+Wi5GS0uMkKaR4OoFIY7RMljpFYZZ41WPyTadng3pnqf
U9+cZZyun7EupmfdI6TcDKszXXQwrN1OVXjyt45HgRUBzfJBW6tyPNK5Nt9cKu93JOcLHXrHYuxg
t/KTWJCV8Ff6kc3jrOZiZzvFiFt3XuzTVMD+eCf8UV9qZyWPClYLxjhtV0Qy6N5Q7cYbcqZeoiwe
8pELFFEmSJ/eUk1CEFQft35iCpEuzygJSv1B2XOzWlZtenB0WvzqYEETQRhYY/rIUd4f9wP1TGh1
ZCJt8Q4D5gJR4Fe72xgXHLzrz3TpkeFcWQYKlEuiYf9YVEWOTm++ehIXZUxja8cVF1+Q9uGVHh32
PxKEMesxbBQoBAAnOLQjmJmWLMvVmMfMhzpmukHDuAaPlOHSWqcAIKXdueSZaV9wC7TkGSCMe7VU
Yr/ZlvDCwjPTH77JVzloe1Y4cAeiVjgtSjpTfOM5PS9+N78Ha0HqUha4xMWy4hJmN7IZJu+Br/0f
Cdzv4lhPDW0k1IkEF1DAz4QYKtjlSwAUfSP9afnoazv/ls219dn6I66nqqj9rynKJnz9QEY10/zE
/0GeRBCwxDN/oYU6kQVgoKlm6TI0Y6I0rx7yfsEKIdFlEFDlLWo94J4InmhhIgOBy5I9j5UW6r6I
xUR08ZLjqlpszJQPlZ1CNJHj/F2wr/60YK8s2xG+FDENkBh4zgHBfZhK2s9La8iSKXuWxYdbeeYx
LaS1RDIzIoXNZNYyv6BFA4oRE2InwswMeuLJivicz2mhj01HCEk4sFADGh0ZJmO0MG8rdTLSPaj6
BB+9stukAHJgOcVuXWN630VidG/WMNvf0poC/xYGHrOZsLX2pywGtX5kdj4/9YUxNPv/1c9kiNUa
KHGXFVYTkog4/iKIGn56Sgf6Wgy1v5fukF+WOZk+zZz8MW0J8eW/y23/qeoF63hzjZHJfiNG/yZU
biZJZscAv8fsrktm3lW8uIG3/sEt9y9CW2aRwmcQ6ju+bf8m6BYqj42lz5nGm+lWYNQPiBNt7pnl
KvsPQM5/0boGEOECNPaOI0z/tx+EPgsva0VHd005sYn4pWjip//xNQs8AcPas/g9oJX/ruR1LEV8
R8FHWOpJeS/1ChvqD2Lrf6qgfSL+BFh24eD/+svM9Z9i4bRBC5O2YGGA9reGtcmKvUAmu6bWH7xa
/j800L4AI8pujjNcwl78+48hTM0K4qxBS6JicC+0DTLBEeHgzt8r/5Thb/3vF+934yQ6aC6ZaWL+
91GRu7+7QBsMwxqdLYg8AGkjzUMhT7XeZ8Fdnt0lZAox7v0feiT5zJvsGQ2b6UAOFL9r182EoSZZ
I0wuxqvZDIex7iNr2P33X/aXXPzvcnJ8rYhzuF0wHZnJ/f1Szp7RICShhlYhDKKdux/DOSR8dyM3
RCBuKTJDGE78Qz7ulkCK7RTKLRd9Q6tka4SMH3Ze6ITDHxwC/3wj+FqSNgDqb8+1f39clV8CzcbN
jAf6YR7eev/yh9+N4/E3GT0f8L9JO88lt7FkWz8RIuDNXwB0RVapnEol/UG0TMES3hFPfz9UnzNN
gjhE9NwejaSe1nRiu9y5M1euxczKIyEzrI+TIyckPllq1CXsYjWOu3VbV3Zkh1yQDevBf8ZN/5pD
hdQBH+P+PWqwlo7veg65VCdfOEGfDbgXqzGC7VUUbXURLuDPvspzvL3U5YlnIvBhm6ddSFHCd6l4
RpWjv1Rr6cHbCggV2g0r8DWwX34vTbp8dYIn5sdzd3aCW3QTMi/CvBDY9LjJT6bhpLsfXzKnhpnF
ge8+3HnrfPsLKItNG7j9cLI/OpuO8YXlnyo9yBLnGkdFQwoAdh1Pf/klFWl3oy/hWVCrBm4B0Wmz
b5GmO+UJNW0ZPkQhF2yl/Uuu3iryKaSkd2FkLAh4XLkZmlPo5OGOkUc9gSn9qJQd6QawYHY9KdqX
DPmmRqyfTxFqKp0gPcpF5FKBeri9MT9bKi63AEYhtdZhhDQ5+JMDqScWkN1AorYSWQ9l8S2HicCu
VFTdhexwQkO56fQH6riktrUSeKxaP/am4lRKfEiLYVv5/n3u988LX6VMj8s4FXQ2cYcwGbSdXK5H
WaGZItP9ZXv1zyxX9yKhuxap6JNl96beOD4krULafLXk5IugjaUl5aesSgu9L7MLgpa5blpcy7I5
aeMyZIq8fg/UujiC1NUQHLES9CERpjGlbUzmDtDYr9sjv4oCxoGfmZwcCbk8gftA9B3RpXWukSgT
A7ujRtuU3TYLFvptrrzexNhk7XuU+kCVYKwFVEWcR/3bgATp9oiuoieMcLIMDdJ7BVH3yeUJjvaE
3JRi2OJJW1Fr2uSQKRU8IW6bufYldH/DQ6zhv+FN0Ccn2DeEuhZqxeOxZz6eUvFDNzVSasfq6zAY
2dttY1cTZ6r03SFqTbc4+EBx9PZnjkvWyrbSotiCWhNakX2kLwxm7t9P5MT2Z9rwCJPtn1tAS6G7
MEnaZT9rUhpDZywM4Wq+GMK5ifETzoYgREILngUTIpAqnqJ2BCvfSAQMUOL2ZF1vAAviDNEketJV
9NMmGyA/KoVQazCQCaG4kXiQ+Er7xpFfCGqvDytmLNqNZUVBXWxKSA1/nNyi/ujZhvRWR+sjeJQU
FA4dAM27kf+P/M7/KUBwfU4J1mG9obBvMI3TgKET2qC2Cp+UNVah7W12KKis4v74FFvDqk0H5/Yk
Xi2XgT2IFKBBEvl16orC0CSdDqOwrWY/W116SHqYXBDEha1r/y8t0QvHAWJQULTD2D/xQMJYCU4j
uKCDynjiT2Zbv0UbrYgU0w3qJYmn0cVcXD9ERDI6PATxcDvQBnq5DcWyLxvQrvi7Bgm4F0n76Oi1
SkUq7Mbq2L6nbbe6Pb6r7ThaVA22iEXEo039UVOgZutDrY5yt+poIVQE2h/vFP/bTQ+TBO8S9jt+
j37QybhI5Z5ka2TYLPuHPv+ulR55r4V44WpPfNowWSsEsnkLTbwExeLcpB2fh49wMEmUqeWdkXw7
NQueQhq92WSNGAhVWMJ15Da0ycu0rSFOlhKZtxwimgf6/WHNMop+l/RKtD812oendPWoco9kbptu
Y4hE7ZIK6UpGFG9hd16dOwQ/JJ16xOh1CdYnbqur4FvuIQmC+lvtAOeAaYHfX3lV1DbZDTXkXr7a
pAvR+9/yLJMpoINxbOUGnc4+nUx1ARqyVUYiStd196577+7v+d16/LFe2+vdzrb55X69XvM7e2dv
anu32djPG37637902k9+2s/2hn+849dn/hx/djX+c35yxh8Of7njT45ju87Tk7vlx36LLXf8if86
/Bj/yPhHx79xf+/fnt72v/fQUvJ3+z0/fu/H/wvfuV+4l653nKKKkK2gy0OXFnQsl6cVDkA6rmoJ
hE+N/Gv5S4bB04sPnv56+4xer7KiKshQaDQEA1ueNmz7J60YyhrUcMaua3MklEJtfwTcBdFwbn3c
NjY3KA6pKkLJr2J3MigUV7tQssg8xkn+SKP4jv5qQMbdoZWF7W1TV3cUGRdcqiwyMMTjlXHcZ5du
7CtRO/jQdx4TWPW8N5gKXRKEDu0Pq7T+BQLhtr1rX6doxDnwNOjUrDk4l/YCKVZyJQpQTGjVcg+J
ceICUcjueuHYLrjVa0eOKdRCEMAixiOEvTQVVrqvQmpKW2JrxjuJYoMdtsiF9ic9C2yqn/qdb5za
PTCcNwMUzoK//Zy6yxMKlm8MM3DqKH5Zk2ur1YJU7JMjaXE7s3/8/apWvgCask8rPmUDZ6FNRcf5
063pL1BW3gtdbZtu39mN/Za7ov3x23T8teGe7oSFUzP6pOmnKTy0SXmMZ0YeV+ls1QcQmpFRQSvZ
QHwWyLACKEsx1rUJtLLMT0oIQ1avDkzfnmIAYY3BG9WiIk1bcLEgp3Odk+I5dm5ispdyCPcMqWzZ
u6GELgZasK52yppdCcDWKU7gXBQp/R0LbeF0afJFacTCub2bZw7q6Hh4rULNxPt48gXHxPMCteUL
kC8OHMhNDpkOtXt6ek+MYmHN5myB2IIGinwsT/HJc4KOjBNlE55GSY1SrnAnWvfHI9FW9f9pZ7x7
z/ZGKbT0hEvYAWHgdtK9B4IohJmmSBaChbkdggqTpli8Lsc886Whwktiv5FAvRSZ9ATP2q/IWNrn
M96GxmbCnZFqbdzqlya6IAZTnJBKKAH+2pXSOpqM7G+gFQuHXRpn//JEsTBnliY7oYdCwETLAw0c
lQ7H8HFg4wV/akEFMX50hJKccPNXBc4fyrfbe1CaceGY1rj/KATwm8kgI2RJaiCMuBXpNfS/ALVQ
xW1RPXbyRgTIoIaHrL0T+01OT3D5HJQHgFWNtYZ7dMj+WviW+Qn/51sm06BGdQj1FdPAt5yyjV8/
ZOIPD04YRTvQ8K1rm7B/Sby9B0dkEq/0eH06LYRGM9uKyFCXQfSS3lSmEYHU6kqml0xHXkLBrDQ5
9zV4tdsDnTmMuqRyYUICR4pumhhrAOTDPUG9jF7DDznT1vRK/KFJeVVAf/uvTY1UcgpuRubtMzLX
nZ/Hwu8KNY/hYaUg/62FOj6vtD3Y2l9enC857evl44UA5RzFHm4F1NQvbQmdXBRwKLGLFWFTFOYv
JZZhdbC+/9shYYYHsQwJuyFJn+H9mYs5tYAyT5BaQrfbHoIedmyV7o/stCL3sJBNnLuFx5c+5Qsg
QTxZx+1yZstSharI24DkHOkE8ymnwrqDwFzoviV1XkRrOFp5cVGJHNWp6z4CXDFwW8F12cGo7J/C
HU3x+lsCCYZx75V59wemO2s40OZF75EBEOLoZkekjex6oHi7BrmQfJw82khdfQi1N5RFi0exTKw7
tkxf8x7p2tc8KGkZ7BU9Jb+bp8lGhXwfEGAQll8NffBfK4iDv1M4rndR2jd/PCOqd/SH9dG/dvZj
2eOfQGByXuuh7ToaCU36f4XEPcbQmkeZ2G0H6CNWVSb2r7dX/rMwdeknqXLLEoEZeSoENCdOP0sB
bjdmatnAJm1dye+QT0dBoIP1BEQTNFHgql4h2XhWox56cHqTsnSf0Zpv0PUiydHT7e+5Dut1Co4Q
CUCnStZEm2x4qxyiJDQEyE1T9VlFwyetSvgIqm00BO/mIC1Ev9e+iXHT5ENRi3cbW/JyM/pxrgty
IwqAEkLvEFXGRzfUw8KWvzrE1HXGh4ppIcxH5DsZU9HXaRMpcOLxJHKl5m6o2afm6d/unImViVtC
90Ya2ggr6CyBtwicBm6SE1UzQ1xwgNP7TZYUwndiSK5xmYfK5DXUip3ZFRB3w9W+A+HndPLB1w6K
9Fa2z1m2FFROl4hAnajdYvupNIFehQykZ6R2EODTfV//XO/+PP5aPbz4i9W9q0t7NINgKNUNg/N3
tfF8IVeaAH0O502zeaTb9sHmYe6stgvZCWt6U42GIK9iz2nUlFBHv9xysicnGZXU0CFFcL9+v//7
rzWZgXsSBOOPvx/744N/fPVvxhzAjv99/O/nX6uVvUrtw8Hh6f+0/XjauvsnHvi/37a3z+JV7Y9P
VSj7kHrjB5Co8UF35qqPRQ0qKmvg+XQqh8RF+Jl1cLZLN6o8vvzOndCnIZJ7PHkp/bKvLg2JXXaM
jycmf8xIkC9h0Ct74Wkwt8IQEkoqWTALErFRu/t8NKVi0S0TFqET2/v92969/7HefPul2t9WC0t8
FXt+DufM0sSnovkjeVaApf39PcvmrJaGMs7HdL4klga4ATrVvN4vhxJmFgoIdOthwHXf79d/7A3b
wdkuuJTPvPstO5OBSO0Rqb0MO/c/fvx8fX1Fxsp+7e3nsR498Hv+DtOrw8rZvnzkzsvHCx14/OcD
6hA7GH9ZuB4+RaSvv4hiEeq3FEGnD+WSjG0aID/iuONx2X0hrUaei2TXdkuy6/b+//yX3TI2uYw7
g3yBVozGSOGRvHsmU8dQt2OS7bapz9rTlSnUdklm4eOUaaCHJh2PBnrgMHX/mTHcjcd+PP9jGu8z
pbdkc34uz2xObgzfQr+hKiD5cY+2YvNTDOTiaL8x2hiQwZ/Nt83j4fFwWC0s4lXMMZ6PUVr4fwc7
uUCaopVpX8YwHjCz1+vXzXfnYcmpzJ73cysTR2v4kpyX4Tg8957aNd7zccNO/bq0Ta6S39PhTIII
UJ+lJH4aenfXuw2U0Au74woS82mBlDZhMzm6KxAGZHFgl09/r9TesN8RKFm5683jr3z169NVOtvx
DCxcvfPH/8zs5PjHinc8DhJmx/0R2++N8/5WAU7pnJNTuyNEhdzZ+tnmpoRngP8k/PYb/CGfsBwg
+yAyUk6nu3AxfWYKr07L2YdN7gs0ErtBVv9e2vEade8/f+LgjIdnvFG5KsfDOv7Ez/x14NfPw/SZ
QGe2OMYLZ3g8Lze+aloEEQrIOwA//H2G//6g8ee1+/ftPX7F+C1jIn/1eZMufYEybunpF8gi4CEe
wKjTfl7oZxd2llkJ0ikyX4Dhz1rDWG4YKwnfGP2Dcze6SfdpvRTUXMU0EOqNOQYL9BLZMGVyApQS
8rcWZgr0QAg+G9Ch6FDZVqytlMR/vj3Nn3m1i0FOjE28co2GEXQ7CHzsM/sLvQQ2KjdOa//hd2js
8bM/Rm4rxmsz7M3h0XnePW92qxXD//h4+k10t1vj5yiK7KmdPL297Z+2jf1BD5P9e6nIN33PjPHx
OCkEUmAcr4qyGhj3FOoHIK6p6CF7eIozGkto962cAhVUYzMYQ7jzyzRZcLIzS4IQOE9slfYXUA+T
JYGLqBj7MmOnh1rX1sC0w7g9vNNWGd1BcCgtvAlmzVG3IE8BakCVJ2+csoGuvAVc7rTCDxWmegEu
Igrtkrm6vfpXYCQmVGdrA4IFMIJyxGRcPrjKkaojdqRSsyWdRmNYL9IATduDp9DB8e57X6sUwP03
2dhAvXmSX6BSMfXNwndcHbXJd0x3YdxbYuPxHTpCSMixrBP61o+PKkTt+T1NdF56gCD/KK1o+7TN
8GAJC6/K0flOjsHFRExiwGoQ8uQk8wEqpH9OZ/q2RnotpVud2ni8ooNgVcrawvTPbOcLo5MbwaNL
Gr0jjNZ9sIoglydJkgRrGPGF/vvtGZ41ZY5yC6S+qIhMFrryrAYue04ODQAOIqS5jPxV6Mqt63kL
F934r7qaSorF+mf6Cxpa/vmZ2zRjuF79UuasWF8gyj2234b6x+3RzJtQxhNCBYoq1KWJSFTbtJAH
cgBwV31ST30k/vttG9eByLgnrX+MTAK6oAyg29BPsSNWhljZqidWK0Hxm/djayFDaEbq1o8H8SXt
k2id5Hl3IOOGQjH6SuEuhv1n6SE0e0jOPmgS6BUBXAahiuRTILsG7PeBCt2Bq3l7A2aQ4Amp14I+
h8ZCAuw+1JBwWPqA0cD1yhoShTWD6GkK2pTrWB0MVFMdA8hqLSGHtlLghBDv4YLJ6Lmhq9gqHaNz
+uKXqu0W1uPqWfu5Hv9Yn6yHcFJPiOaxhdEUD+qHAYCTHP4k89N130STxtl1VS6MeH6f/WNyMuOw
LBQtLLSxo3g/kvj5lN8f1Y/bw5o9mHCx/++cjot+dlqyQhxolcbEEP4Qy19meHc0v7TDpl1MNC0N
ZvznZ5bUI508Scb8KdHpIWt+CJa4hhTavT2eWUd6Np6JJ7diRYnLdrRSOxbi5LW66eARokoEjNew
Ftz21dN9sicmbhvBv1jTxtnrh8eus1XrQdcPfboJczeu73zJuT04aWm1Jh67EBCoawTskeId3r0P
+pu2w8/kp7/LdtEzlJOb+JUN+VNbmNW5taOPRpYkGJtH2N3l2ulKkUB8ZSHImj+F3V9+tBrpm24P
bsHGZz36bH/AMSIhlIoNeOxsEVaKkZpjSFe3rcyFNmcj+cz2nFmR4TTr9AIrx0R5hV5p1dSu2Hax
LSkLh3duJyLsBYYIfMKon3E5Z10Zq7A6CviLfO+X66P0JTy9N9D4NNq+8za3hzU7eWfGJsdYSjS9
byWMdV630v2nSD25ZfvztpHZuTszMn7E2dx5eECiQoxAle3IKOToa+jl4AZZcrWzowHAQnkRSRCA
e5eGzDr1ofTjCs81IEG/YPy0TxqkmNKqREveDF4SRXQliI0GhKERoVa+BP1f5RKYZna4/3zFZ57z
bLiFFsCynfMVaXQ4dn/12p0Cxd1SEX3OCglZ3hM0ApCMn2wTy+IO1+MsgX/sQY1dSGWFHqriBc8x
N6OE17T5IM2matZkRnVqdBVsHwmyH7QyW98rAWB79OX2/rhOseEOQVvSOcdrZeyvuFy3UydFojVa
kUQhcpqkGPvB0K7YxtTpIJGB+KG2UV8qV35sNvemOeQrEV7M7L7XjQqcjJmYxR8YpCUZYvzMt2Rn
iAJ4s/xE/iNWCc35pYfK+SrTUrFY0zSQQZmImnV9aFulFzcJ7N9EJqUKsbeqpP4SenVusUD0jNhV
UnsUty4HmKSyJDRhTZ+xBLGmt0IVFE5Zu/m3VfbxXWRSKh7VzyQi/cm9Qj87GGqDiSxKv1nDmYvM
rqYuONzRJ0zDKWCktCdJWNKsyc7zGjVAKcXk0ZNV+xAZej8NFnzg7HzRSzH2/RjgtCaBst4GDcyt
IdrmtQwtf/+jhDpP7yE+7IulktnccOiehvYUnD51rMmc0RubFdDiokhKZ7eZPbXJ4+3tPWtgRNWp
Fr0h1jTqN1GFFJKEwWi1xuW0i+pf/40BGgCgjsAXTDFIcPf2PlyfiQP6/7eViHSfB0vdGZ8X3HTV
QbGjAcnag4aerHpWyhDRRzTk95W3kaDrk3nRHqFGdRXtDcp2OisPI1ERLdH/zej+MTy5otrcp5aZ
wNttFOlfoLoc1ZcXwClz2+18bJPjKVUJdGwBY/Pl75pM03q/EkxtjQLb7aGM3vJqDsGnUGw2YEib
7gRPRaAkGqAbKA0kw4LiV1/yaO++lW30iA6KDkYtOYjxUhQ2OzzAKsCtgPwhBXXpfY6UH2uvxeyp
1RG2ReUkjgz4A5W3VPh9e4Tz24R7ggS1Th1vWpQCOnpM9ayASjdHUNo7GNBR6g8jSbXyJyu2mgbN
56vRbm+bHc/o1cTqXByUo0GtTYE/MAbDC6sxwlGgBDELK/1d9JvKjDdqt75tavZGBMgkK8AkRojC
5WQWAcSepwpXLhTWQxfKjtQpiKbEq9tm5taMRP9/zEwi9qSCXKLW8eQnT2ltpYNcysjoYPa/RE2y
MHtLtiaXvBorpiy02GrT72ayT+P7JH9o0vfbI7oChn5eTlRd6YYygbdMxVV9aHdgtMYMj5E/TQWV
m9gg3wJhHYrvx6B8BD7lZsXPsEwXophZD0xPPu6drCRNjJdrlqltYBQy2wMqiNqppHLr+VHy3/ip
MyPypZFINFJ2BkbCLn7rPPHVAOZ3ewpntzl3FeigMb6c9uMLJ8OCO4Wb5CQ0fwo/3OWgoQTV2prd
j6JsF3b6uMWuDtWZtcmAFJFHfpfhFaHwI5CGPZWUqw1/ghkI37zWepC0b7fHJ80uFBgkVom2ARAY
l3MI1wl8kwIm6Wp96gbYzfPwK3Rbb6kI14SXuFoKBVMKPbOnvCvWyZUb1UVHamXANXj7W+bn+p9P
mRxAaENPSVJw7Vha5xRIOlsPsEE1Wg0j94KpmYk2ULklac7NwEt5sj0rOAAhgGLn0K3q5hXce26g
bXXj6PrmD5jEbg9sydpkWcPGRKrpCCskdH+2Pnwt/Pce8j8r5slk3enp9ra5Gedi8HpgYKPgFgiz
yyWt8lIboAfi+taMDXm/Rvit1c/Qjrm37czcrTScUBrFaQIKECfxidqXaPcc28SJNdTuX1GK1YQ7
RHakhI5k2LyafCFfPDePErliGfJl2i+nuQ0TGRtr8LjpkuGxL5wg7ffyCrLHVVtXC5jsmb0IIJMM
OA2EFp19k7GJ8M/7Ys6dU8F01hNXoHOBzrp29G0vNh51NVzYIzOXHAbHhkVFV0S6/C4XbfDRH4vh
0XEi4MqNYNo1JY2Oc3Z7zeb2xpmZaS9IWcm5Vo9mPJ5FUXWfV46HwAPqZbftzEUl9HoBIRtVlCUa
Mi/HU1hag/hcR4Scl7IDZxdMgnUqF3voqlEqqMInMzwpv7xCh7gf/ZR1EOlo1KgBbG4LUzt3DVKW
tSgHspYjruryWwREQo41fXI8UQ+5WdmwmyObMMbutqKsBRGHRj3FKv66PQez2/XM7Oh6z7ISQZMc
+zaQid974anIOIiB/obE00awhkd4x9EmyBaO5BVbAjf+xVDHbXZmU0NxDQ1GJXFy+U+PxjREYerO
tw6GtTPUL1b9tTmuCy2BIRBNuIUn5Jw/OJ/myZLDHCfBmsR4w/5HKP7oZAioYd5u7jTR8S3EC5aS
rEsTPPGrQ+UVYaZjMANv2SQwMX6FMM2WM3jhjz+kYMGvzvoEk4ZR6A9Ggp7JVdl09ZD5GduoFn1b
qLa1oaxb0xFb3+6qhXT1/EKSU6DzzRzhwZPJjH30sYSQsSk6Moso8wEAQWp5VcO3ZzeS90v1IzSe
gk6+oyPnRYDNzu0MKNZIAFtc4sFxd3s3z40ekAHNfxS1eVpPHJTVARLXUqh+cw9VFi3fq9EmqtA8
jzf0YG5uG5PHpZtEQqDi/2NtmtHLIsWvc5RoHCn90iCDJxRlYTf1E84LzRjV7Y6Rm5byfRHAlA9f
i7FD1TqPDjhpCAxB1EePkNe4UrTwYTPhEt811sHH7gBYSS7Pl0CfLSk1ZqGnLhoX+ReuhoWJnnPR
tDVZAH1hpaFB8NKEFXtBKdSjt4qReHVP0NOWkEd3O1g3EJkPe6t+uT3bcxZH8LtJQgYsybRa1xZU
zMwU0owhLKMv0J+SJxOH+L5oJWgufGTFbtubu+t4jQBdASMB7cBkEnl8aAJIZh7lleB6zW5gxwZ/
btuYvYDOjUy8r9oPldgFGGkFy0IXN3JGRcREU9w6GpmU+s1AJiWNrKfeQNRyCH8vfMBMFdI4X8dx
1s9c8cgaLxPPE8xbkZNBqt581YdVJwGW+NZDVQbdgvD9ts3Z3YljYgdySFVrsnWOouDHUcnWSToL
0pDq0HnaQgw2t1dowubRDzQZ2oiJE5Q8KR4A1sASOYpI7GGTFeSN1T3dHsiss4FcSwMUIEF2MBmI
mSllMQoyOrmfPsaKcFcExcvJDFd+0zwEEFreNjc7b/TE6CqpcJ6rE3MiCqzQO+NtlKao9pWeWQd9
MN9uGxn/JVcu7czIZD/kEU/0ADkmR9N6pDEQDY5it5AXgo7ZYId2eGvsuKXrYXpLJQSzaRTr7Hv1
+FR2EkrE+S7sgq3g5bgUdQs9577T/hjQs98e4P9hemxoGbHkyCtd7ngdiDBkbBYPj4ZTFn6XBNrR
S3ndBp6DnPnmqP3osn4DSnvBK19jTlUNkiRskk8m0TeFAMLtTEs3mo+EHtY2SxNIqw3XD9+UE/yt
gn5X5a+lH+wprbiW6jkenZLOKNIUEaDUxlc1gr8auV1V+nV7SpSrEOXzw0h103QJcmoKmyp9eLSA
MyMIkAmVKzR+fBdoGQIy6IpGb7InDt9NK7F2oYIYLaXA2C2bmvp0DoTC8evBs4shDr6lZS4+ph6s
Da7Y1Vqy9aq4Ue2s6+u7tFd6EBUnXXGh1Mx/N3A+dq4sHPvfSRqpfwKvDNeV2p96yPF0+afRlhqU
mad4f/JNmlU8v0TvwCql17wW4+9eVYzAuKBaF0fUzg5wOVn3sdhmCzn6uZmRyB7C6IXDugaUAdmE
OJZ9apyEEIXbQV5R7d3leVnuFCU7uifT9GxUs9oFD3Z12Gl0gpCIvCUEQRRVRr995pd7MzCiYfCP
To3ifEqaQVkCH16d9ImFSezWQWN3io4B7a5FTtR70Js7z1s4bFcecrSB+JNM/gtWvGkH1fEEnt3q
IkYhHcQets/vrbFWYOPtFtzW5xa98Fufliii0UJFg9w0/dqgnOufPKKDxul/0bcHhNNY475s+SXc
DU7+1DvVwkviOis1sTlunrM1MlO5bnXejE6/hkh2361Md9hkh+Sh2NVQAWi7pSUbo9dbg5xEt4lW
wzHYYlDc+M/Hr+Eh3vWr3BGfb/uDmU3/yUz1P3M5DWu1PAz0rhyDkrWxRnytWmsMp10IA5asTPZf
lAbk5sf4qv81uP6Td4B7RXCV3e2xLEzZZwh/vka+jBZTh5Xo4G3gSfxWue0qXBsLlaLrW+VyL0zR
GY2k1pTbsKM+Set2C/H6Cr/wDkPEQtAxe2yhDfvfxRkdx9mABtk4Eh9gSBe3g+f65c6Tv96es+uo
lICXqqHEExKvxxG+tEGFoRVRCibNmnzPhTt8r5u1q5P+7Blr09rE8ochrrMl+sKroO3T6viYHM+v
Ne3e0YLG05UkOTqe1TpIP0KnvS24BLKlczvurMkxYniQeIsyIrd0Sl0OT0qapKKF+OhUSKhlyqiy
9C0T37n10aSVVmbrIUMsNBsQDq4/xD8XZndmBQl6oAQkBIESYwoozZGysNSMECtCqnOVryHDQDnS
yffedsy3bjR4fjbSi//ttt2Z6b0wOz5mzzZOgp4lAobjY7W6G1pHUH6Dk0i8fOHZdI0pI5igw4BG
g3Fw5rTqTNK3ramGkSBvy1R0giBo7wkPuo+wIR0hqg1gZD3O+59mqjYPaIoi3ye2MWmCPq7uOmg0
nxG/qHy7hn3vaxmq8WOB7NLP3BKGhdv9On/Bt5LHhMhuJBu+KpygYAixj0EsKD81b5Z9XClQ37vi
brjL1llri6/V9vYizFzrFwYni6ChhEGAj0E0g+GDoiN9ddvA3Cqfj2gS3daqjzoMwZojKatIBMJK
SSQUnUh1b9uZ28QkgT/JgXiOTBMtQtEWTYjOFBpSVD+aGIErcultuQABmpkvnseEzDTDgo2etmXC
8V1E3SgFgJKbGyKqXfb/RYhCZy/SgzBzKzSVXx6LLpDUbmQydOQTEOOVnK7aBiVJcPmlpCzYmlkc
ciUjauqTu3ial2lFFaJ+D98dZHab/ij7L3W2iuKlXT0XdZ2bmVwRkAQUfXQiFjptrBc/sRE3fjb2
yRfvMXTqjxSNUjhp1xG3bbHgWq8zYlyD8DYwk7RhwEM+ca2qEtdeHDNC6UV7Ue/UlbCKfqpPP7UH
8o/Ixu3g5G22AGqccKc4p2206fwFBzSzZS4+YXLEYs0KZfM0TnL6XTfv4cO5vfPnbscLA5MjBhUV
egMWBrRfCmIhnh3ara1CcG+Lwar5qS8lWecCpfM5nSxnECZBGwXs0GDX3Ge0zbneYdiojT3cpbb0
JGxO3xo4jd+U13ohRJuNcM9NTw6HICRKosoMtXyPdlAWm277TYUByEbs+iN16ud4/e8d5MXkjkfo
7JYKQIS2STj6lR55ImHlIyd7e/2W9sd4es4sRIjV1MdxTCmiDHobbbN8YQzzx/yfQzAu6JmFIg+S
YjgxhiL115aSOwhE6HRASuvbI5m1Y5IJpaMPYptpJkNrSaC3R+wcpadBowRv/lUrD1YULMzYjK+H
2vkfO5MNqFtxdbLgzHJ84fHU3lfdN6FZ2mkzMdmFjclOi3VPrqhDHZ3Bf0bl3q6Pq5Tik99t6+Fe
Lp/CFK2/v07/xXV5YXay3UifW2gzj85ChaC5chr4XvNsrywt1dIUTjddkNHA3TA8z3zR8i8lqFkl
dm9vhyUbk22HCKF3lGtslP7zYG4zKKfVxb7p2dMzkjcSL1GnnCYhG/o4fRW0r1NYPjPmWuEWFc8y
SR1D/IqUhxq+lclL5aW2J2WUu16Fpchj9qlF1wB4Iegn4NKa+N+sKo5Vm7Htm2KtGE/tcZ1K/ppS
u3e00H/qbLE/oEx7e3LnEww0l9IppI1UVZMVrLVAL09j2hCdItfb5T+RASS/YMEs73/RnPxefEYw
dJFhfxzM5K0y1qf/Y3ayqJGgRMyCyXNvY/Cu7Ne+bZf73mnei5div/SMnfMo59YmDz9Dj4dTKRlk
KI/bXIVAyTErcP+r23M5fvONMemT3FZpHc2gHq1o5Xuau+pwb7a5HVf4ybV3fL9tbDYkORvTlNhb
QlMKgSysVba/6V2fJYu+GA+EQCjXb3j/yO8++aLg+UW5Q6YrcrvSaaOloGFpzJOoBD2+HFk0ts/w
5Udox/cw3zvBi7X6I++qtUejTU7lcL9f6pOc8wmcVsjPAE0jpjLZtUMuxZkpEgompVuWJWlkxxCe
b8/w3Ctq7O/+j5HJHu0GQN/libHV69bVts0DOcW/jodRgaLddAjoLU3m3GVxbnCyTZsSFp1KwqC8
kZK1t+lf/afsvR8cSbfh8/svrj8LjL5ETA0xzDRdQDuBahVjvBemBM+HOtp2S8+c2WX6J9s7hUBm
XYlGao9LQ1TXBrDdx75dtQvjmHHdF2mPyRZs4xgd35C0Rxb2dmo+SEvR/4z3ICs1lsNloMNIUFzG
PYnRVnVnksCpcMKx8NFTdgvug6ULYGayLsxMxlEHSo1mGWYU/+BHhxahMW/B289O1dlIJlfMICN4
7MfHo9PLg9tVaMf4r7cPzdIgxi84ixEFxLnIRzAI6i7g6z6CFnn3fKGveO5k6jK5QtQ5IFS5KuwM
IJ3pOMJK5KtwH5MLCBBCUdA6fiA1g71ec0dFuexr33z1lqjAxmM48fMX1sf9cjbGWFDaiOZC4tM2
2lSW8SK2IKuMFG0WfVVWiTuy6KVmtbk9taNPu2V24vPCJPJhp2fQg4KI7CHR7nvpu1L+UJY49a/X
kMSBAfGYCq850gQTN3SsukKvRCNywgyVjbgpHo66YCdisADzu55HcBxgwkYuPsB+V3F+3RR1etLp
MUzp227u8/6lK2BWU3YistvGY9otFJ/mBjbSowNehLf9ilS/z486DeCwxSXA2aWvcfAsVN9vL9KC
iSnET2v01PIyTORasynVd6XR3WqphWfm/WqiSkV7Df01CjiH8SvOdqAnWTVPJFqSBsk+fpi5c/yw
7HxfKXZd2sYP4V5/gUd7e3to187j0uhk25+E3Oi6HqOFQe9kVLndkiefiWkwAc8oWwKQE+nyy3EV
de0HIWq2TrFKX+FmdY7raJPurEOyq4DrOulWSd+MTe48oQB4iDbWYal9/drXX37BxAkfVUSaxZAv
MFo7F3boRbdKy531dnsuZ8zAVDMmGNF+GZ3J5UA5XrATNCEDbL5q1l7p14b42ixB9D6zlZcuA6o0
dgjc4yL9oZ+V+7N9IkLWWRyTIxGpfXyO3yQk6FeR5JDWscO7cOO5ia3AtXnfrvz18cVajA5nTsOF
/YknKZJBrixqHw78j2vJTdbqd+nhtJbt5Kt5/9vY/PX79rTOXAwXA56W+ABOlWi3YND7oUl2Jzrx
W7uXbBSN75t+LX0A+1wK2q7dMgUPC8AYkHbq2tPG1EhEsFcDPswDSniJHouH9gVAu37Qc9Jnw8b6
ITkgTTxH0RYLmnO7CAFGU6GUP2Z6J25AE066FHs+uyjxEnsovOdEbB66Qah2Epq6C+d/bqDn1sav
OdtMsaFFg6DQOJiGRWyr+V99mrzK/ndzkLen+uP2Ss7sHPRW6PzgghiZ6yeRShTlgVcULKSV+U4v
/tWfGlvPX24bmfFo5ngEkfUD6gQ35eWIeqmvM8NqiEtHNBTqrLXxRAhoLuzKOTMQ83KnfuLLr5Yp
NI+Qinc8sUn0hwQs5r8P5RHipOo3kiPSqjhFCYRWKBzlGKDLABG7bLzRXAy9uHt7tuaWBIpQcKGj
LVrBLmdLNZIw70wKbYL51FbrpHGB8902MRMRmCoUACaclTMF2lNgHaWirYGleOt4eA9KRO3o+qFM
K63pHaO4cFw6vp+NEhMfyY1DlYTmXkY1resF8CxbgU9/iAI6fbCRzj45R0/0HnvFYJ8bAZk0JjNX
HcNsG9fqAsQKJRPsCqkvASAZSdfKUTuBjH84VN2u6wT17ehVvEZCsc23Ua7Eg9sqBFTiUa+DTdMl
iuS2BFeHquyaA+XG8qGQTn6zz41QfdQHnZtnOA1ruT4Fe10+ij/kU0YrRGhWu4aDGDqSRAenrQ7/
j7Tvao5bV7r9RaxiAkG8MkyQRtlKfmFJss0AkmBOv/4uus53PIPhHZZ9anu/qgdgo9HoXr2WqZUY
bOFKBZ0ZZv3KVDFsJtMeP2NlJA+ihhB5pNT8tcAg+bUJ8sMNgY2Hwg6t6yLPdUg/DKy7MlPLeuuA
89vqkKmZ5y36ZvS0UMlvRWx33qSmUOoeK7X7QN4N5LEeamLfWvA3SNqAAqrPq2a6BjatD+6Zohp3
ycDszu2ZwRpnyCOxpyQaX4q2ijY07ljoQBccQxA9t7ZRbEwxmtWiGL0Qqmi9M+mRcpeCPeyNl1Pw
IJo6Bm6MkhI0RUri0WLsq6sOqgMuytFRfp0XXFzhMxqhbzA+/tRLXWQQB+PZt7jVC5TPiKpu8rqO
f9VNmUIzmVY5ikCUthzlNpAFQTWneRdTCE1R0HQnn1pYGT6Gys3BAaLNOJhRjap6Y0Ex+LLLnxdQ
UIIGXBCVx1ltUIYSxchVI6UUePNnkwspZkdXmu2UqNu4KVxMsf5MlLU6g74UkDBcAxJoJPgIGFLc
67KyjMIGcU95QoEqP7wJl0Kh+MYE2eltdx1D55Lccr/02vvsM/JtpGF66Kypxy7+Cgyhg5wWRMcY
oD2NJyQIqZlDd941+MYKDacdVvOPhQsSmsF/TEhXltEHg7AbmGDBhrSOfjO6n6gjQ0z7nkFE/qHc
x4fKYfs1pNHa0qT0DlzqVDQ97IYGwD8pZvny/WW3WbMg1aaaUWvBMjJHSpyvOr4d9IfLBpZSKaQU
yCsAAP4NTD/9PA3eHyJvRuSOQle+047S9zwKUUQs7RxdHzbV6SYLGPgQzMzqJqeJglj3ALvOflTQ
84H/xvV1Effd2uTb0tKPr1MpNUjDYOhDE9dp3z4rSGmtaKU5v+Q1xwbmH3CU6NhVw4VeDugF9PoL
1/NtyWoXUu1Xuf4Plo6vVOm1wbIcESUBDLMevnNieUlbeFUOGnpjjapw7fKWNk0VrSh6BZd3Pe60
6qrGU1t3L3vMQn6IgQloRc1jE+Rs7D7uRr1DNEM2yvNNRsQm21pPYBf3zUDb/m+mpH0bhJrxUUHt
OyjiXR/u8xSwxMZr1Jvor+eOTKRWR6uSNm7QaNjxAI0KjAh6jRV7o+ml4sVUSy9XrJUtXLoMoCUE
1b9ZC1qTgRRlKLq2ZtjCvnDjGrJekWuYO1YZDhn2fbLmFEuOfmxOcvRa4+aYKzA3Zuj2d96o/go6
p0tfLn+tBYA4BLsBYEV/CYUXKJGeHqiOkSrqiw7PQL/16Y49/UQP+QtXToVeU+wYW3XXX7Nd8dYz
bw1buuT4SPJRtoUs3jmgx2qHlqQEtiOlcYDttoET0SbhX17iihX53TmCQseKR9yoSZQ7doQR1Uer
3Vy2sfS1jlYiF0eyCRNIfMRKSEGsbQ/+NjQItRvwqmpoKwfJ0/9mTjpj8WiWaZ3CnGF8pfQrR4Zc
QIw6Sl4v21noQM5y7v/9QnLfMykzW1PmV1j8wb6pqDU60wFFM1yeB+qjoQXelVt7E3+umJ27cXLe
D04fwEDwHwGv6qlTVgghVdBilqbDDZoRzL0/tvqTNqKMG3uR2DTjOrJh6XzPAEkyVwowSS0FExZp
UR/OkzWGyAu3mIxr0bZPbV9kvlbddmgyK2wFNTUvQ14mtBcsLBHinYBonS4TmXBv0HkuVOnNFsSY
94S34G6Nc3Vf2OUbFBDWeumLFmdsP1rpEOCURXqttjHrkuOqEWNKgQfQ4mnHISX4XeeBErmlCc2t
bYaRlJWuwEJegPkTTEiCpgTPChndi0+ccwukCW4ekb1ob2hQbi/7zMIph4bXrFUIbqOZr+50LxUA
rm2zBX5Y5TzzyaRGnlXVA5CI9OdlS2d7CPYkIGhR/5ipBPDv1BIG5EatZ23umk3j6MNOa39U5gOJ
v6w1ctuzqDJbQqWV4P2LAUT5a7VJ21BNdDkUVLibqI1nxDsLFbNg5RI4c33JjrSipGYtKqJYkUHT
DZ5dXzYma0GEtuEpeyeBOUvwrLj+msn5cx7lcTTvUbGaYBKPDBCieVH0WI8hJOzBmfAVQenn8jdb
3kngBEEEBDFW+aSNmNxMddrnaEqhW9LdFn3idPED4X+daM1bSeAZc6kHLR+pEDMFyLRU6CW5dfpK
shsl3VSoLeTML6EEenlNi1t4ZEq6BPJiYHQwYGpUQNSkO3rW+ml6FYJziPMD+WsMm7Qy6YAZsRGp
rJq3ELR1PAquw77fXV7ReTIi2ZAcMYtZFpvtvHvj99x6HDWQrwyOPV41yVU1bXgPGicnLXbohytk
dK34uWePVnOPRhXQ899Wfs28gSfhWfo1ko8meiuEauLXVB0oGq9N0jmoSDodcOKFdc2CytHVDcYi
o9xv12TuzxGfs3HUJDH7iCl3NFNPD4hilTy06zEHekt/50gjQD94q4AIwtb4dmQCvJFABVXfc5Yi
Fw2ytU8x//2zxYPQcVYmhcqRfB3itTD2sTKTU2oWxs4ATQbdYt4+qxY6FJmxU4Dz6rLgw7SqN1Nd
iQ7nTTSs3tZQtJ+vKh2jrqerF0bbWamN1Xf9a59bXqCDItPOXBKWLwHT91RQvxg4XGPwQ8Lf+j73
A6s5VJnIV47ZUug4/inSMSMBMYa0wUaAr7YII19lP43oRi3Df9nxY0PSAWvA+4YnOQyVtHBT/mLY
W12FJqX4ZqG2qeCp29VOUtwbUbOyxHN42+/tnq9O8HWrKCmcbjcDVW1XMmz3XBMxCp9YPwz1AVzx
yUB8ntxF422m+5eP1/K+/rE5h7ejG2AycbLaEjZBVTGVvg7Sk9SzkqzfVmk8vHes6B8vW1y6uLHQ
/6zyjPKum6o2NZFEgu68dUVQ4uamN3n8lLHcRUnXu2ztnPz896ZiABECFMh6ZA2pFIQrolVV/G1o
C0aTq6oPxEydgn6zrc+kd1MxOrH5JoK79q+Jjk5Ny1O/9aAQbo8w3ZTDBnQjWdt6mYEaOF+LkWeZ
+mwJMAEborNo78ndDVoNylTpsJSJlyjYVKOrhzeoNIOL+Aq4Njq50xrB3mJoPLYpeQ6dpjTXBGxa
HBAIuklV01WCg51sFHJtldsp8C3Fi7WPlQ86H0A5JB7blTqmcWcrbarBLkZE3Irtq+aWWAiEbtMf
shbI8cYL0g2eJxjmCKy1GYDF84K3GJgFQdyKge7T86LVychZZubwm+q57ROQWEP4JnpJlbW7Z/5L
Z+s8sjT/kqOT2Qxdqg49LAmwnBVR5BldvCmUv6axhuvMKTsIg2dRkDMAmtYN4HHRsCAFJXaaJCE0
JhFzctP8zrV2ZaRhaftQ44AGL+j/IYMrhTi7rDJNUZXcVfTcBReQwxroMSvlQ2C27mVHWdq/Y1OS
fxrowoQG2jMoa2SVxw1QraZ2YnkFxG0vWzp/n897eLQqySUpiAW6LoMpaGDW+ned3VugSywPUfGF
vpYxfVe1Fy3Y6d2r4I/aAKD+yi9YiqlHP0AuruQD4EiY/kKaIH5k2ZVqHzQzcW39PovXuvnztslu
eWxKygm6MjBrFobCrSf6i0cvPMdwv9V5BZowdhFtOjNdWdySRWzwf69FaXejKS6g2I0Lg5g/EuWa
F44SCCcaXEO9SdK1A77kNn+sIZ6eHrtAK8dEL3D/01xcxVAYLeoACefPyy6zZIXN5L8mhlEhsSvt
opJYCq+7AM6Zkz2r2+e2iLyyC/zLZhaP25EZKWsy7CiNNRNmkEVeN8LcTDARD2RXZfoKVG3hK2H8
HlOVAC9aUFuWVxSn/3FByvraTwOTeb2aVRhJoPdJo6geqYbIAVC0Wskn5teI5JBQrZ85rnXYt2RS
mbxorSjLIoEuTKw8Gm1GQYxqdytOODuZbMVEkQjoFYryiSE54VQagcgMPIyz8gWaSWp8GCenDr7b
bHQwuexoa8Dg8xYkOCdQ5wbEH7y5M8nWqSOWogPJX6kKN7YLx8AQXdp2TjtRd2xRiuvJjumTH+um
w4myN1rNoTT0SRNvmwnk5mF/G+fAYVu9P1n0myo0x7bTbcr4JmHcK3LmchBpX3a3BR+ApDcU/OY3
E1xg/lRHV9bEUU9IFQ26PBRpcuqUtm8Fftm+h0YJPYEVa0v5MrrBIOEBMY6OGU7pm1Q2Cgr6bI5m
mKv57DHPjXaURR7otNN6v2+3Clm5VBYCLeIQBQkomnuYc5ReB0TYtplOpnDByODFIZp81BfhbWUf
SjNeWd/C4YUDMFyTYDOa0TenuzkOfVoOBZaHrrxXBMhXEydNfmTNw19/NYJheHQdMLaNmed5zUdf
jXY5RLQ7rGlotkRHrS7ah/03neOF2ewoIv3/Zm52oiNzQqsmlc5bOITPgkWOxm6T7i4KnvO+c7J/
eVRhdRhKn1sbhibTlWVFGQ+1agkXpDOp7VQoZSdc82r9JbadmuwncSOClZfc0pej+Gw4AzgKoK09
XWKot2SI0l64XeU1IDvM05/5+K1Xq5WtXPBGkBn8sSOF9zBjUCDREJSIvevA1Go5RDHRu3HTYhUF
NHu2HABxT4FXSwcICJ230zWN4VBVZgxbVLsfzHtlcHWUI6Dt1zadQ9iGap4oNhWAW4mxtbufl51m
6azDOWHawvwXQ4Pg1Hxm0cTKxuG3kzbqFy+/U7LRu13BXJUAyNJu02HlXMzR6mzFRyYlR42aYMhr
C1/RgqDENLGnzFgboFn8gEcmpAgWWcbYkw4mlDI6lKTaKGG56ar4hvD0tYvGFXT30pvteBdl7LVu
pXVhN9hFWvY/quiOpip02sI7VBSvIHT9pIT2hqHs25hvtb2WWS09xU+sS8eCCdaMBcNqo3rPS79M
wPhUPCrtjyB8saODKJ6gC1gZ3wpz5dVxjtTAXXrkPUw6KLGi6/low3JVJp5SoX/WRAdiJXeVJZ7r
It2M/eNoRFsl7MCE/zQaAAKnK+F8dfOlu4Mb1ij6ApvPyx9p8NCWvdcwN0vuutJNu30+4bX+Wq8B
Hxdj0dxVRigCiEpOXMYxVIfchNVI8/Lmidb3Qb9J8pUkbOHmJyCm+T8rppQ18yRohUJghZjIkFrk
KptJ2+nkuz6j375dDgYLuRjKRlBOmUlcMH4hnZqYjrmpgfHLZfazkvOtVbyMTHmqVPBwCuuQEKCn
yZoAyYpRuZgDBhtN6RsY7QQocZ4hVpeg5BBBv0M90DB2rDX9sTmgSuEHI65ohIItDzxk8hMBQ1Ys
1Cvkf5jxLhrd0av9COzd5a1c8I4TI9LBIJmVBQ143d1puG9QxwHTJaRPsH0rN9XaYiTfjxVbE7SY
7difwKyis4AO6xpv50I0RfqJyRVUMTCgLLt6XmISkaNV56KzaqYvTPj25EPYFOXatY+zuG9Hma60
HqZjAEKoMFUEd1P3s+yfaPhEmpU31ZLPgUgHHx8QmxnBfnrp2XUk9MBGqiSyyBF8z7TnSLzZw+CQ
5msC+hIx4+/9Aak7AD244gE5lI7WWFoplFtgEYhbR2kCaAmEBw1sU3r619AagMqPTMk1C/QcOCn5
bAqE9mAA2in6KzgSnUnYa32Mpa8FonSg9ACkRE9QSh5qUIEVQ0iEOzZV+iMPQvFpF5ry1ut18VRT
PSD+KNIQtJNRekiniR6sEZTcW01j0b6EoGrm6OYktHugq7XWj6eo7DzVyLqVjGMhiqKRDVXvedQL
7SZp9wsyDHU7UoGcCqJa+saq7wnIiFLMhBoicvrq/fLXXjowQD0ACqAjS0XD/tS/QqstuqKGvagp
HS6ADH4fkEBa6r0dRyvX3+La0PZF0x6V+LPmhmJWojXmtU1lpYFgNhp9nRY3VVhgznIqbnkq4h0W
vwJ5WHpGQ5MSLbxZ6vP8xRalRhmjqFlg5NwKXmzIRjzS0NSepnjQNdfo0ua9twy+082M/CpJyz7Y
EHV+3YFY0BnQ89kDRE3e8GAJRwf8IfajnXDCt4ow+96zyi6K/Kqz+CuJILeWWUbtJUql/QonA/UO
TQu11VR8odoPhmfMtEFvC+pRMiA6KMCj0nOAnwvxrps3OoMKhvVQ6A+6PnjRcFWbPlqSl11l4fOd
2JyP2NGrzaRT1Zl2XbhKiqZnOnnZ+DHXVUmaOg3guw3a+ZctLnUfT0xKp3YY+3Cg5myy8lWwcplb
8HjPPViN7goNJHHFnoU3qDM15SYvHgr2cvkHLC8ZZGZQSULMkNMMXLbgbEpbsCyqN4Xw6ubRbtCX
A0cyeg9whsvWlnJULPe/5uQEg2NkqAg0fNVEBaZR3wl2O3b7tnQVTKfNAgCB9VKA+Q9NHuvHUK1p
uC29sE7sS5cNNFXBzhBiueG0TyAfHb+CkzpU3TF+jozdQN6KMFlZ80JWcGJSij/Q7EZTYt5hXX+I
up8qdAvbX5e3deEKPTEhXdRF16XToGJXI4gMC+AzVG1D0F5l2S6bvGr+sv5liwtBFexXoAoxbBR2
QY5welKUXmP9ZEwgM2ZXow1JUNth1WccbOnqN1syhfc/BE5MUK2iB3FqilUZRnFCIGEH5bvIPQIx
HpuDyS5zhmkNUrNwh2LyB7NNyKs0dlbTMBuw6YCoBzq4GbqY+QG5qZ8kX125u7x9S36IqRK8JRDb
ZmSxdOy1TrWCLtUK12wJ8Ms5NdvUMVMz8vq6EZMz1qoeOZBZzw+WYje9lyUYF/LKcMhWsOdL7qmB
vBYCBZC6PBtB7cIosPMxge+UGPIJwe+KAfrApiu58cJXhCaGBt0GjLtqcPnTr6iaqt1oEy/QSHVS
MCqr+hMap4x/GmsMokuHAQQZhorJMZToZRxpl2PKyAT1oWuD+TJ/KcbEUesrEOtlyrDNRLTHxbfy
NWdvl14xM+UdWD0ZhBtRujldnK1UVVFqAtev+kvlW6S0jtbGDmb0u4FvOHsX4iU0XpJ8jZZ1cVf/
GKbSi3QoWq42BgybSueWLcgOFC9h9yT40NPOKftNHFyxckumXczc2ryv6Fscvk/itl5l8lkoJB3v
gRwRhmbMutbCT1GUyiVw3l4DkAgqtOpHQmvXqHZ6dggnLx+dUAF22Q3y4R8iLV7KJsZVcJmdTR5Q
IzBC0yjxp23mJ+QuisCXIt5XPvZSYgJc30zjSpGDyCJBOm30LLBgpUM3ot+k+keQbe3ZkatNMl5V
SedatP3rpZkguJnVBWc1N6hlnXqYAIl2FxlRDYVTUE9ZpUuM14avPfjOk4FTK1L+k1Y59OoHWFGT
r1rz69Yroy/C/RFMUEmykisvlIpOrUkxkChDlVEe1y5E+KCt4ZLmXqVeDABSWwN57bWk2NDmJQ7X
9JfOQ96p4XkbjtI8HSxoCsmwzKbd6sn1kP4corWptrWtlEJCY4xCy0rYYLrTT299tkdeZwe5X1F9
M1krgeA85p2sSH5mkrGK227+cJntK3i7oXeX/1CCZD/pnTuy60HZXj4FvzudpyHv1KKUABR2ocRx
hY+X7jENoF9B9K84NNfMT534pgb7Zm24j+PmOd12V71DHLriPefh5tS+lFURaJBFBceKFd74IaVu
k28uL/E8ts4WQFgLhC04f2REdNcqUDbWkxqqAS9ttKfsuilfotSna9POa4bmpR65Ixkw94m5jdot
xk0Z/ZhUqAlAPMRrrbUocp7enC5JiiJW12fRYMKSKr5E71jUTUvqCLFSgV/+NgBTAqWFvEJObsYE
nNSpBcKzpAYvCZhCbHN/+dssn64/FqQTPKqRPtkWvG/SEmeM0RKNBQaDzUMngLkOiVf3a2/s313P
c4//Y1M60TaJIlaqsBnn5SvXIUuapXnpx7YZARY2gCiVhZlOnDjh43vcmpnL66y8tlLM/Dt5rBif
ejvVX+0glENl2sNB7Yfiu9lE6SOGmc2bOIaYoAPZ5BhJe914SWFVXtk29q+0V4OXdlTHT3RZIrco
B9MbIcgC+YxGMRxuheEubDArnzVz1m8XjN/QLuxuKArj+1i1hpekaW7qJkbRGHRfg1cyI/7q7LHY
25yR3URrSFSoZeLqmJXGJLlC/MQYntSCZltekidjUNjOFDrxITd4L8AzsPJBF8+AgewJj1Ag2Yl0
8yi5TqtWxyB3qL2bpQM1CocajskPA11L1s7vbxyCI1PzTzk6blbVM1tRMkTmRN9bCgjJbDTY3hVg
iTR6zaMCs/9+ujbStxSh8VxCMR/T1mBmlzy2BIpOyU2ciRGPXJBDQW+Pu71o9xXJt1GYgDS4xutb
fb18UJb21QaxDNCSADijr3m62LzraDvaKQQGaxx2+tCRBEjmov5MAnajan89ZQcTx+akUBZElCjq
AHNcfejT2q/t5wT11ctrWjr8x0akKEYrm02ig5FQ/MwhDsy9Ln1Avc1JxbUeWN5lawsNPaxpHv3E
awJFY3lKPk4n9LMYNBpnCGgafPS2U1TMMwKH999anL8aAAlktWxsQAr6edn6UqryeypuptWen9un
3y9VTEgWgffApfoPJKNuPL025V9XvbDAefLuPzakj1ZmxKj4UOGjRTqoK0BZrXs0QQbxrrc/zDVZ
keUVAesDXAmATDIU0za4CEmPk54bIMaPqG9+DkSs5ENLN5Bt/9eILC/De8hlK2DZd0tRvwB9tskr
thJHVtYhwx+sYoIoj4J11EXsR7bilGPjWt2Py9///5Mk//fWkVcyBhOtrBq3Th76SrGFopqDUgDS
/7dyFp0/TOKZjj7r1g7Z0vLmC/w/d7i8vBzsH5hJQaqQB2jZgvo1QEjk9J+eNX+sSFkcRrfzSXBE
xXL0CWlBdLGJgp//soXQ3VAx2jY/2OalHgX8sGQmz0cYaZOncNqq/fNEtlyLnCDcZvFGqT+r6Pkf
IKTzNfPHqnSjmYou6gqSD4i8H3H5EmuJZ3bXSrc3+BMHmOPyIhc/15E16VJLaTyTJ8GaorzHxpfJ
mTOt3pznZY7TJUl3GIApSRiALdtNioegvdPZ7aCCBFlcjZFXAyaWC7cPPV4oKwF/6RI7vrGlD1iA
VzadGtzYtAq204BKThzdtj0QaXT8oHX2D4k/Og5zhwoh15ADPjMaFscJ4mGnvUAATLfAgDglnl3g
FbMKmFi8zI6MSW5iNMakCw5jrHsKrHvNLryefNqp8AjdR81fF/vQG1QBt0OFxEDMl15tQZsXkIBp
UY7Ri21IK2ceusn5yqU1/2Y5Uz62Ip1qUNBDCKTGpYXqfsAbvDOgqXOfpCtmllKqYzPS3dj2wzSa
E8yEU75LG3OLdpZTGfamQAW8BQ9nPtypWrOSDyydtGOr0m0JZdCQ9e1sVX9n7S+9udLZt8uHeW3/
JH+PMZFR6xpMtM2QOiMbI3CF6e9AuFzX2uNlW4vLmTm2UAGeBQulwJGDSLTpzK52e3iCqtlXvUne
q3htgHRxSZg+/33lo0MpmSkakYCqBmYInm7uYLP7tjB/GaHABPiwvbykhXAxj3rMPo6Ydza9UiWx
Wea8QhXS3t3pVeH23a0Rp85lK/N3lpz8xIp0cPPRFJFGAJpLq10xNU61lpYtuDcMYFJ/ZoVCOVty
79Ea45EHMEB4jfI/dSbN3Ij221QRB6x+X1GdObUdrKAxFuKRBhgpMzXol2KOXvpQLABcL6wa0PsA
epirAbrD5gMtIgfF6+ZQkOTh8jYuOMaJPflOCdFlChTYU7oNJHaSWuzSbD/VfGVdC41WwKWOFjZv
91EWkEcWcIERDGnlvjDB6Ok21pbXPmcvqOLqZQ4Ewm5IUCtvnaa18Qhcg50sHLXjXyAX6/EwIj0k
JSt3HG9S4I90e8fXpvEWGksny5TL8FnY4nU0fz+ujH4wgHI7YQ7AwYeaoSBBE79FNIm0/kngybNy
JP4/xqEjie4ZBDtU6UzwiU7QHm8r10DSSAR3FHuTxq+5+VQrwgnoHiRTTqKsmF08KEDL/p9VyWWB
XNF7qHJVUDzdaKGX6y4ehxu13IbCKTL0X5KVfGT5Q/4xKPlsHxh5pkxYZlXflPYdG9xyWHnALG6l
BtotCsg6wF6mtKjRpEERFqDZ0tS4uR1YNHhqOQY+JMYzb2A5piUsvXVYBJp/Yk6WA2z7mp7T0jo1
uNOs/QcaInnoBCSFo8L7qXJDPG+DUHf16TYSH5cDwFK0PjYi+YySQnZ96sbKzUswfPK3VN+qgceo
21fby5Z+z93JIfvYlLSnDTgFqiDFeixMcltQD3+IyWtUPGEkgGHAuy/8lN9E6aehbqd2B2axyXDi
GESa75d/yFLMO/4dkv80MSbR0wq/Q8lCtzBeANfxkFs7Cfv7jpipadCAQxaL/u4Z0QxH24hEpY4V
g3Z2FJtRV4Cn2Vxejra4niMrUkoUMSgCmSmsJCTztNobxk9bverUa/BIBuS6o9km0A8xv9EoJIjf
Cf8VTJ/12ijp0s11vNbZm48C/Fioat+0GoJP7NMRnxMIs5KAj446VoW6ZfMPUQBcCRgDM815Hky6
UMCYE6QKhT2g5gsvrQn6O1T/IA1ZeyUbS7nGPCKFgVywI+A7ni4tTcqIFxE2mDiTV/qDRxx0zFzu
8FvuoMnjlH7vx1fQMk1/VbtxEx+S15+Fn93pt7GnbXGZvYL46qDu1rq+ixHizw8zpP4zaqllO/T4
YaX9xCEraUx7bqy8WZYChD5zFhGVzq8x6btORj+mwCRUbla9lCpiRLJrxisy+ZpertwkS/t8bEqK
RfHItGEysJym9lX0Lbi+1hZcsyCFoKyEWiufYEFko1NrACSudZMWb47jRUjRJRkGEJt0MBEne1Jd
R6bfZx+RCmFrv4XYaX3QhpV+z5IX6AA8QoGFWfaZ2nlb5dmYaLMXmBvV9sv4wNZM/O5gyrEbWA68
yCFRQsEVcnoEAjPCyyGBFwinvKo39ZYxr/6Kt6+j124KJ/NADOugE5lRp94JX1m5j5dC3LF5yTMU
kZF0nJcYF5WrIk4jM6bmVTz9ix3k+jYwchAsl0fvbKtXkzrGMsfhLrY8M/m0xB3Rny5H7MUPdmRF
CtiqrvSgioeVBBqalrKzgByt13jqFrB+AG0B5auCoQjgfhnyA7KxlnYCdXpmZ7eKuq0A6bZfMAbT
To5BxDVn9xnsm5jGSX22dtKWzGNWFnVmTDKi4SLXOtLRCiNNjLWrD3e12XsDfaDRKxm+9Pwb+Jqj
yautKxuHwriDNPPlDV445nP5CExaGGvF8KZ0zGuK96fGzNqtVOWHXZReWIPR5+9tgG0ejHUgzTHw
YDs9ES2HHM3ILNROgW92tJFsCOUrr7OFO1UHahrZwwz0A8fUqQ211yxedVHzm1dkiv1pMp3K/tXG
fj1UTmxvLi9p4ZSdmJNClxWNmQrceQOSumQTKPaNoQxO1SGnJ8PusqnfV5MUUGaGBgB5ZugrSh+n
S4tss6sCljZuf4U5+03vBp5wCEg+vPZKbLvEnRzhf9pe6ZDHzsVQtwu5Pu8r8/jBcFWHvlcri1/a
66MfJN+l4N80+8nED5payEP/HGnkIWRHVep04U1Rjf/wIMYGmEA4/B6+kFtLHUYFTJrDHnBazFHc
zPSw6q/6Ldox7rz3mSOow8eVrOk3Y//5vv8xK8UevepQnqxh9iXzB9UJoQu2xZCTE+zN+/gw7dim
u06dAVoN7DtK9JnzwfYf9S6YiafDTf15Kyav2YzuGovAUhaL/aCgv5u1Jonc8QibWEWvEj8seFY2
xSH0mq+2dGyokYa+VjmFAx1AN9uvwYOXQsWxWf3UDyHboGiTAbNhbWA2DiyXr5c9/Tfg8XzH/yzM
OLVgqJi+LCksDF+dZ+xMP74Vt8lb/Ry7wRNBDdgJn8y3Aukk4AjeVeRz59f/+BOkj54VnIRpmDXu
6NZO6zef2sH0xPN9dvP1XtyQbf8auPjSimc7xBuv7RWnW0IrnXxbKXtgehiit4otUHY3wx2kclyx
A5+Ovf96E1s1AU7UUb6bT/YT29KH0flxeflLD88T83PcO3qaAMeuJ4CkIoze3dmQOuw+NQ+E8k74
8KW5ABv7hlsNzopY8W9M4Nl3B5pZn2dvgYiVIhzjUMTKJt64beDXxYboMarjs8iFh8ao2two4RVa
hyooVBpX/R5H/rDWCFi8gzGRgi6YruJ/uYIwFrSwaI99nxo8ro3G4eo8eWO7Zrk1jL1gd5iPC0Hr
kOW3k31brL1/ly4UyJ4DqgkS5RlEfrrxCvTNBJDVCPLk2k68ECq/0PXs/1rGBwSdx2akM4zRGlWH
lA9Ch4IQVooD+Li+lCp61JpgJdfW5yv37KuCwwijkcCfQm3mdElRDm1JMvsSuwvcxou2wYPtp/vh
m/1N2xq77hqqdDf5ryfyA1nHBlfJpvZGZ3Dr17VTtRwxj36KtOwqqWkfKthdPuLYdngD42mabEDq
jKEid6hcKHVs1c10RfcrB2oBwzPnPNCa1yASdaZ4A1ZUNQL5DzahGd2JDltFZ25T4dMO2eRE8XiH
AutH0xi+XvcrwWQpYKM0DgIQHC3QY0g5UapURlmOOFZgHwvUn13weHlxC8k5OLLnrARHBo8p6e+r
I2F9OF+QmB4boXpcCAr5Vy1ME7fOwtK/bG3BnWYiYgwi4MWBkq8UGcG8EOVURU83qzHjpLCnsrLd
mKSgBv7eFWtV+DnkSM57Yk0KhFWgVVYYz9irPARhxA2oc4KAesJ65H0NidQb01hxlWWLKLyAhXhu
xkvrA2bHzHmNgEfj1K8rvBPN1yTLnDYznvr2VxqACJavNdWWmg2YHsEpxyMLxVu5d5OYSddYBOAQ
rXFrcquDxhPD+Y6JGa9+r6e+MmF4V0HT/IO0wqn4vjRW8tuF73riRVIqnYRlPUK7oHHTptnnlbVp
asMfIcXCY9MZo/fLXrR4JuCyQHtidAaQz9OgVFMt7NteNLhKwIzP68Ogpisv46U9BTkoxiuA4Phd
GT+1ESZixMxl0bhiJjMEf8M0M6tVts8DcY2pj6sAyjuKGe/mEaSpBu0iSL37ynAhLLUWhJfulXnW
Fv1MTAGc9eZ0yJIbXVs1bq7YfjE0rsmC62xMt0MAkmYIy4AmfUP7J01YbqYa27Qd97mugSuocCqS
HDAaC8Y2KOe0ULEOvif5B0ezkmBILOfpzRjbPeaSUzTO18ZwlqpDYKxmePcYmPZBGn66i9yEpE6o
4pdr5RvtDxpz/h9nX7YjN840+0QEJJHabrXU1vve7RvB7rYpat+3p/9D/g7GVSydEmwMPICnMZ0i
mSSTmZERWvNRWNs2vNcLKPRcGcoqO818D0i7/sSmtOuNQK8UpYZNXseOAOogowRMNT6oRjZKfjfY
NyoaLO0W6MTNKrvt0rPqeMCSa4ZJoA3RCONtT16aOjoY1nOtNn6EfuchKB02/ri8FxajvWOL8tbL
LL0emnm4BbCWyPGF2UeMhLTBPIMbTl96aIZR0GdIGdIuDRQ1t4LM9Dn9eLXKwbYYgh1/zXxAHsWe
qIslXBnwNSakGu3h+jdiWPe0wZ+C2DeD+zJ7VwiESuO3MvlJrKeV2Vi6qtHppkM6DTJDqESc2tdj
tSpDrcX8a88VolwWviL7oml73XAqcwOaLjNaq80vrvmRTem5wYSqFgPrcPYmT2G3scRhJIZj0003
FE7OV06mhcPv5LCXrIVjTwmH1BoozfP3rC7Qsdto1cqRs3CenxiR9i0TPeH5DJsUHd9zDm0m/aEy
hItK0qZhf89/CMZ+QF3Rz4bmVLjP6aKZUWOmw4Rb0xaKb2qTa4k3VYjnJrc2Y4QAQS32l/1k/n7p
jDi2KDcGI2xTo66dEZvA84LVchdAaCxO/iHDDzPA72B8eBr93rtHu4GgEbLPI4B5CZ5kUPYEa6Xy
/fJIFpzvxIS0/QONFr02Y0+VKNshMeoYw2aGHWTcG0LhauT9sr1Fz4DuJNi/QDiKLXa6VnQQAJDl
JYaUOR2hmzq4q8QWSjU0W+UZXnT1I1uSq3eZPVZ1D1vmlCv3Y1Pc2MJ4aCd7W3RAR1ONPGlM1I6K
jLIz1Ml4HyDf45d6eGgTkACBeDp9uTz8pQPOhjrkf+OXdobdFX1nC3xTkEavNK+/gdv6Nkniz6B/
TVEAjIPA60mw1ePImViGxz7/1Ay+duYshAQ2mDcA7wcBB6j/pVJYwSlg4iWgdbm67cvvbYPm1rdU
WUPY/6bHkDfKsR3p/Yc8RhkodY/mNQ+a7dwXuwCdQi4OVkfffic3o1ffTX7q8SdybfiX53ppkx7b
lh58nd1FILeYbWvxVk+iDSpC+5T+y1Qer6gUL+S53kbWjLivs1uIBh3UmqG082q2u8vDWVoyZOiB
crJRJLDkDq+pznKU/GBHcNdStiaP9zla2FYBpUsRAVz0jyFp24DNfxC0hYt21qcStltjbJBdDswX
HkLKOPmA1uhOtaCRMjZeWr/VWnff6vZbAWdVs/g2GhUPcgUrJ+7iOXX0UdK+yYGFGJQQH6WA3sm8
ZgjNamubmoAqo+lnWKN+WPKd4zmQFpUQ0pJKw2S3I8oIjTd0Xg5o0r+sKFYTSEa0iMiomR4sYNUQ
ATmJ9tzQLDYBKPp14NhideU6Xp68P4bmnx/dI3mE9v0xqtEzkX0xfbqHlmZrbfTMa8dPGvQrS7Xs
qH+sSddx1Ye1AGoXG4JSJAEcxa63BEpBtuJdnr/5F8mHiwXK3v83f/ItnKcm6k0p0Mih+KhRgEgU
L21St9HfytAzrfhq6LeXLS5lKRFlgHdg1gYDH5MUn8fo2c5/91FM6bAbysFRgQzJROEkLL+N6eAS
o9hY+lfb/tKznxo6kfH4cpTM9ow2XfmYJR89/hZpVSddK+MsxdVd91EGFk3Is/YlDT0mwnh3edxL
S3psSlrSQs/B081gKoZuXYJWci7afTSl4ChbI7VYGZXcHDy2xaAN6EZwdZXc5CWKJyBeMcyHywNa
ep8fL6TMjQyvSXIzgJmAJNtWsDeSAzyvNz6BqGfSaG6sAhTYG9vBRHm7i3xToATLIEHeW/7lb1na
nTjVZ60AcOedEQFYSt8SEE1iHfmsfVCB0sh0a1u/7psfQoXmYTat3VlLURjYcgFSgWjxLOh+eiD0
CPiq0MJpSkf6Yldgf6jzCDKLdlZ6JdWgaMvVlc0qjxKyUNB5RuUSryqVQbjp1KReJCNon0rLScsf
wo7cyPoq55bY8jaK9uYa9bU8wN/WZu0FpNJAEf07sXB04mH70kxhjQVM57SjFGq8uJUB6b5hyKbR
aa3/SN4fsznAPMAODQpAqI9KVyaSeVWj1jbULNBDHLa+TvsNFB5U0Hxf9hV5d0D5DSyLs/YuMrrg
QJHOny5rgpx3NnFY913kykMcmhtC8+fLVs5nD1bQ2oozDh1VoEA5Xau4yKgYRAi4X61+NkW2DYrx
eSCm7XSzzpGKm/eywaVh0bnnE3sSsH1Z0wdyV2NH1Ji7Zv6cFc1tKExXNdYm76wEAPoa1WSQAdcs
BbB+mXg40cDhkJMkdK/eoeHocOfR2X6+ub77sFbNmhf8+GqCJQ28cRa68eFqsHU6gyF4iAM9s0NX
21bezWaz3V7XXuK43oo//J6ZS4Ykz+upNsSjCELUQ1MH3ThuhT+Ra/gUf0O3NerQ809S5+r93bux
/Zu7jbMf5oFv7z+Zc82c0tN9CNv4n849cxoE5onztvWf3N3D19fV2oPgfKOczsvsCEf7UrPCmFcc
80JMlO9Fm4ltpoLvSePxo6n36kqy49yRZ3NzdwVAPYAoSVfkoOqa2quYnagdDlaVAWdtHqy+vBmG
ZtOn/cqyn7sxIlRU7yg6VFETkdumC/SEZ6LFs7kZ2kNdgvw0HvurQiP3l7eLHPj8z7v+DEs6BZKA
mI1VYlihFTg0eG+hVxvX/W5qhx1FM52hgxrSCHXvstmz4YHMxUKjBUQZcZRDYO108SbOamoNZYxW
5sk1QH2vx4ZjrSEol6yAKxQLps3Zc5kyVAtCUB83A/rN62u9grT4FLtErOybs/2JCxek8WDGUXEc
oDZ3OpQyLguFZn0MFH670wkBE7+2EjMtjANDQE1lPq0BNJSOgHbiLU3QU+lC+u41DJVNbai3SmL+
vc/hegNdJHr1ZzZFaSQs0OtSrRhc3Iod9EZ7rXIdJ++XV/788p7v0D9GpKd0CkDPmJRG6A4Cc6by
Yt9C6pThbT1Rsk2CX+FQPV02edZLDCcH5SmqxjhGAceTU7GdKPp4bAfhAgrwEIJ6k0EvcKiUTxA4
PgxxB8Yz5U1VgbDkpSdYvOIhZ0cHkokaQADwkpnvV3bDtkUbZxcy4fZKVzpNb37amal/LyHr4KoE
b6ekzMaXy2NecBlsLLCLzQDE2fdPvRLSQm0TGblwq0grfQM9KTslr4XPe2zqy6bOIKpQS5jDMFhD
5zmw2vO3HJ3EYYS6VVerwh05eKE50v6Kn02vQdLt6vi1TVAb59edSa7CZJ5qN02ex2FrpBEaFpU9
aW+r4Kdp7vW11+MZO+jvD7OQlIKcNJIQcvAxVWMflwzJ4ilDBQ8orwhRlJ3V4ArhqpHexGMuDNcw
qhj4VgLh1l0Oqo/7MNGIr4iqDXapsHh4qHAzjA5iP+rpcak9gLoSr/iqA/R+o5KBXFmKyJirxklD
3LzvB+6UaUnfW1PYfBOxMmpXzs9zl57ZsFC7RrEc2GNsqNM5r/RAicGkAcnSahfhuaaG7mTsoZvV
TUhOZeBPKVAj9MM1pqwFv4JdEBIiHqbozpHOiKkMswCNRzi4sYVorANSQzxuqv6KT82/5yQYwfhw
N6CyilgYYiOSTxn1YOM9DqqQDoykHG14RDyAEByF5HjyKz12GuGXwYHybZe/Ih84WGAId8Pue1Fc
MVBDgyS1vRvSlWlfOOsRlyOJPm8qgNekWTeg4KeLvgBAPt9CA8dRcWxdHvhZnRI+e2Ji/oSjzdQO
JVrMapgoPiPmQiBM5E53GN/7H8NHsgKFXDiYZmgA/EeDvhXupVNb9lQOZZLDltWmzthe9/Vdo4FI
E4QsawCIJb9BCwdgK/ObQ5XFiTmg0lzYuPAnDmnRYPJ4rO+tXFmZvrOgEL8eMRP0uuCeuJOluAI1
TwieKVUEbemUXpelNXlFH4DkdeqUnSq4sXIzL9oDiwgutBk4Ll/+cTV1am2AP8gOkwMKylxoG47Y
kK2s1ML0gQEUWsjIseMikeMlkcSdxkWNcY3lLW6szwbizpxYz5e9b2k4M8UfXk8gIIZazKlD4Byc
QoTOkZtE31T9q+s2Bv0qwpUQYNkKOO+h2Ij+IRl6I4Sihq3QZv7ZfTN9TXA+PtyLNQqRpTnDUYXy
EMUb9wyDFyUNgtvAFm6ESHpLhJ4eUuj4CMcWUb5CZ3wGtJz9GgROyAbAuc/vwGjUy9wU6LjUwl55
HVLT7pwsjNSHARKROXidygzstERTftRZb26yZmxfEsGn67SPFPO+GiDqgrMbL+UtCPCV0jGVOviq
g2p4nkKefJpmre9MK0NxcOws84NF+Zr24tJ8AVsGxCJa5qD3IBVyyhb3FAi3oPnCRi8IucPsfGcH
9soZurT6x2akGyTTghhKRTCTQMVxHEDgpaDTO/amNcXtRUOAeoC+CHjBs5KnzUoovTHE+xANU0KQ
IjD2plpx+YikDf2cjBCBweXtszCDoN9ELgXnjwUxMWn7FEqqjlYhILRoxHtiDx6bAOeHaNdlM2ch
NF4cqNzMJzeGB8c73aW00gLIooeJG7AKLEytjbhWO4x2azt6Y3tF2XhIGv+LTRM8ZTbAXWe8x01Q
gYvYhE1bjL7o4Lb7Qn2oIK5E0/tYWQkpFy4mIJ7mZ8JcOUGt+HSE4E3VjZzGKOVaxpWCIDHtTKS9
f4kGWXCz21we29KyIbOC6NyaeZnkQ7wMrB78deDh5pN1UPTAARkW8JMrR8SCOxrz6wMFN2SOwJBz
OqZW72NikywBB6GxnZMIUVo44CWsnaxfuS0Wpg/+jmevAvW0ueh/aqq20S82JAM00ae48zOlIzc4
RH5A8GiWx1Iyv+d9uZIfWRgeIJsa0mKgagVjq7StSWCRUmNW5KY9vY7KHvAv4kBOehf06UrOYs2U
FLZYE42QOkDiN85fCyt0aiQSjfw9ZCsn1YJfnAxJmkahKKAVzGAn15HGrmvfbCBiMLG/PzXwLMU/
SGhreB9KMYsilIpVajDPnOWhj/c2AJlwJtbabObAUYqomY23gqGDqw7XomSGdlUeRW0du3n01hsV
HvhPf72N0LEPoilsXMAVZbqpIgAtKdSYY9cIe+zUdJNDYyEK/jofP798cPYhDYKuSFPerYpeWyEx
OPItSX49CfBO1sqhzb70GWMn1tp2FnzgZNfOvngUjgtGIsTP2LW0sp+TqkDNv5h1rCtjXBNhWFgg
mMLxAKgnHj4yYhfITlBqqjCll2RvjebdqK71Bq6ZkEYz6mHHiwAmKjD7PU68ipBW5PzxsiMs7M+T
gUieFo6A8E82rFg9cSacPQwVjEdK1t5KC8cc7ABtPPdIAw0vXbd9ZSpTNhaJK0r2BMJHp7OD3aSF
PlDq6KBDH/PlcS3du0f2ZB6T0aJhwgPoKAM6MTgoe0G6p+Omw7XyIwisDRd8G+bx5h+sgoRiTjzj
YSO/OXuwutZclCBlyJMD6kJF8lNTB6dg9ylVXRTfL5tbeoAiePljb/ahI4/X+sysSQl7vNPcsRod
UusOlANdPj71+l2KPLEO4r3IX7E7n9rS+XRiV7ofmVpwBbCMBKWuaUvDDSsfRvrcs22D0Y75Nq/R
8SCyTVvvjbV0w6InHY1Z2hdGQNKWp7CNqhI8xwDR0EDux4TfqHrvTPrfag/gtXAyVmmHsMHGxZ/P
Y9WuZwmZEqV/o1/rsFvch0ejmv35aCWnIuJtNXvOaNv+oDff+rp14LHA/6ECvbJ8i8aQYQVXAfIX
4Ms7NZY0Ce9qhlRuo5MChUs0DpbmZzbn+kTwHO3yFojj66wSDlX2ir4No++BYbgdf+/ylfPnjLkU
ChZ4LaPCgGQrYGlyskGx8jZKgl6HppJNH7NJVebqiX416OAeKWyIhLY5GhHiQMMtkqWh37YBKJja
qPdrKqwVHofFKwRqF3OtGpI+8r3YgdHMbIsGOSpR/0yBycUtDL1fi69EfYsrcGRHcmJqlahA2FgB
ogG+AYkQAuxBNn0T/1TywE5AMgI5Fuh1SoERLxHpFUOL7UJGG+JVdumkdr5y2i5N25zNQSM9w1tK
TtojyzOkSggymhYknBYvrvUkuG4b6/Wy4y7NGp40s0oWqu2WrJphFh0JUc2HN0RG9mwoY7KvAt5e
h+gMf9XT+O2yuaXELbRA5h4qVCWwVaRLK+yg0FGJMXETAv7eZo80SN59GHjMjYeWQFXZvAEFeh1s
Ltudf618uiIPMr+qsGZo3zrdnkBQG13LFdyV6NSzmoKBAmxUHAV8hfdWcwiT16EFXsRcYzk6gwBi
L6LnAklqDSkFvOgkw6U9jQ0wgLrDaxsp6akxr0k4vJOaan6MTLuTttYbiTrw+/bF6DXRyNw6Fo+c
0m+9yl+pVcW3xBghDtWhYZVz1BEuT815UITvw8ww1NcY0s3SFyZEqdFFp6B8TZ+b4q3PVtJd52HD
6e+XjuEsrUOWomvPAUA2Jq+m9jwkD0m61S2v4O1f75pTY5J7sShjEwiBgBtNPIWDt5nyDTO0FRTg
0gk78yuhudQGPQKTwSNa3XQoeCFXrAHHxMxXPf5GKeQ6B6fUr2Ptpeyv6m6jBDdavAq9WFivOcc7
o/ORR0Zi79SVs5lbo6QNwJvqhxp7SYBN0/km+2XqLgAzwGm7ut77dv8SxPUGdN+rdeXfbQCnu2ne
R4CZoDqP4prsMsTIDWvo4NTmWPhq4cXopynFoQFtATSTC3LXhrHTRdjGACiXqpvlm0Hzpxb9b17P
7jW0v4S7EhE4hDJjrXebaNuZzxkAWpVHIRCmkNgFdnzTW8wdg8DJoycGfqNMOIOFLqL6OwOoPiY3
TfEtZT/r6sm27pi9BV52y4F8QYIxSZ9a85Bla4+8hfDwdOiSN4OsP5iyBEMveeyFBhgL8ASDXlrI
7obWo23hjdGj3q7BohY20cmMS4sOch9Ckh5mu3GD3rEB2BS0rRuzs/FrpNicy2fC+XF5MkqZk2Lq
+9iqOczlY+Y04CxUkkMMGpemczUQKBvjlwLC2ss2zy+8U5tSBkUUTWeQrNMdfTDQQjU5GrqTxMRX
hqadB9qzHRMPJjyhDUBZTvdPMI6BEbewM06Q27DByh88oQlrxpu3D6ZJnNj2JvSijG99FXuGutHo
F9IWTo/GJS1Fgx4KXwW96YdtDZQ/IWsqNWe8Db/Dt6MPnA+Ao7g1SDnTcxWTr3NMvnWIJvg8S2Fu
BmwDmvITlEROlWi+ye8n8S0vroBedRol87IB2hAiA1D4oaW1o5R3VsfRboVOVOP75eU6A/DKUaZ0
byAPqYxjjXnkk+YR07XjFwFBUQC1gEeKbO4x89FCCRaZdLt8Qz22Hb5Yvgb5XPSao1hX2o9aGQxm
HOArlMZ0WPBVAjaYtenKtXKOd5tDagOSqOi/B+BNBph3ij0VmTroTlI+pNomrPaUJWg4Tx3T9lr7
3cw/FEw4Xsb48x1a0b5if/QV8CPPl6f999l6dvYefYk04ByJYUprfEndTU5U7lrAMbO4vLK0gx0g
6K08FWQPRLtT6kdF2fDpdhhfGAlAgrBrUYCMIjCQtocK9eva8lO9cSNBnYE1kDV5Nw2Bt2axvfzN
C0HfPHvo10ckCym/39fpkUeTOOlNux91gDrfA21rmh+Ehk5Vsy24jUH+PrkN8ASm06prPaiL7oEl
Qxc4CntnQCtudUbeiUl32qQHZXlT515Kui/WoGZ+eZDngfQ8xj+WpHXhVhAwWsESKn54GKQuCTeN
PuyN1lg5wdYsSXeBlmLRghiWOFW8AFfllKEMkdyzNSav3yi7c1/7b0zyNcCy0jLHEMeOKAPPQnf1
LHOTHIoWCqlofCCRr+Fs4qo7kVtV2Wr0wMUVsxGGvCb2Oy1eTWvCX7714w3S7k7V3mVgo41KP9de
EWqO9sPlNVg+k+YMogWUBhga56k7cjSDJgEqhfhggwS3Q9h4ZmU+cBVKi81AN7HGNoMyIZNjeqlt
f4uDz6oiwOYGYjvZ6Etp/loh8PchefRB0iE5hawcAKHVncyYNvlYuKrSOKF9XYeaaxPIaIqrWrnv
G8Mxxd/fp4CQMB3gSVwm0Og7nYtUS0kvUhwUWRMiX0VuIDzpN0mxUvhY2tywA/VDyGYCkCOjjEgd
G7pp4gQedBK5hIe9E41hAQ3dBpjZoCYb/L/BNgjmClOFKy2NRxSHOyv5lwGjqI7kCypZoHI6HXBQ
UqDuUYl2RBPtE5A7iynz82YNBHPW8IA11ZHM+M+OFEAkNBijMIUdaAV8Hzj1clt9pY2B3moQWuX6
U8D7PQTAr22lA7tW+GD06p1gbKN38UpRbXnyj75FihXa2E50Rccit3OyQ9921V4xbvLJhCjVHQWG
WUkPpn7dpis7bf690smg69o8CzjygAWS/DpBqUMVs90YjfUqBx/Lt5WtPId7lyxI56nasVEoGWY5
tW+5+TbQfZ3u4v6NDg9pfgB6jWnXfb7iQkvh/cm4pE2D2jwPodGF2Mt8Uae3AP2jiXIg2X0lfiUN
UBTAtvx92Rz+BPIMUCWBcw8l2FO/1Ru8Wo0RI2UG9kXAdilpnDyzVx6t84SdTeiRGWlCK6UKRwiD
YZ/y1C36bRj7kCWkw2NODaCfVrIKv7f9JXPSTCLK1hpS4JaK83s13ZDoBqBxwX8moY1Mg59muBnd
PPsCYbKTrnWXLVz7R1MKGsjTKU2iNFGbBMcurUO/t5W7juY3XWKt7II1M7MPH103UxIjx5VgjIX+
WDd3kfE+rbECLW60/1YNnTGnJnKhhEo7YNXiiThKX7odeby809YGIR1ncd4oOtANOELCcEsHPC4H
frDz2r9sZvZi2R+ASgPWTgEcA5ny04HwciCpBZ4eFI6oL8AUFVg3atkA2HhFjDUc3FKUjBhgRhog
SYJeqXnQRyvDGVRb6ggrU6qHbvylh9oua3ZlPrhGBOU3+04B22I5ICYxE4eYW8Wst9bwZLe7Vv+y
2a1Cv3Lzi1CPafd2k3l1nnusvyLmd8sAx36jrcR0Swf5yQdLkUseofJZzK4UxVp9p0UjMiB580nt
onXwgxjg7FS8ch5lV+E4CTBlKndWCPHoy6u0tG1xBiFumF/HM8no6cSZba6Cc1cFf/ZQpNC3sksP
hLHKtRrkodPp3HaSrO/BexM9hUmaukY/oWNGQGCQBgCyqebaBlg6kgErQ48d0NUAp/yeuaOlhEjm
UJkNBQV28mEniqNn7zxOHLN8Max9OYCTwHwijPy9u56shzQPSLHhfZtjPcISKRDNaBQ8ttpuH6co
GgNSUji8AbHK5dmfz0Rpj5wYlY5oyEhaoiEwmk5+hhRaD/79SmQ+8GEQsWKOQl8s6NtcNrrseoiV
f2fzNIhZny45yweaGQN2pt5XTn2IEguHDBCdnnWbmHfZWP1iRvpYGWvaj0tZVPjaf4ZljTPe0STB
LM+P6ue2/1C1XxydzYX1nFf7JkKvyvRQmFdlOzjtGpPTwqF34ubSTIOYpkYCE6YNPXXT7qNHa0yX
rZysC6hI68SKPLOGUXbBCCsRrtgurrdifM1HqLwjU2h9ryxHDWdVZ/TqQURLcac49Cb0/ufjUxE1
Xiw2efOu2ciUJs40vf/Tss8FfYsaM7386bLXWVakxYidnrcvw3iV0D1NNh3aXoZpx0dgL69Shjb3
/WWzS+k3zMkfs9qp2XhCn4ud4SHZ20gmxn6Mc0Ukwm/QOlTVnqWCozP43kVbNaycPEE1yHSBHnVG
vk3IY6pBlsENEjdCGrKxruq175sX/mwLouUMoRho+IA4Pv28PKJmGRLMigHq6GgUTtx0oKi6h4hJ
HX+M04qLqGv2JEckOU9yUWM6IjHskMNRIUgXqhuQCSXkIIqXznrS9Zum34VDi9TjzWiC+Z//jAZP
qA9GscaTs7wnj8YvuawxGanaRfPy6O9ZO+2rZNqoOPJa8QINibh9HRlEtpLncsQXrZy5/5+j/r/J
lxEmDKDsAbxEOrKqDWKq6yQoNkYAtsXISfF8Kr7s8DMyN5c98uz8A4X9rJOqoUsXYFk0N0hLjuiL
JCkSQpykG5ZtzemDB7ds3DY199vqQVOeLfrLVlbsypGdbFa68cGLRq2UwpX1KEfn8dYyhpXrRPat
3xZQ7ZwZ3xA5ypWiiquc1jVqrRQIQar6avcSkS0juxZA7QRZv8sTOX/w8daZzaEzBKQl8z2t6NKB
ok8BAJChClSHCn459M42KGVG33IiVvxkaeaODUlHSF3oGa9NFHNZkT21U/ZMs7/WbJrHYqJH3DJm
jnAZQipYkFCr06Ce0bxbIGgo77M1PtGl1Tk2MY/yKK7RlSYpU5Dlu6J/6dWNibQ9EBRuy92mvC/X
0O2Li3M0IMnJ7dhWShFgccb4oFYduoaBvrXA1xpt/8ELjgxJbj2QSGu7GMOKgoNqvXTJTVU/muHK
NTJ/ruxraDgBZAFPiXO4zRBN1mQEILviiYUGIfJRFOWu59nKA2/J00CuhdPBQGCErPvpGgXIfU7M
xNFgxRG7UiChiLBPjV4uT9lZRmneOaAS/t0NgnZdOXOlNJGZtT0Qg6Il39qSbjXICxOhuCM6vfoh
RGfSDwp0bDlWG7vlPseWsgruJtArW/mUeUTyxKJlEP086IPRIZ9wOmJaGD3oDJCqq6YGhQXRDU48
RE7FcoQl0PmE+HgO3XW7ANFFNLk5FKguf8F8wVz6AGlbGHaZpCZoNPFQi72s3cTmVdZtEhTfeKr4
bZ47q01nS3vjeMzS3tCDPuIFn4GN1bARzY9abPOeelPz4/LQzi7X/63zn8mV9gZoDEZhzhDXUR8E
OjIyp+gB7DerA28AS8Nj1jObH3SKt32f+RGIuxP61+G+/BFShMPQSmX18wTXaeBAdYuB8Z9ZPyf9
szR+jOENOu7dGKKa7V/mn/5nF3U03cR5Co2TU8+y6BjGjMJuqEY7DgYMOw+uteipsbzI+BF13uXJ
nodx7kd/zElzXeYqMQiDOR5Ob9lY+h0zULmowcMKHiHV/nXZ3KIPIYuHTLsBBhMZriUaEdlWDTBu
3FreWHp5cTspQCSsVckXhwVZcqpic6KtR9qfoZjylgnYKdOneVN05RYc0Z5V3lhrHRuLpoDbm/s9
Z0YW6fArqjQ0qgj4yUpRXYXvKPFStCwF3wVd6WhYugqhewM4GDqJEYxJLilGa2jasULk0PiNjpr7
QxffKUbvmup1/df6XThsj41JEbcq4oKHJoxlXZ1B8ENVQG3DgERr6V9rxkqmpGA6jqeSpSpM0f7W
HD8Tcq8AWfD3jgdwGSI80B6hwV9aJTDIpAqYLRO3gGpF3OYuqBQcEGU49j+N5siSFHbhgWJPdg5L
vEHajiLZE9x23cfl4Swd/8fDkfw7Kjum5BmM6EwgT/xYl8JR9a2qPqdj6dTDXbnGhL60c8HgCDzI
TFV7BmbCZcNBmjPjU8Nblm8KZS+SZ8ASL49rzYrkdWPa2ehthpUiy9A4zcm3KZkOQtXukjBYuUKX
7pm5bxxvmbk9AN0Bp0dtiJKgGlnAjgLW7VfIKPTAHhpl4rRAiSVkzyiUkrNBP3BktAJNhWJutfIN
C1san4C6ICqQhgK8zeknDEU5jsX8CQCmaabfVV6h7ztALBXzswvIyiZYOKqA+5vJF5DNQEOKtNG0
esjraX4RpHoHAAzZgJDpmRnDzib5VcoNdWV0cxAiXS7zxKIGCJolcGtIXjqp1dBSitWcFMPvDcuH
TM1lf5mX6MwC+FTAn4yGcfQ9nM5fVoNEtaLA5YbkW8FvUygCRMlKjWbNhuSTLBGKmZawMSHxl1nf
YpNcg45yc3kkC54P8qs/I5HWphexTnkBT6iiHPUYNyn3gj4BFL4yY5ftgCnmdMYm9GuoUBRFgyHr
nFy5C8W+jQoX6ITL49GXpg05AfQW4l/n3CKaqrCSVnhWTxUab522GsH3HYIxwQtUcH15tpWHuZ+2
pe0HgKLuw37o90OtIsoTNNsxgY7VeDQASkj6EI2/VtlvpzCMNrDW/szQ7wnBlrDMAEy2A9ARVZGS
XIlhQqtNCmXo3m+w68xdm9FEca0c/P5xUmiOTqbhLegn5SPiNb+2RTF+G3hiBg9xq9EP1gL1kIcE
WbVeMTmIglXjKxAxOCwTDWk1YnXZtiiKrAdxMe+hgzWAAWRbBY3ZXdtVTMoNrWM13Kqch2+V3vVv
pCrBS5nlefhRjJYqHMID8JtYjdbtgkLLNn1URWv900sHC/DwEMXEy1xFeUda5gLXYKoyAMazxmv0
bYXwtWBgkLwumJ9ajyuLvbANj61pp9Z41Iox0mDNLHunnXk4mtCxkNy4bGbJd4/NSOdJHU9wnxFm
VGAN04c4eOzaz3K1ur3wuENtZ+5SRYw6oxhOR1MFemhTgFbduvwsqKelW8ru4hBMJsUVibZmfmeX
94bxcHlwSwm2E7Pz6I8yHX2DDn68BxK3o18dgCJ5+pigW9HofB3qeAq7q4nfoKTV7lcML+zUubcB
TeI4ouEu0nitcoKyCQORKZhoPln+beqGja4/8O6ljeuDwUffwoNgpuIYmtsp1h9wle6nMD+M1Nxe
/paFG+rkU6Q5aCorIY2KT2HQ1kPPiO4RvfAYbbjb5vFey9dgKguBFAaOGwqd0EBwyVWdwAgywdI+
BQ+m8ZQn4ISxwHSip8FtS/JfHGRd9Vg/Fcz6ujzQ36VV6eY6NixXdfRUjXuidqBzyKd9oCQIdqzU
dBvCmhvF6FBgLrI4uoqm2swPcUiCK8VMhHC7og5/BSNViNvEhuqabdrdK9oY7aLUAjkVA4xQQ+kk
aD7CWB9eOw7NcSdiYXkI+04/QCUkuVciXMgZz1ceKEsujKgUKCqgF3XQWEmeFPGpbsIOsuoq6To3
sNobxap1nArsA5xosV9V8TMyMvd6sp3KGIJuwxoDwVmlQAMbHp7NaPyF4iqKE9IZYXLdBCsQoK3G
+KKDeSlU01e7B/d7lDzZdehwS0FTTQdOyQp1pZlQhDuNLp4a7Ym10U2gPg9m4RKqr+2y81Nl5hQz
0FcDMgZ0EUlzY2UBZZVSppALt8H8RIFEEuZ0h9ySg6KxX0wonY4/hi7dJPVnUOpPlx1uaZND8oah
9w74Mzz4T08XFpoToUJJESmlb5SGW7s2Xw11rTK+cESDGW7OiiENg7eCfO/00WDoJdx67CfH0Dad
DkrrcJu24Uocs7DQc8YRnGnoK4H+scwxVas9xK+sEXJa2seAlzdDi6BXqV46HTrlBShPNOuF4Y6C
MznhUKSld4nYh3ynQPIG/+1vZ3fO5COtAcgbLl1DihGVJJoINtb/kfZdvZHjTLS/SIByeKVSB7fb
7TT2vAhjz1g5Z/36e+SL+42aEpqYvbuLfTHQpSKLxWKFc5COQ6E0D3btmJnJYN4WsuEzsHNwruhS
RIFPVOd4e3FDcGjDH4cAM4mWczo/z/88uoSYB/NpJLuA7HaMyHe9mZigUTCGyqPcDSZMymTboNOk
ocSN5E/IuofWoPwUxdeB1cS2fiZci6GcPsJHqaxziElRvOvl+xEEm7dXbn2tzBLw7lHR5oJpHOqZ
AHJioLYrkJBLrT3yL9lkxVniJhN6uxjnfEsZCXNHmCyFB5LoapKqTh5MAf4H0BPNQ5OFNWCVgQF8
W6FVDXB2c0tvQq1Z5HNKpzYVwMdLUIKWHSlHDuBzQnA/eV9VHTojJ/tkwntiYOXwthYT9StclzNc
Dszj2grz3BOkKavhYfFkDruTCNJXBEfecJxiVoFpywIXsr5BBRcWH/aY3A1CyJImUOTMRe/hKIVH
nfVa2dQJ46MolszDYnReEn2ayG2riDtSJG0EPida4rTjfdL8zDiXsXWbF8FCFnWKh06u21iDLDxe
EZP/4QXE5DvVy01Z+5iQ4A5lgGI43fB8W/CGjniKGRhelZDcwgdc75to6GGtyXlm9umXn3FEzHAz
o1smOmjMOf1NWUgzwDyQRVx3I/VVmkVtARxFEXQnsiuKLl9g8K5uSfPvBVUB/JKoTSPmEA1gml/r
VTRjKfpjCVm1qwqnCdCV9SCQqWWs30b96VoQdeYKaazUZICgNj3GwWkq3EH6Ler2gCSp1pIuO6Lm
wouveb7Xa7uNGQ+EdagK8TJqebj10ANL54oyxUh8BKOZ6Sm9xYFQqQEsZT/XQ7Un8CqZGMCKFYax
bpy/K5nUvSbBm4mpDJmgXnaMyBFSb6dJBwVA57eNk6Uc5VSARqVExVChAA84GHT/QqmRtPGnoHhW
I3dmyDuh/n5b5vqNfLWgMpUKwV0+YtQbymUacm6HprYm+edUy3jkm0NU7f9dGsJSoFUhPACs8Xxk
Fq5sHPiuQhodD/88tKWxNOPqjkOmLy4Hp2x7MhQtY023DuFSIrV5itKGQJED2icnFG49/OJSYBzr
qhMGKeGY0cmmNBEv2BlFDV1yVOQHxJ8oAK17hhmS3BozjSgqR8Ixt0T/NeNYj/TV3s30piCiRhCE
IBNB1/Vqer3Yd20rcCi3moCMmTvEAlU0I/6kRxe82G7v3epSn6UBPQatLwjvVtdDEIKsMvEgjTN+
gWXU7GVGH//3RXb1HKQkUJeCF8hNmUeoR6ju9Bnukr0z7f5ILncoXkPzoyPASyK8hcV1AgYgxOrk
QbKKGWX8g2wR+l+uV7LLaw3oHxjozHi8hJB9aO7r/DUaAfqDUda03hU9C7iNJZLavCTt8RQVYR7+
+DNBlRNDTznaRROnEH51umIaHuPsrR4/lI7U6ort1HQZ8rZkGO510ZHEHOHsv7pKSgZ1DXmTP6Va
ABkBXLLnO0aPTrTBKmWGLlu2iMcVMjVIdMIaKT8CilFMRYWQUxXPiZQCpIlhi9uL9VcA5TbUuBmn
NJ8FDE/ISAjChdnCxtJhNpCFL2yUUYriBiL0wHcwBg7mMZaNMUQYlHPPhQhZnXmZ6kAlsv/KG4x9
2F4mDdy5c5SvyVQ04A2i2gFIDTpENcEYVVU9iurjbb+z6jOfwWLRBYq8HAAygNJHGVUP+ElO7aCF
+iK6b50Vvyb7vncBEbHP3HpX7hjyVvc9JY9SqsyUlhcLyOsc4Ul4695E8zE2vdoSH+76O/FOs0AE
ZjGEzh6G9n1LJSmLlht09KLBbMZviS2/VMyqsibj2LVmJGtE1c4BV5ESnDFxbfEl49hu2glm8tCM
pyAPSHeyCn6sxhh/5IjmncoUhOv/+ob+XtG/v0+dJr/rugjQorg6RtWUpQ4sw4SfTgmLK4GlB3Wk
SlXylXF2cXmVkFTYeTyrI0DYNo7/qUL3nVYyRll7IKsQ5Dk03/oZXqa7bvcJLKHgKzuCj9dJneKl
ZCwgUywVWIQA552GHmINII09XtIv3gxJiojw2L//GK10/2JYqcKIndZEgvO+4T+Ah6Dze4VU2fIt
x6OWBGg6DGIdlE/RHV39VH411vMDGFnHc4Cz4FsViV74I4tJcP28p6RTl3Jp1OiJ8HAkMHA0BXb+
2pCmAiGvzbnij4BxBFboO99exsAEJFI96GChe47yNBSAdAVdo7vyq3wVTaTDj+pecDH19jYcKoI+
miPgW1k2u6nm3FGsoZkZCQXavenRNEz9ADUHTO6oigVcAD+6ryTQRO0LxYq8+5JV/9xUVkNpHzjZ
Ai5R+hlcAwahLTgom6Z2a4ODoCWlmx2Vx4T0d6OjO8al3w1uZP9zbwP2dCmY8q1qXTZlx0NwbNxj
TmYUnmX0LZYKw4dvOYKlGMqbYi9RJxAhhhfftX6uH/257a83Y9WlBMqlAS7bA7YwJCATCa7iQ+HI
Dw0h/l3tW+BnIS/1LnMv0l55YJ2LDQ+EIQxUjgFMikQGjU4qDkUAcLaRAxTei4BaTWmN8n4wXm8r
uHGzQwoug7lVAkiolMORohTjihUGCRPZzlA8CaoY5euAkc3d2CckLVTMsyIriS4UymHzXqVJbQbU
ssh4MbQLHzCGnuX5M6+uVWQgMeGtABgZM0sr5ttOKJU6yFOQTw2Wbvo74ywR3Y0szwG9iBMeY7s5
phcZJKmD2ZjT60PvKvcqXhqYPX+oz/A1R8+W7+8nNzPzvUh864WFBrFaaeoT5zVaxIHBPMeFht7A
lLn7uD/GYJHy/vU4QAT2EA9uzMbNBMDXIjofaCXgEAvMIrrjk0dZYvz+fJzoVVZR0wFEDiCN0YZy
/ftcx/th2ueB2UhfQvXUN4ceBI29FYQMQSvbnxVZCKLWyjc8nAtwXJhiPpHeO4TaTzmx+Yphlis0
CxFyvmMhSUJUuzpjyYS0pJS3UMhSXwei2cVdbEv3PwsLjRWm7zZ34QED+/uARPfKJXkExa2FCMDl
nnObVTRbnRGAFPCogCFrD1REVCGuF1cC4w7oPfoACJhfTWi1IIK8fdQ3FvVKAOXK0iYS1DGEAEU7
T54TpPsCHamsvoUNG0HVDbYH9i9QwdFofrGXgpytmaWUp8QDlLe4a7rcBLTDwLpSN07UUhQNzy8M
Ri4JA0QN04Ocu2196HRGQLalDbIhIF2RQCGLatf1piR5IPdtI2FT5E+5IHp29OqSzCVVFgvo1vYv
Jc27t3APmahO6C+CpByIXqAcjQAjd3v/1z2AsLClCMrCjAzD1nkBNqsBhDgAiSai7VmFXfvuKBIO
fnP6zZA4OwTKYVxJpEzON9DjlAyQWHFO+MoZRDZLMzv6dyVCLflT0U1WM/Q6cU0pSflAzMriipAh
sj1k3AkUEqX5xzAHk38LU1MZiZBanDW6txXdsERkqmHv6GpEcwldPGz6vovlWgnMFBm6+EVW7ahi
9Bt8F9OotYQMTB5JMEUFXuvaQIDBO3XZAJqwzirvfaIR/aCd08eBgEXLib5Uyye52ZD4Lrv/kuye
3KPtjej3KfnVE//jtr7rFwMYXpYfQ1mrXqW10uRaYI7gQ1QIJoPlkTTWdCebwUdje05GhtLMLc8U
iZoTj3Hfb7iyK/GUJWM+y9MbD2uRSH8AQuQXmOqPHnOAyN7Wc12FpvSkDDiKc7GsQYxhjuB8TEl9
XzminTznZvrY7ITd5L50puwkRLJlq7k3XOPQ7lCcYQDqbKorzQPvyF6Cu4O6d3W9N3KtmIkdOSuS
zAihp36eaoayGx4I1WL0OwPFUpQwI3htYG0oiaE6teCEa9DT8hymL7cXc/0awWIuBcwfsHBxlY98
XthAQPMJAO0OuAH78Ojb+j74mO75s+L6JpCHbWMv7BmSt87nUvLq7ISlWHaQXNt5Qro3+at1p3ON
sVpTOXE/y7s6xL3OiuBZC0odkk5ssyAVILWInTp9aIqv22qtzWIGxUdp+juZvQr3wqA3pLry0XUa
iQ14aZp7XZ7qfZOjkbYcAlb72PothILAXBNAzRgeCP1G1/uXJFMBlEQkRALJ7G10+2MKrrH6XxPR
rSa1KzI6EXmNn5Ey8M3fPKo8DAudffe1C8QHYIAC/hszrDI9lgsUHi5G0yDy9iGczezt5LP/gOlo
hjvfuESuBVGalnKUJGIIQcpTcoeu3ImgU744hvvU/CF+io5uEBac5wqoDG1SV8pRPi1Os0mpVchE
8+ozf+BN+b3Fev7Rz6AsJD1JP1i4sVvLiUhzhtA3cPRoeoVOE9Poe/ZMKYE0FAFfwhqMB7RA8hGA
z3rCJDratCBck6DrQqiBm5I6h/zYqRE3gTMnupOsaJ/aAKW1cXOgOkIkN/ryn7VTp5sj0azhszVb
FvbfxiU6t+v9/QBqY0NDxXz1TNoDomqH202YJLnTv5q7t9+6Mx4Gyz8OR0wn2Ojhzkl2jJ8x2h6Z
/OG+mczSI+jLYJj05hlefBC163gDDZMRgSCpHG21zk2tckKEyj7HeOrMv0MfnRmaHP4CUeyKUqVO
JgC6t15shsNZCECHXjp98dCKtVP0v267pS2zkgC1p6IFD13ZdFdiXCrowJQhCqDzxiXO+OHSJ/Vx
GuNql3d1aIpj/yHV43CMw+Hztuy1y8UhwptO44GtjZ5mysB6Xxq4SsdyKvBNnpbZNWtqer7x6YWU
8fpEvgGjLGi/vHaCflSqSaaCzz1XWlvjEPtozTEuwh+NNoKurAF8Pgt6d1Ophd+llIqkNgyAlj+z
ejxEekGaf+5ERoedhnlm9BCipwQT7tc61Ukj853EF2YYDJd6+szDt2bqdmMMHJaJFaGvLH4WZkiY
c8dYJI8RtWthqMuCZKUVChOvb0SGGidjui97yw3tjUvQjnrbIDakAVseNV8AzIOHjG4F5UNw2Ot5
VIIOM/2hA1B4J4YzBC2usguAWFiND/NWXFkHKOrxUJwTXWiSXB2zwO9CvTTi0uQxjk4ArprZniDG
ZGjwIvl3zYCeOs+Gz41HNCxTCHYJI+CrEgMChRtUmZ113X4ItV3T1oz4c2WA0GoeO8LFC4uH5V9v
Wdv3WlfXEKVHzS7VBjfQWDhHWwuHmSa4C5Tm5xr9tQgv4HiUdbISEBGg1+78+rcWcK0lTtqf28u2
zsNDGUTRWDMcYlxEs/taRKElot+iqACbhueUKfPtsUt42+i8fcED9Kup7mOxPAhx4QgeqxF+5Rln
Zp55dAuoDQAWMWjRhjT6Uz6AfLOV7rlEt4X83RgeNfFVnCkflfYj9IBrw1B4lRuFwpj+kREmAsML
lfRrhYUO3B/oiC5N0RttEI0CADPZCymYLMvqhKrr3vBrkgLYDCiybjYGkXX7A1ZXzywf5Qe0DKPl
UKKzklWbNVIp8SUQBlX0Jw+jhuHX7t4fqsCWIyB681rLoq/ZMqeFTIWqiLdch5OArLAZYPiq1X7y
aoyeC5H1PtzyLiD9RdVMASmHIlOOM9W6BBUCsTTD0HD5fvgsBWWHrP0OGSXn9iqu5w2wjOioQmEc
ThMvQSpSCCsjkSd0D4NOGbiemBiVO9nyM9USQgBDgc5Rb0sr7V5jnze7znf/P8VTqupDKvl+CfF1
O2h2moLnUA57BBFyeReE3GjiBjkjbhnxEvc/NCW68/Tqg/ER87bR7lUX0FWGs4NywvcaLc5uiEoF
UKMV5JCC6EFVoh58NoNjeOUvYRQPkSe5bRzftQGGDuCzGL0iW5sN1DmQwKIvETTT1OnN9GrUK0Mr
TVlWT309PBb+9Mj5/Fs5Ge+3Fd0y34Wobx+20HOek40z3CSm3BStBcT99Bx1yEKolewxTueWb0e9
YMYbxbricXXtHcSx0SW/hih049tSWbz3ssIIylbw9ZgtRneIPpPNC6jQ0M49xcwJoj9wPBiA55PR
14Bg8Hcb75JEAnXDW9CoR9V/GYu9NzyVwu/IKMwyOXGFk047LXPl0VQmu/BdpXB6aX97qde7iqld
NOxhkAdxMcY5rvUHbLovAw8cMMyANRQm0qLlbRQ/I+PxP8j5rs0ArgpoF9QFNxid1FUlpk/zZKYL
80iEnqlEOsiZ+s+BATSCSnMQjBZauugbcEXl9WFSmCMmGZrpUZPfRg/M379uK7Q2HBErhnQRqssz
SxB1rRiDIve6Fxdm0yeqWXKNanoeov7bUra2BycBJWxMuPCrCk3dcgpo5ZoCs2BDcjR45HRzkM9b
Yh+8YtqrZjQIrg8ebmgMDn1Xt4wVqauATpJh8srCrDQPQVvrKq0GJk1WwL21dmgEQDiKouu6jRvR
PKhc5z7mQdul3m8xebu9arMzvvaTMwXgzFmH9z3wI6Vro9bioBvVtCsw/G5JBfEwkyEHR2HGlJP3
cvvntrRtbf5Km/++8FaC4IUS6LjxfOgVe+L9OzVh9U3Np3Cl0P8iJ8SI1yKkRC9VVJUKoA3t6tYJ
FHfkTW5I3RCUxS3apdB+f1upDUtAqwjGrjDFBoBa2tvrQxAZ3SAVZoGCjzE53MRbwMC5LWSd9MHB
Adn8N0IMyqr06LI39PkIrInSTJTUUoFFq+kcJpBAmj1GP8ZIfe7yVzxlQadzAbTC58gXxyEm4HCz
SpE1zrauD1EfI14vct0Hnu7NMbhhXLgJHrexfT+0YtxGAFb8kbX5sYtL25g4O+lPwzAyPMrGkuNB
iOY03EMKHvGU1YoD8gZRjrpB6uvPeLf5JnDDajOuE1YwNV9qlDmB2wqNFSAWRUWFRkjJCyEMMTNU
mfkI7O6OA1sOZhIfSs3/VNT2HJeAmLq90yuQS1HHuxApS6B6YVgQGdvrxUVhPtN7ranM7E78OWdM
Q/vzPbIaEtqxGTiVDfgNu9299EQhl38fIIR0ZN2AaYK3Ff5H3fKyzgWK2LeVWY9AWyb+ffYAeNPA
Umz/1JnSK0hc8aq7T5934K9hRa6z3VCrDbQgDPPNFXbkg6irz0fYz0l5XZniqbhDX8ZB38fmj/wt
38eOZ99e5y0jBjwRwBhwHvDEo6sYAzCH5bDBOnNPtTntDDN1B1TwgZ5r5ruIcV0wpVGuL0g0f1IN
qFba6sE/oCH6nFhhSNTzu3zMWC+pjbcrDsZCOcqINCMpBaGDcuMF6CkYhCNoWkgszQV2NsP/rdtx
0fu/lDXfzAuvrgoRjmoLWf2htT+QrHPbt/INnfkwkOHMCsO2POGVOMpCBbnFLOisWvOGscVf2rEj
3QEDXDIBrvJT41Yvl5R1JtfPiWsVqTdNJkt6L+SQqV/SXWABCMwazeDOIA6KG6XV2CAHcd8Dm3cy
95Vhp7MzWx0KGVlw3NQgS6DxYvrE4Oqxgmzh0/gd/3JADId6RusgOzAd8j1zOzdcHiC8/8qjLFUJ
Wz4u5u2UT3hyn3sTSXisdYkuFxBqiefeaszkpJuZe1vRjZv7Si5lsk0/GilXQm5rFg7QJT8eFZfn
2ea6rR/4r9GzO7ewUvaTCGIRCEYHD3cQ3fZPepKswELjo2mYld39Cve/gkN7HJnDqRvBD/T7K5ey
ISPDEJcc9ZVZvcW/kGXwiXdXfVS2YA52lpCXC4vPcFMg8uoCUChRBqOngZRGUjJxNpyem+4wLn5s
Mhb+lbTpsRcyKGPpJgxkZyGui9GUUc2u7bOwH83z45uHjjpUSQjow/an8OUPaCLe0f9FfMcNjqEl
3xvPLzrDE80WsjopmEYCZw0ic4NO2PWhEuqRKOKk5M/F+Jhk7sg6HRuvDKT9EO0Z6M9FGEY9AidF
j0svViozkQcLGIyCCFQO7+R3rKtwU9D3QCpewXhmUKeBA6h/HmdyhUK3OR7CHSjt3mWiXNSA5D2p
rfKOR+1remhZ9AebVwcAzWYyeh29E3TtNJDLtqxHtNANTqfvigcfYYetnjkX04a3T/ymjgtJ898X
FwdwFzCAPkDSDLBoovWLZAbDJDZFqLidkL9F1yp9BsI26fw+wX6V3UsAPBFP2pXhXmdFLptiZlwN
lEcRTNCxRJUhYd2NsDyfu1OzR7FEwdAcs93t9VpXRXHTIqOE0ywA6hVH63rBYh1Tp54GEonmc7CA
cEhiV7N9ou71uwAw7zbIaMl9T/Kdd9L2IiOE2TpdeHeIMzEU0jT0DL8BXqah1GCRmt4+gKd+1zaG
E/YyY8e2lfwrhyYOSychBWw/5IwHDNF3kgl8Ks4UXPjIx941bFAcBBzalnIQhqLkaoy2aHUs/u8V
/D6icDT+A5AauQTQ69BPjDYLAyHOYTjqqf6lP/p4dN0BONcaPzWn2gW/pIlIPyvbf+Z3wOX7DB0g
0t/e7U2bwotjZolGxzLdyxP7cioGI74gnfb9cNHAk6oqti6yLiaWHMqFj2mpj3kAOV4qOQEwjWBh
L22UYvxwZJSHtq74GaXj/6lEObUZzS3SW4gaueqkCp7TK4aVl7kpCt1rpX4mVYFpR0bwthmfLqVS
p4ZrMmnqKkidZiyUGBMzf8CBWWLWGGVFTd4DZwZlhQbQM7q4F1ncNRu3MMbgwB89Y8zMHCTXZ7ZC
zJ9FmQdDAmti6jWkZkE2bmyghgozOoEBRImSlXQtAW20gH/nODwYwWswqmTS3gHrw6apn3+Hul6R
iQLuyHwxzMCu13IK0UfLRBvWZgpcJqc4y3vPUU7878bu7MIMTiILrm3rKrqSSO2cJo4gZQdYCLqx
EnTxiA/9g1ETNHvUu4oFmLC1T0vtqLCwE+O2yGdZYYneSM3skde7faA3HOiVNlQAKHb11KQ+JBTG
XgHKBVdbgKG7LWOj+IPi2WKTqAAlLQa1rQz0bfCuegms1o4sLrF762l0td8MWRuvIsyCAGBCQjM6
7IIyvCmtE77KIwyaf2JXMPmSElxEA6lc9TS9M4RtRJqI6nT0UaARCe34lPUNoVoWvpLUpuiCgcme
jp5jmAUmzX5FJHKZHf+b5rAQR5leKRVSr6QZICc7yaoj9HHrrK2a93t1nhYiKIuLPTmbJBGQFVpp
9RfZDXISOWAyFVwdtLCksaXL/CQpSH4XfinPjPVkKUhZI2AaS3UCwTqeW/mcWrr/AOm46T3oFv+U
/67M4M9tgRvPrqv9owyTG1p+KAssaG88hInNgRhJAmGVRzKJ0fO7JQlIIGivQPehihzatZ+ShgHe
ns9rc0yPFUChPaRAf+eh1bCmaNbNzZi2WkqibFLkxHLiREhSTxFH+oPqKvb54cwXpNgNBKQz5CAS
viWe3bIKypsHfSmbMtCpqjSxAdWamV86IhDD9M6x29lfLVo6GXHnlqEuRVGGWsa+CLTRojbln9ld
cG523Im71AwhrF2j7LFp0yCscuhj4BbrweuXosho1WgbnVi4ZFvBHfZtnjOT5+ci3RHTaI0YCnE5
KzQ5gIzxkauSSWwP+2r3Hjj5m3ESn4PH8Qie40P8EY+M0G4rh3X1AZSyAGitK6PHB+geeu6rtzK/
n8da809ltDLAV/Wfsvw51fco4koKiLXEVyZbw3qk6dt4/y4CdSCrdGoHEHtgEU7RfryornDU3QET
rvzvdN8RtD45HRnQoS9g1jV0NAy8Be5wNsirtv/nBujrb6EHdMq0akEIjm+ZjIZ06kXOz7e9z3dW
h3a2IKUDXSxSIQBIoWw4rsJyCvmqNjukJRDCuClp7wPEMH6ArKi8wxzVbnrgXdbZ2Ur8AnH/r2Bq
qzPwQWn1AMGYC532PN66IOvCcS1nHx8WzJbkrWhwKY/aVg4I6HGVQl4jiKRH5aLyiCgAo9mwby/p
/EM3VpQefNe5EYhdOvaMH01NMMH5JYeHuVaNOrUiO1LweVveutd6NpK/K0k3B6DVK4qAAl6bP/1D
XZI/uEFwakESTUaLJy3RWX6CpeEckizyE3kOKFJfhYZttMsKq5JR93FSBTMPpEi/NJa4+ba4taBU
OKUrfKwozWwpwAPjraH68JsHxhpuhWzLNaTuRmUo01YRIANzn2b7x3tOjtzPiKj30n8oi17tFnU3
1o1Uy42AxWtaE4irqXCfdAwLXIMgUBZB3YGJKjf+/10xJ9hjBvSQWamLlp4GFhHvawfd8Dvxh/x4
exG/sznrjQK8GiYLAIVAt4oqZRI3qgbVjCf1oB2lHwayxzV56JCLAXScU5g/4DnNBKldfsdbwvt/
SDdhbf9+ALWLfRnFYRZiFwWBiOUdgPoDyR0ixvJuRYjAekYLs4R2SxDUX5t/jbEtbkIuELBfPMHT
hRjMQcPZpFcrKWtIpWJeBFALlMkHxpDwrQ5FVBd1MTP6HQREuA8fOCuxE7ff+9btrduOmhYCqZVr
Iz3yAgMCwZOZkrEnP95FUj+Nu3zXM55722aykEWfgBKpvMqDrNzmPVsFrkJMeHMg8r5BxZ6oJA3I
g/fwWTz6NijrMJAngSqF8RUbmwjGF6ADoA4gAshqdggLHxbHlZeUIoDVVBSvCcquVqeA9/T2ss53
GLWNczM4uojQq4KrjtpGWYunJjJklIjKyuJUt4rf0JI7dRhQac9BxtjELZV0tDWChwGduatOnzKR
1akK0IimJvz0pDbly4gtZWQ7tywF3YMoJaB4CVQMGokAwOPlhAcN7k/f8gYrqVPLV0nNv4rNW5PY
+nCXFZeJBSM62wS1kkup9KWaTmBYqlsJhcb8d5EoP8RKtPU6e7u9XxtS0Cr1dwWpmKQF7leeJ2hQ
7EPgPcvioVFlvMXU3W0xG2YBlFxkrGfUaZQUqVCkjDwhyroAS4hMplN2WmeWMdhEsiw/l5WhP3py
WT6HCRPtY+PiRuMcgjx0baB1g8aqb7rAa3UurQCHs/d1uzUeKoS30amMf4ISKI4vt/XceLpciaMc
pexDfU2GuGrEKeftmCvsqATVc20JMNPbwjasH8OdAD1QYZnoOKK8ii+D1Tmdy5dTue+AXZgkrPae
jQjySgKljpYkShE0A9QpBCJkMYgYH+X0lNcD4yBvrdtSFSomD3rcCXEEQSp/qXuMUfmFPZVHIU8B
ufcf0txXWlE2X6jVOOQ8yq/txJXnNIgHu+VK/1JMxoXPGpGh28YRwwGbO70B5TPfoNd+d0xbuRhB
imx2xiVL91X4m1kg2Fo+ZJbhAmV4XXTdXovoynhIR3FCITt/CEG62u762ErHJyYX8VacNZdC/ieJ
WrvBAzPnVEDS6Hpu+jU5zfFjQlFGs5VH+cl/KFzZR9bvtqFveY+lUGoFgaYDls0YQvVol8I98Q9a
Z8mtNQaPQcd4Hm4dqr+ykGC8Xkq9BZBCkENWMzyF/UFn1cm3Hvzw63OIgyZY3vjOSCyuYT/TJk+I
4denc66bvJ2eeneYMfbxWsLF3+MBY1h4wLBwwrbMcCmXesKMfjAgIQy5oT/TJ/2IvMTiOUaFZVvI
/65K+mHW54lRpD2uSjw33bhAEJ7kB0lnETVtGQRQYuf2cDSHr5ipPAOka74MXTT+K092ffo45THp
KgB6417+uG19mza/lEZ5QRGkPE0cQhqGOtSfYxsrxxj8Vw06Zb0JyCiSZA+wzodG8BUTSKj5nTY0
4x6zQrUNTuDQHJKu3gdRqlp91eh2Exe/b3/iVqUUzfKYxMOkByA/aFqBMJeyMVVHGFUs2l3zo8Xj
uw1EK4oMpy8/RQ0gbcALBJ+WKfDdqZFGmfQlMl7t+6Q/JEG15wT5gKrRWeGB72GweLw213D5gZT1
DVUO0H4DH6ieBicClJK/S/BCkxvT28lP6T47BDjYLiaabq/M1nFeyqXi0T7QxNKLUBPI4x+NfEpZ
SZ0tS1z+/ix/cZpzOZJjWYa7EHGqJPQMNp2lBYcoevBA+J0yqqZbx2spbf77QlpWdODFxawQJn9/
jtWcN39VWOheW3f+UgZl7WqrT31ZYMW4xIniZwn5m9gSx8fb+7JV0MOwAZC9MF4GHCX65Qwqr3RI
E6gyia8ATTSrcl8JDcmRUVRctT7IaCcoWUmPLd2WQqndqg2p1D0FVth3L0n8rCR4LZ9U1qtk08XD
tYOxTkWXF6b2rrdJRi9LOILdzawsHLzJOtduqNnYLbs4ebaOnF9P5EdW2XLLODCtraEghrG51ZBs
qLVdKupY0b6I7bBEBa7uXqdMZdRUtix+KYY6yXqqe3xcwj6Cxp1yC2eadBMm3YFHzvMxkSXGhbxt
KQu9qCPMVWrd898GOTbmAPR6GYNieEzcpVJk9TmvAdElOIObiBhlx4g8WGtKGYwYeJIv8VhTj7+E
7XvcutXAILTdit2W60kZCydq+cTHMJZwSB47HdxEOqBrteq5CjobnUSM7dvKnRpLedT5RoNAo3sJ
5ElPlnxIHO1NAuXcU+1M5rhHfdGpR+v2WZ8XiX7JahLQyTCHiFlSuoENhTElrD1IVBPuzxj1H1ki
M0Rs7RPa5OcJPzzTVyi1UpjITW+gHUpOH/r4PtGeeZ7lsbY2ailjPhgL5yshyK67DDI00RyOmPd9
5MzQVvd9RKZLu+8OYCZyh3fhNwu5aFM5HX0jQNxHsxVdsOj0xNfjFPGHMtWO18UhyeuCpJ7HSHSs
5cw8lABAAN4DuDa/OzwXCnqFF/lIEaEKrZca+tcm3a7CfiBBpzAkbaRUIArM4CIcFbJF60aVngs1
CQmxtFFPof/bSNqDyLcuH8R2FH9hFNTkZINoYrvP+W7/r/YI4UiAzU/nGTpv3uiFniA1laS+hPBi
jJwwUh7jbvrnOPhaBGUrYoREaQ6kQLNVY0fzhB24j0CbWNi3NdnwjddyqJeRlGGXkhZyouROCl56
JE0H9VKLVlweVJDOJPwb57MQUda36CwUHGIzuQAshupjykojNeq6QaoWOEVqCuCuqAXrH3rz9IDh
/FmiqMumVdRx9GWIAgC2jekhUID1pOqMM5I9jILI+l6btQL0nK6KPPhf59OxsIo4wbilr2ApgQKS
Rq9N5uCRgQ64lyr9UHRWMnZbsb/SKC9c+XEtJxEU84STCtrcItobARC8lX++Xa61omwduHOgxRuh
1ehjqCXoUWf8Mvj6MAQ/Oo7FEsRSirJ68JViwiyHUlxjh4lxirWPxuvPNcvsZ6u+vlCulaKsXszC
JhbDFhXcMTSs0vdijCs2l0br33yxv2/HPjT9UZ6OiRohHXH7zG0KR4yloa8csSsNVtkBBI0XUgjH
eITFFdYwfHL13khnr/yUFF9+5NwWuBFOQt2/EmlnOSmgQcxacOfEv2SMDAFpSEe2pbBHJ3ssUTaG
h3b5o8K4UjeebNdi52t9cSD8HnPtejGLfc3tBIMRO8DdnvpX+U/qZjsQ146tWX0B3F9hnMTNewiu
Be5lpiyiZ7/Q1hjmngfBungy8CbwAGOsVSz1ZtexMqKFFMq1cGITSkINKVHlKvVZ8UcTbA79BAx9
zEn5ue2PbhkZBF7U6J5vb+nmQVnIpkLaDCAQYcFBtt/IxzGBEB7Es1zoViEr876OWrCLC1HULqZJ
xkeFD1EZ17tcOrmYEiVlCqYwNUHLq/JyWzPW3lFedCi8ok0yiBOM90K45GOMzgPGCWSt3vz3hWEq
Cd4cAea4Tb8K4c8uabPztQOeVf9BFQ25LB7wNQgpKdeJsnUT6DEP1wnwfs6qis9AZgXjczZxZYTA
EJAx3yHjX0pG2XRFqotzEbL5Iejtoe+LCm1O7xNXnxAL2t1UvGXCc5zlT7eV27ztFoIpVx3WGX5z
vu1CyakNAIRM/4ezK2uO22a2v4hVJAhurySHs2i0b5ZeULZlgwT3ffn19zD1JaYg3mEllcQPVkVN
AI1Gr+fAkDQMwMkYIhAoWpjGRu5iVREXEiWjnRp2hFGB+X0F05k7ECsQ9tvAunutVLyUqhtbO+v1
hZ2V+4jCTA3Dbn5gRaN4Rcu/dyOaKS5v4pYM2RGqKjBOCiyJ4tTgzjJXHdVxQ8iqtv/ZN5N81vYx
aQza1hDStoUfdarhMXCqTZYGnyHfesFXOuRhLmxoO8jWofqyF1TWJVBRRmxbKQ75tI/yO8HeWH2m
/KnRqcvGV2KAEP2uCI91+HZ5O9ejgoVw6WL3fYO26xbCAdyNJCsl19x8NcQBrPVJ8hiWZ81w7W7j
tVl9z5GGR3ET8x0Y2vm8v1NZWHUeQWgG4tchRMutiPyekF1hULeuTbdAt76abjVurC92IVda7FCH
9mDOztIUnacxAhGBiTlAe9wN+YsFRkdtfMlCdOTaL0as+v9lpxfCJbvTAsLcAhcxWnLizlXodZ7d
WIAKEMKPrFNr7Uvm8+rArI3y6KouL8RKVkfhE3fCDmIVsquFfV+2pmuwMtCsl8sLXH2GFoIkY6Ma
KO81IQSFVngcEQHZShZQ5I4ui9lYz1/h2eIlEiDlGwpjFjM4zC374TXENJCC+Ryt3Zrh3FKYv36+
EBbGQLePSwgT5LdW7AbdY/zIwIdZKg7ohAMVg8C12+GOXF7kuiOImpUxp3DQ2SGZuTxNeWNxeLxN
hRbVjnnxwH2gcO1tjDzrVX4gyYi/r45UFTuKjVYm6zEB5kTivIz6ryLdZGSfJX4x7osvkmxiUaXK
NFbAeeiK+9Da9d1tB47JMjwZY+FaoIWrqWs2O4cfLm/FXxNnlwRLjludFNTIwPaOkvtbxfV9YxJw
ppm35oipxRRcAAp3NXHfpCNw5QEgLtSjAdB8XX3Uk/DkGOypNH/09ltWEwC6EahJeOqsWLg9CfdN
rv2qE0yScdCe5JrqdjUYZDGd6fWl9XB5Jauv8WIHJbcQY1mxMRpYSNLddc2Ri58l0Vyq+nwYj5dF
rRvYP+ojGdiKFZ3D5oCpJFcNeazZsFeLe625pYgpFAudSE+XBa5f/j8CJcvKKxXtgD20o6AAHIud
Q61qnjkMu8ti/p8L+UeObEQzmutdN98L8GJZuxIkIuhXAJRaXx3j2Evb1u9ARaH1+w3Bs5Z91kIU
+VE/NjAACmogGTq+cIC+SVQ4wEV0rlm0Z/RkQuMRvrTiB3LU1iC8LjsPqV+1ncv6DeO6EpBCPqif
kMzFADRq75+fTDCu6bU+R4a8bFyMYYkxiFX0/BKflTa4ptAFnN9VqlclIEatHwzgBCbhrTpmweWN
+KrEn79Dek6I0lRtWOI7wmYqAmQEelcMoerTrLpluYhAJGGNGzK/KhdkoqaLBBPqLIAo/Lz2fiIx
x/Ai3DHnJqEHXj7F+YaVmT/7y/FiGGHGLsIRywyG3VRr9jCayA2ZAOQCLJ9q5LvWpoWroaTrsHMd
bmISrC1LQ1vgzFuEBLBcskIVAgpFsaxhvDFRWUzHgA+/Lh/XV3cZL8hChnQvB9PhhHOKgCr0bAVq
A9DvyxK2ViEpZjSWCRvmw8GofIfE8nhTbsFkzR8pH85yEZLOtcgMOIoCEVZ2q1iAY0M/Jz839b9O
fH7eK8mB6XEe2nzNvKG81oePvH9l6b2tb+Th10/kr/EodN0CXPuzMqej2fMxwYm0pHcbHsTNxpGv
79Y/AuQmRhaN9qiC5gKp9seq2qfWS8geSbc1T/n1icFuAah6BuQDwJwqXUpuRRj+mneLdVzPXcDR
w/BOBTM+TNFmr9xQ4o+JFs3TxERouHUSs40ogqxuJUBaQT2Nvh60vn7eykmYxB4n3nhVkN+Ue3bk
7wZ3awM4QrvkxfAyz7y5mj70R8vvv9kuMtledQa71eULsFLdw04AHW7m5cL7YEu+GkBTJ5MXUYMQ
yicAJ4/eTUDCFwfmpmdwyGU750nZgthfX/ofmZI3ZisdDUsnbObnyOyeCPEuL2r1Vi/WJJ1u1ShC
Q692Aw6Bc1UcTPCBbaEkbYmYl7jwrdPI6RVqQ4Rp3ygGOkVRyP7XTJdQTAyf4+aaGBcAbORnGZ0d
TaopICMtgQ6RfUd4OYDWt7Y3Xqi1O0fgqqtotkUOVY4T1LgdoOUxcOc7M9nb6CN+TJgd9l5rt+TH
EId5vqF1a+8wUrU6EmXoLkeE8HlliOhjvalAM+2gCK+1v7mpuiKH1luda9Dh9bI6rKkb6CSAS+yg
1QnQDJ+loYhT9noLm0KHfJ+Cr3uot/CPVxcE/EiUgdDyjb6qzyKsSRV6auIF1sjgZ+ZuBBFhhUFE
/SdtHi+v5iu9ANQC+GZIPOjoFfl6XHUB4oi6gXYfnUPzjQCEaMjd4Vt/A2LZ0CU/7WMfTCCee86u
zdvxbrx9Q/flwTlYrg5ygXx3+XvWdnf5OdJlLvtJnYA12XjzIQ4sR0rr5bKElZnLzyuW7nOUpzph
DUTogXHDrvO9etf41sG6SU/tm+J3p+LadJN9h1Wm5wxTuxv+1doFWS5RUteG1CVqOJBP0TSYJGc7
umG54ucItC6vdE0QyLOgrLgWGDGV1CgTtFdzCk0lHNxS5TFV3dqK3XSL8nrVegEVdGblQB5Z7roc
rDId68lCFjl8t7vORX8H0B82cjdrdwLF8n+ESIphgrq7bGYhFEYlupv6x6R7QSTitu2/ZhWaLeVC
lKQgOWdoMqYQZbOz6SSgIE03Tmbe+S9e3EKCpAKMDGahdJDQ029pdBiiW/iKWvFcmwcqvuX9RjvA
mkcPgwwcR2DSWl8gZJqhBjiC4SDazp8yHXCJRHer8CMsflLrPcqOl9Vu7QovpcmLY07SIyeE+vx4
KJMfSrGRyV/dPHS1wTiiOGLJRYtYj3nPO5h7o3tt+FlXb+IC+RbnzaLfxOiV/c/L61lV74VrNf98
8ThnnTqm9uxaiY7uSiS+YTJ3qb4VTW6JmW/zQkxlpU7aFxCTGEeK0UGYa7f+9/2ogLVcPM7SLZpK
nSs8FY2X9a9dcVKd58t7tWZylr9fujpTrBVpR/D7tfpQdL97PXKdcd+lW6WPNWtAEP5DFmiCAdD5
ebNGTROqqUIH1MHX+tA1yKFTj3ZfIyDaMNdr57IUJamzEqJdjJU4l0JHenOKfT18Le3Iv7xxW1Lm
ny9OX+nMhosGUmz1lGqd58SvprLlKK0LwRQS4McAlULmXV0ImVp0dzXOvBTywUoP9KJeE24BVq2q
wMzw8T8hUoRacXRW8RBCogZIYHrkmwSNJbHmhu3T5T1blWShtU+dS6Ro4/28HKAn6pPQ4GlaFLRa
7FYMoFXfgSLjspiVLieEdIjrdMR3oPn4q2i12LYhHiMSoV7hdRaagg3rZea9p/pUuY5Zg2U5A76H
sUfpMjBr5dtl4bN2yS/FUrakffbY6HnPUAUm2eQBsOpucrSNKHzNnuqwpjPFBwJH2dvk4RRm0Je5
R4fD5LQZhltqjub91kEbXG5Yx6Zi6MG2q9cM1KIbhdI1nUS0CIUBICVFbPL5EMHoxawpwmthCXgO
PEf7sA0ehn/feo0zRIaB6kBIR5/VvAmLM2wTxaF4dfEosR3BoBoHAlfDAYBUBpcPbHU9fwTZc8l9
IagccwCUzL67rtZa72oVax6ztOgx5E5S3IjL0tZ1cyFOCriRos/HNIcnYUaDG0eqmwj1YA945DFV
6Yoo8xowXVrDbVtssi+uuRVIRKIrdOYnQ1Ly81L1TGPaENlIeyAPS52HoggDvQW3Rkx8qn00bAuX
YM3qLwM9SSCwfQfaZLPVxzybqzYh97gRZQdSkjvRoXpabty+FcyMOVYAfYmFcvQcIX1eokjQf1j3
XePBAoHrKfPiMfPNgZ4ik+2TFO5a2wiXROquTH6hJ8RXc4CC/Ycznjk0ARdC0bQqJ2QTpk0lrZFU
EXF7YgYo/UzbFVUbtGR0h4S73XgnwJ2ohR+XJa/p8lKwZMpRjC+R4oHggWduGx0yBdTkw4a7uGbF
wf1gYJIK7pwqj8iqmPaJTRMug2LtJ7ZXxd42fxjT1knOuiEbUnQVADBOs6kJ8qnPJxm3PaWtOnsm
/M6MJ8Coq14UJ4dOq49d3BwiY3w0i7e5E37iGag1tBPJwo12yNW1AjwfWN8YlEKV6/NHKAohCjpm
G69vEg8tpSLnbgpgra03eO1mAmDmbzly3nPI1NpGhw00JhMPeiR2pVa8T0z1O/AJFeXHGG216609
IoDiAzMjGC/QlSutjE5p0mlDgXmqCGMReBzTQ5UjDhQDu9P1/Hrou5kaXQG7rkbyjW1dswvo4gZd
FOpCMyrg520dh7QW1Zgjojd+iP6uS3+BI3yog6HfuIpr+wrgN7BsgH4SQbq0ykgbFB4ThO6m/VrU
RyHe6uhnXLy16k/2cPnurZT30AhPAa2BIUOAbf8F6rB4SESftfPYLnYUKeW2C0bUtPoAI3KaEdha
YJMQbtwrUH835K55HEu5kscxxLGuqB2m01UafAzePdgrqsB+f1BeQEIX1bvqZcPKrJ6egfl4BykK
/CO5ceaUoBpDWri+yeTZxpmqrq59V8VzuDXrsnb9MLP5jyTJniVGn9vRLAl+HsA33UL93sczavLG
Fq7ZmqUcSU34YOmDPcvJGnTKaofOTdzspN83yMj75V3JvC0QvY2VyZ0grBf/28MIGZGG3Vb5ax5j
kjfd0srVw0LIhVkQsFCAJenzVZtqK+9oPiB5tTc97aA9BblHQZBwq73zx8kT+/KuQHDpbqEurj1F
yE7+I5d8ltskTGlyu4dW1j94d+z4NXeCy8e2wneBG7eQIZmRTk30PFYgowsS4pKX8sT84Wgfa8wn
5U9a72cecFFcw+ffE+8KTfPefwlrl18g3b1EWIquJNjdiZC7eAKATzp5Jho6MCXblf+a+XFmWtJA
/g54AIz1yI01XSoAfVEWYB0FtcaEmY37Vt0wmF+BCWcZc3RmwMNXyV+1/IUVs5pSKTq1BlP1+3Ar
crfcd0FQut2B7y3Hq/1pB0jQuRqV+lubuS4b5TC8g4Ba+/La2mY1aJGNlzY+iNYdHjPgdIaggZ4L
9p4C3DPn12R60zUPhsmtrzY7pr7o7Lz2P/LlV1gVUaHTAfJbj91jsLRyqWf7cD32/e44eX3oa97j
ZR3+ii4nyZTuZzR0og0p9nvG8Dwi8D6BozR3f8Re+XPA4v1wByS91+JabL0b8w385GAhz4wXEQRR
QKkBla1kxguSt4U98tjLo1eLeWp0LLvDAAY0DK/kyl3Xxj7ChAxp/bjeX171F+sniZbsetEMGrrp
IZpYw3HQdr2GaZ3uYWr8y3K+tqdKgiTD3kREY9kEQSCF+aiC6Vt6okf9uhKeAeKNCE7y4bLEr5P1
nyXKOoQOYhB7q5AIbDv6nh8GX9yO1/yhOyRuej14YIP3sns1iJ41UFCfio2dXdGnT6cq5/YzAX6x
yIT88KjcOo/8JTmWL8KPz/bTyHfgugNJpVc+kZtpq5b89fZ8lixZfC1p+qHRwtib7MQ149cwK4JG
2VjffGAXlFb2HCsW9aLusbxJA5lRWwPgsnioncHNG/WFaw28c0A69FtkAF97GqVjlQz9gHXFmO3F
se67syoOwEfwol+j46KHaCY2GU7kyg4cX3+6rE+rm4oCPa4pypcIhz4/o2iaitWJYlMZwkYi9lX+
woyNPV29jeBOcvCvajhykENKJOdRkofFcczuAGD1X/Gk3TbKWByAHb7xaK8u6I8w+X50jh6jSgth
of7LABgzmKz5JuXZlzGJ+bQWQiSjaoVIdpo6hFDlzKjfmWdhdbsMKPUVOdXabip+kq3E38YuWpL6
h2JyRo1BphORzK8ScW10QM2InVzZ5TrpNkzb1j5KipGqLBusXEAh9fuQ3ZWd125FaVsiJJ0PHRFO
Fo9wVPYPm7o6qB6trQ7Z9YsFkmRkbDQCwMD5Ixb+hjFhzKU3sA7DucaA4VRe59Rt8PrrB5YcjejJ
UpA0QoTBg9K4RZeKMF3SbOQ0v8Zus8IsvmI+3MVXgGGnGK0eXzFUR1V3CWbkSLWz4u/hcAvYS4y5
+GYIBuctd2tVaRZyrc9ywwrOZVFD7igeiemR+DAVSMBHG1bka9YR64MYNPAS5ONAEfpZTj21wsgY
5CgURIYU69BM9Ouz3AdhM+YBx9QrVc1Xav0UVhutTrOayCYbKFbocQJ/MTJG0mUsdREBVzSHGvHx
RlfKXZxscevM2/RFhAqGUPRzgXlGTmaUEUA6NILlxaV9ohYwIFWkbAb9HbSaR771xq9qC+j1/icO
SYzPuzlg3j0fCVp2E6DlW7+KQfM5OofrhwLkU1VW+WEepFl/hMN4+TVYU5elYGkrzUitR8IhOBOI
S3XzyKMqQEL+oePhViCw5h5SDV444DuBpiG7h5gSH0BlAll2nSJjiTkFu53czEj80USbTjHs5r+v
av0m1pIDlM+f7K24fF7Pl3NdfIPkJ5Zt32RJj29QLMGeKkvpr1IzU3wx5Z2XqYXm95gR2fPBHk9F
RKrbdKj2jW33GxXsr2nl+f5ooKd30J8BuBTp/mhhkiKPhQ9BR5bHGr9rD8L6qTRBbAScurkJUh1s
EihChi0LuXrmcw8xMCvRWiTPG5HRQZnZLLEH0bsd72P9wwE3prERDazZenBFAeYAg1yGIbcpC2XQ
lbyoZj/DOLVmfghbDBmMPy7r79d2Q+zjXAWeuxrm5LGkwFZSRJot4EaRDiZ2YPZLZoEqzmgKEAi0
CXlmuh6IJmUes/sfQ5F/q2vrvqTM8bRUf2YN1Tes06ppRJkJABYos6PVQjLBM7u6RirAIcZ1umM6
e0Dl8NCAyh6JBXCiRve0TXfGkO74Vmvwqq8+gxlRAJHM7XCSVpE47TukDyC6AMzksI8q+iPBBGza
PExa42s8/GWjCVM4zx3wubrirRF4hfqKHGsjhqNG5iaKyyc03yj5xuFcQLiMIWC4gtIBjVZdls0I
Yx0N4hR396k+7hNDdxkbbvKsC1i8hUq5pt9LiZLfVHROMo6AY/MKMZWuDnetVpO3yGg8Q8k37Oea
li9lSU6TpjTTQHrIiuFNO33kWsVL0W+EgGuP0VLI/B4ufInKUMJacyBkhH0UonQjvlecE0MgvwVj
vRYNLUVJCpQnTRsCJQQ4mw3xajTrYkQ7emcx9wniPLD+AkV3wyavi0RVFrTFM5fP/PPF6kRfRHFn
YnUqKyEJXckxOY4OUNRN54ahvG6kt7EybbS3fx2kguGYS3qg5J19dzktlbDWVEgC+0T30Sv1Rhdh
7Dm/1l0k9pTd6LGjcx586jV+el34k8ueQDtJj8MpemLfyg+6ccZrPg2G3eFOmQQ9WjL6NABijTHU
YJSRLwI4on0T8U2fbVVZgXk2Fy7ASSLPk+dZOhlgrYFJvqcPWpCf+K5z/MEjgbFH671f9C4INi9f
/zXdnQ8VSAqod6GO8fl08wK5g7xu4GCY1ljcpWPXp34Mq2n4YHvvPcEb46Guc2sL8G9tseAPxvgK
6HSRlJKscIWhv75RO0xBjbexHjQZmDy2vMQ1S2PreEPRo0tNMLN9Xhxo1/ssMvoYk9HflemGh8+R
82xutVOvrgSg5zgyFC7xx2cpkzWMCZ5TXBA7emzb7kVUoWv30+7ySa26JHN34MxWic4gOdHTOIxx
dRjhhDrXRrgz46s+C8ZqX7V3qrHLtZ2OQMk8a1tYFKvrW8iV7HU4YAaxD6fZhiI/G4ujXj7km+PO
a+/QcnWSIgoeTTztsYuhRQuv0q1fs9CDE9HMI0VmBVHRan6ZZe+Xt3VdLprE0VqN3mrZvBl9Vup1
g9VNUepFqX3VWaY/TsotA+1QpimBaf6+LHHNlMCC/C2RSsEEa9Ko0zMVpiTnAKy9cdotoL9VF2cp
QlJJRHi0NDlE2DYDtgFu1i7kd7x/LUwvIwcCaiWwy11e1to7AQhvdGDRebxF3khmFEY9CQNq0uU7
23jrsxxgfL2vd81NBFC8hqZntf/Xs6N4JhZS5c2keN/jroNUe7idilvR3pHwpVLuanqoSq+kG9qy
dheW4qSNdXSnjRUd4nrxmCdXoU6Bohpc3sg1jVzKkO5bDihUkxPIoHGN0XsMSKDJH5hT1eiPzW76
L/m5pTjp4qFzNh5LFeKs8HuCceJs2FWb89jzL5G8TDDg4h2H2oPiUO4hQ0NwU9ZwJLx2TJIo0EjH
34C2YP6MptgJnFzLHofcjm+Ai1sBZrDiym2aqSbKIWglPodlklw1ht1vkSutHCeec0wuAhUXHeUy
xqidOVHRIL6eAdIZmGLA02Jvzp6t3UaM4FIVITXcB0eeR6kAYoo5YCQK+740zoqNXiieGlfJABhu
FPj2Y0d6Hz7cNUpDI+CE8sm7rFFry5wx++bWGhg5OQVbWVZdpAmCWWY/2vQutw9avyFCW9Hav3AB
/5Yh3Qy9K6bMQc7cayIB2PxpR5vcxayIb7Fq10TKmTQWgAJNN9LApqk7Xpx2rpppLlDdD2OW+INO
QGXzbv170DH0LC5XL90n2wINcz0nTiu+c/SXvsUdOvGtCteKVYdy2wBSAuXlzHz72Qswu6RGGgFR
Jal+x9VTWD1fPsO13w8sQkxKoqQPMglpf80cMbxp4feDBxBkJJmHB/+yhFU91dF6CU8Jju4Xl4xP
JWsMQEgA+enKaQ5DvbNzL7HeaKh6wNwdeqRcNuYe1vIDyDf9kTmr1SK6qEI0KXcOiAP0R0dzx70B
fjr6lu+dmwk155f67ID/+/I6127D3FrtmBixw25KJ5WYetrQfA7XlHNiAvKKu5vcmiuPIWb4/siY
PdPlsjSVYX5oXlbpA6cBcBhTes2iZxU8zMRtt1zQ1duH+geIntGECHZXyYhj+NHS6gHhSet1vvo8
RG7nogwCmmwUHs/2rYoKvnLVAH90q+FqdTdnok1ky+YIUfLj63rkM2g88gfaiYanYni3o41YcK2o
a+oLGZKSgKWMthlHYKTuLTc68B15Y+c2cPahaz5wX9vIEK0vyZzz53gcLCqFDWlJozCcsCRbw6vw
s0+vx2ZDBBrTV17EOZ5GrxMihy9tOg24LMY4UoDAqUTlM5oRjR8g9epeqJ0Wh7Zg5D2pM+fIIqHc
WJloTiLV0p0Ai8SB5WoIQI6qeaMDU7+XImcHVeNTIBSDI/tg5vo+7zgLBk7ak2pOHajPrGx6i8eG
eiYfEqjHQNXCVUq7Ag2EaK+bKIGO1MATiOqWXNejpdxWJRsaV8XU8h59pvw7EVpybaZtcc+KejhT
ETV3iVK1yEqFhYNOhtQZAqAucp+r5AfmSluxy8BCTtB+i9Hqto0ivApddGNYlVH7kRGJCTMb6AJx
s9CqbXfKx/qlMWO6x8b1D3hS+FEzSm3nMMQCmCOz6QHM4nmB0lRZnSNdn7+MiWMHJEKflG2WuSMN
hZ85eR+UplEFatY76b7lZXtAqaA/miyNuIcJRv2ZJ5N96s16QKPykOnRjtEE6DA0VemZFCo78N4Z
hFvUag3KWmxi0KeJ7hvVpLwNmpkqh64Fdn9rGZ0TCLOL9unkmN/SJkTPgaoqTwJPHHo6bQaAy57u
FC3UW9DMUD1xo8Yaqa8nnHY7zL9rr/oESuSBD+ZVkrba9zapyC+aR+pdbyVil1dahJiSkTTxlSxP
XtPY7EGh5OTJR8aM4SR0JX0RWtcd80ybvKof02v87+11aNtoME8s/Zopo4YCrB4e7YGIaxIZpV/l
U1S4JcpCr05JzPs+445wnbbSQUtK7aQPWMp5sm+LkBxzUjf3sdDLAD1aDjpXdX08KX3Wv1tdqO4s
pUJRyVZyvu8xBY9WmshI7gBNXN8krBSgpnVmN8cZ+COP0+whzyYz90URFsc2L8s3Ts0QRXat6r/T
TiiVm2jjZJxImDTfRGwpgZiS4sRaVX/K2kJnR9rH0aGNyXSv9Zj1SuPR8BSmWPeGVbJjo9UGSvcU
Nfxd2ZZMc80MxROPinjs9kldD/dJ0Y0gX0sAmNEbSnowmdIeGHAXNdcayvwHUGvDJx37ErplWCmP
XDPqzM+sLnnKBR0eCW+0d6fADAZPHLVxRSEyTO915XcjQebRJZnZ2G4Yh+Vr3ifOPXM40MKyQtf3
rULTK7sf0KDRdkOQ5HX/RMqRVC5Xqvz30PXDTkPHwxMxoxRTgTaKym5K8qHYYRQ9fNRjJs5pZACv
lSN+fSIjUYKctXroqrmaZG7Ihv5Fr3h/ZElaOW7Wm+ZVXxB2w/UGFzhXjQG3aKTHMC26q76P1bcx
18ERF5eY1SGGzVJ/7HLM3FZIfLkatOxYskiB6TCreNxH4Hg50UqJ70YxtYBWx4j/scSgd5AZDfLq
xgQyp7oxhrMC3+uDaLR/LjAfcEztxEFDG4oFtxnSGBkfy9Avqrz6zm0W3sAaAjW1SscfVkrKYKK6
ghAyG0JMxgLPzp2A93sVdRGiO2dEi39JRfo4wFwHqqhJB/5Kyo+5U5SBrdvxNS1y8aCwMTyYoW7g
OsQFLpIZNjuuZ8NVMk5dkE9m/AbEYsWlY9ju0jG2Dr1qdYNrcqPzq2oE/ZWiYSo4sFqUpelo2bcd
LftdJDK6y7vY6PeYKKkcz06pAfR+Xasdt89BD+6TsAY0aplVaF8xCkwQuB3Vs11rRY3uWdyKd6YW
J0+20JFKzepBmWDCjGoELg6dCg/DDfHv0MwwbjjkZfNS5g7bjXpVYJaSNYcuTOJgpEn9hrHB5oDR
JxAlKG2zq6yq8PV508NMmV6p1qq/exrbrmXF+T3axKwzb5z6yrLt6ahBEZ/bVEFH2mVXayUBZ6Iv
Q3cwojF3+MnOgaHWbKzxkqbOrsRkQoWx49K3M2Uj+lh7sQ00fSPMsoEIK8N79EQgtozhuersRJRf
QPm3k400+JaI2T9feHSqMZaiHyCitR+dLnLbylfHjarjloz55wsZeVx1GBCGZ2rnv8t4F+e3Q/Hw
X07kz059cUyBTVaA/wHvLqya8Wrn7ywFHtVWenctXFmeiHTykUZCbhqQk7UnQ38W3b9PxECz/qxD
cgnBxtU7DOP5XpnuyjDxauNFs18u79XWcUh+oIiJ3iUF1tDUJ9G+Vs5jzO4vi9jYpr9CssWJOyzD
dE8FEYR+C5MSWrUxeLG6hnn0C/kNhMFyTWFU23hUUwQGqXaKhp0CFGqVbQVxc3QhZ3dmKKq/hUiH
0elJb6kNhJj36ffyht9MB8Uz/TboO7f1iu/q4fKurUaNS4HSycQJWlbJvKre0/C23U2Hu+4KrVd3
+v7Z8dXzVpCz5qwbMIqYYAFHBUYUP19M1QZ7u9PAjo0p+j36O1u5b41rbt+iO/ny0siayVzGBVK2
QqfJUPUx4gLDRQtrUH1rjrf9jtugPRV3pm95YeL235oTxiP2xe/MwxPxTDX3AOD2zYTAnFOQz3X5
LdKyw0gZY91mwIrTH6YI+JGTq1lvxHlV0TWIpQMoKB4D2gWX92DtUqBF2UHnO6pDX4LZqgW/mjZ3
DCr1vhxSN6mqjV1eDc8XEiRjztuCcGduF3Ta8b3QPhJ0ujkqc00dFa/op5Mkd7TZmo1cza8ApR0J
a3REABpOsom1qPVaE38dLQGsogv4p+xgg8DZ47fRj8t7uClMupNlbYl2UCAstpFbi45GF7S4/LYR
RCHgLF4Z/RDl7w2hs3LKCrNcoXQv80og+Z9CKJgK9EP1kZ6QVvboT9UXu2GfPW+Im9fwVRyCDcOw
0M0n5x6oWgLaH/NeHrmvzoAQPP4ArP9141qpG3nkjgX1EUUI+4bfboHzrikQ+rL+kSztrlNNIWez
ilZJUByT3/ys/qxexN7a8Ai+QuEgebkUJO1o5sQRq0IIoobrPOYvASCXXWBIgjza/EivjYfwB8K9
G0x/mjfVs71xT1azFKiw2Eg4UhS9ZaT9GkEdoQUO9Dp/aG7tO1q49r6Em+U5HvfEe343XiGodvz0
9b+c7UKyZAcNJ8ydcFal5pttuLdwi7W96euWm/+0weIeVG7k11fRD7EHnIB23JC+qsgL6ZLlizDk
k8FxFl75gjlmfrjVLDd56f3ipOyjYGsOZe15mcfeKaZ8ADAtcyJHdZgQc+4kztlNFLm9GTTFvq+v
2VZpac0bWAqS7F43ViM4TFCGUaqntvqm82OrbqjMmvFeipg/YeHRiBLqGs2mdbKOA0AXuKb/B5cG
ZXbUkzDnCSpp6UrkDrJ2ZO5TdPqrfsSQ0s4xNlLEa4/womQgN8hrdQpE2A4lA1AcnXs7OTVR7Gt5
5Olii/x17eyXroV0JCXC0DALZ9dC3dPwwCvbpeb9FO9zx99Q6rmwLJtL9NJgYpUiRPoyGyuS1DC7
FKLYvbi1tB3en+4EFBCy0z+2hmPXNG0hS3ZsiVawMhOQ1Wm+TW8mGnT9f/GdLR1ZfBQQDOAbfNa0
ajBJojE00zUFqBByt9kapVzVgj8CDKlQn2RNbtrhXNLpnrM+MMOrnO1NfcOZXd0ptDCDb4pq+E+6
MJYaZSUgPRC7WvueB0oZu2KrOre2EsCvYB4UXQ7Ol+6lvJjskPdoHQlDILeil8gc3STfaWK3oWJr
dnMpSNJmVREVTZtZUN0UZySE41OGhOTOaur6zqowdVZ1LYYLTQwbqlrtm5MRJGakey0FOsblj1m7
WSjGIepBByqABaSKWdLoUz4RBAlWHKgEg1jhA1evGkzeDdpGhWLN6C1FSY9VVpASzgJEzUM7kX7f
h1utTOsSTDTTw9ExNdnV0ZMktcRcZmnqfZHf6N3GZVrVEBSo//79skOTObZWDfj9ZfYhWuHz7P9I
u64duXVl+0UCFChRelXoODl65kWYsbeVs0iFr79LPjjbPWzdJuzztIE9RpeKLBaLFdZCptOhgZHU
Eje0NjCHOhXCenSJoElFnOiCIaJlo4Uom1s+BncQjSobMyrcGvlmAMih1xqY31ESRFl1haGkmwl5
+7kDlxCek4BdRNpSdZPB2THthoUOktaStVgch+gnTz9QMOKeV2xmy1ow5dW27mLrUMRBXIFt9NDU
O0PWYLm69CfrITgA1AsQ7CSobmXo9wCIiGvVE4AYdhGSu5dPxJqrOVVs+ZKTu7l0UlPJJyiWYmLB
eO6VG1WVeIBVOwUQC0U4jvKqaKeDUgIsQUU/YaoDZUZDzV3a3LS+Xr9FCKY6WRVBAQPrxTD94cWF
x27KTRQAX923btle8cufyRN7tCUxwWrSwTpRTbhv+ExjpV72CRNsyU1/pysuCi/uD/VK9xUMCtde
JtmvVQ/2W6IjXEBJmTsVujPR8ZeoXt49dXRT5t/y7kopZNNlqxXkE+3ELsZwCPssBtCLl+/nK+No
+Miv3zheHST77rv6XXfp1bQzEf4/zJJaqMRkHMF5ho7VDo0Ok4mTegdQ9iuL5H9xx54qJ4TznaFP
YxpiIR2LbStjQOWhBPxSLjF+2X4JjqPhWUu0EGs4AbdZxfBcyd0m8wl/HNLc/5uz/O8pENFyplrV
J0DSITjpiW9Vz4UFghhbsm6/uqzPXeFvKYLHwOQt6VTUe0Dx5lyR+9F3NiHGqYe3/hhu8gN/mFyZ
Oax7398il0U+cVKhqiUU7JGZF6U7FfM1bXc9DdeNhcSb5Zfa1jE2l1dyXSC66hEYgW5adFkaAzCX
mTO8WACpi96kq+xuPhhe8npZzFr/LkIjFe9oooNxTewQqtMpWxCOEI8kV0lxCMfbHNNjuvZqDTuG
Ng3iEs1DpxzQyTWJI1l1/Ev7PgqvwMoSY8xynDMUJyE67g4liz0VVd443UoUXDX/EymCsfCUZma8
SOkC9Fg9mu68SQ71a1kHkeW1x2nfPKbPysJsLXuvy/QTbIaTclKs5dZx7G1Kt23RYWT0b9zUiXbC
tdOUyWzOJmSMRYRueTh/JjnSq47wRIJwwURDXSeKAgnYRjdUKo/Lhr5+TY+fnWd0nABPhCKTLU5V
FKGjz2U/opPGG7bJQ+6bm8abd9YLQGIcj19b35JNjEvN3nRXz5Pb7STZgbXpXxyC3x8g2MhoJja6
W/EBo38d+s735Nju/8murH16Y7iKb5XuQQZYvXq+T0QKxlGBf92qCkwBlHb6lCIGcoti6K7muLI8
akwoS+bTA9oUPjCNsJcciUWdS+stGI2hJ2NvNZBtXcccw9S+c5turG1yX76a1zT2lC1IjLUg2VCJ
La16G6pR5EiQUQIJqWBMTTaAP2vZ6cSM7gvbwKz/09A1KFnXV7yjXjmq9+34OfcvmGEFKZMM93BN
c8zv4E2rEcDXnJVklWLQWw2aFwAATTcqndQd4YoJJuca2BR2pT1fXus1HwC7Ag0j5p3hzJe/n9wb
YzJofcyhsBO7Wlaj3eN2jmRce2su7lSIYL6QPSY1gZDY+J5Q9G3scsRErH3q2MtldVbX70QdwWrH
sZkizvCSrgE2xAZ0dKBZSkcviNG/XZYkWzjBRhEOWTn6LfC0dD6iCHghj5QGl0WsDVDjfYyaB8ZN
nWVI5uvmEDRSdMpy7Bvqz1cgqfWLK+Uf8zA8sWO8vSxs+S3xzKEHF/VBdB0g6hNk6XrTdMmAiY4y
/KDJJqPoaavR5aS6g/NhKJsm+rwscH0B/xUoziDYOcMkYweBemUE1oh2T6vfFGisuixm/Uj/Vkxs
Ac5GgNtMzSLn0HLvqUt9/Udrexw9nSCw01K/3VyWuG6DvxUTIvO6MrVWLxcbzDZWGRDil/mjQSSu
au3aO9kvsbhqlnpVsAZSjPZbgXR+LXm4yX5/+fuJYwD1yzxGhYrkzAiuz8gdUll4tWpxS1iHzlsA
SomJQp52OahWNAQ+9LHtJy8dX1qVoCUK3Vz7ZEK5NJHYwqofwmAbBrhtjFSIua2oryi6HyDR0a6S
EKPx6aaMBndgwD5PJFawun4nsgQr0O1cMc0W6xcDaUdBid94uWxmqy/rZdT9v9oIz7PSnkrSjpDQ
YPQqPdTtYxU9tASEfVuGNjdkEdKDFm0GNOZpGGCSwkcvGpx5DNQQgbD8i91KuDrCobA0FsIClVgb
UtCk8emZJAra5trUrvyqD0uUwMfmIadWcQuspazylk7Kaw1oJq2LjjPZyVt1KRhOx1w20OBNMU6j
ejQ0XWjgi/hjCirM4dA7Ep8sE7Ec/pNjYRTO1CQ5QSiY0puMlW5YpjdlK8OzXz0bJ5oI9xgul4XX
BmI6nvdHkw4VQlvtkI6J5XdmerCdPHZJGh1JU8nyXavRJlrq/l1G4Wob2lqbdIplfACFtnmrB+Fb
5/blTj0a9+C+C/QHOM+d7AW7ejhPpAoX0NCzxOT1ojJwQVV902aPVbytYkwZScLp1aP5W9KvVOvJ
HqZpx+2ohaS4N90WsJy9Ljn8EisRHQ01KkrbChJAAubq4NBDtzQpJL11MjUED+OMWo3eX2wT116o
DRmPlx3M6obYho7gEGCtphgalmlajmaDcl6C9Dz4kQtgtOXXSniH0aPLklZHFfA8wzsb/gxjzYIq
Wa6lubFMywNpzw2NI+c/89Ct0hulzb2+CgZjR4u3KbyuzTsMQkmkrymKQscyt4AEiiWGPiXJ4jmp
UIcY7p0N2VYP8w4MNmTfB1eTT9FR5F61HvgoFUmbwrpctAjYREVziwgQG1pKmSoh2thwFX60MYZm
x3eMBNyO5pORdRLHteZRgMQDxAoMXRNUEb46rqpCfsNexjN0onrjfCzSz9GwXbPy4vLIM7+TcdSt
CiSgnAH9s4XfFgQqNUKUGulRtNJUx6l762ykQceb2B68OYye5mLyI+AiXN7LtYO38LOpsCaMKolV
bop8DS01zMdnBEM82V7nx4nLApdVIQD+RJsVhjPPEIwde2QoKiHX1pJu04XzvonVbRdZwWVdVsN/
9JCAN3yZDwZNw9ctawc9szK6PAaT/Hpqb+cJifu2uwHtQIBhrE3cxHdgLXqY0oUi7OOy9DXvAugm
G29gC0UJS9g+y5lLq3GWt8dYusp4xasflwWsrqK9ZBhw3hdioq/aZTppRtVA+EDDebv0vNaKuonQ
sndZzHIhi1EKmMb+FSNc2KqR24BhQJSkU4Bv6BgjKzYsfQRJ7v8mZznsJ5eKVmkDZ5je8ULEsAn6
7zI0dWpAZ5H1Oq6eqxOFhNs5sUMLnAdYt0oHHZzzgeYikj/25JZRv6ySXWf/RecIQjxcA2CcA9+W
cDHXA3PUtoF7jLLDNH9TrZ3W/kVfsqOpaHYHbImpi/elYqTIVCvIgTpp6tEREIS4m2UlsDWLPhUi
XDIAx09JXEIIaAbuVIvdO+XDZRuQSTC+2oBhlAVYK+B9GpO72nhr5pKtWH3MomsDWN9kwdkSuzcy
dUqiocWp7OxXtQIIwnHSHxX2nMb3WunF18o1suCz7A29doZOpIovtRixdg7CQVyQIBgAGFXfUre2
/VKGWrqYrnhWT+UIDg8M0wMg/iFHa6xym+jTPR9f29m5s+bvBYBKXJp9Xt6xNSd0KlG0iTIDNHaF
w5SZmNbtCs9gD1kTXBYiWz7BLAq906M2hFrc2c5Z7M6W24BlMJa82GViFus88UAgSxmMkUJMjRdn
Pk5uYX32w65WZY3rSwH10jYJnptMWk51tCN4JnL60fQxh9iw67B+aEfmRlnt6aaOSO4vmjlQbjI0
cGMD5/WMItpJI4wqLddhztVDX9IbLiNeWjteS0UL5Ce49eDuBCcemtUwYmoSImhz0yxpgXp2k5i5
RWpgfLxBOuxAjdIfzG9j9E2v/wLEDr0klm1hxBrYOyJ+nsWZViQ6LhEV1fKh2qaYb1DfzWR72SBX
rP6LGOFORIUjIhmFmL7H6F4/3vak+dmXquRKXDnOX8QIq9mzueHJAhKTd+k1AVAexbTr/Uida1Bo
uJjikFz1Kzcjxbsf/ROAFDrvokg1RW3SDld9ajUvRK+CmP2MQ6CKDY8wKUyCfTqJjDR+VccTmcJt
rBBlMJteX1yW386PbXbvukaduGkvaZZa3TO8ExDXAvcdeCBfT3fdtUWULIKGqdoyO97wuTg0cyR5
k8jECPoYYxvRQYWYsd821l3abfJ4d9n6li8V3AdIdBeeBaT+oIjgDvuwqcsMI48eHzCFkgROi6wV
RqsLt5cVV1e1WWiyCVLaNkocXxfNUQ0cqUXUGA8+s3bGyLxcli9ZF2La+DWCIFIcFupAmUi5aSPr
BHwJYDNOgJowI8nNv2ZnmoruXYTiWDYRcyWKRl2JmIKO9lTbhjEqGykB8DyZfIc7GFUekThNKslO
rWmmARvBxksKPkl8wqWDhYdxHQF0v7dVz2mLxqcOHzaJMUvUW7m7gEn7W5LgkeaZWhgnhXqxQwC9
RK5K7uyjMvZx0+wvm9+aUgDJQzvAUlc5ewgDyDLMnQxJ4Hq0ggG0TG0KJuLWkdzGa1YOekXohB5G
vOIEK28oA2tzghSQk5VuMm0JVtE+WtSd0s1lhdbW7lSScO/HSjEDugoKlcoGuI2uRT+5E3Dj8bKY
leAWFNu/FVrW9SS80BRdjfBXiDHnWzo426qqJQ58XROKZzuOknk2mZIXOUVJFBmtovw5AfvKeaUs
GMy/MQAg9f5XiuDikkwzmnjJErP6rmL7CYCT4/byWq3No4G/ESoQ4DZh84XFqkdeZOoC61VglC//
UV8lD9PhSfHy47gzN+0x2dMD6rm3AOe/Qffy8X6BGpFNg6xZ+ulHCIcqKQqHDctH9NPNaL4oLPFA
uHhZU5kM4Vpqx6HFjQsZNtmQ6NugASVb1tC35vtQkF9ImEEYBZi0r5Y35noGLGncSUC++KyL+Iob
xTEz0k2e557Z2K6txTKu5LVYYhmUWLJzQCASIzETQ1lDH0GvhNfAorlJcW00ReV2beRZdQD0jkGW
u1rzGKcihe3itZ5HtQqP0RT0Bh1xnj4U33mtBYVjbzgtJM5dpqGwc6RFZ3RoYVWnqq68nowfYa10
+5x33yquvqlOVAVh4twU6Ed2LxvNWukKEwKgmlcXDBf85+uOpjxOmxrs7x5ayDZGkuyBre1pvAw4
7Xe4bJCNTH0AKz1wbmzQPxrY0YeqRHd5LPEF5x4H0C+AwgMbIgiSzqZihhw4DsmIJHPOHEAM7JP6
PbW/WXRzWeF1C/5tTYLLUTBPPOY19J2pNm7VGvlCQHxyv6DKx1iFb2qlXcemrKJyrhyqNJgqWlrX
AOUiclpFc6FPtbJcQcMRrzVjzNw58drw52Xl1vKUkAMGWWsZYUI/4NfdJED9GIG0BWenW9dqZnlT
bvmO7mwbJT0W2VtvF3sToB1mNO0ik32/LH712Cz5QySuAZFnGF+lW5zzFhBPeDNV3/uswElJNnrE
EUl8YBBOYrmrS3oiTLhrDVNNQkBtIxcGNPnaesnmbO900cZU/uYxg5/7Vy1hUU3AVqRWC7WmGOhD
qn2kJUU4TndsrG7TXvXbuHftWTqLItNw+fvJNV/ikwAMD7lxWu8AJeylJnNNwFAAgPp6nCYP/el3
EaYHdRCyhqx/LGrrliZD7yp9vm0y5mqgTfiLLf7tLsQeUEDP5O3AluODgkEeb5zIt4gP2DV3+rws
afWgnkgStB9oC1TFGNqT8Z0YbpHvchS/0CQSLrOiXGK6q5fniTTBBYOqE6xXi14JEDHV6VuI9LQW
yWxWJkVwPvGQmYqZL5ZkYgAkAEyKiyBYskWrt8mJKsvfT8zG6E0Wa4tHn1n/zXD6q5hZPg9fMNcY
ECsJkvijxHDM5d2SaGYJzztwsFkhpiWXnDuYeWMdHAzJtlZ6SYyzFvkaYMt1wL+B96rY5E/zrjad
DA+8iJqbIbV2wFTa/o0mv0XoX5cPgz3JGCnwKx2PDimN0c0fv4TzLBGzerhPNBF8ZWWAa7CfoAmZ
on3b1dcaf9BKGz0+lsQe1kq66JYlAAnFpCGayoS9IU7fKUbsIPgEvPo4urP5kAP13Hih5Ns4b1h4
aw5uSQB1wYJONrErlS6sZ4ywvCMtFNWRSKvIvRUfYhsU3EfQ1eTsE6BBOAVgCOQ6WgSH4PJmrjqR
E9WFVe7o0LB2SQhUCXCmU2+2tlHC/Kh4Lh2XyFB81jALvqy0cCdFUVzHBZ60XjzfmDyo0fNv8u2c
tAjfHgzlIdf9MZX0Hqwa0tILvRwI4wy3U3HyQXUqyKzDeF+2HERmXVDaypZBxcuruXq/L7DMwKAi
SM0KhsQns5hCHakBM+ZoSdQChZFtjofMTL4htvzjgBDI+YhmQNeqAtFTrLlOVURMhVR4Vxi0c9ss
/9E3Dvf0yErcWTefL+u2mnBG+IkJQmAx6KqYC4sqx+5UE+LQ+Ei2XVZf9V1T+WYfjXvA2lpbZhnf
+6Tp3NFmlQ/6VfAch/NjYdUyerPzdUYovMD0I4hCrVl0pkPVGgwdhblH7CHQxxz4BJkfd8TNjbdo
JBKfeu66v0oTDujMdZ6mLaT1M/DJdT3I6V0z/nEycxEC1H20BCxZ4eUjTi4lPc7GiDoJRleL4fsw
WuOdTflzlfaVJNmzog2MBZV6y8CgiinWL02ixCPC4NxzlPcOoGMsCSwZRMD5DWssbRQAQlbR2mCL
aUaNjUOOWTMcc+szD/dzDiqdfUsBU5Idq+p1fLlsmmsqLcTsS5YEeU0RflntVaThogkko1Og2DvT
fpz/vEvKWFqL/itC7MOq9cFUaQ0RbXOdR2+NFSjl5k+1AGs3hofgOnDEzvh69KI3RgTsuQfG+wNh
4Lpo6HUuzVCs+GDUrpelWvqHMJMuhD99GnGwcnCUAZIHu/yo+X0FqqOJe+i8jMugU5Sl5HdZt3Mf
DJlIbmNewQB8vNhAoYApO6lCyEwLT+seE7sFwdK+GsL/Uc7yHSeniOosjQAIiviRej17nMoNnW9b
8vq/abO4pxMpdTqA7tCGNiYwfmIbA/faI1HR2/J0Wc6KXWPV4HMXxF+whQiXc5PEoMDsF23yx4Hf
l+ptI+NVXPGkX0QIF3Js1rPjLCJG+hnRvdb6UYWGpJ+zrI53Hpji8ICXHp1OQCjAYfm6Zj2AIpVp
Gd4Y6/uodR5Um0mqTqsSbDytkSnH7SS2xhlaGodJiJIaa70+fSXGH8cR0AC1BTBqIkmB4slXDVhc
T934q3xGnztjY4SVm4W3Jca5L+/62lk5lSO8gfSxRLvrgOS1VfhRnrsRBZAtyrlEos/aeqF4jPIt
Mr8AAxeCFdbjNVJbyC23zq1e/ZMPuuTe/JU5/lo9Q1YAiUmgGQBZCH05X1fMUmitjhyvufoKM1H7
dz1yqd8E4Xu3nYLCVd2Xa/1gbMwAE6ez+1pg2oEfIh+5AhfZEPRpf4RBhE4R8FVtL6/xCuwRPg2b
uLCWLRUW4bptMR9ZTiWeY8ys3W58UlnoxkCVwhiL21bXjvOTLJzfBttk6b3Kux2qp09MN3xVawGw
XMF9NbLH78pZRG4P9DK4agATIh73luVhB4RNPBGt/BjO7Ngm2tZozM2EYznNstaINXGgocWpRIEB
Fi0sQVWBL2CgsLO2m+u3iYbADi1mm+peleegsE8njQAsjTXmrlQKTK0Swqk7j3Q4ROCXDRw257YL
oJGqBLunvYAsp7x7DpEbvjPBUG/6l/dsxRviCgZVOto0kV4Xy4rArp17QxlyL5l3E3lV06tW1hS1
KgLuw1IBhoGGSeGIx1zX2pnilufjI4p5U3aFePqyFmvXLwalfssQjvdkAmgbmOqIv9pv8zvB7qJb
1/xHT94Zv8+j1jVZIZG5rpYB1+tgZsoQjb2pe0YqJKY8s91H0c8ERNnGx2W1zt+RMFpQgf5XhHDx
hppqF9h0wHSGwaDssp+d6aflzewEevcXAeypKGGTnCnKY8IgygEpdaTthuQdVb7L6qycjS/qCJuU
sWnoNBUymmRyk9wl9GWyC9fRjobMS664+y+ihHBMo00bajVEDdV3TTnk3c969IZoe1mhc7Oz4YiX
oE9DhQjeRRCTqHGnMNBB4uWdj1CpBxsX6BHsJPkni9GyS+Pax8VXBgifIr+hQ/vz8hecGSE+AD+A
QVXgn+M6WP5+EjRV06jXeY8P0BoeufjHKNlMw2eodDIKvTNb/CUJlUx0RuElLqIwLjn+FF1CreeQ
8LXMOfccoJMHPRKXo4lmeXSIuq1JJ4l/OrMZQaxgMylKU6GhQWyDlkOgvifUJ1nuxmXoRn8MoCnI
EnazbFtM1ihYzKQDbF2JDa13f7Nd/y7i2YOnRYEthRwvsW8Apu0Ow7GVdTSemf5XLcSnqM1UZw57
rFgEQJdWQfea7lZqdNs3XOIzlvX4EoksktCygSBE05cbXzA+fcpyRqBNhg5xykYU73BdOS+zMXld
kt0Vbe1OXSPpFJFJFZyiaiWxGZIOFpEeBrAv1NYVZlTcSfPGBeSo3sR9sbm8batGeKLo8veTU6bG
A1VRFgUKPtf9utKAGcses7LxVVPBdIosjlrdwRNxgs0nDHjWtgNxuTmB6HNv8fummzxDdjGvytGx
dYjAgatBBLXQR1Zq04TA3nKqYxxSz+RFoNQARCllIzarK3giSlAJKCsON3kPP9UBT+DDGndJNqLG
UnqtJcv9rsvCqxh9NwiUxac40+2hLkocANNgtjtVHzTOD8gwxT5ybLuWSIeXlpj+7Bwsz/D/CPzF
yXliHiZVWMlV+A2MGO3VmhyspDt2kbov2bc+bm4xSeKipnTVFCqOSb6/bJyrV8BSKASmI1JDomNu
xrwKc+SbwYhS+2kDCtr5MzRDiR9etZUTKcIGViBRYH0KKWqc+ArjezVONwyku7lZSQ746q0KPA80
AGEYgJ7lNWwgrbdRAVlKH+g8B68m2ilzX4/Ad0BcOwLhh+ESGd7F6joC8w6FbFzkZ3e5zqymyIcB
fmUCBYw11K5mpL6l9JKc5Kr/+i1H7KWfYmUIC4W3XpU5Xm68g452KMFaDAgWTCSb7XfTIcFlE1k2
58xAT0QKj9LR1ktTMSAyx4Y5sY/7mhde17ynWumqlmT/ZNLEzK5dY/LaxkKSwdXDx0h5sJzrmDwi
DRbJntuyxRQew4NVWqRUIcviTTArPnJT/Yxg5KXkmFvS/Azv3ctrKZO4JABODnsGmhO0/EGihj6+
HjwXqRMFA3LYEU42ipHPeTLeYkDnx2Wxy89e2kLhrtVKLeF2BbERelWKJvdjIBtfFnGOZbbc5wgl
gVxM0MkhNlLoJZq5aTIhOlGuYv7SNt/67miAKErfgUGkLXcF2cxz7obpva2CQwpjhOaRsr0B4tEo
+dPnlfAxwjq34G/hUw6FufVQsCmosyMyehIhq6t6orGwqrmB7rihgcZZdjDaMWim3r+8qKt+ExPy
S+kKOKXiFB3FVuU9n+HLsIQa/9GRcIE4sxtZvXXVfZ0IWj7k1C6JEdZpA0FD3bsVB7mO8aJZEt91
LgQMTBjBwEQnGDVUMbZsc03P0QAMR4IkhgLqpoqRDZCF/3hbvooRPIhCk8jIDOw9sBI5qooquFuS
XgYFd741X6UIvkMBsEHPeyhjz7pfpC8t+L2a8HMw3//UBBY5SNJjUBRRggjUYY+1meYWYh/SW1tQ
Ie9ah4KKa+i3g6XLMiHn7gnCljFmGJsGyxZcvW5nc41KFMaVYQbx9Giknk39eOFDTQO8PXBqJW7j
/Ax9lShsVhEbVhblKu4za76hXev2TnR/eQVXzW7pvvhPSs0RbJvTEROcE5RSjPyzLAfymhEabsMM
HFKXJZ3HjihoY/AGAxYYfMU04tdTlNfKPGoTQdNTVoFDa8d744Z0utu8Ic16WdQ5ygKmvsFnsLSX
YqjybOaRdZWe2YWFsHHytG8b9XF09fvKq4/oncvcxh++RR771GSzfL9S9l+vkq9yhQ3T8DSzJ8ts
Peo+2Yf8ar7rgvmWb+410KRTl7nlluF/08h13CczGD3+2m2VwPbNAJSku/RF8yxX9R2vuqr8Phhe
jR+XV0ZfvuDSFwon066qFlRlyxfextv4qX6lQezZvhPgC451MCCZPR9sV38A7Fm8NVwp4Nt5CPN1
iRabP3GmswpoaTbiA8DO2LavmvWkpXtS3E0GbgqJca+Eu1+FCZdQoupRpcwQpue+Rq4NM4hAF6ai
5bfdhPVjGwZzLXFJq2Z+YnrCgZoGnpZJAtNbam0GQ2cDBTF65fJwR2U34NpaGpamouaG8wuy169r
iZGBkFcKxZGq3FExXMzXuRMHfF7EfdYeZT3v582oOFan8gTzLhMQoadA3/DK7LlH84J6U9TveP15
TnWtTOhE2tjM62Qo8Wt+F7lAzHng5QCwcMFxjPWoxFkewmLGWzArKonj5lGggZovQxel+mzL+lTW
fCJZ+lOQeUT1VyzPOwmQsyawBnh9thnad1q9jKHkHJ43UWEpT2SI6arG1Gu9bxXcXG37OJezz9gH
z5J3Au7XdtLutJocazP3VXvArFgUZPMrxjckLvm8RUb4CsGA0jyJ8RnQdBhqrzY/m7C8L8Zqo2F+
MNFf5iHCU+ZKUZJtyxlKKfmfpq0F+YJBZZVmFk6JVbAwVdMAEm0mr7N2ZaZ3dJSAZa5Z0emCC46v
Knnd0A6qqsh2tjUoNKhvsB9Gt0GwnXU7yv/G+ZxKFDxdZRop7WZIzKantNmOhRdVhYsao9/z545G
AUiMW/XPM61fDUtweSOwTsi8SB3pcwUoRyKLuWQLKTg4u9DMrqshoCvn2I0AwqMM3O3KBKMjVWAY
4UuplO5cmg+Xr641Z3e6nIIbULqwrm3qwA0YICoaH0kGWp2eenX8T5rukz/PyizriBwJRRceuGYE
e5l7jLvmKkwzKn4OPUcyxi1BKvPHGJG/TsBvMYKR6E3INbqcgH5Od2E3XZOeBKreSF4XawH5qTaC
VZhJH6mdATFq91AOy6VkbMrao2i4vbxL/49L+a2QYB5GE05ppEBSG9femPeBmbxas6/TLZiswK2w
POFNb459w5R1M67eT8sYrw00WQ2owoI7s8dOq2YSdd6Qm8M/RUbG7YJMsS9rClIrVoT8QalJ9wrm
3MbnLasOxKyHoE0LGRvTWhRANB0zpRoB5oa6GPNJlGPkFktoG3dewYkfp081wB3wSiAkoImkVPCr
FiCGdKeylgN7IiscTZ5kHbSmLfMBMwmZEDanzw3GRVrnrTAmH2oeezPbNrr1RsE3qqLHk4/Dlcp/
Knaxgfnvc/W7o8UexqO3xqhs0yR8aNoU7BRgXHdkg6Ky9RFOlxLXGZq+8c2K+s9Y7od2UyvHCklc
VfYWkEkSDpgD6rw0LiDJdiKvokFZP1Xqt6iJgwq4OJeNf9U1nuy6cMoiJLAIiImRh883fQvsEA9D
xEBmrt3CTDyFvWrJy2WJqxHu6eYLxw3Ri0JnC8fNpNvU3CsswDS+klpe2IK14t6ZkF9irkTosjuX
LE5wxQ5Yd1lPsaZGfU8ZrMk85t1rPmtBB1DEsu1dtqQM7yfbbZ0DCPkk8lcDNEDqmigOY75MnJ1u
jCmkXZ90nqld4cLzBou5YCqa0xsc87p9t6MOM+8P2uhZw9PgHCwVw64yJll93bJ+f4Ww9CSbWD3o
+Ap6e2u9YXhn2/rpHo3Nqku8HtGbO/jqvvK+127s/kS5UN1kvrLJA8ef3y6vyOrdeLIgwoZozcxb
eJzOGxWA7uvDO5IY4LsrJ5+pzd4knT8yU9YjufqWJCdSBSeXR5ETdxqktj51y00cu/+8OzeJG/6I
8YxE8z8WANwhLsY6McW1V3aj7MEtMwTB9SV6kVU5mEq8rHUxeOwNsV/VMtYeY4lCz8393412hInK
CgnwNDchBUhkRcB2OgjvrP0neOo/Tdf4MXlRUL+Gimv7yb488KB30RDxZjx817xkU+3RKeFnvvwQ
SjZdzEexrjdsvnxWzTL008cxphERqne7MIs1r48VsIQns27caoA0GDw6xP2hYwnGedMiYf8QLSUg
KA0n5xOYMOmRd5pzrfaF3btR6ZDpfh7D/q3iWXOl8S7EkBo1uwc0arPNFKcYK9GHzPErB+/bPhkV
kEbWtcPwGU0YBaDUbg5RavY7QJcaxwr8567aKNr9qDLrETmIBClbSskujGv7teiG8JC10RS5aLFl
Pg4W8t7GMN+U1Mm3qTI6267sqqAL0QGHGlN4XWBcz0eKGY1mRds/59U0HELLib1Rb6rc1fk8XDt1
V95VGMb9AMedfV2wuWbg7LZ1zL/GBYpDfU2b1w4jGEHeOOamROepC+ofgkRvZ7wlfcbuKhh44YMi
vkY1ei79uS/iJyXllovxVvuuz/kEuCHSss615lnb9bVtYn6vn6zvKhbwGDdR2SNPyNTIG5xaNdzG
iccdeg/DPahvKPBrU7D4MMdpX+yZT08A4Gvu7HGMbzsVoGDo2tX2DVKgQT5w9WfS6Gh/rlr1jfe6
s+dljF8M7bbY1BNtQNE9af2+RUnqEGVEvVfDITJ81KjsZ67y/jpuJqv2m0Ytf4QzCOzD2GLhMnpl
7DS7qNHiGOUtOTC00lmuHvdOuUFCizC3DUOzQMkpY6OLopA+uXaqAx1v7KJ7EuogVq/qPLzpHEu/
w3M9NlyrsYt32kZhB6zJCKgtHW0VtN811NmppCR3apj1h7gwlGvH6vPeq1WgvrdWOP20Oot41ZyW
/faym/yVRL90koX3JpmRL8xUHBn9OnlARPie+nfZIfS/A0Ziq99W+8R/HY50P21iF1SyEuln2E5L
rP/bX4rtpUXcVQ5f/KW9/WRIre3iR6CazPelq7/NgR2k9xj9pFf0Nryhi/eUzfqvhicOJoktNOsT
9NJ/DRSnHMeaRBm07yvi9lNzbZHZDkI2fBSp/T1r2RUtsWlmNe0vq74emS/A0PYCLwXE8K+ik8ag
RT0CKz7Xuk1oAN+xsp2PLG7IpjU47gdLQeipIDmr5k3iKhrSSVVVStINy418tv0nXyHc2LRvK1tF
9ctDZeomVMYtUfZzsQWNun9Z39XQ4ESQcB9zNLAqKLF1HmsYkr4s426dhlemqryxxHa5FEVuNQ5E
gzB47YFBil5Q4emj5JljjgRglf1wNP6Ps+tqjhtntr+IVQQj+MowSaMsWbJfWLK1Yg4Awfjr76Hr
fusZDGtY3l17X7ZqmkiNRvfpc3DvjNTn9jOBbxYRHjh+N9ymaxz6S6MEQcHMmoOgFw/l80U1xKi1
+UyQqfKfpY3b3nyzuOnS9s1cw9Msjw/5OEvTKTgz5ed4FEPOu+GYUUt9iQb029+YaJlWWp8CsmYb
m4T5CVmTm14KL8BlTtDorwMrIZcsOieJ6k6UDZxRCZhrehOLJKjxSL++WxbNoAkWshS/+4Gkcxm1
Y8G6EOF0Ne145riWcquJr+s25meOvPXNExvSMwgvYOg9arAR2TXbEC66PcuiMLhuZemAnVqRjnk4
jnrLCKx0PVpAM+b2aDrpNZ8P0cpTa3lD6EjNoHCOAqDcf5ZYZZ0qCkyZPQ+mHsE27hDKJo811R60
YZZbItsWc+obtb7mypdWDJ18AFzPVHJEbg/CGzkCGluAGhZwCDSDJqrl6lG3uz6bS/4aJ/rfIUru
aiJO1rIez8lMOeKw+SB0fUf/wmuq5D9IiEOeG24t1up0yzNrWHPZDB2L2P/nx9rM8GZAoyviSr4L
dTcj2w7UzZo3aZ41DS4jULNe42RfmlCgaCA5CuISVOwkh2m0o4IuEgzV0Z9M7JdihPL5yiW0aAOw
NQvthPhX1n8ZCjY5VY1x5VZ0w7St1tW7uv7n+pot3nRQ9/zXinTQUkF5LnpYSdB5SsYY11j2xCCt
1RjUgxRb5xWcQ4Ct93tuvji8VP7D3XP6AfM0nKaDarSfVgWiDJGN79aAJNyU/FL0eqdC5pSLtWfw
4pE/Ga+0Sc2CdH0XYrxlvBXdt2R4E8m3rl05CgsAGqQv0V2PnmgHRShb2pRhERekahG7TG32Oan0
E/wrgWlnrt5Ex8741THIb4ORyW315GBohUuLLHGhY9u7jhWnbj181pTcJhCzNsRaXLH0Ejv5OCo9
EEvbEkkUYsr7yWXJzUS3LcSrzMZLVUigrLGXLO9jNHeiecGm6Ik8X2AN3f9hNE8FVCrcuiQ+V6q9
UZYrKeNF7zP3kP6/GWkjDwbpoVMFM2n3Jur7dkr90djQnILUCCwNyB2v0aivDUzauaMgIYs7WFSL
yRM0yl0K6HElBrYSia8ZkvZsFFu1QZp5Bu3XzLwboFNSg4T0uidYnD9ALGdQPxDAMrWzYWd1Mst2
Q4EXj5/srU/vojH1m/ADvYq4oNwGT7HrJhfPIjj+KUGzNLLOUkCW121rhVoF32NuKKMQbIeY1+3Y
ks11O4vzB0ysCaI/qCfJpGEZAr8J1L64e4Gdnox9jMwf+BOD61YWw8sTK9IqFXSm0ZowgcysjyU6
kDaRUL7bgk6uprWPVQRuwesWL7mz8EI7vdclk4Nwst6qOrzQlF+idZl9jFFCoyHzFIKik+4ipra4
r6aBFv+I2ACKf3sF4rm0hqefIN2Egx7neRrjE2xW+GpsbjLjaTSGB94+Xh/sxfQCyYRmE9yGYOmC
MO68yKf3xNSF4FBE994IcjA3zFQfAJ0DTarjoIjPMmn/OmL7bRCbZsYAo7NH2p3o2LGHiM68IQqH
F25Uv9fbI7RWfXsafc4ccGkVUBvvt9APWWsenH/8LP6djaNV0aDo5AEEWTIOuUm0E01guhg6x+e9
ulNUZ2OrUM0xzY3S6q9T0oMBA9I52ktXRyvF59lXXlgHSHH+ArDly+0cJZoEJigdogE7+tnHgNc0
axjFi22D8QGwgD49G+8jeIDz1cy7aGB6F4IrMAyMeM/IzVAGbfl+fc9cxoaSGSmBArFaBTVRTKP6
rdaC6FX/qX4ffVCTGZE7bq8bu/Ayki3pnhvKmAgzgq3O3uMB4Sbs3qFrJ37+EXll8PDC6wcAOOBy
pVPQ8CmZeAMa1tIcNui5qV1ktYlnCzJu4Q0ytzT7zM+rDND4VAx3kHRAJhRX46Ep2sdOTOPaF81T
KH0R0gNQfQWe0bQuxCGmtMcLuEW/5ciyAORrqNUSN2y7G5uhqqPxne3Ud+gc2o5meBvb0WPM/hbC
NE+8CUJIdAngv3Ljqp6EvQGxD3BHaF9gDXULeheqykPr9OAlHVburMuA+bc1BHUzqw+eHNIy610D
CuuZ0acmeG1AT/DohDpQaaxi37vESjfgFLgX0WTfabp6m1LF9tMpWzmgv9dZmvX5qYUHOIF/gh7D
+fkJTRoPXRiDzqS2ejwku0JXkZUqjBfFSTUfqWAO0N6QlfEN9BpwyJI0Q/IO4PFpb9spfxn0rJ1c
odjGB+2QdM0UfcINYhTZQWVjGQPBg19yG2E1L5WTEL8Oa6RNm1KMQTRZxatmCfS5ioq8qMJQvljZ
sK2TKto3MwzZLhdj4aexMR3jxCjANxqGAF8gzf7QRvzv6yoo+KJwPc8ESFeQUjqfDTWx1W4kCY6e
NvloqgC060c4rUnGXR7wcytShBk6ZWHWOawk+k2cPrfAJWSjd92JXPpF2MA9Bw0gCg4guRGr5kUV
Tg5sMOA3JsjIguQH3PMxCM2uG7q8Ts8NzW+Ek+s0c0oRAuKPC0aDepjyK2K3jh5M3GVrCJ+LwHJO
OYAIR7c1gkSu3HavhG2OogtcFgjnzPK+S3xhP3fVHY5KVvl2sfIOuHjc4HzOUSxIXsCGAaCwNLAB
IDmtK3MgxiHbqtkPpflLgLg1I9xtqb4Z1sRrFj0CqH70uc9/hgtLFlFcMfrWxvMZvQkOfUSbRNm+
lfZL3H20zmMCOjrcN80aUOByN2Kc2Cl4Us3YEZleoM+10bRz8JahTrYbSIgIJbu3uLEyncujo46D
1BEony8ytSl0AXg/s2BVYQ8hm5/NCLr+m8lxkdakRqDZhw5i0fVazH65azA8B2lM9O2BLFV+jlBD
2KGFlgnPEq9T+zzUKM8dheJmyqvKd2SNPuUSB4RtAxisioytoc0s3efbpq3auoA0ByivxGvR+YPu
qZkfJoHIXDt913N02+yIdUfr7fVzuBRqndqVzmGqxaXSU4yTNmKb2MOuH9c0quZPl++KmbYFk4le
ngvOQi56oeUlVhB68HWzZ/1uZMUsRgSY/sojcmlTnpqS4q2sipACAPOFRyOBJntrR83cVYt8c33S
1kYk+fsohYgrj2EmJEgpDg9D9u4UlReOn/EqbmLJn0CgALk+Bw4FtajzjTFzWTZlL3DTQnjOeXJS
x3XMRx4+t2h0sNZoLLWl/WDBk+CVCo4vS3YmhClIDelzgAdxGEFcp37WJqxcoLDHJvwGeXbFuG2j
j7HyCrrTQQRR38VoIiHplnY3qvHJFeYW9XM+7UrLT8ri6e+n/vT7pP1qsUbPzAiBB/Dwqep244bb
j3rzUyQrIc5l8RMnEu4UYueon8DFSU8EndOGxCZmguOGKpNtPoLz2WUx2kqyR2aNfkyQ7RVlkFfw
7PmPGnX70MvZL1M/ZMO3kg6uNXiq9biezJ/3l3yiTj9N2uathpaEYZ4EVtyMaoHJD1A4QNlKd17S
YmOhfpXtKsXPo8Iv/wNVGjLPMA8RBiS95ccZY+BhQpk9ByhR9cBR6IYAAKgrB3nJ/Z4ameOU0/Cg
qZ0SKq24Xch3IVxTbO1io8cvvbkrwnttLYl/GfZgrU/GJHlfxkYzSsAh4FkmupQs19DvBkh/OmvP
ziXHAYofpGYtRFeoxZwPC2l7bLkK3lbPOsi27vn0FOPZYpCPfK2nbMFv4Lr8LU4EyYyLgg/UhQFb
MWAqSZ+tiEMTFxju6j4ibqaj4XclnFtYrzNr0nr1qRblysw6mKX7iVUQ6gaYJjZcS3ML44cO6V/o
Nl/3BAu+/syktGYp1JxLs4NJjeuBKlq/r27VtY2xsGBnRiR3M/VpGvKZGzLqC5flB8TBmFaXAi24
hjnWFlcM5wk1KbCPAUZ9vjmKMjVyY5znMH9Ohn2f3IlSB4zGN6PAKF+S1PBitG2Wn4l1DKedrXO/
N1BIU+c2EhDXi2jDQzTutAHkGoElBrio2yCiyAy3iu975+8vQVSG/nyuNDXwj22pJfh9DhiGA9Aa
4Vub/ewVGtif15f6spwB0ZxTW/P2O3EHnEL4b5qjlJD9rEy/Ud4SMLQ5ws3ivToGPNnU+tEhgVY9
COtQjKXHtCfHfM+LeFuvXUGXzShnX4PS2PnXNGoe9qqKr3EwzSAwjm5NtMtnqtt0e6uM3LB/b/mw
Nc2HsvD74T+QIGIy/mX4lAuOCnICDapz82Q8DM6LNgFAVR2GeOUCXDxff8zILTfKFCpOk8BM2bwn
vPejeleycuUQL/mN0+yN5DdqSBFAARnZG53uu/Efq3vRdJA7Hlj0s6KbRN2ubKTZwUo3J1TV8BgE
Ax9FaC9Fbp0zxUNPTLyVeOIBipsnr3YV5OFhMCb0g73pSKkIhDgrw/y9Jhd2IQWLhCOqxCgTn28Z
u1BGHlYWGubd5lv7UQT6T92PPytA59xkzzM3+kTp803c0ptxxfbCOkL3B2o1QINAV/h3nHNydjIu
WGiDnHXmVaPUL8S2G4Lr07qwikBOE/R9qDb07FXpeNaFXQ8sUXB9sgSVKLQIbQFpAzGdayY+fFG6
RnK7cF+fGvyddz0Zk6WVnNRDiG1jpG6eohEq2U/tMdVX8uBLc3cysN+P0xM7nQoRWKNw8J5QIqAS
kUwa0LrzHxbo1Igm7Y26NcsSntuLIULmhJ7uvPV8pUyycI9BthfEwzMpLHaCdLdkljIVeob9B8bA
Y1O1ns7Qq9AnQTXrJnbpyrwtXGVn5qS7IVHwhFBU7Llc+8wAUEs04uZKwOiBYi7X1BjXrEnbj5st
yrIlrGmWz9MPSLq4Bt8NmW9qj1n7dX2vL1zTyFzNnEjgZ8FFLac+bTN3GFBimXcD2sttt8lfqu14
4PsmoHvHU14Tz7iPjhBFu1N+gAY3qLfp0YfDcZsg8q9/y+X2PP8UaZpVNbTK1lagU9swPDYOwugA
41m55y/PGoyALQAJQUC7LrqEzKlAJWjAeDWQRhqtz9ASXNhPtrK/PphLJwI7M9cOJOVQR5fDn3SK
KrVOYIeQr8wOkMaa2JtWpm5nPRZ278XmygV3CVSf07YnFqXpw7s6JWEIi/r9j8TT35vgGZ1x2zZ4
+eW403vy9KtogsQDPCsBcMg1/ORYu/mheo42U6AHSO1t1wosl+f0/JOkrZyrfUXGYp7sMADNSecc
GvHdMf1yrRd6oTR1aglAIsnrOGrdl/M2noAwQpI3DJONLcLoFlxD6SZxChORE68+jdiKnmJC463V
OtnL9TW/ZB44WwJoWpx/hTqSqO8tfEXvcbwa0FzvBOJnrroPo1+DeSDBsblRdvbKwVmcZgPqMXTG
F4Nx7NxsyB2uFyqyz4LdNtACybVHan8fTJ/xFU+4uKtPLM2n6+QGKcxU5eWc5856EDCigQt0Kyo0
KCpjF/dvnfFoiJUGt8XzemJRcvXUCKGKq8Oibm+rPpg0G+WI+7D+D5Uo7KA/VQ+ZkNkY4nIY53qE
anuJheYidBGB+hG5AN5+hcaTmrwMzh0Ea67vmeW1+1NskTZuGKlpZJXz+IgPKnWXKw+WE5ROoPYr
uedF9/pngHIRnEQcMswVLClGAPhsPz2Q8f36YJaP4YkN6fInilKjJSyG2sqs010FBZLZYmoCJ0wg
nfHapa4y7rs13eSFkVngZEECHwku5LekPZLGQF/SLEFsnx5t8pCb78XfRxzIHp6YkJxrAthi2o/I
UWXlg9AeePfKKvRb3GvtihtfSFmeW5J85sCAukGJEA/R9+zD8Hjp5m73Df0jm+io37ms9ww3/jgg
5rlvDnrqfn2pP/KV/MdvCOt5gD8nS1EAxD0J2ja5MD6Cw4UOLYrAhIDGwjW29KB+sNzNvlXb/KaM
vekwfA3NRlsJHhdOw5ldyb+wFklKu4NdGj7k6nPKPEo9Aw49HXd/v1XPTEmbBuzQ1K4tzDPNv4Ty
bv0T92hjGd2mvSXsG0lvo3Cta2vBl52ZlDZRrhhGSVOMDumknrxP6pY7x3Kt1jP/yrW1kzZQN2bN
NFIMzCGfY/ehK37oPLH4KU92obbiUxZHRMFRCpbrOYcqPUDVtm/ivkem0UCioENVDjDIKD/qawjQ
xRN+Ysc4v3eyvtP0TMBONN1rph/WL91arDL/hDxt2PDwIHOe3JQDtlLQuNJCCFoAQwde1y99LdO8
bICqUGhWAYCSn5U6RXbAniCsGREdpDDa87TK8LhoAlzjc2UKwC4ZZIXOP7PHoGcv9VnVTxYEoq6f
mqX1nsnM/2dA8u+xINowlQW4uYtHFcV0Lbu386d4LZxbWu5TM9K24inrcFNhHHGzn8pvNnPTcOX8
L3maUxPSjoqjJoqHDCOh1Tcl+Q5+Z6ogATdmbr7G0bq4KuDnoRTwLI3IkF2aGT1pVNTXzARI/tpr
ijVI65oFaTAZgpWqmqvKAlcC8kC1uRKFLS7IyRDm/38S93FRI4fnAAagxK+J8aKPg5f2KyuyaAN6
QrOuGZJ+cmkwCqeSZQNK8NVwryg+rY568XV9+y6Er7PY9r8m5u19MoycR01m1DBRj3eCuq3jG8Bz
1bdM2bU189FvunJelnyxRoE4RO0CKiLyPQp0A0FZHlnHeNwwq/G1Ck+u0VesI/wzW+XQXNzUJ+ak
8QnTiaExD3OUH3uyS+xvtu6PfAeOx+sTubxWf8YlXZ59R1mXTDDUDj+sdMtAam+sbLnFsaCINauT
zZVi6RqjzCkgNYOEvF6/9PVrEu+NCFC85zRdibhWDNlSBM7avi0KBsevjruueEHUmtdeB1yW9bed
XoDuaH9GJHfMRRoFsBCAN8+K35QcxJ88CZw14Pmih3agnAAVdmjXyDtOhZ5FCmVlbHFQ+UIwCy1Q
aguxyJUIcdHjnJiRdhoRaUriCGY09VFR3tlaH8vSS2KWnMUSUyBXENifH9UqtdIynIECbCoCpsQ3
NM18PdF26Ge/Ufu7oSyBJdFKBmKeZqVTdKEkgiyBCXS7PcfAkJ46N56WemJTMcEV3ZGbYouUr68q
Lgq3IEdxQRuXusOKyd/1Bzn8ODU5e5IT1wRP0YJzCCa1bblPnl7KPWgsyJvjMb/+QvZgG9+RR/JD
9xR0fLjK5/XzvLRrwO2mOyaU0PBHmm2hF44+lThsA72v0FNpprteAeZrf93MktsADmOOH5CZRTfw
+SBj0elTQ3ECKrLVwn+68X5Er/N1GwsQq7mJ7F8jpnSe0T3WQucbRtraA4TGR/N/aH837K1jemAb
nMqnFIQC+crhXjoQp1al1E806ijazlab8iZBn1VtvF0f1+IS2TgIONvoKpHzExykBvVU40AI0Hy0
noEOnC2oUDTmMTuzhGdCn6Dwr9tcui91ICcJkPNQL5Qjl0GfQD+I/nwvFEY5utAvTEH2VSvMsxNB
t2avgba/qZNbRYTI7Y0F2V7/gMUN82fQhrSWKCA3GZ0HzaqPwt4z+r1tN9dNLHuaExvSyjE0sLF6
gg1i7cFo4qIzD+CTh1w8TEgRN6FfKeDkCq5bXbp00AgP8TzcCXOJ/Pwk5LlC9TaHUQOhVK4HDIcu
dHJXyb9p5Upgtbhz5gohMvzI8qvzJJ+4FrXQ285xWpTMeOKDWAE0mIK5ca4hTlzlhVlcsRNj88ec
GJuqMg8HBoEYtX4YDV/0rxldWbHFuXPA0DgTP6N0IXkRBe3geZn3WDBWQhdbcW36gYc1MHjQOIvN
FX+yeAb+WJP5X5jFBDAwGNCYgGqdfp/4e+RMj0Wp3qglRayALgFjDWR4eQPh+p4Jc6EgBeyaaUpj
rFI01yMqqbxy3AzGPTqcO9CrgOnH68CS0N7Cl7X0i3LuQnTVJ+bai+JiGWf7EK+gc3mXaI5kP1RK
iFeJDrA47dAnvwz2GEcrd84lSPTMxkXOfrTN0LQ4bDSO8YimLrdoDW9Qf6UmlKxSbacn5Q8Rjd/T
VnG1luzrbE1/+iI8l75AOvqglxJWTvEFM8jSAbShae7qWNxYYvBNROdjsqoCP9+kZ/c8TBILRA2Y
2oWGB5bPnQLEqDylBvB/q6CB/b2dZqIUdezFU2x29SNTFbPYaGYNXpnQtKPoSCIj29l11embNjfU
Q+rQfu3RfXGD4cvmiAvJnBnYKjd+WENXDZVulKCqM7fKRDd18tdR42zCQhMWmjUW0J+dVWSjjSsf
rbLRnmnU07pm5cq6cHazCVACWMgWzfGvFMmo7cicCSVory6KncYiVxmOPNGgzvD3dAe4Fgn0YgFL
w+P3Yr6qNM+gXgyu1BTCc5ChqpyDWT1Ga1fF0oiQzgHLAeImoBGkqwI9t0YDLAbWpVBviPpLZWzX
DCok70xl5VZaPJKIthFAAd884yzOvbeGTnEjtrMZDXsX9q+DOblqvCN55hXVvVK9Wu1Nax6K7jW2
Vp57S0fx1LIU/3alxpOY5xVeYbc2uyXlXiOKZ+p3dvxKppUb8TJGxC6Z6RvwvNDR/ChLMqdGHBWj
WoEUHAACo9Kexu7F6eogiqpNnQpX6P2tqmZHqtBDQ8Lv1y//pbGCT8TRoJwIbPLvVTi5I0GfZ7Zs
KCsPdeNvoxm7WqVvnJR6MVffsVlvRGSsHIvlEVOcPs0CUgWSuecrqwyjHocRRjxk5sugqQdlJP5A
BEp5VnS0SO+OmXNQa90zw8/C+A/NtXB7mGugNVCmtOULRQ9jYncCp6VqjrR2RbOnPZp70cSORBJ1
AupsnXCT6xAMgPoFelnWlnwOFWXHCwj4jALHq1iTX9/cScKmVeEY+nRPChCWmWhDVb5i+AZL2eXj
HrxiQ+/9/UpDk0VHAxIg14j2zmcdUvHgmpwvGDT8pcdM8AKibqK+RW7jeWqTOzsNQfzsiBV8zJLL
cNA5AOVk4C8v5CSIzss8Ac+TZzBkAVqIiFnjfTL0rkqilQrARTCG6GAmYQH0wITWrEyGEtYGV+0K
rbSd+ctp2i3aF31RNa4j+N5GEfz6fF4G67M5FKQgzgejqHefTyhER9s2m7sTEPo8D6Cwo1rhVWoW
EMrQ8f7QOarXteEmImv6NAtzemZZWkqlslLWK7DchA99mHqi5IjWow1aRNbOqna5VWEKl5cB9oBZ
jvZ8kMoIpjKngH8Qk34wktTFzX+MlcjXax5khYGOhHhT0afJim+m3to26hpZ2OJgZ2j33Kgxt2uf
f0E5gWouLjHYSfkhzNtGQU+SeILMxd+fDyDHLWT4AMaBYJo00pYWYYMziTCXtAdOuwCuGrA78ksp
xU4phj0eE9uVLbS4YwFdxJsWbYGqnFkyatsuqQKbWbI3q11iHki05fnOUKGIsosnv7DfTOVYOhst
fVXw7BX9zrTv27UU18ItAGpgUNvDIc/tvlKI3erOECsjviOFgFq2NfQX27ylPPSy+MbJzc31YS+u
6B9rclakG0aWpAz+v6w6T6hvrIn9YUC/z5rLW5pejSLA+02chZTW+dYJ0UnXt+0EChQVtH5K4qVO
+1SS+ibWs6fB4Y/Xx7UUsuApCMIL5OvQ/S779UYd1AQy9RWwgCMEVmu3bjYgMXKN+rYsPChphslT
WH5LaOIBwnHduLFwUE9tzwf55CLPup6oHApu6ASOvClMjyReYy1ceIiheoDGcgs1BAOQ13MTXVPX
MQ0paJiBRKdp65nqiCgw2V8fyQL5BYgJcDnP3EUQQZSrk2ZrmB1opuDeuFNtkyg2QMdfoOeTRo7f
mUO+RTMYWOQsGAeYrRkBVY2jEYFhZL4quGz2XVWMK55wYS/NTCb4C1g6vL3khoCmNorRxmOpyprW
8vAICo80zsDE6Wg5Ynub69mNqYTpGpfKfPakYAEVB4RoIPJSLVWuCVhJZrUV0gvQ3wo0ftdbzNcm
C8DE2svpR9GAxH9tARac/plJaaGTtnT6boBJmw4+q18drnrqUASGkj2gOQJNDxDBRWQzuLmmbnPH
8fpQWynrXHaJ4Xo15z9kFr4FtPx8txUjgrS0xWHieuJ2OZJhUNJm5menixtDLbwww4VnfDiJhdwR
3xot5NpIuUuKB06tXWYKNwS3a2olNyG1trGmuEO9muBdOnUmNE8MHU88pEikXdE1bRqNDk5d2VFE
c4c2e09DF5WusIleU6PeG8k7aQB9B/+zhm7JNOWgZV5r+V46mDiOczMtMjWmfHXhAKBFfkLgk+iK
8BKDDDtuFqWnN3zlabRsCe9MCrwz3oDSziCAw+btnDJIDW1HSbxrujywcnvlYly6IWy0Ps/Ad3BL
yR5gUHUFjLpF7dEYmcEGQqKfSVVtjDW2t0WPDQARkp9oKwclirTJyjExU5Gy2qtYGGpBnKjFxlS5
QOCmACNGR/uNtITsCnRiHhu7IUdqcXJjlDW0B0G+t3KDLIwbT12CfgLUM/HP7IROnDjeYh1PJxB1
5cn4nuSoySn8VijqnjZrDXOL4Sua2HDfI6c3U3yc26qUGlirEIWJhrtdcgyrz1b50kRgG++mtkU6
E8Xh6479srA0p+9OTM7DPxlekrZVZ2cwCTEsn78hIfL0E9yMeNu67Q1aQd2HQ/wP+D082y9W3MnC
zJ6ZlmZ2jGveOGlXe2n5nalAz+dQt7nvdbHyKli4Js7szJHWyRDDIlSrpoUdRctBIaR4mTN4ytDs
ISHu6kq8MqVLgdvpjEqBW6+jbyLpMaO5eJ/44E71c588qYpfhUAOrTWmoa8Bny9dRshRIMhBMz10
zeRbcEqL1C51hG7IrNktGASHgW8bhkJaAM9gHbjQmB5Eju1sxkLwb2rNtQfFdEb9IOwCaO++JsPG
ynQ05rTIv0UbYxrHR22sAHXVJ13PH+Bk2RYIasPeJWE2fGRkqICBHSM9iKcI3j6iUXbTMEf0vsZj
A8QWVlfFwWAq/JCrqJAk8+nUSy1UvKJVyacj1GanNX02+mrhKInfxWlpe80Q0jtTYanpEkLrBz0y
1BemkfzdVAuqgmmLTng8gv1a9YyEhJobVyLdt0Wv4zk0OplP7JjjG2h719mhbkKHSok+CE9qH8l0
/qwzHdBklAD7oE2F+gO1Trg0Q00saKoVIH/bmDHTDlFfDYUr6rnCDAJyMwa5u1Lsa7gXyJyS3PCB
olN3DtMAABZ5q03oHR9QoEmHksEDq2N36LPYgchDlNLPiqAZZWxt5yuLarIvdCcB+Zo6+k4Olu0D
VEvAzSHGDvNWYZLdqEnBBsfstgUxgrBCr1WN4h9Wj+2tBZ7KxiNZGrabJGxj0G/z1PwqnFB8kESM
1INyBv8FpGT5XCXVFLomA9+voIrzlZuY3ie7sqM7Tga0j0ZjXuluD+IYQ0ws6DgaWnGn4ers0fve
laE2eHEt9oVo08PU9+Ue+VNtr4qBfrChBieLVsZFteENdpjCB708mOaoF7elWdFAg1Jl5PO8LW/0
qgtvVa1W+G4siR1BW1hVQLqOvQulaK161/gYgmjMAX7X4+PEIMNnm071WA9pfGPxUTc8VOHY5JYD
Y6jsd1UDibwsjjZp3Dd3ijmRZ4MPCTgWWTeBjVyvNPJQm11ZB21P2gg1SK4fh15rAh1vq5+dM4JC
x7JKE7VYzSpWXq6Ltxhy5eDNnb35BU8J5wK7p6hxK6szM9M2Zrda/z1L7nQUhNKdXn3xyR/1owXG
uusufck0HstIHVIH1yj4q879XdUJhzUZAiCRmMem6+7M6DMD66WZ1VsN5iBDt6m0/oaht7cB0EQY
a100Cy4QxDroNgD0EwxBcnmqVNSpiBEie61CXM3bmse2N3AqVS9Oys314S54dx1oSQshlgaOazlz
SZTcbIhQkLlsXcu6qwvLg8zBGL6E+po27tKwkDObGWLn4qyczKrHHm6Tge0/bAxkSZlRHYg6tDmU
FBgY8OFFWn+KSAaFq9bq+5V1XbguzwIR6RrLFYBcFQuBCBvYjjITcuBYYrTkRvrD9SldGCcIuw0H
GX40ZkNE5XwD6cPocDqCwSrtyiAED5OvKdWzMvRBahcBRW/bMKw1OS5E7Wc2pTjEBmFj3KWwmbe9
W3IdAfvz9VEtxMmgLENEjmcByuoyYiysncRoxgalHxP8PSXQ6gOHPMIKP9ri3P2xIj8NyzhtIS/R
grq/dXCpKt+SDLInpeUpdr6xI2PbRcr2rweGhnHgFnHYwN0vL5fQxyaBGh+uMfA5NGqLQCPc5wn5
+3ANfFLgK4VONbI3ctpRoAJB6xjiGykRATd3IBxDRPWCZrXrw1l6ZaJPDc8mHDEEbrL3GMFLrNdR
UkMcqe/f2ZDZyMGPEI3zRJdDeQEtVPiKOM3GybV6I7TcEUHIj7BrOwb1xyg7lhGxb+Kmc3ZxZMVB
GNbRTZz0SkCMvEOusrGy0M9EXz0MuUWZq/EOTSnXh7GUIzjZbnLiqRLgWp4ysAUAzmflDzT80oZ9
AsnX/CEunq3un+vmFr3Dyb6bo8STIDcViYYWL5iLw1s67ABYnvg3Y635dPGUnljRz60kJlLc+ry7
uY10Wp8iy5PFa33IS88g7DPkVjRAOOCA5q84GYvTJaWpthyqkxbSq/EEMAqIZ6YfsV66JP7RF7Nk
a2GQlcB9wUGcmZXcXtaUhcZTmG3NPqgLwJjHbd6uGFmaQRUCG5DxVkHwJT/xRK43Y6fidduhsBfp
8X0WrfUIrZmQXCmpOO7KCCaKIsPZCONHTawJyy3MFRwNQRUdZE1zye58iThUZ7q8AVqdqvVT2Sgf
UZhvirBeeXwvHaJTM9KubpOcW4LCzIxYze8rUSCCuAUrVO4EevdWWCuudCGYwLAwJJCkzhQ50hYo
GMothYk0nhihFlWJ+3RWMBqMA4RQwZ63Jla2aI7iN8EvOsMRJHPpZDGrJXiZhihPkSkPTGb5Wg3S
JT2+rdd6jpeuJoB2/rUm7QvWDYOSjrDGlfupb1xN+2yyW2FuYpS0IQJ13SEtLR2xgBECJMGxLxil
jCzRprifYM36x7ADx94O/Veevjh96LP2cwC0/rrBpck0UZJCMhw91cjpn29JQx9QaIwyBnaYITCr
EDwJuTG4bZZ6Y2yPXmu1P69bXDoEwOo4AAIB4QEpqHOLRTxUTmXXKFpXkUsG6z6KzC2Ur+L/MDI8
fGaOPoQulszGTMfRTnDWSpCTBN10A6FasI0GMcezZw1ZtjSJJ5ltOUjSQ6R+pxxBps3fK1V1q+R1
hFRYHe7GtQLXZeoJgHeUD/8H1JM1ynhJmZFPAOpN92rsRU8l8neIyu6cYLpLvGQfvThbqHFDDMHH
HX5X7dfalS4cpfQBknfJI6ZoEcEHFOB/m3sv/o+0L9uNW9e2/SIBkqj2VU01rirb5T5+EZI4Vt/3
+vo7ZJwTq1i8IlbOwl5YGwiQUZMiJydnM0bHG99lUKFc2khdmLogpsIQoT1w2Egb9TF4CgKnc5Qb
pFMOZWRNga3f2P4P9HVYoJ7erO/Pq4/5ZR+cPZ5Fc3mIOhFpCuJ6RNXoIo0+ySRYU28hI2JmzypP
84SHRK0k+C+GoJ7bOlsR3MeQOzNtEp67DgQpP/7FJhy5uaFgHpW7PHMNSOpIow3oxwMFkd7cVqXd
GU9gqexwKtahro43lu+Lo1InSK5BYvwSSoO6WUjSeX+qnRtDC7ZsMdImv6yjXD/XKRjKLYeBEOVy
BRhh553yn6ilDw8KCvnH3lEh9mah42Udcf4LLxKGX4DgFcS7+Ysq9tKuHBV1iDaNGDjTf0bkc0BV
r/Tuao3TZcLaE3MA/8UWjUY4ave1ddv7VYAv5QvH1t+L8m3SH+T83GqcJ9dXhePKoAUStfvEVM3b
oJn3hFRsp8o8RA3YskhGUAcsWkfqIEefl1sZ6cGhrj8K9e0fFhQWiqCIRlMczTfTVsY0Nea8oBUU
RQTF8Uu3QcOx/7mOw9yQC5z5gl/ExYYgJKAAErGixiFSD0q0EXj9kV+Ul9dr+W0Ldb5SaURogFDE
Fs/aWdoHnSWf6z8YSWx22mOjO8Kz51uTHToYwXPXzbuKGOZ9+W0eobr540ErkDvHMg7dKzIQVjns
ogFFe/I5gq5DHm9FsltHZJ4E8LqjNwDigxK9RXVjlHvJw4KmoP6AGq8mfQaj48u8xBHzKIB7wADV
HaqmdNNDOoatHKFIbscQ8Yp+FuGT0Lt1cafyhruZBs2ThHNCDJk36swlrV9D+kLGSUiEvVZ9Gmb3
20zQ2lCVnNPNQ6LOXJV44ehVQOrls2mgDPhKat0GjSVnUzBvUGVhEnWDYlwRPWyeBJNK4zR1uUW0
yu6y6BnV/4cqbo+hCBmj4EkuoLYV3COnYAnh5PbGDwW5zREtUZMW2noZ7ZUu2P/D/ln8tjnAWBzI
NkG8rpT4bVLp1KZbKCcxwPzVwzrKVdw+nwsNfROYm0A1mR7b9kuzl6UONG7G8J60n11nQ7ZcLG/G
wu4/1qGYzA5LLOqzBinuQQyAYU7Jzd4wa3YHVkUonjh+4yAcg7iJjd62/BdP/4MViSlzrytI49D6
rlMfWRkjqTfi+YAMd7l0Vze8MQ3mdl0AUF8qJkIxxiUASi1xInIcGycpyabjdckzXfQCZ/7zxY7Q
5bxLtRY4avgeppOlYiov/rX+kZjeZIEx27rAEBQBdZsZY2xTK4rfhsK3Y6izR+2DwWP0Ya4bOM+V
ry40EGNdYvV+h2G5EVgVhKoBhTkEEUMYnNQic4cvUKiLLajqHowI8PwBjqwWuQ36NXK3FZE12yjG
0/ryMa+ZBRh1w0HFtifSrKERiicP9J01GEQ3pvQU+Ci778rwxzocZwXpzroMTwBZHb+Cg7c23w4Y
1SRPvuiso7DvbYTFsygIOonph5tSjGQKyHxvpwd9072Jrm+JEeR1rfE+s+p7das9ts5PaPNyoknm
jv8GphPeUpHHbZYDuBaM7STFTqk1J6/ROa6W6SEWMNTNpoagx/AiwARQqgsDyOK+clbwqgN8drML
BMr1lYSksdICYZI/FXQIltWuN18U5UEuXwNQ+gnSjZHzbjfmWV6AUo5vCDpRU2KAqgVuM4wrIxp3
4jCw8PhxiP7RQq0ryB5aDS8Q88cQBrbQvuZi9tRB16OM0Eyl9M/rC8HcsIufRLlKAWrUKoaPEhvl
GMzOPRYFeHUfKl7VgvVBwboOgka0LM2yT5eeJS2atMsxX2U3shOOUD6cJs7OZL6sFhBXR08NfSPH
NKDt38buABFOy9uEz9O23cQfyJQjMbS+clxAapNquY/GhJmbMTq2n9neu+kwq2GhzDR9ipaM3prN
OiDrUy0NpLas6cdalYYG1rB7HURn0M+S/qb+58IjDsYShdqjXoTtQEpYNSZ/BuhT+bHVDO+N+blu
DMuRgJRm7jJVIYFBezCtz+sI9FYIxjE/jAeHqmym/y68N9vyDUJ7K0MuxADdIYgDUPxO/UezdMzo
bFRWHR3qPHIKiKutm8W625aI1J4QZd+EfAgQtXKj+HYr44zL1pgd+48443HJcNZQpzaEYbYd+qsB
JuRPcesM3TPhXGcsEkOkWFHbx0fCmAzdbtQ0glKNLfpi1Kp+0iFRsBtGeaOX05uZS7EV90a/Hepq
dEK/k28MLXnr8xJT6JFrhr9VzFOpab8hw9RwYgiWJwV/BvJcmgg3TtfbTLlVAjFHCsroBIzchhBo
8jCB8TPSrIYnbs1a5iUWtcyVn4tCijZLuyh7C0Rp9lT9VniEfKzDvQShjh1CIt8YW4BkEIrtfcnJ
k+42FWJr+ifuqS9lXTyFQYJNV5AR9hlB7Q+4+iRHHWIryH6uHwLmx5mle/8HYLZ1EbKKEdrE9RQA
vgTiS7Bekza0vO4lV1wp43WQsm4W6IXphqGjRwONKJdgraGMYjgoM1PQe9H/LvvNujGsr7/8+ylj
yqBVdN8jeJEifeuT2gn0p2bgdRCxlmyJMv/5YskyjGB6KUjy7Tzad+rWE11F6tBejhfu4z/YA0Ul
dDvhNgZ7xCVS0qe5Ycx03Wjat8t6QzAgJescv8H8KN8gXzXfpTmq18m1CBAPtOqGvkWzB8fRss6L
DnpTImMrg5qFMiOrQCc7RLimSLmbIBadoVfsIfoXmrYFyrWcr4qKgQw7ZH+TSp8DlNbWv8b1qAWu
KPS2QccCb34QS1N2tK0K/zICQQO/RKbskVvQWoznbaHCaXj7onrFCY2bLVokQBPoqHhlrv8C9kL+
/QEalYeDcnpUoadtTqcGdmVYnvac128Db6SBeYy+7aSHbH0xlHKphp2ShMkF3A3Jo8kLXZiHCJUz
zFiinxLTjpdb2xtJLXcREjSZ/KJWj2q4F7N9XrsRL3fJuuXRqPAXiPYJcj76UYB0GLKIcn/q++dR
2CnNW5XuFB5hhzxfL3SOdglGuQYlN9sKracI+1pr2uiPphVaY2ShTnd/tF5fJ9tyj66rWTvCq/Mw
T/HCTOqh3udRlow6kCP0uk4YACxCzjXOJDhdGkdt/yjtI9MfAEHu2tSpHwRbuBXscuufdLd0yn1h
u9bg+o+9kz0rR9/hvWeZL+nFD6C3f2ZUWjAJ2DPGu/To3+YvkGNsrOjxj/Be30vnm9bBvMiJNwHN
2UD0acjlAc1pBlDlNIAiNIhLjkZ7LBtHid8T7b82+MHFGLPwGkYLMWVAz29Ovqkk7eyMhzjfhLJs
t7q6b6dqV0smtKYGq6kKDoMV060ZBNR9UFGW0DFChTOk8cLQSxCa5qHtEdECMQrBFFEj3HnlXjWs
0PuDWNmKyttYPuqx03AnO1kP/OUvmDf34goSjKqTwg6/wM9v5QGdmiDx2BTJKfBPFfZX9ODhwbvu
Sq9bmeaVVqAHh7qGPPdBXGKCca9pwtbEowYU572CSvN9WNwL1SHQIP6tQWYnjy3IyXBg57+W9hAg
L8DtAfUNNLJQHiIxjCzNNMCaIGr5KOKpRinF7A/tgC72rJ6Jc8E1ui0hZQGt9ojgQSL3eKQak4hf
Bu6mru3/hRRwLgZiXg+yDGhMvlyKNoIseCX7mBKrHmrymqDHM8RExLrlrLtrCTK7zsU3lrNpbFIv
SG1FcI3gRjPuEC6BgGMdheUGlyjUV03GSe8EEabgnWHpJZpVefyjPDuoveqJUipmEhDU+NynyBoC
A2rjAa9BgXVBmtDWRfP0fDDpYCM2xLwsqii1Bb96iXTzvpKEW6INB0Nrt7Xc7NYXjnXnQ2cbGX4o
JEJPgnLuJdKumTnN2ilibmXNW2l8FmiDWAdhfp1vEDrUHFBCVHoTEiNG3dqVgkkRXqjJkGia5/rQ
CY52WxR96cdm7veen3mwIwitMrXST+EuPAyHYpMd8LgJj7rb46qYXO02uFH36+Yxy92YRUN3PzqC
0HpHLaKERIlR1tgbeWB3poUL6hifyv4x3sdOtEWPwjoec4t8n1s6UafGkLr0mzBF+geqPf7vFpqH
sfmRFfdc/QDm9viGohN2kjIafRjCssFPnDCajuEQOPLQc2qXzA3yvenpGz5Ow0idPFjUqe12kIbz
hOtvfdGYlmCKD2xOcwc9rUOkSZ7a+Skg6uI3gcJSHLi9/2Mdg9VAhfZLtEijdg2dXZ3y8qmWVGgl
hbxob08b86jY/o3/p9oFr/65+IXEI3kAlYr8AQHBuWaPNrVsH7+u/waGnRc/gQoIW6321VIoUlus
R09Bs6ko3kNoOdIdJQPJiLuOxkqwGpKKZia8TuS5O/jSvYsk8UinwGIFg0ORgMtLPXpo3mp1NOjY
xRRbRjsTEt2TqtlgvotzFBhB2gU8dbuInRzFWlzhqyobAaUpiPJ2mOEqbSLeiQInEmbFDhdo1C1T
Q44hjkOgEfLQIN0woe0eHOp68NISXOxIwB295h+utgtQ6uJRR1NRMDCIPtvirvB7BPm85yXr+XIB
Me+pxR3tEyNPhQR2CcLZUze14ZLAdxTxpHpv8TwqKFjVB0kFjHZh+vcVExUz3y6yOrYO6tHw0Gu/
Rf/HWD4ZHY+0i73mmirDq857jKZ2hZJIWoYDfltbvKTQe+1+qtOmL4xtWj0pk4PNB+ZprrgI4xQZ
mCxGJWQurl+xkpFQzZPAwKKPN+If5UcJ1uld6ah2/AQev4O0L91eBLEs5zAxHDue8SKyDWjPhTuk
vkMQCU0myDi7w2Z05Z/eu+xO0ALCPJ//J7vVNumdiZ29j86865NprgryXjCxIdlP357iqHilBLUR
2xusiLxoII5oNuvGMW3D0wa82khp6rT0XSKIZMA0LE6qTLb68BuTv6Nf20O2HaLtOhQjVJv5Wf5C
USemBFOmoeWACiQnEUCnvDOz7ahzDGLcWRco1MeC5Nw81QcUI94O8l1t8HgTmB9lYcZs5uJU9pGa
y0UIgEi2Nf857DYBb2iAFbnM7HEoh8x9v1ciCkFQCVXYgbhfD0UXShSWIblp/AvDOKF0JBDYiDcg
poKoDo/2mnWuL5Cpe0ogCVSEySwZUJ5blMVTtLL8QnJwQp2icCoU6XjpLSYkJghksKnNTeL0G0wy
Iy8hHQolyNIk9VMOsSkwVcZgjxtbKwLFmDDi/eCsb0bGV5zHFv6C0naKRjTGMyNuNt3n2r0ofWrD
73UIxiV4AUGFn5XnT6QcAOEbtjhalW5pex90AaPBuW2/+iapV+wSiS7W1V2jgkEHSKTon9S2vIm8
mQ8uAsfwiIUkTkM+q+RNkx7xmii1YzoEIPpC341hiXFkGWqwDzsNU++V42vPsieCrvR3CIkoNFFa
nZrdD716F0HhbX2BGA7h4mfTQUrYBZJa42d3yGfI+aaXXkz0S2buOgzzO0CRFj2FJkho6NymrwRe
gXlGpO21SXkJTTN997ENIX6skADPEBWevck0kKyJmET/748sFVpiOMPSPMoE50e5i6RMIagWomMr
eczFQ5ZwrLveyPj7dVxOgFDBOTr/+cIdpR3oRb0If3+NQi2GbjFHHW9M8W19DRndhYBB4y4yJajT
AesSZm74UHMVyjFJ+ACKkT7eiGQ7+I7m++B2vlMnp+ws3Tw2dvmkKlZj27KlFpuJ5xpZ5mqYM0fY
MasA0J2oTVBI0SjD3DL/k8fasRmF7djKvE7p62sRfEX4B5O9GgpjdJaxSTKpTJoSSbjRUp/EbeeI
L+mNd9RPamU3ln5KPzI7PSQ3PA26L9ady7MMZPCoiGChwHgV3SM9iWIrFCIccK9pU2AJeF5/Smg3
PGD8f+YsThr08jczg3GYk/qcDwkkg6ZUqogjhWF+D+IHxNh+UoeQYTJrzSHgN3L7uurQIa+1aWaB
3cPHMHsZB0+e3tZP/ZTj2xExNnayF/Hu43ljXNmDXm9QiiGfibGcy41TtmmiKVGFSrviIzdT6K2b
mIlk64JhWKWcHscqQYieQJkGcRavnfF6RhaBG0aC8BZCwet6DELyEvSZVzj80V5+934SqzgKyFGb
trIHI/lbhxT1DhPomXWT3im3YHDhhCPXPu4C/+vyWxxPQQJVm2gCP08+fe3ghdvOe1VTTmjFPBXf
Vn7FEwsUEBZ0kTpLYhj1QwxujwqanNLzugtgHQnM6aLDFuQ+M+P65YdsazDlF6Sbh4CKe7lVT4FJ
tpo34YrOLUPwOBf0dRyHfmEMUIM5G0SjV5xlIMoQfKmFSRh/gpC4bMkBp9bOREC+GVGWNl8LtOf0
clmWgzkE0LWNqWDaruKIGTCXbIFAhYpjiQ4TsG2jfJCfOw8ck49idDBjELPwZvav7zisljnrsCLb
BcYXyj23XldBCqvHNp9uMQ4gljsvcLPeUkGGy+00n9/T9JFegF1RuSOyqbJ5HKwqnVQ+9eM2LV0D
3KH+TlM2A3Hy+i4NMV2/M0Disb4LGUK7F5bSw3CekM4zjQAvb+uzOFjCs2mPbr/9SE6qcwK3W+Do
21dpZ/n7wpIw0ALGJiuzwXDmpujM5fwc1sFbLoV8eSgwtoyOr3ndxfJYoaJp7vyA40FYDnQJQWU3
isD0PGme/msTpx32MloeJ6dvUFncCIZdcwl+mccCjCwE+SpsJjp1NGRxrGToIrX9YlM39+L0Jkc7
o74bMYLX/DHIPlHeCwE8x1ls5+LPWv3PSUcceiTYVR0d7ngQUMfSKzU/agnsTSGMCiUQq5M53pJl
Ibrz0QAM5mhMIlEI4lQUsazNLbIE2jDpCcSXnG3ByL/BCJSxwIcGcQVCn8eqFMTSizEwA8UBTzuk
44Nk7oT45Ddurjm+GVtljUY3/I9TPmQ5ggUwfTZjvfObrgMwhtVMYSuRX1FzK43PdXEj/fce/gsj
6aMYjXBFxWxkAbrvevxZTPKNEITO+onnWUQfsTJLtHEe5goIsbTpLskOeIl42i+x2aHRmYPGOtDL
9aNOW4u2vToWZ5vQe6W/181N1P9YN4h1K0B4Rpx17DDMTr8IikKtqrKBjojhKWhZqcI/YQeGxz6f
RjcY/MmFwCyPZZG1iHOaDgVWdL2DAPHSTw1CQEJzbsRL48emAS29LYjPuWSNJui3ntbtYywhiPzB
Cg9yeDA70hTlSttJuaABqzGR+JUV7alotGmT6OHIOWYM1ziTn6DCiIfdTMRzaZUvenj4Qg/SDrPQ
ksbw1s/vMcx0K0jFTUFuA5FsDBXh8bp9V98PaXUU5gzEkxjDAbvpJWpOPBlN5RnOL/q/8vZH+cUm
E+6z1r9B3nu/jnb15Si0+c8XoR3Co0hrS6B15V6QnqPqRu2D81T1oF2ILGKEHOfIs45a0yyduiis
gJfUwybVyX2h1VAsStywiW6HHNyD6/ZdBciX9tF9YkYjJ7oegqqtkxrkOZ+q+rPUPwbebNh1So3C
oZINjeGFUZEBpzHl9zqOAquKMuEApfGjnKZQWR4GDcTVA5QTIHnhNnL3KTRFzHEvPGspZ1aHxihJ
s7WVsJENp0BLbItRnoFLfs78jJBEwP5EOhTkypfbBpoJqWyO+IxBcUrLzRCf4aotrXoNeBV45gZd
ICmXSL2gm9k0AMmUX1BIAkVihm4rsLq3sWH5Pe/MM1cQhKdIh4MHBOmISzhF6JMmBKud3ZRACiUn
xQFvJvmkYWr6H7bmAmr+KYujF1VxIRYEUIUuPRpgpYtUZCJ7bV+pPIHLK585784FFOVT6kjIMrnB
Iiq+eQatLHrf21+KUXMsYp+CBQ7lTSIF1fg+KGoMoLpkcjLwiMlB4WTYG2XyhFnsFHJdmMjmhQq8
r0Z5lVgPhjavsJQlQXJINnMrqVr0wOdOn6k8l3I9nPm1mmCmkSBLMi/s5Ycr07yYqSJrSPAMf5JC
stEwdWcM/r5JwzcvS5FtrNvPCKQgsZkdA0NEv0jtRKXnoFT8qmBudn0jzXgXD6bL30PX0TtBz4q+
/Vp1EDOJlW0onZUEGthXNoLmgKOnqPt/8DS4fVE7QN4F1z61o4Q8UcmQVfjSYg7Bikx3lXx0pqJy
cKVw3rnXKXwYuASjtlXSCbkB0u0aIykH0h3A5KiExz51cv0ZpKeJ+RqgeLC+ptcZSQqT+shpOTUY
GQSmIt1k4V3aYCELp4keY4SJraPkJ1/cxZFbg7yuOY3GTupvguZBDxFfHUKf1/HJOsGLJaAl9gQB
wjAkwc+pVf+9j+sPTY63xeD919fRl9XoRETr9iyBTbk/CaE2CXPARDpaMrTsB/J95/WVZV0dyIf8
haDcnukTzcP0DRY2qq1aOdS4/CfhXopfPJGTguFBUZtUM5tZyxUHo4JgYJCea6HcFDqo6DM8bDkr
x/5A32ZRe7SpAy9N0A9kwxGBEd7xBTTzKRwZFzbITGaOdCNS/pRB8WAaYS3g1MU1elmiALT+3qEg
GecTse5cMBn+haFsqcIk98qpru0pOw3VkybUb3V2myfNRkNKJABhOCdKY14cS0TqtE0QNBOjBoht
BqrbfGf+gXHkdiysm1CwJ7BGdf+dsBROZRZR+yJtBmXppRdvEIc27YC1FP3mGKFdS9B7N2luMYLc
EA43/HXX7XyuFmBUFFMkfuarIewLC+IOIOwNUjRTF5XtFZvOlyypw1jJS26eMe0KIeBWshIeJwV7
jRe/gTrbfjYlyBbDYE2zTO99UB5Atpg2kC7ADQYBjr6yDOWu1n+sn3cuLnXgIeQS6CgQ4BSiLwiV
B7E752AVkTcFGISFJLUKDZRPiiMhMliHZh6XhcXUccnSToiyEcgFqgJidzNpw7bjvWjmT0ffvigV
wVkicEKOlIr8hR7qAoLf1rY8iQ4YE/Bqatq3dUO+4uk1ECqw782q0c2hAeO0eQdGtUZ+Nc1tJRxT
5RYsjXb5asrburk18t+NyVlEpjNY2EedE6GMFaEzAU2SBpSMojWBNiXASANohDVzVwg6r6rCimcg
QqZCUhxFVXCdXp5Mtcgi0Z+AKBRPY3dqTEsPN17RWwkprbbZ8ce/r1rS5+P5jUjfrp0hJ/WYAbHT
t43savn9GE8YjMudLJgZjDCXWqA2xptWYe5PAu0mtG6i8YgetcV4T5ypA0p+uXCsh3PsnTJ/v75z
mLvzG4Ku3fttVubzKJNdQiIJSg1On/AI/zhW0G1EqeT1QjJboaKcX8W544+HIPizbgc7BlQgWTRL
XUGHjdqGoi8loWAAJYmDH/j/W6kydpVeuJE3geecbHvtnKG+hMCXx4nMPAELaMp5T1WaTmhgALT0
UgyBZSad1YftvvV+kP69Lnm6h8z9v8CbF3zxMCzRthD13byg5rQl07AFu71b5LKVmt2dX2pbceZe
SHi8qzwzKT+dDt1AxBlWNoUXwfvVJWUABsxxk5N3qUvdXi5470Xm1kGh/WuuHS261EdtAyU1mwkr
G8rjRpYHaEgWpxDsYYYx3UbScyiNuwHafJY+hgXibDTTmsKrGJuWUXvbXOONlDJPy0y4LaEzCqzt
lOdR0LPeRqpR2VM5bBO5fRgCwjmQzJj0L4QmUlN9XYEH6RQAgrRWr97i8RLFW0PBKDYnIGW9iRHc
/I8teDtc7iKhVfXUHHSEGBAuCNHi16J6hRGUXcYt2bE/4zcUdTthqj4Pxfkzds2u085G/9pIvEvh
/+MAvkGovZJpzSSODezRUx/ZPOgloAk3Tm5CD8WqzMVwuezj+VvzRlm4wNTxx3xBW0AWE9aJDTis
0Q5BQDG16zC9A1mRUduR8rbUOSE4b0kpHwAxytiIBIBmsqOjcd3zt3rdccJuJggms8Enjn/Ronm5
RUiWpIMxf7cMzRlDWGyVUXNB2WOv+27mll/AUI6llLXRiDTAIM1utcWvCrNWfo6utWjjeQMHjLnt
F2BUzCeZjZ5XI8DKMbPG5LboFHv0f9Y5r5TDA5rd6cJLa75U4Y0EoDC7j/qtBKN0A/LjnIob7xtR
LkktcAHEETaCqCP/4aePgThu0rJ+XP9GbBg0WmN0FmNhNLlZWeRBWk9wSxKGAXsyIo/9OIBt5/+G
QjmKLC4qH6WPyh4adSeZwRPkDrdRZnKeycybDCPo/2sM5SraUE/81jDhY/Hun4Kt4mWuGu4aPCdL
35l4r1fe2lEOAmKQvdLmgMNAYyDbhdxZUchrBeDZRJ1VJGsCUxuwdCm61pxKNoMIehfpzzAxJrdB
n2WNCaieuCSZ2qf1r8Y8vxpBWw4688BPQNlXlXXSaKYHaPWA6HiQKoc0DglsUfqXVCbYD/5CUVbW
CYZOsgJQEmmPxB8hpvYwpCi/ia3/q6uSPUEBsy8gOLRuIvMTLnApF6WI8dBFsYDYB7ujBUsRWq/9
oeckMpnfcIFC+SYSg3SbzNYZitMkDwXYUSQU0kH9XVSmy23tYHqoBRzloaa2a00phVGJ73ZIBHfF
ltTvitZyFo+HQ7koKek7oxRhllw21jBHjWWI5HP82OYRL2Kco5arh/BfmyQ6fIIkbOqFBrDM4Dns
9wF4KGOILbT21HtWEj9O5ucgPuUKb2Lyehx9fiIugKlwahC0RJtSAIe1gab1z9oz/Y0xQHYKrqyM
hW1aPHbdaJmd4fQIVosO7B1Q9ZIJOK07/QFE6/djKvIqO+tbCoXxy1soa3QFdXd84yZ6brqDapyb
PLiJkhdNe48rnjLe/CWvVx/z6tA1wvwoPbBOpLEoqgROqEpEC8ogXT5YIamtTNoP2c8xQYtw8C/3
+ddIDlQOMMNHeYQh9mQ5rOBc8UDHzJVbNz9q8qfksSSzMywLHMoDCO0YRbUH03RwG2T7NASR3u+k
2qXdeZS2krwfio+qfS6TM8ZmnHXvw06R4S0gonCKpAfds6G0QtD0PTZX1bhqdZhaFwTbFslvi/zG
bJxIt9qysnwQjqwDz577+nv+xf2abFzEMJk/lWMXw+hJkq0EHf3ewDuwzNTKt2n0BObYCU2SSIAw
MjTfw4pC32mIZDENGUM0aWw32rhJ/P/cF/91XL8to86FnmXocu6wbVRBx6drX6Yq2a4vHvvO+Iag
ogxVC9tahAiAbeanCpKiYf6k4/pfB2GfuG8Q6u4Fw7AhjGBhtlHjsxRhX888BTKxanwwbXho4ptJ
2K1D8jYFdeKSXkyzVgZk5qGHWU9uvDx7X4dg3xjfVlGHTSMemjIMBLUlWomz6pR5+bbVTiHYqP4F
6DueoL4RxKx6TyFwj4qOSfA08m05M9xuyKzcUF7XsZiueOFBqNtdMUq50eYtB+KjREMPWfxSowLd
GpvWxzgab0KUuYYLOOp214paggIU4HxIEoa3SmGXxl2mclwTczMsUKi7HcKgGka2gNLF015V2w+p
lTnR+rohKDteXmGJGJlFFgIiLCsnQHQiEKsS7pNys/59mOfVmMswkqgoJi0TAg5uuYlSTB/KQ34S
FHLSUvFFq/SHdRi2M1/gUJsbMyRx6xH4BdK/opQlETcKN0SyGtV3xQpycTsw4gVgNuXgznv5ypkv
cKn9J49CXbfTfImgparqyhtvIhYej46XDVYWV25g/qyz4HcBmZmi1K2srY+6DlK79d/B/JyLn0Ht
S+JNGembOSJJ2ptCKQ41mrrSYbBkgTfCPFu0ZjG1OVNTLXq8viq7TT9UbJwqwuMObcX9K2hbOV6R
Y9YVK34dexkacXHcqo0fhDawzNEWFY5nZDqR+e4C5xhIcgzqIyrKoEV6j01ajlul/oNOnQJDkqHo
qM1zJdac0828XRZo1LcyWz1u9AHfSuzf5epZ6w6y+dJ7AWYWDlmxGZuWcwZ5gNQXi2tPUKDSA/Oy
yPI1OxNOEoYvqvw2Ja6quYSXDmL6r28L6YZlNQggUyQHOPQGaBGQaZii5ml9w7NbRRYY1NPAq9Hu
kw0wSkzEsxn25izn2WG4Ve4cKRluyz66E5v6d0X6ydaV6bn2pr1geMgfhndhNbO7VUnk5gnxIJYO
epl+zMEobkKkl/NLZcaBmdUk58Y9dRYqp1ytJzRiChEjOyEo69f+FvNeGI7Ki50cYSqzjG+Crtkq
RQxGTXiqqN8PjclLAl0TD2CtZkk+FeTp6K/9CsUXUadfQGm4nb/JaINiFmOgtv6G/6BRTL9Va6tx
f4i/Glt8EI7ZtnkGa0xyFo7jdn0tWLfB8kfMG2fxIxoCJo9CwFKUoMIcemmTK7ZGdI4zZKGAeOp/
j7M5f5AFiocxQwgZY2tE4nQjoG6UFMqtX0LZ+79bs8Sh4hyIpUZFpOMgI4u7I17uljpmDxReEp7t
ncBwpIuozmo0bxBG7XK0tcEcXXvutMmqU6dtMJg5umBvETXeLDz7KsXQNhRywIeKrvbL5fN7ffBi
BTslie1EH628PaaoAUNmYghOfQZ5xcgSGlAYqZyTwnQbC2Bqd/ihKSQ5GjbsUS+3UFzd9jzZLeZ9
skCgj2KQqgilsJSDgRB42hQapDD1XQ7Z6fWtwbwkwRWIaRvI6SGBd7mGoBUzh7zH1siCB7V0QzRc
iIhKFRfz0Rwo5m5fQFGr5g1yJ2bZDFWeFam3tFoEuXPEuUN4KNTKQR0c6jVzrk4IjyYaA0J0e3LJ
a5kXFZqbwWGsEzT/UyAQsxZKUuPzSCBT9sPjCLkNEVQ+9Z2ZuFGcWCXh3PzXjM6zW5wnepBh1VXo
KF1+qCLp4jTWAdlkVnxSH8Z77am+le+9jejMwmSY8e/2/ieCuvUNwjrUC1w6spGrOIukrzfStDd0
V0XjbHQv+4dWcsaIU9a6Hpi9NJKuM0CBN+4QCOOu3JqW7+q+5cP/Q0D2Pr1JIcZmTtaraCXP5Qbi
5I0F5VSB89xgnYelufLlMqOITEJNwfaZhk0bHcYRueUno3I06ef6ujILh0sk6uSpqZnJvQ8kOTrA
Jbdj6xDxoKroLCG7StuU0MguefN815xo1ApTh9AwOl/uBKxwbeWnCWE+pkKtwYcEjxW8Ns/ew6Eh
FmZanJ+e6/Oq24S3mahzI09xKHYRPDZI8jbek3YfvdaO7oYuqnBbHx/0HDmGA3H5vfpQOsJ7A9aK
bf1WYHcXdr1D2GSCSjTa78iPaiOehUPIeyexXPtMaAABRxmCKvSgMaa9phh697jDhlsvHEDbwLu2
WA5qGWVR373K0iYRR1wemWepYFcR0q3HHVRgJiyXKNR3rhI1VKb5ikrh0KFPpycnME0owQdp0UuR
CNBScUvxeRK3vblRR9Fd3908I+f7bRHZKKjqonER8FJ+7gWMGqJ9MM14RVZmBLC0kn4PNakAPRDs
J6QfKmNT18epf9EEiMsnb3X0LOY7tdyX08O6cazLeYlKvYuEYkC/dwrjlFK4iSf90CefoKJ9rUfh
Yx2Jt4yU0686Mc8ysL7b+nivSs9j99h4n/8nCPoJFLVJm+k+jJHjyZZDGbSv02ZKMmcdhvep6HnN
yTADte3nRQMrG7IPCDRaY1/Jd53q9tJHJB1yyRG1dL+Oy1lBOsT2g6GTxACwvvpWIYXdSWdVfl3H
YHu1v+8mOg5VDXATpAW+UtijmbQDHVcvvBlGf6hU+f+Rdl1LcuPY8osYQYIEQb7SlK+u9kYvDHVL
oveeX79J3bujKhSjEJqdidl9UISyAB4cHByT+RkZT7URbm4jLnupP4jc6R7NuEo0D4hVefRkhLgp
JEYEF/8iBoRkMbCJQeir7qusNmqlnz0IaYO73OyRCjK1vP26vZLFvVM009BAbmZQfu9kdDtBeGNG
gajyKFkj5J6S0SGSComik4/E+f+Gx+1c6k9jDHIieIzysdJOXryKx0NkfKTewwBWnttgi8Z3trj5
z8+8IJPDKJZ1gI0d5NG1bRXXYAEQdI8veqMzEM7Vxn7Xo7wPEK8vXRBc2XJoItdgnNDUIjA70cfi
3K3uZxGJZUCB01Q10Z7jNtPnODypZC81gmr44t79SQPwxUTW1GOReAhUGBigx36nGE5YivgGlgPO
MxTOHDINr3y0jEI87xicqs20Qb19mx4LKFdFFmoouRU66jazpWO6klMrORouEXy/a9KdOSQ7+w2c
lTStBpKYGEeg+zpB/ch/Rf/ij/dnQqHoVzqdTdfMnuzxzXBbW91N1G5WmuA3/H6w8LnS89/AGRHy
wENa+9iHFnwVTtrb9HHY1+tuE32WX8GDCuJOF4V7xb19QJbD0bO1cxaVZGTU6xK4EMkyJAu5ln2z
IT+8H61qoRour4hVfqKv41SgcZ65qaj+uHh4zvBniz87oZ6mxbEZAp8+HU1QdLx5hz5y8e3lFUTY
Htu990juQDPjf95euAiXu9gjvS6onuGbg8w8RH5EO06SKxT3FaD8foKcrY7FmEcYVKwurD4jbw+x
iDjqrKkUvE3nH3vDeH5f/WcwhNaeGpnzJoIUOAnYTxVvCMhSWLL6awpkPGtk5KhF7cGLzujPp/vN
gnGGqmVTFXQjUNvih+RpThKDdiYBwd2zjhxpWK9uf7ErfwQq5zkxCvIvdJib/Lj/VJh6LEsga4/y
2oGcasvWBSkF5+F3leliK2fCaDK3kqDajycI9ziAKKUfpLNAIChrR1c7glh5qzrZHkVwPIwmeITA
GWwrz2zUDrO1831nG+7u9kqvM9bcj+CcYshAEqHNQo/jGqyu0ET/NPeeUx/Dbb41jyDO+hH/PBAr
PhWOIQitr4IODprzhRjyCaq4mpX29NEawDCp9oI77NrdchDzoTmzG7WsjM6YhbVBjYRMjfbtW7TS
P77ozjhNG4iiPzSH8Fv6kD83d9MnCrW+ZiuuJ3j9z37t1nfm/B6bEJjKKn4ESGzL6D6SV4q6SdND
DoUQwdcUbSnn4vxEzqD5BChmJR+YqdIHq/hMXw7dq/TL2GhoEnDZ/W3MRUioikPcCbSuiCEvtzjO
hmw0xpk1RQETcmvaRSAIGxdYJ3/TA/0DwX/FMJQzaQJEnjjKCQMP6bpxJIudntEO84WZ6l/681tl
SaZduem6dPrCMsBAvQo/9bt2H0mCXb7ytDAqHaxFGli7NOiScEWeuI9YoRYqlGWUHel3meaOxq+c
imLyhWUjFAcpIP4X4mlXrUA0SdsxlE0YbxTmK7P1u02GpoLJYhnVfYeZgXEM5TS4882gzZ0qT8u7
vk+Sp3BSw12SkjRfe1APiKyyRJKX6F7yRCSjPJBogIo30YYSNFoUurh139eeFeVg3nT1MBwJ+D1D
+gRGuwgtgzXRt1Fdo2FHShRJ9Fi8ulAgA4TpebwKwF4EDRTOC3pj7HtVhVWqMZXdsc88W6trads3
M2DZgAiZ9Nqajm2/Rin7rwcDZ3iDgTwJo1cy2souzTdlfR/GBe6ykJBy1bDYfzdGtUDCphKNmV7f
KoCa+WNQ6wLllc6tdDAjJcoiKGEkLboDmZKF26DQDeRyh15goktQ+HKzTJypEmT7L1cVFaqU9wn4
nIOxqPe5oRcPJGqMT6NQw0GAdV3Ew7SjjnFn8FARsOTwRJIDhmf7uihxTdnZs3nKN4NDFadNoIFU
R1Z8wKjEKj74a8OhbuLCEb1la1HmemHBF7+Bc3xK3Da93+M3dNGB0teAfcQgpbvt6UQY3KaOsey3
uQGMKTt57akKVlH4dBvi2plebCWfgK+GqW6kCRDaNK4UJdkg5nH+HgI8RpjMxn9guJtXeXYlsl7L
SrB945kDBs5QZ/d9FgtWcZ2Q/D3/+geDc9hdA6bNRgJG6SaBG92nL8ZB3hLfVXbmOrCUwppEH2dp
586XxZ3jOmQBmN4AmUyVZYKhthMEvtdtv9yiOBPzkUjOpRmhOrCnwCYVqhX0UXN0K131To3Hm3Fi
u8yWRe+1+S++jB/maeI/u8nZnQQ+K3MIKlALPiT3cx+BbXzQPbkPbWPLXHTUrMxX5bU7erao5WsR
WSNgrUTtSwER1aWt6LSDVlIJZD0PLS17jt5zFlt0cFDwlYfP24a5cBGAzABMu7OECwJvDgzuxUza
qoEohnIau5knCb1yvj3o0Nhbjx5mHUUjBksHGluLcW1010DinnPIbRTkZpFDdzhD6CcPuzT6juHt
26u6DhaAcIYx2+3ZcavUSgL1LjCkzAp/dfWb7DtRIDpwV621cx0eyTsw0UCjEMWMS5SaNgah2pDZ
3ou8K5702SzIqjRQ3RkFz+iFz3QBxS0o6Ik3VBLofDACIumRlQZPOggpA9NSdCRB7XISVOkWdhBH
C6yp1AChnMJPLya0M9ElDBr8ojiVam/FGjK7aIkqRD0xi0DgekJvh4oRcL6lwSd6ybK4Q+UEc/Vj
qFgmSKVBWODWWvl42yoWvJWMyu5/ofjHuldouTw1gBpnAqY6O41t8XEbYsG4YRGzviv4nc2rN2yp
pYjpCkD0ne+knnofI98UxKLmmSVfj8o4VErVmdoWq7o0vRb9Eb2fjCnGLlbt9Bgmeyl69cmWQpcj
RE9GuZ8Gu4/uiuQexE+313id0ps1JFV8KwoCIhXB+CW43lAWB56W2uQBZTVklA7G1o3X8Rq519Ea
V+aDhHcsNFNa60Vae4KzvfQVkc+TUT/EG57wTx9ZklgXxjS1Fcyhpi2ORLi6vcClj4gB97kFAF0b
oCG7XB9tae7peFqALOSV5ruJPAhDxWtCknkPNVBXI+cBBmteBU4Lu1FPFR1vU7qPe8e0slVnDQ/h
cXpo0Nwgrb6TTbm5vS6ydNZAkg2VEwOKJ1dDhlNB84aWWFhq1Va7e6/dJrIwNAJCt9ZKrVPnkLV5
hwamO29TQWpmm9oxpIUs3/ZXoh9znZicd+Dsx5DLXY6ntCqSGj8GDQ+KaSFt5tnoObCa+2iF56T8
zh4hXo0HUmjf/RBsxPx3c5f7BTbnuVvMQiigfoDy1Xv8a9w5iu+WlnbffnwZP6b1sEEPyKY/6MyK
Htg6zy3FFvJbLRrZ2fJnMz+7otpSi4pq/ha5az6p752FotaRrmF09uBKxwfyUAjy/df9ENADh0vC
OxqmrYJQmoPEZd/7VQ6l2WYNut/RrY/Ie53q2o3vBwHYwvLmV7oBec1ZhZyXuRz9OK+mCgXxPt7I
qWRN0yaEmOnt77jgCqDXh3YdeEGE1vwFbNC8DAtDgQmNio2pQTAOCxCu0/YI1+fhbFyCCFkg2325
Zx5UteosZxDQuavXwZvWW96BtJb8dB+/B64fbZCQqK3by1o6Gheg8zk+sw0iBWlmpADt7XrtbxTL
QPy7qT+KN3YkG3ICx021Co7pXplVCgTgC6EGtKNBgYp+Rp0g/rsEZ+Y0FF5qQDTD8dblMdoaO1+z
hk9yj7DwIXsNHboNP+K38ClaNx+3wRccFEhsIf/E0C0HaG4UIS2hcxB4AWLD7OgFd2F5ZOavngj8
4ILZzIzwOqibdSR5ft9vZ9trxGHWxBnGFvvyVdHe9eTvbR95BhW5bANNvlcph6xumxEk2xloj0qr
jx2SnTBNe3unFr4S3gcqLB8EPSruwsuvRBJP0/tufuxhOC597o11zkBtuJXpowfGRUlYaV3yHqAa
hP+ARiZmD/nxjTDtRtD+jpndNOveBV3Xd7NzMisC+7roBbR06i6wuAMgoUOIBBWwMHmc3qVH40ew
0p12RVbkZIMD/ih/yqKX5oJVXGByIZWSl9B+VYCZuwEkQXJckYETwx2rx+CusXaGLzrmCz7yAnF+
CJ7ZoSQrGHpuIUjIcAF/ya+xbzfWuB2t2jFd70mxk127FSmQzMvgrr4LUM5w+prkYIqcl2k+TdIe
Y0u9bqtNamVosbxto0tR6jkWn1jJ047qzQAsPMNqFyJJqDXb2lO2j5x79lA/+c5twMUNBXsCrBQO
ROFzxKDdzODVZDjLdrQnXDeR9lyi9e4vUWZFnplpDOMhIAHkCaJl2ZMnPFLQwtfEoKV2CgWDsSJW
s6ulcCCcbZQFiDS8ASDUg1IW9IHVbF2LHNWVyc+iPxBPUfEMx0QW/8iTlX7QhwGqPxGBsatO7xcC
E7hy6L8RgAG9m1lchMvaN21RgP0cpHNDaTpZ6Rjmo5KgeeLzrz8JIgCIiaArnslE42/pvCrwjiyg
koQJ+KQcMMHx5v/1swBSLxpIkhQZXx0PEG4tUp0HtGIgPs8C9UFtO4dmypr4Aj+08OEvUMilUxiT
3msjb0ZR4y3metdK2J5UVq//fse0mXENNRUNaXjODXQDkvL6BG71LqGHZlCPjGEmOG3/BQxFjpig
1xNMvXxNd5wkolcUZfEaMtcIaGaRaEnEuj2fhQuXhg8DdTncgpBThjoKd1uQvMyQ0dehpkzpqjdD
F1T7697XnTqJHgepd4JAlPm+un45SO6yiAwM8A0NA+F+qKEx3Q2L777XOPGAjF2y0qo19Dlvf7Ar
v42sMQoYCEMhWAWhSs7E2ZTrBW1QUTWMGkE1niZ9AY6HYq1PxmPnpYIY6bqbcMZDxIvEFlgXkN26
tMPAU1uvTaHT0Xvluk3cQt+l5jpHGz57ieNXRXkIgnfTF1TGl1aJuShNQ0oDwRMvzIWoqg/TCslW
tdr5gZ0PjVWH+3qAvHMnyPAuuCZU9xBnk1lvDI+iywWSLE6mMgcUguBtqnqHNokx+1r+as3m4fa3
W4IiCAgx+YVbA5fTJZQGXvqedrAWqncyRseL9mgEY3Mo6lKyGn/8F54KAi+YNgErjT6Xvi7xeoLG
Qo/gQFREdzHxYBkM5UhRImbpW0HBCVEukjEY6FQvUUwzHmE9qCHmSswwO+MzC12tD6GSaGifyFdj
lr3f3sdlRHVe23y787W8klVdUpXG3LtBfyYjiPm00pr8qrYiI17VwkZyEd58f54FaPVQNzkLgFek
4S85aOw6G3YDFNUxnPKgV6J4acH1g/f+z/K4Iz7inVkmMTbUyPpVIT0rOl3lIu3oRRC8fsCuN5OK
8u2gWT6aUO7FGoaYbEv1oUF3sK7Ef3/vM3KGwu2cn7ZVHM29PENAVnLlvbdNeVSnLz+sBJ0QS+tB
sRVOEfcLuM05W1cn8IZM0QhP3D0mvWn7kmQFIue7cMP8nkJS8A8q5vzVr0XaWHkQ1sMYoeIE8psc
vnmosmZe/VCG31Mm8BeLcOBdNVQZJFqQB760u3EIZFkr5ltzKnYsPiTqjwqtp/rPove3nfp0+1Qt
RIEMUjUIAhDYYBc5T1/JfSvXHSKO2DS/JJCsqlkoeBEvOUCEZypKPgjTrqa5cIhkjdTwtUjjbOU2
c9p+/IaaBjoQqeCeXLIHRGkMpaW55M8XtEKlxBuOoW0lYhvMNVqJvJkH4G9v2XX6FrfjOQp3eeha
mGZmiQU1iZb+kCaq77xBre4h4ji+KNLENqiuFGt0rSRIzrN6HxWolYNqIzJPxOy7Jz11Sd9tb/+s
pS+JLTaRuwFz7xXDQpsUU5YEGhJ8pnevhsX9UL7cRlj8kCqkueFA8MbihxmJTzNzrGaEsIzDXSen
SrQeVAWcU1FBve9N0IkypUuQSLxB5QSKmTJM6PIweI2qejWFE8bk5Hsvv02x+lCgno45gHR1e3XX
OQ7us3IHzwxH6gU6jEeCwl7Sr/XW1ScMNgSWHjl5qWK8Z12L7tGl046uJlzVEATVCN/cqUh+xSaK
zqaiarahrm6nsD14ybAZ4cq8qt3FWuXcXqgIktvTLtdHL/MBCakqq9F0azC+Gs9JfM9F12UW/gt/
hvclhWgUHplXk5XdOHaaL8GfNVm4bpn8nsnFLi9Qk2Xk2IzgJUqZe3uFS1YD0Vx1FpeE1Dbv1IJy
GmhkIuRiKMBpE5qN02yv5aizGFSQilsMlXHeZv8JQPx3aaGERTHNW1ioh9KNGveYmgSuv4rir4GB
TeWu9J4YWQknixddHSwGNqOh24hnrQrQLjvF2twSVzNLydL7qolXnpDDZykKQnb9vzA8SVVtjD70
QAEjV77rN68SihZlvgrGyepE/HJLn41CTBbdYdBPuyIA9qmkRAQCsoj8vQ7Kw8YPs+yZLTVDADGz
eH3bSBbP+7lv4a4+H2RxaNjC19Jb9S6sHnOD5Vac9+uE+isyJR/DhKGm9AQeI8GNuPTt0AGBigQC
ZyTJOJthZZd5fgSbiUsaWwXVfplNukNluRREYkt3AnrS4Kr/jzOAc2lho2b5NEiIj9rxIy/NwFJH
kQjw4lej0I/A8AsYJdR5sWdxctQOaY/Wo1lqdbQwbGTlUYSrHoTZQpq4q54LeGi89ZHigRuZiasv
oYxcGqd+Qjuf3jSGsmtM1U+OCDaLwYJsqKmvgy6qDUvvSXynNTR4JAFp90ZbBYI8zfWa8ZyDZ8Ev
QQrF4MvQVO1pXyAKsFHJcHvdGj0QrzfUyrLH20Z6ffwAZKD6pKFjHXPp3IrVrqetaiLT79WHTP82
QN4oyTZ4qqKjTBDWXBvlJdS85rPvCC3DQgVPYgZWTDDum66ZI4wShRAiEM4gO0rrUplb4VLMP9ef
ptRZMRUEQksY6GWCV0S+BLN13OkKja6SBx/tMiC8dfSk26QsWamSKEmyAIPWa9xoBrIIKqr5l/s1
KggXCgX55qxm30E1smYe/Idf+H8d0+Ld8QeHFxFQJaTDehWFAj2FiEAhrWppcD2qCNzh4nJMzGT/
JqpAW9PlciQTFZ661LFro9fZspEblqnnmdW0IpmjBccL8UgEqsjbIdODtu5LKL+scIYTE6R90B5J
DddgGJw5GnnoGNU3vQhWhlLak6iH/Drsmct9eMkhiYvRD57cSQ/rIPJCoBpJ8lxU1SspcEvL6FGR
s9qiEuRYfNO9fXwX/ISCBjF9ltzVkYXkbKRT/ShppzC3PSavOvUzGfv1hFhrpCLy/PlvukyDwhD/
IPFWAh4Ovx4GIDXGCzVMXKGu5FF3Gr5RzBw3bikqH1zbC3wx2mSQcmfsut+ZhgVInlGrtuOqeUFK
AQoBJHIytRCJnS2YCxBmqXc4fjhBvn0WnDcBtJ0QzSETsFONCMTzful6dfDN6/ofE6QJMdNjkzy7
V5ARuv0BRdvKnYqkyT30ymNbg7q0WI8w7i7qVzp5C5nh1tI70wU39qLFgOlZNyFKch0DtUxr6VDH
ua3o6KYKHgYyOrJndUwQty6dBrR9/j8OSgmXZ7CCil7h6VgY2EeQuX7TzMn2Ilui76n5ZkgiHv/r
QEQBFDVx8Oe7jGceYRhDDvwKzrLU9wRkGKr/94U5ZRZuReyIKsAcVl0uaCgTJBpa+K/CIDLmnDFn
GDepaZWsyASnemkxyB2Dgem3N+GL4aioJVJCGBqf/cKi9F4YUv2OqrnTTE0UtebmUoxo8IFOW8lx
XHnwVQOtM6vw6J6ltFlJY3QKZOmU1hrdeaQ/KJK0M4xqK5H8pSynY0F835Ey+Jo6uEcNSUMs2+1y
AjVlCRGZL6vd6vYB+T0HePVToao8l10RDfEtnH3VoYkuDnKonuqrQkk3coAOWF12is60wyHA/JVn
y8OXP1EnUnzb7P66p3guFaiQpUGuDAkzvmxQFx4qkCNk5XJl53fM8qtHooh0xa/d3QxiKmhQQTKf
8SWzNEnLtBh9OAI4Ia+W1zrB0zLb3N7N30VxbjfBQUwoWqdwZ1xpzNWJNkXExLEcVnQl3X0OTvod
fJJgZSlraz1+VW+Pc9N7tj/Ep8pKXp+k52BXfGOOsMn0OtbGgvF2xsuPYcSED+vbqMwUNcaC8yF2
s/aFjfMYVDNsJpDTVVXrjF71qBSVYVGhvuXiZuPVOaMjhuNF3BF2l2pIga1F5vdxaOyhUPZJIGpz
XjjHWOIfGD7izSrIareACXNUmhL9rgnCj9sfdOH+mIuTSEZgcI1C1/bSKxllMcWphO+pV4+ad9dl
7yqaHIdHo37XtE3rCWLFhWyEcoE3u/2zIL4ZoYU8hlEODR0nr+7iEVJF9qA4/bTTpG+majX9i9QJ
rHYhIQrUOQFC54Yqk5/oirvCLEFNDlX6jdSsjQfZzW3ygfeQ7mhOuu3W8deP2/u6ZCHniNw6VcRU
aYE2QxRn5NOo5rvBp6dQev97FBTu0KCLXmck6bjbXy/NmYouzcHSOLpVM27LqnYwRCa4i5d8KAxE
wbFHzzFYpefVnn81s48HqFPjq52Cw7DqtuDPsJVv+UH7wqi8oPQpROPMXlZkD1lyoDUrzHRu9DXk
vPbgPb9LLDykRfoES4dMNdFJLSPyRhsAt4d9ZAQl4nkcMlDIq/VPvF1vf6TrfjH4/3MEcrl7jBW0
lVMggOY32TbvBIxmMkqrlq448QHCg/Z35I//vl6HjhbcOATNtHgtXeX9IgxTd3oNHyU/K3SnErdP
RHYxWzF/G6CpASN+Mh60CH0vV+bRinjV0Od2to1OxvFZ/0G25t20k59ixzbQKYa5OBDxObc3dOls
oblQh/tFdyFcF4caj0GOBgD4rLRyskq3fBUZDlHa6JpxD5/tHGY2nDOjHzOfBVXRwWmc8tHqHESE
uW08o782XrNjfqhe9U25N7eTwHX8pvK73tU/6+NOGy0wSlOkWB9ZfxsAPJ2yQw+vtVKfkP/7WRxK
9P51EB5Hsy0q52/Szm1bO/k+OqNFt8JW+KUr4nwfuOOoS5Huyzp+TlO7dMOeQFSy153CJU9F7tSr
wTUdbVMewlP8ZoOU7/a3XgRHExgKm7AyvCAvP4KvG7mJlCdOp75vk3VaY9y7f4gDJ/N+Vr2TioR6
Fywa3WYYmMLDEcKIfFSRdFWlmXFT2Gooo/MRvNQ9NDPuQyO0kijE6IPgQlywZYaRHLR4gMcUYznz
+s+MTBo7WiIblNtxBo6gxvjqfISqKvnrWUjcfEjmogdtfhYgHX+Jk6lK4QWhPD+/K2k39aRBSZqK
+JSvqSMAg54O1BmwgYi4uaMZBczXUxAU2/qL8Y0dGoehq9K7N0MLHbKD3TrTDrJR0tFYQY3ttqUs
udkLbO68llE1lm0JbGLXv9LX6pDcq/u0tAwYqVmAQkcFXfaL/HYbdv5bucN6gcodViMuYTAJUOt0
P3Sv+V9LPMw7irwJrB+CVTLfo0hAwp2jHSe3pcotZBSIYrSTPCv1ATp9xF+PouHEpVjpApC7rQoQ
4jRFMQPu9XVzUA5sP+1NV/pZO6ODCTh5X29ub+HCGUemZs5AIfE18ydc2iZ6CmnfyLBNlg+71hzW
qP5ZuvlLZZ94Z1qewtYgUBIopy1+N1AvM1SkZbzJuO/Wd1nZx3iWIoRvNszv71JJc26va9EisSwF
/Br4fhr/8NNaNcgp/oUIAzrStdck3IbysUEWo7Wr7oWAYmi6J3gQht+Tdt0huBJFvkurPP8F3MeM
KWQ7y0zDmfAmaaeylpy0kn7dXue1zyTo/YODhmwCKkbq/CPOfFgqUc8f6rrAkMuTnKEYvWtA46Sd
JHmnaT9vY822cHncLrG4z4aWBSlPZ/88tt+ZtgaHZjQclPBoRoKPN/9Fl0Do0jj7dpwnq9RYgXXg
24HCzZXw/3XXbFkout/my5OHmXtBMCaJ7kmEUZd7N5qgAh3M2S/jFdkUhq1AkkEJT2Wer27v3NKC
zpB+ZzHPvhKtpjAMUiUHu/u0STXwL5iRO/X6422YpQWBIAktA6ino+DG7VsSK2XUotwEJYT0xEz/
c6jCo4zUC0b+BHfnUoQ2UzBTVA8Z5k34zUOTfZqoPrBIVOzb1r+fRn3NwISI9MUqjpuNrN4rmE5P
SmKZwx1RnqAzefBrCn7mzyqOBUtfetye/x5+i5sSWe66xe+ZqPeWd4qrVcoOgtW7KA7uaxQSEjTk
M6Qr0IsQWEP21+cQUQQGh/CKJ4jKeT/ad2SM+wZd8lltWilEtxQb/E1gV7RTCY/6j9sfesGeoOOB
lDYamxWM7XERxaT71ZgWkPnKpgHqJesx+T51AictwuDcF/XyODG9oIAUQmZN3jobfacUUiQtmOzF
SjiT9ctikJUaK9Ggtdt8SJjwTpwgcm/vlwiF85JBYbaN1mIt+mhnPrrmtsg/EuP5NsryjuGNroKm
B/UIzp8YyhQxmGEBNWqQamgbEwO0oylwJctL+QeEcrn5YGh7earmTy8dM+2Usk002kMraEK4vlZg
zkhgY4QcPDzoqb10jWXGvGhg2DCpBu1h32wLtTy0WpFYXULsXvHWpBdVHZa2b64AYDoOYTImyS4x
k4jFlZlmBfrYoUA2mgeoXa3NRnm5/ZXmb815fQNhHWYYjbkHmm9fh8JDBLG8Eragk+M4YYrX+7yN
cH1PzmkuRFQgrQPnD19MBEN9SyoV7wpmhKnTdwFY44M+dZU6+9aPUQu/6KcC/3f9wS7v5tlszm6Y
uWjaajnu5gbsAsZd5L2YHsb8H/PsMBBBK/5C0Q09aWAWQoHWRFpdm3/MGZgpY8Q/xmiFHYTGNg/e
ZJXaUTraOgNnXgZ3NHzJfvLkmaKo7npnCeQmkGtDwwM6/vjq/YRwpzE1xMdN6HTmh6a6XrvrtW+t
bP/tJwQQ0uzzECXcOn+7hZ6itnWOCLVo3wf9w6u2fvtakd0kIqG6tsYLIP7agmgco0mPyECp3sGd
YA3D+vZKrgN8guQaWqaQYNPx2p1P3dm3qrVuyptGRyw17KfmXs/WUvBW+Zuy3xdk79eCBOLSFzqH
4+wwB01tW7WAS4rRHuXtNFZrL/wmDZsmEvXaLmKB6gFN/+gcRgPM5dK6CTo28Ce48uXXxog2Gp0e
crVypaq10K4iiHiu3dPMDTn3xRvQggS51iUalZrIz+f7sO9Ti7FVb7x4hXv7Y1079xkD01cm6nqQ
2uVukDzqjDHvY0Tz+U86PpbRIRjRCilIHS7ZHAai8OxDKzQ6Lbh9U5QyzVQ2oygPuhci7f9wexmL
zghXB152v/0ft1WtXBZZUUaFnWeOXrwQ78vXTmq0TUG5H4tyrUtWgDP6DxjnjJDbDdo2wYVoQCA4
jLeUPVBaWEze1qL3+ZIJYHgBjxO0wyPlyn2epjf6jAbYuLIEO0a1NsEpTaH2fHv3FlGgqwMWF0SS
uKsuDS2ocooqbVLYpvQwmoVFzEeJibQWliwNgco/INyuGWUvwdMCZMLhzLd1+DUpOxmKKrfXsvhx
UNJHVIyU8RWnalYUNYtDwBgx3adgaNkgq1Bbmj98Y5CVJL6XCo7QIiJFVRLuTsbYAveNAhpkVPZw
N3npjzmQqJldSlupL5wmX99e3OIe/gOF9pPLD9VpWVNHeQ5zGDd1vC3Bc2lSBK8CmEV7OIPhjqvu
0bJte8B4iat3H23wWISvt1eyuGmokzAUtBi7asM2o0Cr0ERf2IQ8dNGqoTvZ9NCraeuihu/FxcD5
yJgwgnfg53EDcDn1aorF9HW4KkbVjtC7P2ij4P5e/DRnMPOfn916SdobejTDxC2YwyOIb7mjoltN
/i9c6Txc+t/lzBt7hgO+voQoMXAqGmzV1njNJv/ffP4zCO6kInnsZyi4QNLZf6RQpTNP0yAI6JY/
/59VcGem1sy2pLMh10q8CqAvFK9LH2SVWm51wsTBbK6X8Tci1T/r4R8woBbt61IDWJsFIK/r5xG9
aS3Rb3prOA1L3W7SoD/QRmB77jbxZP5v+8lHDTrDDHXpAx/utSXPnbb2alHGX2DllFyaBUnAQ2UU
wEgq02EBNAZNi4l6cgU2zk/clHreQ3UcIIrvmI3bGStKdkyUulq0Dcz7oscOuR5Dn//8zMJVeQwC
ZQBKX3x5mVWObpc8QBzAZiBwvu2FFnK2MI0zLM7UA6UPB9YBi6yVVbsL7/K7/AVVrg2bLBDNIHi4
bzfsr1/tMyiGo7BZuKB4wttAYzUeOQXcq/ysgiAz/clEHnz+3VcmfwYxB2Rnexj5SaMaHtalZ69G
9jko32PT7ownoycWeoMFu7h4wM7QZuM8Q/OCJlGSEgsqQE8FmfuPbF9Z7CitQ8dcqz9uoy2bx5/d
4xwt66DG12t4TVfQBlbD1gmGASQbVk8/c/p6G+uaXg5Pv/NPxdli3Aw1rQOAyeMmdWU7fNVsKJXd
dbtqE2/NF8ky3c5tdtJaXVePoQPhgtu/QPQhOQOtfb+TyxxbG1R0g6aCbniDPsZaUT9IcezIv3hx
nC+Xc8to/4srXwMaybRPiCyGFpqfVmOlbG+vaiF3erGvvxvPziwGg1AFGgqxr43vVt4zzRyGTqQp
2gytk+ubPMQdGmw8mQm2c17AjXPBN35OyhDQAuwctlfFr50Zbc3hmXozJsbtzQhsZJFdVv/mcfLn
eKicb869qQ78GKBtX61SkKmVvQ3+AlJ/9CnEfHpBYnjxKjiD4xKcmMMqY3l2L1mLQSUQXVRN8ZhI
TLAq0VZyLoZIDZ26FDBy/kUju2h2rPWQfdwEvT1C9lb0fhAti3MyflIE0qACzxuPrLnL82dSPt02
y/kn37IOzrV0ZVKU5gwx9U/D+KmOgqhnMY11dr6uuoINz9ejDgDG0LxOo/SomJFVKMED+DPdUaf7
MDsVCWYRU1104q4bKC9PHOdIKoOUchQCGrqtr2raHqLE30Pye5do4a4yZXuCDE6u6C4dZMH9sOzD
EOUzPI9mmrPL6yEDd0erNriMIkmzE/lLjoJ1kE4rZfKctIqOoBMR5IQWbQUBBEaV8GgGZcgloopR
xCGJ5hNHe1cvezdTNLCfidrxF6+iMxjuYGutUZnRiD1twm6VGoZd9eGpC4mTqj8DU0STs1AAwyc8
q7xyq9Lx8gu1FBlX75sUWLNshb4tj9XGB1vOFjfQLhos5SPaiir2i9/vDJdbpl41agfGCYR9DZTr
09g223UDuQF5skj+FncCH728q38KzJz/0mg01URCgdnLXyX08xpvde5M9UoV3a1L4eyckQcLgM5A
QcFd7lSvaTuh+cqGvMR2kMw9Dv9DVOnHLghEprLkLc+xuOMH1YQslzOcgYHE68B3+vyhnTbI6rim
ZEHFFhzAxr/Yx3PI+Sed3bFa6hdlEmJ5dfIrNfZS+2toXkCWaweQW7vtOJcsZH5cQwQEnamoEF5C
VW3XDAn4tewpXjEPnBffiHHwxnxFiGP4Qkq+JV92DscZZJoztWhrwJWIiJi2TQJiScaDgS6jyTwY
uVukP1tdFyxy0VzOFsnbZZA0rFDnT4iOpmHd5XgdoGFFF1FCLjmv/5B2XcuR40r2ixhBb15BspxK
UsmbF0ZL3U3vPb9+D3TvTrMgbCGmN2Ym5kERlUwgkUikOWetHXOxaiVmuDvksdxyfE9lV45OqQjC
m3fR0fw8OPhQNvzG/Y4iUR+aNfxjaZc3QxXcI14QXDgiEcxdWpRSZZddg/CgCo6o7Ph1K3oocheK
TqIC/JliyDAGjqRSHRc2HIWGsWUlemvliSQi1FXuwf1HyLfJJCTCYrud4PyseX5fusfYifYxEr7T
Rys9JLFyZwO88/Jp4i4dGkJR1LUcjLIwkU6Blgo7aLE76fzeOCf936NYoJi2+n1maya5mAeJBoix
ae5sJ76NUnQMhKXkB/Pf5D6AumujRwG9iJrG7JEZDfEIHBTsEaAsSGhJOYn77lBHovoZ3xj+EaQz
qdHemjI1NSBIrvCkqF7+My8scKlcF/BHGzaukBE3WTFeuujAByJARmzg7vRPcSR4hnEaK7FDAMXG
NqGxBnAO5/4UFW/VHtCO7M53wPsI7rzpszwAaj/Y5PviJdxOh2I7e+k+INlB1AHM9eUr2YxzLaS2
m20NOs50mibMIjfKYwyWTbG7OGCTSrPdiNfSZZPn3PlAM8R0NCD+0Zb/rY+oMJII823ouM7ARe/p
A6C7SFN6kvN8WRDv5YkOdgAAof2WYmQwhysFEpiZmw46AY3e1+d8K2XLJkgxyN4su07/haaAGwMJ
tGQ2j4kh6nLg6Yl2KfQaU1gJ/P98Y81FHosxQc+Q3tdgAM/UwlfG1CF9WnYuDlHhyREgIy/rzPEn
GEjDdAA6EDCNyDY/qkVfzIGC4lgWgJPHWT7GGdALl2VwGklBOqHRrPQXuRGbZh8WozXzHpUqc9ZP
+YC2LEjrrmzFLg7SPON5PUkn5KWsKwXxh6suyQ+ga6CByxxSEocgz0r+PYAf/SQ0swMdCOAIbCG6
mlU5nzToPRifRv2QhqkHoies+kwC0xE4bY7/ORPGONUeZWC5MiFsCie0LknG7KpmYxApmj8uLzXn
RoIkVFLxssHjgz0rRY1khdMirmvmIQUDI8L/LI4lT5mlfT3HxqbJHIUAMO5XN5WPl2XztASWEwgX
UF1D7MA4piIK7A4t63CAVrQvQmADFUjA9aL5XJEYlTkmSjEvpQUV0a3bqDnR+5CMokFNjjM/W0d6
bFbxcVfMPTAdUSmUFtPFLLClelWn+XrpX14z3plf7xdVdiVnTpCobEEZ7YZze2MhaqzBflU1rgRc
81HEccszDgOQwBSuDdNNrHuLuqVRswlK9W07uLWmAgRUNqfnssD8m6wXP+MMDCBlMyRPctPngnc3
b0nRzWhj/A5D1UDnPle1mwBn3k8S2kGXqiHJ0nQno2trLzaK1l2WqRfI4y0tABQMCgEGEgEW0ADY
BUOop9C2BhjF0D877aEPdkp4HXeC481L3WAC9R9RLKLBUua6Eevwb/pkBEQxBncuo1ejM91UDV7S
vtmj7fVzrtT9LIseql8FeCYxpayPHfP0WFJnCUP69DBu85vstts4JPZPxQaQpAs4F2mZov0YrgGg
ZYjQZTnhwJlo5pQUg1mbMS2eGfNJUV11uOvaezU95kiIiwiCRbIY88mGWlmmFrLCaTwWvUkasE/r
Q+sPSXRKBgccrINgX3ki19vKOrTWQIIduUV0kyWnQQFiiqHcSmXjpgPmDxfLIoMhnS47BN4poTRX
QANTkKNiX8t2UtvVSNstevxryq4UPClx6s0i2mGubis5jBdFFb8dEg1y7GD0rguvLDDvXp+kdGOr
Ah/HFYVbAV3gQMxFI/35wbekPu01Aw67BPB1CHpOALDWndc1ys7Qr2zRKCJXHI2LsYa4CdlmucCo
cuOrRNjLYbyrF1MBSh66vea8nG+c3FG8LA6uq2z897AOmILH0ANwiPFm/dYpo9WYgIxnBMdVfksR
HUHQJ9fby+bBVW4lg/59dV8kaaEF8ggZU2J9dEN6FcSxixfhAwLoPYYUiSaJgPh5Ii3wrgF/Fzjc
3zCKhnys7YV2K4/KoyS5TvhmLft2fMxRLhQmi3hX1FoY41HKXg0iC6lo1HMTNxp+6gk4xL74o39k
yGsG41Vs/OvOclBHI0uAbhPkFTGwdr6kVRQPckJFSsqymZTusHTxph/NzeWd48wyQ45KB/tkLCSg
5s/lLBhIa2saBKpjT0ztIYxRdAU6HcYhPDX8RIkLmSkJNJi5aBaPt6ggAaCNozgOBjubm8gJhk4q
nHUZ1VDJjv08fpKt5948hNZ9ocVorRGEgjwv9gWLh8E/Sq9Dv2hlpkAqCJNWwpoqkfrQA+yiz1U/
wpBhU4iwkriX70oW28FhTxFan1Ksq57+jMDhkIMLx0WD3lMTxn5clHu1m2oiV86tLYfPlzeVF2NQ
oGy0SALO/Vu1HkW0oe1lXPxOBqyL4N5BSIVmOeJIoVtUgu4ekTDmbCwLpjQTBcIG7dMJt2qXeVny
Utf+hHHGy3rRn2JjirVezGXbLC1AXWhP5qA8q9kPYBj9xe+jTI9OYAyKYTbo3D5CuQvtysHvt07+
oETDh5pL3t+IcNBGBBI2gHAzIiq50ZwSRTtg0HsZELflKhKEBxzoG5xo8Mz8VwQLOFlUci5nKYJ3
67aM3eo47dPtfKpf9Y35YJIf1W+whful3/r2VhqJtr+sIN2Db3uElmJKrm0BfYf1J0E3jAlywa4l
d65RkLkFc4VoapDn/Gnf8v8KYcIE4JhrdkPLIJrzVFv7PPPUxcZQsubm023+eVkjrtWthDGRLKA0
59ooIEydJKIA008XBZHcNQOINFqmgfH0bfYZhZbYUhtkN+cQ/XeA+wFzW/akJK3AvvlyALgApwA4
aXZvQK6Iw0q75Gw7GrcyXjh+isELT1FaUXaMu0MOCBfgaBE0ss8cSU5SsNPB/Tly43fmIQHvVffL
qFIiF49acP/vt4jCfWHcAQ0f37CFnAUUFYUFk6/mlw5JTkmUBOOt3B8BGIM89wxzvdh5ZkOAOf6w
oERtHSLRlSGSwZycCFXutkggYzY3TnKnGTcItC+vE+8CXKvBnJtK7mVUoSBiHI5RAuDbfdV7QgI2
kSLMgTHAIqT2GqQ0WrvJ63Qzo7Mv7xr/sjK8i2f1wmRf7pakOt1InQDlQLdJ5DylaC5Ozc/C+X1Z
ElehPykkiy7rKm5InH5GaA1JFdiETDBB5OY2awUBHzcdudaH6ruSUmM4cq5GLNsQL3eGLZGxxrUd
KZ6pp0+D0nmR02HjZtR+gQq0dAMpyniTZclNU0+ijxEtLhPRZ3LWFjp9vvcH6dZ5mO/A4QwWW6JY
xNnK+2A3e4WfPNkvIm57buC0Xgbmhpx1o1XnBIs92c7ziBndeCk3GQBPrTI6TLpO4Ly2wIfwovwv
WhDPEgfMKY/wxu112iwaxtfT9FEDMHH0AcA2A+JEebhsU/+HnjbyXsC/BYUUo2dTd+Vc035HTHAF
+2zW8g1yhq9WHu6TekKwlvWGmxrJQ+k4B7meq83lD+B4aDye8HrCHY0ZNfZBOthBpJXos3LDMsLp
/BxLG9blGuNWHw6JyLnx1IU43UTbAlL6qGWcW3dWj4ljJkgf2JF0oyuIi40OOa/Y7cBulgKGco5M
f5ZbIs/Z7rKmnON7Jpo5vpnedG2TQdNcuU4qP6ufi0AggnNcIALdsRrNMGMo6Vy7wqyCeKINIEl9
l/SepPuJswmGq04T9GNxdQFrL2ZrkK0EjfC5oGFOFSO2sIyDuVPnQ1Q+J+Pj5eXi6rISQeOhlR/K
JDNMgxgiithP+usakKDAy12mnSMiXKALz8SKGOz7owyzakszOlNaYWMAvJ7Hh7l6n0KMVnxc1oce
pG9SMGJFR8FB3cq+pLNcGlo1XXDpZUQZiOMWPzS/P6ogzL0siPeWBgYZXu3A5MVw7hdu0mrlUhSn
szKitn09H8L7+SYG4KC0D/c5pPWiiisnLl1L+9aQCh54OZJk1MiO0TY5VsdoE1/bR3kTbpetsW2E
9KJcgRjbdyiPJbqPGI9lpUUTLRbUc8CgOqD+2I2CY8SzbmzQfyV861xI1diZlB4SZOk0gBe73eeB
9zebtJLBhFk22EXGYICM+W7x5psMeCA/G3/eBC/Ru7T5i/eeCtw7ACjB+VHEofPDBLQ/dVhoaTrM
5QlNksDmRxiek8tK8Q7SSgqb6beqXpOrEQ+IXn/tdDdXr4rkpVu2l6Xwboy1FGbl9CDvpSiGLokD
DHWwVE1XWbKRkhdHuymWu8vCeKZAUTqQ6aZUBuxZsnvAZAC6CF3kc6Mi52a2ZFyqyLcw0CpYPZ4o
G+asUJpiIOExDq/SlAXEY3BDZbpDeXdO3ntR5zFvg2yHTo1hml7DwO25GVTTOOhtMaB/JfrZaJ5d
bOIWM8YisBZeqwDggv6RwxpCiPlhdURbG7ACfWUT+mBZQlLtZAR+5kvHStT2w125lTjGIqo0zo0G
4JWu3KIVvgLoKm0TF5xYkRDm0eJ0zqDGDb2Pxod63GXtfRLu/72xrZeNuVWlMgvtGF3OrmJAAXCv
qRHm9AVmxnOfCPXQ+gWDRl8xs1hSj4c9oj5abh+9dumuZlnUusQ7oSiyI31lAYUefvTczAw7GnIV
SOJuBLKdKpjcci63KjK3Senc6dGHreWCleMFC4CMpnNPQKMAkcO5xA4PvTGkKYV6AtL9UBNVujey
kBizRGJDALghEsZYQq2htS1T6Iuv8EsgCs7ToV2SzayAdmdz2SLoSrFBw1ovxiJoK6Cd0gnZYbqR
AbcN3l8SJH6ee23QYbLlJOHJeVkk185XS8m4oWZMh3no8P5D3+0hLZzXDtgbmh6J+l54RgIbQREK
bGVobWeMZFjwFA8lXBYTeqPV9Lm2nh20mlt7Jd4FkeAhyV/Hf4Sxyciyy+fSUiGsCqPdmBWY1e93
4Obdx3pBJGv5pZpTT2xJFk0Xcj3uHy1ZBJNITkYzoRMspWGTvn6aQpUs8TVoYwTb9p1uHsC2q/VU
GavsAzjdgao4qtWPSNEbIrcG7pL5aFWTn8ual8jR7WS/yWbglfYTQrZt0qqkM8dbtXoMJx0l1ZjI
oMT9C4OipAZAFUYe7ltTpiZlWmXhbE5muGtbxAVx97teGkFYwD2VqDN80blQgt9zF6C0aLTXJNzU
pvzYBg+ddtsU2+VnOL/8hToqQl6Fwvp/Q2QYnXqQ6gX+M010d0b6w7EwuS5qVeJqswoGGG3qrM2j
WocU2Uzv8C1uChbcAJhneVYeOkUUe/Bv7JU8xnqWclngynC7IYmjkkb+uUTv5ZS7cq9vUPW8XpT5
MZCfrLZxzUzEbsQ9JCvhjJdLJ2nI0hD3nipnV7bxkMvBQxotGwsr++83DxQuePvjqMhABzk3kjBP
+0ArIamsj2Ara+pjJOIs46YY0JAJS6SQ0wA0PpcRVyh7WJOM28/+7OfHMLIIWMwwoX3Tw2CmhKjJ
gw28zcua8a71tVRqUKtHHx64swOCRng40G51smtiOuKyBM4uQSGkiNAeDu50tkGqRvsCNgkHTJ/U
p1TD4yvWwo9+MtCu1In62Dj2j4ZLXUExQsG7hb3Qx9lczK6F/UvKT+AgeOac7qVi9myjJVryeVkz
zpV3JowxfmsKFTUaISzPDv3U4BIi4yioT3JXb6UQY+MgdVw0ZUBqZkGT16I+qdl9iln2SPp5WRfO
TXemC3N9j60ktxX+dWN1egJUwMbq0G/k1F5jO9dzrz2BUMk3E5H5iZaQ/n1lfuaiOsNIJ6wkFHlN
NJTkJeDc95d149j4mW7MybLtPlSqBrqFgEHJ7ZqMnagvTqQHc4x6NGxNWQg9kkm7wmwOposcKJIJ
/BAn+DnThP59tVwR+DdLUI/DGqyt2R3tbjM1Kj1PxOhytxTYBH/dgFYLeGjEx+yzr8uV3HBaOHfA
1Xpae1XHopzT1+Q9E6hCoX9EsC++rJLAqixBhLHRdhhj9XV3IsWV9HQj345v4RF9y4/ov7mutoGf
NiT9yH+noo/gXWJnH8Fcmkbb2HQEBJmhiPQjcZTjZLjAnLJAvQJEgl5xUZo1RWL5ruqP6oz3iJxB
6pQSUrPaIK12l+dv1XQcoomEk8CJCDbSYpyINsVpW9O0qwnCrXHe2pLo6c53H3+UoV+wMsxSAqRD
61AJeGnYI5lCf0y2eUoJ0UD7sh1FTCmi1WMcR4wy5rTkEAiiC0y1LsspHlO3j71Re7/sPfhH+49q
jPcYCydvchmSQPoy98jqKaRQRNlQWpu5dA4Y/1HrRdv1MQIMeUZ3tGfGL03x3mGGdpDfi8SbVTKI
UONERsH4EoxpYoJBh16a8twH78JUpWjdmJhJqQfwGk34/c6JfkjzuAPW40tXGZvL28OLm9an12bK
Xh0I44aFGncV6hhK3AAlrg2Bwgsw7+jaLLxCPRgiSD9etfNMKOMy4sac8t6EI4ah2/vYlyui7Iqr
eA//oatufSs9wocUnXdZWW40AKhyoOcbaPb+nsNG5BOoEGuPoRfn8l5DosKSPi0MDV2WxLWOfyR9
y2U3SiznfQ9Jc4OJy6YkVfs352olgVnC0rL6XqZ3WQPMdWv4BOlqKEJz496XKxmsj7XrNmk02IaR
vZnOwxLeoDVhyoCbr6GDXLBkXJdECYssTDkYDlsjVKTRqjH6jjOs3mkKqjW2N7XHPr6tpO3lzeEe
rZUkxiXJTtL3qU69RXsvG54h+04l8kh8A/ijDeORtFCNy2WENqOEgGnwJa3zC9VXqo7Uils2I5gb
wQyCdsvnNH8rB3fsBSdb9AWMgwKAK2LrDlq25U9T+8Tcy+VV5N5Zq1VkHNSSOUuQT1TD4jkc7x0F
hH6noMfB9fIW7HGVaKRBYCAO46mMpQj0AhzpbgggS0t2g8UdQ+AmRu4gKkWJRDGHyxwbdekVaotI
HEl0v17j+XVID4YIp1okiTliGuboRqulkkYJjdJXsRS5SkvM6XMSNVdwvR/g/tEvDQRhJADPg4x6
mQEBTssDsv0idaCzMz8649SK2sG5p2slhj1dapy1Ic3ULNYPTK0N49EMBHlFrmmvRDCHq7MHpbfo
y3G0H6Lu96zvL5u2SAXm6BhJbQK4HSulFiCQSkNP7rda8Pv/J4Q5P7Ne2+NA10kdTBB/5gDl2Grh
6/9LCHu7502TdMgT4F2KeyhR/UUyiBWLMCwF68WmDZpBS/SWprEU6ynS3+Nwm4kA+L4Sqd9CvD97
bjMHBZyVdZZSTSyFODsAzBq37+oJvE4n5ab2kheAmXpZR3SvPT6FHQieSX0lCVwq97CuvoF5CNQ2
OpBtGvMBfMM1hud4qN2mPKbxUcGk8eWd47rXlSx6BlZPAilWo9SqISusfgRgMV3q7FlONK8fZb9z
HK+u841h5m+XpQqXmXESUVAWCq5HhJ0b5ahg0JgsG3Bz/c7dZPTM/bItj8FV4xfP8uYu/GgPz5fl
cyOOldaM8+g6xcwW+mYOx3e9epJABjE05iZTFBSYTJsUaRoLFpr+5CXDYpxJGQ3BaNMgp6tAoBQR
J/CBTUgk0eSW6JAwTsUyi0aZqGrqvLdBTDm+CCldRCIYl9I1iy7jzod9Ohtrui+yD+FowxfIzIXl
Ym/hGUCApbNAjeTYuuVWuY8J2uROCEKbxQuvjW2huNWLugnukxfzRSbjTr3pXcd70ra5l4uyAAKN
2fJDXdjS3Idfm/eY9SenvddjwWXDF4GJEVrmxNuBsY8u08ZapidiXnoSJbs0eMKE72Wz5zuWPzIY
2+hNNZgUGzLibH6K847Ek75Jp4BUVflW6KK+FO4pQ0MK4BwB84/81LlvqRsw4+Uagg4LY0xAySRO
vxma2KurQ5TsZVENn58hQuFbR3s2hr7YMaPcLNp8ymdkeu/bZ3Row0TiIwb7DJKf9JtWVJTjnuiV
OOaqaALMn84W1IvlN30+2PU+Kt3c3l/eMx68FXjE/mjF3AbAwyjssYRW0s6+m335Oj5opZe9VO8N
UfbJNjmkJ8MN/Mtiuea4ksrcC0aaocukgNROO6KfUZ5eIkmgGXUT3444pgYVFAAAHs++xMYmU808
RFEjw3iyvFNSvwVGsDp5bbjVrYks6ctf6LQSyHj9plelVJOgU2bP6tFESOwGvYFmHHkWgXVxl28l
ijnNi12lybSgH7B30ruliNw4tK6ySTDnzbXAlRTmPKs4um3YQ4qZbW0N/AunXL4xRIMwPDRYNPD+
2SjW35tgoJkc2ty4hB4m1jO5IWZ0U1f+VD6DGtKOrzBWFwdXQ3s/J4Ad2jh/9Za26AwmMMkoNva5
Kxl1AGOPJi2AoTKlTUdjfjdF3pFrjysZzGpqaFXQDdQg6Hs90rw8/7C6H93iK8HPWvdrESQBd/NW
4phVbaWwk5sAKun6qzF/Kuqj6VwJE2/cNwy4+YA+pqPkxqIG23NmlAXdu3ae3KH+iAKBDXItfSWA
WbVRj/S4siCg6bZpfgDEn5DUkHePID0EzGN6daEyf775QB+QIjuEo9Xmsrivou7gGOjHWfrEOHQY
o7sJZZAWqXqb7y47DN4WASvFRo8gsD2MbwgxUzEZTjHBYZj3lnWHLsRJvUpFGRTeCmrgBtEAx4J+
XrZXBiyUUlVHGj1eqhcAcy80FtDDa9vLynAsAX2OGM5GIQdpL7a80IIZQIptI3NlTL8DPi2QCXA9
/4IY5kwKc28MTm1NvQkpQHo5VRWwy+tsA/qdhxalGhO1mstKcdYOpIIa4KAoahvoIM5NAwjLmW5P
VuZafeSXTfupdZNrSrKgNMMVoyHRrlF0l28sTBZIDoCZY2fukFSvxYCxGaU5OUJ8K94WgfkRQ40w
Ntgc/YzVY8yKzdzQIylzA7swfLtOk3vZjF6XNEz8WOuPeVDdpIn5UqLZlwyLeR2EuUbkbqnJFNTO
Pm0NEc4bdazMJU2HezV8k2WYmB0+/6TcqJR4qaMck7cRGUGxkS43Rucq6SF3Hi/vJee0AQkNDQgU
KVEG6cW5qAKD6FGbJrmLCRkMUfRh4AYF7mhlTgPc1K3UiephvPVGN+5/aDFAFce4YCXIpUZT2tzt
h2kgcmK2264qW8E4BQ+mxDQwKI2jByQBbOy5YvLSBk05o/RbRVtVPgyNHznXheTm9TbMPCQcto18
MKuGtPpnYPuR/hY1+6A/xSKsYB6A2tmXMEucJmEcJlOfu+lzSx9SzUft1SCF/dVvU2Qg99HROEW+
7fc780YErsizJNVAhxh6OEGUx+IzDYMK3A1qSbSzf3TKhRSdqRAL71UX3KcRoct/2aK4IimWI1B/
cHK/Hgyr8xRNVlgXSp6707Rx+gOYuvHf+2yobiUa6+IVuMwv3Mj/ymJeA3psDompQ9YMSP482hVD
QtrYlZebbvE07W4GwlEj+ZcVVHlnZi2V8X9mECZlO2VATMpTir03Wcm1qpTtexDY87XdxdqtEpjG
r2Cc7GoTdn1bkMyUg30oK8PdOGcFirKqAi5taZL3jjI0g9s2LbovKq1XCjeTHOUzakPTH+MQV1SH
CauJZKpW7YI0Dp+iQp8zr5Y6zIUEgyEoPvG0g8VQhGTLwPwY84A0anTVGDbMVUpo2/QOVNtx+Ows
AjHU6lkfB+5p4MgZQIoAPtP5+XTGrJ4VYKuDSl3ZNpOysdvInwNNsFlcEwFxFSbhVHDi4EF8Lic0
zKEdG9yJ4wzQBD8fI+O3NDR9SuZATYKNE/eBD4TL7j6DC7TcocAcCwnTPBJVKL/auViVNRm3Jvqp
AfzBNo0sczIYWg9qEW0D8Olgr3jA3iOT/6l4IZr6+7vQ1w7WTKSMqDZJDskeHOt+vgOm2n66mv1i
25Pef1CP9UPh/sVcN2bH//k4tt1EU8pRkijvyWKAbFx76J09PjLSt6N1XQyCfm/e5q+FMTY2hnBY
El0JAIioKhmlRv6lAPflvpfi7O3ycf1236AvEUE4fCAoqzAoxhiaAsKCOA9LGICsvVhze9cicvn3
IlRDQRukDNghJELObUyexn5y0hlxV9WbLoB5OlcKW0HUxSusn+0Q4+yqfLHMnO6QeddEvnKl+rY3
oK+DYKxhU9wEvuz9vqyXaJsYRzfHUlrWKTXY8L7T95WyDVLB0vFALc60Yu5p3SjNqh0hw3p4jf1l
P3jpO8aCbo+Ke1p2p4DkEdGP8Ubzw81l7YQLyrgGY3GatlYhuv9tPS6vw+0HMMu3QPk+nPLt5KaV
YAf5y0nnnjBoB8fKWL1aaRiP7nEZZ8bvqTip/ZWQ1JkrAmkDGcPHwDX6iopWl2/vlEk8NghmZWPe
pqNM0C2Bcq2ovZg3EAnkIscBpgqdjrUZy1CzPlX7L8uISzLP+kdYfOZ9dlRbuKg5+9kolqvoiWvk
6W4Bb2qYxifB7lER37zpKkhmdi/N5E5pNGqcYKbzwZ76IjvSuDEczDrXWSJtA0N/kBs7I7IcX01G
LL1ZSXafK73pA55SEhgy79oEvieWBLeaiZcR4wPsYkw1Gkgn2q9O8Uc0HtbLzhR1UojEME4g6JN6
VCqIScubIPGq4LpPsAMikCr+BoMZHI1IJsI49nruxyyN2zrN3TC1ks0AMp3ESY7JPD86/UtUZNdN
1ru1HL/0prQpsmVvqK+CDeZkIExt9Qn07ytbVpQkCnMdn2CFXvRoVySJSPZ79mv/VpXIy+iFD8pM
2r2zH0aSCG4oXhRLSUMpiJxlY7TvXPgQtvmgG4gsOx1Ees8wNjKV2yb+mYvamLlqriQxDlBTwQVX
0Ri26QzPSV+jqCfpJJMIya+4H/dVMAqqHt9uRMDi48kHOlQwt2FgjdFNCueh0Wj8iszIRPJ0mr2m
1/+ifIPUCnwd+vWBDPvtQMyx3slygRVECTd9mlAbkBdPYCOc5kAwhcp0RN8G2gE7CYOpEUuvJUR3
cgj80sM0P/f2plmONuDXQeCnWJ4lgqThjQWdyaRHdGWXYRyAotKBTBWMtWXqKXA11Y9Bu9GCTa16
i3kb1e4MTyS91qqbAX2tlL0u35vl3ilFuRju/QkoHoq/i3c8MNrPv8YpWpq9pfFteRU6xNB/BdMd
qJ+kgIzqgxkAlNNXQETa3BrpFWoYAQBV6kPf+9X4lsV+mQhuVZ6D0jEMYjqgN3SACcx8z1Qij5Lh
+WDIv5b2tTItgHfbgFYSTl1yJWG2V8c4pGZ+w/+1nCCMGhOSWj/zyp2+RfiwAdricUBL6M7YvI5E
2Vi3MXFuJNJue8CqkNJ9i3yASbk2ma4UP90XNzb4L8iue50RZAzPyzYgd5UXXEf+82Vb5V3NBixV
d3RU5b4FiX3atpOhjwjf8OaD5SzxyRbBAPFlAONM0fAuxovnfPHb2C57zHHnbjEbO8uor61S2UlK
K3COnKS9CR9CEyvIocKZnIsZ06wMMwe5lbEtnJgsoyLfDsASPzRynXta08l3Q6/2h3zuZNOd86h4
ubyW/FedZUFHDB3ByBgrw0UrNUiT4ZG6AwFNT6aPyfSMZoM5/4JoglCDt6ogDAZhENCMwVHB3LlK
0vVWkA54Go0bR3svciJLoukc3i2wlsEsaYou6jpa6LEJvcUiqbpTM8CQlxvg45iiqQ9eJwhKE380
Yu4cFI6LKAmhUdzghQlxNQG47Ntruc1JCNiEcmuBODZzkVE+Lu7B+DnvRLRrvEvIAmwpoCABsYQs
57kN9QCeR44Qn9AsOAy9mpCkTwRmwt24lQzqQdaeOpcmXOKQEdgYjgTlubJX2+jDyltR0uubJJvC
gsAgZVR9cO6YBY1kSTeHeCjcJbC2sRK6qpV7abtsLtv9NzE4dUCIgcGjyU/DP+cKgbg6XsweB0+q
9+HwJgfbXORWeYa4FsFEXXWlzUiSQ0SNh5cUHBfTj9H8MciY37FBg+D/hUarNC3jsbQ61Vq7oeIG
1dVz5zqaDH+Ol/vLYrharcQwR7iv0X7c1ThegPoHg5PVNKSQXsz20ZH2lXBekf4a+zRZ556Zw6yG
sbroI6Qh09Blr0tokSh/QuwcVS+d7ZelTOxfcr0HvwO5rCc1AFby+lQxBoKasSWFBS6Z7LEtb8zu
dlqu5eQ2frgshrecazGMkeT2WGMkDgoG6UPY6iQr3Vb3wG+96FtEzQKleNcNwA80ivNjANyVOcb6
MBVqOGB0tnnNUfiOQOqZHIL7OSR/0YABcFAZyU8VcQXwa8/PV2N0JuhDIUk2ruxkm6l35l8g/a9F
fN1sK5+kzlpTjzXdofFlGX+qrac0bi4a3eZ61z+KfEs1xGqq9SMU6eTSVfuWAOnssgnwXBHmYIB/
Y1Lykm+EZWmF2oKhINTQjgYgInKM5oiqp7yN/yqeykhGI2fKnCNngqNt0a+COjoKCNsFEAo5Xkdq
FZKp2nZF6iWjwB9xI4u1TMaTm0WqmEgaw8WGoN0tjl3YAP7iSs434+y24Q2oH9Dgf3ktOaeW3h+Y
AdZk8LazKXepC5MGA4x4UWBEbKB4vvmvZEYzTvOhiQDNvip6jIuAMLzpcYUYADRjbBycC2EfNwFq
Jq7uDg+jTvKczBhkeI6vur22yQ+LW9w7GQFUXX1y9s62L4jjmSTx9dYVvbN5Sbj155hM579ZBkCf
kqB7cbS3pls8hn56HeyIdB1daYf4Qb6/vNZCgcyNE46ATC8T6B+bBPNJxPbCu25nQdT0HLjZvtr+
FEikZnphxU313KssYx5oQwqJI/rAiURSdzokm9OCbH8BsudUcDJ5T8KzJWWOTdSPI6bhIQ+g90ft
uAyuQ1JSkuJWd+Uf5U1IXszGu8EWY5C+hTsVRCnCJWbOUBE1pdmWXx/QXrfqBjZmbj7DwwvKGoGF
2jkBBY9gKodj10BnQ64KSPwOXBL7JDDCrC+sAbggvYHuQCBymPZA5tQfLHPTGT9tILuPxmuFlJET
RniPbpCwJ6nzW0uW6xxZzL7d6dPRsR46eW/a92Ff+FKTeRaQTkWzV9/PO/1UxwZIi4Xgl/WdcuzM
1ZLjU7PWj8d7JX9D+mKQ8Uqffl22PbrSZ6YHYh4T7G2IsGUgNLJJmNYBn0wbmZnblyXeEovekTRb
KoHT/HYXUCmOQYtHuDm/+S9gfFVmEaNTA9Bey6Et26fJUcFqX5hP/14dSzVV0OxpaKZh086D1gWg
H0HRUI7CHzkyuosaupdFfAttoAtFUEbhGg07CtsSXHSSliHvh9JU9TZrD90CKiyUBcKQFPGzYf7F
yiHpj3QJBslViwVD04pqThejQeUobp4NJTzaUfPshCIodxohnZsB3um01IqWKohiEQXTdpKW1Mo7
d8o2ieQVwSltvdERHEGRFMaz2sakR1NWdMgZ74z5d+ecksILnUVwW4rEMO7UrqxiVpTsf0j7sia3
daTZX8QI7iRewUVSd6v3xfYLw+1jk+C+g+Cvv0lH3LEEMcSwv4eZhzlnulRgAShUZWX2HhRY+oPa
sR/KWDYf4OT/qQEws/GFtqxJh2mR9y7B2d0j1f1li4CwV7u7ybd6UZf7FB8I+RpSAEBV8Cg+vyIs
p3NJItLey+MEsk+1HfumYFvRturLiZXln5/knmwiGLHLsx4kcq5fDO5OX+QLlKVLE/7tLlr8QYph
I7QhBSG9Q6q8YODmgCWUJlFm9pTBi4rvPUKDPIBqcOPGu9yz59ak58hsDgkIyxERU9vfGtHY0abu
GK1HrQ8BUxHU5uBhKgjZqtqsL+gfN6VcCpOmjkFiuNmKl7rQICdJaDnj3WBsnEoXmTD0NADPInj6
Q7cSxHznX850xqEvGbZW6UbU7h28IRkVuhJkuM+AdfILl3jc2CLYXVtYICcW2brfp6IU/A0z40xr
Efz9BCkbsKO9xNohLj6TWkAPydlw8jL3/u3lH3NS3gBdMH1UR5gD7U6QWfcORvQqdR8ZjxZ/Yyws
Bg85/99H6qmL0s4ba3Qv8hw24/63fm/ZIvMFQ3scqM6Tu/UuuxyX+O0igH1A1mo2TuTzDzlNYLN1
LQgsEvZmqehd7jrlkJUxTY07TcetA0CI6zu4bq67eYlCkwzLe583ka3UMDxG5Z3afkvd71X91iid
B9FJ4OGwPwzlIHqQetj1jiBBrKxhNxbGrkswRIIpkqhOfbU0Qhu4kOs/bnFavp4AL//fokjR3Tdd
XBoKohvEwVSPnkv7Szpt2LjIuRb/NW0BilkoOcp9krZt7agVsAFyzpYKgumpLuEjHe18CMRQ3uP5
udXau2wVSUalg2ksnFmdYkxLC6d6Sye+c5LBr0tOGYMeNXCjI9puafO1Roc6tX4Z2Xw0tbdcxbiw
M/qlJXzTmO/aqNxdX/D1MDxZDengUu14mJBw9p4BcqZO+dCH/TjucvEDwnK05EFcH53iZhwO1+2u
fmhgPqHKBQwU2lbn0V+C/zxJMScP0q5ybzn9XndBYFfWW+5dtAV/rzvgDzjdIbNkSecWZtgKtD+x
qcdWeNGYA9Q0Bj1q2hYECzRTfzWTyh+d7EnMyYbttZt8oeb7/6alM8zkQNOT5Qwb7PGGNc3BsLYu
g/VV/GNCOkNKrmdDneHjkX4Cy5GJIwRiTqb2T0fGiSvSkcHtUtVTAVcalED8bI8e2i+2B4T2rt2X
+9L1HvUXlxJO8bzYi+d/CZU/TkqhUpd9zHNAkT2WYTiJpEFudwEXxUbOunqxnvgo7VAn6ganWy5W
lx2sOXSrZ4KrJ7sD13ur7ofs6f/mlbzvemIAlYwlzTW/40fbvrOn/66b2AhAuaCSphEn9ZIeK9Xr
ZDxsJpGrfx/PSfQyAc7AWXq+h43ORLIKqlEvLx/69qUh++u/fzXnMIE6QfkV1HhyqmMXY+XkHc6I
Xs3ueGZTQ0tfrPrVNut9a+e349R9Xre4hNLF9XNiUYqBprDVhuiwaAs06T2hPDbK3qr+i/qNYFvd
uCeGpK/PiRpnGCoEzaz7MIBK1BwwDLqFE1z1Bu99EBKj0XyB3Mn4rKSm0eAA4rjeinw6QHihoon6
RRWN18/qxvday4EBAFtgT2h+gSP/PB7MoYqiqmgXp/ad+eFC1oSE/ZaiwGpUgAASqS9UgDSZZlJB
NSl2bSxdbOd+2wPwkze4uztPi/eoN1GlCv8hKP4YlGehk74CbJTDYFPtXP2+hdhR9VN1XzV7405c
/V4nhqRXc6y4TTw1i2dgk7F7X4DLLfvUNY/MG7if3xoScqCj7gv0AbqUqJ9I8Vc4Io5F0iPlK2ni
Yfzhxvam0BaU7RkdaXawjjy8T2++PkY+8YYvL93t4Oe31q4JS4ol91B/39gSl61oXNUnv8mU6r+1
ytvWsDtI8j58UYL4xtj3t9VT/gFiu9v5Pv1ghzl4ylRqPTa3MXRJkZxvZIaX5crlJyxjNhBJhLae
rCORtTUoOsjQeQJ1wRtjN/mJD8Gh0esDjN48GlTfJRsIissarWRTP981Io/AfeDC5mc8e2DV+1Af
xaP6pfG/Qg/HFx4U5/3kxrzFqu+tjYi7nG6WjEvpESdGSkg5wuGbBTdTBZHwsp3i8ZA/Wjs8Y+/y
e7CFba3zEl4X4XeyzlJqFON5G9UZzKJP6DeBRcGGnUG2o/tx17yaDy5VfPvo+Kqv75qNQ+r3uM81
29Ip1YuGq8LAemM2I5zpu/MwhZ/PNh1C29du1Ef1gXjGzvQFzT5ehhAZ+hZR7upj4DTMpHRqLPuW
2xF+Asi/NYRYHzzPdAoV7/fWK8PiS71zboxgc0R/dd0d0DmhhYohLzkbBgZCdPGIdXco+PIAlwLe
go5fjBBkXyGEBG9TAWhU2nhFGKHFtZFGruULxol1+at3OcYTXViPdJOaY6AT8Q8WTBAeGGidQXpb
HnKqlZwhnCfMSOepB7Sxl252NNaW0ASoCgAPyPNcMG5rZc5TpsJEh/l/v9njkO4/ETm3P8r3mv6M
D/GroMlh8PJ3d2sB1y7YU9tS3JidZsxaBNskG8Gd4sWln6B0AInH6zfeaokAODwNlzgYTS8kiOyx
bbMGoteeMdD5B6HdIvH9PUa/ynrKqdV6UJD1qq8okHAqdpun0lp2dGpeChSIorHCnpY1FtT6MX3J
jin4TUEXgylB6nrZdwMPjeLhvw2v196KDuZwIX1jADUvz4ek/ZhGDTewvNq7k1M3+2k7d2P2munv
qeUn2c1obiz06p13alJKOB1m8ATzwJ3XMpo9jXsM5D2AjfG2PmR7blEbWs73VoYLCITQ6EqmAaa7
kzf0bq67vhLUFt7GGI9BjRbvVSnziNquSKYGTfXJfqsqjxQPtblDTRE6bCDWf3C3MtOVD4zK9jJP
DtAXdNEke7ou3NLWmtYDSnDcTQQANzNKRzyEoDZz3bWVQwcCbMv4OAptliUDpXJWs9FUQa2Opnvo
1uI72HM2sqlVb05MSB+xZCNSbRDkgtKtoX01+z1/GMXuuh8rex+aIktLbRGLxgTneZpgN0NqsBpG
ZgOl0DgLBrgDTa3o63U7a6XXRY0HM1J4M2goPZ0birXC6JShb6G6fTMhPQTf72iCGI3GCihdDm5+
rJOX6zbXvpELwnjTABIBgATJt9hI6zQbh9br3CIso/qQO+1GGKzVueDWHxv6uVuzldhlnsFGVgNl
AzJIo/Wqsqa9Eba9Pwsaz37Sh0m8MX68FhyL9jyCHNgVcnElkbJmxAVWxBD3UfSTTS/V8Ov68q2G
Bnj3IdGCTQVw1Llr6lSJUoxjC26r14ZgZNEA12mKG/b9up11V/7YkY7lpGRoh/awA72JzLg3h3tt
i/3xctoE38gFthEVYEz0QDP83BfFYfkUqUv0FdXTnEbLoGv13s7GABi5Ge9FPM+Y167Lu0pLDi0x
vhKM0frlHBfP1701V5cVA6kghSCYkZCXVTOheK9lU+uN+RTntCNO986rJH508qn+Icxy0kGXVjsF
hSZd5o9d6d4nWYKxv0HJGg8HWrnHH692JSQLgKBBXnI3uR13aEvsuKIMfMwxwXQgU+ppx6q+uauT
uH+zbNVuac5rDG2pscUeGx53T4liZy8umfugFzqanZNw3hnBBJAPBpDhiUWZhihu6aRP0EPo9fSh
Gpa6VVQLl+rNyELIlVS/eKLg5eS6uhrEANM/amWD53OjDfqNPgzuFu3ab5y5lG0TDAmbGMqAoBwY
0s+/J1f6WbitaL3SVkAX/oZ1DqB9Ec5k3neuRg0B4pyUfcbWL7XpX8AMRBM9/cCt4RcWYCmAnpbt
t0yPqdlxTCBraKmNf0svAcHxpaemo0a8jJFJMZcDRaI2Fj603rNbDohKVU03k/NxPZ5W7tgzK0u4
nbZcZ7ccLBVWSFfze/C2tAlNXIBeqWqz+aCWXfacQS4qdgCXgZrY43Xzq5sXmirgzwCC7iKlwzRC
FasuNi/QIXe5BhC0Ut5FcfwPdyE+NabFFn11zBSde2lNcWHX6dx6yeA81OroY9Y6wSzKJlnHSrJG
MJSF4oUKPAPe6ueG5kbjo1Mshx4RdkCGHC0qYYNPAciflzZG5jjHle7pucap7XZloA9l/Hp9TVdO
iEVSbrlWcHFBt+b8NzSjSCH2tRxWSJrG4VcLkgHTCqYtEtEtO9Ld1VZlURtAKnuanofEbu5UK3pP
c/eGQxZ7422+UoSCM7j4XejvLEn4uU9JNNV5uoRpW6FmaLykkMKG0OnIIa8kwr9fv1Nbkl9mlOBB
KmBLITek3VlJf1Tju9zZojpbWz8NTSZk9agZApl07lM6Qr18hrwKpPl0kLjpyJ8tpdN+EXvA9I1t
lW/X/VrJZ6DMhg4jzlGc1jLTQDllbMYwHbZ6gWE0gz8XfKtatrKdz0wsLp+cJmNvNkQQnKu8qTBo
qoVEE34/dv9wNGJiHrOPSF0w0yqtXMxcrRLLdjbbz7YovSl6SZWf11dLW7bqxR1xYkQKgyJOrA4g
19ZrnN/NFzWjU/alVA+a9mbkO8udAODweH8/kB1Q+tetr5STsZB4+KigL9IxQna+kDP4fkoA4ZBX
2x11zD2UO0E4fZ+hIpr43bilzLZ2C2hIrgGRW2AxMudNMYKsQ7RLyNf8EKXmTpumbwBW3FbxeGea
JRhLzINl8PfrXq5F5ELUhDlMQP9wXJ57WUexktkdvEwnkOzo1T3Gbf/+5F+mzf5nQsoO8zEtDHsJ
FUtlT6NaPKfJgnLdGvRcC3x8LbCOoYJlWrLEIgpYGYQMSpyFLfEhrRXq9XwghfCvL5izFhd4BiEb
WCT0MM99vmKNg7KsblatNyRaU9Gc4IPRFkw5vlpkrRWOiWWH7thML2D0HO/rPM/8XG8i/EsKfiRl
KusFddSk02k69Y1D+6mtfNVqFeG1SQrWSGi3HRVUQYN81uvdwn1Q00hVp7todOYbE8jkj2nWU4yP
k6j56CNSBG6igTcUswnsjnft/ERMXr92KZlvRgDefLDNAV+F2fPqo5p7/D+Nuk5BCWgbhUVjFDh+
GFBuHINKr6q9UmrEj6ckenS53uCq1B0e5uZUelZtjjujmQj0tDCTg7ZK8gj6ZxaqWhNBKio6ZJWi
HxzFAtX9bIRl7Yhw5jUBVI2IB6KrM4Y/FPPOavDiokk+VEVglJn6ZEx2CZbOyTT2Yu7md9HaWkG5
k9aPxoweOc2npI8oxOHzwLWS8XXKJ203NEX2VYmZ5omB2cAdKRHAT9c/+Nq7F5gq5BQ45zCuKj9C
dQKVndzB41B1TOeORU19P/C2P0AI2nwHvC1KaVsOk18rk3sPGte0pFMqxo1dtHZVgWURtRhkFiCr
ks5CkAimaqngV/SpSisxeiZ/MdxAdBvp4No1f2pHCm8soCGmAhUYt40huBtWJAMVkd/wl3F0N5Z2
yyfpZIAmbj72GdIXtWB0AIFRArxzETTdRgdp1Q5k4aC9a+MxKB/lQ0x6Q+/gk9EnflX6rXWsTZc6
2v56qKwdpqeRIn2jHH21mlv4Rki/7qbMec7KYXfdxNo1sczUoKoEnmxQTJ2fPhyvuM5EFRYoP82b
BxC/VRh1SUAipeTVZ4VRnih1D7W91cJdCwtwkqBahtDD/OLyz0/SCkK4MhrLEpbanc68SompjpJj
mu/RnvuHsDi1JZXNiiGdCmfEMtZgQKeQfS1CxVZf+7xpnwFXN/5lZ50k61LEx0UjutxBAc0i0aeN
xy+NAf/q2tylvHKer3+/9VD88zKQQl6AMaUB2dSS2UJWMqatnQW1/holW4t4+cEw9LxgL9DGXXo6
UvrSMoh/Qre38LQcpXH+agDAElvPimmgULjBNXrpFFAe8ElHYRBVcjk4WFSMROQm8iMXdAK/FM0v
5sdhev/bpQPXiLbQYIBv1sQwwXkICouDBqOyFiKH6Sk1PiEad6xL12/sLfj4SuK5CDgtzBRLXfXi
DdmYsV2UDkyB/cefhpvRQLVpT3A1mrea5U1zYIM2IeVfU+cW1+7f+4nCIJ6OFjjAcOGc+0kG9KDr
ETm1ihsxcXaOe8CUPYpBW7oNl8cV3iFAZAD1b5rY21KIuAbLayJgCNTmnkiH+yk2n677sm4CqRKI
BfEil3lA9UptE9MqS68R8QGJDLoVY/3juo216Fs0TUBFh+r0BfA5TgbmmhH0zWfr0wWxhfO1baDb
wTfMXOaX6vJJVEQeIh3cd+efJR7SjAPzitUyb6uGHAvT8aF/u/Hxt6xIZx+YibihMVgB4mA3s/Yu
tcz/irLYuOVX1wyT9Vg3UNeApencmZ5ZKalGmIntL6z8nPKINp2/Kai7UlzHov3PDoZyzu3Udl9Z
KYedvOx8pdnN0zejupkTFPPsjFrkvsKUdePlf48FOrcrhbbeEGSz0WLX7AMI9nnlSHBZucE4ocNs
PCOV8v46ComKA9DGWPAiVCzt2nKKWD/1GXJkYnrxhCouEEiR8R5NGy/vlU93Zki6QWxIBGmGgKHO
yIsXNAr1A9gEq1vR1t8yJ9kaRr587qhoUEC3nqCghlFQya9BgXqvZuCQ6OrsXW1QS4iHgUKNjiIf
PRogF4hM/R/WEm9hMD4AiORe8Etmjqa4LB1KQI9tj49AYCc+KQWNmr/uwWCmFvXd3xywuLkk59jI
28Z1cHSArefGLcqE2hpYgQxn63W/9tFOyR8kQ0So9cgzeCTAZMH015E8GXnA2i3c79rNdcYyIV2S
U5QAhFfAUDSXfpbNnsHDzgls4dX2jYb6SZ14jeJ30JYc5ltmbATnyvFFdGj74dNh0s+SqxglqRZu
UJBcEKgNaUoW6MIMNL3ayKJWkptTM7KuUWQOWq7kMBMnwGNF37jRvJhq5fe6tq/qrShZtbbckAvV
KXi+pMOSTc2kcHeGU/heal3dquYnYz/jsfMTjGdeP0dWbkzUx1GGB4EUZq9/f+CTRFtTOhV8vHDN
YOWjUhh3TvP9uoXVb3RiQTpAGlW0cUFgwUlHrwR0Ytb6ZzPLw+tmVh2xLAwVGgQRYUqr1rNSFKPK
cXC48ZPqTC8G23jWrQc7Bp5Ac48BUiKX+iuG/7moLAT7FD1HC3Nx9eqAZcCsqftSorI/Pjnm0fmp
4l1ZFv3uuoNrexqdSNQ/l9wDlfHzu600uyayhCi91H1IbbyM+A82BJE6b5yGayewAU6hxU1Xx6jC
uZ3WKrimM5D+poZzhIKFP1U2jQRgcSTfjWiVsWLrjlmB/wEjhQlptIUgEoOaw7nNfOZlyZeqI6ZF
P8x4OtisGL45uXFb99axHDrbm83k1W6dZ8YnTq0s0Q6tydWbqGgOltkaYd03YArSjLfrq75YPq8J
o0mF42UZjgKpk1x+a2tL40ygE9ZyNAk7D8XZuAnr4meEsRRBXodkI47XPvPy3AYaB08CfIXzpcDM
uMXsNi49MIzQaPh0HJS1ZswcbHzmVcdO7EiZn9s4ieJWCghTxrd+ehzLg2pN6HXua3LU6rDm/3D3
AfiAatKye1B4PveLIXiViCdIzd0UxSSwWQAu1rXahltrp82pmWV5T84zs+/TTnOxfDZ55E5Fe2iV
uOT1elCsbRFUDPCZlngFpuLciMu6AuhcVnradB8lx6I1qevsgevpyyAR/7JwJ8akD5WobdUVeYpT
x1Rp09zqbNfl9cayXZLTg58BiCs8yxYmJ1MuZ4M/DQw6Bs62pumolRiU26BIQOWH8ik96FUUWtwE
qB0VEivNPA3kqlZ5zCD9NUJJZ2w4baxfVrMl77gWpUgnMYYODBCmdqWowTEf8TTBg67sHR+k/Njh
v7K621XaWzljnuRYF/71b7sWQCh7mqCUQqcJ+/7829aO0oPDMce3bYp036i5CYxJMh0rI7f/xRTW
Hdk7UdHdkk49E3EUlQTOVe18JAL0iJP6ajv85bpHK2hyDBfCCsRFQDh+OR8DirACoHa8WEtr52TJ
29izYzf+FNF/BucHN+nRGR9UD1yALxqbAktva1/RVTpaw9YI11pyc7p1JJ+zLu6g4ICtI0CN52B6
FlJ7SXXXszd9/JeT9M/GkXH8IwB2PI9hKta+1u5+yp5a/bWpD9dXd/W8PrEiXcs24dnUWbBC3AOp
P0T9AF2QkW9c/mv7YJk0WfBwKqhLpag0Y7S1WIFXWGzEPhl+qiiKwprTQetZYSFawJ4rthLRta1A
UH4ggD+hDCZvBZZWetE6OHmQxQcE8JwUNXrXebq+gL/nVuQr9tTMktmdHNm91qSDQmBGQbPybcis
EWCrjvVpMFqOeDEhVheFmEIvLQr0w1D4tUbG7zirOEAdWgxdOXfMFQ8pgVY9u7rSv0+Dxha+UUCl
IEoA1E8oEpCRkrZyPgsxk+fRbvMalQDNfUmjlDxNNubjxyLqvjb4KyD+A4buS964065PgHEMY8Uc
e7A8QWabJj2Ipp5ajkqXj03bTV6aNpXr6YaahTyZjDLgAO90odPlNuXzbPhd69SPddTMBUD8OdDK
Q907njNZddiAaK6IeyhBdmZVYtA7GWoC8iPe3JO212Zq21P5nzI47ItQM5D1MAccxxTy6XhVTSaY
dMquiQfPTGvdvslGx/B1J1ZfeDNO6XEwhf2oJQWZAmgzc3RYJj1/yHQ2+OD+jm2amNAMM3OQg0KN
Uo3ek5pMzjEpQBYITJnhPKAl3B6SuHXCKR2RHQizTtWdWZLe9ohInTeeNhBAHYYx32ltX4WF6dZl
mJK+A80XM/ktiIun75GapIPHJ6UOEkuv842TdG0TnoaQdE20M5/bMcX2KEBX1UX3Q/TsoOjjZq/X
Y3WlOYd+GAjGySITAZYxyVCXqmaiLQVGMT2U1T5xglQNRfPmQpGyTm8j52Ao++s2V3fhiUkpo5kw
qOCUCioiLXjaa70BDDapn+J6/nrdzuoagu0DXHOgycCeP9+GpGvmscxhB/3hPYfMQtWkb6lhP9cD
3/hc68v4x9bvf36y5SdRcqYtpeDZ3mvupyqeepN5wv1u1sE8B132lLZbchIrj4wFWwf2D9DNIJNw
pZMahKZxCwZxFOnIMW4eK35spx9x8l0AuGKFAhuWvWKfUygQYvSSVrrPsi99/nl9mS9P8vNfoZ8v
MxSj3KhP8CvGDFME0UsrMr9UJy9aJrw+EuaxrXbkZQDB4oI7X174KL9LfpcWNAhZ0pdehvH+ulFC
k7kHHm2ZWSm+wg4yNdBd2aBdkpmDIj7adT5XuAm5/WKS8YmNSbvvE3JjG6yihZ5xLzHwyOtZe2BV
0wQuIHUboXWZX2ig/sNYEVCU0HGRiaxmNyM1WyqxrOuOyGWTXVS4g98LpadkFqjGWon+96fC4rmN
xdWQOeMHnH/TSAN1uZbBaNEAC/szSwQ1WnxJ5atSfB/FPWQmxbzVt1n9rCdGzXOjahHlcWsikCZr
3qea/aVPhrDC7P31eF3Zq3BuaUGA1hiaZHLVQ4V4SFSZHeoBoGcrivuWvBbINgpMYwCNFRTdsYi2
OMQvz6LF5gKswZLi7pVCtgBcgwwtQrYrfrZd5qWQFogwErYF+VpdwxM70maMwL8j0IvF2drdVPln
XwQa30hvls9wnt2cuyLFRpuSAZyUcKVvn2a1opPYEvHYWiwpEFy9c6ykhBMZSNZxUxwy5j45+a0L
PQx6PRhWD6+T9VrW8+TcLmo3RYsFzpTug+L8p3Q2naeDgadLpN1xLaJdr2+YXPMOO2oh7QeOEXxU
5yaJ0QwTd1Fh1nvTT4oHwe5LgMiNLcn3tVA4sSOrDfGkM4SawE6ilbe2VgY9xrrnPPavr+CWGTmy
p3w0BxVmBkh+E8iEJEXr18Wm2NyqHTDYgIUeRFNIH86XjTe8ZoBZl17N+Oyn09i81qPA5EynqNxv
xjg3DtbgamCyaFMWQDsFJTS3Ue6BFxsDA7w031xejLd6B4Znyltwf/79QoBqEHPzBo5pXE3nP7Ae
SU2YCpre2MZQQlvknRc3PAqGWvv595ZwKP9vKaRN7hitiVcDlsKNxpcq0v7rHNN3qo1X9trWOLUi
7XOt7OZaRPiwDv8gfU21Cnp2zRPAD4k6IxP9gi7+P/jlov6EwsiSS0kW45pldaKj4s2YG4Vpo1o3
FVg90erMrY2PtXaILSN5mNDHvYrc9/xj9V3eA8QOU8NggPynemSl7V33ZvWeQXMMLytk1xjAl9xJ
oiwFFQTaHs000HiZU9rr6r4fQ6MPNPKo2wnth7/G4mBIVzPAXo7qFzJCyaaiEFXUE2rdmBcAPgsM
IrM4FKYZ2GW/8bUua4Ywhao9EHXo6gP8fb6ETkaadmZ6iQZjQWfFn8eYavbXVj+W/KZs366v5tqp
eWpNKho6Be/nooC1BFVkt9wZao8yS0crtrGCK4NSy5wz/gMWbGB65cEaZW7zrlz8Epbqu1YfGqTw
Gfid+07xUkfzufiAtJ4nmukY5U4YpWIjctZ8xQ9AVRkkmUv0nK9sUQCSNkH3AdJwXRgVPwY38Qtw
mauEbXzDtT2+0IliFossAxfWuSUFIDibKGD8Jqkxgrxk5i2NuOZgdKYzwV5mi+7BYjEH0w26lXgd
ImX8h5+AATskRmhWL7F7/hNAtu+WoBldEC4Po8vDhZq5f7TcOyM98IlRx2k39v5a4KIbBOV5TLQv
TZpzi64dT1qXs8qb3O+zhqT2sQC/eqcl1Jn8uPv7uQ+coiqeKUtMoZsnfU29qWqIdGCYQB/c5rYR
pnsDZQ3g1SYT95SBosiu791uE3a7XIhynob5XChQAI4K9RrpwrTYCEczB8XYMqKGwaGZ8NIQOpXf
LPHAMgwiP9j2bm768PpOXZbv0i6Ka7aL8+dCL0hzncGMQWzl9cp3xdRvSxRLynirdbl2gCN/R8kC
cHUD81DnH9EGu7ZugVPYc/SEtmJXVY9T+mQXKLHtEnuvdne6Hs7M9DhSK+1roW6kPSv9hd+NPYhO
Lw9wzHad/4Bq1tSMKCqwt7vu2fV4MN5qt/ahpOY+uoNmIDg21FvnoD//7eouZoEkQX0QGDf5IcHj
aCy4YWLipnE/ABzca5V9dBNry71l/c6/4rkdKcfQrMpt2hx2koK9dc0baDcPNuZBO13gIgN8Xtnp
4/DSMRDZ8Y7WPUO9Nn+77uzl8XT+I6SPbDqFxriKeWJLGA9DlHjM7II0N+8UO4ZWuhugheNXMH/d
7GUEn5tdYu/kUTBmOmh2G5jNWgMPAIPWmhMUW6REW85JxxAqCH08Elhpc8+FG9Mb5gAM44uIvufZ
bTRtPXUub5Vzr6SAVSs7axLkjl5rBgmouxOvJB/qFqfcqhULqmYLLSBGe6VPVuaJitMOYzjQLFCn
HaR2+AAuli/Xv9DvQa+L8DwxI30iMbsO3qAwYx7nL85AjU+g+pHr3/Qf9qF/qp9tJCM/la1dcXmm
Yg2XRzwQCwtOV8p5WOx0DlRjsPswOm0CU3rT/nJs39Efxoo6uT+NKL7tr/u6/M0LV09sSplP3HeG
I2rY1KYwS39N1kCXDCS975OtCszlzQjI7oLowqg4sM8yDrlKeqdoO2x6yz225XFIjq350Nfvxvw0
mhtruRYop7YktwZdmcVQwZaJMdbEDurIN6uaKvxwffm2fJKuX6aZrLIxE4y52RwD0mgLVP8xWw/T
sqd2aXj24AbXLW54ZkmYzZnHQ9PGyyrWD1X80xnf2JxSsnUDrcUF0jOMtKCWhcF+KRbbMle54oAy
xnIy6ub3Nr8BBScFox5mnq57tHYgnpqSvtVk5lM12DCVpYeo+q46Byv++X8zIX2msqoxd2nBBNcm
tFkelfpHgyfMdSOrX+bPksklEdJB6jLSlphjg4lGR9kCgWwBABS59oNGoi2tuNXYMzA1AxpiQG3k
Uo/d124LcRfYm/T3OU1jtAcmv+XiVs1LKjrjwyZ/j/3EHkbRFk8XZEUXCQJBOydueQQqjqoFgBEX
CahgMcBmvvzDWmKgCxkm4J8XCOi40lqMBTsYxS35IUdFE10HosRevcXPsnZP4jTH8wCACUyUSvck
42badTMWsRm/d/UtAB/UqHYTVCdaH61JbdoI9tV9dWJvCaKT27+oy5jrE+zp877i1ND9uP/qaMey
/nZ9BVfIoJYJCfQWMJBh47ku72CdcZzsWEJ+JPeoRWgf2b7es2N7k79pXqdQcF49Qjn9Jxn22acS
bphfu8xOzUu72uiSTiWL+TGs7gfwaKDY+pnfKjvmd/uk8q6bu9x7qLRg+Anz78AXQeTvfFn1QgFh
Kks7D0wTANTy/hjNvtA3TvtVK6AjxoAXltWRW0PQsrV0MaP01qT7ybqz47d28hXyft2X32D08zvZ
APMndCZRwgWaR36hC67NU4F5LrD7KZQFOv6722m3xr1+A2LOmFa7zqAqSlg0uXEOzIeqzy3zm41H
0GWk4ldAOBfvO8AoMackLalJUkgt42/nIDKcfUWjRR0m1WPdbkTq8ocu3D0xtKz6yZbgbpyg/wh3
J+MHyIqKEZItnxtLumVD2gz2qLq9ksEZ9am/azz74IbGbsSyMq/fD2G8S7w6yHYlRY7gp4F1UHdu
YB633lcrmaWBwguQ+sugyvJwPvfVFHPEVbDJePF7+wMy1uBpe7B3MVV+OkG5B4HKUbsRG6jvFSDu
uVFpKzKLTExfjPY/ADT3HTrv2ztGzUMXKt/ae7G/vthra33qo3TZam6mJsoIc6m4A1uDPf6otgAM
W+soZ0FDretNN8PGe31wjw4tnhSqqTS6+yDQgeqP2vHp/+SUJdU7JjJkvb4Y1MUhtQ6GulO2MrvL
q+jsM1nSo1gUlRNFOUw4L8YH0ke/puy13Dkb4bDGXHoagxdskipGzAexfJ9DW1ENVHmeFuah+Yq9
EFQHEQ77NzcoabzLacQ2WUT1y7zl3E/pdRXbcWR2SzjyIPKSO/O+D9OvRYDX1e30PO577EEHe1E9
sMP9r+lRf4Akc8A+IwTqlhj75lpIh1yllqkRoT6G/TgEhp/cpWEJ/vyQBGAQ/4T68buyS+9fkiP3
0t3W22ulynO+EtLJRyxhWdnyJcSNHUQ7F8XJWxFooBP8eQc4zg9Mzz+5e7LxNlrWVz5v0UpabhfM
Q2Hs7/wMqpVGqP3/I+3KluPGleUXMQLcyVduvaul1q4Xhizb3MF9/fqbnHPPMRtiNGJm/KoIVwMs
FApVlZmiUdl6RDZpkx2qIOew466FgKUJJuKAGY4MM4GUDVzytiiCbYTTUraUM+u7dkXhcgJm3NBn
WAtTDtDltEF7Fdlo3qufSZihnpLpmD0N1UvfN4ZHVYlzkaydUdBw6OjpgGwYl/P13imjb4AsYn7v
oaCbBneTqW26zg2nXYghYACTs4QTeNZyjoVFVvnJL1Uytt38Ospfgrx0hzL66Ogs69rxaslrBxOK
gjMS3wB3Gns5oYKcRP78oACA6JAEzUXLEsjdldrT0PuXFqxQKNk/346rq2dgaZRxFeBpyiojyBP1
YLrH0J2jZcaXEU+2qX+MEHxIgsgbKxyNfBQetLy+A2pyQ/RnkoLiWun2VNW9Igkut3/Wimeheg9s
pDRD3L49f3M1qIwpjsApKmAu5xSD0FMvHA0PeoPXJVkZBELtHn0ulHxECMCzTxBI7REzL5C7hjG0
RMDbWgiO2BVWEY1ehIe9LuciALMjykLThaqxe3upq2d18dUZly4pxqr9DB9AbCbPb6u7oS/sPCw5
H3rVubASDX1RPB7Z5wimt9vWGBASsuFDazBYNAY2iW2N3E/DttYF6/aqVj4gmIHmd+qMbgaZ0/VB
bUg1kdjAqtLsvZGpZ4jlQzb9ph0wMiqPGHt1bQtjzM1dghdQLzsY82twvdBkm9Rop9laeKibnYj+
2u21rX6xhTkm7FWYy1OrCls5+RiC73o3BpvwEAmcBwBvVcw93YLVQeh8hIMBmiuC/AnVL4F8ivFr
Zxx04eftNa2GucWa5jUvHgHdYFZmVGML81SykK46ZfMzGOguBUzp31liLt1aoFVE5he/Rn/n4GMV
JCupnyjYqm7bWf9KwCSC4QH9T7ZBDwYBRY9FE5UFWbEwBXjXYHAjrJPtbTOrtzli9X/NMF+pxGlT
9QJ3YNEkxPHzSNyOfSC7t62s+8IfK8znoRG4eI0Wi9HqIyi5PFl/6/pd0WxAD1ka77eNrfsCAGQG
pmtR6WfOLsSIJ9MX4N+NIUB4Du9BwMhkUDGFVOIkKqvrQoMY3VoMS+FRf+12pTaIsg9dKRQFwROk
XeTyVR8Ea8pBDiPaIm/2bC0qoSyNsU9QFKB5ym6jjH60GiLU00q1kuquApFdXjyM3Vul/G3Wj5kX
GjU6TF8DFsfOJ1MFKT7omFARCUR121UB8mgpjja0UO9TcEo93f5ma24IlhE0+efZmm86pR3NcyVr
AlCPV7GbScHdGAzebRP/mWNkMlfwBEGpFGJ2IOJniRvj3MhGNUlq20Bxa6/GcfiuB1CIFZseQ0Op
lCRP1Bd6l8hBvhMiOftqckOzO9nPHwsVaKGoyKa7YKS1m1AB0oJxpKKQYwjHXq66u7YRe2qhOYlt
KuSk/BqMrH5L0kG21Vos3kAtb4T2IBaC7Rv58IMIgnqpAVG/q1LTxzRrFm7FLhh+Ra2WyXeDr4S7
QJ/ztHQi2m9taPLakdNQ2hXTILh9MKW7iYR65jRmovoHJQnjo1qgn2BlQ6ZCMqNrpNEZh1GDqIKg
QHYs0XJTgribBBCtP2VK6EKNS6ZWTfQaz4g+7N2UaJ2Ll2T3u2sHs4ZEcIwxaTNuTdn2+4nuRlEe
DrEoZMc6zfonI5mKl1oon8Gxeg9T3XbIKSD2I5mmzmp0E8RfoZRh6MyXZA+g/PSj1RvDnsQivbTo
j26D2hQxji6BdY8O6BiDMDaqClfRkr6zx4xoYBVLZVeLSbwTUyq5qTiD3uVB38OTBJd2Vb0Tqq7c
q2Cx2o2A0HfoOQwhUBigtP5K/FYM9ko6pTZ+dWHsq0aLcrdUKh0stOEg2dmELbeQsvmIF5RACCGt
kpkkeiwelSqKkbwmuL0Av3/Jimq0GsE0vaHzQfxZ6lprGUpNPgbgM0BolOaj5ihmMECaBmgXD/MB
cWGXRRc8tlPdGI9pOrSj3alUeqV9k20LZShEWwN1pNeL4viT6AHIgyqxKNwMPHHPo4lv5ojU13IM
RCiwKVVq+KqAbdjYK0FpPiHzzrZj09aSb0H3WT5NwKWZFth+NWNLxbY5DhJEU/c12gtQuJhZgGlJ
oOqXm4avWiAPGjsrp6Y+WW1UoMIj93nntZQqL1EWJNCESCndCxkh2xLb5TXItX8C0qPgwZRIOrWS
wH9SO4hadANpTq0MWbIQMWxfh7Tc+kJjHuU+jSRYDZLY0UkTbBsIKlwwnD/t5B6tVAy2RqKb+020
UYYJzEmF2YGcW1X7wClSvdt1VYIxnCEaoL4AEoLfctQFsVV3ERKLThogihkM/lEWhPSR6Hn/CxJw
kTuaEyTe+rzZGhhH+xUKA9j8htiYDgmNfTA0qfJDWYuCHWWogFsyVuupZQe1mUkIqg8A6SPJ0rMi
eJfiGF2sIiqM/t6nNNtXfgrKHoM06YPS1+ZjI5XBfSbT8b0f61H3SCKbm6mXfLqddKE+hmKq4+rD
vJKbNYn2AHY00jq9IaTisSFpcVGFhh4kQYt/5yrSJkCZTDQAFfAfuwDYQldUS4yuf2x6Cn2LuGz2
2qSPDqi5YyhlivrIubFX8Bt4EgPZDwpzlBoBabi+2npTz1SjhvQ1tBGJI0yYSBqgGa+bjqnpLu67
Z7X8paQVAIWIm62V7H+MQe7Q/AS64x+3Q/fK2Nv1j2GylJqQog6S+TZKQQndPYEzx4n1j2GQnakN
fuflVxmox9BHItY0VsQdk1p9ZC13g7l5U1FIDTrMpfs+3se0ddoSgg21ZFeZAuibuFVARaOlGIVD
Ixe47FfOBsw5C3t14WOgTmHOgzXf5v6EMgaHPq4urfqRhBjNrkNPpvVHm77mBBD9qssxQp0HTlqE
llkMnOt5JaUClnUeLwBOHihsZvkQM5eHVC9hvinPKnDyOCr7ju4petWclc4N6G8rXZiaf8oikweT
5aQ3bQWRoKJ0ItMlcemismlVxB67Fy3aDOG+lThZ8EoeN+uW412JqUYF6fa10QS4Yx+NPCRWuAHV
qX8BNnI7TQTqhlS3iyq5COPn7YWu5HJAfoMEBHyweNMqTJYaBoIwpS1MRnVk90ppBVIIlP7OT0EC
ubltayW7AkWrgaq6iHweonrXy+toWCuFPKJEIH9BVtHSG+e2gTX/WBqY93fx0RAGMUlowEDblBGE
zJTsjvb+WxonI95JackxN7sb6yOAWIEMFhUPdOuYz6WoMS5vdcLn6h6r/iWMXwONUxtc3bI/JlgV
xXAUxkLoYWKQB0cbQJ/FkwLmLEJjHID6k9JrEiy01Q+j27b68z/oToNGEr0vDK0jeABUfP1Z5ElQ
xyQRkVVHYWYZLW558A0IovhGpeLYhc3DFIZWAaUBzuN17TxhwhudTnAHAgTIfKBETsGJRKTa7mrR
8rMfJHORrQkhwIbp00A4lYbV6wH3FKi+55Kbxh5fIRtGAYAVhKcP6gATk56rV/EO+dMu/1k21six
t+btgEqB+EYHoAIn6npbaVu2tTxfjYn4VObg8f0h6AfkRX//TAFmgHl58Ooj7DNW2hBPPSLDP2J6
rit79AerlJFC/P3ROxmzzX/sMGdXLcymjxKC1UB1geT6tp7SY44UNaWE06pdO1Qgd4HUB2jpUMZj
3GIQql6NQ7gF0o1jakzHMeFF8rVTBXoqRIX5oYyn5PW3GTuiIFWAKwDEHVidRoFJHyIf/C5out/+
QGsqF5hAx9lCARoU4iazc3holIKamchK3OENTx4M+B6aTekq9nQoIKymPfqe7urP6LxbY25Ve8op
P6wudvEDmP3szSpJU33+ASmop4c9pb8SHvP2WoV9sUpgRq531ARRyZBMMCJsgXgr3VPmNj+g5rZJ
PW2Xf/lP9X3/Cj1xzkjGWtsZdsGfAcQSqlNsxVfVlbaiArpbdWV9TFsIrkQfoWgHu8eSWNI2S2zu
0MnsHOy9sjTJfFAZKjN94mOpxO524jZoHe2+A5LVFW3hXdsql3gv3Qn3ZMvr3a5m2zP3A6p6JvAq
bCtKUosxlBsfGM/NcJSeUTyKnWjjbzFRsAGTeAkdsGrTH15ue/DqeVxYnf++uLZHMW1LM54l4If7
hKiWL3HwKrMDft/QP8uaHXhhYDI6vIoDGKiOoN/rDvFv+hJ5JvBaP2+vZPUKWG7gHLMXlijV6iRS
sIEZ5FPvmjd6jFwBI5WeujH3zSZ5vW1v/eT9WRgTZoIwiLoGdBQQ46scTVQtBZw8af9028oKl4yM
M/DHDOOQeB8XutjBTONkd6pF7NJ9A6CJ7PxH4n3W24izrBVY2LVBJqIo2hB1HUSxbfkLo7zZaSK2
1FvtW/0EoSyZt7y1XB+lRbwrlL8kaZk3pqLmYqyXcA/M7jdv9UZ6xyDLyTire5XnH2t3Nvj9sJtz
go9HzLV/1HFdmhOoP2zU1C7yY+dgxrE5xm/GLrwAgdYeDK/5jDc8MevVg720y/glkHtyEqAZaotf
iRu+UCcaQBFpDRdMZqu2dKd8xIJFoC/LkwpZ9R0dROIKKLMw7M7ehFoUlWEO+Qe7jUm5rWmCMrXa
jKMjhLGwC/Mey59KtIAKWc0QVw0lfpxKUj/nPXBkfiYO21ye6KmoCpK7tx1bWYkLy9/G+HUzGRUF
gQLiAu1sCQx0udB7t02sujLKvFCfwstunmW8/uIliSGzaOjIayYF1T/5USzfeyncJllnFxRzBdmv
oiAPnRpyqhXri/ufYVY5Gu5u1NGIjfdj0ev10KNiuuEsbtWd/yyOVWgJNdT8Ziy93e+LIzC2KL/g
miTPUG4Mfh2F0/SZ/iaWzGuLrsXzxZ6a0vWeNlMeioWmQqyZkpemkLaBX28mHdNvugKd0DKwjVK7
rwvl/fZ618Lt0i4TKFK5wswPwZZm0GZPf5TCXi+eb5tY3VEFIDgRMiMiGAGvl0bLcTB0HzuaYZYA
9Uv1rGGSnLzdtrLqGwsrjOO3kaBAAX7+btFPo9i1vGH41axpBtThcQIU4TcAP42hcxwFyJpkCByD
Dba09DtyXzraV+mZu3Y78HpSqyvCExN5/Yw2+6tytrh4J40iDc9xY3TSi9AfE8I5x6ufHtyYgJXN
eF62D1oBRQAaJSyorXKMHQ9ga3ropr/PzI3HHGZygYDEmw6ltOuv3/chIiFYWuyxvuS9W473VcJ5
Na4uBOMZeJegckFYBwtEo+maHpddOf71Fr/zgQqK+/qf+PHCDONhxpTh/51v8DIGVWdiZf5W0V5I
xnl6rB6XhRlmw8yUoDQ/36fjuM2KY6LvWsFJeI+A+cey+eM80vL/e6Ywb4/ejChIIWBF0u0pPpLq
I9UdE3KkgyvyVKTXL0w8G0G/BbZZmYXeCqnaKX0ZNnb7abRu2bnD3qCWvEn3kQNu8dgyOge8BjIn
tq0f2YXdeasXJ0ikFfhkqtnuvt/oZ+GC99wpb+3mBNVHu3lvt7dj0Oqnm7UZgaMCgptlPFZIqw0y
GN/sWDxGk2qDYXIXVz8ToeD0kFeT8pkP4/8tsZ9PRXvHwD2MzzfabeEZ2kEtXsXxNaS7hOYoNuya
+CErrDrgzbis510L00x1Ta7EXictFmlCs9MyX8NH8ZKdksCi2wGkAHYi2OGJHCDNpP+D2tdy0cwd
CW0HHAuaNKDIw2DhJWuOcguOvLssPg4lD2e1NskMfVnELoKhQnT/56izcB4ShxAcKbHOWnfqExh6
0STbT+54r2+KLZqNJ7mwsrN0ue1Cq/0QHTyF6PVgBhSMmtdm5ZyWiTrBZxune0Xst/zHYPcenszt
dM8xtRoD/phinSjuDTPwJ6yweGtdbVPeqT+SX/lpPA+VNXqKp94nHvkI3kOLWw+Y04pv4WdhmnWi
sZfzdl5l54iWaWWb9KDf0e37s2+DJ5znOOs+uzDHeI7YgQm1+mtTPdMSt/edHZ06S7flS2oFtn5M
T9kP3gjznNbcWiKbWc1MWxTYSuBtz5VwSMh91VuChkkg9/Z3XL3+5komIKigNmEFXvA+jrMYMgp2
ZAKorYhWb/7owt1tI6vJyMIIE0oTrWpaM0bAEVTfEocLupS3Daxt1zzvA+UvMoPmGI8AF2WWGQEO
94RuTTOG9hSkp3ww7QA0uVSvOF2ItVC9NMd4RNDIAOkVMNfGvpUqgddWJ6HwMh4werXItzTEuIFU
DXEQSdi4wZN3cW6VW9UanOEAGu7qgLE69aM9CNveog8D73zztnT+posIVkAHHhV1mFY26hdmBHJr
chLXdJVzVdjmg+Klm2A3ub5Lea8ZnmU2dhpVI7cZdtc0PrNwn+pPY4qxh23LU6Nf8/3l7jJuaba9
2jcNDKkYTCyplYcbCWo5t11z9SowRQOouXmy4zv+u85ao5lz2JK6gZBjBOYQpK+VsoP+SxsfSAh9
KEhEgKfgGEtPoO/0Q065b21Dl7+AyT0JGMf1fq5iNtk5HR8xQWBhigVNV8uMeRrTa3uKSR6Ek7nx
Y7AVU50k2WQMSA2j8SwJP8vMk3ltU54JxjOFqu4kYTYx5uIDjVEA03wPzK4258PNQYONwculMH6Y
dBD6hUwxLlMonaafreBWkhvkv2X1hNljJxztzDwPHScNXLlX4SZgbwR5JFIIFpI0DX2KvBtWxaq0
RPFHBxahLLMU8XHwMSzeerdXuRLKrswxoazLozTF1BgepkF1X1LqKE3sdYDJ4nHH2dCVW+DKFBPM
JrwWjV6bX1pd5lZNsg9qzf13q2Fco+oEXR4bmOiy8yS+juKjMT3Sf/BkxEI0TYa2NrDMLFyk7MEC
lc8JwdA/YghHjXaUR4izViZb2mABIqLQ+LQpcC+PRuoAI+2YQWYBVfregM9fCkp3FnOdomFbRuPD
7U1ce3Fd2WZu01GSBlPtYZsob3Hh9sk+LbZ59DKVbh0+B+q2kR/HctcXjkIeZI0TMFei1ZV1xiPB
M68oJYRHwQit2CH5WZmhlYSQgcjJS150HI/hWWOdEoLoaTK/ulrzXpR/KV1sGxSctNkBs5ycfZ1/
ORNQUPNE6qYA3q+grHF9pcpgp+4MHytTR6TLpXAkaO32TXBfxiHavP57TjFq2ogXdLvOhhLNhHm3
f8Icsm79AuYmyDNDMMUEqwUXYu4aRi9iwK0SbV0seWxAqxu7WCzzFNFk0IQTisW2kXoIhcArFHUv
m52VSCkIgn7+k4Vh+AQ3LPRh2HIUCaYwpSIWppY7ZYAUMYYWN7dNrC/ojwkmtqRRV/rCABMiJkIH
3Sog9DTRY9Jt4uTltqn1Ewie+/8uZ/6Oi+RLlELQCYhIvsY9Gmf+SfTqk/ETnZh7sKOre2WbPvBu
VWk1PM9T2Bo0qTFgyJx6UxwSsYtgs3lq3diBasgWA7BCYEU22ryuvMmcwc28wgr32h3+cITvHuT7
mjekskJxgNtv8UOYAFAmcMs+xQ9Rz6n9khzA9ZJpttQ4xhHwKXvcfiZOUVrCE32WdyEntV+9fhfG
mXhAMOsbVSq+8phuq94m8qHxbUVyI3optJIT6tZyw6ulMj6VD1Vi9vm8517hgNpg8wYm/W4bO+ZF
vDQu2OXGjc+5htedywBfj4Sp/lkT49q5sLtlL5EU15emWTWARrk2T0JPFgSUT6kK5RPg8SQtcLUo
sFNRAgl44rTqFzB1nHfh6pFa/BLmS4ehONRTN7+jgB7rT4oJelIFGOnK6XmKQutetbDFfNjIKJJC
HLFqZU+PJ3Rluvv4vtlqT3hIJZZmyXbktT8F5yEGavf2ceYtk/nKROohFBDCtKBjakEDAqVJnArc
7nH3K+wVnlOttG9BGfjn+zLBo4hpZKgFzI3C6xCqVlvuKn2b+WC3Up5M7R6EGlZUcta4mkca0IcC
tx7aDSzcUZgkrc0rGPXBtzyiXG9oxQN4JcScR4s9//xvd9jC0vxLFrFRVUuwTSmwFKDxFIG8AlIj
ROeEgXUj4FiB1pYBTApze0VG3SQqyRq7b5AKQ+k5rg0vJLVz2zP+mtC9XgzmrkCYDuXFmcSWLW6P
qt6M2tA3YAfQNrkrfglnP7EgZnkXQlmrd0QnxcAJ2RmglBgt5S3YTHvji3yFL4YX8X7MfNy+/xhM
B+rArc5I8uudbSI90KYwR963Ub184292ma2Jlu6Jd6Vdx1bgKk59lH9B8z216CbeaM8apzb9fd/n
/fjzE5ijMkz+CBgkZJPbeG9KrgRKD96A53dPhQlAmiR5liVHs/Z6leDtFEuSz6ssfrbVb6CNrWh6
1Lrftz/t90N/bYZJtZKhLEJSwkxqIsj+ID1YsE65hEYZWGhvm1opE822wIWKcUR0yeR5VxdHIpmS
YQp92AqGeJO2PydFOzTSZxOottZjqkfrbehegRUi+QWMjaMjzptq7UyVchJiAyrm90PwD1RCrn8U
c06VOgNaiZSNjR6i2ya1C5k1c9yNEd7rb1O5Ncid3D7d3onZPb55MMossqjgckP54XojSGWOOVTn
8XYwyEOSaY9pzCsHf08QsKyFCWZZcpgIw1hWaJ5Q2a1icI9tSOIIRbAbhX1IeYIdqwdiYY7x1ro1
IYtTw5wcEaCCCxvql9aEufTbG7fqrQszjLf2WiEOrY+N0xIM2NVeHhNn1lMSBqfg6QSvLgnKtogy
mCD8piAZ9F0YdwUcQ6xLSy01CxiNQXdvL2jlAY2BPTJ3qCVAM771dTWKy2jIsKJK/B1CfShNLVnx
MHIqgPAui+1QsyTelOua+6GLjCOI8WA0xZnMSp8GrTRUfKwiK+ymku/SvuIEyLXotTQxx/DFURdK
SFSUEZYlRLEthOcUBFwBshfe3MWaQyztMHdBVCbY1QJ26MwUWJ8BrpyGWaXMbYS/nQXiSy12jYn5
pZSLSa3AVCKhqmZYRSUBq2BXzTGNvm57xcoj59oWEyAqmmiALjbYvm0LwCDoWE7NTnFNWzoXh8HO
nNQCb447bfbGObw8x/Zz4PBexmsRZLleJoJkVdu3pJk9s6VuBqGsKfd6IMlU8YA6j8DD4K8dt6U5
JoKU3RCNOfIZG+NYT4I02UYMmaGy6HmhatU1UfnVZlDYrA117ZpiDwSg0LbIsEtvko+FcjKCz4nn
Lau7t7DCRCrTjNJMajsUmLNNb3RboHXBxXgYwNFQGPcBrz668m6AxyzsMZkgLctC9zusKh8t4zeG
17M32UHZ61WF0moHDTJbeBkdspXuSq/x/FPweNtlVz+fDKI/MJdgaJC90jpZFYZwxHqFGLWTAII6
CuD6nCGY1cC1MMK4ZDBqofDXpoJpwCHSa9TyLpiVoQPsIwhB5+IXKtsaE1CmBD3Uwcc+UuFc5vc0
eK+CjT58RcrPqjtreHUVp0DYJOTpH+zfwi4TXXxJnJJwPvE1RFDFGiKPOjKi7HLbyuwFbOKxXB0T
VwBzzrrJh5WS3in5L2U8Sm1maYoVFMDh1mCR1TigjdXTtlgX88kGSG6btJj9ot6b8TvobIL6XeXd
1StWQEQvzdIas8IB287pABeaGglWCn8WMpC9tM+txDh3YsS5BVZqITCxMMV8KOBIpV4H9BpQfMt8
FCGRDVrLaSOclPsKDEy7wB4P5rvI6XOuhBPMOIOKVAfcDwKkjFsWtdDKQT9XYIqTASwPag8T6BsU
MbehFNjmf/tdqV6ZYxbZAHCt99D4sAvpmAkXMd6KAscVRd6SGF8ctKL/z3hPBcIsgAgqJ+tObYoh
KfQWI1fsfjeKVxkHYjxU3UGl93V0rgOnRWALObsrzekIcy6wXozAgCkF7EDsHIxYE1UAeAPrdYI7
8LHjy+afin2Jjt2x2YaX1ssEy98mR3qnWfvwueaNqq3kMVc/gDkmII4oUpBLwKt8zx+8InRC870z
74pQt2+HAO5amfuvgiRlGqkwBXVSoJoA3AAo+mfo/UqOX7EXv+aiE4GcFd36YwsOwGLz2Vu3fwJv
sczdaIC+QgdyBK/nzAHLvRLU0BRyo+BDjl/+nSXmVkz1fGyohrUq4EzwD2W6H9NLPT76Ee/imE/E
DQ9iEZ+QIwdTQwVLlXSslI8m4STUKzNTf6kCYhQf+Dfk7sxSAMGVfGWuJ0HNUvXP4NYYUq+UvYke
xsHB4uQA8yQKV01o5ZiCAhmHQkatXQM17HW6FEIDuEgHBWMOjexUiG/DAOqsTQxaJgl8H4ZvQWI6
MDXMcR6C7iSEhxLFA/WgyXe9+qb1DxE4DSXwbfXBJvGdOO/cqbZ6ckgmr88dfcLLR7ZGZRcb/qGF
cFyE8cyuVu2GCnY9vEBA022aT6ndpCiv69mIjsZhrM56Q7whtE08mAKw1fMi4IqPYph7lrySkAqA
Rel62SjI5LkwqcgDEAEDMEOZpySxTeKWauXcdtK1HV6aYoJt3iuY3JJmU9Ex0hzQD8gY74gExwgc
reBE9lVj0GqBLA7+mewgVTD1bZrJMJZ2EEzJJo8ImtWIbxi+ztu7uOB1iFdu5tnQ/+wxga2tR5R5
RdhLhBeil44sPaGf7k2t+w82cWGHiWqi4ctFrc3rwuxWVmeeIX3l6kaewk2hGztjSjlBbGUjZdHU
IbOI1gRwd4yDCFJo+JBwaTEA4ZKg2EXTx9icBFqeQUXCa4as7KIM3QlMF6t/1a0ZYxnVy8kMzNaW
VN8ei+fRn1AZ8Hoep+VKFn9lh3HFQkRXuyaz1DdGRpJTKj5FHSckrwTKKxPMtS9PshnJJfat8RXo
MPe2pnBStNVFgL0dBUaEKwhdXR9daZK1gIbYLCVsXxs6OV0RXmjMyRlW17GwMvvHosLRiYagRQRW
EsQ3ucmsnMfQylsHE/FjITSlYoKFElij0oXkoSOiTHr73HCMsAMcANHJAQ5IC2XSxGrUXW8oiLwc
1l/OXrE9WyMrO13JsRLSqmcQ7jjgpHRur2OtuCwj8//vV5fnFG/xPaoqKRtVh42RTqdIO4K7wO7R
1WlG2SkieswaNAPCHo9xYjWT7pZQkhtC0Qk7aqk92fhgx0l4fYL5EzFZwdWPYs4t7SDFYQrY3ax9
NvLHcrwLgkNaQ2f7BOXirn24vQmrYWKxB/N3WOxB7JOOxtLsk1G/6SIQJ0avqbTxE86kHu97Mme4
7YBRK8z5DCfxfVuVh4w+3V4JzwJzbeRlYBoDgYVeefPpRmpEjt+vFV6vPg0TJbQonWhSYa9SlTwZ
cQyAxtQbVmuO90MnuGZieAOUkJv6YgY80gSucSZ4hMGEKeHex4EgT5lfWSEOeXvOpvta2w+xCebi
AwU15O09XXVGVL1mRTxobLElmrqCPJwihJ2dIWL51I2U2OpLwNVaK/3ULqT5ddvemjcCCKOD7QYs
gBgpvfZGY1BqjOfCXmt2v7MqfxpQC2tF6hCZu6Hz6WYP2tIWs6HgW5YgRBx1tnisM6cCmvBYfOon
//FZulRfOacOtTJrr84Yn/8tjQnNhq9gGpHCXPdF7qIX/TG5G39Bga446NAQcx1196I+8ORoV71m
YZXlnS90KQ2g7gct2sfc7X8Dyq2elF0IYk/o2Tv/6uOx852GWICeHHBuG41OB7hAzBBBIudi8CSr
1+6f5ZqYsB2qcZo0MexkMlTYUuUQ9iA0GnkFIp4ZJhC3YljJWTObAVut0e9jVNd4VfsVKNaVV6hz
UFuE39EY9bGdjQhbNCM21Vv8RI+iQw/5m/IYa1bECcOrd95y85g4bIDks0vmj1TTl+BTt7SPxgFD
jxttOrtRoetQHKSnrrLMh5STxfH2k4nPiJtpFVWwLMtfvfEiybVVkufbLshdHhNAujERBeCwO1s7
yZjY+BCt5hDtVeq0PZaUv017EE84amFJG4P33OYEFJUJKLi1tRBs593cFwcLsHhW0Ii3tMLKA/ed
YKyAp4ywMu+kgc5LAu+RAhVETHRce48/ZpFZNKBbUooIb/tzlu6T2E1lR8pqJ4oxynqi/rZtNyVA
+OVdnGw42z2/5K9j6PwDMFhHFAmNafZFM4E5EWAKwOrNHiwYXepkhWqPwIHX1ghu8Hg3Qsts8t2s
cDmW9Xk3b5lmTk5uBEaEgQGg7bVDoKMnmdm6sU36XZScBPOc5ceqfMvlTaW/mKrVSSCGz12Z/BLF
Tw1vFHBbDMkD+GwsMyAuNIij/mSU/hZDW7ZePKFKIglvs2iUCQ6augCxaPUxhMRumnMwQday2MqQ
2qTBroMqbYXyRX2spwSNmg9jElyhUexh9ERpG09uke3Ucp8L1C37HRU2frzT6GQ12W4yNtq4qbrH
BOK58lkNIGIRB05GfwbRIcgiC2SjZpY75nSfxmcqOWC/G8GcXGwHeo6zXTx6pEG+Sl8ywyb+Nta3
holR4ge5QUWAHtLxIR0tXUwco9rq5aPReFkCAcfuqGr7OAA9/VHonkP91UTDfzom1SGXU7tMdnp+
yaAuU3/6/RP6JtR81Lttrs1De4l8pjg/BPrGWvRVY5C5OfeT1+mYJPQtJXsj9XuuY7ISFJlIihLt
FBq2Ij7T+FHIP8EJ55h+byFhaTCHVxgjemrKvhYcM/qSctVWgncyArp4FooICOwAuprxNjM8uJ8d
589+iXEvb2p+N6Udm0fin1HG6upnI/nRA0cWlscOcBcQW6qTS83BTjovUNyagK+1LY9NMG5U6ZzK
vUVyY4MhZEwLeVnkglOJd99/T52gza5CbxZU9WgLsdTJmRr4YE1t52EcW9zpu8prnNaNrPQI7WRi
kXv5pD9XLjzskQQWF1u8Yh4sMCI0mSB+MOOLr0NDmap5W0kwHx9TR7J7O7HpuYLijPX6qB0Dh+6/
0Dh6rV2eDNOKGhS6DgvLzMHUQEerV7jU/hoP8qEGVVrTa1BaGVJX+wJ6qlPh1sdxG+50p3DiDRD2
xAkc3k2wEh+ufgYTG8OuhqJoj58h2a2dwzREPjcIxr2Xvz1TCzecox8T6838eTsyfU9hr5fPXHNd
kRgj0dEvGwInzD4Kya2L/2PuS5Yjt7Vtf8XhOX1JECTAF9dnQGarTGWqLZVqwlCpVGAPNiBB4uvf
oux3j5SqUD6f0Y3wwKqUEiSajd2svVYd9u6595uf/8T+vXu/k5sO3Ui6YSBcjsqwPNDI3SWrHO/Z
LIa1Wsa7btNH51JKvyhkvX+3kxuuTNAxojjmtPwCLa9ttWpo2C6Rf1w8qctDsfYifeYYnXvLE68Z
PBwFSE8xIgsuXG8djwfX2ny+YL+6Rd/MJKhn3x+VZKq5n7cYI/PFd9vbGLvaQt4i7PQTKk6LoBif
lAYtb57kYQyW98nRoU6HaxAdngm3yOebB0W7948SBAUBDzEeBc7gNbpD3FW1zRb5IV58z9cA/9/g
VgtRZgm7FQ+HSK8A41yAWDy8/XxOPjxH4FIKqC0Ua8G/BpbS98+hrWQqbBLDjZraFeFN1MC4duyS
nOsD/bC+GAjUFIBWzLx2oCJ7P1AAjuzap6lG4o2gCxjsY9bSPUds+HGFT0Y5OZNkcE0xQpw5atF5
0oYG/lkos3W1iW/l1o2qMZQoXp0jRDr3bicntKp1yUST6ciS1yq7qz3QbUefr9P8Fe+MwMmLnRxI
ZCytDqQDGCKzbehONuUDsVw/W45ykpesz4qfVp+d66D91e6A0gEa8X3QevPTQC/PAJMZTKFRDlzb
HWgVyBfd7oj79fOX+xgyv77dv8c5CfQMJUNaT5jAAH7dAoK/UJ67AGUXmp/3/BZtCzvvMt96YCI4
cw4/hmXzyCAZANYSrSrslMpKMBOACiTXUbHFqdsyO3wArB6dIt02W8JLO9cUf3bAk4XsRdOnbY8B
/Uu1T5EZXgeRd82+6dW4Ti744Ww6YjZqH3bOmzc8Mazgaa3AFIUBG281LmQ0hASd1/DUVlV0vvFl
fvxPRntNU7wJc/uqkMNkY7Rx4Rz5elbYC7tpSaI5PjNr/9jBMUJ/+xN207Q5d2/98iAiFgAzF4CT
aKN/b2QmR8qKmFIDWAVI67CBhmqovXPdfb/errOIBbqDCUSYTs67rzirA0wrnK3+Z7+2I39p7ZuL
+nt8xZYt0iGH8kqslD5jA369d1xsVZvOrt7ppdFzMJL7HOOisPRMrwGsX8WL4ju5M5EXNcf++5lj
OR+7D4v5ZryTY+lZpFAJ6NwiBhb9DejPgT+N0nW3sBfaDntEf2eO40f8wXwc34x44syyPi780sIb
8m9iChvkqVfVyhrCbOUvQMvTHacFW1vbbN1sfo4R+1ZfWPvsDP/Q7LZ+eGuIQYHABmRKIEZ/v4mg
PtBx6c7GqNhT5yfvXz6f1l+/5JsBTkwAkGUaPC6w5Wr0gfIGJQLNoszmN1UPeGpfB8C7oJTfFuhm
okhBJyHEjJ+ITjaiziLQMofEj8PANEdd623OIQGm21vuQeWittJzAcZHN39ekzePe2JAhpznjU3m
283f+t/0kwmlv0pu680N6HU2/LlcGb3ILtyLMXL8xRhNi9t/jIB5/winvHeuRce28DBjpdk29jer
v+YQDuEPFSSZPl+cXy4+Eix8znIgmDtZ/GzwGvQWwX4Z1LoqUx/G0V5/PsSvzQebyRTAfI+mmZNN
PlYM4elskU0PwCyc+v6w8nZuGU6PKhR3HkhFW2AkV+3q84F/eZu/GfckXsviNndThXGhPbGltdmj
Sh0JOS2T5PnzkX49i/9+wxM7PGSTZ5TASDx4SNMv9Jwy3a9uGaBcwOM4t1nTU7+EdXUitGiwJYW3
7pD0iK+C8UZXa6cqDuU5uMev3ubtaCdmsPRrk3QFRpuCh16spDqHeTo3wMmG8Fnqjc48gM9vqfND
neNjmDftqUVDvhcUpTPLHRgZ3ls0h0yu6w9oBR3Y985bSLXu0hW6WQIRfb7uv/S/34zETyIsOUIj
gOUYKXXtAZIHCTLOeXZZih8izleCuACXFmpRDcGDTiFCYlfqiz2gm8Hj8hAX3Zkd/xGxC8MBaQka
OLit4cWezOwkaOMOFZ4n/+mETrBQABV1odwfAFJCQkSd44v/1RGDDD1oiGy0wgGR+X6maQopg6Tp
dCTifjGxfe2W6K5ZQl3pdaL/63n8P+JFXv21eN2//hs/P8saZRSRqJMf/3WsX6rfroqn55fuv+c/
/J9ffP9n/1q/yMNT+fGX3v0NvvzvwRHBP737YVmpVE3X/Us73bx0faFevx+POf/m/++Hv728fsvd
VL/8+fuz7Cs1f5tIZfX73x9tf/z5O0LQNxtu/v6/P5xf4M/fb2T5VKVPH/7i5alT+OPgj5mM1Q3Q
LQPOEXTH/f6bfnn9xP6D+MBrz2RxIHVBxPv7b5VsVfLn75TjI5AtzTgdxKWo2v3+Wyf714/cP3xw
3qArjSI6nu3m7//vzd8t0L8X7LeqL69kWqnuz9/Rc/nuFDK08ABuQnwo2xI2Y09OzgaXVg5sgU2A
Qxam2TEoQ8lFXUN6c+Nblg+NUafNJy9kQHmXN3U6yOIAcF1GSNhmOtYKqF6ZOz8gitOUW1XEQbZR
zuAEUSOdssRpTmO10CJL4BS2UOVaomXCC57GqUihlVEIpzky4ybOfoIGrrVRWTmi9aYXrUju8iLu
rUtZ9tCXCt2ykHLv5RTYtiplzmbIanSqhoOUDtvCEelu0BY47STvq2u3TzuzTfucPmDKrXoxojQg
VpPQ5RFkkQ1f9IKNDby5ypHld08Zp0fi1oWKxz6ebYW9SFxntO/tyS3iQ8PtqV4nZVD5yymdOhKC
PjPBTcI6jy4CO6keaVLG/ooUwzBuKo7NEKosKOLl5Ksa9FkQicoXZmxadINbBl2nlQOYZ8QtDgaH
0tfCWgnBZA2RnU6Ly0IFwWXpjuVtnadmWLU4vnsbGHGoL6ZD0od4hfSbUkbdTL6GwzGl3QjugKFy
kaLPfL4stdXSFc3yNIGIGoefCpm3oUdS33aG4pISqb/WmV+jxSltWbosRJs6oddbKJ6Ivqcv6aSm
L3nCFyIOJlSo045iWOFfF2MroadbMmTfkEWPoyZ1xI+qpDmyqbF1U4Irc1oUtEP+voC8SyAFGhRx
CvaJouZhApyFNajie0zUF6SMCYRAs0TtMqtr3IVF2uI+cfNhW9e8uBwbC7n22CHuhVOp/rtwzYRk
/ViAicYtnm2vcgTKXVWJZHueBUcGcagxjCdAoxeO03s7Oxuzb0UHFdCIZWM8ooXM1HgdPfKfIu0J
cuGWGBuIjFlFsvYs1kN0zpDuthxkYi/bYKjX6IgEvrHJoUAUCuzTS2ONgxOCGwO582RoDA1rz+6t
VSOIBx4JkqMkLDoxLQ2aVUloU2U1UeXkatN6vQsEBynVDfTtrD50Ui4fICNjoFaX5uae6qJFai11
UgBK6YAk3wjGuoNMrflRR96bFU+G9q5qUlDqktRDts7NhgedpEmzULU73fWdz1Bib2P0GOumUdZm
ShW6arq4FT+CIEnuW8ewZEHikaAbeUz6bDHqqf7ZdKLgC8A7suvKClz4fYDxXzcQ0WXLbKQxQ8Oa
XyCLPw3Fox6GvAPRlcQCEEs6u1Jl6AKphJX+iCVR017BnQQVVur6106Wi3v0eUAKevCzeG15CX/y
hiIIFm3X8S+pqtCz2E5pcmNzYQ1LGwpQx0IwQE2Gtq2+l2A6aUOrx2dhV7ARM84GvReMundpkcmb
tme9CinrCLg2UeOJwG7aPVjoEFd71vTTZpCUQvW+ioPLtER9Iiq6JhsXYFNp7SVtclTeaOnbR27V
cbDKVJ4jKTHpur8gDR3zkCHZ9aPWln6Rbgspwkrlgbjy6qbMQ+PYU7wMFKzZdxN72NGdR6pvAs9g
wsrvXbO3TGnFqMrNrDCJW+bPXJR0XM26dz6oXCx2r8ahZBEhFWT1skECYN4MTn7v+NYUL1TZlw9j
4A5O1JqMP7fVVF1xXThZWHiNEEsUgly5KvsEjJiW01gYHBzS4RQU9R1TA3RvbADJipUVk+QnYWPV
LPOyll990M12F4oPqoT0KjTlKiFHvqo9x5io9uMuWXZTbIMu3s/hOHUdoJDodNMTJOj8kd+7BOKA
oSimslt5zlAe5rMbgE96IJt4zAg6dZwxu0KzlzvB1BTxNZTkwDlN3aq5alQjvvpEyQSUSEEgNhh0
QLBm0zjedsj3T5GHZQPpphtM6bIhrkwWtImLp9LWLotaDSu3aHCkaVQnPCtWTOu4iXy79saFK5ru
2jdOBmGUWKIBBaQNuJhoZlMWQo7RuqiprEeUKjvzzGLB7yVy/S+m5OayYESXUQck1bcuG0AZBKFG
GUeYcDy7ry30PLXQCryFliPvFy0EJtHfEjgDC928nm51n3vZWntWPsfLDKIJmV2CjAj9TKj9kqCK
wd8meYnsehJUX7BqA0gHhYx/8CHzRqypGUTUujCtqAdTeS+bqt31KTSnIHZpwKisNM+AFO5y+wYV
YSDQeem2VVRntN9OmhGJau003LgsgVxahyK5Cb2ucW4hwyeObGp1EdWvGpQtB84qskdpjhDfg4A2
R98OrlhHmx/gItYXKcsslJCmzkEsPUJ3MZpMqa7hHZA6wg3LvjbV6D46vhJQ/lRBN4WJ5i0EGU1A
H/picm4sIHNgJboU25UNNdtop0IzUJ15boO2OCkQu1t+0UQ6sNBDaVeu/WQz2jphRzVav3lV+lfV
BJ86NH1DUb8TRe1CyZFOV1aOxwEkn5N+IQXpvvRI5l8b/IO1wh1mg+7BTZ17XFQyh2Jmj0Sj1w5m
mSapi/p2m8d1WJUdEkcd7t96JUU7JQsncHr8IsK9r1D16NED6VPrEJQQVQh1ybFrSnR6IvFT+vzn
IAo5V3+lsULX9CoOPavrn/EdcbG04ZU/CpqkV3Vvp+6y0DXB+UqMc1GOedJEHC0z8SLmXnobGJXE
2PJYkSWFy9AuiKm6XRxPvhuKLqhZhNIIzlvv2Pl3443ZoRkJQTuMbNDwoChWcQGeEnXtVFSC4wjM
Q+us6FBCmdBCTUOIlvm4fmMCzkuegQYzShADfYWq7wjBT8dr9kU/oWU2ZkalUaksGPDJC9gD6rkG
bZJp597LPHDM2mXEeGGlLNOvOo1MCKx3l9AlNameQLuIkcAInEkV9hQA142sagbWCxyabgHXybvz
UyPdsEkw/9GYJcFVFkDkcsnqHoSNI2hyxiXE+Ui/9FqLT6H24SFDxHUg33trhGAMtDz5U5cL8U2N
vdNc5B7roF1XFkA257yzbgpHtjn6nhNfhJmawPDn5BnlIWkAY00SqxUXpiktti1p7w/71vD5KE1O
vahxJWR7Z6J0hELoAACW5O1kIWc8ODd6mtwbyG7k3zQrwTtDZJetvb4vs1VdckgmprXEbi2Yl8PN
sKuuQomfJ3BqwUimvEv4p5yuXH/M/b1Jh2o6ujTXZmllBWHf2ZikuGyMAwzurUFOxEgoHTk22wvR
DckXuMdZsY7tuNJ7MgGafkGNJeVN19adXqW9rZ1to3ncrZLMceJnL23zZOWNPed37lQFzd5z44ne
uFPskkg5tjmngfM+b4CIgkK9CAsDEgJIsAH8/z7ajDOIetZZCxwJPr6kLZRkA8nKM8mc15z9v9MH
r8Og9MNsqF3AXPvkJF8ZtHXVwTUEYxUdpwpeRjHeOkzBdsLBzNwQ/Er13q9llkWTC8fQbnWziFna
3v3zoPcyfW5lJ3+qT0PeOTS+Ve3Li7p8qk9/839h3AsJxc/i3ts5IP1tJ9uXd7Hv61/9FfuCx+KP
ANlK30Giw0UGAt/3V+wLJcg/QCgMTK+NSJaDTuJ/Yl+XI8CFKiU0odAOgfIXPvo79nXdP7DYLqi1
kI1HcAw9tX8Q+560czKO2jIL8HQAr0EB2jstvHu54wtjWeIKgcd0lXhzTOGBFc7rtXWIeyM3o4Aa
VsuVG6ZCA4hl1arYlNak9n4H7VNgamFOYkSLl/DymwXNFbB3ccCSNZx1Jc9kgU+3/PzAHKIQULuY
y5/2a17pTRmrrROfBaoVV7AK1rUrbKA8SN6vipaIyEebaTPCG6YVXHzkICGf3AjfOoOIeJ+1mycN
LUQoZgX4D8tHTvIFqgF3NmVFcWVlPj3GhpGncnDADZjmgYSudt7BP1PJw5ud9Xfe4m2e4gT6MQ+L
BQILJ958/p95J70FqsImdoitOnmVdFXqHxUamh+90ieHiUhIKDPD9qauxV2alyk83UGCXS2oDech
7tY8XZVjxa8J2IKLUOeiWhLWOmcAmCeZlPkRgZgARQkAC4EHFaL3j1jGbjf1dVVcKVTh9poOwKgE
HfjQfDJMzcZumLPVavQO7pCM53q7TnKKrxMUoLMLaSOcNaQWT3KKnd1mLpTxqqskbQ+ZXSd3FPHw
obdhg62sSS98v6i80DRjHCXUabeItSFtXKTZRT6hqeTMes3r8cY6c1BFMgDPwEUD0wzayJNcu8lY
UHtKple0LnCkhtrVz4b2zsEOQCgBZ094T4ZbEF8KGhLlMnB1OIvC7UHkXInLvCJlsuiHSd3b51fq
40ECjREkJuF4IfvGfH6ymzwr89KxV/zYQOpp68NpOnBNukfgCtJ19eq69gHZuIaqXZFl1oV0ZH5m
it4nZbFgILJBMRiykBCrAlDv5BlamUjP1p1/TAut7lOnI1E6Zt4ODm/92LnxOZ2UOZ3+fkUwHjYI
ukMh+QLIy/vtOYkMKrVj7h0DY2cbz5V2CK4BeYusWgbwiWtB9renaI/lwQWgvv8Q0/DX+8IdmMUw
IdbjnibhEfbagV9z75hbXr/15SiQJiuq5yZGSONkHiqphB7tqU2+DIZXwPrwuy5o+ijLtb8R7TCc
Oa8fbQpWAMxeDKq6M/rn1FEBisSu3dr3jxbW577NEDyEgZuBUBVim23Y++wnpRk87raRSHmA2KbJ
1dpJkqoM4Z/WS0cl6XdtC/08mhxZqs/P0C8WDLOEqfZnfgioyr5fsJq6pSWQAT5SJ6/wOC2V264v
9TMUReU2d/IR2saSoEu8qJYjcqf+mR36i2PCodcM2ALwlKg+njZwq1HSIE3QAIeYdLpBOouGBK3T
cprynfSU2pUC7bgOkgabdByLde7T+tyl93qhnOxbxtBECjAMSFqAb3g/DX1fS9+AWOcq8PoL5STV
peWMag1SEHZVWMZ85SOaoJoWtbeQDMiokPQ69/N+h1SByJBzzkGuTLqnXqCPZ+yr9EfWO/3RtxyU
uGNk3dIc6e8zV/WHWxKdNpC2hDXGcUFm/2TtCk9Ta6xVdtVp7u1Madh1jxtuR5FQKULGJ2gMegW/
/nzHfDQpsGhQS8emnqFzpw5NSUo4Ml7cHVGGrB+R+bEK8NHDwqWYxUdadd4ZZ+CkxX8+1IDOvcL/
4e5jp5zU8BRzoP9uefoI/wj3LnIZ7UVR1Xn0as+AOYfoX5qaKLXZEPaUN4vRmVZWloxnDstJje/1
SXABA/qCrQrZ79MaV9yMSBvWfDwmdiL2infBqu4b6JrGInHD1rPTyyLrYnBul/leVXqWJUwDfzFI
tiwyJBWNyYavPBVnOl4+eAXgFkI9HXsBniuW52T7lnoSNZwm+8h8na6dcWgvKHGTJcml/+jIOghp
MCGVLE26+Xw3/MK+zTcLdJ0wKgQ8Tm85x+sFl1TRI1ofIbY9DEUoVYUG0zYL9PNAGudAu4FduRV6
VURcILdieTnUUDrNELrb9QJoIr0BSZLccMHUeOaQfDRw2DIoSjooAtuzqvD7k93YXZDoZjb6Lm7A
XiGfVzV9/w2HvN0noApGYShPhrDChl9MpvC/n5mg+cp7b1rceW7cmZQZivSn58X2C5CWOSncWBlY
D91UNhH4SbuFA4XGFcpG6Zo1TnopWgucoU02iS+DiBFaVk6g7wPZnusInq3CZ89zAr/teVMOuU7o
sSz9ryJJL5wg+3nmnWfH68MYOLcIIhx4A6ebgjtD1qJ3hRwZku1oLDOqX8XxKLdVG6f7XhRin+XM
WlW2rB/HvPY2wgzNlg1VvkXOpADICxn1H7JKu6UT9MGZTfvxuASoicOJ5j4Os/8KNnsT4ggtEVPR
Ql6JMSZ7mlMFWmzg5hJkocACExagwkJLSUX5nDxzz9izjwY0QAUUolJQu4FL4M0b5s3ovioaU8Bb
vmq1j4R5kfjqnhfg02RdTyKmXAR9n6/HCY4JdosCWub6KPEiYgiAn3s/ZJITUpS8z669tGijPhHU
DbtMuisO1ODy1YwinqrB/usoJKVVGxWNp67aCqoZDGyIj6YKyiVpmQ3sRIACyFhgxpiRlwoQhOs8
URC1ietFLFLz5TXqyWVv333+Fq+NuG93FYUgOHieYG5QrCbkVCaIkZjVHhKHR9Gl9T5oSbPzaNOu
aEdvJwXCk1o4+V6WgzIzhUf+3OfNXITCLSUaAdqwDo38Ptp7F11quWkoUZRaDNq/0lNQXsqs+prl
bQDMuZObb/bYy/XYIqwQLm/ueOLqF6QkkQnGuXyWmS+3AZKLN6NT2j9Qgm1Wpe034yIfvfFbaQh5
yHs2bHMZe7sqhdKDzZG9rHnjbsjUWBsnz+NVowd/UWqN5N3AgmPsaIm8rPYXavIgjudbtYONGZRr
qZtqxVGdeGLoH27DAlTYNOJJnq5f/fkqs/UVZxlyeqb+YsHK7TNltcsBKcPbksLlNN6RUANxkBjI
8GqsrKfSg8MAVfdy6ZfG23GlnH6dt3biL1iSHmqi8p9JYFX3qH7JrVA1yS8FhAfuSVXbuywucQP2
mXnmCXEe0zJmW0496GHGSRtWjUfOERyfnhsIFlIGXCLMKAND4alkmRfoasqc1j6iVOgcrLFn1yMK
s4eMekAADNl4Jvn3KyOGC81GFIf40j49NF3mmgBlRPeIq1TdtxCEW0+0QHdx2Y7MXX6+uU+ICl9d
C8Dh0A8OESyYptNY1vLUSCo+0OPkDfCo0robvvSBm+x42Y3PpReA3LXjaR66lsg3CFqHJcqQwx7B
5T1PE9T6PYHZh0gpWDj9rstDR7TFdrIFtGTLstjY00zpcOapT9cErhnybsBpwKT9IsY1UCTTHumc
Y9PXGgnw3mqj1hfNXo4oIodV4I8ZGEFdtWNZ2t8B1fYjqJE16XvH/am0ry8IDMUiKPMq9DuruBtw
SO/PPOSclXhrN+aHRP8oejBgbwM87XvrZ7hxkJ7BQ3aNDYEQ7WbOAbyo1YpCqn2NGk+wnYIgviuG
wjkAoqHvKqSTS4ksuzekLwDKDt1/MnGwZ3CfEeZhCueJfXMJYExDrcYhx854CMc7R92PDoMFTSW7
zeCn7aZYjtuCZCZiViG/DWqA72sN6OhD4vnWUr27R91D3Xua62eaJP/RtL2mTwFKxhE/jYm80XYJ
IGsO8mAaFOK1Ka68LH4IdD3u+g5KB2VWFxvWlVDtC+ybuq3h7xmfb53aqKMlkjPg5I/hDg4+Wrcx
3wgIkGJ4P2XCR8EBegvOMag1gpwqrR+HuIaBLhIbpPWMtLeuwGSe2T1zrvF090B5EvBB4C0hinUS
ZQWI44rWqshRVIH4TvrcR+52KCI4myDFJkZfZ6bydi3KZtcuCinb5DU7+B88BQeFCYTWcUigC/z+
5YNcj8IaM+eYc1Kjr8CdtXvRi73MfCAjil5+txsTP7nViBbS+d+rXnXrf/wQSIhDxpnOSfW55/L9
Q7Ae8Ad3JOYIKfhkJyXufwdg4ec8pc6BxVru67E4GF2kC+15yL11lJ95htdQ5v1y4Bkobn+gOeHW
IDv/7uAw7dQKnpl9HBF4uMsRRfjHcj64oprtZlym8PKLPPdX1WSSA01QjQYMQb7IPk3MAoja+jGG
1iAo8XWr7nO3R9vsQMk1a2oPdIoIXwXwZ9vW8bv7stJyWxcT1aGHYnC6Ykh/QVFDpXATOEPQ+5rn
ZUbDpp2ZbIDXP+y8ObbHijvYejBhJ1nwohqaXPT6bxtRyAmhFKvTdWI8do0ytbNrKwuYVtE8ZT0r
bnCr82tgQr1db8GTlMKj69Qm076tyK1IfbocLasJZVCOy8LzzEIgDfjSdto9SOV9bd0BUj+j0du+
K9lVanXdF1yM6I/LJUP3/ZxiHUfXPQJFxKfFEOgMRjtthrWB5hOOwjjdTDAZC5WQAtp4xjehM2dj
kQ9EPsKSrreDB5MfBjIsG99Yu0FlzUWPunEY5Mpb5rauvjalYFc1T6rl3NKylSidX3t0FNj4DvZW
7pc/FEreN7j35NbCUm2BIXYugnpq7qag7n8a1ZBlbZB5LAciLhPcO9B/I2bVjZb8wgbL+l6Xyk7C
ZM6GuvgZESuZHb1aesOCAZu7zhLWXMYFH9eI2bBVEJXx60FXcstRl7hugi7ZlfW0ak0eX1DBHuzU
ukZSka6FLWSOEk6fPks/4/tXx3kwCm6KU/MLt5HZRcu6dO0hIz0CrLHKmWIXE0lGdKeTZo2GxHFn
NAH0B37JddYPOgmDZnqp0Ml0SDPkjssqhp9ZFnrXuE23HVNqPaA15qUyeXDQE8nqEGCeZNvGnMwo
oKcy74MLxGTWqlfAG/HMSY4cbXX7MjZora/6dNpQ6V05RTaAWs/s09wKQEbYO3LrzTdLCSjxTZkp
3ECoZn1hQGzvCt4BqtEmDP/4+kvULqp9nbTebevkkMwFnKFlGdodqU7FroUi5V93lV+PBLS3CjYT
gMiDVeEEJ1njbUs41VfgSLbXLgCYOmygUX6deDmoeIM5eEznlCRgmt6u6RtMw+uiuQ0mMkaF73uW
5/QS2RiGnv5xCsHGVBHAYkSzmdCTaHS3U7WQ39wYMjmDw3ZYU4gUeVUc4YLzEUUAvBYDxrAo7Fis
PTqpu9qA1TFpPG+feh2/aPNiBNNsCw5d0nTgMaBlvnu9jUTjo6GtbgyAWFbl3iG8rC+dKe+3hnIg
gApZLJmm9JCSVEYTHYfvWs48yoEF19qzhkU6Vik4Xh2zmlJIs7FBqDVhkrFQBaAYcMsuuGyq4GYY
uNmjwj5C34jmi9Qa7VWMnYwGRTHIqKaJ8xgMHE2g9tR0oIWtTb1QfZ9FILlI7oFRR25hSi2AT/w+
jkjd0oeuScefTFtbq6bx1s4Dvkv8Ol7Rxgf1gS6/OB0jMKXxUymK/EaNjD3pPvkad8JZ8oqWa1EV
SJQ2hY/8fqU3r1YxwTG7xzW0QhkGD5ZW/UKPBUCaBXkyMM6HBnzCgHoN39w2IX44VnJ4Bk4o38L2
y22mbJxJ8DK17kIN7hPUPrt7uL3qnrY2DoYucXDHpsAmhFCI2ZaTTJ7yFtbPynKwDTEUHMjA+NoB
+iMyMQKoaWrFPo4buvYRBt03Bejbg0lMq7Ec4gjgnO4q08m0mqgSR6tUIL5gVX0YvKrcWeiZAt98
ZU3AtFCDS5dRMy0dF4gM0fLmgWd2fIhrP0HShsG8pEBYLZmabmISNBfa9uvHOgGoLFQQv2yiGvt6
abSPAp7r4Zbp2qx5TBoX7/yaKXmdvWLy/SvTtxdJZsrnuEklqJS9JFuXhQE9BeI/5KmH4hnNIt5X
1+v0j1KM8nK0Un70S2ndkr6ZLjpNPNB3dO7WZp3eOhTcHixWkARISyCReuYDb2rNovZZHQ0KXXx+
Vqj71wRyVRi4zJCV+TsHMI1E3dd1AKosmhZkk5QdSp5ZxRABjN4FrhzyxS9h1QNX3pHUvjQjbllT
xe3c9gzyHZIWTggw9961HHNRTo1c582U7zueYzeLCaNNQMd8oeCyWIyV6UBjwSVZdL1q9/4YfC0V
rV9qFaOWx2pShlU12I/ST28qTaa1pcsVcL7DjgtXbPy8AFdyYSAT4HJ3O2NKNjwfdEQGP7QLriOZ
1up2gm7sImi5tyROyS/LpLzyfZ3t0KTuXfPZ2wx6hpV7zXB3mXDqCB4hWxOYW10Ot1A0QTLBQF23
Ss1LGjBzOUyF/CvlmM3OUZZadG0lqPOkWKp1MbhI8Lni/1J3XltuI1m6fpV5AdQJeMTNuSBBMpPp
JaXcDZYsvAl44OnnA6U+IzI5yVFfnalVq7pLWRJcxI5tfqMN68hNY+RZMgcdlEjc0gLL/C6Vza4X
pbY2VBJytmnRR88DaKLZyXYALXcjhrBb5UOJTBpz3p3XqulbQd7n05kJXT+Z61CuZq9tnrVkGV13
UsV+FejfLTE2H8AjYgxXJ2K6MQE9r6WmaM01ybRHIa1jFOXmu36qAWUFKr2rY22TA5hc1dJK7zEa
MVFJS9V1N4bDTvVC84ccuKozjne6NL19ilH1xlTU6JlrxW+NVDj7cgJRDBAwQH/UCN5k2tjeGG5b
PmTFRIvPCpTNrmLX54T/Z3o0GUbkM4Ia0aT3n3Una94dWqWHdE85ZfykzDT/MQcmcICiAEgIRmvV
aI7jl7YVYL1IjacP3A7DpLFeWZNyH1zm16vCynQsYYfpfTZp2n4G4LMpbKMG+2zA72w4Z1xRoDUh
FDQ4xYu87hSppo+WEy0fNviHoMPkyQM4ctcfTkiVzNfNaKnryjSXGRozLuiBXcIunzvJaVbOjF3N
anhI+mUvGyRtoSrNN93SPCukoFtvY3mYOH3opxlvChwVLfKEEtBkm3ny7WQOzk1XVSjsM258Rpz2
ukgHGz5iYHuMF2IX9EifeE/gapeseEEfDKHjfBbZqPH4IOyfRkNnz0g0Dz5VpBUUEXXN2a3KgT3X
UsfVQBpmfmUYFBXlkkcWc199AgTFj8ZgTtgBKLu+SRp+dQ4EmbI7NR+BoLMCpVdWuKPN1p4OTrSP
E935Jo2xva9liqcY5rHzdYa3603cgH9daXOjvlqW4nJZQOM7E/PwrgWi8y6sPO3BK2Nnq8x57Nee
PhfXZTARfQ1w85Xfmwb3o/fOZD1aKU2yzaRGDZFeeCLrOE4XNlz8kAammtd9z+VWse32bxkwNd+B
z/cfW8OOb0vaap4PWpHOF5wQ9/rQ5QEcZ3wvmkD7KMh6Yf0rs3kyu0r9KGtjQJIiirLrhAHk595w
hw5YfgOC0QmNxUTW2MaFPd/W3M4nIk/drnrHpqFteuWdmhn24jouPsdDAYK1yKPhZpyN58arrDcI
RDxOif3sZo58nszRuyaO9issrrl5XWhkXQW7rPT43pFYGSQaUD4SzWetNwWqSCGOK06uI5tUGhrY
+g66slu9sQORXjO3mTaqqe1Vxgz6U+RWw62egg6MzH7Ymm7g3MxltLcSuyCJiOOPnht9Af9B5hYF
zLomtzTXhgGbJRwBA6XtpHZW1E8ruDU9kH3LrL/hsYbAhIUB2eQjUF1/rZoEiyBc84L7wh7wW25H
0/q+6G3I65H7S+7KKEVnBCWd8crNzfBj4VT2fRhF1c9CVs6w1YDpf1C5tJIP2SSWE4DOZ4T/vFl/
9Pqo0W7BM/bhBvR3rm7dMdc+R3GP3I4OnppCZdplTeatA60MV6EbPuSeuZ+GHKC9N4z3g6MnWyPJ
1B3qoD+w5KEcSpI4e8oKj8ObcyD9QkQETZ7GowRSGhPMNk5nG7eTl+tyNVTS/dL05PLrzGmiZp8W
hfU+C1sz9mPZjQ9908juMejDSMkVPQSV7pBjEO9xMSz487yRrr8LEmtlm3O8G1wa8ZmiuEDeDbJL
H2BsxjTKfZqFWdhrW/Y6qvdL/pA5qvHA6TrBQxWbyGPW/OjQo1VakG+6viuvlUMda0wjWXQeaOxv
I+/ZOkZesnUO/1ki9HjyS9WW1wLUBusl0gEyHXKPaplKJTlVyuE/bQLyrWyC5hLSLfd8aeX91qoX
ux/HbB/TmaVRi1y/59Bk+ujQlMrzWH2Kk3r4RjwfVodSjmOYKwZL1RzmFUmBV8oPomwDKPWOxcyn
MLPqU5dOWb2SY+z8RPMDAvghl8yKpSAoQhzXUSC3bxynS/1MjcDlijwu37dLwRvmA33ZPLKHb0Hs
EeusCaMbQJsuY5Zu9Hj0bun9talF2BkrOFNsqkq2G3KU1PVprT9ZMDEfNMttn02YDVtHhmzDKDB+
3UZZNfyBWlgdoqTFWxuipNjM1WSXq1Cm3p4pvL4VaRXfq1mVwYpeBX1RXYuWDhpPDoDAWkWeUttG
zuPVlEc/ux4ae6fG6Zrj4HEALLyGDldc55EMrogO7jNIeRKFuOOQ4hEh+ljhlZYG2V7rJdJXEbmV
5mXh26bMjTv2rAvPWcJwSCzciMu2a5/57Lw/ss10U49RuGnTOQwQiM+fciuAgoH8tNhXkYaTka3u
8rbJ7lWh8X/C7MuhE6IPNsV4I2CrCOTq5UwV4ekpTB8NHsPkKYAOiMxFX4tY8HKaIA4YpCwvx/WW
JVY0/SO9YBNfZjPbZlMcMyTnkMoGu3nWR53WoZs6VzknOtVJ1vv0oOw3aZVfHT7tjPQLFUwqgLqD
OcdLrWnzry6J91vIaOUmHvIPMKsoV/sQHtiQ6PnG0hPnXS5SHaYCh0c9w/ZZpWMIJTWL7pOFVTWT
IbzVFmI44TJgfYRBbGzHlKohh+pEuc0KTlKaemFKO9ud4oQot4wDfp2oZjAka+glbLilYxGN7nhN
p3zaj0P5HGnxV2BZ9kOiANxzAlqTj6YGOmW90d0ODUQnnRnqUzfV9TdpBd6bJoL9RWjghVlKaj8a
lw7rOhtmE34L7eGnwUqr+3AK2g2kyWhazUlsAr42xJU3Nu1Kk8v0ssrV+FV3u5S+liBNnFCW2Cov
iddB2M9XVpRhSKm52WbwxvRhrkFRw06LPx8aNGGmsVmCqXIUtDJ3es/hzPd0HSdfB31mPtPG+mDB
w4lXqbLTz1qTen7TmtHk6xH2BlnoFd+zMQjg4rDc0SsOnkpyi5B0l92dZqlc0w0xn9oxe5cu/WsB
4yX0DV05xirQaAg4Id0SNWhEIzOmCaccLWaBm1K7+xWO0PHFBmiuaHFVTeuuBszUy1U2t8/O0jfe
CSgHGIaUYtvqKZZ7JGVPsTUROm1tgO3BqJAxxUzZnftm2zqrug5R5RsDRbIjUtp8baQtKz0w8s9j
0KCeyyDm4RDdcJaprgzbfovKp3ffN6R820OX8FAi0elQ8Sp2M/0R3X37uV7SyUN5x3lEs7Ad2IUG
uJknr0xN7JCbJLgtReo9DSARnudDIK4FD10E0U3SliJeRyOklg40wB60T38Dyw9lBgO20jim/NKs
9qpU/Ve7doKNGSvxKEQdbctMSz/Z8VRfx6O1qdFiuKc5pr0puobiZen0VeY8fGv1AotF1lp+N9hV
/SmzametVzXOwXU3vjl0tmVgtzdOPlDUjPl2ULZ13ToFnnLLudMtra1DQxKcZfkhs6Jx7zRhSSE2
YQIH33ejoZRIROjL5k3aJMV9Bq7mqZc9ukpj1993oEV2nrsE1sq1v5iGm92I5eCLwqi7j2SCtJ5I
hp+MbgRtERiRoh6tLR6opI19QDDKBjLoMRf5o1BZeZW3U8QMwpTf3HmiZwM2tYft9hXnuO7ansp7
3Zx1Hx5fvmZuEZAV6ZhoNpr75CY2i85WZOW9N1XNirF6dG/HTJCtsWGJHKBwjZUS+Ns2izc2QWry
6ZCZKCtLrDt1KwmtfTclPE03JsO3zma0mh56FYdz3g17zih3Xg5yVwnWGixKvsMyACol/oYl1osL
8zx8QiRt3NE9cmleiOnNYS2BPta3pbRoGpR9sTc7We8KerDXXVF5V56yq2sV5Mm1VMOmKgJxq4s+
eten1ReYKdEtCQ1JmZ2kt6Kdr1ILmktTWe1ztuAwvMq1rkUgja2s8+hOpzpY6dk4vUsNOb4LLJHe
S0li4BSmt7OT1trnfW9sS8u7dymqb2WpGd9ZTzEGPbTSDyv+Qk/8TEccyC/gTo8wA5z+pCOu2sRD
86tl3Oi22Tua59+9GYuTZihSpvZ2sa9L4e2GvM7fxFH/oYc8utINzUO6BzLcj18IYAVOa5c5Q/D4
+t29RJUwHPIEfIIFUuKejmi6se7I49P5QbBe19iXfkwPMAMLpli+7ss0uem6IkLnu1KBvGAl8BKa
DYwTCDQJjYO7MrSY47lIkNmFM7jKeujDOImQfxurT4eITJdKbPQ4VXciEu+HIkuoImDwPppVGf1I
RVaC+Mjj7esv4+VgGNaDR99pwQED2Vtmsn/MN+NaDn0XaN5D5ZKPrfKKuYVYSkbh0hVMLYL36xc8
8wLcxcINeLwppUDr4PiKpNtQ9fNQe5g0zi5EFaN0NeJE8R0NEPEwVaX1RivHfscJJe+iGP62MLi5
1aDaeu/Ejnz/+g2dwZRyQ0wNl/EuXJNTaK0Ro4dRtLP2MFv0yNwgkt/qmf6uqAM0DZvmJyx+uQtN
b7p2ERkmFQqfptar8DQeIPoZcL3Xk1Mpv0DteTM2dXAjioiMN469Z4sNf9UNXXxhvnYGh+CxisRi
gQoD4wXKQvQS5SvPMB/aoks3c1O1V5qK6BulhfDVEHyG7tI+hkWCJZHl5P0mKArt1k2g4HclM99C
zua8Av4TrcJY1x9r0dZXQ+imN4fzwssvAlL1l4g2bhlMppAM+aU8xYeWVoraCmk/tHw3u3VFY277
yEp3MZQInNKohNqB7NoLJ/vTONbNNg2HTygUURUvhQ49JW+bTlN0aUsuK+54VMl9cWLoLkwa7u5k
S0JyqRxqYesB1YjkfVm6wQ6IcffcuCm24FloPEGz85N6RJoxcOTeZcyjVhnAnTu9m529tyRCJohR
PzCd5lsH9wNDK3DYry9UfcE/nN4nlSc6hwIIuHuKRVjAtShDxMYDznbLSb0kLfGUVp9i0vwVd9bT
iGQWh04pGiVJ6g/GTKd1mee9ficvg4bHi1r2CkvQdE+hkuRcHDqCgedhoCuifv4ubWDxtHLz+2CZ
GL1+vZfYUK4HEE8CUoRq5J0AQwZDQXHqM+PBLIMEZm7xjXFMsSuhNwPOA1M9ZLK+HuoKZeylVff6
1c9AZ1FY4drAQ4Vc9MWPI1asJgQmC7baGOjt/dA6dLQnx7vvZEYTu+33TBjSWy+HqzyOoPNSW6kn
O5IoJxa59g0PyXcecmpPoJEuvZkDquFkTdDBhPBIFHAYQ5+8mighVZ0bI3ocSQZ3jt1Vz9D9SWE1
8qSm0FknQJK8pxDsn1qz+dJwDXMU1q9sy8cpivR8BdcUxaE0zN7DcX0bwMZYVXbULCrJdN0OE8Ci
bCjWB0ob+qfV2uItbad0fKfGjm6bWbp4IcGRvgoSdTMIgCV+B94uXg1hkb8vDk3BaSH4CEH2r+Zp
vqGEQFGiVd2baJblp1/ly69hUZVMuj+nsXFVl/H0IMNiuAAZO7OgJPHPcW2g8cI6pdvkPRq71ggi
H7VX59YuRHoVMev7GKEsv86ztL+PykjfzlOVr6ymKS7gWs9dng0M+gJ8BFt52V9/HLrI1FMpDkP8
2GiRthcKTfRDCgC7qb6qhrLXVmGUqS04u29VahoXEiDr5fVRngTSCs558ez2TmCmUx/IvhzC7BGC
DaviUP4r9IqAH9oUG7pnVZ8OZeE4Cf2+dqPip157ETNTlZEwl8vAuwI9tivhqQ9+mzFNXlVdo9/3
zkx1PhkTmbcVRFREVlOqaw3S8n2Lc+Mu7GJ+pJd0v9bQzEt0CGxZvw1we/8wU/PA7u/Qp/E9W1Kq
LqJjSPHmC3qwjLj0EDPMWBVzW6frQz+tqwMxrgvEnJ4PrbcD6jNdemCRCvOPkejVcyvnYO9Q6Nz8
gvw4y1yyNBoAKfECcns9XLx8uYu9Ie8IOaczGVVvN+gG1Xb6qEEN7Vbw4cBJ6GZ4TTdbv9KDefpa
CC+GZDVFGw35r1+L67f01eOvzX8itHXyr//3XZnz9ymr+EiA63/GUt797xHmWoTT/s+/GMAvdLn8
Mseo8duXP4W5lt/xi5usOfo/xsI+lgs9g8R0oSD/IicvP7JIEKGqUTK4RAvSh9/KXLr9j8PuIWvW
Qd5ZB8Tib3YyP+KwcHFcd4BCiwX/9K97O/qE55W5ToS5lpMP117pLDHLg392yo7QxYAmUqwr32hz
sUXyRazHzDIwddWyEWkG1CFmxqwR7DmaPoVcRSEACVsPHF+luYvSfCu8H2mR7K1+Qn0ok9WjXozG
DnUgh85pbhQ/jVITOMem1Vit7NGtGaXJwVl1ucswCNkZtY4omm9rb+huE6+fPjDDKI1NZPX5e6fT
jedC5d2OkfG8Z4o53gTIPqDiU1Gfrmka2Zsxmu8rnZC/PXzJv1rx/7Pl/ND/qNuu/vEfcO6b/9h2
xfcvLfpupxvl/0v6PXHmv1/etz++foGs8+fqBuv7r+VtOv/wfv+1ok37H0zOOX84/EBKykX89feC
NiHiw9Ff0jp+g6Rb+CfdHgisBT0Wfgw5KOjcv1jQus1e+zOZXYhi5HJsHQ5gU9pyCaN/nIF123so
gaX6enTitt4kPT3qTMKGXud0Ke6Extnhorv0KccEd6ehUZP43ZRqn2FjImiWJWH5vUtiHcXIKsue
Y9jcX1PorpZfA/57DNBtQx210IIZC5Mc9aVUoM6R1SPDwlRLb6UpQRaHdQ7IIm/I41eTBgZildS9
V/BnLoVS6OhAfAT6UT8zzsfnIpPJuwTyy7ug6Bcu0qy5b0vwQumq7K3qNs/BJOdTG99rfTe1PiCw
8Lar9daBlc/41DeB8vg6UCBI0PZUf2xNPQDWJGtZ+ORu4X3UzG61dp3Gee56QzCv0Ypi3M0VM+Ub
vR+RlToIXERdBnzNI92jK4q82acwrr5nQ50mvppKWuqWUW+UNohs1edoaK3pU4fp2ggH8ZlGA3Yf
8Jw/MEq6px9hcw5Z+IGt0yCdtp7Z0dhSXRtujahsfQ3QAh3fzEiXStxGDdayp95ZN6NgFJEtGnMM
eqPPdgb3dVVk/YTWD/wUbYWIl4kETuRl5lqnEkWDDeWzLwWA6nIdInforCM9G94yD0/um8YWD6bQ
Eg03ualpVlkpoZfSRZ1qH3SBCHaAYuw3cVNMnz0vyOUOiCeSLEE0Jy2t0WLYwF42GRg1zviQdLWT
rWl5BAm4nTm1GMFm3QcrWCa0xjCYn4JxkBi+eA7wDRRJ1BUAYuMb2uDpTswSnsgk9fRnbnjO9xi9
FrWf6wZIQlpozg9el8p9MWtTDuAyjbnSlF+bxqiBnpFd/hX1m0rbOiKZq401SonrbxLKfFvHVkQp
6cg0WoewWJ4QJtTxYAliE6yB8IJ3wpzVz9IsrWJt9W6rUU2kzTukcPO3mZslma8xR9VXjlmpfT3b
3sdxGsCPhqCi6n8jk/gfxtX/ZWImhkGd9N9H07fDj+8/joLp4Tf81vC0/sHqHGNlhgku6937f6mC
jsAJmR/RDM0FaNpLsfY7sDryH0GMQ6eDng2A7CUa/84UbPsfCPBQ8emWLrIonP1/EViX1P2/6kGi
OTeAxAoqujAZBQoUx2G1y8yowC7AWmvVOG3aqmMinLrIcESzcWU5iA2tIrOBR2fNnXahrjju+v66
Nn7TsGI4JFBSOalFjTwEcAtJcE3ugGY0Kmh3cd/Evlfpf2f0+69LkQjRtYESfyjZ/zg92PiRjhiW
jReepfw8HWEVK1pwWq/9nfLxr0tJRAocA0i9YSyn6p8HlQ6SsjYbnopa2tozd518XKKmC/oD574b
QggEZpuSjJPx+CpdHoZJALB5Xc2OvGoRZNpiUlDt6USr68Dw+pK4VpvQBZLxktPLcf/r9xNytC8V
C53gRejnzyfslOGga6HQ59da0LKdtQy16TdvEdUkNg6xuw4GvEz/2FK/c9w/VVzOrRYawXAEyTWg
i52sFony2VA7XDVus2kdimlc4ztRXFV12ly/fqnlE51sCkPYMDJMWFuoXZw0cLwWCIWeg5FVxhTl
Kyd3ol0yp+rJqdPRt4y4RxgMdVbp1XifVc0l0thx4/Pwglk4S0AweFz71IyhiKNE9zI+bj/WyY1R
ypbjszaB0r/+nESeF8+JOsSCRqGvgCzH8YfsRTfKMElsYALZfF21pgBv4DS3VRHVPhoj3q8D4kjh
+cInhGVP2xWpTof4dfpetTEFIUTvJxU6CsHh0K+myZme7ZZ+5OuPdma1IGZA+5ipkkPRtaSTf2x4
ah1hVl7O9HdQ37K6cnehl7UL6vzv6vdfH4sqjwY1Sg82H+z4SkGfSDBY6K2ak1dtXIAoAMfyUL9D
uKp5l49i9NbMYKP34Cv0W3CVuf/6o57ZjgZyIxDRKUURBD/5iq5W6An27PY6qgztnQy6eO260XRd
z0pDvlCaeKi5hbiwHc8EIJYo1SpzS+AM8iQIlONUjeBMbJC2urNSISKcILHsbTgO2j6tNCq7Wtpb
CBP1z9ef99ynpbAmBiztEkABxy98IpfqjBYQJ1ihD5ne2bs5S20f7zLn33nGX3Mn6MnwDI+vpDcl
MVTHt711ZOm3SvXXfTtNP6umd+7yboof+0yTKaROi/n/Xz8l0ceEFgeWBAG0k2UVQ2cO0SGlJomS
7KoxYtjNukwhdZfRhW2pL3/WSbyjrGKy6dpI7FBgHT9ng15XiniWtQZ3E/lSZUBi7MTb2JMRQDfI
bjPgM7uhUc5bMy+ZOibud02Aynn9kU8kYw5bycSTE11MxFps9CeO74N2S9/PEfcRmSPLOYiewelL
tDZDID2VEn4S2STQMvlM41dttU78eP0OzgREcjRuxIDkRexflt4fUaPtihmsk2VhMNuCUkfQ4sZM
u2jrWGOxTRk9XlhgZ5ay6aKSw7iC1AQhuePrVQVMZAu5l3Vbjmor4sr0hR3Gm1Bo3oUoceZMo0hn
u2LivGR8J48291ot7CDHfCXIQgqY3jNWlj4Nb52hq6+D3HauFOKqP0CRZg91n9t/v54t6P3Mf/jE
NNNP1jM+aQXFW8auDavA70mUV/bs1Hv6tpe8nM886iKLbzLoECbr9iRAVFXbF0KLrDXiREyILZCb
btBXKzggzTYLLWPNDDbcIA8BNAUN1c3ri+jM6f3n5U/HP1U9aziQaCZH9rJkQ5FuVTOVF77n8VI9
pOoOX5JcyHT5t9OZgHAQl44ms9rA5I1XVNTOB9cNTb8E+rIJ0DC6MFM7Xqq/r2fy5chrOW6Whuef
WwNWhx4OOiec16X1zmCofZWirbHO3OTS0XL8/Q6XQqoJ+rQH1xGdwJMDDcJTIBJwPBtRNWKVGGm4
nWfjSwqJadv0Qr+xZIVAcddhUkmOfSEaHh+nv6/OwaZjEEeVtVR+fz6ohjhuE2cWPpS2DqjGnExY
YU6z74Rdb5Bb0zc1LfvH19fMuYsuFSKrFlMF2gzHF9VRJp8MPak3g441blYMKP82VrKRYk5/ul6S
Prlzd8mf8vgIPzyphHVNO01nSiytkxwJTlwCOaeqN5qCcZDGpX0VV5OzhnHsxiBcmevJ0Oi24VyZ
F17ymdUr2ZloMJA0CQrA4+ftAuw58rGvNyBRsU5DR/O2raRci97VN4aaxfXr7/fco4LWWHJBHthz
TrIVN2oTTCeGeqOLDsHgOHT3rj3A1hod5xYSn4IpYWr1myptLwFYzj7qMgmgxiXxXcr/P9dTFmk5
GBE+7eRCPXJR0FhFbTu+77iJTTKNl17tKWBmKeJZSS7BTUqbgH8S/kRvOEURWvWmqky5Rfva3sBe
m5GJsufquXQdJNgrw2XaOlsy+hEVnnxMAk5zMzAhvvWDm1342icJxq+VRkuEFgNSUjYNj+N3kGpj
Fs9zU2/cfHhmf3lbGdJkCBP8B1ppAOipDec2CU1z44ECJFIPaNhYUXchaJ4JYgiqMWhxFhoPievx
fRim5s51bi/MIHd6jIvBXI998iVIGveCctfxIfDriW3B4ua0AwRwMEv9I5PQZCEi+DftBtqzvLMG
rBIQNWg/vr6sz60tJMtMNKxQPHrhzQP83Iomp2wRItdz34glEGwx6c+iczp/FAVUydcveO4F0sKy
GQQDzKEBcPwC2yBSbizUgqzPim03i3GP7N5wjfZGtHv9UueeDXUW/vLgjr1o+CszRBams5pNlim1
qYRbXM1FCzgp7KQfTq3avn69c4+2GOSh6UWHCEeR40dr6gneHXgcwEPQZzrXbq8qR6KdZATphbTv
XDQi4QN/gZAo/zwJvNYoaJyALt20pQP/xZ6LdyU8yYfMQkQyJVVfJ3oWRjBKIaS9/pSnusWH6OCQ
GFHy8zcSkcePOVfIvUwO+lse2vPXkBVQD4gNEGlu32Ibr3XvcKgJvkHSaa6ibJbiqg3jdKu1JZi6
CEuWhzYSzTofQ9e7cbAiKVeWFgVwMFGXcjJ38i4kHmeyAXB/jDQdVgM76iR0B0YTKEN2zQYwqH4n
vfF2NIX+KIsiehjDsXuAo29+iZup2KKScUlS7Ew0BftArwsVyUVv5nRZZHYy0cMMCF1RqiFJ0gXO
pleJHULRLh3cOEDThCstaOSXqoao2XQIdMB5TDzUCYr6ObFn8/2Fb7jUY/9Vry3BhcOTknvJ5kkX
DuH2j+BiVZXqWzetNoEXtFs36hAqTtx2L4IgRsGy1sA9ACBapwagvGq2gkckc+NPr9/Fy0W8nOAM
9hYRFVKIk6KR+ZU5yLKh5WG7am0rCAC8KHNnNJ0GdL30ruYMM1Z9qosLO/WkTvz1/BRLHtA7QCbk
aSdrmE6Ka3Ual2YkeVXZzbzj2BLmTlVh9dPVZue6wRTpZoTWGW3oBlvPcacPFwLUy4DBxEkQ3k1Q
9qB0T3I2pKH1uSyYnpla5fpWhjVEO+rJgzuV04X05fylFiMwcLDGCwAOm7mET8Wl0tlqv9ZabW+C
psYvh03pXNhv574rQlwk38wEANCd7LchTW0zMfsKELyB7QfsyyJbm63jwhr25m+LHOlKKRgx5GmI
eFyITy93O10dlJVBLyyeYt7JATPCTptSGVUbjAeMm8CJPOQ/Q4ESRM680Qi0K+pY7Sr1tAipIP0C
tHNZOKcby6PkoONyOFNP8oMksAGgG1m1STqvuA+rfiBJihzjZrZFeaVn6d8nh4zPUVslMVyUhE9L
1UX2wPQsLUfupw6vYqX1GAuNNkxmd5xv4lBn/Pz6tl1W5ckjkv8Iz10CKlP1k88LfcUd4gDVv572
kg9vLrqbktylUdcEN0lFC7iXafpv7FiQ25x2Ftelsjs5dXqgl57RpyXCCW2wMzM7vRvNJtyOgLme
kHR290oi9oPVW9/4yF+l904bDd9ff/Qzu4gDzwOSSXtJp1V7HDYazyhkE7blprZ6/SsE9Hxnwi/d
GnZdP79+qTMLiWOaGRDjNckM7+Qtz0JflmmtNn3ahT8aLHv2RWCMK7MVtW83yawufNZzMXFJNalu
li4PDggnD5fhgzN5+DLRBe5tX1NtkGMiCvTA1oB0i8zqPytiabWJ6QLtGtvBWc8MA/hirz/6mbeM
JCsIqKUzDJvjZA/xE/Sa7FhtiN1yBDlUMwUbLd03A8h0/usXO/ueIZ5zxiyoKfckaZs9s1dgA3Gj
mjBH6fLcfJydwb7iHr6mxigvnHnLZzvZPCaMW9tFYIAm2ikXYXTnAA0pnq0s9Olq6G1ISoAun15/
qDMRmJ4O11jqcvrbJw+VgOeM7cmuNp2szfXUmqju4J2zxnUtg9I58LNVMnZZtZu9KPk3Vi4JMMGB
0ZOJlurxOipMp45Ac5FxoyJ/m+PZCN6zx/musEZ950TlfMl7/ExEIoFYxpgQPFi8p4/b9m5ZmwGd
JTfvVlVbYGoUucOnrAq+iwZIzCrsNePvVym7Ej4Jog009q2TcybrIfPkE72/yo3H6xxpnPt2mIs3
FcD/j69/zjNrlIWJaYm5LFHe7fEbNatGr7TUJYM0i3RdKUz5MPDSbvDuy1cYbRQXkoUzRygARETP
dYtEEUnr4+vxrdzEw0poYyRRBVeYPUE5OiFRYiIB2jrlcFvrdckZ0wbjZp4m90Iz6/wNYO/BfHpZ
RycPbPduxBnGDXRzUHyug6y7NdQirYF01G0lsUOz0duG++iWH5Pa+PD3rxtxT7ofTFDJUU6unnRZ
IgZ0DDckFzNIGU9BfaiYSUNqG/fE+nz3+gVflgjLUNNkny4Kdswal/fxRzru5rTYbDuTvjen7lWc
4mgejqPug0l7VySFeY3lJrZ0s6atRi1P3k+dFq+TUVa+0rz+bxsP3AwDXZcWLUYi3mn3WaSD6qTV
Sj9WQ3tXYwrhTx6M99ef+UUg5CoUioRBk3SNqvn4kQOwcFO6aAaYbjZjd5jMK9XXlwZTy6c6Crew
eheqAs4o1F5gY4+vUvKMxhwaBvbOw7jyxPitRo52p9cwz8oIHaDXH+rFyQW22qOPwjkC6gYhlOPL
VSHqhyVi434NheDTwO54xjHPXQ8qvjRZPHMpkj34F0uijYvKSfiRY97Sd5sMX2GcC9hLi7t2hXtE
gSlPaU3JhWj38kXymexlXisRQmRQffxkdu15VISW6deT81XLg35j49i5rZHRglY+aBde5IsAwJUY
ny01O40UotDx5fR0wmjVHQ3GLlHkx4Wj7hNs5R7EYPd3omyaPcgfLFqwh5yvMOhEQ+n1L/my4bg8
K5/R9iR0CWa3x3fgVmVlx1Zn+D1BtlmHAJuntRuM1oeoRy97nVu1+cFKZotRWK4w74xRaCcnRvU5
woOxBtj5+h0th9jxUuaGqKhg4AECowd5fEMDyi6pnuWm7zWa9dmrjGRVt6F6NMLszaQ181tgJO2P
aNTtC72mM5+eTBS/K7RF+Z9TOFLeIL/L5Fr4GdyY/ZCZILxFiF+uY2rbZMZC5vUHPffqaU3Qn2B4
Agz+NBGV3Wx2Y+fMPs002ia1Dlxmnc91xKwo65pk1dgV1eUYDEbvTwx66JaAxil8zZydL70w6PG9
fktnNht3BBQEjjkCzAsg/8/4PIHTzAuitG9MU3JdKhCzlZgk7tJFe+FSL9PwBU/DUc9npgfPGXh8
LfxX9Rpc5uSbjOc2CWa7m6FM+5uptxADlzT1emyWN/OM+2OMTuYaA5vm7z85GSp8STSRaXaffoEe
v0zkxszJ71y8tcpABwASWPGmUtTVQ5eFF6LLme1OP5GZPQxpst1TGFHcZEPspLbwTStqQQ5E6k7X
lLZvUNX7oTemqTaWJtUTQJFxWM+kt9aF135mkf8nZ+e1I7mxbNEvIkBvXklWVXePNzoz0gshjY7o
vUmSX39XzsM9QxZRRAuQBAGCJiqTmZFhduwNakGGPNSlKdLtCqpZlFJTXTnkFMbyF10ddHit+vU3
JhbW/4raq9OTLT5aMhkHJQrKMZq9v1Ux+DcvwwXSri/d7HMeG8kLiju5FUDF1CIWTSzY+lVdQgIH
Ylf7mFJj/ePxsT74DaQgvCJoDngsW7qcX8KOJLOACriJCuIa/ncVngww6V1h3xp7bCw/spzuS9Ho
0a3VpzUoluRfvJcEGiabDq/5/SaYRdYBT+zWUIgRRs5RA9auIbzpGok4yfMOYizGbagHARwjrIQw
ebtYtPRgGGlcU4rwoA6ZN6txEZz/ty5K1T7QaOf3vjK60E0U9ykvPPRIZhRJ3y+d04XCGs5Iq+/9
Oc8a8jVAERFXIgLa/p6FSp820csDJh437yDhnZ+IbCEiYvTzpaog4xiTbrpRpT7bivvQi+IUdV/e
E9pp5r7smBvE1rM3W+Hcm+mTU1jTi8K1fHl8uO5vFGGQBB/L0wXdxc6PpQs97iY1LYjLTf2LG7f6
LWsTM8yM1gzzHCdycoXvnTTmCF01Cb5BQmP3YitJD+bZiNHUWVE+hQl3vRhGDxtNszbXx2s7NCV1
jsCjwDWxfw9EMbrQKqEuxIOsBe7ocm/6xAnc2TlzjYfbSASCU0Iwjthye0zWGJJFLYkgc86Nt/OI
PFhqFMZlcqMJ5tQsPfHER6eS+E6OfTGpQ/Vga07VFbHaGlkeUhTNV1DBBbyMZhMMep99blYl8UvE
em+1XWUnDvFwoSjC8PxRogYWuLW8mlNRGbCIhVoKW93UGDnIy0R9V0E59UTn5Kwvc2iPzoxqwBd+
31XXXJgDY0phoUeT88mxRfnViy3yuyKq0AJpur8fn5l7Z0ttTV52oD2IMZk7Z5vBX1loaH5CacYG
6jEyI9AidW/FWppXGMJs1OWRYkf9L38eaDicHNmj5dICpdKFv6dWsruOw9yURl6wvXqzeE9RZBk3
cE0xdXnPfFnn+KxRLj/XNlyFmpwZet22JGpr3wRoGBEy46mzwzzKuncF3ewvSm8bxI9DFDIP4Fxj
Oz6LkQ+NktLZVAbpze/rXshyUBh2a6g+cW0vXmzUTBASQDXuEj0tytTeRAMZ4+s/rFQ0JHcn+9P3
XAGoyxuQ6lRW2LtRjYaOlnbXHnCK6WvJZP+Tq3E5BXDq5aBk0kr1Tcabvz7+CUcfFxQg1VJeUd5y
efZ+eciHZBEQielWqEaD9VLPxnRBwTkKG0bew3EczrKjI3vUo8jMeEaoh++8hDe7RVFSYgwV3Vh+
oCyvXYF81r9rwOvRD8rr/K/HCzxwuJS/qBjIWoH9c1j21wXmhYqo9WgYoeg1g4dxSa8WYe8ldsYf
jy0dLI2SAfO43BNEV/bdDeb/SoS7V9giwVpnffVnvVrpJU2zMsha+6yPf2AN4DWwa6ISMDd7vak6
h+92TVUnVEeIokYIwXxnNDRGaOcO8rRkOlHKuLeHB2JOBrC+rB3syXe6NkpKSNPgxly04urwQMOI
pygIdmQCmrNpOgkCfoJCt24AxgGwJbTeKSU66i6uZlrPhUCQhKGrFv3HDGXtD3ftIRcUk/pehZTg
j7Jopo8Jg77PKYp5+S1yvOSqlql4SzdCpddQwaOJ1vo3Alhy3sdfW76e+59HhgPBOXOa8OPu6gye
odAcr5IotPXCfuJmNoG+FOL5sZWjXeemoBRC7VbG/Nvr2dfTzEDGEoVpJupb09fpM9LtX0sEc58H
ZTg5wfdOkK4cD4wHekgDPSR/zS/OwKD9R+TYRwhOQVCngy8PPEkXrMbVfE0sp7wwsXUGJr2/oJSF
iBv4yjxw3J6tUdPI+iyx1/gC178aaGuZIJwam1fCjLOOzcH6TKJmQhQgcbLYtjVVT94KirQnNy6g
lBtix4FuqK0vkmLLz4XaQlrrnb0sB+uDNw56BfpjEvyyO8fZnMw03uwUvJ0FykUtxyAWDgpawzC8
toUsn0yaX/rPuT13n4q6C5z92aonVNjGAdLGyG5R02Bi4DIWvOswj6b/PD6fR7fU4pkGm0I6yL/s
rgHpny3QGksvTjXX/23sqfsgxDpKQXJLuaml0fBam0sSzK7e/VDHqr708EnDPIz0CIR3vDeeMMff
llgk71rgNidR6Z4xC3gCCAlw9TwCZHHUPHffvCiMKJ6V5DJL+nS/04z0JdUb5UOWWlCq9QLVuXQu
9Y+r0Jv3USfSdz2U67e27fV3rVHD6ZJ5MTgLEKozNFu9n1Xd+EFXkup33VIMHVo0g55mq5ypTP50
4TsXIzthjEXIijcMLNuf3piAfMpoSC6jWn2pG7V41lpmcRmYSgK0phg+Lvvhlo8NTLIOAr8KLytj
CqP7Hgag+AJ2pDnZzTt3hMNjqpDGIB11/rmLRCVkrBLJihyQcJLnuMr7yRcmpUTI5Y3PlhqV18fn
68ggd4ZXgC6WrPBstyCCx1EZZ8UMqMebT3rSGy/NqM+hU6Cb0kxJfnts7+6yMvWGGdC6VNFsnO7W
ntOu0AhFDFRBtiOuLYMrwBTAJaBOM4ePTR0sjXAaKwwmQCG6l8Ii8lUyVCDMYIL+svN7ykX/eGtd
fPFKRYRV7fUnBg/W5pkEXTh4gDyEQtu1KeRhfdm0ZgCxuXthTKsIDbrWgWmO4+fHa7vLWLDAraMK
6Mju+L6RawxZRyWKgQu17ABWoB941ZaquDSls/poi6GHgrTGZ1jrp9CFYvkERnRfB8Y+fCZcHCYG
aBXtjk2iRC2ooYyBD0Z6Qksf4zcePDxXwxr6z42iGPOFuxP1VzgZtK9eL5Z3udO0T3EeieDxVkhT
m0ssfwqAHgYqqWjQ197uegMCQnNiZl9iHcrvttGcsOrRB3hs5egwScILqflHqXk/saW2yYSSZW0G
oPmn6+hVyPWAW/TdZvLCvDbOcsLDVZGk6XJWVCbC21UtjIc48zwiaUA74Rn2+ert2CJg9nhVd++1
3DuyBQlwwwvuY05N0HErRG8G+Nnob7cEAiWqAZmQnJYJbAODbn5cgBudzDcfbaac4UGPWdIj/aSk
+iUMygj7NHNxIPiEDeN7r1fl7Ft2A5eN2WrZZTC6s6rQsUXuClU9Stl7oGentxM8OozttNNKezFn
EGJJBFONxgpIPYuGk429/3wGbyFZGCVk8Pr75mapO/mqV9jTR12Bd9Udnmk2WtfXfj6s0GEEq+IR
ce1naUwPBWuK08xCrXH+Qe/c7GJ03vLepr1ZBegNOf/UKkyKj63e7yXRFtpMCPoBwWTabHs0SX+4
0yNXwWSY8GmMuuzJVIV7Sd1IfWO5xXyyyru6F05cQy2dsMvhsbZ2TwZt99KDwh3c9GBWF9OZq+cR
bpeLp81ERRHF0tpye78uzbOxtgM3h2nGSlz5JcHq7XwLfFyKAEptBJYOZXE8oH49D5Z+6XqnDBdg
yX6sTd21HGcRWqU+XxVbMT6rFujdx3t+/7QYKneCGJfRD8LrnTsYJqlhkuHkUA7KL1HbJoGqIUFm
QxxzkncdfV6OFfV4Ijoparr9vH0aCwXBB/zpOFih0xjohWmL8qRbCLUj9HmGtD20Bwcok/9UNn9y
a/yaE/WFoQnwohwnDtYlVko2cLSLtyNflfnYfjnJe4+2EuQIF9MClETYs13faAubPAEKh9yF4UpT
YVFZEpcIXtPPOvNHXkBObVPzZg4UsMPWVNoryOpUmOqceLx4BHOhUblnEKujDQS4QOWQMJay8O5+
xOjIJxH8yIFgwhcGHFSJEojTgy7K/nImRztxbfdvBjGVFGSlKUWYs2/WrEOZZIrge/UoW94KKHAC
Re36l9qp4sukxd5lLrSzqcEjo7xTkCXLaRHaUdud1NBqQGYa9WQo4aEAb3VzfIcQSPYXTsN6p0x2
Zflzrs7fH187+YG2sQVlQ6YSuHiQV98xrUHhsng50K9gSZcEibmRF0Oq2GmK530lvW1IWyovVOxG
fHps+eijUpolrOGNdFj0dsHG3Fe1LTTkoosG2QlzaGEQRhTKi4fBH3tjCh/b+zlYv18qXV6oGzSX
p8vdBa9VYam5rcZcw94TaKnElc2UZDy6f6PgasM1VxZ6BSlIZJehjWSr6iMnUL1X0Zb+rkUVEgst
6YwI8B19RpG3cUif0qEXPprck9TjKIQIXAB53/rU1v4pqDEPQdXqZf8Exj/vA7WtmilYNIQXfEex
889uqpnIpEbI7vhWto7QKSFtdAJpuI+kJdCIainJCIdrjygb6oSe9cpUeDszGZTktu0bXjFc0jhh
QLQdq2Dx7DbQqc75xVCdYYV+Tpzu9h0oHxUaGHq4U/vb6xk9vOsRZOfNqqa/L4Y50MexO/WHKLQ+
DsasG78MGmBUmLZyhKrK1NC/ttpi9/46pOb32jVjWuNJ11q3fBijj1Y6thGKbZUKIrlDtj7IG6dB
vcVqJ0h5NZfRo6QUZ7HIgVulHwzY6SetAUnB9sBmy4rGXUdM5yjmHGreUnwRM4JlJODL5fFZPTJl
0SYGjkCjD8DN1pRRjE2jcS05PWAu+X70Z7R+5cUohpOi7IHfkaNB/29q9xhWZuNoZsqqLGvU3kyo
+H5fZVLkk/8l6AlUSDrOVr1eH6/w0KzlMD9GrqwT2m1XiFQMRCopKyzouhV+11jdwtzkWCMQ2YzN
d89D3i0yO/fE7sHO0jKlukW1iUhj335O0CGfE35PoHZG+ZQDhgay67ZvI1398XiFh5bksCExnYQ0
7twNZN6Jty6w8kFhVIIGnp0rAgkdwkpm7n17bOvgGeZV/J+tXcAqJSoRISJMTvpC/TLBgvNHI5vR
j60crghmKGooBIyohO++mVq7otAbOD00JPCyufU+j7VevaR1dDYjdWRK4yPpJKNy6mJ3KrN5TrnN
VDZGLR4+xGUnLmbaMyxVVH8/XtTBQSSkoPlB244McQ84nUpnFnoSkccsHWAnSCyuiiuo5TYogeRZ
q31e5tL6/bHRo+8Fpk2eCxpZpL/bnUxdJPZqyOCBtZQcxXRyQwaP/0VITVGI5ElOePHNdt+Laulo
Ly1L67tO/z3uqv82le58ttv8Xxx1lkJ8AusUBa3d1zKcCWDqNBtBnUzpu9pqeUn0OG7CdY2Uk3bG
0ckgkvZkfkaNel/OayRVROEx+ZzoYggtFbjdMFLDrGHKv73+KxFHw+diMPRNj2b7lWBhFFaLdleg
9dl8XZERuDlDdIZwPDqAcmKXOWt2iTO/tdJUlitsqDACZ+j+WuaxvVCkWK+mgCsGiIzta/bUPP2L
lcl6KHG7TDt3K7MVbzEbd6Q8QXn0LeI7ZFtR4SB59tjO8dr+Z0d+zF/KIPLVYWgdO4ZgRkvTrMbX
zXYE9uOtkGJ4xUvRmN5J5fDohDD6B2wFzDAcDTujjLXEdlGtGO0ZNUU6rk+/5VNSf4d/tT2bKJc7
tQtu6HeBjSVoR6zAkFHuLyvMNLSDRpWjn2SlFcIuiuZnrOonGd2xFU6JHG1h9F/u8y9WFncqhW73
FHfKaYBuOAOnD0Fp8PqvJQfLVEpmlKzueltahmjdoBsB6KX0LZwzRYCaUBdWC5JGSuS+EV70z2OT
9wujyqJT1wH4CHXSfvYg0wa90QSHvyBLCD2rsT9rk+F+fWzlPsmRtRwNCL5sBzPtut2+HsX1JGHA
lhESp7gljW0+IcDZfaraqAkQRp98WpY2eMdsvPwLy/BjUkrGWzExtrUMV0QjwJPz4dyq/GgoRvoN
NPP4ph7a7rmdavcDl2J+V4tlOily3N8CKkmy8igRtIxiyZ3/5chQ3UROjtvHAJaQWY2FglSua09l
kY4n3kSe8e0dkKYAcTIf9LNotjWlpbENYY80VdtdYHipF0Q8oeGcDT8WJTpDiR2Zw196zOjZFB73
rFODldELXbnf+TQyawUYL7STHAlOBv1/Q5VdOanlHp1R6UrkQCSRyB4TnWpQBImY/MWJe833jNJD
+ibST961e1dp0QKlh40nkaNku++VwXxMxDCBL/H69D35r0CrLMsCdRVSPhYtSwbnqvDx8TxYmowQ
yPKZdAQfsTuegCe9gUlsvpyCenOhF8nFm3Azj60cHEXSTpcWPY1IWn+7aMdsHbscCqyM5QK81qlQ
ITft/gNcX/mrsxkiHVk/4f+llLpvvgmqUJNdctN1ZM+B5M+Z7ybuijBkUweaWY3BbMVnM8kHBxIt
JVkpJpG67/hV7ZqaTcUrl5jj74hPui/0s6pviiIUH+bm/OSkyI+yvW5yUBZ8Be0pmpp77K5joTBf
rgs0YO4iPpqZmC9MGztBYZJNF21DhaJUypc5TsrPLhpfJ2fm/msyFkHgoNKggYTG2sUrRTIVqrc4
gPLLWPzh2pGKFBSjcZe1XuLx1V5MShFQuuCDSimAXWKDut+sjmvFKHALbVebLhDyr4t9I03Vbo9P
6f3sAww0pvtzdp7aKfwMWzdWKY5e1ONSholA6DOtpvmiciUuXjYub+Jhzt9aMxRIc2IxEazMb83J
7T4+/g339xG7tKrkMwV3zB5pAHZGsVEBLENoeOdnNdWaS5yuyfVfWJGPLSEnsZ8pv/AvTwPpOGe0
cEsEk8bhKSXOBUpBCfCxlftbISMVhmhkjY9V6VsrxtDNSl5RSzN6at1Guk7P+jDFL6ktlhJJlKE/
+YBHm4cPM2j1W0xO7jHfsdnDkQx+IFxbo/uMxqb9bmrc/tWPHSsCBAJgRZfUlrvNKzMHatsVubw2
z82nZGb2v1jrGaqzufQHLT6zd/8ubO3Jbf7lYy01DWVmUqrQWZR3BSiob3CyLk+pVWcMbLp/DF7i
nVy6uy/HQDGNLwmbo2gHWG9rUo2qEcU6iF5nvTP9KRu9QJhO92RKvLmW1mdg/TuPgj0GAShDuRCG
kvNv7aG3s/ZDNnFSlCS9Jl1D18cAz8CvHE6c18/ezsZ5Slvol/w8JExO70LBGfdYw+Fbhn03LV5g
ijn+zlmaPzjrOMFcl5ZIA0dLESzl6F3axjP+VFMo6P0uV7O3w5rov626AaXoksGGmxeIdXbzBKjY
rMo/ofvg95dl/Y20vn/S7G75RCF7grHNaGdfqbuTRuXhzuGz6L7wwtIp3e5c1cDwPHOdwrSc7bdC
dcaLNS3D1e175eRQ3J1DuXGYAYshCUb3IIRxdoxZkHyHhb38YQm3+lNE5XJD5iABK9/22RSYRXpG
fHdkVULCGILk77vxvwpVpNo25jKsFXTxkKZumHqw0IGBKudaDooKOF/XLo8919GuUi6Rsn00JkBn
bnd1zbMxQt23IJ2Dh6zL9CXs4d6kUFidwbcPTdHtAVwGlSAJ3taUWPvFiUEHhAMQMN9KrDbIUxGF
CfXv1/pjPiCEenC7gw+QpaetqcSNhSlcswgHUbo3h5ZaOFnDdFHyJLkaXhn95/Eu3r+n0iBgRZPB
Awgh9tALZD9InMGthNocZ52vmbV3Bd5cvIydUr8V8dq/Ueash443r/9OvU6/OGpWn7yoBwcIK+A+
mFij/bBnbvFK4IJ15eYhTAxO2KVGHa6zieKPSJf3XuS10KOb1YnRg6+K6yQmpK7Ow7eHtvTlwJii
a+YhFIbpJYKD6OuqOT0NGFASj3f50BQVKviGmeogLtt+1bYiu1xQZAnjTo1vfV/E18nVx/e91RWv
dzbAdSSpqBxyuuvQp6UxmUalYGpqPaQhV+SJYVIK6qo7q3fchbhEP5LLTmpNEffdPeVlJjFKUQ4D
DNmWGufWrYGmPLAmz/thW+1MGxbm1E7CFWCTOkuLjjYVOLbk6CKVoDKx21QiIluN4iLs4Pz1p1GB
uLVR9UBrovGksnPw1oIrBfUgWwQ4gZ0HX50saUtrLMLVmFTmxrrmSxFBUVVHXfWklUZxe3xeju4D
pVOiPxtcC7WX7dKMkSqJnc9FmMd681I6FmQwjV5dIfyhjaaVpZ8lWXvieuQido8uXOD/M7p7dNOl
XKcOEs1wjoypJA0sli+Mc9u3usqd59wwkquXOxqaD6ae//54wYe2qWcBvAA9DU5yu2BXm5dh0lfS
lXkw3qyVOvhEhlag9kYSdNX4Z+5V2ss422eovaNDRO1YsuFC2ArYZGvYW6rKVdK0CNG0jp8Wct/f
GLmNA9zVGQ700BTR2s9nUvI1bU1R2iqqRq0KBgm0T2upotI0OYwqj2p0Ag8/smSg/wZ330/G/t2i
2LTZZEYPAUdRpsHar8pFzKAys9nprq//cIyKMvBOsAcccXczKgqDma3ibqAIrZ6XMutaHwXSz23b
KTejYVaZR1KhDdDNvz22fPRyUYyk44J5h3m5XQBspwJ+QmHh6VZFC3UvM65tp/bP7mInwdjNS+I7
qfttapO683XZUJ+or52Eqkc3lZY5c1W4BV7t3fqXKM1l3SQPBzPznkc9gaTPrJKgLao/NReqbJo5
Z3xudykUflfCTOgXEfez8u1BalK9nOJmwWbK0Ods9uMnWH/ck4La0ZVkFAXiIlnHsPcD/kMZL3PS
eznudZw/VCbf013m6Mpr+YcTWc0atIPTvF9QLT27KUcPC7N5THLR0uEN2y1QVBMkRl1ZhOakdwi7
DqlAwjqPnywr775lQ+P+6XrxnPidWy5Bv7qqcvJZjxy+1EgEjQGxB1HJdouHMW/RCXXy0OaRQ0XW
AyKSjFkoVKo3WYWo7uPDfHRj5QtK9A6WmtL+1l5a2HRQFexZmVUE7uKtodba2TXxuuLkxh4tjaEf
kn6qQ1zbnamsm50+rQ3CHi9FW7V2bQb4o/6psKvlIvrVPDlH90vDv0r2TvpmVBf3vXzb7LQ1iuM8
nGbxOe768WVQCTQLwDwfX7uJYDAoyUhfRHNkH48UkuLLM/s8LLNmvAmVyw5KfrqiyWqenI97qgCJ
9+Av+tHyxdz7Pa+vTIrBJRErMrK/630+tb45ptBOdb1Yvyx09P4WczEHvTem19S2xk9TXdm+Th/j
WgpRn3jDez/Ej5EEqbhEZi73aMJCVRxzWHP8sJIWX+vKEnlQWL35ZAvKVX5UNv1v8dhU8cnBPbRL
hQWmYRewwb7RO+p0/YcJWW9jsn/MipJewB44b0eLUjjZ9hKWo2V8ef13ZnwDPQLJ/neHtPdofpll
W+ehKbSCCUGRX51MqO8WAymNf2GKVw2mPLwAedL2Xq5ijPlD+cwd0Mar5aYrN6a10TDpzqSn7u+l
DliDA4zGjkT271xO3yeDNZqYEqZe+1POhPvQIjfcxrH6BOrsrJVxdC/lqwXEBkwouM3t0rrUHvWq
aLktlfUhcbs64C2vru6QrM+PN/FoZSQKnA6J1Lx7r5YqNVxFsLLCTiUrETMLa1vG/pym/ZehENUJ
lO7+fZQgEaJmpjHIKvcfzdSXWHFqJwttrW2vk6P0H1q300+QkUf7B+5Fsv3LCfZ9d17Ta2r8ZYMA
aB9NPpUP+2LltLpGfM7l8QYeLehXU/Kn/FJdrFJzqJIBU26dax/yIcpuEHhP/+Iqk0fRhATLz5y6
sbUyS4nfGN0b6MLy+Y1XDe67CA3QFwuFz7+cisHmZqibk4LVwdmQCiOScwW/xXXeGo37qlR57tOQ
LtrfUUTpplwNBwkMBs6WSD3r9B7s5E+ObZClJP2QymzNRfBRuTV4DYChbX/tE3v+yHjU6yTPoI4G
TfazEEa0T7NifwA7Ty/NpMXKWDZTh5R9VAdt12R/zIkyvwdletaRODiLDCVQVyAS5abta2Hw77lY
NORZnLuA6S8rsJMEMuXslGzkyBQPHoUF6pm8fjs31cxdHucDH6yIyi5E86G/LhWPDdiRsx7W0SMr
65iMUxGrEO3uMiZDKqMLnG5YiEj1US7RfmiRYlZ+lEpOlUIKxSBOECazp95iUeoBvCfFDeH1KhCl
Pf75+BoeLV3iElSOKanVvvVkMmEuLKVLIWVX0g/aWkTvcHowE6nxGQDy4FlFCZnQl/FlqH/2EzU9
uld2uTZpiFRK4RtO213zZgRynaTdBDGRFl3q3FufXrtAXh/AAWCN4BuAy2x7OxKdNp6LEHGQd6l3
0eex8/MZh2BlaXaSot7fe4NGOgAxJt7pBO81HsDzO42ap2lYzqLw076dLkDWkGqpmeX3tOaMI+f+
4oPfk5VVin0scp+nMRoMTmyAUH+FJO4btd7ywsigcnv1BlIlIlfictBi3sM5xny2C6bZk3AehBGW
bdbCkNWjsIP2y4njPFoQw6skZjBV3bO1iwqauUpT4pCIXQH2xmiykGrGjxckb/O2JoQFqsLof3AK
Oc3bEwHjKG3BKZnDCiKqT2rnZVfbgm2qIze85fxvvhMr1ae+XdzXHxAecaqLREOy5bRLUxg1d2YP
1diQFxgll8Ebr73RL/+t1gy1iCpfTs7+wYEkGpJDDrKDwuzBdqVoLkW9NWAv6soFDFVdBKU6xs+e
3i43u2CI9+QD3l9xkgciPfqvcDbyDbcGi2aAVagkQu6zNro1zOtCcbrqQZR21gvNKvPFSMfsJGg5
MsqAKj6MzB5qsV0kMeUGkfk8zyGj8tVFz1HVdnokrjR7VN7aelx/SpE1Owks7v2mRAf/z6jc+l/C
F1XvwEgAgKATakdB3a7uG5pQIuiGIv78+Lwero8wHXZ/bsbdPPKQF52YGs4rurjLX5omkM1wU6W6
pvqihH3JUarQRj+59gdnB/IteeWpRUPuuvuUJlRC9ZwUc5hbDKvQdVvCGTJyRpEyj/qe5Z7YO9pQ
er/MBP5kaNl/xWZcPTSzqjnMnKUNCHWGiwn3ZCCczLk+3tADB0Bq95P+j74Xb9H220WR0k/12Mxh
T+/mzQrBwqWLDGaNsizTtCcYcJRbpKnVu9oQ0YntAxdHe092wyjDUBTZnRuo1bOx9VbBeye+9IO3
fJhbM/v6eIEHe4mEMmPHsDIRa+zLIURNWoV8qwjHxJDEimN643lvwjxd2pO85OBwghmjZykdG7wD
u3DGS/N8qZGED92K7nyXTysVSbV6KVGBD4sm6/+jlFNxYvRgfbAcUMKTflTjwd1+wEVVVkozqQht
b/b8pCrUEKb1/ilzRO8/3sr7a8AYNzPiTKdTfoFaYWvKtvpI8wST/pzI9A8FIFxgMij1mSpeGWYU
/k8qS4f2gG2CxAF8RPVja28BcdGIjnjIXCz3pSzm9F1SxE3m13Nc/tUieX9i8P5AskB6s5KdjaR5
33Hq3aQVs7ZOodYhjhK30/Am7efh5CU6sALfnAQYSSIgODG2y0qSNTf0VhlDDixzzcAgXtAnqk6c
8sHmUbRhjhEoDqdyXzBaJ6MfNV7VcEoMYRBRi+kWiTj/pnRj+mbVuuikCnCwLDknJUkiqE/xzm6X
VVuiTmnqjqFXm+qtcSblkpwP2N/fMcJWGhGQkks7e6jy6up569nrGA5Wn36MuyF6UbolxTMLjXLy
6HyEy6Q7+WJHewn5BGEKFE4ytdwuLU2VkXjFGsE0le5fMP4WQcxwzFOyQLidTfMZ1839nSYDo+4o
qTmZDdhDNXuvZeirKSd0oEoUcpK0felMDgzV2zMY78FXo78Ckop6GxOZe9TPMmbe2g8VR76a2pc2
M7RbnpCSPPYcBwviFgMH4xJTQ9w/aKuVKZ2rsaA5KoqPetYNl8ysERdMzihV7y2BFwFrzTQ9MBlz
7zNoViXOkNXEIq7afTB71frqleWq+6loveRkWfdDlXKi5+dXgiIZF7x7PSHZmlJE8+ZwTJN6ggW8
khj9NXUdH04L0quVLsvTGJfLdLOIaaD7WVIL3qgqU6ugLJcx9+1+RMJhWBWrD3JvqH/Tu8n9othO
/HZJzOkHgasHUq+FAO1pocZs+IXQjTV8/IXu7xVTgFQY4MmQhBl7mMjEaENuxOkQpjEFGz+Zy/q3
nL5R7JdQlfjwqzOH5YmTi3VPfEBMTnmIsQJ4WTnzu9fLw+X2ZdIM4cSM17c5WhUIjydr1S7NOC7D
LR2FfTWlvu61E4ye20tk/KM4XWP7a56Y3okPu7/oMG6TPEoMB/Tqe63uOYmLXtBigHa8T9/0pMqX
JS5Qrpry4U2eOvHJg3Nkj6Y0sBF64xxaeTt/iZxNZN5zLRuIvkpLD0oocS9eywhuAnjSH1HOOnkU
7m87dW60yElL8DB3L2o/0VcpagLL1ElbwA4dV7DKz8LlIyvSV9KypemOr96uCgFQcNqgMcOpyrxb
jQTulZ5Ud3Ji72+6pCSSXIa82AQku+hgWjutjpGXDWPdTS8U3rpPZtTmvsolfDU8RJoiSIWqmU7w
HkSQLaDZC68l/kdYDMXpUvxROoixEpPPT3ZUx/95fBmPlgZJBdRL0FxKUvTtBjawrTHMRGDcmLMb
dPCRZ75e1TCWGXbx4/W2ZCTC8aN6T81ma6tXmpEDA1HV0pvJG56/6EL1KX83KUt1pi914GQ4EASr
UrWJSGG3rm6eKzxBTPamjuqTMnuOH+lJ7TegkJ7bxZoDnTz98niBcgHbEgdUJgTHsFDzMIAs3y4w
0trZG1Tpo+d2BK2YJl/KXIxSR8D9ssAR9txEk3Ptl0n7/tiy/JP3liFsBlgE0o+u7+6Ezl7srWvB
ZxzbUW3gV4N4hAdAuH89tnN0XAiP4emSQ2nQ421X6BaOM6YCO/BsZmFJI9EvGrd5Z4pmPtnMI4cF
yxB2eFxJTnem6CAsQlkiaM24fH4Gj9y1yWAxyNzujZ2L6ffHKzv4dsSSsMTIcM8AQLhd2TrnKWKx
MjutLA2hUCCaY+o1rT+tq/a0DOgRJ8no+ZOxnpGsHZxVGXmRd3DtWfEu5gOeoelllxNIxGvOlKRR
wBaRAhYw9EH5To+w8menmW+PF3zwKTdWd/trFPGyroJKgwH1DwKFxfJGi+M5aLzxjM7leIGy/iyZ
Qjk2271l0UqrLji1WY3T62zaC1iWmqLGyBuMZrp44+bambSF/EN3V0J2FeAolnzb1h4o6UT1DCGH
Bu9frsILHXfx+0isrwdk86TSipQhFSnCnom0mIUKb2zKM+fF34cicz4XqxNdO2PUz/pbP5Pe/Yoo
8FHtJoBCClFu8y9PONQF0TrUQGTs3i0/WEkxPk9xZIIdTuv32jwrfw9LN4R67/Qv0EDXnw2RD2uA
c8g/p9OafNIj++84MaOAGKP/hzYrhdfCWkLPjcezRuPRfWKIjuyMnjfqXrsiaBQLeAkb3kw9WSWx
FFzgRQeusgZfFELcXF/isVovtPSVkyf0/rRRXcYZqjhimh770ybswRpyx4G+Sm3SxW/dvPmkViqT
wNTq04/aurja88ikT3xi+P5GUYmRw0tUQ5F+2AMYpskALbJQ9x0W276uQ+u9IbEv/HWKolc7R0zJ
ET5YnGkgqdJ5/nIU7EGN7HnGW2WLUjG/60xNqHTC/mApddv7eW/Yr3YXWJQpIrgQcDF73nFVaTs4
W0Ye1MESYZp69rVEN8NP9U57euyZ7o8Opmipwt0DmpzDs11cHY16ZlYcnXJwzOugr/l/c6VyPyDS
21+aiTk/a2AGVFXzM3T+/ZuDZXwUfTnqJpRNtpaN2GhbCG/ncGnWOfDyOXpbl7xxSSRgOKjypvvy
eKmHBlFYomtNsQu06tYgQWu7eKmMkl2nfeMwvecXdVYHZTfr1yQFF/zYnnzFti7EhTeU5hX9CZm8
7rY2NrXRjBo8cYkC+kvaGeLF06DgWZB7CmFoKr7U4Dhu9dSsvrl2f77auunIUrrBD6A5ssthY71o
R9qBZH62SUs5TqnX+kbp4r28bghyRjuuTJdV77J0HC6a3p4B1g5u6OYH7F9a0SpaKZwhHFr6d3RG
gI8M5fS2t+azGaf754dwgq4VvxcsK43n7ZedtdzxSq8aQ5Su+xAWSIhN3eEMhHC0ILwdF5IiIryw
+wMrhGU3UzuGrU23PlpwNEs0IgKP3E/w+OMdHFXZ9KQrQaAi2dW3C0r5j41mjmOo5sikRpqZ+5WA
n7BZSjVIlFMaqaOlMUVIyMDKiPZ2AdlUdXNjNeoYWnlcPbkKjjQZ6vVdA0jzZGn/R9p59chtrGH6
FxFgZvGWze6epFEaJd8Q9rFdzLmYfv0+1MWumkMMIS9wbBiwj6qLlb7whteK1NRWyDfQ1KUFiBPV
Zl/0mVYpcCUUFCmf6MRdtK+DbNa8v+hm+UuA/69zwWl5Lq+zCcX/HKO7816oGMmOKFGoCwGUMNSZ
4nL1OZsj96mWhP8HV/DelqJgQFeYR5XC+PrFfrn0abZRAsp7hZIxSMuWZCAoKrM6eMV2CiXEhbiC
QfEHBEht+naYaRDSbwyTha7q7tJ2FX50GjXcuk0x4y1LnODMWl2wx5k4sro4CXRyHyBptQfLsrPj
+CHEDlTYyAC2T04zQ7xVKNSFlcp9XFWTxQlQbHNP5LIWDEXp/XZ2w/Pm8nUJ/4lVt33UGOe3ukjl
GE5xou49MVChHAbKbE6kHcxt5yKGKgDinFuCRHHb4NCLChjePA5h6Vo4DsAKu1/SIg2xFOlDyIQJ
LAJ9uGuWeAmtIjnCWu4cLirblN8Ye03jNhteuZBnk0rQX0mk/iBy668Ck52vQ3t4tnY2LfkbsEcO
F7XfLQC7QZGl1JMIzeayts6qz+qXJWqSAxmA3fkALaesjE8SPeDbPes0uR2TjA5hOxXLQ7qM4znO
E4MyqVYfrNxOdEJxBvELGC7AurehV+P5ZUHPZQgdNy6+qKUrH/LItz4ZZmYGQ40FVZkYU1D09u+X
oYB1UzuhEGUArvM359/T2FFgzIewyBsjhGRDiNtU6XmOe+sgTti9BGB9rMowAHi48G8/KFLGaCw5
9Pra3m8uulHIa1Gm1XnK4s995WQfBsfsn8ykL8LBXbJA+aK6KpKhg6+9dwcQTUMph50MOnJzGRlK
iEZU+RhWM4J4Qb50dJh0I5++xaUNRDqe0Qx7+6HbyR/AP8MYhjdJN9fanA17Nt18SWnj+k2f0OMf
LAyoXO9RzNjpTDiNnbQIjai3B907JuvC0vpGXZVM+fZ7z5AHlekovjdpU5C7k/bJmqv0w9uj7B0T
Aup1AxGBwR2/HcVLrcSxW9zurF465ygaqgDFuuZ5MqsjTvnuV2Tf8I5QKQLKcDuUL+dU4eA1hDga
o5loRJBqEzVUZzQg/+mnYviS6/ZRzr83Px4ssBPsGMHjdTuoXRiOcqtqDJHimNiUqqtCXbnmM14W
R1YLexOksq2zO9e2wrZTl7dLZI7xzJVjDLG4d50+ST41CEY7X6xpfaVkhTiuY475US9o70yAN6UO
wJXG67EJLcdltu0eaYWw1pGjl8TuYT106qISYzyDIjzS5DgabxO2R0Y0WXXKeEndp6HeDPE5b9rq
os++uMjBOhIR21tF+CtgB/nbupy3q7gqCA1qroZQA7X2DWs9HLFVZKszLuDJQVvkaKzNNrUmCP8Z
bTDaMKN5HmfHfyhnCmDVHB+h8neHojpMMxldKpqGt9OSvdUgCknL36oL50uv+uQUD4V+njT391l7
9HTBaNBnW1PpbSUiG3xtrEz2ZqW1/hVFO3E1W/r+Psfj8vaVsndxoQWFEeKKdqOTcDsrHiBROuYw
hFCnbONc8j2HlXdwdCvvbUKSAHY7gkzArTdXV5wl1NZtQVRqu8lHW8td2ghO+lB7tuyQD16Ozvfe
cq0mrbAfSVmhON1OTGAKj0SNBCJLhHbRXWVfmhLftWhS5kHBY3eoFdGAOesONYRerizNJSLQ1efy
nGEO+sLGUJQCnPRgqL3lAo9LT4SqKAnj5jO2kTDx+02G0I+G7r4kpfusaYfeBLsTAj3u8ozS5t3C
k9DkWkSMcFBYwZu4pm6B0ZU7qCpIqjo7eNP27mFwZf93rM069VZlidQDsoC+QH6FvCQePW0Sf/Y5
VE5Nj70whUz2H3Y9DTp0FQCUU+Zcg8RfUrE8rftGpVxRVDSqfwqjhbMlexEdRAW73/En8XalMgOw
uR3GyfNUlSObHk5zmt4bubQfhLQ5xCpamvDtk7w7GMyrFZ2xoo43z0oLqKuSc01OMHR2FFi1Ez/M
favNV9vglg/+w2ggAJCjRJUI++3bqRlIVulDlv4EnlTPbjRiBjJZDzI/VOvamxffzlwzSOTctls+
MlLP0GDVha7UqfyI2bvDAORLPFTaAdB4LzUg9yCFJEXH4mETfrhL07plwhescbP6pk1oCXiVma2K
18l56Hs9KCctPy1T/u3tj2ns3Y5riIwrI2btnLrbryldX8uKkSwL/ezl0R0x9K6cubqmakDaXWnO
NS/s6UNTD8l3FJOix9ZMk+WESnd2ruKqu7qptP7QI1W4T7kbl/8oa5j/fftH7q7D2hLgDkccZLuZ
0R2vU8Pn/fP10fmcxiN42lyTf/tDeuRVsvc5aMoAqwAiubYgbj+HU0JFbTwepTLyEaXlfri43Yyq
vwnYAeOuIxr13tRWLAuRLlAEQKa34/WlkfCUTDzt2Yx+WOmm3+xV+7zqxX9JAuEQ0jNbc09ULm+H
4ujG9CaZmtukODDg+dR+Q0V7cE9JjXvI6ffXbH0qBAJAELq26ZesIHe0s8G+cqQIe7+TYWkmyAcW
6By8PdTemoF7W/MuYCogTG8nNgxeLO2R4vCwduyliVf1VNozmbTMMND2h/yPtwfcWzQKmlQNAGiR
MGzuu8FuemElqUKvzNbuZW4iAl0O8cIh7aODR2rv2UVsDl0DCgdranI7OZJ5r5ptxqoGe/iUZW6v
haSDg3ewXjvjrC1WyGKQFmlFbd4lz+zmskCgNnRGK753irk551FT/Hj7y+2OAggA3A151qvWKhye
YsBgWKEI2HXVZahi814m5uhf///G2ex1KjhgEXkCQ7BYUzCLqQarFScHBc/XPhG0/BE++7nH6eBu
8w3sEZPBwPA1rE0rnh/cvJqMoKpzrqWhybPvep9Uf45z1ao7q8oNkhEVw6+3gZH8iY2VaZ312enu
DV1qcVjQZFZBmeQe15vp9X+0pWFogW7Fyec+KXMzjOqS4kJrIGH6PLRZuV6DszUEQ1Ray0nBnM0o
M6T2vehIJc5tlS0v7Zy30UEouHPgVoIfujAkJFTNNiWe0ekgSg5Y9kYlqriiSObPbSXFnT76SWB1
Rnf5/dUkHGTf/ASQbxsIWVTafo0CRNg5kf9xtlr7HtSFdRS378SDVOag0hJJUw/bFh7MrinSoV5f
+raFeWYC8ydY00OsOPqLVhPI9GRFBzt15y6BtuHRdqb+SHq3eQAW+omL1fMtdUQ87sZ0yj51dWEE
EALsg2XbO3yrcCXtHiQQCEJvrxKVU1TB7Lpnt2YO9a8i+2bRDT4IZfZGWVsAqxDnSt9bN88vAW6t
mYOpyZJWXaNr34GSjmkwUhwP394Te3XGNWqhYb+qd/OG3o7j+H1md6bo0ZxOlB66YpIfhhzz8lNZ
Ju7/mm6E/NK0nRzfjW3Zf8ajff4rdV3NONtGhr3J279nb9pEb1R18DaCeLA5E8bUVksU07WL7HQO
FmmYd50y9d8vOriIvwHUWokUEOJuJ92M+qRHCybogmLYDwyGyjv0ZLMpiLARPYiz947Duo6kD1TF
oBLfjpVNMss7S+tCo9M8450pPQ/g4pBq1clGxzb75KeayAOU/qa/3v6W65+86TW7VE+5YGim8E5s
YtK5y9vOwMg2jB0dY5G5z7HZwZPnveFL9wQNfT5YvL1DSAsURq1HOxRu/O1UY0cTtqYNRBC5mQWa
p3noKCPkX7tmfbBvd+dGbLmy9SnEbRUWcmyt7Wx0+rDq7f7eG3P3FDnxcB3cWt07q+Dx299yd2qA
dpF9AytAl+N2ai0FYYJa7he7G6LHuNIsXHN848GKjaP+xt7UaCmv/ufUjwDQ3A41IEzUD8gEhN5k
x3czOeEprr3k4nVR/1Vj/IOQZfcKAKGFuDfBHyTe9Qf9ctUQ+I1ImkJ5KOjvnIpBCT/op+mxnspF
BmPRTV/KxZ7/53gY8wWWmtIrDVr50bWy8ui07H3nX3/L5mRSn+tsSR0+HPg2iOFD1UQh2EH/JJb/
4cngvgPg8lMoYQv9iGNraNwB1gwSbQoTsNIAtpl2l6ad7PPbu2fvVkP8dz2Eq+PX9qU39DFFFY0M
OJ617JSZ5vhE6VX//vYoe1108NGr+gIFlRUItVlIYbfdpE1cnm3lued0NOaLlYgmBOYPudgV45Nj
pdVTXALI6xpn5oaN1NRf2kx5cBcotVyBeFcvZeQ49z1Z80EU/hPkvr2SwMcCDEblkz2+eaZN1BJL
ZMUUFLK2/6daUu+drc/zdC05x9e67jBDLjKvG66mmbUvwPD977FtZRdMd9M/k9oyipMzi64O23os
D1Zpb+/RuiSJNFgkUsnbz1fW6AMZVL5BoLZecmrGSNwBzXT+6KDVHtwne4d8FQQgTeClAx55O1ab
KnQeplmFyTBOnzMMSU6liCLswLQlaJLE/vj23tiZG2wmQMPoD8B7e3XGeVYXwjWqt0Mrq3PfTBxt
JyWECw1rEtnBnbKmOZt1RhgaNjd3Cj3aLdXURs51HARUozQSduAqtNNLe/SCsanLd4B6zUuS6T/M
aewOcondea4KbhTded+3eByvq6CH5rCPqEmOoW2m6VVkAOv1QRwpLPyMRV5NErAhr+tqOLFtB5cQ
k2bLaDjVpZXcNbMyg9KrVeCnmBhrvfBORtSNH6XGfaKNCc4C1vzbtk2MTL8SUi/abhCutnd3BMop
7ulzKeUbSIy5fyrVlecOgYuDHbs/XdIz0Bmr6cTWYdcTaQPknpLrsBjae6eUzicYXuLBHzFH0eM2
C5Zl9sICofjAs2bvLNLo6HnYCaYIo/7vb9iCWgXsDHIPxOJrs2u/TzoNaBdLkc+oGZQP45T4H7u0
yH4/4CcQpRHNsSGp2Z7VLvJjrSiAigzdMAboaZiPEVSmg1F2boSVt0B7isLBatFyeyNIWaR97jKK
gWfDi4zTKj01du89L+Osn6OYqszBiu68SjB71xYqday1t387oq4nnYo6nY9px/MSFH6rV4EZ+/Y/
v3/3/DrOJqCBEBhjlUzdkW5HfRmnIjo3NSibsRibA42v3SmZIHqwKiET3Eagdbzkw+IplqqpxrOB
9t7FbpKj6ubeLkRdFe0YtiIWIptikmuhTVmnLJWyieulGa3Brj2d1dw2YcxVe1fM7hHTau9mI86l
QAdLGtGHzaDCrdDiVD+rt1X5oM/IVfcOVmNYJMQHt/fuVlyLBECbVyf2zSttLEAk+p4elVuhdF5i
lGwEi+B6AxyXh7Lsus//YYesAkQWZBPQ/JudOApUouVEfGQ1FvTydKFTqnnyi9vl2fW/DEUsRoYC
ynjLtzLmRWjz2n8zuiyD1TtXYSNScfYq64iWvbdiGFSho85flKXXR/KXuNpu0Yk3tPWyaqrmq2oW
+QeGHc7TWBrRy9uz2tv3a+i+MsCRH9m+tyTtvafGtXWkp+IFgnT+VUOZ4GBf7E6IkhdpLNJvJOm3
E+p1DR5Jz4NHxU674N3RBGPW1ndjqR+9NntbEOoIQGWUHFBn3OwIiQfJZAje8TpX8oKSunaXt2n2
sliqvSDCFR1cHHtHGkgAk1oVaviMt1NrIZpLvAhIBuypCWul++9jOU2BoMRxTmIrxpB3if56e9X2
vifrZf9kPBGwbM6Zm2p1PeGAEuKTJl4g8Y94f6v6MRrRS397qL2A7JehthkIyXLWZDUlVl3ExXRJ
4kR7zitPqwMX18yT1zvFu8krgUJy3fnh24PvLSbvJkKlxA6Uxzf7ZqnTxK41ijqrM9A70sv3udPq
oW7Oy7vEjI8s1vcOAwAuiARraQcI++1amrghovk6gvy2dZhAtjNdtE7/fdEmPNRI5VbiGDflNvrr
o4GofdT6UMnYuDdEjWVNdijatLcv2Y+r8Bx1B2Bjt3OJIxSacPZiXy5qBo8zz2csqsugbx3zYmUW
nh0xwtNvr9fuBwSkRlcEiBMA2dtBM7MwU9lREwSml13rHpMJWB9HjbS9UbiC2fbUH0F4bHZFhLyH
5SY5TYypqIEM4B4z91Fxfnsue2eMcBVFEgDmpMXr3vzlEp4WCLbOwMZPUeD8lqTlFMDbmWXgZe5/
CahWDho0UF4W4xUIFmn9XLkUL7xaOJfUqQrIM+KI2LV3mohFuRktOMoEILczWg3b01jpcIC0vkdH
3V4DAae41kVW3HteJQ9O7159iCgAdMwKTGDMzTtG604HZAE9Eldk8JjJ4l9zLXGfbG2Jz2MEUt9a
aufSLKkW9Jlb4kVnR9fFnI9s4vdmTld5Ne9AAI520e3M+3EYzdwbyetsR/1t2Xl6KoC14G2GyYQh
U/vH7+8d1MpWnxAMjAH+346nz3UUFe7AeHmlvSMAz05RI5JPIoUD8PZQe4eBLugKk0Ae4bVVehLN
wh+hrsVT61+k32VfRkxS/0PwgxwfURaygASSmwkZeR5bxgTbqY5MLSiNVIazJoheNf8/0NVg30BX
Y+es0iabO6RqxxiUHepdqdtHQepEFWbu0fCSz+N80CrZuSPpF9AjB6KDSOe2wt5lHaUwfxUKix33
YqVdGcx5PV7QQGuhLnjiRAv2SIRwb1DkDkmfcKZYTQdu98YQqSQXRj+irKClf5ipsO6qdlAnkUnt
L9dYuqsfKev3Ufa070AU0sUm6992zGtgDiNa2GM4aAlMLSS0TlVa1yfSuD9/cz9SKFrJjSsbx16p
eLfTcwcM0ZMkps4W591p7kAEVHRXP709yqsDvY7C08aqgUGi7XM7Spw1JbX6nFEGNT64QGieS1xA
LkSGn+JB+2358nU4pBZgl7NZyN1uh5O5NbZDndRhFQtx1XTVhtpgpxivGtb17Zm9enYgzBAXoC/F
7cGDsI1BZnqVUdXXYeNP6sH2iyXs5rR4REjrKCpf/6ibMhRDEfjTkkRzd7WJuZ2V3svCK2TdgGcY
V5uI2gm81s2QctX8uwgob4AuS3NfU+UORn/6bZm+dXgSQvRNIYtRXLwdvkC5q0o6UD4FWkZnqmTN
p7pYuaPEYWFbNrS52vkoQtn7vAZt0RWozzuwnXOttziGFbIJVyujUwfX/FJp2HZaSSQvv7+S1GfJ
RRiNjuHm0XEX3tvOserQW7zl2qUmF4tLpF633nzwCLy6U/iURA7ISFIdX/12bj/lak3lguKoQ92X
eksRLep+mDRDp0DWtvaxsnrnI/yL+MvbM3z19qzD/gQGrCkkENjbYRt+SjtKow4no0KIYObBS2TV
/4fvuE7LhKKNHs32rI/OJMl72Sfl0JdXy9HMUCTCCPpR+uf/MKEVDcAVRnl061crZ0/z7YgJmbpX
f7IKDimlNBchobfH2duFFJsAa/LSIYm+ub7GnjJ3nNs12l1JcRZN+u+kfBAog3/UQNobaWXhocfH
hKjj3y4REsK+Ro2kCnlZxJ0AnRI0qa8/DalT/+4bw26gUcUagXBY0aG3Q0nePG30KIs4dTIG1TDq
V7FMPKSdnd+//f12rn96IBDa2RSQYbZ8SrZAMqBPXoayclUTdHOup+9MArz7DL3h5FR7ov7x+0PS
GADaRXnwdTce7zcrYYLYm3Zjck6wUArSbloCA1/saynEUUt870j/Ot4mTJjyiMUccP50lMFjXffa
KZ3M+V6oyEKPIY6vdZMdaRitu2H7IlDHYPMbvHivHEhKnmun05syNLWyPFMQ10855ZTHaRLuKrBd
BGOue0SZQp6syTUPjt/rOcMaXe1BSCChunubOXuJ07p1yzVWoiR2n8vFCscehscg8/6zno3NvWdy
Xt5e2NcnZKWqUmQgSYY1txW3801wKs2ACgN/t+hElNrDRCYRmMhA/PZNxpblfxQ00FBiuNsToiri
MzY0bdV8cr52wzQHkxMVn4vWqw9OyE8R+9ulROgTJgmNO3AVsI5vx0odN9cWZgb+cukTrCQ6kQal
VmU/8qms4P9hBHxqukL2JzUZ3TvA5by4GUQzkwdLJj/cKEM5QdgAYQ9uv9fPBmk1sSG3BUQXsT29
eKk3RWa7fAbNSj+nlOdOOlYqX95e19d3BL0m4BAIV1MkQDLq9gPgB9nnsSC6SXUTSniiOYH0Bv9F
ZfV3c+zFQf9wb1IMSKZOrQCQ9LrNfikXLLPb2g01zlC4vX1pYXs37/VYuEfahXvTWumyMDtRKnlV
35wGu1zYOA1U4wZdsT7OswBUqQxKIL7PndKOavo/I87tTiKNR4MbOBBbd7NrUW3SKbqxa0Uay/tJ
TtWzTz740mvQbPBkrO0Xb45gCqKQ1b2LlK9+ZK7fhVHmV9/SUriPXS/Foz6UpHKW34z3dRPbmOSm
8lNeGwl9q+YQdrNu71c/Gl/ctSqLhMOW5uFF5MqWnbSQbfvSCzQ/0z82i5k/WHhqPvterz+Vzmx9
nw3NP8gq91YInMKKQSPwQ731difMqGpNYrAIq3v7XzVJ/9lfmvKcCPtrC8j3qJy4NxzgIji2tBpX
lPLtcFaZ+JHeJl04Y0D0d6k5053C3AKdB0sEqrCPqjo79+VPqTKPy5IAZlvLT0rXLvtBaxHhMIfn
uG+NgLKpfV+L8UhLeOc9YKg1wyP6J+/anCndjns9wwMH3Gk7LBfRqPpc6uQHD7LhAOdWJ8JOJslB
Sf913Qo1L/wzeInQMKNitLk72wpH2TaDALBgmIriVdqBaDeisQ3SXEZfYq2eP1W6qsJ0jKIGW0u/
mx4daxZ10NoyP5JOf/0q83NQi16bu+sDsal3ll2Ui64y21AflfqeKhvVdFFMT60xxpeULtuP2Juq
/FKZY/JpLjN1efsm3TlLvFXcoDoVV9ps6w785WrzuyWCb911YSvn7HuNsUbgxUl833iaPIkkXV7m
Wo13deUdNR929hqoXCCm61rwRG8SDHiDjtFPqgtroXlh447yg6nL+BHwQv7x7UnuDkXHjX72Wqzc
Ynh6CNG0UCoEX0qsiotF2oECuncqEqDdbw+1c2Ip+6zqMmKtjm67pJUyoOYjuhEqHd+Z66K1Y8/T
7ADvNPq5OHdmfJT27pykX4YEQXW7hCK1sF1CyhOLZI9GaQtA8MEwS+Nf6bjaaawRj3DsdPr09kT3
vun/myjghNtRG8+dU02L2lCKZQml29Ik6uflycmso6ti95uuB5Ym8E+tq9uhHCxSEonyZtjmfnWX
+Cp/WoZaw4d6TrRTFI9RchDF7J0KbEQobpOXckFtJlfHbq0vCYqlsamSIKrK6t4fkn8SM2k/QH+e
H7zO8Z9RQDhi9uxEGlQvgJIi/wEX2dpEyegbdJ2VtG0Yqcy96lnRntDT+v3EEUYaRZkVHLS21jd3
79wUynLJvEOp139WZb68swwjgqo59+ff3iV49dE6pehlgu/bzKfr6mqRA5mVG+EniRBfE44jzhBo
3B6hgHZuUmIhpkVvDzrytodvz4YJdcLgAFiW6k6TkTaPrYL6hxaQ1j0IxLO+xsNYPpR2mT2lCpjd
23N9jYVaW1aMT82LJJkb4HafLsIbvPInVkFBkIJK9/cwUNhrtMq+tha1GyN2xVkSFgVl7/pXYvcj
28KdowKVkiyW2ITf8EpJLNXnqU8wareLMb+4qT2+HxsffPJ0Tgo/v3t7xju79WchE6I5RwWE5O2E
ET/vpijjzkG4In7MKzf+MqguORhl5zAyCiQtUjiH3HvzUOTKiD0iEeaEYfCPQc/cwLeK5p3v1fVj
hs3BJ0KZmmBwObp49rYUkR5ccy4D1K620d4k5nhsdeoC0nDu4rYWYZnSWpJJOt51SafRYzPMcFqs
6uKJKf/69ufdW0xoxjS31v4aNc3bz2umWR7VNmWC1LAWrhzve0OcfEG29l9di82DO2/nQl/J7tx3
YBeJbjeLCbLHjsuES2Fh20xB1ZXdg1lmyfNCI+DgqLxeUrrwjEIHxiQa2xJjK+G36dCgwOaP0fwx
dp3oVGCcEYDic64ItdehTCJsUiN+yNvf9DUcmlga8BI1EISCgKFu1rSJZKdiWXeh50hs/bLYSc6m
0louWly/80CfTfvOW0bnnItWiPPsdfmlI7/JLlkV24HeN20apCrzzGCy4i4c7LH/8+BHrt/6NsMB
/Uu5AttziojESLcrL1yZVsmIamg7yfnRXNaXSGVVoPqpRPxK9E+L+4kWf+hDzowDfXKdu8Rqjwi0
ryMLfgYEIHYfJQK6I7c/A1kJt5ZSIX1VWe59rw0/ZIdx1zzY+cVA8/ScRstR+fT1poemvdJFVm0q
mDjrv/8lIJWLWSUy6qA44T+TnrVlGowgRzpTv4JcRwTS79s5vb79wV/vfQJgm7YdMB86adu0DpCZ
Z+WKxFvhN3KiGSlP0+BG77s0dw5qCa8tA1yPnJXkYpX3pjmyWVs1cyT8AhmqSOttfIuaqFiCLrJ8
MzDqeHzoEyTIr7hBNmTUI9iY01C6019Lqw3W2bdShF30xRHvhGrb4qSBa/wxmi0+FJqYxVfXG10v
XPwmOuM3LPugK/XufTXk4ihXfL1QLJDDV0NJYm13bp524L5VlKfsTJWSFdkMewIqpf0rqziHLzkU
L7+9RuQpxBHUvVatw81tiFkyf7yXtaGX2tJFB7P2Py5IHb60zsi3Oxjs9Q0Fko00kd4Oty//cLsN
6yxNnbn1MDbP9ap5l5lW5PwYsxHLejQ0CvEMFMYZAw0L3j7Ucg2zSadQaXTxaKanl3xcpannNq+/
mfQVu6CqXDMOhF7F72SRUDlXQxxRS9GWZ0sVA4YLfu1/aWpo3AGlNWwXolF4HwA9xi+LWmoz0D0k
5y9R6sTvvUiop1FougyriqAoaPK4XcIst7zyBKywq85AjxwMiyMAf6dRU46DYTlOf3cD/K/5NNXj
nFyWuEzrQMKglQ9FlisryCrkyk9+PukwwxCE8x+xdJEp/thJOlx6rRHqcSDMi7+3gEDxKjB7aZ6b
1kfz1pJ69MGaMqO+Q6YMG4zSyFuPOpkr/lhqVJB+O9MCGUEZBgg2BSz6ErcrBOrUjE2Xerb0Ej+Q
WLGfnEEWyCb7/jmfY++3Q1koSCgI/0RJrDSG2/HwSHGNDsx3uFB7/N7ZTX3uUV76UI5oyb+9+14f
LbJUslWElMgCyI1vh0L5XzbQPJvQHJviGgkjfvRmA+SVl82PMFCOUvGfva/b94YGH7uK2299brZ1
H6ufLQBRwHrnyMHAdDbb5ZuZqkRdM/4PT6VlRX91KPDKkDA2kh/yubKLU0XRZjl5buRHXyoxjV94
r5MqyOgKR4922xp/V3XTNgEvTPNN9Xb6IZkq6ihxIhfxjNQzKX8zyPG+0FL040i5zOnUZm6jB72Z
+DGydr7z1ess+d3BWvulMdoyChy3cOpzIfNJBguEma9tXKjqBFKm/l+JSelnPS21H/0AbA5RiVF8
jTukboI2kd09Hd18CZNStR9lqun/AEBHuLv2o3QJvLkkal9X45upbPUV5Tf3Ie8y8595wKQkdO0l
+Ysgr63PxoStS1DnuPW+X2JR0DBJG+9jPOTdV1yJFkrrWtQVp7qDW/5YZIb4skCzk89lF+tOULBP
68+Lisf4gxdZdo/CQZcueWhKvXQ+RAXK4Sef2IuDh2DAQy786avVx05/0qxm+K61RdJB0mqTmbqQ
2yDCiX4QZSzcKbNQgTArqG9E2cc8W52mbSNSzyNCTXqgSuTrAmOgfnqpqFK8KC0lhy1xCulPbmTP
aaCgAj0uyq/GD2patLOUdMcO9vf2uV2l0gln6Z5zdmFubPb3yDEDIgwSbHLb+sHo/fwJukjqndqZ
f3Ew2DZJWQfzeG+JYKDDgJe8PUx9D4liVo6B56men6ZceRcRqSPkz6u64trsQAaSWP1nKc+xboeh
LW830Pn0k5GWsXYuhZweqTlFZ0dy7wat6U+fI+moR3doOkRzc2GPQS50LT0ZpdEcwV1R/Fgj2V8P
Nb9o/c4rKHvVBt8CNpEQNJNp9nCcKIntXjyVawPtPcdv0Sd3E+fbKLG1tTt75QIaDToKcnTK5Q4p
lRSN07KZeiAGpobFe9239dcJt3cLENUYA66Q5RiHpt9mXtDVqk3vIowaqHHVvW6eAJr00cfaSTPr
XHVmEQfRlETGOStcfDa6vpBnI47Uh3boJP91Hq9Xjp93gRhFJS+gF5fhhIPkXAbKGbx/Rz1pyqtv
DUl+TjXf+MhN4ZXnvJ/8963ZTX8UkbRXhlzkJNemkv13J6nrD0I1/p+DrXHE46jjo4/S7aZT7Fb2
n009gPRMmk49Rzmc+kB2lqFe2iFbXiKz1n5klXSfPVTFdJhqrRxPhiNRLW2KOnvSfB8duiwvsQS3
G7N6TON4Gp5sXYnvVdvYMx40bXHfxUsnT9kSN/pFb8X0g15gfz+3UwpQJIuMF2WL3gk0VaH1mMnq
PX2lKg0nueAI1wiRRWhaiMo6SdNL30EIZ3fRX5tfsjr1HrAMILxDV5r+SoE6uwiwSaKi3aOdra7k
V0hwZvm8PMq8KMGRY4Fy8hDd+YPzwC80AQk8KF05EkJtgdFQnWvVeGmkPUNWE1P6GWEmxwiHzGlI
zGKcGoPWa7M6jIYi/iBLopZPSjTtH3GqowItMSH8QtOvFMEUmeOPEq1JDVmaqfxb17vFvasQL15O
mVaI71MiW42Ip5PZCViE852y7fx5yHvxHAusX0+z1vv/W/jxn6e2xrIBEQ73R18ZaXHSNdv/ok/o
AZw7N47qcC4XwwNOFJno9CZWjY/BKKP+NHuRfK+MMjZPUw+1KMCsWKZgdawpCQp39ruvVSG6vwct
1+czMPn6GdwZDQkrMZynYmnMLPRVU1hB28D+Ba2o6Vrod1V6aQsNwagWNQjrQrvR+7vs8/kfMnmP
P7oxldXf58KZ09OSG+pfMouyPcdiWr44UFnmL54lcS3Ff13rTknZjtrTOLdOc/JikabhkHjuRwRc
ks8KhqTz6GR8vYAkeuXStV2CDmnpJsWVcyQ/tdYgnDwo26VPeRP74cmxVeE/ONKuxtOQTO50Xgl4
cTD2aV6ey4b2xyku58G6L7up/I4DbjcFjedp1zjtcQ5AqCb+K5nK6LkaRZNjdlTr353S7L2gsCz5
UY0YLMOAMO2QA0FuqCFZ8sHWnNw8ufFs/TO0udcHtoK+E0zItTybsWjZotmQf5Zwkc0rSlP5YzZE
wnnyjAi0pJztWr/HG8N2TmmaJU4ayNIrzZODq+zT2lb8o9Amk/M6ZemnMlprbFO2TC8RnmnR/+Hs
vJbk1Nm2fURUkcMuNN09yZM8Hts7lMMyOUggEY7+u1gbf71uT3lq/dsOakDSk+4A0jf3h7jN6lkn
0QIea3HsQZCHWC6WOD1Esw/+DLr7nOlyuIeb738bujmQeK5h4JLs/lTyiJiN0rEj2VTXbuXUD7nh
5qTljhqC17HO7VM7lxRRXt46SVH6ubpXmd2UjzaeviIZK9k3aNMy1Y0pjazwYEx6eQocW4YHJGjC
CU3XYXkOGEF0yeQUGWCdPGx6hqw+C1tLVTZHQ3aFm1RhVmw3ozvL5rrd3OqHkVG7XjVV3q8pFj+F
eRQhAqYJ6OYgOmS8si0OlwXFRYwn5icsT3c2r1vWH1AmB2FiI2ojrqGh+kN5qrKhL+I+36L2Tud+
/ouZRRCkoPtX52i4avROQbOa35aZkW+MpsnsHaRVOz8pu8mF+rVyThu67H6yKxk+oEnSZokYsgms
TjAH4L7tqqHd6HqTeW0YfZRzFDdnTqoN7s6dzbZDsBxM5tNQ2MG9Diz3a15Gc3nehmH2H6AIq+Yo
+qhoj10jzMe19rZ1F6/s7oO54JvgB1Rgj1I2G9vaboaryvbab+YuMJNgSqoeXd2GxQkD2265XvXS
qdjoW+vT1sqJq9leimuNxqfH1MLuP9O4czXqUt38qV5RN4/nLZgmbN/whp6lw3HpIaaIY+vW4aOW
FlZcizUF3gF08RamjQKwEzelt7D42IW/5KI8CRxBdJ84lqaOcXoxmqvZzswflbuJ4XpTrfWIm4aj
0mrs/esaib3hNDTNGPKSevmU+T7Zoyltf3ucZZXfGKSoZBYZnyUfEdO+CvKh+WiUhjkSEMf2W7no
3o4HMZjfId2Wdpxl63QnM7b5YV4Q+LpG1WrsoQO4Xnn0iig6+4veYDFhUCvjEeRPdizmSUfJIEmR
VQep5ABeTro3USEnNOWrYREgv0S998ii9avQO0g8sqbp1e3X6b4prJVYKSUCj7XKzOG6twYiJt5i
5ReyTBeveSvq+yTQoJiv51IXZeJiAT6QHVjGNWmqB7eKXb81J0z3epwRRalc7ETXHol5rxpcXJ8n
55OUgruw3FT5EzxvbseGcJv8SqhytePe0U33kIkxK676TdvirgoROXnZSL3L256xShEzYtkivC67
asfDFNZ9vVltFPtOm6l05VjrJNdW41AZTCHk3mZbZezrlQmQmu0+BaK2jXQ7xnE975I0xaEJ+vaT
2VRVFteiH+5How6+Kbflr1V+7qEItMj1fqigTCR5zk11HMqoimIwBtVraVTD48BUckp1bQXLEUHV
2T5uUz1VCcEpQ/U+GGCQ9P5sVwmluDw2Q77ShMjtwox1uLA75OjNd4MlNg2wZ7HmW8taqBR3Toqb
eIPInvDppndu5UP2ZBiW6pIckM23Ja8iB2qsmSEEP5h8ptWU8oMlejM4zaUs5fXgwah4LcuSTC6o
lPc6VqYxJdhZBp/Dje7Hwfaaqo0DGwHMXWUrv0PsPQtjOslqvvMKVwXxxv8KdLCnfxFNttHES287
ND7y0nDXg+pDRvDhYFYU7xh2EkclT57krb3cB2qtMPrKTP+Bwiq8Gm01G0nHaj8xLM3RPc6R6Bid
xmmObmVzEvn803oatijAgrnyvG8mPfQozgaZ/QBj0ObktLVZPAf1MDrp4DvDa2UFTRtXrrZuI19v
fJvWcj4VdBkQOTNq44wykREelK1d58SFLm6DXT0hFqtl/kPXwMOWclHkA3OYHcTSkDuZTlZk5yWc
SzOphFfIZPBmrzqgZWH9hLtg7J8kt9i/llMf6swJ1RH53O7J6b0c79DVXgdQNaXYYhsu+1e4sgSP
enSBTlsNHgiEiq4vkj6vwvnG4ZaqbkJdLT0HegSMgpBecL21wLTjdRYyO3IupUhaf9ru3G60s0Oo
8maNSyYvBNfAlXQ3AJ7NSaPVUJwUBGYFQ0MwOgcngX9wrkJ9Lm3DCo5W39mvXkdD+IT2DydBLKb5
SI1U1mlgdWF0W9RYMcZm1sx3jePV9VVjEbHiwSnRoM2Ynzybo7SmtFCb+Q2rNWkes9yW8lQ1s3gN
zIWhEoVE/uDNVFOJKJCDi71oHjBUHVeGB5OJy1Lud+E16bUDTZ2maXuie2X4B8Hs1ESy3eEAdwVB
58jkxihif5dsw90Hr2wqut7HUlHYY+xSeNCywhUBIIgHPSXBYWP8mEUe72dEbejzmCP2ww4tVoQj
VBGSVXbe13q0J5E0WARxI7G3ief0UG7lIgbuGXMEvGUztjJoVQRijWt7Gu+6pal1LNpgA7sHmxmZ
N8nmTfyt8Zyjm9NGiDMvAk7Ot4fSxcq5jod5UN/HqvQ77p82+lT5KrRII6XL+BvTHL86Zf4MEJAZ
zxCSi2HDGddgnl/Inl2yNdfXYSzm3PkxdMiIxTbmUeMxNMRQfQy7JWK2gTBaEHueXjTcvoEmfxsF
TaoCpx7THsyhF4NSh1rSepScJPARLiRyM9rx1KBOcr05S8VjID1lnVqvbt3EgYmyxZvT1VsCZ3Gx
EqdT+sHbihm8KfCLf0Se+w1lQRncyl64OJN1YRcQB1Gnesi4y78obyKMVOzLLa43f7vleiC3dnpJ
foKzr/1PVxfZo2w78XncWqO9dWq9GojMeUs6Fw5SNjudJUuqKKhfTL2uItHZbPvMl8LopspX75Ev
YjmJpBY4QsiwAxxV9PIpr1ZgLzWQNitxdeZUyeLlwY29lKDGIeQMd968EuFlGXYlLDdmpIds9t2G
jGswDpU01JpEo/R/+d7mRTfeMBWfCuxH+PpKL58V8hyY4E2G/Nm7Eb0tS7vBldW72k7C0XEeFsda
O9p+orldanME5FkXw0e3z8k1dV7xmecJ56TEF3jPx9Kx2ynpliG7sQV6dMkM9dQ5lEvRNonORfGs
URMW4GAlCJgyKlVxMxRqzg526c99THNzQmxw8bZUj4XbX6Mw7/1TBKVbH8ppoCb3rTlHpxeKWH8Y
S3+aY1lHxsvW2bJPPLqG/clucaHxbdWGsdf5EGz5G7TGWpNyYNRtr+It0AsTNCcaygPb0/1O/Mu+
FUaFNqNcBoVtOJd6i8l7Nv30xKTsu6DdmjF1osn/Z2FegmHoNjSU02Sn8VhXZXWYo4q2W40t0EDs
bvkrm4Mn2U/L2OwfSuRsY7OqdskCCAIjs5Jy/WfNyuI6ryZ/QLgEfZhE0xh7lYYL7BIX+JaDZnYG
F+Oo3BekIsNfgbV6uFtYU1gcKr2Mwe3cutNjp/ziC7ptfnMotTnWMd3bcbveMNr7B0eA6Sok7Yow
HDWbH5ZZmzNBuKSxoGSonu1hLvPzZAK7PIeZM3MAzaX71c72XKU12VlNN7RzPi9do7+poOqNBKMT
c6AT00Z0YppZLuedBTfE3oCjVexpV4tEhSp4NKTHqATdaBeAbIauHeE7628bkisul17aJyguAD07
kTtBjCZR+avBWKDYYybq3B3Q9J8T3kbfVTUWNbVU3TUHMFSqpqapiEVsf8znlnkve4ql0OJAatZU
NBeV+DAHmcvXwAWPxlCgbWYKvPL5aArtfTYHzaTAjyo9xU7ZBz0zVUwIU7mY3i/h+xQVutyHn6gx
UHxXJXBn9he/u+3G+ROslLxMcrKoZ2MZjInsYDHOgilNGMOIkwRnrarYqJGziJ1sxsp2JM//JFrh
YNm+aPXT6HLxoRFl/qOt++x1WcvyqyJlpmGNFvSLsBBtTrIu315WvMt5PteA49q44Ro7+Zbnid3g
6h1QoJWxVeb2nVwpdKChQuhM18XKTxqr5Se59tPTGpb0XMZhrGoqakFYlHSh1cEoiBAJ+t7DxzDA
WTV283555L6mkVAtxvxtMNz+lxjmfoDLVAYy0Ztbd/GGit8jsl7Oc6ay+oqSQP3ytsl5KjhB/yxD
D46voX/SU/eb9G+jwvHhDgnTn+MMJd0wNilE8bN31/BFUB7quKDn8M2yxr44gG8JqlQMPjk4qscj
4xVvkw80c9aGBHuqdMJkppOPHnVoee1EG5yBym6dL7Lwuwdl2/pbVA+1vhVrE84MKefAi03h58Nt
KYuwS6nBUS9eork/lKOI+qua+cHPkn7/TYQRZHeNtmTwiGLZrjXH7HFI3HWzzBRq4HAbTsb0sZ6N
7Qdak91H+LhBfey6jtaxYpJ7F4xbn2Pc5KMaDH6rHuNRdd5r2y4q49rEWD2eV1/fr1FD399yjU6e
uX+H4+S2hRH7dsYNvhDEGI6ZvWEmLRf142YRqyE6T3QlweN5KDyZVk+LtMq7J8uXar2mr+E+b+TJ
zPs0JXMKsFSUcU7zfaPX2CxXuqVbmjSlObJnpEEDv20xvYsruXZWUoRG1KTr5CxtIlWD+JkNyO6+
kY5Yz3kU1eEHl+HhL+RstpceqTbFAdxz6GKtw6s8a+eKPM0U8yNHgLYQTjnqw5hXnUSG2p/bpImQ
yE3qWjovntszt5iwidgnL0Zn3YrCma4LWhhZPEvYu6dV5ptIs7ILGoppa2HcOW/Dj3ldyhegur04
IMWXV4es8DARGKVyyQYYo//K5nm5XYXefjY1F+md2VszxxIq+HQi/9XX3tbb43kVjXH2VzNXjIR8
lR3bOYq600jS8i1aFqpYZ9js45A5oj20rqge8Yw17t1gcJ9HpqhlrIQfPEJgbr+IcjbKtKsDb4hH
w+a/XFY8yBPf0x1F4exmNAGWlXghqRi9xOH2rg/FlO0I5HHafSS7dfpKJlu9FiokGgaZMeQc+pAJ
VikrdaYrsilYrw6noq4r6qxgNQdkGM0OvYxakB1EXvkjc7Q3xpMGn5UKveQNsxh7bGMo7P0SQ9uw
X8hJ/Ce3WYIxUU24XOf9YEXxEHjGVaPXyb2ZfZD0WrWqPDerXby0Gy2k2wKdR3HMg2koSfA1dYnr
DN6XjWqlSD1a3MSEilbVeQrCLEpWhv4vqAN51RE+Wu8dVLOK4sj4Nn8EMNVgqWLRlhp6KzqBqFdf
PLEEd3IxasZrtW1egfmvemZLkoNQt1F9azHJmmJb1+WDYVsEdKn0WKXd1GXfcuB/Qyy05DbEtRmW
WNhsbhub5FDP2aotcsemq6fU19n4ujUdOFg5cFXEqC3KF6iMxo+KDfBjAthQJEwrss9ubVf340Ta
kGyzcJiMo/FyUpuku1eUQ6dS7ecjPoe6ba6bThn50TJH4zrktvNTBFPc7jDqIOvO9dhsbeLjm9DG
Q+kTbcbRs25dd1JBilgBCRf1L6RmOyiLYyTtvE8KKayrjRY9k4VeqFPFTMyLVbGQr/qtnkPa62Lq
6Jz5LtGZK5YUIwfcF3H9rIyJo+oukH1ETuRt9s8WNMb33kX4NamtxiIRmBC4iPKSm1ohGp8weBuD
OOozeT+3W2kdOBltgKjHis2fG6nVPflWY+ZUDsX2OjnebCb16vfOYTLo9pBCWKpKgn5xX/sGXPdN
gfOSHUtwJnersUZWIqLWutfbXlty+XjFDVDT/mOGK8iOKbGtJ4/seYwZpjHQbZv6Wu+ZToIGmfEc
CHRFktCq7PuGEqd7zOx2+9kCdwiverdTL2FZ5g++CI9lPpjjeTGsQtJnlzYdAXetXYAGUXQ3Rev8
mWFFOJwhTLU3VEHip9Hk3AyYq/Iv6tawH7Z5GyMSSj0BFaUGuB+IP5hUhRtd24zMgXZO4DbUmbVT
pHuVrQ/5UIcHLtY8om0zK3HuwXrRNxoatDBW/N+bW9k4BZelO1cfVjdbvghi9ZPDxynjxpjsX31Y
kOru2nm3kxP1y4ln7O/dqhrIXaslo0fu8GdmiW/WLkOM3PPWRA01aMA2j3G5cGHKthpIIB/20Zkz
uvo09b2v/hKQNtgyK3+AikD9aUL0s4oDFDuiO0a7tPvCzqU1hbWNZx5WdqjH9d0YsJtAmMj7ostb
M+59JMRwefenPO07MX10I+zCbhQjjTFdG7h01MA+fN3B3wbMQnDB/gaOpB6Oq0FhnZpzRbCxZZFv
p4h2+wuEaWdvGHuUK6tm2HRe6VepeBpriGWFtHIgRnnQunFdhSHdH4PYQXjw8y51tw6JQTI9qzmW
Ww0SMjVDFZkidsS8ekftTK3xoaXrjJXtUDfT8M9QSFl8WPJwzs7zWNZkOXhYOiu3aGnXdto0iwH0
ROcgOuUHVTKYXhN/dIR6EUqI7UTWMuRGXGUOqKZoAbuJTp1dGM/2tLghQvR2DUIqzlufezANhNVV
T07uC53FJhqjDTqiq3A+utjtdh9EZywm3ReCjnseTR+OFZaaNql1ZxrGq1m0c3tVLbMI9n/Xlv1N
gXyFevYtvZFfGeEW9v8EfWmTzzDwY41piGAzxKo3vJnafptN6+wttT3fCZf2ObOCQXe/HEPrrU8Y
JFN9HeXg59mvLNoCHKORmm1uxg5D3Nca05XpZ2gROz+YYZ/5yYLm/PKJQYs0P7bar3WVZJHfWl96
Y/BM/9g0TAfPmaU14+TR2cLtp7H0O5SHHK741oGcrU8sI5kj5rsB90pIxJfgs+MaJofbClDNj7Cp
zia08UPpjig/9UATaLswS0H3oebtQKAYVeCdtbcp47n17J5MQ82Dx5gk03IF4TyZgiPlgbgIv/vC
8YPvyg/rYDqVTEjzInYXvxpG2k6l234eQqLMz4h6NUuXcHHKm6Usm+neWwXi2AkkOOS+IcFkwc0i
oW2cSkfr9takLHdPIeYac9rQNN8e/YHf38dmyJAA9X7M+37mZb40H/3CNJav2boQNpiSrNFZsr95
NN+qoxMNcaWvrEkTMgvTZohCT22W16uhEHX2x6DW57GdsRGZuqacCZVqrD4AhSrEsZ8D1V/Lzdyq
VHutU38dZZ0JitsxlCn9Ttc8S0AmW1x15K8Hx1jbgCkGHZZk9dwu/FxzYp6QCKyW23H1KGE2k/ia
TsuEUAJ6z+sXlS/FP3LZLHnlcwnUh8Wtsy9GLnszzg09vyC6mdvHxYzwk+9bR8Xw6Rv8lQh/boqo
Wd1/zcc6CyiwnGg55wN/KSFurNlVznH5qTxReQcTqPN6ApdpvUBCorHk0a2PYhXRfIsh1hgPzFDz
5lCH1fZ1FUH/BEPa+riGuRlQJY1lOoqi7BgfkCPGhYB7GzM8Ke46Cu6HED0PcMzu2Hpx5mfF12nM
RyvRnpx03A7D+rm1t3UmkdWmebCULX6siJJ/nlW9XBsIXTcAYnr/So2I3VOZ+anhcC7wt6yvnKoS
oAWm7ZYBkG7SPtfuTc/pmePNVgxuhjWTZ+WWc33bBPhjzu7E6CF3hqGNdWEP+AMwEmcmT+fne7tZ
y8ehHwJ6pkGju4NoQLcftoKZ71PFjfjRNORINxpJU3whvKBYmWg4wA8aywfuUfB2P5bCAzNd91p+
BnEUPmV1a9XHvMuC4KnH6/tV4GUJVMddvJ9Rr+uVDow3rods9dou8ealTmUeLbvaQx0g0oyGWJPM
Cwa4t+NkzQh4NKK90uZcnGewzP2dB50Je4jSI3xHsqOBgawdkxq0J2n4zLZZ3EJj95pkUFmV03Ae
se4l8HeMPEUWuLHwAvlV5MSmdFlbkBwV9TrRuI4wvVVbtp7pZeXuYQzHtrgBR2W0mBqWbZOW2aZe
NgACY0rtuH5vfav4gZB9GMZz4S03LTpQ+rgKUX6V0wxaOSyK6mEa3JKhpR32IBbXbWK+MtnyhnqJ
mhUZ/uhuZzfkidX6xZSA8WECw1iVOe+kO1wPhhbL1Riv0ZFgpRvXiEW2Tc9FQTkcm3WPeH5ApiMP
7rIuD1Pl6IFXsnhmXHADbXEug4Ybz4qAWuV65DqPomEdTxZ9zFdG+mAedI0ydcK2pFtdbeVwky+k
WKmGuaO53HY/Qm8rxZdaOO5HM1qyBkvimX1jj+tk3xqDlGVsMgP6nOej31DjjSC6+1FW4ZHLKCyO
+KgWR2UOhkoCxlbWsbGi8dEb821H/Xn2XZ9L/wGxHVRf255LPDa2OlzTolzXhxJQ7rNTCtHeyMjv
izRzdZUnArjBlGZelodMeUgyjqFkHr73Dejla0/lAw1MyxNHy26r9qgGN6LpQwFI53VadKJWS33t
iL1u0lgo47zCsOi2gzBBvdFsK4I8NYuoRCA9cMYbxidr/9mqtrBMN9cIvwX9GDqJEN2iUw43egpV
27U4ui9j5F4Js5/u9ILBVYIwEq31sG27a7s36FsXFpXckQTB/iQ8Lf/hDmWsVZfm3iGinW1Sfi5W
mMgKH+iXqpLbuQJE0dB4NRjKAgyqX2QhvY/Wgk7xjUW8e9xayycf+Ds88w9EGWBxlJZCdJBMcrpL
GaSumVZFUkXzdajksV0K70pX765yCb5H8xcBJGTAEaqLUEG6AMJTpAi/3bowGQYaz0HD1/d6C9RT
DZpjWZ08KZEkf+fR/kDm7Yv+CwSFlUkbcf/z/0Hfq9wiEmWIVLsYDN8gm9w/91gMnFqG9/99KQyT
gemiJ0VUueRrocljNWs9BMlggShwwnI65X6tToUlunfUSy7xtLt88u7O/q8pBMJ0F9i8Yh46jp0O
k6waurjOcEuog7Y8rVXlx4Pa3uMwvLFBdqgwdtSonYEJvPh09TpsGeCRCOTAal81m16uQi7Sd17g
W08Flhleq40a6h8bBIp7G9RLFSWA9/CancF+O5lVHxrtMfCtpPcOkPKNvWFh4W6TyEOWYEb/+96w
wYaPI8T/JPLF99I160M+gy4vVf+eVshb7w+lRPSruNjZjRf4UBhyYhBGGSV0QOQzUIDgriHtfef9
/SGjsW+LCJoeO8JHbOGSqzt40qM65DMZE537rFPeHfhhC5JFY1xrEerEkl6QiMykihMAXtq6cE6A
adx9uqhSG7DM83++WmD8AP52CaHwa/Y38z/nj0ovgK/BOx4lGPqkjMCsANdynPesS/7Eq8L12rdo
SCcPI2jnYiW7KmB3432aAMcxD5NV0h00CtgNhJsj0r02H9b2CqYELe4KRm8dZD1iDTEP70l+/rmv
sGpBampH6HKpRhen0yiskeEK9b5R1Mt3JiyMP9HoFp8h5ZXveVFf8josHnvn9frOLlnP4//+gqtq
tDIGIXTHAiu8G4Lum2COfSQF+kGrrE2gYbiHOtfzO7SfN9fdtT04rDvy+WLdAJA4PbiN14331SE0
25URJ3qAbTQMByP3V9BU89dQLNXx7zvqzYVxN2ZXITEAV+f3BwZ3sriiZvo00f2AAA8qHjjgelww
J4wntxapbQlAp516zxv4ze+6m47sfNwAstDvK3euwFGoXSJ28ahelnFZPq1OQ+91Xub2/u9P+eeN
AeUXxeQ9YBLALmVnSmesBi2iaJ/XhCdzXsXJ2pg2/H2Vt57IowSGhcSFYV1KFlDHZ/RdA27cxZMw
jHumW6prb1ag9O+ErD+jP5vUhikG+TTYJ0a/v7ytjkYRIOKURAC7PizTmn1wgQl9sRBxMNOtc7M5
JmuovPTvj/jWi0RCD8s03Beh3e6v4H8uIKMyaZgqSuFtttuvjZ177aGJJmc+/H2dS2rtfg4hYgYQ
QD3ky5yLYDIaFt4Jqx/BOoBaiIQsp66arAMjjBpoa0XaOCvvpwQv+WF2wuKdx/wzdgKvgRYQMN9E
V/XSJl5pmyEuI+gkQ2Q7cRF7jytsAQ/TXCGPaE7vifi9tXOQfdy1XB0a/ZcanQXKHdUK7TUJlamP
OMc8ZhgMHTBTC9+Jau+tdPFiUSDdylXwYnO/h8PaWhhGVHV2aMXgXv39G7651O7naqN1gWLZxQGn
/5XlMnOjxDVK9zvqFrimO+XwaSiL9/zM3/pecCv+31IX0YqMxFdMpqJEFxFi1zbeozkNtxQ/cA/s
Jj6Uf3+0y1vT9sh0dgUI81+FaO9iPaoh9OBUrdLZmK0TRKUFANcaHWsbWKHjLPoY5PR8nLUZ37nJ
Ll/qvyujLwT9cA/LlzTHylbQH21bpeFYh7/avo+uambER7ux+nfO4FtLIbpocjcjWOi5F3eMj3B/
s06mgmSrw1+g790EBsXHSUvjvbri8vvtTwWzbNcXRmeY6Pv7tdI0StplDuDVcJY7RjTWJ9nOMmaa
4T81YfMege7y9mS5ncyLvAzwRjQzL57MmhTGKWGk08UogVP64cn7l18B3YIpa9/zOxj3vfPlLq+0
fVGuEzI3d68Mo4ustfS0mIIeEGfIVPTWNrz6rGdjfJFwi49kHV5KV6i/LpQIvxXrMj//5y1LWsNX
pJ5yeOaLg69zpm5ybae0XeV0mupj3z85ba4e2iL0UmazPcCS/r2HfmMPweSPEEaLkE6EYPX7h9WK
7J9FprSWFYMd3za2hBzW/5XLEsTB3x/xrc+6s/fdcNfQZTP9vphQwEfIzyY4VU6ZRK0/f+hlMT5k
1locJwEkzRh6853Par2xdy3ea8CGMjEHuVQ6b8ogN/N6mACtS/uDTZ+XMU3oT9+bqY/OQs/zx6DY
6utqGu1HSsLmlS6ykwrIvQL/HGZrWdSWtLJgdqRZnzmxhRH5e1n0m78SHNsuPwgS9XLLL1T1OFBX
4JdNuHxiCreYXeKdZWOMZ+l7zY+/f4s/qqd9uwfQYmCwg3Yw/0jvRnCNcl1UWsAog8e4BC9TpPTz
3CvnQ2nTKrbzrPwYjfSAG7F0N3ixlge4T9lNXTbjWQf9HB3f+VH7Jv9fztu/P4ra1EVqEsWZS70Z
SaPU3k2R0nrw2xtad+0xwD79HORlfRjGdUv6cfLuRnMbUq/pAYHz0VOhEHHHrrV/J198a7/iXhOS
eqM34V6q+QD/z7PeZky9zUV7A+p8Og5TqO+ps77XQx4wp1rEO9v1rTVRjSAdRnqWAHYRudDwNDdj
zqcUXlEFasbW+zhrCh6rNdR1zACQjkSbucE7weTNdfEf2KUvgTZceqxZTNK3glYd3ueOzwxi6nY5
WoWXKROZAtKtYSJoVgv3nU/+5rqoJe4XHzTwyy/eT8VSKq+bUtNunHNQ1b4PHnmqbjI44wfdrxaD
Faho71xF+2u83GicNqIaMtsoQl6oOMzggpXtwBNBgVO/lOUyHmzley9/389vhBS8giCdc6YRoLxU
IQCE2nhTtI2pL/sqjRAuuoJUABBjzH9BetZUk4udkC04KLgq55387o1XC9fTxATUtYD7XaYipA6r
rK2CrdRU/k3lg7kPsXk6kbSO6dTZqA+I8T3NnTfuMRalI0OisHPgL/YvwQ392ogwphRz6GCtCdgr
jfk6yMok8Gb9388oakn2HrdxbTYvw2Y47jLOfjilbrMaN6M/yscCSHB/NGFWlonZTPlxjYL14e9f
9q13S5uHLI8Xa2Pl/Hsom+BbeMDwp9RQ23Rae6s9T95gpnB0wwcboDv0Qrk+/n8s6tL1sFFX2dPp
3xcd2rE0G49g7ddFf7O49M5l6Bk/8mFYTmZnf8Ccd63fOSlvZAhkBmxhm/doo+v/+6JrVgV+42ZT
2mftSKPcUc8TZp0N4HYJgfXvT/hG3o5XBsxndu3uK3SZjkxAD5WeycFWmMkO5LNrb96cZ4NZaDzB
/U4clL+PU73Jz39f+Q8XU0IPw1QMaHftrd029/fnNLuNqL9GYJJoHjDjWMUHwSDzF8yN9VgMDu6q
ziC9H+GQDTDfATcDCDFs87rBOPyFic58M9hzVxxARkE0+Puve+tUEak5WDQ6qSsuPoKnZ9Pg5iYu
hgDeQrzWoR7l/h3TdTPOcr38Ry/tf18G/W+6uKRp2G/8/jLWIrQCIahiCkXf25vQPrDpaJ5Ke7L/
ewDYBYcBnGLeZuJG8/tSzJucsYBNlmaA009kwZ86TvmJC4ZyJpLefWS3dfrfXyd+ukjnIcyPpc/F
QYIQ1/ugv1XqtT3tA6tT93PZrWmUAU5xsY97+vt6b90WyPSFkUN+F2Is9fszhp259XrtdKrdzDwv
hbJg4I/TC9xJC46+lfENrfmdDO+tPYNAKs4wKGfuwou/L6rLIppzuAgpjXEn8SMBOK0pjQPYQmPX
M3De+ZBvXBQOyGLX4XPiMHK53hByATO5nlNvzeu7wSvlq7Td9USHrf7y9/f5xqPRXUdMjuf7P+bO
rMlOJNvSf6Usny95mYdrt+oBOGPMgyJCesFCUogZHHDA4df3R1ZWdyqUnbrVT52WJktlRBziHMDZ
vvda36IR7G5f/0OXy1npfq5rMTPJRMHp+Z2HB9nFvaiNiMbhz68/qcr+5IA2Fm2e4YwLNzrg9wds
WhvnCiaLXdmlyb5x57fazs0j4WsomxF3/+T6/JOPEiInwGCGxAAp3m+UmMWPjI71eTewZu0QB5YH
pBE2qnT3ZzDyH3hW3OpbGUSmGqAw+svv1j03Q33m5krtZJEtR8cCedDl2nhHmLERu7Mc2JDqzW0+
Dvp5EPhynCFYb/R5TD/lkLU/Ywm3wSNY/XHaUl48y0ke0qQfr322gWeuh+LYYH45pmkpfwY4+w00
966Mw9/AtpU2pPNjbNZqWIRyIqHbOf3QojJKMHA5pnIuCL1rnlvEIBSxi0pfAh7Hp7bLgZagNtLe
pNXmmEmgCQzxX1+bf/IIY0bApM2g1PGYgX1/qehaC1u151IxXKmhV6r9Dd00gXRBFCYMuzyuWjDg
zGytn9zwf3ZkuvW0tplQgDl6v8o4I5HyWap2he59JcXCpl5f5TV2dGdnSLN6docpD+chGH9SaP7J
5cpgZAstZgqH7NP8/i2nuMYaKQy1A7KeoVBzy5DUQWvndNPP4rz/ZCUF370dh+44cJR379GSVWrx
NFQAH5JN32/P9QGxj2IMrNBHLmt/9Dpz+skb/JPbf1tpyLWgLtDN9131xXDGvmxxxYsFPIqOqBa5
N6yP4zqrhhUALoiI/voy+uEz5WqmvnS2aQUNvvcbFNQDraH8ceHuy4frwciag9na8wE15s9miX92
KC5Y8BYUMf4PCXeiqCa38IBobLrNM569PCwnH6kSPe6f1DF/digwVRZn0HcdCovvr5TGEEvhu9qy
w0dMz77u7RG48VRkKJ3mavfXH+H2FP9ucQBDSKsS/DpLHNrdd3eij70GMS3MhRzF9TUibtQC69pC
b/nr4/xw33Ectllb/IgO6v19NCWmhhnjiwnbYSHJ1/WT9Jw7gogkXGM4aMgQzsbRPQcKrfNfH/mH
u2EDLboUyizgbER+g2X+4TnolgE4g62jjvu1O8pxELsBk2YsR23Z0xtfnnWjmvd/fdA/OYcO/Ttr
49OyL3gfuJXB28PzaiBjQhAHg8PM75uFpp4nkdv+vxzKIuFge3NUTt9fLi72OQMd5KaYksTgOgM6
KFh2iOwD758Du//8ov4rfWtv/3ldDP/4b/7+pRULuLBMvvvrP27EW/Mg+7c3efUq/nv70f/9rd//
4D+u8i99O7Tf5Pvv+u6HeP3fjx+/ytfv/oKpAqfR3fjWL/dvA16g3w7Ab7p95//0i397++1VQLi/
/f2XL+3YyO3V0rxtfvn9S6evf/8FKv0fPvXt9X//4vVrzc89zLlc3/rqtfn6w0+9vQ7y778Y+q9b
GhhjYOZ8rEc2y+P8tn3F+ZWcENYmJDJciUy++UrT9jL7+y+296sP7ldnm7p1tWlp/vK3oR1/+5Lz
Kzs7wFZUN6xvmxLlX+/+u/P0f87b36AR3bZ5I4e//0IR/e4+Z89G/uzWxaZxz8u92xxZ+ZAiKcWJ
Ytpr9lLaQQnaoMA4adgF9YDe6UMUsGPk2pEpilEg1sasebd1VyWnbO30ncgCPbSNdLgOBike8Pd8
EpRgJ5mMxk2t2uCixONwGVDCX6XsvuiNoqq+anKidvPVta+moN85sK1PIg1cDBPTMJ1VvvrohlK6
PxpcBHw3xkwSgTYexsSl3dxLuceut35UHpWWmvC1nnCbkDg7Wc6FUaiHJmjzK8VPHyyvR9ndTDPa
+CHtXySsDTzOcthj576rHDacgWpga0IV8COtztIDdsRiV+FCjkubWMOwx0ES9lnuHDrTgope55W6
KwBGhNtzNkoDACTSRpMN0kKcQajMhyptrD1u6unLXIFG6C37DYARNoEWIEKLJzsyy6A4u1W9hLNW
0Qyx+umK5tZ0NiqSiUFIGt5pnkyvxsgNwRtAMJk2qhqyF71ZtM9MG2RsiKAMcQDxJDDy5awGLLmh
Zyjt49obCHrHwjtKaeFLat0u+JgasjyDzhMPw2gRdWlPFVTMsvqmoDIdy2baq4QO+pCNy3HCR3nK
WgyGcdNYB9nrzdFHrvxh7iFmjbhrr1Jr9S6GzOmc0C6H6djio8R2mFfOBaZWIxpFv54qXNLXVq4D
qnTr9hC0egFTt9i8xVbdwDEkORWI58blWUATj47zjQXZvZj6ERFz0q5362Q7d2aDrN4VNY4bpNwH
v9P6QxAMw8W05jiTrNI94wqAEA3z5ujNWLBTTuoHs9JmeAsokBkemIcOZkOEB6OIHSq7uLM04xEA
RGXGNrwnk1FF6DprEgrlYQHE+o6VgCF8LQ6DLL3PKFz5Lp6/fHSVHnvKe2aH3e1nnpXI6pIBy1fn
neEG2VfEWzgR+yIAOV5ex15SQVwGHnCq/bU+ZXUnjyKA9uTOwaGeJv2J5or/aLuJ3M+BYWhRoMP5
qtzK38nRnRBXF/ZLW40ZCn4txeqcms1FEjRZEeoDbkh24xgr7KEwXrIqWxH4TdMX5OBLlKSW2cGX
M814EMo4+YMDsEhv8uyA6DnhD0fu5sYDBg3NuwKGAZM6WMCGWWjkd2M78p8L53IKF9c0EOjPdLmd
Sn3C9a5HOAjV58bMnEdMH59KzegRz1bWNQLaiwo/Oj5EwzhYmmPc4GxJdgN73cOMi2zXCnBOTc1H
JCGrXnUduRQNgtmjq4IMGBFYFxUOTpZ5oViq8ambg7UME2atiHzHF40m4gdz6jcsmz3vB9KFdaXa
Y6MNCHq1XsezX760/qDvZttLnrlVx8ui8Ku7OlNPXhJ4x9HRrJ1rblcjajPrRtnFfZUjIV+kyvda
Xpa3yYhz1i6lD1VrVuM16n4b+mtbMFFo2q58ck2ljqA2xhtpTd5bpzLjYvGRFKG/HSy8wTKPEJrP
MKuULi9rW1fabk4188ocZY0FIJ2HLsZz21yT/1lgtKkdLDtlf2hhEIXJuH7W5n65ysgT+Ir5gBLT
huF2EGLIImW7aj/4GrZ67FhvRgKQJuD1Dlq5yHNT1fOFWUobgf6yF1X5odRsB178XPR47bWxns/+
mE/BTd4u5IFo3Vg+d9zq1y3FSxFhc1/vWq258tPeji0/NU88yrIkNEERoMpH9L6rPLt5VK1ri5Ou
p80hS8pBxIWpdjxvsjCvtbPppXOMx1yGpKovYdWRRwAtwKx2fq49odl2L9ayLh6ZIuzrYPYv0xlG
Hv5BM6apyefeZsVBuUnMBDGFOq4F6cmys/EyBae0RUHaB5wM0JLK6YvVSZ5YY1GfLHDTe8MAnaYg
4mLRd8oIJTHeuoqcZGytZK1De9xNAOVa2sN7Zgxf3LL/WA1ApoLpxauqaxtQjoscE0NYWgB3aFw3
D5FHYVlMlTjKUrwCx1iutKVNLx1ju0gIjzzqTPl2oyUtVFIqNY5iZaUs1uGaJqn1oiVGukMTV5/x
g+P0hVX0WObe8oli298BqAT4Uo5VBChjACe3th/NqnsJpuW6nIMbTJlJ2E/9V9l3PXnajKFZGHes
FjObVk9dr3R8EWfl0wlC84X0zCxabP/OqgykFNr8uZm15FkOIoutssnjtFlXHttBE5EAWMS5HwBq
KjOijwAuY/WywJWliZneVGj74pGU97uqyv1wGMvLEadWFzk8gFu4r3N9tPNAfxCTV77W7BaKEPa2
F2FqSk7ET3SHAVYYq91YPS/kHJ5hC6wH3wVKgik8ISbba19GDPw22P8RppeH7cUwhfWZ/arYG26T
I6aXlkdq7OB8BbZt3gRVrd/1IvMAHvCr3mAyXfCoDmfTL5bz7KXJUzspp7jI2666VUnyxZjn6twn
PMRceAOpZ9AiZw51mNXa7uksYj70hHcKyhy7oXSyj92SO7COhAUZU0vFqXES1ezA1Z68jqcL67LP
H45z4MLU46LF+EEfxb0pFx1YUVoZ4i5Vq/famNXtBE18ggKhoynP6qG54hRjmpIQeG/ndRmfrFJ/
HlruKOXTTcrBKPj4B3DJQyvatz0IeoMEkw9morXHtJucLGooPT1gdfoGoKCICAXalhh5r/sicpwo
qbB6JoJdcuUCjLvOwGPeY7dVJ2MouzjTujVaah8fYmuBBIDVqn3hd6zs0NDZREf15HvXaZcYFyke
/T1oS8DqtoxMpzd3sEqSyzVzrUNW4UoKQdKVKiyDOotGTCn7YMwO2iCaYzvVVwB6jJCEIwYTsF7a
SJugCIDtQ4NejjbkJIn3Bt9QmRCiPtqfJF3hMjR9TYVNYZQYcF1wk+aG/GiC5bpNwDStRPCcVW/0
jwXsPB4hBhy0yfBVNBt6dzt1mpDHCi1wrLjZCbIoXKuLckgfnzDglCAMfGOOTMicB9j7KRNzX3so
M8XChe2Q+PbZFU9rX3Qfe4bd+iVIh+StsrrReMiASQACEt66b+msJNGae5/6fForiIa5be4b8F5E
8YJvddzC/2C3w7fe0r610rUe5iDxYx+rJtYPywftJEX9GlhC4kauig72tAyue9sbqUBq/wn0j1bE
fFU7I+w+GD75Sjx32wfbHvqDx5Zh34FvvXcKLhUS2Vd+8SkqRtnvdQx2PrUW86a2NkkScYACSU74
jaO5zza15B5rEACC1Mt2q1LFm1+vXuwT8nIaF56ktKTKI9QnseNMdEfQeeuHRjG+m+pPnW0SrpyA
LfXom1FClJdNQCVWrxAByLMw6o8eORqhl+eXtrM+4OnBdU+awmshneuilP3tUJXpiTrlrre7feWK
a1wwb2Yb0BFo7js9eCOj5z5X9herNA8aYLbj3K7mJTzvx9mfT1Xl3SZsqbFuGSfY1APtM5grQwcX
xc7cU5/iGsb5SI/WM8uod6jpZz2u7AzARLV+VkWyzeZnAOBeIAso85k73C+qMxBD5u0MYXFsa7KG
PekAlSnzLx4V7J1Jf+SREQRdnky6wInMJb2DfAPJVK/mqPXMKl6VVT8ktVWEa6DgCiJMOWPGT3cz
Hu+bwFkWuu5BP1Hm5ol7gbVZc3nqpRtoU5vvZvikyz6odC3O3L64T0e+ZZO+9sZypc9COw5BkR99
sbJbyCqerjXJcictrbRbb21dP2JLuV7bFelNoO1StlwQCMkiba8zxl6RRS7prb1Zoz2Rw4CAVkGy
LfvFw0iVo3IF8GXAeeOhoqELQx8onMAT7Cy7YhWuRXYs5wRPTlLQGW04wU7O+sOz1+ouCmmCafNT
dVVLm1CJ/AXwMB/E0Cjt1CwVFUTtHvpkVBERAASE4RA2brewK7So/n21yiZuxpcGTAcPk/Ghzld9
541rfXStpN/7PmyG1PHOTS3nc2ZZsDVwlt9lnXlZ2R1W/HEFkZt2zxgWrfsO43MIdHKIG4gSV24H
M8Keuybyiqo+EB2WnhxTSw6tHqy7hRL8xst98yozlLnvatc+IHjo4Et43V1Rc3mvgO42O+ZMZaGu
Jie/A4kCUUHO2onMseoqIWYKbG0TFDu4sHW5l/lU369SfR2L1jjOI2QzEhpx7OJlyqi4R625dLjt
INQMgxPlCDs+eObMLZumwb2xzOXzCKfL3MlkSu0dmffDY++TTMCeKrC3F6i9yzS3+aPM07s8MRsV
KbcRu6UP1jgzWBG01XCjNNtMFXbzkgI/ujbgvKZgYTTYuU3uD4AENOINfHi6dcXZSir9jAsbnNO0
smFFZFL6ormFdOGxjSzSW0iHAVbzpr53nFXus15fow4zclRvuR39ZKwxAAUuO2gh3VdMp+2zI51q
DqViHQpTWgx2m4Pxm53EelKdbxzawi0fpm7RY8A5zl6ufXUCbFte5YX9yMVA8TPKRT+v2tDVu15s
MH6ldSeyp/MdndiW53PB+c26YQzZf9jbe8lCLVHqpl6k/9AD9h7ZpQ7+y+aIvxhmX9LvEOJqRE0Z
YRFfHv3VYTY2Ku1zsi5LRB5Q/s2Qrv9C/7U4gSNTj//ROnUH6MI3w9wx8PrmAOEygC1HMH1GlHv6
q+EX88V/wK1aCxodUICsYDrqHWE/Cw7Xa1G410U+JpHnBinVQn7HtrO4NpTxu+Li32rQPbY1/77v
uX3Xp/u/dua++67DW7t1v4b3L/X/Y/vOZsbxn/9qkP3QvvtQ9q958/Zd6277iX+27mz9100vgIqW
thjBENsY4Z+tO9P8lQAlZJ8oe20UrzpDm99bd475K18xiJLipOnft+7sXxmBbMp7vF0oc3m9f/1m
/4PW3fsGPR1D9i4ofInjICnofQB6zYKMXrqf46I0g3NKMMyZdtnPVKd/ehT0BbxF1AVoir9vInu5
8OtcrHOsJTk6Mp0n9lHJevn8h4/99zf3XR/yXReST4TUD2x8NEO5Cfx3ow12hYLRMV5j2B9ANzO9
xZyQaseg9/KzNzbDB60Z1ou2NIqfTVV+CMXajo2dFTec7usoNt6Np2twubDpWmgeKfu3z1VHHwWg
IYyDPtSmpl53csnRCAFarlTs+UH6JI3e+NjQ+ElianhgIdpoVSpKNc9Md3Wvt801aunM+Zmc6Mez
YetIshDHM7LlzG/ThT+MLPBeT6WLiSI2wFXdD5jYkhCMT6f+zdEIrWUdxS+jH8CSHObd6SgG059n
QHAwrkpJhWoxFb4xZd3NV347u/3IxHBai5cMgg9L519fCz+8SZSbuNNIZeZf8tK3eeIf3uQoZWF0
VuHH3gDKdM0W74I9ff9vDmK4nV3kJJx2xFI4Sd8dpbOWAtlIZ8RkbwwfJ5eN++RY4snJ15e/fj/b
K/1xksaRmMGg0jGx4NJjfHfSnCUQNc5jI847g21F4yZsMCe6qlDLtYuqdNrl3/8EkYijnSQjiJhS
593kJx9HezSxfscO2/5j5k4zpUCr/ZviwW1B1NlZMiL0GWsY7+4bqJF2Dx7IIhYHqDLknHJPo5P9
r8qtk6l3T1a7VLd//Vm+n9m9P+a7C7PGmL/YK8c0/W4rIZM1NsruC0AE91n6pRXSbfB+4l788Zgs
SbxXwrdQZjK7+/569FIFMQUiBMfUkvNUrPKWSEJ1LrWWwsspZjaRjH3n5Cc34Y/XzabJcBDzIelj
fPTuvRIyAhigk2bcqa66hxaSvVYEFocsvx4wA7cuf6LT2S7E7y5UVkD+YRaLAgJALA+1P954benj
8OscJzakL26MQBBFOEKWhyfsF9rpr88kRol3o1+En5AjORA52Lq1Dba/P57RdmKBrDXFg0tv/DAO
a9GcBZy89bnAsElzmjeZ7FMwt8zvJZ3w0EwWdtcVac5Hcgs641UBPIZrkZbl1KOwodt0Jrls0fZ0
qzuPjsYC50QpwdwfIa9NNljvJO6uYbgxHVjWjBlH6KCs4zhuA4upz2cYFrRE+6jGUCJu+oEUgotl
gup8nld2Gs/+qhiCybSKhtU6BVUWGDurJmco7OBlmkdmykp+tnMw2OHiL3N7OTN7cY8o8wPjXLiJ
9sXAAKTHOROwFwy4nnOiDbnKMHAyCBoOIk5yW2ULHQQEIyjtZSq52qc+mA45CWZrmNSC3CSrEmN5
VejBOIS0gEhpSDWnuCXzdJ5AvZr+dKuVMID3nemJF7GUmranEnXEnkwQ27+0PVjuYdXrvsDsrWc3
W9addST6ZHhKgHp7NFzSEsA/G+ol/cLqaCt7J8zUXLIoSYaOj1bMZjkPYb969gepk5IDUm9Z+Qhl
Qy+plYm5gbF8M41WJrBPi2LicwjYyJBP1VaCXZwJi+QC8I9/NNUI/9ZmjELHy7KTu0DIWT/oixF8
ojMoR8GEaGIypM9zDwsNiKBvPJDtYRh3ducUGIqXpTYPa2dLAa9xbdt0BxhDzke1BsAUyamZyBsB
Yrf1CkGVPUKuV00IaNOCfOT66bxrpXS1nWUUFTp+eGIlguShWU/4m9hoGHrFfye9axfxCA6YHnfR
GM8F+TQl9OPSuRgGzjvO8VUTw2VS5MEj/bIWoWKRjBZAtql78hNIUmHGeDqIFNFJ5bUjCrHsabgk
p8TmARgy/aiquJXCfej7BNhhYoHWv2Bdp9ioBT24uOkHk9FK3zivfTNQMHW+XwNnFJbwXzop7bek
gZUS1egqjL2uVXUembXeIasqVPc0SUt7pLeuyr1laQ1welpiMBTLCfwVeGVINHWK/izaLptvXPlt
TrtUTFpoDUnyVI5TJ0Lljj1MRBcmdExMH7cFZIv83K4Oww41SQEd2ICWpgE07GKNm8jitqJBcPCa
NoXU1/S8SKkxwkoHE+AWnJ3us0X+QHCdFy1gk9p0F/rHfkk2RTFOsNjWNYPRPs+J8TXQRlIgbeEv
issLxw9EyUR+ccAp6ZHvQRqNCRLhZiDidGmx11rslzl35XLMM6AcUPMbDTyc5QuGAra5jjeCwmqO
SS8XNoIo7pvHGkNJes9DsMj3jOHIPuL51l0vSTBloG9lDaRq1l+0qStufIPwy8OYK6hgKTTK/ETs
1qzA62im/wEFtX7m1tU/0ptbUraumvnQALwJPpUmLKl9l9mOlkWbTDn4RF+AqCFr0BNmhJPRoJai
v1MODIwEaL3s0E12Tby6PvfPhl33w63ljf1wkRO78zBZqZOddCDHbLVHmcBI3bK09W7vL/iaT5ZZ
6cRaNGNWXIqKKm/fm8tg3nZp7g33s9eadkekObGbJMZ3FjyzJi/7r0VZAojSurxojtybTcVcbbD9
t9SlgbWvqE1JbRsTYhnGRVNZpM3zqkFRE0Nz7wWaSzOiJj6VvgShGr2X1gdapvqn3NfsJloMlPmM
l4byjkmC2cdGIsp7imj9KVttWe86Xzhx4NV9EQOb7c4wkvSPZJuoNxe657eGKsA6OH2X3Qjl5+K2
1uvuMxMs8clprfnOLEUwRHba+R/0UTpPeo8hMvQwuO08ANpEkWmef19UgfZVBO36MswWlNeFLWKx
E9IZvHObKKz1LJ5T7OkUkOBUHSCVqZUWR6jseX20BA12rfGsuFkLcwVkXszTvl+GFrZ7mQXMMQEC
8BEq069C4SfisiRi5NErU1YsTPxMHmkV2rtUz2YXpJJTP836zLJKrtCaHCSCggEUtUPKikNOwdsc
5KDEzKDXntKuNG/hGmsWiN6xgpzVW+YboUFOszc7yMXnAkPUEQLUmIZj2nK3J9Kvjm2ZJ/1pYAj3
Opc+KQEmdpqXwaig+tf47mUsikVdj7ZY76oh1/qIDGGPsYLjAgwWqaWvu1pPUIQaTWW2nO6ifauJ
LHm18H3nsNYHGm8dffIhrhyb5ui0QvE7VDoSBMDOBZMpFA/946xL8nKM0Zpet1P7paJOocCiA0+u
jsY7DQ03nyHXOOV4NROR4JPepWzGSY2Fw6IY0tuNOAXrrVmyl8Xh/dPFLoaGTvKsZ5Gp+s6Ms7In
jyelZX27amvXx3LAknGcQG/iBgjsjie4h9KOLLFc+0zo4iwIEW0D0sDILHR35WI1n6TJ9Ph6oSM3
xp3NM+RRJxhYw/E4VVfNPBrGLmtAMjZ6YSVHb2jyt4zWdhE1msdUx4Lk/MVtkC+QSgG76TDwiX4r
fKD5YNCWkr6i29icUaY5O6wyaXJQzIE2xONyk/gzM7TOCxibBMuCB7yt3erZJEQJRDOhDVPsJPNG
r2a4t0aFpGQOQRg5MLecWcC0NGYCmDz0MbeqF1YWgSA3XodUh3lm6LmuwN+VsLLNFaRVVTXJS4tq
02T63ZoCTKOyPqyzoRGdgfCJubkc21dNa8DIOLh9wMf35rSEMlcEfbk9CXW+WSXpvg/y/p7QpjUD
AWJBggYL1M4HkhGg2AqBDjV2HBOdaIlraK+RLTFG3CHdmSF6vex6AxQYMW9j+TlnUbz3eTg3cc2E
nJQTfwZP3RMQAHyY6kvu5OqzbBrYnfsw93Eh7wd71eVp0qRXw4cv7Y+VPw3MAuC7oTFITdyjQ7JA
/UtWAgBCfkGdXEwwaEfFlALWH1Fvp6QhgDxSNAzIYs5XoV/PKSTNOBclZ7WUMrv3qEu1eE5AgEfK
7JcpJv9V7KweA/OekIvpc+FPJSUr4yYyLd3CRRcjEYJESe5ClbczwqkYyDEXDPu+TK8LDAPzUcK3
reKBhHgLjrIwTnkjTGpIUYLz2yZRH6vMdskxqOtsOs6uJ+/JBWzkGcwrjdZgtrMnMW0DPiKfwKNq
ZmbddGJsbIghbuoePQvU7Y4sTwrg3Bjy53lNptceEL+/a4zc92IbD++3pC4EVH2ws1k0sUx/m5wm
eHCrMYAALlxgKoPonyZLL58kniDBakLiT5gBIzvIYHA27ZOX1Lx910X8Oy79E414vEnKG8Vn1TLS
avJp+jD0YvWpx4U4eq3kTfcid9yodHwyAbw5DRAR2YEfr0RT8Ugu3eYO6loxwIATmQQTbHQkl01k
BztKb86t5q4uOeIGESfaJLwneDsC/t+SwqqsjDWYdyZY0W1a31ObOrQ3UI8MJkG3NoO/jDsNhHWM
uXseEU77BGFAr4HEjJXvai01p43pb6GpWMHLLdEEsiwPe8o4RJ5SH+bIdyYRnBdg0NPOSFz3ofFg
WR6E4TRXSJHWl54KD6iCYriLniegoDNpeNOOXsFhMxltnpMlAZtbwyS65nR2jDkLxtNQmzPzzpXD
8ilbm56xyVTVD3Iq9AfTXJoPPIEIxrBmmbwRidcx8ITedxskjMoYFJa9xrVGmpKfSOIhAzLXn8AP
5R2QVCzCESW2+jJldXNtkyXCnoMTCwBwzYdhNyktowBOlTNSK2ZkzcAIbE7Cz8nLM53WhFToEtrK
DkuZz6SrOQxhmD6lVMcQa/j12+ZE3Ay3TkLBereyQvZcEhMpg0GQJw+LPfIQqVSVEp5gm90uN0bx
zeB/58T+qO6z7ZrTFLqZBTW6SNgSgB5G+NUNK5REKQPxAOdP7L02sYnDGVcqEMyqFoHyqdTzKFfu
/JExEiktQdM5V9rM2h5Pw9w+MG3XWJxFTiSUzTCuB7Fop/U5seBhhIql6MMkiuyzT4SXOm6e4puG
wW92wRJZfxyIFG4Pclb+Q5XwGAM1246fZA+SKdTS2TrMg4ItY7dt8kTgiypPZNXWz4G+aRRlUhjs
AKBrXtJWoBXZ+zL/ABzR0bgkLJsMW60IRhBKKIdDpeHrDD3RrUVIOGUgItn6nKi+So0Xd8iGk1N5
LPeZ6FsJoR5t725hs/hW9Oy0Qt1k47pTKQjHXQFvcjiukH2oabSugqMgZIvahq1sOKFhU6GrbKJC
DE/VerQy8T0QF5IBk0U4nUcwa7zs0DNMShiHGhbCOtC0oTP7zkfqFtuMDXLMbtoEmhH6FWSJJMUR
bB6aVAIXaIKYHRVDUjRhPhtDcofqjNhOpGbzxwl1ymPJZqliZS2a67E33O6atmDAAtPDpGZ5MGsq
KnRIYjeyRS04bQPZUVKuo6It1HafcrJrBt4ZcXsskxJ7wFTMso+c0a8fSQazH/VR15zQl771kJVp
CfuV0ebCzoqikd35EBC9voz5K0ECLgHjQbWicgnYnvm1z5I+OlzpYZ4EkhEVkZzfXOVk92y8xmzP
2K781Dn59MbwSTV7cKY8mjgfmnNQQw5Be9rQ42HrlIggZqmTm1MwzLohd5b0DPIEliBs7RG4bcKm
FcStuZj1fnunb8THTFmUFWgCDKdtszMgKH23xdRaUcX+oowI4Cjecm2m1Vg3lMAhcPQVdmtql27k
AaPuQ3NeqktL2ghwxsq6BC3vaVGtiw2Fjd301TRq7XLqlfw4pXq+qbNYTgjEKOQ9c23H3vLLsmI/
mUahx6XjVHyQS9o2e1eK5DPlAZlrFPvkmSSay+9RwInHHt9zPwBY9vxrzyu9B81ptA+jV3WvYF5X
nuxWnj6O9babIbxlJE6jT9wHRRGVwcDI0bTUTRVYh2AKeB2KA7oWC5uSr+ZgZy+QocWHxDNz+vlV
nshjWpo+AdvDaoht/zQQYeq7qzyxSaW87E1CdSibqDoOYpb1I8DPso6K2nGOIFTsDtlKQACwLlN5
Ad9gJAUDtgNDCUK5zUXP5yMr6gq2HfGcFqUIl+5nt+yMXS6ryQ6Xxunuy3ImAaWyLZJEOwdSS5iu
a7rG3mi3Rbh0KQWoRkrFXQMINojYtJFanUjW4Z3mtzlZn9rkpIfRGcQNuQHmx0Bus3ZTaBSPrMuE
bvnjSHtJ0EO5HOul1Q6gd0f0B3ZmEKNqN9BySeO1+yPh5bn/SlyZY8K5xaoWqrm1n6e+bQXKhBn1
DyqaDFmP5RQ3avSdbkcTa612XSBVFnd1HZzyRQZu3BOrOiKhVtOT9ApaNbacjNeR+hTjPOyJLBwF
1+a5IUchPU6gZwdE3Vq5HxUXXkQaSOCiiK6luKjnBT8cYxDFJt6Cg6xE6kQOQADr5PTkqe8aS8te
u7XkME3JonfRD0GrHYlvIsuiDVwuLHsaOcK8CBj+WZO5ztFKVj5aNIFNHVp9IPM9O8LhKkehW5/m
AKEviraapVP+L/bOY0dyJUvT7zJ7u6BRczmk69AqMyI3hkgR1MKMmk/fn3fdHnQN0I2u3SwGBRRw
61amR7g7zc75ZTF0UTxQdoZ6R+t5O5h8QI/ipl5o7+oI4XTKxzcdClcjtPJ7vit7DElh924BVhWH
usnIo1zEQtXMQmG7n1yNyeTcEup9lEXv+7Gvr3WJplN2uLMJ2H7jCd68g4OC/ilrqa04GVYoH3Gs
MlFsvM6iMYKg4z+lbJ13lo115agYtl/u4HsXTOGL5NpL/XfPXYPvprDNL2KdEfNPbhZRWrnM3h/Q
Y3QXg5vmaN2ZVtZDMNvj7zlYyMVnUNcfUeNL5IUdiU8kFoVv3FptgLSb7+lxmqb2CY7DCu5IR+/e
BgojEYLBZj9WSHzewTUU/QEiGxikdd+Pu172mUZLd733xRKalrhlqhdir8uJHA7ZLn5tqgOSIVma
oreOerdELe3q7Wx6e7rDFKbuT6ew1EsfojtJ6kBZ3t0W9m11KIi9+RE4K63mcqCVm3NhcuZTSQFT
/tjnYIUUJmWm3TlBH9infEAHFvscs6ScOV3j7TbVFPBbPL+P9mbzRIyl330RlTpOJ8dHchUvqUM9
/NRmeZYU1jbVb6Is2rdVw+VgXBhIyjaDi86N6NVmN3gsoeS6DAE56zN2BjRHRXfbLnRHxe48RZwK
EwwDuF9HtYrvYbQDZ7OD29Gt6Fm10VepXSrQpl/14vmT8UHOY3dMUV0PUpWfWaXs8TDxEK4Ikz0C
MJbOD79bdbSkibCp6yR7P5144ZbakTjva/9h3cLQPVUuyAdfoiz9HgnAnWRcW6QnYHpAbj3Vh7/h
GozcVZwG16jmzjW7pq2Kj5xUcwbMvqDyC1UCcs7WJoT5xNE8vYdIPFLUZV7D/G0BPZHo4ikZV8Qp
qthTuvve6rb9g2tbvhRNOKi9P2YzH+a1GWK0e/3GiTkRKhR4A5t8hRK24ICmM7ovf9qr0zII0ImQ
HteatWfv0qPyrmiUL5KR8rA+IV95vPN0aCGTLCPt7+fyCp2I1sv5+yAtV34uV6mzBwQM2lW3Ij3l
xO4ihxVO+u44jX6MKoEgBkhA0bXb0BqI6Kd4jJbCdoHtGvuUUqgXHVw51fdIquv+UAipopgOjfAt
KOaVp7h3dJj0oFfI/4fKDg+tr/psD3S/MdEE4xoe2KrUbWY1pGx6aTr0l6Lu2ncFzErJkLKzLytK
bbJHbYHufYmq7tWFc+VDo3n7hxo81SQbb0J76ID+KHeYK8y5ThuhxdmK8NccORNZIWFaf7dQqKhd
N8nyLZ9aU++l3cAX9bhog2TIRfA2LaXm1ud8WA6VI8tfkM2ASAXmB5EYU3nbbVvSO8w3xm5+NOtK
PYKXW47+OXXupvaDDgCaOSmj9LGlsaM6t7OY/zjeOPyWtBiWMTeNGS/5ACsT92IW0QGprnxwnWCi
gUnOCPJpTSqXndaRx6IDanFnOCfonyLn6hS4KKdvXe5nLHgIljEDSvvszOM0cHgY0kqdNNTkbCtw
W+GHzffCyikeVVR+PBR+5z0T/W7/soDCwJOWQPzM+pZNyfWQdR2JaBuAOGTQffUZtOgOKiC9px+N
xcvrHfsEqV11F1v74U26jpqexa67VhwC3f6J6GrgfBopWhRE86uk7iukzxgRyp+I1ouF56ltQPfH
FkIHz7RHEgf9hAHhQw7H7MqISDfhMFRhzN4WMgKirxpO5AYFF+FX+nfhWVnOOQp3wKk558iXQj6l
AzUyXpM0QOaakVfJ/GYFP7N30xbkH+jO+bKwsc0tDac9TzFelOHBxVj5Y/HdiFXPiXh8GUURgoHi
Xw0CkLUCwGc1r1lnu3/sZssJe+/6hWI4R04k0Tuz4SJocU9pbB3PTjYyXSh3oz1KkAwP5JHytUgc
Dg5k9NCZK22x/lacYdm8h9kZJkxhM12E1ICBLJLkE4IQIODb7D2zQ+fFBMo7IT9KNqeJNW7R61zX
qUpsBXAf+8yM/k3nm5z+pojOmfPQh949kQHWo7x+txmxuHB3eugkkCwFN7wQpPAMNdR5t/NC7Urc
Nt4mHhxR2ygXHV818VyuPNGVaW1rL0XIU+sYmnWPWQZNiWJZKY4nbPfzvusroPGoBZOJ27A1tIwW
YBq3uOYBCweb6/GuBBcVuxb0bdvV/tR81Hh0RYIvS+YYjxzzxDwiWuqwXKavgGKqNxLBvAyZv0dc
Pz8SvhvJk9Iee0wC1eNs0+e1D9FyekkAGGzFq+oAQFQFtHOwN9m7AFhd6idFagqVhHzAaXx9UChB
EIiPsNBsI6THDOSV8KeiryhaiQEcArxtsWlNcMbkxaY+sZveSTpc7J1CY8Tp1a2mT2p7cqojpRVc
A1N0rdgpO388D5ktHsBOahA1en3SxFDx2yaRzrM/7mbq/tpmR29qaNirD2yeCFAtInhlIjECtPFg
zPrKc1uLvXTR4p7GjVPh0AWWesgrx723Wqf9OUEGbCTEWPSgukXZsdmphTKHamMUSiRhTO3O45lT
uEjgpA6R6sTKGbeqZ69SEZ4wGv2up3jROnGQOqyu1hRZGDCcJTgwyrgtAmuxiQtjcCCPzZRb2asF
oD38ykl+Dg+ds1L3KGqE4OA7vGr50HaNb44M+4D0LahnfTOTnYFo23YRqCPrb10MSqxlB4c94mYl
bvQ7d+ZgQwhg2KEt27domy10VZwwWI0PZO5dNbb86vrZIo+IYY5zCytLGkzvSAJAkTdoMJyGdhVK
OheLMqdom1vaPdBzEYT7DRfcgXF/kYlvVTVeiUYMz6iW8h99m+fAshVwbax1P3Oa50yrZGvWL/VA
DxWSlzW9c1OX+GXG2UwceliB7FDLxi/xADXRGCOAZnenH4q6y4UVDlNgEVWKw8im9/lawIznKauV
f1icrf4QQdBbu3akHRl4f/I/TIfJA+Ygtwasoy24hFXUgznzytVHRPH6zaR7+FmaqIuvaG3L9yVH
V0dRXjX+iryxM7/ZYhBjHagu99yPltOqvrZ5ACDrpB3QdOKNi7giNgow0p1fLbJLoqI16wVsjJRL
448QiCpoiNSmapOWjWDBbwZtDptIX2weTl9omkkj0L0BeMULk6pXqIhsYKeazSeeMc4PgeU1je1C
IQOmXAdHE7tmKBIdqc2j1rRwT6mgOwAkOcrDvWUQL+0LbsqXJiyYf0GdxjMJhQ0VBlZRfduysW92
aNLaniqRLHBIUZM6TzQXxPay5tJZjm4W8tgrRbXEzt2EtYLZ+112aQ1c5A7/apqB3fpZtTNCW+Wh
rEZHnLvZix5Dhr16H+CA8ykuygrloTYmnZPGzpQR6zOKyKr71lHVRqSHn6EdR1gAcMqcbnes7yqs
H3JdjMiXA56NK0xdUQ4dGQXiOm3X4FLTNw7NhLT/0Dzq+FwrXtOK7SDzmdh2IA1/vszzuKCyqMvo
oDouM3giF/8wuZAsDQudXxmJ61Hb2nCE23jmvxr45JBaQNPEHqAIb9wqEddfu3ivxzSmgwtvV4ej
iOoxNpoW0pzEa8iCuOv8/vfANfUi0COzEwpnJb8+WzpqPFbXOxMYPQR7MegRfLFRS72jz7IzALkW
9gWnl8RRlSVAPibKBQ7Va0w43whv4nybI9p/j3LMi+giIbnvNgpOqJINqCxpND2biV/WOjraRU28
havHFD1wRrYse2QB/D4S/noka9rnL3fLdnvrUGgXp6z1nWw3Sh0ZQGe+l8tZl5X/C99s9EvqYd5i
zI72HIG8ida/Y3fA5oXTEuAp6qygfvPA+LPHtFyq7ov+NHMs+7mo7+cKCuA8gZeiCl/gBPaDG2QP
QEz9sAdHESn4IXhdSj94NTbfVtZXcl+WrQ+QUNMV/qzsZb72lU90cHKbU66VG+QDFHrSXpMMowez
e7V52beSPBGN7WXMrKMDo5g9LCZ3o33mBrp7t7kUm0dHRFrgEEP6kQBdgAI6ua//oQv7l/TN/zPx
8n8bU/D/oIIZdeR/rV/+31X6x+Sf/1m/zP//7+AB+RemftJCuINoyABg+A/1sgj/+nfJHnlFqCsp
XPD5V3/Ll53gL7Iwout/rhkV5Lb8n+QBGf4VkXDy75Ulkthw0gn/BfkyGYr/LDcjlR+/LbIwD+jX
xcn1f8nNyJhQpi5Ri8xCp+WrsXqXLAALl+aEOGi15yXfkReHVgrdPM3ExTHF/YvK9vrrCjJkolkM
zr0drdZHvc6pM0BD+N3Y7wKIvbR+b9OBc5fkyHy1NNJl/jfzWVw5oKcr64/ruB7XfLZ/eBSDM7hl
hopY6EvB95+y0szL3DfKt+ZgV8l8XF5IRQK0nykVnXbLNnvTPtwiAN8ubPQN0xFzZ8HFmB3W1uIk
L/sSbWSUpfd+SWtpQnoR13RLJvsGqjBlv1MnrDR2h8LKzoQtiO4WftvygWxwmF/jlTzB1o09/hSE
DRC+JrBkuFsbISpqsIHxdPHhDkvH45hmZoPCwz9bfHNbW1v9nqz+Wb6IjrIlWmVdJ73TYz2/VhFY
wMkVbG+PzJmRtc+GZqnjq0zWwsc++s2pBsqle2giRxkbCT9LlRHiE9tNRyOxHuqq3o0tNR74q9bu
tHRRAwJe0deD+Mto3GnITtNdBywyHV0HuCsBChN+jW0HxdB0GGjTMDLuNdEe454WPSvdLnSeTJzd
YG8usYBeTm2ML9DRQMeZn+hOqEylL7NHBpKjfbcA6Ox8o4bOqfx0rXarkNL0l9R2C7qtmG2a5WXl
nEwf0fEJeSCczl0gvcsFmMHbJL7XcGp0fW8BRaagfTCdh1pEqwPmUpJNFjsSNuBUUwTLjTLhgmQw
Fj7rg7gWeNaSYt4ENbvm+vXxp/zDEU4vkY6m3bb2er6km9/fa6IpxNEar2zfxN+znAgL8MInWUfb
Sukj5+wON5bWST9h40tmXZPTHV2pO5/Gy6fUa4uProyGMMn80H7jQCb2FJ9vh36hQrZcp+1wK5Qx
d2sGVYzVTmEHjXogfxgJJvfdZrMCMrOVzbchnDL3bGVd+hVkftEcV8ickBmbqxC5mk0zYFXgod9Z
WV/5Jz9ceW8zVUfRrm/pH/ZJ6PLYZedcArlRQXXxuip7B+qa8SblaN/3AfrSMTHYeuBRm7lXB6te
+l8l1asy2SbRlnxda/EoO29A4UhdMXd6Y6GFWIBW7GSQnf9DRjWqRkqzI4vKnRm8MOVSxwKKIAD+
sfD4zMg1Hi2ol4w7uC1SSKU5C0hvp2bY/+x5zfdpqcUXpX1o1J2C2vkd4YgIoui2nKskJaXjOsyE
NOfqlK7MqK1pJS9DFl5wuyX7qIwOZBxh8pkTCw9zukcVEH2KJUDpVjaZow+C9d2NW9Wao2c1qt0H
jL3fvLYMJPIqdB8JT+t20/i9/ixCzQwWN5ISj44X5ot7DeHb3OnCgE6SStkQowJdurm+PpAqUIzH
baRbLbZQQpKbHgJ1X0S/1RNN5FbLlhC7PGvzHu9b779eiVPrQXVzXz3Rd+cN5E1gzax3UTQNdbs3
ZM2rz3ma6SBDADOQ8X+1hWbZ74WYt5AHa8MKnOHW9dJd5Ito8x7CLC8Xd+ehEnVOKbNN+Z1M67A5
oWjTLhXzQ29eFrEab08Prcpvgg1g50dGYypYWrd0g8ZN61Aiaqaiuh657qRr/J4ukOO1fzncKM1c
6DesUQ5IgkAvNS9SQbWTlsI4iV/fzfeUwovg0kW+6r5hN2QUDweZIRKUzVDvJnvwGOlzAhLW93r2
nOYpVFU0xXKISvh6lnvCCRZbDsH34JrCCajHeaX2YygwsVH3F4Tp7/o665gYEzYs+1pPeDFFZi8O
prama/Z5CF+aFLSelTuaklw/tmbdduehacLPocjtj2m2hXiZJhIWOU5H98lVcJePDD7yM9sEDb0U
CJX5fpyWCclwKe3sXdaSzXDF7mwnsz1XW5wJrLYoFby5ug/Zbefj6Duj+xqBgYd7F9nEEs/unL74
9ihfK0vCqBXh2iNLGeGlKZvNAyrTaNOhwZCcU3bhAeyxUmBJcVWAde1c2dVcJ52NNBIXewfZn7WU
4BrKcp46KmXro2O2+W1qvcwcosXV+ZkSRjalbZ54wMZQ52oPYr30O9cuMfsDGwYBUzWor3NWCAdA
HvACQvIPqpMfylRNeCom4Yljqnl6aIFH8XUknJqGVnQF1AcyiyrIYt+F9UOlpNrDqERks4HTfBxn
WVs943GlrJPmRUzN7rykx7ni6kh0g2X21GSu1uegbOWrJ13p7qQWDvBG74442acudI6OU21fdThq
yguVkT/4HkMIh6TypDucpln6MBIzRFt9UKviEs26u5vpaXsTFe2zB/bCoLxfJ5Kb9gqHDioTCxkp
1tjM5b22iHyILoSIhIdU06t0RL5hVk7AKrsmzjgMSC9NadPFAN9hmYfGH1B3+LWb8bFY0/RS+MUw
cPy78msM8aXGuahmZ2e5fr8SQ9otqLhMGjxWxUT6W1dHXnnQSzq9Akqnzs5t8uZlKoz/I4NlUXCL
frYkA9K9EvVNw2fE+ivVPnXJQLxON362L5kBn7vG4GCobIC3vROa5edmqyY82EI5T3LpRucydk2I
cp6pyqcBsg/6G+aqxTxE9cZFvrO3SboXujaX/LOKoH6ocA2lClVMxVw9vy0FwOgR4kr9Ij0SvNci
dOp1kNFKpECw5c39MHV6/NUuwfzlKslHSjMpReOAbwLUY/Q90CwXlI9QFJfemoLAoVNuBo9UntoM
PjCD0+BqTWtZPSmAUnEqvTwPDuHUMvltZHa0D+wqNe0z1bwEsd83+uANNIHuVF4TMtLwHqCRaRZI
/HzNA1Q2tKMR1zOPgA2hn37KerLaXVMaY07UzwqWpcgtPzpo9OFBVl3QPdu4S82LyASOfOm05iui
iVzv3cZWCknDiGe1nMMcyKsGkqf12cz+nkAy+q9WmgKKS05iRYRhcQGvHZxVto9YXfD85kIY771x
8I4/wl8X44tXMD3Das80L5fEigoKWUM0wVlounYZj37Lr9Hz7ArSqoByB6j5nPiT6ap0v1UmK77w
ClgrKmULzYYNa1lxNxsbl7Buh/sOH68Dnkz9XCyKIFAxiQq0kA4EXfF4VlyJuK6NjcASiKc6mZ4c
L27YjCiJnmQwxPd+BjJTlk9MV6z8IHGjJKhXhdbZ4ZtF4lO/Ejkx+bb7QZ1kSKUUiiGVEAiIe3+J
mJ6TfuzCz04hyY7DFmVCIlPkogxX7JEg6d58F0yTeWBpBQAFLZk+mVrW5ZCjnveSbXX1D5ScqGuh
iq1EjTp9KqvZXnbwM82G6qDe+p0pSBHjREQZNdFXUe+LwCjkGteIpdrhfT04eRa855QLjBxMrlsw
W83IREYH5MqBN+iO3VT3EM+Fa74tCzJAJOJQ0Xjy69I+EJ2Tf2URk8JhBIVHr0S4W3jCeddRrYsz
7CfKwBnwY8Q1npi0WV/aui3RCBSj8zuoCACLLSTm+JHBLPKkIh0LqDYg1Y8m14q09Czzt1NaT6lJ
kI1O1bG0BOBzNpbmHaavaYh0a0maEKZpKtS72v1EnWn9KdBYTACawWj2RVUwprqCUpO4av0JbSmL
xt9pmf9/T/9fEnvWf72ox+3Qz5/NP23q1z/xj1XdjvAMM5oTBUjmn4d2/D9WdRmxxJNPGREWSQy1
dU0j/HtTFzL4KyDYgwjfa+ME/mQMZH+HBArb/wu7moVj16bcyMO99q/s6oS4/7M3DCjpmhAoCfNw
CKvlx7wu8//JlIlDPkUvX3dgc9sy7YiZgaNFQ0lyg1vJ2UpcZHxs3gpv54NYrRZVK4KpcHykJzbP
d54WEDWtTBGxohiPrLu8vs6fqHbIhJ7wSzNA1nZFpNOYlmhJhx6GLFzIP3oLlsjn1NhM+j0f5dKf
fM5cdUdAd/VpzRtrWDNh57gKY8JPx6mZbbJofFRL6H4GBbmhlJ6W73nQegd/RsqpUVh9uFPjNQil
658RerBkW3LiWIKKcvM0yt/VApEdSMJYPNRF30XjVT/yvmr24HvVo6no+sYzTW+CtUCFuqshKo1q
3sdwZQbmNI+snKg0aCA+NcI5LBxpMeYm99VeOv1gaqFoltNt+jTC99/UEcGCJLws99hi6LXYCgDO
YuyDvcwm517OA6WtDHT+b0v3H5HNHhVYzRCr2cjHPoXRRxHLwNS6W7Onc4CN3R31ctyGsp6Sgeie
iwU5i3HEb8OHnjKJnxQEcxwH1auHNe7cZEv6GqUdVx7d7ikCiDncr2seQiFb/DnInWKPSvXLhN1H
bcoyWcdt5jQsxgtAs5vM64KYNou8s/BldazTrnzznfmA4myXkbwLxQZ9d2hBLsgyabxDy2l8AyrC
pOnU6Jacvn8rBy0fMiXv8hbu2sE9jTDfRDtke+m3bTXqpk4HFwgFneNvM8GSClNtJ2KsF6jSa9WO
P4sFnMI3LckeJPVl/Gx1QsFI99D303Lpr8T1gq6Mla2LsvOokKNEri1eIpw9SdRfx0ZYpz18D0mF
WbbhyWEC4Or2LqqyBybtiXBY7mRCVSJer7/3iXbiLmCKw2pxTAOk2b2z4u6dnDtKcMSOoNn1FnnC
vacb58ZiTYoLEvBYtIx9RC6Q3il77l6bIqjvVTsUvzd3IyRnRYx0rsgNOS7OygZEnsU3v6ms5ytS
DvsQZr/6vtY7TIjFsWmIJBxwG9xrX/IFFPaN4W17zJ2wP/eIL5MMr8OlWcv8YOr6lrS17tTgf47d
cCyu9GyHv4pmOXLH7I4PoUbGgkm7jwtvHeFt14ZnKutfXS+Uz4Re2ceiSDUz7vpm59SpuxwcsV/Q
gb6rwuYygmHcbCLrdghBf8ykYp6H2kmfVRHNDB0u13Pb+eVurrrlIWwWqNnMwdaDtC2pIuu4bVb9
MCAGPGCrcu6UFNEDesbtvgErpL3e62+23EJUxhjs/m6RYxEw0s/nnhn0BkIyOEBnvuPST/ck9IUo
kNfmOp8MCejEtxTR33JDsEqVAu8XQ3hY+OgvqSVwOkV67c5r6r42SiM1x50THNSYLu/D1iqCeq6h
0pqPPMtV9SNc7IpiZf7YYEgQle4yJLgJebYWyoiRK7FAA67lZTZj2MMFqdKmRwNsTHF1EeqdT+z7
dySuzkXP0r0pF1EmxHI5l5ZR3QrMb3vC7yC74FGvqEhr4eVJ360oCXq0St8WuqnXY5Bp8ptSF3TL
ivloT2Ju0rS5doPP40+yLzO8rk7tIeY18AshBe5sS7uevINTNFnNZ+muaVINtBnqwvXv1DQRbllU
Fs27Wa7lM0s4iAWAnm/KPfuevAXM4dTBsudeZT98gE9LnwIkyRSxtjMjlUeGfnDa8W6ZslPfWt3J
Nh1hTeWDoAAsVnztTna6AhbWmDDyFUpqumjgH5/XuLXQE0Qq+Om63aVwM8gm8tgH+BXtrieryu6v
ND8oavUyOIg5FkW3VaV3Fhme/NtjL61DPSv+uT1V7MthsP5y8xfr2lKPGFlvdJCk1oGAymM72Xeh
bQ7YVRMwgb1TE5VahDddge7DrW6m2rlBlEZAID/0Zo5Ajue16I5Z39yHBiLIFCQURfs6dTDfbA+r
w7I2j0kUoQxbJ/gtTOJyoIAOMAQStO8vuLp0LJ2OpHChnp1i4VCgDoELiBX4dgb7EO76OLBoo6d3
XznYCJ8VElU1txdL4GyjSENyR1hmMPrrk4OxkZTIzsHCkD1pwLL9FDYP2gHGSouXkvghSLmjEYVB
sWnZJyQ77n1VedlvQervdsnLWT5JwyWbiZKMpFD5b0BVJtqXqIiCIMhOlZk5/AJHNvHmr1C6HKIH
M+f1wUNBtUcpDgaQBt6e2LIvG1z1CFaFRryRt+iNf3U+R4nfsltPmXKTaYXzi5b5p1qK4Q6/YA94
YZxzqTP14C9ts9MBoqOGxsAFhX2yXEWFtuejziDmhOOQEroZA0Te9fPOIv9Tttkp7aKHNjBrMg4A
KCViWeJd047qnUDvZ2wK78Mw/VZbeycBl4OwHH9ujcMTET3UDr5tNUeGh6h9IQztxRN1nzC0gOwg
eWHLIm+1ghyn3gYhWXfIKkJfC0FWj7XdVUFAo3E1P03chxFCwGRpOESqJf1eTFNKPHFwIUntkqr+
yUqdWz3bHI5E74ajo+LQWPX3uW4BpNcJo48umzvdrAH8c+RdWKiboxoUyS5RRCSpozEmA9PLj4xN
BMONFdOtlo77AIw2rsE5vnrZ2bd+Xdd7T+flO2C5+JiD7Y4bhOjQkey8WIHQ/GFDvPiNZZ/hRfHo
OvmcNJ4EV/XdH2qyQ0yIo9x7MxbWGEl2A/0dfsgFLa4I1MtcAc4UBaceqf+4vjC2dLvW9CnoVFs/
gk6RHj0Oh8LhQiJC5jtFgDMGk+qhBOHpJnRtw9Zz9jkASsa5neatuFS9OU+z+JB5fggtPSJp67Ft
6wpjgPPkbbV9XxfObT3mLtZgKY6i2DgpbPEFi+nepdv8vFnlM1KHjulE8v3tbggOOIix3S1ZVH4V
6HQT1B/+DglMiRdmOxZT1J7KCeFkxngKu7+CFpsBgkFb61uf6zYuKwYw6juIrZLORyjrLw+s/KBR
b5/WrrvxA4Roc62/YxL2knRCPU2oGKCFqs2BfZbuv8m1NL9TZrq7Ti3VZUOvsAu2+dW2GZ2AgT6R
4GAewLtyLmHBILE0AYnyOevRtBWU0GhFtuGtyYL+sQ8CcyiHTO6ZhKudRlF/LMOy/Z3apGXhUs/W
N4mbcsYfrtJPr28MHrkKhXOe1r0DQb5eEe7hqeUdi6Pc1RYUjfXNVksUeyGoU7HZ23kVE/88znoT
J0mmI1gAhoGTwolCSn4bdPuczxRnjZ7ANipfY5VAo4TKLdNY0Qra8J6a3ql+INDgBe0tfFBFae4G
z+1iPS/qPvWX7XHoqs051Y1GOd9VfnPXr7b+gWQZKSSz7rkMrJHbaJnOBAPxRbMJUGEiCFHgBRhJ
7I3vdiBK5whvhcHZL4MLMVrvyE3QL9hyk8ce7dVNL1P3vV81g05V+XE+ePqw5HW/B+N+3DJ5JcGX
nwvmzVMJBdI8QhBY3Q4INJy+ySUUxbEbFEGbQiBw2AzOxqOFh+nerON6g+VTeKSILauFLq5vm6A/
Fku7yd+Lt/UnERHpdicHSRMWQc3Pys3r+RTlFbGDLu0bb1lo8cDAiMjPKdLZtwq5+pSAPHq39JKg
2kXRTqp4HaSp+e2I0vfRsQk+/BUYudpjBSqcizXWuX/XkhzR3HBWG3HkGKe1SOQNEJ/JW/aKNaT6
DKxnsHB2WKulhuM1zsA62EEPtdNCzkffG5LY+ucKVnFOri3q4nnp0QWfXFzzZR/DoeUjD7vva7xD
PdD8hsfRfi9BGN0TqmRyL8nZCJDtZU3/Y1m6kBjBukZ4Xk5AV+eAa8d+nNwNTUgNWdaMLFHsZbHe
fIyYmy/Djgc2zYBt8JL8dC1Vv2obkfcZUgywVE+1su9ZMLmmA+2X822DVDONIzrc9MQ1a6bPZmwb
EAySRPOnrI7q7oLUyWvPmwHmPE0Y5eNtxcRyKaeyG29mxZjtmJrfy4HT2cw1w4/UzHRnCJSGQGrz
P2TYY54fZPmzyppol2329KTE4J3JqvQfszrE3kjt44HPR6D8BZRXEzBsjH84Iu9HZI+LPVWvaOt3
VYCB0iWM2xPbrsww8xYCCVUZiLemQrAIWGmX0keq1wcnXQY7p+jbB66NDmSGLbbOzHtR4Qn2R633
UFccU9F4CHqpn8ccw0LithF5wRNEeBt+qr4PT64/fWsWFJu1CAx+kFY+2kpnL8ryX6qan9N09ds2
Zu0ebX9S4r2N6hS8FRZjoKR87joJ3ypuZAnAXAjntbfRDSM4imVffZt9MnrXfCn3W6RlYrXu09o6
HwbSiu0AoSL5M9eS2iOB1H8oEduj9f82z9H9vBbf1bi6bqzH5RqDUnzjo/4YdPaYIeZGoKs/K2oq
hvLsNcOvwmpP5F/fblvtnbB8fpDreg4XmukH5FJZAKg4X5vB9LnQJIzArH+zG+tZ99Yhm+TDSH5m
PNTNRUXzH5g1H21S1N7bon9xURkCxtePqTs/l5u+k9pG0QvnkWzddLeo/gY30eOAKB0CbviKbAAR
XV5Ktay3jgP62U4M8S31AsJmMNbT09ZW72sU/mArn09Oqc6+djBe+WxGPIa+1R2vl2CTn2r9VeCL
9X31WIVcZVQAwY4fOHzRC1v+j2rYbrKxWpABQBhv9EYhET5urBlpFf4cVt4Pbz2TIfKxRqRMIY7/
WDMsnWrOz+umsDsXv1zSZm6k1fwA9zijkQb+rYddvabbHgLuGyUAFmXJRPFYwadQyMvEht7N4Lo/
TNaMgclpT4ZbsEuH+6BzpwVp3/Zv7J1Jk9tImqb/ytjckQbAAThwJUGCjF2hNfICU6aU2Pcdv74f
hKptggg2acq5dh26ylqZcsLXb3mX763BdozymN+N2PuQIxzdjTpnGSxDZ83CLRp+ss7fpDf5i6YK
VC9JWDe2nf6oI2WPjSmoPC70Ldyx2zFV72ypAEQG4a7MgCsgq/UAXMXzIOPPeWJ+QI3JQ6eo/oCE
OJm+zSzbFordEbJT+sGeu+3M/z8pDUmbMP1YYgLc0ugpZe4Fsf5RJXRXR4jVyYji5OB/TrtsBz3M
lfr8IJzks0BhjYbrTdirR/piXrQYI4GvqOuKPiaqkqNMd4i2556qD7d96x9qf7qxu5acPvlMT2pr
2Skg1+CYO/lH3S4bSjXpjVZH4M6M6A77qxsgy54aGUfRKJ8htuVbWOI/R9Q0cEmbhaca7Y0/5btA
d57F5DeHcOKA885XwMaNXaUl5oaDD7ytfrJh0jz2VvVI/eRIqeZb3EQ/fALDmScaBevEf4A22t2p
A8AaXvGXOpzErVPq+UHVpVuH3BhxnyOFFk7ICdaK8zQMeQk/F3eGUm2sHXkUhW3EWxb/OloZIy1Q
v80+pCFgN1svb6Oa57duU2B0avqIIvdHGt5o4yib2Gru7cj/ZCbmfh4c57kL0HLPFZgBwDO2o1ZR
31gMEASMhNa4mUvjRpPB1uwTpIBa5UBhR0WcRt/phvmxxTlhMsotb1vgVkp1O1e2sUc5M/Mod3zA
c+mGohbZN5XJA8gZMkNlF8X9wcyz3KtUudeHDA5UYf41ww9sFOdGJiUCf+hF+8CBt0aSP4hYgG12
jlXAdZU0MKbB5st0BpPtENQgCGw7uwDlDGNUlXulfqiL6i4bKmibEzldS4cPrxU3gb2XG/6PPAJ8
VNooCow20UTrxpDAvyBC6jpVgNS3YMc2XsOTXZAzYlX/xH29yVGmGMzYlSBdd5kUyj2tw2ffB7ie
o6PSPtNyOtaLlok+L7jMZ50JN/Bp63SytZwYXSMk1ZO9Janoq7NKjXAB8ve+aZCbz8OeFLwghqi+
41C8C6bgUz2QikcgrPcaiNaNqSTltlErjED0n3mmwAye/wHcvU07BJ1pNGLkAuWLAZBsbMf+UyQx
eNH46Q0NVpFazyHNl42NfgDAKWqBKqYTkax+9BVSWglOETHm2IO/b7UR+O78tS7TFw3KmumXBCul
RUEmh6ukDE82luK52d5OeXU/EHNI4KllYXwZZ1pL4Oy/xoih9fhOGF1zm1cG4kGKvDcz7g5kZbnB
kAeAERHsrMl8mWrjMTHrB6SAx42G9w43fgo1utWOBBJfgCTswVaMkKleqKMdRyvz/MUDJsFG4+j7
wx1QFXVbWZR4wQMh8tDpn7G6dtssyEjmWm1jJeN9PHdyQ3/5o61mNLgMx6Xjsm+GZkI0CFpzIswb
OGPaXkMlwYur7HuqZQHiX82mG7vOPmphTElVM16MkYCyKoNhj2EAQtMRqeDUl/VNmcGKyiE3otEU
/dWxBG7kDOjYw+ImHnxJGkUFBVvvoJX4wHcwW+sb50MWp59zv3OGbw5pFKEs5GAH7d45TRdVnTJb
hM8BYwB71uyDjQxnqn7MmjBLNRio5Th1ylZG9aK21Id5sp/tTC9dvUzqeT/AjXpuQnsS+wiyanFr
xHMSekhEG59nRPrILnzQeztjsLRP9NbCDGpyCjMk8k35z6zJnqeTG7Yh5Rr8H4X0h36fJK35D349
8rmY++G5Uu2ElrajQHkciZ7kprFhim/wU+iobJbKYhkd1OXLIAJE40vgX4vUvJ3z0mVD8hBZJT0F
p9c/Ezk7BgQXGzQymmbTt5F2IYlj4Ct4MWZdSFYPPCfkN9rRZ33EeQhJ5AZRi1YMEi3lMZ/9Q1JV
LCOMsZwdURpmXXl5OMvmGDsFgHaWXYy7Lmk6Cvm5rXjjVGR/6rHRfhjsen7UxgQuc64R825fW0z/
22z7v5qBluD/3G27i/6aTlttyz//n16b+QduXBpys4BOaZ1ZyP0OPxc/LppwOPZKejPA4RaBVf6d
/0bFij80ILO0pRZErLZIeDa/7Lho0Bl06HDjMhc1TP70dxptK8lHXeg2aFwDEQ17saJc+38vshEN
ORc9ih6ug4MiR7ezcyV6klpQf5S1NV7R0zxt60ngiRqGjBg28wkANsXy52/aehQGzITOh4FXUhq7
tWYobqMrf/U5LfA3K3BG4ZdqHH/XG3lJriqVgpVQ6XQudmhy0dl8M5Zq2GlstySdczmR1u/wp6Dy
97F0BMi+bCuA4ObbECAz4kmoY6vxIhSE4lkN0D6rrXmxVozCNgF5CDEiOExWK2zacEPzgzL0uEWk
fw4OVo5DwF1qifIB2oG+9ZFvi7j8zORjh0yBsk/tUbSu0lmIHFBQS6tjmDrAAUMNbN+uUDKt+HvU
6nzcmwXuIZ5F5MeK6OpYVAcuXzOgVky642ZJ4rf4CNh4LzWZnRkPPu9S8wRCC5uvFuQt4oxQqf/u
yqi5raO5lN8zSgLGvT0H8ikwI/8eAczobwRO+mhL6S0bYBRR3R9dH3UnA7WbOFjsSGYHQNxjChP6
vpjHhFc8kglthBBxi3Kih1CbItsM2lTYd5CD0OBXqLoMqAQrVoi5AJwBJobt/XcQ9Fr6QlbcEuIM
ShZXt9znVM5H1RLEzI4/ZdqtHVZjCXRpXKyToH9zN6FnRzfInFw1hv8ndrMG5QCDgCJLYq7DyIbT
4FZYtwzfqjAeqnszUPL8k43iBDpmdKfMntipUnv1iyR8bKZtqQt0lHhJfOE4O3vAqrzd0wovqHtb
o5IjLIjeDW0hfJ0q+K07RNfr2YA4S1tJPrZtZWXNh0jJKsCFpWlilrBVB58UnLq9MUFYKkJTzk+S
qDhP3KiNhcweeZU79dkH/5N9DWJk35rdVIbgvyDxDc33NAffSue6Bff6gQ/Qkf2iE9DBvEwyo6mx
uilBonXbSg3pmFNdMqfqWYquyZ6ySDEeoeqiG9NoyP27I6y4r1UwsYmqvpmyPRhj6KasI8JVIuoc
cxNHdYjoNfS3xJ2xkcgOfVJPQPk0opX9ILP6b6RyGiSoy46kZ1ZLEXxB9LCozQ1/G7AxQoG2Cx6p
3kXApnQfbQl4K07h6nmM6GklbQhcHZpL1cbKh5bOsBLYjodMWHQQA1hSmiQB6VWe2eJRJn2zPG4x
E5ZbEfCTYZEMuxmazCweNKzIxB3+alV6G019KGgoq5MityrWgePHWLRNc/CravlH0xGzB51ToT9Y
ChSvRTNnsMwdRABfdxMcRdRDPJV9QUWSZPinWqRUFs2im4LbxsIuaktpof6r6Tog4IC5xmP0Cgwv
f6HE01+Y8foXgrz5hSfHmxve494fX7HmuPCgF9UiD9F7gBLkwpsKSbqaRqWZiUAAoHWx4Nf1CfAS
3foyyUCD4b+9CfUQuHtXKiSpqlk1yT7rO3ULis3EAu8VKB+8gubLVwC9eAXTJ6/A+nLB2KNwsXR1
X6H3Jkbw2scA9DeYfCVNjfgLqj+jdaBvtSD3xS8c/wjYBlR/+Qrxt17h/uq4QP+nVxpA90oJUF/p
AeKVKpC/0gaQlYRCUA9++CN/JRYgIgHJwEoTGGX6wj2YgAgJJAFgJESv5ATTKsngq4WzkMyjDZj0
lcrQZx20BhJ0KA5E1NAd2JVQH9CXgwYx/OJEILUQROAdfvEldGmXWeLVpUOUR9VBN7RnP9Rm280V
0GLFn2HeI5/4oil54LAvIbiFogncDP0HOmeGtqCSEFyd7W74gYwaeQOKXxD2i+avvjJ9sMlbiFyK
MfygnECv+/P/xkft9Mu19M3j/M714FP48/9svoffs+/NW+aQDgHnV4yETP0fUgdaBG4Iw2gebt7y
X0GSYquESTpRA0CgJVxZYqH/REm6/EMXFhwhxzGWf+dNmKSrf/DXgByS0sBRQZe/FSadMoe4ynX4
R8KwKTagbOKsrQ/MmixKaKA/nbAvtqYYzE1eW+WViOVU9/u/RwHkgBo2woPOKl4JYOiieSZKL/Bp
NbdoPvgqynwY6CF0VkxIfuSkBm8W4kyUdPbLDE3ShVocY+2V3QKE6BnYolV6GQcetdSm3ioqppiX
R1kW4k0o9uvThGEsCDFLgi5clLnfhGKIf7ZN5zelV2hZBR4cWXULxgevRqE6AOoDjYb9xmij4G5K
W5QeZ5LAG5Hnkbmvtco8Vmo16psuzf6KoChCy82hI4NgbkXn6TTr0YyaGuVuCnNFf+o0M9D3AFKn
+HbRkb/vDNt4LLUsPTRNq/zyIsaB5Lyl7crWfvm4RTNAOgZy1RZ4cSBzbz8Ocyin65xXOr1iPCk6
KIONkYf6NrND/XNnIU4yDThMN63j7+Na7Q+gDOL9pOUdb2clhyuzrS2L9v8C318/yNC0JU3AzwBb
8tMfZDlIyNhYknvU6awbQ9PHl2hcTJ9U6t+T4qRPyiwSxLsBXY42LWkFIe3by0v+fmPp5oLfgw9I
8O0sB/rtpJg4SfZ9TgEUG9Lha2Q12T2KbteMB97tK0GaJFQNRBU+J1iHn46iRGoOUjVIvajspy3B
X3qDHAmCNqjGXpnVd6eTy8eih8Vlw0CGs2IPGmara42ah55B4/A2G9vxayt04Al2kX9WcVb4QcrU
x797PhlVgmUyMH0hExGr8zmVoprYN4EHkValJh3TySW1zw6XV+vdPEq2iqYJppNlQ37rdB5RBeor
eoWVFzmSMjRCKrvU5vS0KS/k5aHebYzXoQz5ivDEZmB1y6GgkhhjMyAHgsnBJ8AZt7Tz6ivOAqep
HyeAQVgnrA0RVzH5P6ffE6OQMIi4LD208WD0tWNy0ClXPWa1U9+nyAb+7tVNFs8lwFA2Jskmr83J
bkerhmcKBQOvsIcnXUR3s4EEcaf0uwxzQ3OkuP3bs+hYqD2wYCTSwljPIrcgLAObexuuwBYtaN/N
RWj+/loxyuL4Yxl4UojVNOKDg2makKWnkZhsZr1rdprmZ/9mFCaQVi4GraZOgeTtVQGunBlFRcAb
6srfTfHwF9lIc2UQbflbTi5FRli8kAgL4B+rzmqJfES0K3Yl34KUGipzQ073Z6buO2tfMm2y7myg
AodKnynNpV2Eh0EOlo9G2JV75Mz+dyQlBXPZKND/lj9/8xTqwNRM3WflhhJn6Aa0737G3/PKhlyZ
DL2eAMjYbA1NNUBRrz83qhLLBilLyOI7S09mgZKGPYCt4SNUs09hBRosEmIj1MILouoIa+rPEakr
EP5mugUMCE41uOaBc/bbuciYf80m2l5dM4YZJL6Jvao3ie4TxRJlbwB+vPLp5waxdcklza7lbV7u
hjcTDFQzstSaQcqyzT0FR6UtfPDgyn46c2M6NhU9FF8F1/yr18ibUWhuJ0VM1cLz61w9IFgTfUIO
ocIQXcZXLuclOFrvXB5yqoRMGd5bq5dnYjH6ru5Kry9aZQNVKttBCcvdUo/LbYebwQZfOPSqVegt
l2+Z94fGxp6F+xMkJ7GNFKuhfSugkF4WpWcNTf8SU5a4wT9A8SC9l64gOrvt5FD8bNjB90OWpDfI
TPpbDIeiK4u6LNrJHNjYxEipcz9YBsH+6ocoVIsKJBFp5QfVP2hdopCPsNEOnJrYYA2RuJc//N1j
v6QMpkaJCjM2WjKr4RrfDposVXIvpgMC0DCv6Dv2bN+H2MfdA2U3H1hub0yfL4/7bu8yrkMso1o2
RVltyZDe7t0WXk4dDx3IN7Kle0tyajGvNa+8jovD3Ho2SS80JBAM3eBSXN24o6WacuymzEs7pf2M
j8d0dKa0O6CPoNxOJXgWu50GLOPD0GsVmT4ALBG7LCMYsLpsfmHipqNhozS5Tc0BaIExxCMtvcL5
hKroN2Cs04cEfN8duUvvWToIMNROqqOD/K070om8EUq3WEmMHVgLs/sgpNHvkgD4c5726m3ezSEG
wnXr2oYCRqZFM37hTnpty52UBJ3vZemYPJQZGttIffa7314GAcXF0cge+c86eFUgxw06CG4vnBCH
zFRC9CruXy4Pop3Z04wCpcbBhU4jxTxd7IW8m07IA+BKmv4dlNHjaFlI1uLSs6UqE4Fcyp9CoXzM
8TuIEXDaDL7l4aWw11EOwvtgEXusweyWYA8v/7R3Nw7ZrroYESKAtFyiq+gCX8u+sKuZ7Y9FznHW
6tqdS6rAuh6jtqQFnACdW8CI6DpfHvndtboaeTUnZuXEFGfU3MsGwJtdbw4IrkJuQEeu+DeLjPQI
EaLFEX8X82IKgeHtkHtQUM1dblUhPVbMDS5/0JkTDbtIs6lFqDZB6WoqE1EKP1aWE910mgfIKnLF
7H/5/UF0ufQ51Negd3VtoCFd4aKg4CyLLp87d7rcFMOgXVmbc7uCuoTOU0RPShOrtbEEeGu/RMIh
I7igm28A9fUH053QL7+P48G6GQK4O0mNucq/mEWLeMlYgnkVv8vTo9InCIylqIZ4YW5EX4xUzaHi
DObh8jSeO5COIRc7SIdgfmHFvb19Z+wYYL0t0I4M0yeUD4cHbsUQn8bIAGxuhN8vj3dmQlkwii8M
aC7Vg9PxFtWXCtu8zFN6qJAmzNlN3S/N+cIG4NDlnav3kncmB9VweeQlcF89pwtykqtH02jHOauR
ndRO+6GAuAm1tUbejt763M21K5I6/mixqLtAArQOACNDXCq1K05+Zw7FyfDLLfAmeOrYRKXSNamn
VPTRMhgz29GqxyvRy5nlNPSlMsAnUlUzV6Mko6+XQIcZxTHMw0jkeYgpNGHSgaytCeL6yoXyflK5
LBctIyRupSOcVa4+Y0AE/A9NdGAvqospzbeBW+EFRxgLj2qLN7AIjUfk3ZDMHHv7eHlJ328mzTY5
m7i8ctno9mrzgj1Q+2KB98XVAk0JHGC+UnlEgazepmWOC0vfqA8Sm57L44r300wDgpIekQsvmS1X
lw+yNDQ8waN4VRW1zX2S1YiYQU2WCtC6SuCsXiVkIDXk9w9jFzb3pAFmA4PPV4F9BqPzFYKcve3k
YuZmTTVSfo0GOB47P+X7EKcSW5VpQvCgjW26UED8qYJKcOgIGSIpCo6tI23RA18LtuPQt9peB6T7
BfhOdxSoqP/ZBRKmQWmXZQnvDHQ7eY6rV+i4viDraoeAZYfwz8TO6p+Xp+b9Ntfg2JJ/8bxrEnvr
022OoDte7z3cHayo1JeGF5vGZV28XB7lfayq4e1LMoXXL9UAbfXCAK2C0Fi1hadQ4PCD8U4bHBv/
NpqhU41bQWM7V26P9wVGe8l4LBISsn+T+/L0wyr0FCD+R8ARTaM7Irng38DAHV3OR3Dj6EhHYcGS
78ashABV13oMB3S4FqS9/+7lR/B8E6QsOcpqwyO3UyR640P8AdamEyf31U1XzQCZxmDGdkAG2q3q
2/OPy9N97uN5ANnokiub0GEVPIOXDQOkkTOvpSm+j8tCfeDpV1wDZpY7Dm37EIUx+NsWfVNZNPk+
ruLZu/wj3l81uk6NC8dVh5eYLsfpAjhKWGcI+fBy5KL8lAoZHTHGbZFprhCrDlDD2VDLj2/jsB3Q
IE3klfHPT8KbH7DaAUVDJFP5euZ1Yiw+VO0cfxgNM9lFkGnc2DTL28AC/AhJIqXDVihYN+m/59u7
1NpOJ2F1vPx2UqUPgsWrou47/VH72UQp+Mob/f4Mg/8wyfKX6h7/vbrUW9SArF5Xl10mwqcGVg0Q
vkwcLq/n+VHQuHtdUTbW6XqGGB92ZU18I31DdVst059A+NpXHqj3RSFmDFK/qQsKMOjqrbaN6J2m
Nmy4ciFq4KAWhvDj2EytSxdBgSQDyRw8fP+U+6TzKDfMhHZj8tM2UvAXo2I95KWZHJCoTlyQsvFv
BwWnP241B50VFrGjNSynXcyenuYAIgC4uJdnenn0TyMfRjElkgfIHlBKWK1nGA6i6jSmIDfK9LMQ
VX43V2gkQfq8kmW/fxcZyULi2zQ16nDr0r1f1kGC1H7mTTMIIrvOxSaUTrgro/rPVubXcoBrw62u
JfrlwcjjwnBq6m8F+t6uVQfA/4UdHx1fUa5M5Nnx6PAYQNqIIN9Bx9pgqACdZFCS/OBzJgrNU5A3
d8NKtlSlC/+3ozmmU9oIMxg8I/RETo8IQBvsUifG8/NOuUvxQsUZD2S2YzeThxRi//vjYUROD1kQ
VdFEW90ugANwREQ72AujfIYk3IU72yy+g0lu0BzLiv3lffla5V5tTFB4MFIQu0Cl8hXN9iYmVoJC
T/xCSTzeOvh5cfJPW9qLZty+CPJHBbTNpscjVYuSu1ipbiIfv/IMfrWW7JUiuCvo9aEIHO8jsD5p
UUKbKTxCMTdM1fDK0i/XxPqnwhvDIVrDj/uXdsebn9r79B76kg6ikUr08Cg/CPFIp77c2lPruFkN
Evzy7Cxn/92IgCR5dy0O7vrigoOmha1jJZ5Q68ETUlkqVBEWo018H1g5yG2JfVpEm/HKlXnmYqbl
R/PNIsIw36VofVDMILTGxJuGznSVMkb/oECI6/LnaUussvo+VLCIpJbDJPkfp5tbkeo8FH6Y4ICV
29uUhtZe5mHzOLaOPAz1HN3ovpy/o84gXJTe1Ae1Hx2MtpCGgxVjP+DSbF758jMXpYG3ygJEoClI
/nT6kxoHJ8psjhMPGRPEUPKWCAffKxc162tNzrNDcZOA/7AEDafVUFXao7ZU8PVJa0QeohIkvkGb
HZEM/Xp5os8sJ/cV7VSC16X0s3oAM70CFQqHj1wFQZRCVPW+Ra7xytSduRpN1JRoR5MKkmWvvge8
l4GTdxFDMmHn2JgLfwRMp7oI/c9eXvXhp8tfdWb+HIOHxuI0soHU1VVFX70nH0SVwwnQRaMBMu7B
yy8Eoby4cvTPDsWX0fdQ6eOsI/9OQXMeQcPYC7N+5pUJUb+chH7EiNe48n6+7rDVoYDdrtF9ZGdI
JIFOd2DWaEXXYdxEEV4bPsFRNbZOnxSeWfa1WydZc6jVWj3MmK/u8Ts37mFZ50dscodbYYf+hzAy
jN1EReyHkAEKCMpo/qynoHdzRKNdFa1wlLTpH0AwjG8ttLC3U+73sMV1H50e6H0NMju/C4uwKbwL
uWD26LZb9jK/b67OTsWdq5n5JiQ9ddfqIQNOZpdcuS7fX9DUHG3NAgRi8Giu0wMt85so7cvIKyDz
7REuR0bPtDtvNOLCsyzF38NmU/e/uwvpNfI6L19FY0yuAhBMDNo+S8PIo9qS7COJwFJVgNeRsr+y
389kH2Q9hHG/+vv2OigfFQQNEbIPvQ5hPG/ooGRpotVvugIp/CHUEbcvqvbRHOggwPdE4yPAp/Ly
5xqs1OnupD8DIIwmjOBtW0NPelI7wKBZ5EHW1YFup+0OAGhxZSW1s8PgckU3iueBuH21YTr85CEE
QGkBG0cIECjargaYDVMSG9mg9sUhBSFyV2Z4WyJwHTziN/Zn4GNHgnamQNVnqm/FNFfe5c9/j3oi
FFsYDWIRkuTiWS03ip6zwDFqWQPFPypw9LaIQzYHM5v1hW45PuR63+6yGGByCmX+MJcFyHJg6Tu/
ASF1+ee8v5f4NYA+eDy528ltTqfJtMbBqLAX8ILGMl+wNFZx88JmJBwT8+HyUO9jEVad76UeTbz2
7gjjBUJohP6rB0kxo2IKgDnu6FzhPbhAng0MNeHpbCiAXCu1ndv35C6LApsKLIja5ulX6h3qTJOo
ErT/HWU3jphOcoEiISUWHY+5vDMm5d6HawvVcdI9G8XEj5c//sw8L2QVlRKnydW8rqnKoes60OsJ
UXhV7AQ9OvxF4COgSmxeOWBnLjGdhwZook5Tg+bG6ceKKA6t6fVV03U0bELLvsF4Gw1U2052DQ4T
m65Fi/Dy9505bjonGjQpxnJEm6t9JK0cJ+6Ep3TSBZICila7NCmvxnvnplEu7WXqxCqAiPW35cCh
58qIPR6+h3mM7ccJHsHRwVBrW2oJqPkYu3tX9TUCeVWJjhYSXy7suWaT+0FF49NW7mgd3GqlVn65
PAVnfxsAN+pKtP642U7nPRQBBrLjDNU7nR5wu6ju0CAr4b8Vxs3lkc5NNm/F0oK2EX6Vy5+/eQzh
ebSllWaxJyoLn2gUZBATh1H5HxHI/xGhufzi1VWtLx0WaZuvINfli9+OM0HU0cqcUAyNU/zELfiy
UfMz1tVH7q30ylV0bt8unT5MZWEnA388Ha2tIZ6j1pJ4ZJD+Ht48MXNU5Ri4ZdU+lEHqothtXNm3
5xYNoAIpClBUJNGWH/XmE+PUcdA3cQg5czyK8CcJ9pZDdCt6ca1v+tqXXk8nOYFKzInao1hjhtGv
RxtfXbQAFO1j2KJsUrcPBKB3vqnv+lAekMs9Ngm1UTQNRS+f1aoCwNw82BFaTwFV96F+MPzxsyz7
w+Udde5V0h2D4hZPjwP2dXWwsHRVoL+YsZdS+sRSwJBbC40QpBWjwbUyOOFDXJcPs6kXRz4x2HX+
3HsSdhZwmuBaDeFMXkeFljQKtBPBMo2A02WpGmIiaKoxmj8T4jWqpd2OeEKkXZk8Bc3wPMSm6oIG
pzEAbHWbWO14k/ZmvRNViw5RQmPs8gQtA75bO1Nd4KQLSNJYHe4c3AcSAlw8cSkNuPvYWuSlWuFr
gyxTmQm6x6FjfS10PN2nufwXQROLQuEAGqCxoIpO56OXsgjVnuVxECb3hFYZW9hr1pXY5OxHSioU
IKCFpJ5yOopf5ES/ysQotE22IRXPL6qNGijVaBORW+QSJrtX0TUzsoemQJ/p8hy/fsW7SSbNpLNq
STokq004xlCYnaIny0w1kpfwA+buG0TAj8NCD1YRvhewCFhgq3MeRc4N5FTxIzVBGPHIc2j+vlSl
2zYaQhRALaLkBtbNTWsktw2YFCOP/0b+7E4G/R3ARZhhyQe1HP4xp/Iux5i31KOdaQafgmJ8mtTg
QUMeDIzMFtSMA1En9tA63s6O/jSOydesgnxI1Crrak9yfAOkfE8qdy9szsfUHhGM81TMSSoAOUO+
ZEj2ManK/SDMQ2yhURX5t2Pg3GAUcY9I2L7L9GOmaE+llR3VKfhbSYbbcMAjswsf9WTSNwzGJZi6
vN3bwSq+tYo49Lbp+WN+9DUEWu2hOuIW+PHympy9HyUbfikfmpqz2vdSdEE1IPgFgIB+aCSgxmct
gp4d9mSfLg917lUj+QKtRhkPjutqqDGCFOYky/upaHj8OUg0BB3kyH8zisE4lBiIJFahYJU4MSg0
FWWLwKluBnbSxlL04l+80HCNiTgXJgFQuNOTVI0i1VNriD2j02Y38NXYVbIxPV7+ljOLw0GEG+xQ
VKD4tZqxEgeeNKeJ64GTMkAaQQW1k9zfJ+W1juzyN61OJiPRoaelA+16ja8z+9oIY3xKvMmy57te
SYytmhT2URRJ7GL+V1zJFc7sBeI7QaoKjAwX31XkgYwGXWh8NbyUKvxtN3Txw4RV65UL5/wo3JNU
q5fO7Oq+o4jQZSpRpJfB1NykmYnKe8+be3mVzo5iqbSPXgP/9V6QRKlDusxdbk3VrRUhsUO+l12p
+pzdC9Qd4XqBwIEMdrrjeLFnXYRd7HWop+6NNpvcIcjLnYl4+e7yB70Wq97tBjJrmwaNDtJvPW89
dsBKC6UjnrgeNvQzsmpry6gZDrVWho+dkhXzLtJlUu+BhmHoOlMkHm5qI8MQoQ79+VYqqoHl9ChQ
U+RlTb7WoV59Smbnh+nP8w4bIvPLGFlVukNnC7BePjnpvTYBcMAOQ/bGTWeWurnhn2g/BurQKUgI
Y5iCZoOF0FguNXRSDTK7vyVo1H2C3AYIiMDABocTX2kffL12jF0P5/QbrqVxt03rbGi9yuxRA4kg
WyGxqPUWvGnwxVsfC9IXhPYtjHoKIzuic6TTzhTm3wBSTOipGR2FXBbZY11Nex0pXblFEgAH14J+
2tNgA8cAeKinf5atg95ULqfxYAUzP7V1ENDZNnZmfUtLVX1urQJSFvT7+iv2EM1fWM5jvhNiOu24
vNnJN47MkX8TITYzNY2dUFOzw2jOjFu8iHrrRSSxeK5Jg3C/7QcUoHNUtuAXowA+Iq9rFR9q0J+H
LtPKGE3iTrtjzrr5pi7j4DMSvKimUu59yiz0SLopXNRoZv0e0dtur5pThhQeBo/bINJRHKxLjWqm
tKr5q2hGm+aCr4TZlRv7TF6wNK+oldC0B3i72tn4XftVoZqRB7UZZT/H/tlBTkXAJX5CUbS7KRrb
uBIInTuyBN6SqweEI22608NUhyInr6SmjqiPgsKKMu/CyAqv1DTPXaqcItWWFP14kFaXXBe0zCfd
Y28g1yOW0U2I46U57nXNn+7nQav2lw/uuTuCEqoD0gmSGwoPp5+lqoM6NLiyeKKlGmYnbD8DvQVv
yOzPl0c6t2ZIbagAthb6orOaQNyzZopVY+RFeKXslUDYz0qO4YPE/82ryPT+Si0Mqi8Pem4+IcMA
q6EGTPi6/Kg3uVza6Wi6YwDt5cOo37A/+yOK4ygCx+Pf9NfUK5vkzGxSJIa/DlAJequ9ilZrv5Ma
dlFk4SXqOE5iFm5ZRj9m6EdXPuxcdsZQNHmoTAN2WPeMbX1Gxb8g4bfsOvvkpzwmqo0PfAWUBs2b
Sm40YAA70cShO/iBhaZ42eyCmeAz6NVrbJQzi3vya5aJeTPPNmIU+OHSyxjHAWnnot2amYG5U5CA
BE6U7AjN/Fpx4OxkC7A7S5OXwG01ZttyT8qa8990qbMz8Bd1u3JCqQytrCv3zZltZNC5tokNKTFx
65x+Htd+YPO6EfLOSXoAhq7uA+Rzkec3mp3aUKO/vG3PkEVo1LwZcPWcDnaMCh8AYU/O4PSCeAR6
FBhUCWu/cs0cRVt6nMqxiPN8r5eD2LapdFDIGq8EXcuhXD3rFMwBXFBSor5mrw4tprR0WTBu9hZy
h9vXbUlROv9TT0d1Fzsy27WNUXlqjWuPXnbXjpO+3D7r4anUm1ReKULA4jidd2BPI9L6eLBCTk1o
OhW7wrG36J7dtVb3c5bWzpiivZXUX/whPoJHuSOA27IdXKUtX0at+CZ1/5ha2aNU++2Ydp/0zpmu
HPozLwNe7IAbwMeC3FyzMHuoUYhF0iFCuyvd1nGO9HZXDL8fMjqmxjxQ4kSsaA2VS4C8q7kS0COZ
bCSdO71YVIO1K99yZuMtPGOu50VWaAHbn864mgo46xFpc60AoR4qJ9vhgJkcsnn0j/SD5Z2jxOVz
kWMnrdahudOtWvWyJvrn8gl4f+KWRiVJn+RupDOyOtx4qjWT9CuKfqFe3CVmUxywBNM9UsLie1UJ
efj/G2/5PW8uMLVDMl0F47GXUzy5RgySa5yTYFeFk0kZoK6uMN1fieOnW9ug76CCGacgT2ljdaXo
DpuGhoqxhxUVPpfojyKMrCaQoH27xQNyBmjbPTRlX34Cp4E+TNmYxacIBbN2I3DgEPtKk3mMK+ZU
9wRk2FPgzGxP7gymsnGxmMcGJOxjkCRo9Mps2wgzUzd94iP0UXJcNmkTjfHWSYtYv7MRzK0osHaI
vYRdrTZu043iOzI3+EQ3WV6HGxUs8g8nT4bvEJyzxZIFK2UNPEWxqY247l0UwedjHRp6tY8bbBfd
XB3sFFVG0l5sizGZntAHfcarRlUx8qgQ6UQrBccD30S3ZxsxVXd91KadG1gK+udSMWeMLw2zdK3R
QUnVrIIidW1TlFDWshELipHq1IcxkV20OJ58TdDvKXeqj0b3VvqK+m3ye+PDaEfYUyMZM6aLkhNC
jrTyB9k32j4Vlpq5ljOjeK1h73nPr4/v+jqrjW0y5QmWVp0qrqFtz2AHCVkXzCm6TP/F2XksSY20
4fqGfkXIm62kUlU7Gho3sFEwzCDvva7+PMniBKXWKZ2eDTELmKxMpfnMaxxUXTe3uyohplWtloOC
gXqXafh/u5LeOinallrq6cvSnrJqWQI6Bph3dZnl8rtqDn2SPNtNON4nDnJZftkNDaIPR2i03wXu
zdYEbEFfzILsKqov12chnVu1TxrbCToLxUOUND3QjZWrlYZfxehsEge/wG/UaZhNEmi8zDVqjBqR
AF6XFxPn0hCtXQRbP7IzT28+ppCa6SYhr8GLZIi7+I9jatXNooS8RQH22Y/TqlmYwUvyhzKp9K+K
dCh89ur5I1alyIWpJ75JFIc2z1/UN2kcN2ty1qNyQo5Mtr0VaccnWxc+AWkEdiLsTkmmfJvrtT8I
Ol7FVGJwpkifRcjWbQu861xoiDR2yRlOP5LRWvQeL9UvSpahnznUvwx9fH97cXcHpO1LqIyvMx3Z
68VNpNVupnrkIRvr8IzjbP/RXKCuYNKMeWWDQvpg928uuADqpznIKy/cs5xtGQlPmLWMR2YpDyYR
DM4EXhkuR3v61XMiRiGG4S3RAKBtC4k4B8MbiJgaupj1XWTIlG2lPD7FHQ45U4gm5e2lFEt1dYTE
eBSqKFpTpFe2pNdyVi0ljxuRx1nvmgrWL0Ul+yk0y8Wl8YvMtVobom1x1LV5FYxsBt5cLQ0+cvNg
kfCkRYKY2hqhqTV2R8jfneXkZSbsBrsP+GuLsZtNvRuxDwKwUJXDWVozK+hx4TqZ8jI/ZcYh8+91
WAJZGXdIUXEWuIQtDEyKIklNUTs/h7WqXswh115Q59Pu64id2tkJVq5I4Z2X0QgfFNxtEANDOhaN
OOnT7Q+7s764nuvEvTA26GtvItJ6ThspLqOYgHj5WRpa9C4xFPnu9iDqzva5GmUTHCBaZLSSDWM4
jNvEhQ2Tekic/0uVBnYOz4dLH+YOz84gjWhIUOLzl2oRxrEgJpww9eLebk/00pB9z+RTaAoK1RKf
MAW7yzAScGdZ/jB16fu+oGkC4BHrCqsVgrUPFFXMU9f33cGB2NsxQA9ELxGkB2fw+m5BXXBEfR05
2a6TdHcihTllpvwZWBrCZeiuHgz3Oj1mw6CvYsJao7yhbPvhs1XgLtKj3hePzT8Ywat+uujae1Qf
J78IjRcDQ+oTmLH4kQsYi0p4w8FiwrMaNePNGF/xWxAZFUgIrjhjU2MpNbuvYPpHZ6fW0pOkTREq
Qd3qYR1G+SM39cDO16MCwc4WEh0ANAcEeA12zfWCkzHiqNqzUZOu/1AinY5H3FB8VMAIfFJivfHK
geKwixJ1eLR7d94RhqbkwjmlQ2Rsdi/Fn1VZkiQ+T1b1ECk4fWVh2IDiyeljW5QQ0QGFnD4j2Ttw
T4Uf8OC508zmJ/WMf9CO87KpGam9j7/MOKOdmxPuSeMPuh6XyLFlv2txppIovEpN88Myqu40FGV/
imrJu30Odw67SULHy8RURP/zeg2HoTKNxWEN8cxA39LqrcBREGr4D6OQPPKdAFVY2zI9Rc4kgV2A
IzJppM+OxndqXOyDE7H7UcC80RKCQMGx2MwlyzIaiKgfAYbB37mIZT/OcuWuMJlav4pMggrawVbY
XUB4G0JlAvzLtrOWyUnhjJYWnTvd+dn0iMMaUVIcxISvqwQE0pxylcifUh91iuupVW2opzaQA5Qe
0vpZx0XP7ZRVPkVlPARlpOU+1ZTsBPxP+izhFes1bS6fwG4mHwGnTd40zjoVb914Htde9+kG4l4Q
ttb6kNYlFtfZwJ9SfihSt7s6oBkQLKCKTfn1+neneGuGvSTzSRD0dk0ViSP0fH/9h91F3VXUycXN
uzmMdVaFrd0wiGx2/VlLC+NktmXtv30UomQYF8AXKcVtRtGsPpvoafGhVwQqMMBqvUFEBbdHeZ04
8aUFVEaI/UCZ3EaoxZA5emj13KSRnH5pplW/y2W6S+aKn3JCjcYHHwZ1YgLVvNbzB3RcLBACQCmR
MR0u07xgmZu1oFnKsrkc/DjxhG1iPor2MqMIbg391evPqUY06iPY5wFvyfADNJnmRhC/PLnAvVE2
upREmrcFkoFQLM2hGg5mkKIQe7RKYqBXPwT6i5BoopG5rUKva5WUA/YLwVLgjxYl82MTSfYFW0Y9
MFKteC7rCeNhJ/xFU6r4FeoRAcA6zh9qo1I+3F6VnT2OnB+RPR0TITgp4oI/ErYIu+W2syspqPOl
8RHYUtw4hFrz1lEEfpJoGwiVEH3cPHZdheZzuKL8ZOb4Ash92iIMnR0Jary+QhmF9RQ3KOdpyyzU
5cXM0HoPAwB/qt/Wy3JJUObzVDWZLyr4Ek8uMai+PTVKfK8+J8PSuuBNpa+Ans31EnbJorXG3IcB
0sWVkiiPNc7WP+kF2fIJ87bpXINLdtzawfvIQ8Q6f8G9CV+ytjBQ2Z/klUe4tuQXgHbLB3BiEo+w
/GymjvMxGvXs+1yBhDs5gGzpAq1q8SmONfVno5nL6tXWsJjeOiby9wGPg9lvkMyWqCL1hX434y2F
5yYNW3w0w0wdfFzK0k9pu+QhrMbEWdykiENM6TQwg36npM7sJwae4n6IhZzj2ZLapmBf8uhpXPrk
sS2G8Ns84RtPwaf+kUTDgoAwgt2Fq4KV/TAOtf5ZmebiV9mr5d9pHTUokkeyMdGWNEa2s5OQF0jJ
35neO+8SBI5Mvytlhgopc+PQtpozEZg11UBWTAjv65jFP1O74QRUWZf8kCZHKVzkB5KvkVoNX8x1
gfkO+eOLUq316rYae+Ccxmp5HtV+ACEErvXnrCvDs5mUDsBLw2wvC/jqDwVmOQaoI1V6VFo9CXFJ
nfRLPGj0qFVJzr/Hkj19LWu9+5Dryuo2odx9sOkeebFRPGZDISGoZg9yCWCopuBSTuEnc2yMB24X
61NObfRDk6YhjqbQk7G5cpaHira3c+mlNNFd/OYdyW/trpb/rq2st119cpLEIycyWuQ0M1IF9Now
x8LQ2JkCeN7Rd6Vcx8YfFGV4l45xtpxbo5Z07395j99O2ajgSBIrhotd684HfLLKdziQGp9zVEoK
5Kqn8P3cOP1LBP4KVWo7Az2tFJJNgUjOos92bkofsJ0svtw+IuJ0X9931Kggj9MOQxzmFX0gah1r
DrMUF9UOadAwRqBhqBT1bHXm57ePBHJHMFDRwCCzvz6KRBaN2kYF1XHERh7qLv7VD1nzDlOR5CD0
3JsTADEE/gniQadvYoMqjaJ4nGNGIjUImqhoH9Y6NLxukP66PafXSHjgtSiToXjD3Ul3djNUZte2
LbFBgzrCFSnW1uKTZNHp527QLjwkix/rHZ1+AMZ+jD+i4AsdXa2/57P5hvwIfoBMDEyrZ3PJTbUG
lG7CIaeIzDXIMW5xjdmZg0ovP6vL8ABRGmn50J5wmOl+lKlQih+c6qGV+n8j53sqTQ99H35LbPPB
jDXz11DjJ9ClWn3wyu98F2GFAMIF6R6u5M1izY216nLFXuulbjy3sf1P3hUYeMpm6N7+LjuvjU5f
F5gWzBBab5uM2Y5CgFtaHgahYVb+WBi0+wbL8ilkyyhB5NrsYsT3Zi0+sRnYA2At0dMCr3a9w6Mw
mVKGoTRtRfJfY6/g+Kym04W/a/6HpYTlRP2Ig4vk8+Yw4dCuO3HJUE4Wy+6Az7ILYKhBT7JfD07T
7h4nKmV/Y5UBqHuT/ThGNkxoeTjB2OJxhgt5YZ0cyehO3ao6pxyYxd3E43uSDGX0G7su7xoiiYOn
XKzddo8joUOOh/atSunsem3NKMEz2dKdYE2VPKBoSIM8nu0gWWlYo4nbfmpmspPcKI++6u7ItFWQ
e+JCYe9ej2zIRZziBOQEPeTuU1niHoehrH0vjUirZskUfV6qtD2pmaEefOTX8R9AOgvqCQa/1Dy3
8Z8dIafSRnBwB1Du2DXU2HQtzpHa1N6pVAi++bgWu2mLEsa+a5CTcnaCUgoxDEnN8McAsx10nXXQ
EN+dD1kIiBmKKq8EqnWCoCbPVCfQE7N5R9ewYucmR2Aj8T1e7RSw9waPjEKpUfyKP6JmA8SEQ8DB
KCVSTmOrdYGmzPmTXKftE/6dR5QvcWttx1OFbjnIHGpzW0GAsU3jGZSRE0hl3Dw7C6I3Ud1jv1yN
BbfMqPpjj0uJ1mnxc9lOR33+vauO25Q8gb2Cd8/mUk2MNY/lguFDzZrurHh23qupJbmDiiwL/S7I
YHIyf719v+6diT8G3UpM4TAcgnRj0I6u5M/ODNMHTEaSAB5e8WFx9BZOc6v7kmV+uj3w7myphILL
hBpEVn79cXtsc1twSXxc+meIhrSVb2t5fsFirfWWPsbE2lZ/3h5zp6JMCUaor4heEpnE5gYYTCMN
kXLihCjxjyonfyE9j/8ZdbxOB4waAoRSVoyGS10NrDQq71s0e91I6ooAWxTu6KXARrWQFpon1ldD
apv3ndGb79QVgYKCLRJA1jUvjY5v8Uh/OKB9r97lFNeAZaKtihxcyT/Vhp9tWUQvt2e3u32FtgD4
SuA5W0S6jjFPXE2sqIE3YYdhnomYaucQyOOU8BODFkqKShQ/yFakuYoTtkdyKzv3D9VdHhedgitl
qM3Nju2TRbbF89JXbf8ky0n+lMz28NRaeuGtWlk9ycZYPNq95bgd0vVuEzfTe4k8zi+VTPaxPc7v
imG2LxPSYu4yjOEpL2BRZ0tjeKMMohKnjelBxdMTizM8hhDvxN6NtI8jYj5hhxud0LeQPxv2OLtd
3Vm+g8jfSY662MeqA9cDfotnripeylOFapqCe7kyJysd7hNO5lToUPiigarHfXO2i7V80lH9/0tR
ouzu9tfauUJRPkTuF9gDha9tEC1jWSTJLXvK6IvxqbZH5yQnsXYQPu0cbyH1TocKxWv6mZsNHxdY
NKl2Q0CJy9wpKmbETnEl9aO2o1S0ZBggFn0RVDwmwe357cWyAreC7ie3N4nJ5vauEmWcRoPXFkxu
cVfHWjM+QFRXB882ZzlEhbNevudGqtzVEQdCxe8SNMZsnWCCzYsH7kP/Vibt8LHH2EjHCljCVVWO
qxKV6a5DgjlRkrt4taY3M5oEy0IwmbiXiMK3jYpsyWyMbMSalYp2kSKcFS11xg89bip/VfXBNw0N
uTliyEByhiMQ4d4p0kD08t6JKt8WixqB9ZiXtiJIK4DYYhWuu33d5RdDCQ+u4L0tCGCLUhEXEGBe
7foKTjrbQgaPieL1FOF2iIZeJEfywRZ8TVljPQneRQBkAB3+3aT64xnHoByL8rUlwmunKQmULrFb
F7wtAnwzoVruJWM6fuzaNvrQOcZ6P4V5kl8SKU9of4DtJAeqFpzu+9lJPt7epL+Rr5snXxTMwFZR
UaKwJF6pP34bplJSit2qE0y9iRur831OQRpiQn4qI+NSV9nDWOXvnJAaSaS/4BT/dzaueJ4V99gz
fhia6TTViWfI5ceRwniNJ1lmzRdJqU4qUsaSA60+YsMM2ujD4WldFWmZg/XdeUgp+gnYAGRN6nGb
BCLJzSGD4mAHJEggXQfwKUU96F6nG4+K0/e+JYChB+smtsZ23Wjsg1cgVyaQ39wr+SJnw7qadrBY
Q/cpTFLj2QE2UVL0xll3gGzouGTv7d8Q19W/QFxPrdsNzg+ppSTlNmOyPC+QzX+GYBtbX59xG6U6
X7ixkaTfVElB4HJBKfVrnhk95qcVGqreEob4s4epcsTm3Xk4WUFaJ6gqAnXa5gXzgIZ9XC520Ds/
8rxYH5C+Le7KGkSZPaLU3MqZ6cZNm520CObD7aXc6dEKbSYDuA6IWgjFm1czD5XQquGTBCn9YNfC
z04Ju7OUtp/kyKb1rZSBNOQfS0d5iU3pFybzD2rSHUnx7u4ii9YR+dHv5/v6ICjIIUcZYLRgjRxc
PmNRv195L8skOjlh0+M9++/tie/dPqDtSYdEFAic6XrEacjReiIvDmplQoOosC1hd3cErPmNnNnu
VG44PBigF8Nk3p7wREbJZeB566PlO6RdOyiLFmIKAHFfzQr8TjOa4TUNlbs5K9sLiOPBc5TY+GyH
M+TVxNLPphI153UVjduknC60suPHBcXGB8QItSCvKd/OZpy/Q9X97Q1LIaouMEECZPLb6/PPC6pb
Nansas0OmlHNHmjxqYGsTp2LbXV7dtZUeookaT64UnY/DTEyjGcYZiBcrj8N9fAVZZYVF2GT/nJp
N5ghV41xECHsHTsKlbClaFeS5anXo5hrW7daONlBrthVAGvJpCw6OUGzVulnw0i6x2RNnIeiHO2P
bd7kB8PvVUMoggiBGZQJBHn4evywHRsnlxg/W1KkVgjHiCWz5K4CGeHhtOd8tHJs44tyWl3Zyqie
m4N68CN2V1rAvkDy8Tpum58SvpqEuVQ/7FhXcIu09EuP5Ib/H47a/x3FkTdHzQCvOFM5twNJa7vH
oStRDHCk/r/MBbwcDrTQchB0ul5PqjYLBZaOraoMWA0MiuVHNiIu/2EuYFnQOyKkBcp2PUpuZFqh
DyN7M4kjLmTzY4ka4sGlvLc1AeHBF4TnJDTQrwdRcVpGMpjbcI5L9Tm31+Td6hCISYudXrTcQjNk
7hB+aCr15IA2O5jjXp5Kr4tfgD8T3NItyz+0tKzSUVvmaMQWOlMpjrpenQ2YGzS2/b03nfQvXcvm
ysVUSV7dRMbqnHZu1Oj3ZJyZ42LdU0e47JThr2Gk5uY6UjXaPkAji15HaaA8qizMI2oqBbW91oHp
a6Z6PnpZY9XPKz5xWBcO/ImBfCM6KZZTvHB9Ri+ak3ffb3/UvTSFWJu+MTEYyP7NGwgqI67HJieG
qaCHA3E3iB54FaBoTpeUnPrUa4PhzbK1HESAe++eIAnTUeQOgmFx/aUzVcWEdch4hdYoft9iB+Fj
of6X0rYf7cF+iS2Mc2/P1eT/uH2Q/hxxs4H13AbgIvMOoaXs00b5mVvqeoH55a3TKh2cyb3gG+8N
MGDI+sJr2xL2mnZIhmzglc0nqfyraKu5cWt0vU9Nh1ZFTOTxuHaoz5aL9CU2e+d+Qp3SnzU78wZ7
+Ad0/ZsNAiGX86wLdh9ICfDE1yveOpI9SDRBggjVt0tZ6uP9/0fWsfNdr0bZnOB1jFucgrlYF0QJ
zqiJ6wGqgCZdxa57n0VL8izJ/yGfQoPNBsFEUYu0WwTNfyQT7N1JcsQ1q1XrRCKwLp4pihu3989r
AS8WEB0doXHzG+ez2UAmvoRKBVSR4pI6fjAGJyZeKTBAjpX41EWK/aVN+yVYurD1O33R7iut1H/Q
fxyfFSPM7+NMkrx1AHZx+4ftXJokAgIVSvYsU1S8nj5qsXo/VijUxKvZulySnfCcJFMaZMMrsoLm
mSYpwWhoX225HT/fHv21iIyDpJNYEyQSYOTLm2UpSERWmhlhQMo4tp6TRtNTHBpj7SXwN5Dow9/Q
z+wuelEaoZ0iSP2xm0iS9bD2jYHTI5hhF09oBEclusYnzJjyOEirJBdngdPlZnauH/zsnZsPMi25
sSCFAozc3D/WrBpSOomKk6NOT8swFPeN1AxfnDxGXmREL8Wi8BXIXWgecG92Qg/aEfSKoaoDGdn2
VjNZoXA2IIpA7Wj4R0nnwUvH1T5g3++M8hsCyUm3hPKtcb0pnDRPR3O1rUBZ8Gp1HbvWOtfQ6+Lg
Vn193qGbArQUPD1uuW05Wc6tVqu60QrCzsl9WcrilzhtU8/QZ+s8k/a4hRNmL7f33M6gotkCuggo
jADFXE+O7VjXmYJ1iR6qXeOutrO8rxzla2iq7WNVr+XP1prNg+Bg50qnbAgJUxQs0BXbtnnwNEqo
P8VWgHh2dE/BtXtZDGoLdqRoaKtSL22UOnzXOmBO5tl03iEfUgeVSROzs+le61b99oSBMhlHn1qm
gLpuMUHxYIeR3WlmkDthftGyZjjjcNucbi/365eTUeC5oscHrgua3fVy17keJ3iXmQGOd/mlJZ7w
URLxUdSbSVKqIxHZo+E2W7fTnK5nV5kBLCDT6+S6PTkjCF7ZGkJfTca3R+kcf5I9OmoaQpS/v/sf
z0eSS620SosZzFrdnueeHmxeS9PB9nl94TCKCNC5ozF73HaZ2s7UsHTozMAM1czXwm7+MGqRBgRP
YjwskR8tEAfemsxH5EKxXteBD4VGsNi8+hSFaXhff748qp0iX2ozAAEteUveIYen581dklnjUSvi
9VBMDzgHCwpxaFvZrHPkcQggjSCpJvUORl54J89Zkx5cOjszEgJA2GTQvSem24Qy1AyKCNKVEeSx
FD1kSapeRmBEQdVY1cFtvTMUrFoaNQLJCAtr87jqQ4zYRBnD606kCum8tfFwHnH8ulqPSkG7Qwlh
O+FVBjxr853iLk66dnL0oDSSKpAmJHCjSZ3OCjzCg824c4HiCWbKuF4IQMAWjk0jre3jVdcDXLDh
2WYh4o9xZLyT1yT7qrSKfKZktx58tZ3OBMvIKdBhVEOC2lLmZYWkCXdqDR1bkuBmQtpurm0/zC39
fsyzFh3MUX+ZIvVn6mjJx0wDRogXTBLMq+Oc48xQ7le0RHwz1/sgsrM8qLtWdnvEjB6tcPpy+9bb
WaPfRTLiZdzjEDq7PjZkJCFJ4EqvodBtLjvuhsDTQaJd2iKML7cH27nzyDtpP7M2Aict9sYfdxA9
OsdG/kkPOtywHwg9jLO0SCM6hxigLFIxvRn1T5gFvIdsF2lOEJbX4015PXGEQeSGK7DNVoHlXNhF
cjCrnR39m62EobOQpdgeHisd06bOE0YxF/3FdPLlFOVrj9w/1/ntBRQ/eHPJkchCUKd5BAR8C1PF
kTwvtdSiKri0ynPodBGiBMlRqL0D9kc8i1scEW6a2bS0r9etKazZQLJVDTArlu4lxw5fuiyq6Uqh
Y5K5iS5VJ7up5zvcx+Z/i6pdgnLW57sWfYhnWjTGg2PSDjWSploR3clz9CmUDO+VJHYHK147D1Ck
+d7I4yV46wLRHKacKWq+HD5rc5H1WlP1Zm2rQWZQZM/r8Kdtt9F/GURIuSAGqomI8Hp5lGYtBkSU
1QA/7xGIXNV9N6Om/HR7Kq8PCzbJpHloS1Ekou9+PYpeRFmKGAGlZRT2XPowsbf2PWkCMApUopMj
57+dFOd6QPV6QGmC5J3OpoXYhdTfL3lbUbuMi3+nKkvu48cYrp8yjB7pmYXUy0AmlsxxgCzU9K3A
6Qo2uOW8dF3VnKyEGic5ZHnuagT2bq/L6+PGz6StJsrHNFS2DT8tWRtAe5YVLEnWeM1AIFhP8uCC
BdAOPvQOJZKx0A6giMt9xVNyvST4FjlguLDfTiKkEKGetb5SVYonNekchGVNpRz57ju5rjofpabF
HzNd8syyKQ/umNcHnx+CuYGo5JLQbal9ukOGBuPDCnAkGy9TiLa8tjhHxaOdojXDwCSgHQBh5hVG
KSrXvAtpX9N1iKD7Q1a6RGE8uI3dkF0ZNeovC5KNOS5kDzVoaBQiFeXg++5NVbhqin4jOLotLqtK
Y9Ieev5BHFk6nqtx5WnyoL/5JiXQFyBj4AukFtsWo1zbSiUMmYKknyw/XKblkpZWebq9V0WIdn1f
MwokXiSEhODHdv/IQzvDolEFpc0CBGgr80VZrX+n2CLpVhUYT1NW3KvEAAehz94hETLnosQrtHvE
D/vjpUVStg/zRmcR19p66DsjPHVhjlW4Uh4NtXdPcTsRegMxRZxEux4KTwVNqhe+1zTMpT+mdLQU
JUlxVe551A397YnM7xSNFhEIWkHAuR5PQem6k+bJCkx1qe7UIcndfIztg9Bhd1bc7+LUiwt4M6tR
WQRwf6ayUFq2R9ekJg1PyktSTJ+1ucnf394ovylir3aKaMRRqiF83B7whLpfDD6Qkweo6VSVzeyF
zqCCQV7CQI206G7VRlpIVCIArybzvYo3JKSPOr8UM3q8BIq9r8i9fienGqoRxZj7vZT8AxNRfaKT
pwD5NaqL0iv1fZ+N39YceoWjgE0Yw2J4LktLO0F6iFy0QCJfQYrd7xVwKFEaliD91/h8e8J760sV
jeBMUH3kbV9aawatXlYqKlKbq0GeZ2FA2YHx4ATQftSUI0yp+GDbBeZaE96a9AGQ+r/eNhkNQDmM
bTNY+qpEZ39wPIt19GM8Nbwo0mq3gx5zQXPXvEzEXwHME4wBpjZ+TvTJvjTDqLlStC6BsWKokw/6
5C0yTJKxKxQXLf3xacD05zHifaRvYnf3TmjPF9scJ39YBdhzipY7a3VaDwiYXLkOasKXug3xR8bZ
Q+tQrTUr22UU26xmbLdS46wuWvpQzWgL/K9W2j5K2tYKsgICZS2t3X2e8u6tNBm/3v44e9fWn2u1
2fy10sTsMRpEnaM2btsX2hejN5TnJkw1r9FU84y8nOE5gKa82yPvXP7guRCSc0h5KSKIbfPHvTVH
laN3VsK1PBrN4zCjra7kXXe5PcrO7Qg6jicdPVNxR25CK1Cyc2bCbg7GvMf2MTfqS6JVj7MxdwfX
yOv0CjuuP0ba7Lqi0JA6zyOukSgyPE0tJywxAGlLK5AjS8Iyt5Wl9r8sItwJYmARpG6dTST4HH3T
pbw6RjmfS6eW6BmkR3jmvUWkGk97TDSAjG2hMG7iqNZrCoVZO6BQI0slemmTet9LxhFmbncobgsB
oAHLuzU6jqU2iQwltwg2s8ZvHPUjbN/00lWgFG7vjJ32BynPH0OJDfrHBqyKfACza5qBZBrWk2PF
ddCFVfaow8EKZiesv0tV/iu15941xya+T2xivaFsLbfJ5fZhKM2fOYD/g5jo//Gz6H+gE7dD3enH
0kn6ouBcaKUsny0F00x/sStVPSWVbLo23C9kKZJpea6LVW/d0Gi6B3vS685vcMC4mEsF9Aydo+av
rJfno+LpTspI9V00OYEH4yW1FQ1C4IqPP/KJ9NhEeiIO6mp+WB3ru+Ksz7EEqkpWSGB0mG9x+l4b
5suoxk+TQDwPWfJ+qaU7Uym/VEbvLZr8rrMkb1oRoL39eV9fL0R7FO54eGDDIA52/XU72o+9Whlr
gKB+eIfK2+DJ6AAebKLXb5sYhQxd+AyTJIpW1h97yA5lY0CMbA2MLm7IBvKnMAvfKWNnepYM1fOt
c+I1omQNCAley6sKTj2EiQFRSQ0GVWsCyIQ5JNZO+nx7lN9h9+b9FOkHDHciIioPm0lRJLLWLqc8
bktSCDJgmJYHx4jGU5/0KH/hRxUUaldfIpxP3Hqtpgv2do1PXJyfllmbThKWAaesWNKLlOf6O2dI
10dzMsG+87yeUnNVvv4POoYCCt7Arr3G9FourekErkV3YUwdIRt3oHFsWar96IMJBPFWhm9ZmyWy
Mt0MhMbez6XuKhd9ndFPZR1t93DuPUkb1bOkFuv72CkBXToJxY+iMC409g9596/3Jj+HIpVgtsP0
2vpw4L87L2nqmEEssC1dW6BipEb62Qj1wk3zFcFfW0q8QugTyrn5bzuWI8TzPHOJ7Ed3auUhaKGx
Hmwv8V1ffXeKKUDJyTt5MK83syOB6skJFoIuDh8JicqPZhY1H/sRMeNalv81E6u+FFB+A21FofL2
rttbE7I02nvodMHU2TzU6jRmqZmGZkCquPhKMq+YFSVH/tCvzyt8NZRAqRcRjaLKeD3FQQmnjuI3
jbYKd14jHKbHcsk/6/A0TmnvvB3JxHC4xIHHtMjPthAFQdUYktYygyEOrVM4a4nfqChp3166nUYe
w+BZoVOLJvPcin4VXawp0kSDqcyywUVGKfcouX9d1cbxF/77+7QgudG2xr0WVehO20+2ZPjxMH+5
/UNery4W88hMIoUEQw1h1+vVbdVOMaN8UoN5yb+RrKqeIUGAjpzcBpJW9gf79XWswHBwxvielP1R
WLserjFGnJHNUg30VZIGlwLS4I55ET+oZqW/uRF0PdZ2e/KmovqYUQgM5fnRNMd/LBU5zf+wfhgO
oVbN6cO87XpCeRVmRmuCzFwWOKr24Mgnbamrk9X25KTWclQZ2VtAA/K1WESA+7oIaf94vbDkXQRg
WAlmq+7dCr26Z8LI8tQZyny6PbW9oSjgyRRIqGnTfbgeqpQLFCXQ9gKeUMqnIQFCJvc21mtWmB0M
tbcLTTEtLhGoktv2J7q+EMhxhSDV1PVnrarre2R+61MEDPAhrMvmYBuKXX19bfIWUxSBoSLImVuM
H9f1ksVJxdRWmZLgRFnvlGD9SsbXF6dQbgpfgpXoz7lzdAJeX5oMrdIjgIlL/LH1oQRwnqhdlCsB
RvftucLBxC0xuDlY0P1ROM/IHKG+ty37rL20NIqdKLj5KrrXD1SY0D448jfb2yH0QEkFkR2C3LbZ
IfXQ1siX8tmEKwAsr2XFurPGREZv2oMJ7e0QQDm8vCROIFY2hxkpbQVmWaMEctrlbhrNpt/Gg+pH
ZP5uD4n4IDXciT+AByvYqiHjZSA5Jeb+x0ETKL11kpC5zpU+eS/ZCAbpcmS4GZ4Mp4INFLsaeuK+
6YTqRW7k9U5Xm8ZrS6vzwqkuD3bs6/nzc8h9kJERom7b1knYkabS1JYDKknmaansARRfhqkbtNET
dKsfbz3718NtnoVSrpSRKwjfw86GAiU3STDxXgawjD/dHun1TiXe5+ALxRjisu2F1qGkUBQlIwm9
j7PThNMpV8rmwHrm9U6llcjLQ72VDBJm2vXXtLsSid3KWRGb68o7QvIoKIF/3lF6O2ox/0bIX18u
INGwL0A/FlgQLajrsZyyKSKyTTkYhi7UvEmew+9rqRqa30wo/7ij1IWZP+XhSlSGq/pDCtC0DqK2
iod7/soUnapOjaWzFGb1iDCh1H5YZlv7Nuqp1nhrZa1+jGffuyaehhIDlRUscG/2LSq1ZWJ3L6o0
/DTSsf6MV1iquGE9rF/TNWwnt28HKJHxKKl0KNIpz59jeyIPKJS0UdD/lViWrAX6OlvVZzmfFPhu
2qR/N7qBO3gW/Rb/rZ/fJJ8HikLdQDDXN1cIrk70TM1RDuau6M/tnMjkqHH87fYoO7JZ3LminknH
gqLIVv0gJjiFioaGfDhL9H2TKX5XlmuLgB6qCOmjUS9SCs+hNFIfK7MGiqk99u+ddNCouYba8phI
xvSQDWH/3K9ZCDMQnNVRYirusOuNw76h5CUaK9g9bcEXK6SnvK2VnoryjLa8Wcce/Q8bzeHJXmd/
rnRpdQ1JteVzM+bYdYahA6S3y01jog4y6b3vgAt9oCQS/jC6NimEOVaf39VmqBUXy+mJEdK+0cA2
JN3J6CxkQrWmTn7QKB6dc5QYDBAjIru6nYZzJJQsG2JmBfaqdElmSsUFglA3nt5V4UXrqQLCfFbV
d9B81sfE6qwXWZ9xIJObvuz80MIxzEWtLC491CaHk6IiVuIpoeHMblrJI+yuUe0el7TOvRS+Kkzh
Iit/dEaJuWsnS8q3hADlKalwXLksxUL1BoV59WSj/V4BGQGp7oUpesRuF7f67Of2/6HuTJrrNrK0
/Vcc3sONefiiqxbAHTiT4iCJ3CBEicIMJBKZmH7998Dt6jYptdnuXW8qykGRwAXyZp7znnfw9Hjh
RM1Ax+Xk+KXkjCNBgoHl/3pB/VhAwMShAIO1AKPJfUttnMyqsOe2Wg7O7Lfnm6Z150x5cyWVAaGl
iXLE4EN77Vfze8azP+6XXBl+BggijcMPSgvSUhkDR4zmpWeOJza01J0TtuM7a/EnV6FrdEhX4eQL
cK14vYdRZLrGVAKSKF1OWMmuRB+4s/+3CaKEVmzf/U19SeH3Zle2vD7AmE+th6xTxbkPRywp/Cb8
X3yWP1/lTelQ9UjFHSlXxEW93jX90h0iBz3XX6+IH08YPgukD2oFHhgOEq+f2BRWk4HzFU+savu4
k4UTu1W7Jhk73DvN4++Rg282Coh0cAXZMx36tjdNR19LZ+wXG16HqwEX8rmpP0m6KnlWG/bKjmDU
/cUwm1l7blQS1XTuTOTMZObSGXHpGKG/V6urvgiRjxdR6Obp0U2X/iEC984TKQy0bwJRIF5efWTE
kVw1oX1da1+pFM3sbuyt8j0U+SffKFbbhiRswQvw3V4/v6oiIGoBHT0sYRWeLZPKGOMMm7DWtNuk
DQdjbzQLiHyeB3/7DNpYdVwYjhVFzFshVt1OJYk4Ja8uc81dXSKPB0I2/zdX2RiDG9ktpFV8/QEz
eL1BsYTLgUYInNVrpp3hpO+1Fz/WiZswgH7tX8yU11eRpmwQMbpIABYn/7h6ozrCU6yPHQZASRNh
PPfXy/4nGksQPgY1G4oBX/BtYTqtfi01s9hDA/P5vFb22CVWsX7KnBTjbb7c8SyohqPF8j6ilopu
SJEXxwCuZOyEY3sr23U4NbtsJAqM7AZjNLF/Kzo4TZPdn7iypwIX5TdXmfkD8qH2nS3ox+e17T7s
piAg0BbeTpL9QQTa7N35IF1rOkyyrS7ypfDvUm+2CfbV/juF9U9IK9tkC80hxpQ4P7hv9gmKmzHF
2WXG8ymCwV0W2VmRD+nZbJsP/uyUB0xKEJDgeXhCz9EkVufqy0I4D3/93n52HwxstqJ7m9SDar5e
KP2Slr45qwnCais+Q9uqEQcx/bvpRCa/GwagDCSBqWn3Tj8tH1orkAF5cMGX1p2a96wqftw86e02
rzfKwE0L+aZknuvCY2n87ubNTNGRgb7wMJrbNUtt/+3TALoQkAan9sYo996cOUGZExpVc6lxnLKn
cTH0boC+806/8bPHC3oNHkRtsGnL3zxecrAif/Tr6QDAfY+pTprUI9PaZcUwZq4vVuWdzcHkJoY9
nnqqfAZueI8I95MWllaRpoq2itoaUvTrV2wvXjDWS86yrvBQ8lhJZCza2XXtOn0MttcxBIicw9zq
JlHTMpylJVkOXZGppClG952dYlvYrw8t7gbEiukO0xfa6td3Uwmgj9HwxkNT+M6tGMS6m3SXvaMm
/MlKwuMdN7Vt5gla/+YYsfoQecTAVYze7jHiz4Y7tfq6jE3DGd75RD9MXTbJ4ga2bZaktK5vsZxp
QhJOPd0jZ2t6skajpvhUC2f57ttFTsWcybWLfSyUNSWr0Ljlkz9jN41292ifS3q5vqtciHvZ2sQ6
c6aPsh0t44w0wVLilFC3VLAoWT50odndBjj8fKvHjninlkDccjRZMiR/+e81S2+P4u1jgcGxPW3j
Dsi5r9+UKVrDxTeMEBvIZnu6zvBxxpr5q24dYvhUHn6oU69+Co0qO3W7Kbh0hSFibJwZHhXYXAt3
lOeyCewlLisz4kNZwQn0WxjSOZryv97I3i6r7WaBQUFooBtthIHXNyuFMPx01v1hctsgydc1oGqZ
1nequ7fHBFdhLWFiAmiNfdTboX0ayM0goOwPkMZQiWp6nDoXXZwWy1MLkeSvP9MPZM/tcuC7CMvg
4G8suNcfimIsVPnGasK++KuX+eqw9pQmlmWIM0fO9Um4egOcyt754M65e2KahJpGTWmcDF7/XMqJ
09TOhn3UofMY5iY4b2bzNNLG8t4+95PHbzNV3ji9+Hgz/399pzUEu3ykGj10uZ9fBUtfXDh1Hn2w
lS9PLaNjOKScVBJEIbtb5JjLbRl0G+i/QFEp3VLYyTp0zoc1ct9zRf/ZrbEBg5fRXQDDvNlw2oU4
dE80/WEmpR0Vn5Mfqi57L9bhJ18Wyh+ugq4AfOktgBH0JokwqSCHepH1Fe7swyUxU2Oii9a7FGnr
X2JDW+1zfHXf6UF/4IOySkgSIEUJvjlk8LfKq7SxMd8j6uRQe83Hxu+iOHNMfFhkZeq7mYSwq3RA
/+oO6aOofMyZq3l65/2/3W7xkQSzN0OAdCRFICyvXz8Zzp49Bc54GFdSyAvpD2e9BLrCSeM9d/Gf
XmobVG2ORRvx+vWlsEA1ChVis7ZW4ctQLc7p0hWf/Ea8p4P44bluH8qnGaC5oiPADfT1lbAK7xoR
NOOhT8khNXNSeYKqcu78RWb7vsKpZcY1b5dOtbyvzHbdu87f1hJwDzTFW2UWUco7b48WP+NpW2Ok
D2sI6cIpGsVhod7bPH/yTLfWO3RBX01ykt8809JbI3STqUbp2lbwKIc0oUPS5w3N/+6v97SfXQpN
lsdzBU9nwvr6oeYDbLyg8zXUk5qdzM3qs65b+rN5es8L7+03cnt0UEL5XgCWE4bwZk2unjNPeca8
PQ/MNskMxiw69KoTSWp27KzOcEt4rzpAEnovJPOH3LDt0vhJgTRzVDA2e/MhyWtz5CSkPmTFoskM
c6zYExpNfZTJ2MrXFqA2b/u7Id+ab3M9+hrimbakOF/ySJykNs0tXzfv4DhNRbyhu973aVu+0/T8
7F1sAewb0Waj2mw///NsgxFGmsMnPZgTjAQfh/qjzMS4hyvsvfPa327CMCY2jjW1BFsEY/w3XS+l
/KLJlu8PkRJmsrgURHpK3zswf3f++HNxyWU8cDFw043uhi739ScC8IQfkXXi4Lga02+4qstTCrF8
RbddWmfM1/s2qSovyh7bxZZWDJZdFnhqOlOKDa7v7PK+Whpc8pxqb9a5fZymzFKx12uUJGJEwh43
XT0iVANjn6GHkroSG03QGmhvh+KT8lK6ohKj/5uuBGgGXlceXKtSFkNS+234jb9hvniuVg/CdbJs
V47D2DJWRQMXs5rYaAbD/Kg9pSgrSi+HbOrORrm3G+k1hyj1MO8IW0t/8EaLaF3bnEcrNqyiO++N
VR6GtvGSnrdw0eiBwEBmBVmZFMjqRNzwdbhW7kiox19/qd+WRTx2DFO3s39Tdv64/UelO7mlJw51
N84706nEcYpicpiEVQTvXGvbi968Ysov4HuadYhU/ptXjEfIAjW7EQcornLXRHa6w8a3glrDiFoE
RrrD8/O90/13/6/XV0Wi5pO9uiFE1H1viggtkHhC7S74hIMBPbRw62rX+HILHh/X6Nrr60gzFJxK
uL4pP8bhUJpfvSAnS3pd0KUU/pI+YcKzTvvFL5arXledd3Q7NeQH18bhNpWpXzGYqlexn/HMX079
SBa3C0LdMTZyVNz7olepHbdkO+zTKMcrzaE/nxOjdGZyhGj+7B1jWjT2QaMyVNFUjPoQTFlRYRRh
mbjPs/6rmHCwed1PYeEsp7Kal6+m24zMlvzu1N1iLReTKCwu4+p7gy81SfLrGHWcCx4qk79eOb/P
T1892IjCjG8JBnwcsVSQr7+xba/MxhBDBd7B6yyNkrlpo/V6U6yiahCVdFVsm9Jp+Q5VuTpRSjgK
xEwZT2uNLdWpuY7di6PXAn4bUGmsmwafpiUvgyBO+1HfaqjD16Y19vtoWAe1d63Ut444XvGcmtGp
JtTcW3zD1C5dc/PXH++H3pttiMWyRcE4EAB5Aa8/Xp5rR1VaFgdFHjbipNHV6851jP4mXSIjICuy
iERSGTnnRI1qTu7GWUR1ImbEY/sudC2Q6rT7j5Lx377O/y97YWepl6xrh3/+O//9tRMLxNtcvfnP
f16PL1Jp+fLL5Rcx/HLQ7bcvqujaf9/+yH/+0us/8c/L4qvshu67evuvXv0SV/rjTnZf1JdX/7Fv
IRouH/SLXG5f6EnV7xfgnrd/+T/94S8vv/+V+0W8/OPXr53GiIm/lnHzv/7xo9Nv//h1o43+25//
/B8/u/rS8GvxS1v88M9fvgzqH786v4XIjSBQQg2lpKYo+vWX6WX7ifkbVQTDQxQtsClcOI1co8XI
Nv/Hr5b9G2cbvwGkYWN9tZUbCGS3H/m/0ZCCsbFhURdAVQl//dd9vXpV//XqfgFquSGbRg3czpuu
kEoQTTaZpNRQFKgblPJ6TdlLlY4hc8pJ5B4p8qMnSeGMLafHJnBdbEiAs576ZGTo5VexNYE478d0
6l4mY60t0seG+Ss8imlBF4c58c4RstOJR3LEgDtEvWFURok/2NT2+MowLbG9vQyJWI7bxpqNnd2G
1r2aPf8qd6SR76spW1mxddjb53KWfh5PWlftZTW5nGlcWAQQePmTJ2ueLl3iTTUy/MBDn3/eeR3H
qEs3rU+DobDzG2IFCUUT5Gw0Ca5VlZkERk6U0RCY+Sc7zyqdYGjsh2fDNM2EvchBMwNU0sOlSoyH
2RKy3s0WNx+ns7ucz9mAdXdn+4wqLIKmvvdBUd7q0lv8PX/CHRINsc9LMmsuEUo6bn/vtlYk4t6V
6UNK7Ci2rziCW3DHPTjb9iCHOxTNZKwtmSKWBfY2ILYnuulL0Utpk19iSWc/04xviSVr7ezovazv
YIRS78cQgGfnrWXdH3Pk3N1+Lo0s5xHoObzG6K50Eyx6QhFPqVfqA8B0/xxVW2ZLWw1AKRKrujox
hBYfGeE23XHWlimS2h0zd++xGV7BiCzDJItIn9wZ7mgwfJrC1k4CVErL3pbDYB/tcKmKg2PAijpE
cxo8lYAZl7gX6BeCTOz63APlUNdog8shmW1J4g5Vbb2QtTgG6kSPjVZwSSdZ7FpiaMuYCelix6XO
AyigNNn+sQ11+n1JjZmsap7oZ2xslfehGPPmqfO8qejjaCzbMBZmH8wP0zxUdYwewimOCleoDPsJ
srSIWRmIcWzGQg4xpUtz481B2u7zLiofWexMeIOKWVyM4nLi3BuU89QtIvhSQrj0jvPq9DdbBwXe
pnxvC8KEzhOnWnB4olDtmh0Qp38RjjCyd+YwbtMmuyIHMqXmlnHUV12QDBgAZ7GjAye99qjMvg4w
t+5Mut67lgcU8LfH/MErJ32H/gjbXmZXWRB3DVwW7Izn8BtFnvtpI9+viS2DtICMseTPpqWNqz4b
UzOJdDZXsTOOs51Eo9V+Hlfb+YxdBYJeXKJD89IQs3OirCL9PmV1fu6OdfatZfp3q6DNflGjk1ID
4fX2rIzW+V7gSPlo67E/GwrpPqQIUx9NZxn6E6cc0aQJmWcL5ge9Xe5l1M5ntGXGkiVwnxsiEcxs
CXdqDGoWJl/IKUHzUzzSty3GwU6Jk48LaediF2Zm08XdODIYNKYmQi5jbkHb6VDyq6FB6RNnPtys
BLWhIEI5Khn6ZHUPEQBQcVciGLkpZIs37kSrQyaY5efPXR6On52wUA8Te8tdrqGs7fpcApyn4aJf
/N/ftbL64SprJvuG1wtJdrDUaZML+SxL/LR39uzKZ6OEPp7IopyQ4Q3OGMVyMra8pSHwXrLFUYjM
ZMc3PBdzNMTVWFhPyunUubKHviIX0B3MJCeBJOCGMxI6KsurimQKtL4vTNWkiW8MTnrRzgSgxENP
nbSzytKXCXvWzMMzlFquQzU7TDRn9oV6ry23zDMEaUFR3LT0Jvi8dtU1fXGhY2hJCxBmPshn5r6B
HxueGLDe78pKYsuaNZeAd65/MWT8cekK0rnx5rDK26KPoDF6izWKIx7ABllN/cr22HTCcvbl0tt9
mei6q+a9O7QwexVjiwO0i7Lap5nlPzSW6CJuq7T8/iFc+wYv9iDMTw3iK+fLfhij/CgQQObHJsXW
4JMwbGv5Sj6C/ej00sRLq2Z7O4Fk3N1EnQCxrsJmwM9VGSnW6nmtr3PhbwmYwwhKnE6Gv8To83sn
9qJRfclQ4Lb71eup9NIpZejGAZ4TXThV4qGAOfaEIiv9SIJ6esNS58uS2lbzfQqW/Iozt6iTdR4D
68LOR+8/VIl/q1r6byufV9XStXhp75R8eVEUVf8HaqSttPnva6QdphBfJVXh119uX4R+rvk/3fdf
VP7yS9K1Wffnamv7S3+UT9Zv0Pgg6RPkCAbCRORf5RMl0kYPRbkOEADrPYKB8Uf15P0Gcxq8BN3o
puTH3+Y/qyfDcn5DwQawCJ2OAHJA1r9TPqF43tCX/2o5mGWAddA7InoHzGdi/aZ+GqHJ4JcbYfy2
zFNKl7TQ1Q94/Ivue2cOOo+HBQuPGJ0Bw9Almix6Smnbj4IvOwWVP2VZ3NRRCS5Ar0uGGzXP6aii
FltN/I3kLoUYWhxpwoMbNyv6L77WbGN47sEKrwpc+IE+9BqXss6LGJ2p5aAoFeap51VlkBDd1A9M
g3JGPGtHBbjL/Km4cDNmTDFY4JjFGufsT2SNSaLLurp+GIKsgy7omIJogzRzZeKMM06SC5BAfqqn
USlOyMamFPBX/2uep/MjD12F513lVwYez139jaDPSh3GrssvtclAOlaVzy4erYHEP7BcqYMWn0pP
hlO37NtlwFdjkn36UDhF+5V6edUnI2YjZbwUWKDF5qDq+6GbUmNrc3SYTIPRPml3Xfwd1qn20eSg
hxewiPYgZ3y2MC9Q051RzZwUSkW4niIt6j/1TiQFzQP24GjjiPWJLeW02V6l1LBJ1HvLcuya1awT
W80CH4Qpmj5PrR1UUG9KjHvwbmVM5XaNtRs5fiXb7Oh+x798vW6oplv8n93sdq6NFetd+rHvgREa
xGpVxTif9kQPtCdoB4qV7I8+a5PV1KGKXXY66GsUnvahgGnDE7FLfWfOrSli0zfMe1FW3lPB7FUw
/1LhR48M+/Fod6XzsUuH4WuF7AkX2WA2z1dZly+OzMaPozOTeFvivA3MAx7xIccF9lvASW7FRQGc
Gc8RBwgl6WipnWbKWO4p+qAw2lqHPuRNy/I/5CrtBxkjjjHS0wbuoMAatpgKdUkanmnF+JYE0a7p
mFrQGsBu9htTOMctW+upV/NyxSkerOnREm3engBzZAv8R1WeSSeL/LgYzcVUl2QaFR3fnDVrY7fW
aRCXdjaSnRJMhawZLc9D+CEdgn47CZmbmRd9Myva4LlvPNzpFDqM/Wi6/G8Y9UvxsZWRxDZn9Krp
lNlp5ZqxSKPFe1psl89JFI1FU1yxGM9XUhvHCzMv0vU0lVFnHoTdG5o7BljZE/lB3db3FZa2IiRJ
BF9DmrdEVQYWD35aVxRU7eLZn/HFdLM7kkkKbzN3dgmWk5SIO53mtfmAyZy/JmNr5+lTjbKs+ah7
356uzHzxxbmujNL73HZFVJ+3GLOsdix0L6LnNStFeVsH7ZgjR2UHujUbe+6TfBJpfzRnmvsrIXQw
nouqtbHtrHQQ8cAidFzxqMPJ2dOZTead2zsjy7osSyx6ylRel7xELmMFGtgyVY73iH31mpH73FvD
rh0K/xmOvMgB4dbWf8zqIqcqh+L7cTJsfyKOAG4taTYkH66I18KLxR+muAyUZybNBMf91GoH9eKO
8LEvp6BaGF83SM6Qw3ezcR0ZTIzjlG1GYQ6fO/rLkrvrXVpSqyfsu2WxaSVEcWn1jZsS4ts3w63Z
+hV2JIAZH4KpC6sDgavjB3+27Zr3nrMpwZKaoLEqb7ooUn+avmc2yLydjnybi7pEj13gONzGkZo6
jWrWsO84n8rmzqOhuy0qac84H5NzNy1m2MpEjhngaKw8IkphHXsfqmEZvq5FqD+72Ax/Za7OXGDy
5um5ymiyy1hNsiFgu6TYeextZ8AVGSYyRs+Vbw87oAJY05pgyynOVB0YezkV9fAhIpxExHCpKxOt
ZavSRC0FD8vQ5gQbILUUoVEU6desgcE9Ftql06t6t7nM7WgpdoZPeEnSZnbQ7iKqs2uFTpURUyz6
aPluixzwv9RhOCe4185hMoZk4eDLVYTiOI5mfVaJsofWhy91elW1qnrwbcgC+9m32XSj1PRv6soP
kJbUCNiAhQ3HTLK8KD6rfnQe62Cx+ZlviUfXL31vj9hMZHHn10N/25u5uPBWX9XU7kgHeYF26ybr
subRrubr/NHqI73sLWx2t4CqYnokXD24Q0FKCmfulNZyaYmsuipEk37vhsILcGjM1vsuUwwaekBa
wvScsdl6LYDp2LN0c59mAXL7YtYkg0jOHFDkwJqDxKWwnYA4x+6IK0VEFkG53WpVD3WR5KUqlgOW
GAGLo41YSpBxYAvmqajHfZWSKbUfGzJfc8wHH/uBjXqfV6VX7yLVOSwuF9LCWeikiGJlM0BszpyZ
GALQu+BhdnItEnsJAP0dcEfoULPtnHTGEHE8z+xnceroqdnn5YJoKDc6oHdhqoDOKWqjhJAyJMXK
XqV/Uk2z6HeFMMd21yArIQIOvbHYzbLGoZSBT7BTpQjv7a7i/elpiW5r11QYS5VF+VxzMiPfX2km
kyZdu5vBttI0WUrLeRjF6oRbsPxwzZowaecxOd6FoljgcPM0nqloPAPxhpofITo2z5u9Q86JbG9A
vdODd0DrMO7zwc0/r1UffaMNZoZMCVD5SeNk3IQHZRYRSNSYHJt5eEqbw/1UtYtzril7XqG2dEVD
bvoNZUM4raz7uSGFCVS93TeFZXh3Id8Z5CqEb60YddCGwkvoh+YiqNusSWRjGS9VNvjdAU+U0j1k
yhCnKx7yNvRzK/NJtLaiz2NUdtckmcMUD6HIsbsT+XttZyQdJyXHdbG351LfpAGpFcdZOF2RzIri
Ki7TrI32dlE3ZlJl7E1SdWlPIC1Wd3FlbBbKemzNYu8Kh38O4Tkck7ZjdIX+Av7ioZq3KNKMfuZi
IjNSnAwVYMduAtFfj2u2pu0V7ozL4yidZjx647h+Z/blsBiIvJlJGJjSBkou8Ufb2kNbLR3xDRTP
+FTR89zDEhb4BKgpehbtxglij1xeGpPZ7G5lYT6iW4iaAybhzgXcMtAPtbgSU3ooRyfjPKxfHMmQ
M7YJolWJTB2DNRqaZUtJa4qPaJZ5P6AmwVU9aqGTYmYzSaZ68nScS1me45qj7H1f9ClB3WPv7Hs5
qg8t5ey3KWuEFa/F0NwNZDE8ReNcfssUaaU7c2RMHs+jUzz1UwYppqGnf9AEqrwAT4ubciLfPQnh
6d/LIKrO+mnSXyhfU96fNcmvnMryQyf8WSZjZwUj9Y8oPxZeYX235bLeRZBFCQRrgCmRwdhPo2k0
t9qw6DKtrnZxMMppXtxBddRlQxY94/OdfVqC2vsS6Czi7RN48CxWKeuEGNfoQjk+9RXDzxxTl0iG
jw0r5XIOaM5JIMGwGHr0pJqkVTUo0GzataYOFuEF/WazxktWkguCswrp4WYTiGe/7yci6yoRODHi
GnGfYX500uQwXeI2m8MbiWuxjidbatCVdY3ukPV6RRIM63JqseVnUI2rLQQ5Mw2OnlrSHLNxZ4mx
OgEFkzPg1443vyf3YlstdjWGedz7KMv3QSP9AuRWIv+Qi1AvAozyyTVKErL8qcPIZCK2qoxdWxmf
0rmZvvqdb96X7BgiyRUGRHFBkf+wADKoeFhLDTNe+evJuqYOxUK9AQNExxtpkqrZX/aeBzQUVyIH
OElTU3YnwltdEtimJcuSwpJVuyd/TpHAXDK5gbFQOjkRdNTTiSwrn72+c0VJFJ4bNuh+hXGfDqma
EstwxRm/kn7si9KoGfzkBGGELZOZ2KrCzCHarV/cy7lO2+ZERqvvxb1RT5SXsCw/Qe4drNjB77sg
tYeKPRlVI2yQiJbDfWzK7gVbT+Zo6US9u7ND6VKyLhEnC6Pf8otilTQxAbwcPkKN5tNsAFXHYy4G
n92hGbw4RMYSJsLkovtimp3PvGdxY2HH/ChDw8kSreV0BcRUf06Vre0YLyEV7hU+4x/zJuvDQ7Aa
+XpObwn2SAfmrklbpdPLapapyy1ZJlPToVfZga+LPkm7SHv71K5B69cWkDm2AUoGzkZToDOekeRQ
IntLmzREqLRghbXPPHGeGmzu0p7GcrAbDCgNVdviJDQbmSfYd5gYo2DPZwA7s9ccBq8u+9gusplX
k2MOsas9qxHHYZmZkVsWKRhl6S5z7PlqpuvINle70IVbCVq6anlleGroj3U0NJfBXI72ocywbkt6
VFZd3KDjqXZKL2DY9ThbBcMol3ozGHEN2ld+Sr6iqH3Y1jVGPPbOMTJa0mBai+ykczqOqTn1sa+Y
On8sjw26qyKeMfgTu9FpcKZVYR1C8ECGU+7LceFAN1evphZfMefaeZwsYEzO3LZHipnh3vCrrjpL
0dbUsVMT/UNvYuGJXQvBLjtmnodbduOEuzabjNu5obQ9DlKXXbwQsxVd6qVb5sTKQj5aNUXRt1Iy
eEj6YOuHsesW5EfTbdTkDPjDclalVl+cYBM7PpCXqo2jQOAyxl002PaZnUPefDAjpqB4SVVTH/tL
XVPA5h7Mz6W2CgzpfDOP4nVYwn5HUpZbJVHGMQTaWETdsYd6lx+kPxYGDxcy6SFzatav6+S4x+MF
Uhs7WsIetYaXgg5IPY4Ws6Fah8fGGur0LIcpS9fT1JU4qXuI0ad2gKvfScbB3F1t7KbyZA0z0Vza
TVoUJ5z/BEK11Hn5Hpnuok6FWXdtMqQLgKXqt5+qeW7zQ2gVvGbc7Qd1Q5k9CbLPot7+RripQNDh
m21zlWXu2iYmCHt/NecOJ6VF/FZ5LL2pyU/E6DNA5wYrbC5lxlhlhTtbb0pmJfcVjG2BR8HifS+h
sDDU3Y73neqMyDnLuTWMKNbOC681vXp9ZQSFWnfz2uM8r8iKL07xqyCZLeuXucDsabGLgzuNbZuM
QIviwzDaZrGrcD3zDiIsA8z4CXPrjq6ZpoHeRS3FYFzYPbF2o6OH6XSau2C6XsRijle16nRzbrFH
1B/AQ2VxnwZ9LRJVpOP0OHqEopFiaMFTvR1Xms0LtEiei5VZNcBJX9jiF0Ea7dn0+7hnsoUHGSgq
0vReC1DqkFpaI+pcdd8uh54WV9Kmg5zsWVB9FDPLiuykWfJVX1Sqt6By987a7evZzbbZkC/KXd/4
Kj+xS1dYoLdKlHFUr3m/w/zZGva+30blcyU643MYNE1/hn3mGu7A/Lp5h4CIMiRkgqkupIMnGydq
sRhHtWTOskdfNQFDOw1dJmMUWJeOGFsLX8Mgyqi2C9PcT5PDy7BXuySwQg0k6Pn97AucwOGtnHLA
a1aaJ6V/y0guZ2AXtFbP3r6K5hhUzDoPjJA0kcBW0do7a2X6lXRQMfTRiWbnwghnjD4ZRvtdIsi+
WeLRduRt6dfll4lcPyOGec5Qa9GS0lcOq8GMUIM57HxRD1eh3wY35pw1DWSJWj+FypLHdR7G8Igh
pOHvZ7mSVttyxx0+gCROZHnHWp9ad7krLDMNY2S9s0t2Y93zZtZQ3Ptmh6l6PlnKjIEf22VfAggW
e1kFbZjgQhB2e7dY6xvgAZXFHtHvp0BvHbrFrvSzZBnK5jGc5y5l1BKpK8Kym+Vg0Oh+LmQYfYzG
dhHx6rNqk1R3mDoVbvW8WMtqxH0ZdvRZxgJpEfbSeAYVowCit3nO7JZgiBznDb3snGtGXS6GhoJY
0Ch6qg2FAHTFnrOgD+xqjpLSH/CbC7rhG19+Q+6iQPbL2TgO1vJJFvQHp0uUzR/JsRgLHr5kSEEF
j5NbUo1Q/UHDGOKWl3yZWtnyfGc1XdW4rej6WODVQSHVmXTODvz2PPN3vtEUNeMlgbKtPKbamuWJ
YpVMDDqNMrtv0pnS4kZafudcDQgokC/vdOOipa6iRijCLXBzUYxSskHcmVW01rEHoOTvvbSspq86
JAtWcZx5XSYZB5l4XXtp0dNGtno223ura7x+HyLx1FswkFuQaQVeRJ7CIs2URAVX98yBh9wWrnFw
/RSoMx/zsTiMsjA0J0BU+yc100Myt/ru/7N3JstxI1m6fpfeI80xA1sAMXIQZ1LawCRRhGOGO2Y8
/f2Cqr6Vmde62uquy8qsFqmkGBkRcD/nH73uzC44IReFzwWlsEdQ8QMMqRvoQzH4m/kdu0Y4PVSQ
a8ERV57r8GF7mf/QlGJdfvWTkzKhwsmyVV7NORK0A8CAYIWpVeZy87AgExOPDGsOxp8yhC6jMFuz
2WnbF8jFkF4LR4LT1ZllR/NsWWURjape1Y+00OiUBssrx6cyrQfAy1ykbAnR2HoX7rRp+6Eg9ahB
IfHGQC37JzfbgiLeSB6V71ZuzNKNOLwX79HvQobvsIZhgycfwtwCw3Sm4kvGV6N94EIiAS2qdUFm
Ldck2pytUmcUa+uzlvDxhymAjCuiYPRvhb4AvAXuLVg1Zzuy+iv6OjG5uzEfXH1K281T59FAk5EM
cpm2aF5k9UsQ8P2ro4r2ZTALkJ58VuJiZnIYD3PlyS6eWRa7QzaUhUxCs9mMk1PmTZNgUvaviVfR
5rnqQsz1cxekxGubDrHOi43e/xDYuelg8OiYk032cE4xYlYfeyPI62ju1Tyc7Q03N9FvjmSGVWXA
VKQas05QkpQWa5nZW3EXgiYBDwn1FpqdfDeKyg3BkkrjsYPpbiEDiGjerSBMWxyWPNinhqbnu8ni
byJmwhhugImyOZrVjDptxka7A9Bc3LvGaqHSgP+DLNJ48ZaolHP13gbN8kJXzmwkeRV0aAwRmI2c
K9hxeLTT/MMEBeU/wZdGyQfkUmECgtlbCexFBhPfBtNPZQ9OFoGWdQyD6WCa8IyzfmsbBCVRgM/p
oZiHZUrMYTV/sqZl+9yvyoeyWeRM1oo0om24kI1tUdTxuOFSSgZ4V3YHcgMHkOy5IGqmC7L93NPF
F/FtZhtfbJPY1a3b/G/tMrtd5GeW/jX5ozckSkzl/eqLIdsFm8/XbBJbdyz5/j+kJMT2O5Tb04PD
gtImLHny18CI+AAcwrszDXp+HEJkqhGHGmQ6+QzunZFnuBbHbUk5dQue5Jjpocj3nQ7GNfKaXJZR
ZbTza005CjtG52zkEeaqjvSyMWAaXcokuk0FW+Msgf6Smuuv3OVlBdxRFjr4buQhDXmt6OqPlqLh
X1Rx5FitO5GsioPi2khdru+cpH92dIBorrJ8RW9a10H51WEaXhOFn0FHs7HO9LC2oTxRapjh1ybq
IEgsU+EkdAx/vlmQuCI9xm/xiz0qd3l32+C6LovZ2CHjcBGjBp5FeElnLCcrdwIVE4yZf7gN7HRc
DA10jdu54CuOXTAnQ6uLLSk6XN1wKqVToHTxlLMzQEnMneb0k2c9Zi0j8gCA1JZhxYIpSovVlbNR
RJsyzKcsq9BnIJcVw54O0D6NQo4lJ+qMjEkfLqyhdVW20EFeoFk5O20AfLD0Ys+cbfESDCmJHvVm
y3tbC8W3qCDwIqpAmt5LDnfgkDkYOnCciXUcGMMRZ/xC6ie6yfmFqAT+qZkO+fWUmv1tN9aWin2v
Ne6rLcvxAPvtOkZZP0B9jZWVPmkUhCOorW2uMQIoNnoVwoTcMhcG993Sjvjr2oqfTIc+VFEG+Eta
kld7IqHxW75hcMwMJC1k2G7E6nV74sTNPhbkxoDneCtBs8NUjPWJBdB6ZH3zz2nGnLzr0dgir027
2ufrBTkXWfD1W1x4zebFtrJ18bXf2uGjUKiMI1FX07vvkKXw4A2UrSeWuKDAYDGwQUHQjg/UaofG
lec39u0QIqxB8zQUb15difuZJWw4OJ2j8+ue13etgiL0UXal24sD94QgS8LKA/o03YdDBcklpNFi
1EC9fOlW9U35MNV9+92zXZQUq1D9CxqFbIlEV7U/P3np/zD0/2X/axXjSFDLe/5nIv7yA/8g4gVC
RkSHF98T0Uz+JUfkt47RCv/AUwIBj+2VuCb3QtH/g4g3kDHyz/hjfG5YQTC5/ZOJd/6ANifiCYOu
w/9cxLr/hpAROf5fiHjXIxkHSywuTf7fsrC6/VXIWFBMaAi7e1nptr7vlburQ26vksKGM8zhUa6V
c6aQEKUjgiM1f7VZWUGgbWvZj0O589zHyX5cbOyFAfjCWoWxla/xFvIDkxUHxsOwPXYEHghdn9v6
CvH0NeWXY+QtmflqZ2fbejCN79XgHa0h3dmaG2QcJ+OlNd+7yUyG7UpZRzK3Y7f/YShyY3mUTg2F
RYlvahW3BQeWRjsgzWHnMwGldD5QT/crZaxtzJmxpc/jkhGmgE4sqDpCc6CyL0Vlh6hwxlPlsHIh
1/eK2yXQD+72AJPOZuIhFoBSzab5rCbjfOmou4iWwGNh/sqWo59KbzoV7EiYKCx1ISKZT4dUq6Mx
ULtl1YnfVwfpiivCoaJ0+jb5k06yud8gAI1Eetl7WwNwDMXN7Ny0woobfYL+YEQQQDpkIZPiNZ77
idffj7sCfMBsskTOc9QVuCsNmIQ8SMa+4tRad/PwYbQyCeqPUdrMcO2h1c9B+C5tj31EceZu4cPk
mLdItgR88SAPwH1xUY44c73nbfG8o23WBUArl33o8q40Lg1xEC6j/CUhKB3TS2p3ZmPxi5cCbk3l
fdQ0xTFYUUqaKxOIYfnqRuTcD3mRnY362nK+l4v75nnIWkPL+LrVP4pwSQz/Zg7b0zSX9s7uBmYz
0/qRjltzqEQ+XuFz6G9H7Cl244KX0/rjkaHtXWrJseJCONBNJJ7U7CV+lr6YyGQBOayddF+9fDu0
/Xxbj8hWI8fvz6u73YUDqex5cNW0Zs6bf6oyIyF2yr2iisXM0ZTaN/bk7NZpBnvg4iCaB93u1cUb
mRXjL5VWfKNbfSZfZifa7mRfxhypP0jegGKpDw5hKemY703FiN4x2sSGCziUbaQqpsEN++4FQohU
lybk9TkVRC6JUv4Y145fxKGgIHZaY2LikqEJjoQg7PiU48LodmY1Q0wtkRyNBJdyspX3dMHSgh6u
0bKB3AfrweiCneXkX1K/wBuHp3sy7y3HjkXw6OTgcHq24kxTptjfBI59wpWIesQ9WplSkW+ccZfH
lChVRr5v+p99+9T7OyleUrlEFk01a1rtWicN70xCdE5IrOPS3iiFN646WOixgFwbvy2AvV5zP7rd
yZKkCpFRuM5e98WudR01cj0uYsYD4B7Mrf0C1BG7Qke2w/ZLsHfKYP4wt69pbpxNomWZuxNHTglM
f78Xyy3yDv6NET5RXPXFsvPnD2N7zcWbNZsRxTXqfq5LCrgkOo5x3lsGSsDT4D6UfSbjmpJignPu
zYIdW9RYps+LMz+OqqCO7L7l4c8nPSRe0VwXS33M5UpI0hdryna5l8ajlaG9xqqzlj8GP0Wr7U1x
umTAtN1OSx73wjtdJu2uNO7a8qsnrY80yxECU98zPS1p/oZtsUP8gu/M/IGSJkaWAbrdJnpYonX5
MRArQW7frpY8aa4ZxErCiVjP9TwAGPig3NRRK7Sf26/U+GjKFqjejTv3YfKsw1DcF0XKEXE7uTR0
Uxb+hgiPrzbomZn9MFfiTKv+ufXo3VS+2FFOfF27Q7QVZ3RIKEAkI/Iqz4Ez32ldxilflxp6H6dL
40e+LI4TnWDVOk8J/rplLxm9ofMjWL9ooG1ZlffD9hoG30MQDOikSMhmz1oLhDKHu0xMB6XalBdP
RA9NMNQHQFF9+Ho7b4FxvS2PQp7kcKCzJLh37O6pH/JEZvpr5/gHEPBjaaaAtHXjnapWccZnWbhd
B6YGo3fkrXbz4RZ5gYqkyqsfPV3KhgW24ofqzq/DbyzwMeDYPdIPhMOe+Npz1xAqsnxDOFDERhOa
11nZ70hCOYR2S8IOqYFsVfILwcX3lvaihlTklf+w/ArG5Fan9fotLEQslHlK6/6GvJWkI3EUmjSf
btu2A3pu5+JcEsistkEclWOOZDjg9tmy/kHV0owpWuO9E351UjNyu7joJ/fa7uTy6uFOO5D1qp9t
YDo755JFwdT/mubQejVFj2lywVM1eb0Tu3jJ33SDMASdyTl1xZJkTZrQZOLsJgDZQz/XJNmGJkG9
09FRwU9ow+zK6HV2wh/RxQUJlClK8fFcsbU9p24wJIGm7Q3OZo1bIkCS/LItyCl4lahBczn7DNH5
Sz/3pFdw+Yf+fO9WIU+kvFGL+ZwamPdccgeiFvkAsqmXcOW9084DepjsUOrtbtqC+VRt1iU3+hVd
aYo031q6/TJcsb1/OGIJQEVE88NUnX/O+pRG7cAbTVDtsNhivlhYCFuR8TxJ89ly03M5jVerI49L
uL0OGs3ftvzMh5J+7dx19la+xKvrnUK/O0Gf5AmiA468ER3zZXviUoptmudiGIkc7HBMBiVfRTO/
ta712llEnpY6j9pmOsla3dWdJsGzf9X+fICmlYlnLZrFTtCg3Khjm31ZUDxX3P09oYBcLxGm0s/Y
plmy+RlHEDQSJJAq5LkxHDfi2EBKryDzgo86CPVV1ZHTJtqheelSIyA0KF0SFAT2DoV6P8ZhFa7c
q0NusxJ4/XA/GHbHJts7XyrfTzdU+tLNE5QK41PjtHLnIB/85jkKJMhotDbjTjpweD18ndcyNXSU
pVRRt3Jod7k/J263+rE3dtZdkyLB8vKiv2nm0j9oZ3XuA+pO4eXAJl/SznPkyRuc7p4KpBbwzS64
/Feo5yNKgCFGtHAoN0Xmm0VUJp1mWyDxsuUpHHhqtOHZN/CW8EnMCK5GYifPpeI5whtJCTBPNfoJ
yhq+OquBP4EswmucMoS3we643y41Rz7pclv+g0YHvfcQnL21fBl20zgMAu8oFYH7MexYZzX365nw
wOraGR1k0CgAT5yJ7g6fxrovN2lDQlg+t2i5Hmqj3K4G3KD31szFMZhrc2MMWx6Vzk8dPpX+fOUy
XryMcFyn4bIyrqWJUEd69rW9pGgme3RLDq/+1kMzlMxFaich+9ou6Hvvvt3W4Cbsl/ael5Ke8mJ5
8Kt0SuqCArCm0C/laoan4pL17NajA7wDaPxznK38UJn+CZAOpUwdpHdcxmJPZHWfFIudMg+Kq7Kz
jdvRbJsfTS6aF+m37bU7Dx6PXmGhUw34fc22Zknbs1nHttzZyBcRrOZovTpFu02XVKG9K3Ey7gsb
SpKwPXXGO6MTOiqes0q/riaN8FTZoozwjCwu9K53C/ObT4D9OassIPTGXZ+MrWy/11bovlyiDnZt
W87HXjApV6YkhHC8VPRgHX0GuZRUWrbWMfRSEzRuBuLSCOVPa2BI8piy+7AwXap8x/TG0WqErJ2K
B6fyfpJHddbN8DqD7ebB/ab6rzJ7oj9v3ol0Km/Qlp0Ig2kZ4Vj5U3c+pTRzfQGfKHcwS085HbmR
0jTFcHzJa2dxnjAIzChK1Y2RzixAaQDM7qZRM+X5LyBoI27yVUR26V9banlEhBdjcvycDY9+yZvb
mbq/zqHdNxQQWT4BjxTemzn6L8VE5za62v1UuHfgDP3Zm5zrovyo+CwJF88f0gJiTpC4iNGYxnfg
mnJXZNsr+rrXxl0YbYusuBqoR6CnHSHAhBwpyICqsqs13GAS7Pnec8VrMw13g93356Ef2Q5UFWVm
YxHi2j+vk/O1vewtFksKQf5nE74M4TX9a95c3kweAFUTXniA0Fno+fH5onjhGX9G9chhylCszW3f
EvkW1cvo7rVhvWT5om/q3LFOw4B9+84P+y7Z+N7+wi5NmYFMaY2g03s3m0Zws6Rrk+8Nt1UnLln3
orcO5z0PfX9TVuN4W+Z5ccDPBL9bE8PDk1GHSb6oJsm0P/ZJW4G2VCqrOU/lBM+LPWdXD/nGHhXU
1vW6Da3Fe9Lr92lGMBBXXSuSmu93MhPl+qMfFO+2Lc9ki/b99TBVOUy+k41RO+tjB9RIFkIpXIIP
+wVtyNG1u+3NEFu5UzAR3mr+KkR30KPyk1IicMEi85WlmMzSbfmeYUaPwWrC038QlWG9+EIvpV3/
s+chlt/f/wynXP7t33CKZf+BJRRNl4vxkj6iS7/NbzjlYlAgjcRCpn+xv19+5B9oCj+DkAHHA3mz
wvQ88U8wxf/DccjKwwNAsodHeqP372Ap/OhfsBSfJEEGQuJ3HMInQ7Ko/hY5AfcxOmgq4T9Khb8m
MNN65ikgTeIUpAx/QWnVaNqrYKjLJzts5T3Kab6JCHDZF1JVxhIBc/gUmpnrHD2vp6Q5r+21vNrQ
t4qrtinUg+Vv2xx7GdrrfeEoziki1A0a5ERZw4f1muzJZ2lCP5G3kTOqcWYUOf6FLkOUEw2Vt5Yr
9zxhBegb5r4/uXMpanbATRvJ4gkGRpSujhVXqkQ72zlsLDJomzukRvrQwHG10eKIQ5/btjwgaW7Q
w4AyjE6zJl4J7G7WHE+3izYacYsfm9aIiFclrhvPKN8Qyoc1zNFgem9BU8nvGQhoYiz0ZERCNdYd
uQOkJa3oyfVt57tboqv0GRpyhSKpSX9CAWRsrmm82vwVSekbq/0wj/Wmb9kRYMrhq1PPhl/PHoq6
QZIV80K7pURINqrqWrR+7co4RVL9pcExJh+EsY6g4UVqNt37krvFL6UMwb0cUFK5JBjbUKdnMmSn
dA3tNF9J5WtJdWR+iBEqze/MgKa9Jcizf0jlrx9DtTpqi6oR3/5OI6v54qyVOCKUwDTg2VAC+753
x5ugbrbiC87JpY8MpChfVJ+nBjC1RP1TZI25QsyI+VdhmWVH0JcnyVjIhtln4WdifkJ8wl1oYB8W
XKpH4Uw5MsG5RIINaOKir0ChUvTLLifMxH5c57rHF0Fiar3s89ynM5v9mWwA3K4s6uFNqFAxw7hi
IuxBlRurJ0tHVgsMZJSR4OJwC4czRkJ2layNV7wDqxkFdqBZfZDmhWAGZLsN25D4Tdrx/ma1y4Tn
OpW/W5zWCq6GbEYSQ6bQsp4y0/b7HZ5dz7gaCZutDmiMgjssqt543paikGcv7VSKmXcYJyQR46CJ
KPDH6ujrUjUnfC3uizcr9G6cw0lL/9sBCxAtTzUbxLQTndddr3Utb40aLAG7HczLGOr6lixplqcl
3YyblKFT029mr4+rXplrWnfVR+yV030mu/ULJgw3scp1MW6DXo33c0uEWgwN1xA+gSf1xTTwplhI
D3ivGh6JXb+Snu6g7XQiJ9XVo4V+jEeIO/zUKcu5Xyy/+541mfc15auFPMM3tiLuqxll2Sq2zY3R
4RpozarW7k6u3TBNBnkJV2fbITqtvC9L47oYy+HVS135tKzKuQ1K3mk94eboGXIt2dfqeRgZhJZ3
CbeabmCQgyP9GiEC7lS5ovRLZzVMPzkVHHvcETqrKORbkAnafZZ0XPV8PyPilUOCH0PdLIF5sAXO
FPAhE7v5N8u0CAa9Qq4shsewL9A0DYxUnoi7zCCwmMYWQvfqUwlyNLYfnZ6Z4QinK1OghaSvR8ZP
rDoFs20EBzZpWEfcBUS+LhW7cX2VBiOqGQZOtWCInc1lcPYaC4vKoH5nZ9+Fc0NOw0IaH6PiIEqk
6yyR5o099+48v9DLHaw2w5omBBTSDDfJIW96eooiGtkyGqcmK0Wdd/GIPF94P3QRDQ4N+d0Js755
CQfS/SiAdNryKUD+B+Rtjq2+Ccsh1zde2m/5Liylpp60Jf59vNMQuDg5dIHQYyjnOmm0yeKcatf7
PgJcZhzSyj/WYe4cWDXQU7ei/ib5cDFgLgZkOUicdKvujOXEeAxWOkgbWdWga3VR7mnik6hZXAAF
i7/oZnOVPgelR0h8o7JkpWlop3NaiIijC1C5haNojv4y919tGxCw1lYI4gYZnkwzk34+TrQtir4x
D0sdVi9ydf0v2OkxWAhKQHZW24vEHnBR19KH7R4q48vodfDG2ioJEWy8w9plwUl0M0Y1BFzut2ll
+BwQHiRoQ7aEJhEkopTKX4cc51jc1LY+lZRfL6yz7rBj+bGTdKqrGZE1HnWr6XGGYWIP9w5E2oEs
AvPZLeuH7RJe22b1eO5G8eE5MJZ+R/YurANQG9utfQpl17xUa+HVVyvv9QGB2w9kM0p/kxkn8Xks
pkm9p5XdtzckySzmDp8fH7jn+/3LYk2yiLGi2+vXnGCDFkt9g/9Ssow56Q3eACd7xwZffCeV0DLe
vGUss2vApCbYp0VB4A0PCKpJNEFj1OMlmRAI5nMQO3nf3C/+2h1ytBPrRd/U3HrlRqQxxjDUVDTF
Ih7LqUy9CBez4KbKt75JzJKzFDHIcCisnhYPPZCTlIXsIiqs1ztgL2fb2c0oQmx8ZRGePIVNqtyx
Zdo01Lc1cUQwBls4IQm1u+CbO24iUTOxBJHg6byve+Vfo73xHga9+WgPicC9YLLN8qMybPZClCvf
maU3QXweGQCpMa8dyr+1hO0JBMGXKcFZkyf47I+N5JqJCvCj7SdCRilv0zKbKZ6uGbwPCBbXK7vy
LDwZeE+RHuUSS4khP9bNydZDvzWah14OqJV+Z7/8h5T8L5fh8l+M0C1d8m3/5yn68gO/p2jH+cPl
2RDQkcR8+5hx/3uKduw/6OCEqBSELAUBSuf/O0YbJp5ij/Ql/vhSikBe8j9JSVzFDNckQV1yzLi8
ffffGqShS/9iDrY9m5WVqhzH4vVRSvFXTlKrHtFn6WHBykZgIWG4K6kLwfZAwpB44ERy9+k8uiYx
Qmr6KRpClajnqB85PjhUCk0BTNs0X6uqWfB+ZZrHOHRGeZnk6MiWzFcXdrJu71LK42RMSId/02Dj
afFpIK6O3D4bn2bXTV8qc+a7OtlD9a3TTX3dNrodEzRvlFXUekso3l5uEGGFFwVG2t3gadzeVk7L
xxEpBpBp3yZ5LZ8x5rSvxmy3OhZVh9EDDNk7iLRYWOUp9WPLTl9zt21+LqH2jPhPn/0/4mv+HFfz
t85Jhk8S8OhP4/NjKQnJ3/zrGyrD2lyreiVEyq3Mp60d9ZnogaoAwZ+D+3btzXeuq2rncaogrhrm
RcQMEuohNOvydS3D+WNTFWaEdOhMhnAU32zJ+SMs5zInbeNM54IiXBtz1Zb9Ly/+r7lmn6/dYQT2
YLpNkx3ub1ljGIKRJa9wkXaDsnYO3fRAOv2y84w82CkEK8m/frP+Fhz4//7Cv2UW2qkg1n6uCKby
AvRGGK3qFM8zbOTo3K9Oudc+iidnCc6o/fZQJdfVVt1WlUVP1vqKYXJ32TkWkK9//cIuTPyfLfN8
iI4n3ACSLrzU77H7/jkp0NL9MvOFd6PiIoTa0ro9Y9NOb/4/fgsRYC4kK0Ejf4+h7Ixe9b7f8VXB
T3ANbKx3ymbk/9e/xf5rgtznm+x5SA8ESc2oGP6ezmjb5ZbjzfPwEAbIfnP6VCZQlTS7Ys5KX+Qo
mdjQda+vwtPihQHKaDB/iuK7tjf1IQWAb85vsDHFYI3BA74hHCR27JdpVZDyzpaaO6oS0MePkg6F
i/RvOoqwwvZv34xhNt6Z9lJjVqiy7nGiiehNddKDLq41DAekZ5ZbTHGqGec+2lDE9XFjVqdFTFaF
zHDZTjZlOTL6fF/+c1/9l8PX9X++r/73bAt+/PftZQZ/eI7tkZVKMuzvKIr/xoDMP4ikJertUr7K
M3IJEPwHCGT/Qaeixw3FCYLMhaa5f15e7h/oaOh/JhGdiHYCMP6du+t3beKfHlMRXKQ7YEGIaQCV
UFb97TE1uEOxzu09b10SvpxrdoMLwravGX5Vcz1pg+sq2Eha4jDb5ELbwKLfpDNioSTTuFXkEBnB
xeQ7r0Uyp+NYJBleGgEe3dJrOBbrGsZl2NaP9L+6bGxroVp8GGv+YlE2G8aoGpd111qU4CR2KdOP
xi2F3q/m6EDug38QQ+GPN2TsXG48TOr2cSQYxD74TrtOO4cYCPzq/oZ6kbDU5UV96snH6aItDz51
5uan5nwyWqThCvXt0fpUpRNpiESxKwzU6nht028OEG2XzJ969uJT27596txFfimZWNwa2FvStXkT
fqriPWuES98+1fITINoPcsv9b4ItTSA5daG/0GqGL1te5G8KVda6zxZE+FjLOkQEYWV+tJCWEOaf
iv3QaT3sIBcdf5u31Z38VPfbndUGeCEyKIvNMQjRyD7dAHmbpwTzX0wCcDNa85+Ur07i2QQ/IZsu
t8eZml4RNxejwTbTYLabP/0H5qcXgfBHzDyiGzUbpj1863OqNKPwYmEAjdK3zaevQX16HJZPv0PV
z8SoOdj4jSi/WCLIXdAP7adPAhINz4Su5mlN/M23rzFd46ogZhGHxfjbbSEDnBd2E2pzr4Wv6oOl
PPYJFXhF8bDgGPUetlrN+ZGgiKk/EdkMDdqPhaIZ17FKuctCkxxEPJAQ9nWoYUWsT4dITxKkBuK5
5BNMEwTtAd7LwXGYDRuyFReJ6HVJ0uZwnXuFQa+V53VLYnJMB0lg2fTF9SUrksKiX/wIVvaXneR1
4Oo1Qvwtlukpc6fMcpLHjBK1Iqk//TDNb2/Mb5+MbYuRLqqLfwaYES+NWnBD7FSnMR4Y9Qz85k8F
aXjTbyPONpAU/dQCJbn7zOzK6qJQ6YnKKGfjNa8BLfYSjT46LY/tA9KLtOmHfFT9+IxLDc350g3r
/LXOixo7ZjUN+VNlyLm4KZu0JxfZn+qrPB+s6RZfaDh/0ZTdzlD4SOT23dYQVzONpZ2+DVZYOh+8
bqM9EC4Q4P7iC+Tu+3U188Rvrba7dz/tTZm4WJ3kp+1pWfH+Jp3MhvxkFgHWqEv/3Ea26aqqW1fX
fvCFSIGNQrBmMWzk7Nx5CZpkYR5QArkfvtsMc3JRzJOY+2nOEmUBc0ztWNXu1aeBq/w0cy32IArk
DhWDMOJySJwsZSyOK+LYauowMk4usqgG670tmLeiWqTjcBd+msjGT0OZq0RxyX25GM3Up+lMEmcy
nNpPM1rXXP7UstsyPxJZoTCsVXNfHGeh+/bWMjl5LthaJU99P1eY3YZL6IfF9wgkE2onODRbN5tx
QXi+E+MF1mlS5maNYOvTTNf2Dsa6Cmmv8+gAgZEbkzuLi4F9DV6csMQDx6fPDzV+H5zT5RKzBXhd
fCW9T3/QtOJ+rCX5hMR0rO0rWih+e93b/ANDThh+aQ8TmF7AQ0mPdfBGcL4J/hS5DccNpegln4Sj
wp1Kg6raO+DWXyx3AG4F//Rv5bSJ9w4XizrWOJE153chNeiQnzOYKP+2xEcEaWeN7av0Wv0xiE2k
x95x9AcIIx46y2xC4inawkW+2Ds8rLJqXwOzD6gDJhf0PSUCgs+LNBnNYSSAjse0I3rG3lwsEd22
fg1n0dBEhb94xUW3LLRaLFlRJTnGLWgCewyCkzWK2YnoesGBR64kIYdbky4vM3OSujbrvHzqUMKU
h9klrO006Xwhe9ZujS6xU8d+Y3srbeOYURGPW1CTKkA+ICDf9biWqBeHhmilmNjjgeQ2UU8kmwX2
r3x2ShLNCKx4mPweCjKlFmuOs3QUT1K67slLLRfvZGuk4dEx+/RmQsf2rscKN/tqUloRaXPoCURg
b1qT1Blpnmvtari2kDg1sUkherOX5D7fjvOIR8V1V5uoi0pjQratIQTcwwJOM2OtgSJQ6cejXa/3
2iJ/9EDo0BhGvkrJL2jWhWA8c7Ht5kqR8ou/AP/5k+LXl0BxjSv320i7X5otE24cUrvzeMxKWEVM
8dsTicv9fYB37LUwgLAi3O3oWVKC44mpmORb2Zg2h5lesm8Wzjk+bwCmAm+F8layHRSmD4+V82kT
urz2BKrvvaEL/XWwgwzh5EzGqF2l5a1aVfPaDTWe9cqw4CtxtEUwN/XdiGI/i6khMGtAN1KBSBjK
SN+1sDA8m4Mq7Mg2S2oCdFATxkPShTzpomgVwPVqCMOJcQgJtO2+YsadOmvNdt1WuyZO2MLyYgwn
/ruVNkT+LGji7ie/6clachvspXh7LzRtV1DGHszBF4aAQR9FL9EDo5TBBtgFW0mkojAJXTQtfEUj
fYoScjnXD4OVtj8ueQ6kAkJMC1JnbIgxcCzY1q7GSc/3ykddOZi5+erMjf5ZNZeP0tFOfsceaZTY
iNqe4FJSTR982xE/rGzNn6s8zEH1glzB2ix5N5F7Q77jgV6m9ratbN7ZXiFS6KyyRoKHIOVbkAty
hEa3eqLcwb0y5UJqVFiNZeIsVftO0nBNQhXxPiH49WID5vEXq70XVmCdlXadV8U5rDDPZ5cP2TPN
Y6uFNuIxsHrSES8XR1yYU08Yjt/L2FparFr0h4SYtAs6Lo4k46p1N3hO1RLpMSyPBqGSVmxXdTGR
K1pMd8pCo7f7P+ydyXLkSJZlf6Wk90jBqACWbfNAo3Fw0kluIE7SiXlUQAHF1/cBI6sqIyQ7S3Jf
mwgRF3eSZoQB+t6991yup/i35xEKPxVaJVBgUMRWhm/aat1wkuIgqDUOKK8XbNoGM0g+ILLiVoUb
494t8z6XPjzjcRXi08t3szMB6Kd3NsOFFhcy2yJMYsideRid6gbFY0Xmfomiwobe4teK3EMEje2u
bnp73JGAH7ElL4/TlUlinqyQqMZXtg/iPGSAhlZdaODO6madBftubN1mbfh1Nu3yUk20kUVx6++8
Dv7JxoEKejFi4us7i4abBzes/GKr8zy6g/+WIBUCHXJXQU0iklMIUyX3ijR+MYzY+epMCvk2pom3
kwuTjBNLVKN84uA3XiuOBWol815fQvjNLnlkuh1WKALoYjqB67pu1VzB+mlSFIqk1DG+8G6sfqUF
Ob2jOzhju2F0DEbCJ4H/1sC6fc7qDK+umQDvZdFZA9KhLjbYhgl0t0UvgsJE1Ja9e2dN+neGRHNb
4sOD9wu+5KH2CvnhkJrpV7qe1AsBTx4fbuhg19RUEeXLoZlzaor5rKXNjUQ8NnNR3nXSSD8Ct/Re
rSCbxpXkzOBucm6wnLNjMwNnjlQEzixtXftcc9a8J1ibE4gCbU3ukJWuC/y6FfexTPxXWys4na0p
kk8zQfLetJmanyy8V0+zjPFII2mgZZpUSXgrE649y3F0uS2HKB5CoarhyE5FHLCg14NDcS4Oq7es
BAOwSgLcaTzb8NduPa8qH+KBx9oqNk3lIsWY+e0ExzvjmyctZniRFLgAdUkElwCO+9HQ0o31xqsV
/CSwnxDureZj7DuKbcY2x/Xd9XY9bzsecESzjQEjrWxhZq711JTVOoKfBxXVM42ftdtHeKQ8mbx3
Yane9DzGdwGJv/keagAwFbTUEa91VPMbZdM+cFz3+upeh31Ub4q0wsicmF1oYmd2o5sOOLYDAU6Y
J+khHe9hry1UJnT1YUMJYXyPCdUjlolfJFtbNFZ9pM1k/k5sXeCODycRb0g7TTc9u0Us+oCKMCOD
Urj0BMKKnXBy+ZgJnX6kFaaaFc7s8VnQcPFzojL43VaTQaMkT+dn9nvEp0zyGY+yptt4TQ+yJrjd
qpzy4YqByMi4dNYDB9V7twrtW+078FdyMck1O2PL29t9oF59rAcjmIe2iDezAURxpVoOLm07o6aj
vyTvlBoh/Rrp4CG46yU1oDzKLEuZpu8G/Kl3KcP+BR8lNofCsIJ8PfhedmN1C8yXP64eCNA1b4w3
WGiqYByuXufKlzCDQWFiSuKj8TIoWtB4DDC+gR0rOyQst8yf8ikUT2ZVG+9mqJwGnGzqvcx2QKyr
oFkNxM4U0Oocu8nw0OFDA87PceeCCF5+zeM0/ZxUPL/7E/iFLRO9/D0kkIF2XFjlya+qCf91oYhA
BiDfEha5i1V/BC/xUhChejNhg/trn5MfDnIrGYJdYJVKgQQsSOuWE4/b7ZxX4qm3wZbdhpkPkZdu
3TA4DRiX5EaDlv4ajSmJt2ZqWJ8pAQr4qU7sZvcJ+CJ/bdfKW25glN8k+ATYR6aCP6jGIGb0tAsL
VkOlSw4Mff3T9QZO6yzQwngrTSf+kLkiLu9CbbhyKLbt2wF3MOb1ITWdbZTDPXp0R6Ypcn59W3D3
6TuuEFsTL7W5bZMRSGc+uIloIsnTzbew4MlSbKPFzLlKybZDHm45KG4hWtbRBS8aazccI27wgDVG
Ln9pSkzaynochYQPQAWpNeC2YkY/DGqyPvMc2yy9p/QubgJkTd48DCc3/7tR+7uJiv6L//9GbQ1i
v6v/jON3+Rd/X6KJv1l0nAIYC1nxIrewn/3DSBX8jbyawBPF0doOhLWsmf++RMNjBeiUWi2bniLX
RSL6ryWa9TfhQeI3zWVFz2KO7rF/I5W2rMj+e4WGMuWg+zjEEzF5sSG2/rJCq3NpRQ4scGUOgC+R
2c+tMypQDbPe/cN78k+UkT+LC//5nfhGvBt2yPbwz8u63iLeHJEfosXCTnBNepwQCKXnu9I335e2
9PyPBS8E4n/eHPBnaeuPb7isL9l9+9wh/lqRB2VkTNww2yRJnu7JgJAqzmB9fumAG1QBJ7xYCaYe
FhKckJ7/9Yv9Z28rQhCLUViJvL1/eVujkYKaRHAGNlOz2MjG7fSeMQv+Noe4uPgf3tp/9t1YuXIB
uTbVCyEi4z/KFSDa+opM6qYBiWT/NMjjwWwYl5z72Ayt+kPo/bfeVyK6vDSa5YkqctX+43fj7pmM
dUGsxs/IY5GB3fS5D2gy82AS+ASlmsy5y23+86/f0z/rGN+/T4ICvuuh+1vIDX+RKpXw8gaeAPsB
C/tvC1M97wVhYOcD549cw/6N//0rCKejSRVkCDMQWezPr9SmfrkLunJjAT+Yefb44YFa7eaS+7ME
GZVbN+QkoLowAfwP0pD4blv70wfTZVyyfLbr/Jcl+1+uIN/xanfK7Z3qDcZwjb2HvYNrM54Py6Q+
+nZ0Sb7Hd/97lLf6RByTZb43vkf98Xvsbz2hH7Rh0z1WLXsBq58V5P5lWdCknZoX6MISgVz2CTia
Y7C51lC9jx1S8YoTh3tnhKKb9pMtrfKJEiCnpo1ppK1WShj5W7zrbAPEFCl/o9kSX90xUw8JYLpp
w6qDnBqXBaDErkBEQv5pToZd45DMs4LlsZn6zCeFi9UBwoyMbEJ3/mCvwew2cq1aq67PAW0+nC2m
DtokkTLPS1juQd7X1rrWWabwxbiCAdYpTWAJwLigHmIlAsuoxvKTvOP0knVGKvapleZkTl0CAips
vN3odpieEaJyF2f/vHgwqxA7tbMkVhjjoY5RiQxnqAEWtEyzVfEcMLGxICj8+U3VXpqsEUZgjo1Z
42D7lhl1iJGBnBlwCnqLsXxjv0ZotDchDIynsbHcah9KidiZG4JxJwsKmIPSho+EOhD3tx6ga4YD
GbgU/YieMKjqGUqDMPvkUMbBEqk4m7e2i/VVeJmKDllNyc6zQ4CW0WKK8+qIo7ABPwfcQr9mdUoO
ZdTKs15CJwHAQupK+uWtB3VSL+0Alga0N8kqeWYWx0uKO8iLos3UN3FzTwDYNM66JScIymeAyBNR
GuDm7QslqJhOwK5gQFG1bUSYzaoBjfuW45zbXnNcPt2Kvg832yV9CXuhSAMMLlY9iZF74bedRpt9
kD/gBU+TU2mOkO6oia4heNI7g60m9QAlukwnWRmzKGs844UTGqaplTkZ/QKC/cM+FFCyrV/tOC30
DaKJDauydWCu9t82JIKirMQXu68ZA/sQvSJkFUDpEbcWVqD4wxyM2np0gylydtTBsH9fNa2BExHN
ZBpfZpOV16oJza7d2ByZo1c+X5yM88G0MYL5PUbRsq/9r6FYQm1Zny99TNY88nEMaT9Zmz1RUUDk
BCJKv8VcZcYORCGHozZ0XOHql0SF4w89TR7WROixJBebmX6FNKqMR1ig4wu8lfZhcHlSr61ZJhYz
vWqYMGF1XQq/E6/gCiNQcbQ1MIvUqDfayIji4TVzb81GDjih6wkrBiUfRo/aXovkBkZRzacv09Zj
Iqz5qXQK/WFYk/Ur7PLi1WFh+NHaIZyUlp+p35L/Lu5iwmTvnSTtnOsI15IdeQqfRUc9Cr2sYBIL
gifoZ6Uw7kWbYPmrfc/5iH3fIxQRVe4ji5imZZwNeT/hVozP0bTcd1jTMMbT3Jl/OXbiLQ0vAThL
gJTxGn5VLVmTmbp8a1PUKYdxAKJddVRulb1a+N/4iphtP1kmkllrRTbT01NH6SZM3DwGlsy0Podt
Tb/PkLNDKr0sMtZYw5rnBncMJu2e/60SmUTVZkyb8jmnAURihCxQtAl0AN9NKvrsCEbOhGQNN5rB
WjlNxNRi5/ziwtKGIqYjpz6N7BQWmrmV/jC8is1N5MIl45SvvJcmyC1zFRL8EJsuoiuCiTn0H3pY
hAB8gzbienfd8k2qTIZbE/ZNuXOzmviEgE3Tbz1nZnFSAm6szxE9F+WF1VoEucZISPd2VqwvEbMD
u2fbjx+gtbJ3KHlZxwAGXXJNA5GO21KGCYhC/l0RovxXWt8x27KedixUwdNUDva8mt3JH08LRV7s
pT2GYkd8ro42tWqgIRJMAVlit0V6ofELTFs4hsa8c023KLm7M2U+EllhS1u1qFX8dQ0KpRylE1PR
N3ZEsFsxFVtydG6/HQsjAEEt2YjHv4mTxeFT3PhxfJOYTMW7OZnDYu/7tUeGL6Mvbln+Fcmn5UrV
3XQtK4uVnwauPlptS0MdiISxvcubvnHP3HP9lA9i3UCGiQl0HzD0yuaDgF9+s3CHjG3EeZCoPaxv
syLi2JTuhdc1zy9yCCZz1cdRrHmcuKTlHvIsGuyr8mFrbYNUMvZxUukUWRbb1KfEpOdo1xphOkhK
iJw2fgfiRX6GG4Erm5UcNBkpNVKas0HjLdNNA9/8sQ5MdOGGWx/eVGU/xejTX0mTJA/kYdMzTQGE
hYfaMD4xRcuDFTDzsngD3LrPJlZGa0uL5ZOHAbJYqS72NWxyvtUu9zwAE2EQd+c6QKtaQbau2fzM
CFRrcJl4uFmv1B2Zftf/UEHbtDTfhHJvpb3h0crn9a9IR+5zKqooWRsMkx9SE+1HhpDt+5jwKN9i
OW4xgcRWXB5iM8A3PE5V9CxoX1ISIynO4h0BvekFKxqTvsXW+OyAb1p+3+NcQFOEN3rVc0FUOffT
hrW6iIKJnHg33IQsrObLmFWW9ehMSfBMEwxUiaDxg3nL9izAKjKPyobCkEEKGL10rB8VO6LgOLs0
i20IT4EAbnPLL0/Kd1V5wVNOrAHbal/+TLt4Fi/cvIecJ3KNddxqIhxF4xT6n7EVeC+Ei8NfrHKN
W7Trit9kL6xbIPrwTtmA6YNnpg3KfudUAiiCqJ1dH9fswSYx0V4xg5XvaIyiVWZd82Ca147RI8Tn
puU1B5e7PG5/Pj4jBnS9vK1w/NRaitbO1nGt4jciHZqaKorMVkpx+CEtmBhvdiNs+pUtViatl7gs
6CkJqFjlivkT/o28qXNC5xcMNSntxzjRjZ3w+qlcG2UcdD9HmGHGDo60I96nQIfVnmBHVBzgpwqY
hsMMhtxgxdufZEDzzGkyAm6cHDDaaJfkWsY7A3s7CF587N6ZfJ+of6Q0dw43EBlVcjbBMEHohQzX
ONtygFS6yhKOEuuYGJhcw6tkNFrZFBxy5bWp++Jyr4rY5PQgDpzclQX8HFSO7cjCKOGgJuMTi1EM
SD3O43ffmknPxr6tOZCG+jJrFXTbLuJRxEmHNsQdPRkaW3SfcxvOpjS1YBoPDmjdhsSu+BxFCj6C
fLPb0RLmO3H0lTm16va2AH+6MdMkzX6WIZwvzIy8fcFHiPxebAsusWd8XPW7wfqNl8Pqltyt6dcL
Vdk2f9UozfOJQgE/3dBkZX+pqUhve9z0r7Jl/TonXuiMDym46Hpjg5QM17JKmZ/6sfd2IET1fvbJ
fB78TCa3VZpnb7heqp/YNzt6UogOiM2QKp7agYrTN1CCQBMit0hgsplOA1UlCL7EXIPgNFDmd8R6
OvD+mo41tnKQloXbu+UNEEp9TTrFAZD7L5t2rfM43+TNxMdduizVbOoj9TZFYez3qqN7kYB7i3mC
NlD7F56Q+WchAojz5GHSz4CFNbJI1dr8Dk1vvCQtvja+Yxv8GpKwfQxddPkVv3oTa2md1dueReld
WkLZ4oHfmYfZpNwAKHM89gTQLeM9Gb32qJoKgOQ0miSMDOZ7kJA6L34Ncgjv3BHMqrtGUlToaDzL
k6Mj80ASEl+kNvNbdgP5iP4Af50qTE6M/lYwXBBD/hbssD+Wd9G3jJdF0nmpF22vWVQ+d9H7OJEh
/XEQjS/RogdqfwizHfi7/MZb9ELArjPpK3f09BoPC5Ki3eDmBbdnxG/crhAdw0V/HCMLKZIwgH9K
vwVKaUfiJ4gMeS/Hef7Rf0uZWJ96wIHfEqde1E7vW/hsvkXQJEucH/SCII02hNCqc5ZMrr8R3/Kp
/JZS229ZNeJBfg+lY1HoXJ6M5bcEO/whx35Ls+6i0vbfgi1yZXNrfsu41rekW32ruyKgrJkKOkTf
7+n9f+12/8djNP8Xy8HfVd/9Kv7j/3516cev6j/+0373J784X+GPZaFNTpJUg4l1zhIADZayy7+n
LqFR0SnN0gVHp7WY8f57WWgtfCubNCQ7Ct9l3fVfy0IbkzlLRDqoXM9mafPvxS4ZI/+yhOE6WjzN
rocvnTWkJ3Ct/+PyhxGQEaZbyKVlyeK/H6EmGIcensLWMBYVtTPfhHQa/Fnh8ObOpiQJIfprw0T3
0/LVdKVymw87k121NIaEzwBG3522xkcyN4qyGsWs7gvowwwdaQUI0PR++06mTx4n0c33V5zaFLDR
ULzr3LY2WvaMmp0f4PMgP5cetVs1R3NopufYa/qb1nPyBxbw3o0A0wJds8ZDZVC9yxKpy651Mwt6
LxP9PCkoMEDRP11t8RWlZ2Od8TL/ABzduYyCDGJq8W+BklbbMCqqSwFGQkZFf03SMr+m3vCZZb1/
S6aa80vh2EdYgebBKeRnGUe4o6qyv3Kj8VGifUzqE3o8N+Bqj29WHUudIs/3jfziTvGuyuWexr80
Rr6imTveDwS2zxbj85kTeMH4xo88jnzzaXGztEbqH9I09w9IMe9+zBuImy2/wrWcnfX3y4A0Izhm
8j59/5QB8OWruThliJt8wml593P2WjGGrU0qlyj45IlDZYbWJjZ678vNMNaHg9vN68Qe+yvOHfOA
opdfvTCCoo1mvwHnKjeT733xW0U1tUjkHk0DIDZjjmXtCWvmT47J25yVCS1MPRgonob+LUse/4B+
k181vdDbodX5dWSvQ2yLK+52FjavxODH9/zGPA88SvK1FkWOkEHS7ADfe9pWFv9gZbXwNWB72Z/l
wNcEe8UMKjyai1jg8ctrdc84Uvv5fnlzs4Qw5zyV9BA1i2Ep84v3tir4js74CaiVUdew13br1cfl
bcVu6NP5x0uu6GnZOG1J9xGWLgVtcuM3sfgKAt19ebSgHZ2aX0hBQOGQOfITbIUgoJvrW02u9Q1M
Ke9ioG5zSoDuKm1yHuekveKvPmOLurOKqFZswGr76AepQQPa2BaPXdv70MlG/2qkbX62+ijds+Za
DsSDFTwzLXb4Szrz6vU62DY8vW7KEPh0LMIa15Qz1jvLF8bG4GN7S+XhQGxzis4ERBzcdyEYNXvo
XtN8IvTsTvDCsbSuPc9RgAp6QEQGvWufc9l5UOKqKdp4dh0dfAwkn/RW4yrpdd3YK3YBNWSHzts4
9SwvPVu/dVAH/e9s9Aoo+CHgGk7xmJY6Og/8IJDXkQs+qH3sBCGGsRVsSw+HbC7uW3N0fjZDMD5k
rl9vu9hOWjgMmiiz4oMwz6I7B8D7mTz0+KBjP7vlqh9+dolhbavJbdU6ZwO+ofkrvpU0/5z8eTR3
VslEJWSNjBbjkVwMvPYtULDoIYS/z6XVh3cD2gRafA6exWztSw4C4jZuUPFoa3QwACoKRyB7o3Wr
LFl3naqR3EJ1SEwTrj2Q/2CfOjOcsDETt8RsnatZgS4xa460bTCY69nzY0i7JWcHjv3iMmJrfC/5
tjtNhfdxoK1w8IWE2edjFuGw550KXMiYMMJbkToGwP7F1NPKH/jYnHE7Ujm2dcwIzhtRXn7Cqts5
io8EMX5itantHg14qmCmy/GkDPe5Rl29SwbLus1EnT7lmAtOdmW4KMlENhdaNhRpaPzEUNo+P5XS
FpxqcBocrcZ6kjBSf4aF7/0cGoFPEsfn3I/JDz+t6q0w+oALjt3JbJX6kM4YrKlrTfqTW8no2bON
ZJ1iBzlErIqxUCXDoSshB66i0sMo4eT9mqVqfkbzNS4CQu8D7XXhGhaoatcdFKuVJ0YsuJLRaNeQ
VcILHaTFJ50Gv7ser1piTAcnsdhKC8IzgAnDwwCq2FyzmvV7Hj8ZVVkT84GddOKnzCobblFVopdO
C/0p8bcszbpb3v+BtL2EtYgP6MpCuNoFbdA+xSOpczFZ3ilhaXoXx5NB/1IfbLAiTa9Y2tJzMkce
n+oh3Mp86XuagAGy0S+2id0yz3dsqs3a7kgu+fGvma3+yuuYDUli9BtzNl7yOZqd1dTVNBq7Ex0O
My5Sgqg4BOzOto9wCtghpXADuqqCezhaCq9kOYVbb8Dv6zZ8vCNCx8odLl0WTCsc26ylDO9MR6+7
CWWhjqbQ4QFm70RdDd3U56IssbIOurvgi+TXgbuHFUijHOucEJc6k3Ze1gidzQVlee1DYjbJgUPJ
uC7NSeObiaAwmEr87JRZbo0xGD8MHQecAZofUlXpsaub8kk24fxM7Dg4awwzy0fCuaWDATZ3QyD1
1DNLAE6KBRAWMRrefZpKJu3Z8I4wBKsbSrXngwM/eWvbMMYF9HoMzxjv7NkqbqlKiaFWyXaPIiC2
BsVMa2XWfCBQWY6d8k9ybh3gMFGInTTstxN+5gWymxx53mVHO8EWYMTxA7QUfRt7Y3imRyH/HBYq
Zx15mimo+sHqjPuzZY9gCezyd7wgjESJmYwuTa7izK13HVhFfFPyscQTF65qEfm7cuk+ofiwDFcB
YQKanFBdDmFU2ucAZMO9WYoM6JsBlEvwDfFCqPYawkv5xKPmn+XSq8KU+mpo6Z5N1vrE8dyhAiKZ
lvcFg/iNjrmpiRrgYBvR6we5rX5wEJGpBbYgttkYrK593d6DlbD2VK5dTLhV96nP/qCNsA4snp6D
x9ffeQbmRmOqNqmq1COiz7LYM8Z9lJRXqtihKPnTnQEICMCeYnVLs/M6gZnLmpo9s1Ne+Kzqddxy
EaNnnEaftE/ZNOWVXMOddHgApKX9A/fWRpTzOydYfKZTmuzq0HsLI4vLtA+cbdOZBh9arE4WlPh1
AyjHSX2M+B32i9qbzFOpmS45phlrM+zlM6qvf+ZOU22t0bF24IlZQja5ep/VVL/BfsaKB3aouwK2
mI6Yod2rrAw2yu4UPqQQ3PeShDkmoWT+wrt16kZTPVqejK6tnRq3XhWQ22jteKdiR2/KluecGANn
n7UUGnhUoh/s2ui2yigc2JKO3mVaOLtmHNwPJw2qbZH4ut1qGtdWRS+fBA+3S0m/Et1C2oLFbg+s
7/Ha2COfGhsyRinajdaV+RRMpfjQ1lTsKg6+aw8f45ZWtmajqcbaD7pvoTT5086poSAFKqCGfqB1
R+XTKaFqFOWQj/TJ8fpLMo/OWg2F2Ep8Uqcsq8p9XZeXAlv3qkUj2YdKVvT6cJ9gzSmeHJZlWWeP
2xlr9bb3XeMoyp64gjeRHUt0uQ0KAdyycDpIz4BShDHe06fCyIwVFC+ju1TI+PnGWECIODznQ10Z
ejeDG1sr3eMApwzznNIicFYt7UmtOw6HwOqDfaOzdG+4rfmpk1zsWYuz3JbUbvCaIvZ7w3z22Kzd
TRwKqrxtP2JRUlOVdm8ydNhC0aR5P3NewX06uTe1BtdJr8Vt4yVXEtdYmcGzrzJZmY/atK60vBBy
B9i5roF57XkwsO3Xvq22KjTkRzjN7mvB0+0jSnR4rBrF1VWbs3WsMAtZO/oRQFGgWzkX1no0TVke
deUbRw3jOQzq7ui7hXPHJxZM3ux6l6DpUEAhL6Qvpi/ZLWD7u41URLWi1t70A/W3/ZVSyYpXtk4O
IcbQu0FaFjqayi6E+edzEJRwIrsmhZCYgsOGhmm1D57bVffwhY1Xy6HjYW16ItqPzlKrxVOFii2X
tf+dilvjYeAjSjaodqJ3jyK+A2dC+exF5mItXvq6jFS6TxjuvGsaip4MvtcSU/GzArJ6QYQ3a4Lg
bgwb8+AbJngBiGHtvUrwjq4cEU3ZigLu4TiXfvPuiNL/5EExH71UKXvTizi5w4Qx7/uaKy+xgmFf
tKP/DJ1h3KItAsg0VW1dgDWWxwo24V3qVIQ2bCVNrJmBk12S3LtYxgIJ9OUMbLNNEsYdeAV+Zi9h
k7B4MKiOtXoOVkCDArrPy1951sSbUkp1DibkXj/piZGKcATgA6xRx97LJGErI48+lUuRauWrz44/
2salyZmx1tykeU7fDDBmt5PBdFLODXxLP/hFscyM4VwNh5iUBTXGZnGj4v5XPpQWv+nB2E2K03hs
cFiPuGg/VU/HEQ0RD/7c7ANgKyt+1mdNsmptj/kpHsS4VQO7wiBpDYjxCxNIeZcpk+kF+wWdnjTh
3BaJdr+ssLHuqWtOb0KbbtKhQj6dNQVFk2OWB44/9xAQ3rRF2ZKTqphiMadDhBtGGLKROPmWF58q
mCXbHKvBhtDOzbS0gJkMpZsudut9Q5nXLVpRfqAg0nqmmrRDmNLYMAz6fTy7v1G5/uTeCYezSoJD
6bu7ukuIytCfUxjhc9SVP/JJP5a9V+5wSOfrLNU/4D9sSK0subvxacJPSxQpc1+bcakOKzP/ztFR
9WRMAGps33meB/VK53R1N3i0ZWlhRWuiL/OlaTBPt8Nn2nik9ErrfSppepmGUG2GgC202YlhPZZo
NAuB6ck06vIm47Uda867cESzR1YMRz9BDXDzMX8pYJcq8qdXNgjOZkq7d52a79VylkoN50c38ZQM
IzannGxPWZmjnnj5m5FX2bq3PGj9xhdLXSqY6mttTq/1WCvAIuNd6SFyk5rRN1EkjJPoA3JuAjDw
Eo6Zo4SXX9F7MABeohWCG4wx34wDLvFc5T63m5ZuYIJfFyfDWt/Obn3KY06Tvdl45JQDFhZuU+yD
OCNCZVgrGKAVpbhTtDUR1LbwtumYtJci0X64cTxVf0y1r1FABpMqQs+a6XoKqBUIp+mHEfvBOZhV
+AaQQG5U4MVbVcSn1rSZ9kPnw+TJdRpBKdqeiXxeg7guvSt+B7XPOAuvWQN96d4fjiO1m1RN0KVC
c4m9iyJ6PqaBbaYI3/AwPM6dS0tbaF9S+Lp09nwR1PpwYrGr2vxEiBpmB2eKtPdC0ADROa15brLJ
uYWjtC9YAxm0JGctblnXLMstabF6l/b6mbjG2QizJ5k248VttPHQRFlAFqL+Eng5sO9+esZ8jMMg
2eQWk1zv5bfD0IybBC2UFqJEbXvLIl4Q/kw5364hMR1U5VFlzGMuIN68qgN5ItS1kgXgXBbA4lHx
kMy5IMCfG695gF20Q0jYx9gJCAxtSuy5K8VYiCkALZl+IBgH9T5y/WtNbc+KYhmUnqwcNkWPnBrY
FGa0Qdoz0s9fXOBUiWYaK0Bt7qNyeoY2Vt47YBf2RlidApQAFgDFk2nF+7IwMppI3Q2P7WejD2+a
oZhOtjn8Zj8HWKDR1KO60kD5dn7g4vhZOsZ8T6Pqay07blejfLGM9r72rN+lW/5sw/B91PFX5gY3
qmRycaAeO+FXXFjHoOHcbRe2TYMyJbpU9T3MQ/8rqdvxzKabq61xhh1du8e4F90LwQZabS0rv/am
43BWNKMbv6wzyMl4WIuYQFRE2o0+MmGvjK4NDzzxmoVRinukIIBO/6vZkpZHwt2rpgSh7+y72j2V
VcxUZ4hDG8+fFY21a34cucrb+ZxF7Stv5mNfJQeoHrdVkIAfL9RucAoeq8MxjTuKXwix07rdFYel
HmxHtba4VsNidfYJv4/WI764mD2T2qH9VavZNKlGSkMUqeYBW/drjF7BzpOxqfDvkDr2QNhOgRJH
XOsrwVSxCqH2EFhFaU/S50XPNjR5AZSyXyJzeIgQiwvKcc+yKXrye+IdeOLAcKBdKOU3B87x9wY4
LT4Pe77Kg4BsRtpIbuFZ3bpRduynjhatoPiZwUJWRELSCAKdyUE6bIdNnc1PzUzDuU7QnuKcbQYt
uPclz61Vmutne0pOZhFdwXiQA3DMfUGjDDU84TGJ4UoH6QAvr4l/EIhduMnDK7bRM/MwlvWqdElC
Wcmh4VaGaQxVr5E+V2+SsBKuGxOYwlz4v7rOZgaHpbPu6Z6XayO3mwfZqCeWhNZeYl8/QRIy1z1R
iX1eybbYRlUmn+m67Rwi1TULjJDKTQ7yGYEgn7si5oj5UsNZOQ41PQUqHWjvqIBI2myRKehgNbQF
0WKdBEWdvwtbBccIGX+DOQI0eE0SsE/BPLihVBdOqtWnhh7/c4bUc5TWnJ56n80wO4KJGpJuKqtH
v0uSD7wW1isrNveAhc6+s0UgnzqZDaSnZ2OFH9tkLO+jU0G1+Cmu3c0Qyu8fqX7mZIKrnYgiGijj
HrlEvaFw+PdsGcWZj623I+nFG6zh50aBmO4COuGW+4R8kEayLI16wSiXWN0O/4DaohHO13xuootG
96HhLkzu6EGdkZmt8CUfBrFOTUHURCXts6+S6odMivxXrPN2PwV1v0sKnkrO2NsnE1/YvUoBcvC2
DikdcAShV06TydesS6IN4JYAC4hNuROlgcUOlqkJoaMf90XnqxumdRYOknq1lg8cyiFbh0YR3E0r
jHREJ6NHH7VsE46ttfbLqT2QQC12KvG9Q5uVAJD1/JvO2ejCS4qOWS3VLqopzhZmzMBrxWZ6RNXr
TzxR5LkqgnaPgo9/2O8c60Vko7owdFTbZCll1JSHbSAnsiZx4vyBDK9+TOo6Pvr0E34OQ+8/JJ58
cTyP4nN/MC4lw+CGujN3RTJqPjX/j73zWG4c2db1u5zxxQ54MzgTACRFI1GkVHIThFSS4L3H058P
6nvjSFRtMWqPb3RHd1eXSWQikWat9X9/Jh90vN+drB1zl9JTPu6SiEbFAz17oTneFFotLpEGzjDG
cVhxjGkfJ+IGWz03R/yw0+pCLWclWmNycDWkelv5QvKLJCn3YYkVu8ioxgryRNy17H+7WhdUF5sT
ZeODP46siMhNq9VrpPftOq4q09EsVdgHYvREDSOnVT28mVDs2mlR7ptE9HeFWJDIMLPbUG3kI+7R
MrHmLAd82aQAejCcJPglao3rwV+2NTXK1lBgqUaJp3hX6ZSh4GQF+S8tJRefOISNaQCamz82/z3N
IHCKRkZuDK2waP35xVZQlTc+XpvkVRgHZubC93QJmV+BIkbtbyBANos2Ekt2c0RnETiFdWakGChh
bb2gFDHBZbXyqVXBRyRM2wzZX+dvwiiRngeJO2IjV9HCn1cVudGLy2GgVS6VkPVM31hQlBYtvaxt
VqElw2mjSMrxB03bo9DDQHIcj40CXIj8/LDOxwy7yiCPHKDQh2bUzCUUwhjzyHjalHgqu7hrp4so
xGa3pJRuZc7BVWpKBweD+sCZoiA8MnObV+T8sq3rIPKSiJwJCRvDDWUgAUbS3nht0d00+cwJI3nj
JEGf3cdW1GI0ORgQ0ngbhKxzoJpVQSl1QAm+IpcrYi2kTXRBu5LQxGBpHZUHgWLRS28AhsDzXOaU
yBFH1JVLqqyw/TDjJ7XqgyXO2Mm69YCQFaJBAIU7F0RIcsbkDTd8v/J1JyH66fDBdeSC4pQAGCkJ
+SBZan77CG0OHBGAux1FetlFSOXYKsQ1ocPzz83HBGRxKE/+tqG8+Krp4u7Vj2oEgClVh5uxA0Me
qGK1ySmTvCQVFS05oC6JcS1AwTVLWW0lztsZxdJJJrnkxM2l4FNjlEFidHRclVdAKLMtQUtxIWHQ
sIy0+K2DyErFVzCslaHocTmIpBcohuai0hTgyT54/kzDAqTSic9SR4QyaCqHDYUDsaP3FN41rA3L
AWoAlTUl6zrioUtiMMavTlET5PiFDDGjrhcFuSAqNPFHL5LYKeHS3MZ91CyspoRIDRMRuy6z2oyj
gtlOkrbJOtKS5xnWuSoTsb/s+NWOIiYCwglDxiRd1G7BcZggYBNvSXp9F6QqR/sJNJzjx1jEQJcY
KHRK+dINoaaTna7aVgUMiv1JP8gAptDeFzUQiqIZw5sO/78VxowUbBpWuAp0zGztKS+ygxGrZKIU
Rf+Fs0m8l2pruhBwYf4tNm1xVWpT/ya0ZDIloZuZkwlJMY+M4eVYTOWqHoATNsRUrqcQKaZkGAKR
35BvQMqUtZ5PyoOEntTF+ia9M7UuJe6qJnc6Nx83EYk/85jW9RjOqAGEZZvUIFsICa/71ZXdaxim
/lVac5Yhrq/3d0UnDFcF5SOOONWvVvCRxeUPAdQnuIiTsZ/NgXY/4JNXXIsj7PYYKNIDZYTWtSKo
CDMxbaPM0WOV4WiuxOI9/uuyO5R695j2VP05IE41zWnV3mdCRDkm3TMGwQ/M94FDEfHWkCcHtjm4
tVQ0G9xvh7uoaiC8cyB8okRWuC+wD7zITL/ZtDrKPEpE0oPUoKWzfZQ6VxD+3nswL2jxyMU/pgiw
Lg2rU/dGIYkbKW79kGgygylbIuubQZijIgt5WfloxzrqI+9Izr1bFRnfCuMBrpskONWBEaAemCL/
USCrg2pOelWBVJGawdvW1vzopTSt/lAqWb+mzoPwlwAYuMSSdJ8rYu1aIHmu46r31iD/qFylxqh9
94OmBvoxdrBjBovjlSFTZJtkQob8kYhGwNSRTbLuGopSzykkLtbVyP9wxo4hGgKwOGJa87ujzMdY
sCmvKWGiANJSvbVkEE9tWZPXilipD6VcxQu+PEZ2UgqIinN/rY489yS11QNGBwxMm8zPlic1+GO8
XSGNEhC+nOSUazL2Qelcv5i8dE0fueSEPFs1gtQp8HXTUJgDnUp4/LiDXU+avdjkvSA6kdr6F74B
YphF1brOKNEmlualnSNXUIJHrVCa11YHUyscaKbZUsTNWu6HonkHl0p3c5LWuAcpE8bX86hk9BVc
HWuXC5lVJ/ytENkFNDxRdmSSk1NeSkT1oCaA9LUrBBS15iD4US+I9eFJqkC3cifYqAsKzJjqSvIi
/0MtLmeCsUdoF5VoAuOCAjApeyTNXmnHUCz84bJKMqPguK6+j2nX4r44grLdxU0DXt1LAhr1pLGv
rqyhiN6Ql0IX1iKcffeJBlG6NxEPbqMxnNTFxE0yOMqJIe8LOBs1fDVRklwKFXKoaVmi1ewmU8J9
mXVBnZYTBK87ZK6Td1Oh4WhdwQTqHJqywb6JOjl3015gR5LH6lWWpIKMLF/QwBV+xkEjb4UQI9d1
9SBislrOke/kbuLWw24Kiec+9afeuM90NUqXMXUJPWfdLt4mYFqws0gLnYloNWiRCyOyHnotlqtL
0jS/WpmfmXr0Bc8pnNjpSu0kzVwNudluTIxb2N8aT5TugGYIWL7EmViuUZ/5o9snGDFrvJZfeGJz
ZYbAoy0MtLgPolZrz53WNVdC3wkKbiG+XJCOxa6SEnU/MWxq7ALiEGV2MH1fxLrkA6yNKL2VLwxm
1NanTMeVuJ/6yFxIe7pzTG+J3eNFXQrbSdQ9u08wGl4GLfciUpAQFQIqyldjkprXBLdZI7SxTrnL
9A35Zs4Z5kZVKWu+72tviFdqP4PCrTqIokVP+iNpV4Q+MhKieVPijVBWBCuxdwYxFCPOwdIklTBq
Cz744yZVC72dg3xCf5K1HbKKtmw4/6qZtyNWYjaOFuj6m4einvB9n3ORS4j9olUwrOQl0bB1dnJZ
Ll8DmJHKXo5zH5WPHBTv2uRLe6FEhG0bNHa0kHiXS+UDlF7MzHR0hODTow+UOtlTsOqeV4T7QlVx
dGx7weo2GU/NdWuGsGdiw8EVZDKB+hnSrnay4QZgLHpbyQ3fdFJfERIUMizM6LRnAXhnTAblPX6f
9OsUQiv09yyeWv6sQoDTXg+kOt6hO0SYvJGvNvDNdvn+HMvDOVSgHG+tTCPOm4Ko74mI1CsBH5id
lLfRLGfxHYIDqykomltOyQqD1kRvXE8ogRxqr0W+PC442ul47ibJHWe0y4m4QaXEhI1DfVyrEk41
AgJOB0R95+TlkB0YTdwk6vEBBJaJLdl4MPJOdMKEEDpHkMYRWuU3+UiOv3lzX7IT71BSXwRjoC4j
XXhq82lmLkuHhgAGjBYWi4Kls7HUdCX1NYULoAnQmfbbgSAIwGHd2xW6coN+O6Vq1FyrPtKqWOOG
pIGxQWIs2zFF4gHm29yl3SE30DWInKjKxhkJpVUxl2zgBMjGy+VUtBbljxmKDEm0nAkC9ZL3p9xO
GpssCpxbmBAltSpE1HMf1YrAMkZ+amEMXbMQ/cy8R+kKR6eUuBFGgwhxqMWxJx/lRV3FmNbnKSti
Bnzkssqn7CoMq/AeYcUHJatOdkWZlbdap6WXwej/SksOh8ZY3FlEaHsPomiPgBuRB9WsRTRq6ZXp
GWYSEI/UCyJEHqpx8tWFHdcWIqs4x5Iml4ZrggbdZspJRXL8CVdNoy0CH79gTUq2RtsftDR1oaxc
qzjqEjFeow7IF6VKKW0tCtcEx6gSzzlfpGl18DxkDWZsiGDIGug9FM7ii1FhtZuQzQVasWyUCa3P
aOxEE+yIEEj7ViSea2U6rt0qEpdsQppVqvHLFNXGMgP/dIO5b2kXxSA7vTfKK9J9okMkeItJd7zK
ZsAG8uCps3WYJXZZ+zoJgokTOVcg0fXHADsa34+uS4uQZ1A1K18sokMKFsQvJcq55ZkKnywEooPr
nIJnVCduD9vrgjAgES2vSJKNFZlE+ABx35Er7Z/lMCeI1gCOk83wXiiCeJsp8ZOCoPc4JPLjALPV
aWo0FVYP0HHsxXqlV/5CsbplUU4yjjOabss5u5PoHeF1DwsRyRhMpm5aoRpt3yzDe4XHTEQqS/H5
TUkMglS+i2dBHKBx84qqRIJw1M3vkiwW5oQjmKTaXwNSHmb1CZJ6jQyjJcnTKytTSCCY6gq9zCXs
2CpxmRB+qQjy2H4Z6gs9GB48Nqp2CPKdKiREOvxn7lEPXt3AbJAoQ9HU/pemSSXBcjgK1Jpj+SoC
CVNDEs6NOj6bA5dmyv+5AETqmyKnGFArebY3pYnEtRkABaOSaeHVFJZ0wwAow4yejRRrbtKx5Lzk
lgodbaRImPOdA0rkhrTRayJUHCqGwSTIGMH4H6fLAD3qGuOoX4JqDGz4lBFSg0MqQgQokceysVIV
shijdkH0Q3DyQX2Kuho3xkrg+vAeZzIUbes3LDvcaGQIZ8j5OK74WXULFYVaDym8sCRhATFi2YoN
UW9hM6b6tWzx1mvZTNZjrsCvCLxDKncvUXST69E+RhywKC0V1VS2hf5ypSpN546RcC37BU5cDWbC
rZK+GBVV/YV/Wde591B0+T38gcUYVhwUe9LtpWi4deV5v3ECXgL0G28rTSYfOR5BZhHWMo2NVFVX
AQCERdYmIGziJy7CrlkE72ITSbZlELZBjQ2vgfCbGQvL0Os3Y6JgZ5kp1goEKyd0Pd9HyOyWVKeM
GynFWcHEgGNRR+bDoBYoRRGJh0gQVFuMVIA66rAbKpFn7Kyl3lMlUxuyPztZaZfYAF6n7dDvZT3c
61ryy4TPHkRq6AoFXsYEpLiGdNy1uhcrQpBppYG1yIXoSksAeMtG9Stvgg3qQReg8rPC4S8uBbyo
6ux3rUmrDka+nVARTr4nC/Zeg0BVju58o1whcaOKsDlYYr6tpWxvhP0FxiYu0ZILBaO+KC/0bS3W
sQqxpebk04HGiaQE47pwo6YU6kFPcboZ12NUhDCyPP8VmM0KWYt3qJI+XeSjsJxqddO08VvUyVdx
Xm654kg2/MfIjQTktWLGrE8C4v+mSF1MNLxIA2YnOeHsBSI47UmBiEOsMQhRKMiUlaB1dcBeGVyv
oVqRr5OXlQA+h2Brf7RaX0EYhQuoJTWUO0olnk3ICbXMxcZhp7eNdFXjakG5ljx5CAK9th8dqfmQ
AyMnQxts/CMUbj9Uw3LKh2YFKrUw4mipaLWytRR4+4oim32fxNx4KBCxYh4s6clrFWwxU6cdEXXf
wRCCXE2t7gWOWKhaEU8gIrB1Vk91KtGbqQ4lVTwjgh7BkYKIosbMI4YatGvyl91erRSkCVylr9s2
sZU668nsxYVjtFq5y1LT3CVRWTtB3B+A0a8mUuHcJRDDiHGrrgjhAC7BBHzV1wMuadVVKGl3bG1b
8E6GLc98lzAR4Svmkn4R5w2ToFfTQ6P0ynXZ4a/L8HcY4Hi7yIf+2IYXXE5ITRIZir1iFZQVoJni
heA0uYaokRwRSqc6mQLUumrdGP1OaCqiQP4lsrR13iR37ETUq4FYTfNfBYxBF+sFojYgz3zQOJ75
inM6MnAs6eV2QamM9tarSngZWVm0IztpXfqkQzcBODCgNZwJ8SHQ1Fdd4RwXlul7bLFdUnmSumkW
cnIHJ3hA0Us4aow9l7pcy2XTMa96Uma71MxT5/9LE/7hlsgzhuTfaxPu3rK3qX1Lnj+LET5+zz9q
BEGz/oW/AMwSWOYUiUFw+39yBMFQ/qWoBpACyzK41xJy/l89gvYv3ZD5c4gsiqhzVMgcdY7N8X//
lwhQGJjaDK/nN+kyyq6/oZd8UBD+l5IACQKmvqyjcCC7bEi6NkNHfj8fQ3J8//1f0v8Rs6RNOVV7
7t0enav9+hTa16G99+2rwL66flv92rw/vG5uPg3SH0gmJ2yG762eoEym1AOO1PWe+1Tad4fcvsWS
w37gBy9vO0TX84/fVovH++er7d3V7vnX+82v7euht889B537qfMzAOVz51MZzwhk2Ljx3EmosoPD
z/20viJbvveTyfS5AXkgfaDN/czth7tDauf2093D3fbljZIE+4G/n1J7sm9f9sf1/ul27dvro329
Ph7Xu6vjcedcLXar43p1PG7m/1psNovt083VztncbJzHmyvn5ma7Pzib9+3N1ebgbrfvZ57/g8/x
wwDpJ8QQUwfAjGjCcy+fLh8Om4vLp/3T9uFhtbrdXj749mJ33C1Wm93ieNwf98v9/Iibw81he7O4
2pwhylvzWP30LCfCGbDIMQX5H2P5Mk8bxvLl5fbt2rdv2T4ZxuPbbchYsrjzn/n8z9Xb7RvDezvM
s/meX3lf2NePgf3+/Hj1/vr4fAjszfOB2fV4/c7sOty8372/gnfjr7vD+13JB/Fw2O0en1+37zeB
fXg9M74nZPlv80M/4aOocYMgSaNP7vLSvbh0538vbXuxXi5Xju3YC4cf2BfuxT9asn9LoFHmwfpp
ME8QNIWfI6z0UCDQQ6bh4fV9+7InS2W/HN98+3jFWGX27nFz93z9fHXmTc5f1U9ts+59/iiaXvVj
pDOeO5cY6JhjP/nxdRiASi3wOBTPgISkP80bHdEnlARVmmnrX5sDJ94mPrJz1FHlJS5ObU3Ayuzt
Tn0vjXRBqfwTvoiUIy2y7qh28zWOn9sI0/MY/+qHW7+99ZXw6ueV4Y/rrm5qmmpwKxGRAH19qjiZ
MtHoSQWz+L3krH7H0H55uX7eXT8/Xl+93oj23eu5z/nE8++f6fa50ZOhmAKk/npHo9zA7Ua7N4zR
jqUt1WQmVThVA4nYRBSz/7mvM2jny/vmHEKZgYXqbt7SzJNFEHhOS9yvnNCQ+GSIpXDCIz3tQX9g
o/f779oyDFMD3QIBEG9O1ZzR+Z/nVtX1TZU3ZJeDyegua0qmnjukrscqCv+vXc+//YZOu/XRlC6p
7M/w85SP9erT5oFyH+JqF5luApLkhrAeF14uFTCxkin99XO35sf+PIRzW5ooM5Cz0w2Hha/dMnIM
u9TKMFy1yakNq2EBmZBbz0zKP7UCH0rTVahJqnzKpeoqZBuKxD3SIty78nrDWGXGZLk/9+XbLJw7
o5scfQD3SPqHDvPzOyo07ofGSJhSrgd9GaiKcg/GgLIATufeJsT5q0Am0ERuGZuoJHTT+h1l6M/s
n5/jj70FG4FHiQVCTj9ZAo02IKyQ40eIAkZ3A6uT7b6eGucvWzFxQZEtjneyqMN8Ojnp1FpQcbdp
FRKAVbiKzQlBXl8Eq79tRVWxEjWppIVF92GS9HlIffINfaAbJJxKBFWVhewvCCz/zJv7NuNBS0vA
kk1Dh9SlSCfHJb3W60jr9MHNesnaBKVkUZKhBK5EwuzMy5HnpejLjD9p62TRsHAQTyWKdtxxxoUH
MexNLr51c9G2FLRgxZgI6T2aOAILoAwIMTLPFiBRlphvX0h6f2EgaNSG6VnRVRe0MAWrHUVMivRr
iM5g1f44LApxM4vTtIax1NePU4T/F/VoSlwlg1+F5OJBMQPBDqMqO/MCvk3ZeVBUXrXCp2Nxe/ja
Ukz9S6LkZO49JdWpE1XFnQDT/MyUPT20EiHj49e5EHyYZGnzU3xe2LyYoFKJmWhodkj+qeNYYu4g
X+kjsdKCysr1z5P327s256+PTikidxAN+NrXBkGliOwd1ehKu+pa27d32WX1YL2qV0NoN/fVNrob
r6er4Hl6D6+tjbeAVH/mSCKfnodOH+Gkz/1QJkJCGMTN75Qb8Wjs1SvKW1f+Rjn06O4oHbOFX+I1
tbflur5Q9sqtembxPR310yc4WeK7QCFlIZSj65corJvsgnLxpaz1mxy69M8DfjqNwFRSzYDLsAQF
0yLn8HW8qYwrxKYm5yahkbbxKqtuKj8TH8608odmVE3kI4WqaLDSn4ypXyieVBjT6KpBugaNQ8ay
kx7MAVe/oABYXEmULW6C4pci9auhUXE7/UXFFGWuHgWr8AIpnNas8mHqly023FKwTar+IlVrCoUu
QYo5sANt08JpNHq2Aqox65emf5Skx0HDoBx9yAgNRHwFkwLp/t5QSHzrDWrSwYnD17wpnthB4XbH
8pm16w/91iVEXzrnHRP17ckymUeqlUwe3U3zyXoZYl99ytNkcWZ0eUef10feIWcqVdFYj2ecwEkj
kURET5bH3lXHVFx2VXcwAJRt/pNG2K9NFpw52vB1ogz6SB5Urfs51jdCcjFxg2jM6D/oCuMlzTEN
iWjJyVGYtJsGLDDqqVSulR18htFRx9Y8s8rMa+PpgEkEOEgtyApQyPn7+7SqKT0NB2VHojmOW5ua
YOvGUqLmEqejdpX7oeJgmyufoVDOb+FbowbUCZa3GStx8lHj25wnacJU6Kim3xhV9YxptBI6UyLM
2dgSyY40BbFL8bv097PQlECM4jA1n4k/Ft1P/dWUVMCLl8hpjPbCbSpsP8dely/+foawlqiSSCfn
i8zJqJroOSDidW6c+gYlZ0m7kdh1tz+3Ip0ujvNsV+dwGLclzP5mO8fPL09IgAvlddq7EfxW2NiF
RmGH7F93/WhuYm9EkxQP6bKGd8AvUaRF3ef1ozUkF2qHUE8dMbaNkvS26I1FqEr/YJv/7U1AOj2s
zI+HfRbnc07oMgSAr4/ny+0Qt+yWcE5rnxqrpspeNHT4ewrW57Uo9o663mUXE/dTLtaSD7sGNhj+
ijquAY4wydnvn0dsHpCTiQe0BEwXB20I9MrJEl+pkV6YUtu6BrJJ7F0Uw+agECzx3Dr3+f6pKYXw
IUsEwUrZOFkkAsnqW79pWhTEfj2DCvLhEKmjkl8gS667xc8dmx/8a8dYh2BBg24mCKqf3pu1wvQL
Cb9qt8OwiGITGXZXOJIY1At4+UUW7iZFvAgG+Qg4ZDhzMvrWVUkUTQNXQ51/zZ/V1/c8c/vhDmCS
YWGG7iN4TdiFKNjGc7oPkko609dvs56vSsajVIS1D/P5dAMVpUSHKCkiT43KfSI0UCx7ah6N8Smp
kcL/PLDflipJQp32Ac5hT6Eg52vfBIGSvspEYOpFBlUHo9BdZu3UrvWm7o61EXZsZ32y8iLfXP7c
8reV+aPl+fzD8PIlnbSMqK3tqtqKXX00ZkuWYle1BZUGRfBUWcXFbG185j1+26FpkQO7IQGwmy9/
JyeTUKkH4uo6y2KJsrMYfZSYQL/cn/t18vqg0rIecATgE8RmVv04c35agVOtlRIq4wo3l7COJu8S
JvVRT/VBgRHIPWKVg1Qtzuw4J1OURg2iXCSsaRFc0enZDv8S6kUakMtGUWDVkjTxKmWHQ9SqBcrz
zx08Gca5LU0kMIEBBXZk7N9fp0zHJcRTYikFvxZKBw9TWWp28ST7+1akOVEi6xx4CIB8bcWj1kgr
avzJFYqEVhPpwucK5/q/HTfmAwD3mf6kSayZJ582rB2fYl3GTSva1FymJB3vZRGbAwRuZX3mrH96
3SDoIRILYNtkllERZp5MwHGS26TsopTqVpKla6NQiYRkPlJvlPpaoh7EMdSsFvbnOOn7oq+yR4qh
cR0ttXaMFomU5Y0jY8QTPKVVUr0IPpLJNzMTqkvsyrJ+EWQhKBFbhVkSuQPql3rbTXJtun4UW4e/
fEF0Bjw/USOVTJJ0esgpeysUJpBULrAWqrYSMbPTCK7Nz618+5qArLCV8V3CoZUoWvw6DfTRKjvI
P4lrWaWsA0ZuACtgjCyYTiOWwpPE7qP93fmX1yRJGruMYcHSYM04mRSNYHbNhO0LJTFmuegjhPPa
bC72c88khUf/tKd9NAPlmjMa/eOGf/IdxagKPKA+qVsOk2mjqfOvehM8otghn5HA0N9AU8WPKgj9
ZU2lDTjreqDapBxWBmVLF5M1Svc/P9O3T5ue61RH87fMkmyenOtSs1HDNApS10o4RIWR1i8joVLO
9PyPrXBqlLjHsL/J88B8WiGHYQxT5Oapi9A1vDGDILjuI6E8s7P9qRWWjzmYocLpmDO6n1sRalPI
lIrazgL9xTZshXYlh1L2H8wVTgQylpB8BZxWv7YSB7kmJGjlOWV3EbqNXqYmXBj/k77QEwJNNKR9
xFY/jdgkdGPJKTLhm5aSd+rW+0Xtl4jFf379J1vyx4w0GSveDNgQrpdfO8O+WQvN3ExS58JBiGJK
RMMJy6omaFbE5eK1Ecbn7hLfti7mHNsW4QKOd3TtZASnEPBryJ7pmqbXuhLVLxdqLACZjpC8/9y/
71OCBYQzJOcdesks/9o/sL6w6awhcImmcjECl5PtoimJC/fndr53ibmg80lzuFYpcjvZu/p6VMUa
y2dIU7H+UPRcAkAu1aGsLyiylZW3n5v7/tpkwvfyfLuFg8qe/LVbiVTpNds1zeVQeipWCW059vBp
7QL1wCqGV3ch8mpXf9vsvFoAXCQXQrBbnJfuT5MyGrNIAU9NUZyYlf1Cl2oBwEUp5PumrUa4M6xZ
+AJT6Hkm8npyGWCazlOG2ahYCpGmj/T1p4aHSuqaQQzg1pBj3wZ4Z6xjw49W0zDCzcnGciUksXBV
Ssqswsj6M/3+viUR4REljg2ESLB+kb/2m6qOakgSwXPQ3YQdcpUpSJdpKkXApVOFgHCBNEQ6M6Xm
d/h1s6BRsEo6OxM34Q++5Kc+m5CYUsDAnuNpprAQWkpce9AEZ1r5PnFphfGVsURRZKbU165ZETW9
ROo8Z8DjoscuLCM+1wSUioAwYmKd2Qi+NcepSxYNjqu0RfruZLvx20HVWpNyT7WfxFWbRneJgiQY
QEh4ZmX7NnzMExRW8GAlEmqSePLO4DO1FQpcE8JtEKB2Ix/jSYgp/vKLmFshy8XE5OjK5vZ1+Hw/
L3MBgb3T9WV2lM02fMKauXtETEHxoG/hwEBpj377c6vfRpFW2eE+rqZ8EaejSEbSUqpWNp0YL9lN
psOUqDspPvQVBak/NzV34MssZPD40Jl/3NoM+fQGpYf8LwrTDECWRnVnWPLQHfQ2ETDMjGKMDy65
0Rr4lEbNTOrCEDob/vbAzqVjjgYRWOZPMuSTKZPUKpWXSqI5Ss9WKxQKGnVLTBugfKb6txeduS1N
1ohx8Bd1719f5yi0UZqbFAYGUVtsWkDnl7Ianrsv/uH1Ie4ziOviVwNM4GRqRijGUiRpqpPmYlwu
BBW+NYrdHEljSY3nuQDh9+bmL5yiLzT7JCnFkwP1oFbkrNkdERPo3TaK5drBBFDaG3AqFj/Plj82
NQdryP4TvjNOVhM/VrIgmRlVKcKX0e2wS34cQVoXy7KVhTMXhe9fOP361Nj8858WSCksYk9Fy4t/
AHDUQgb92GRYjv99lwi8c14hMc9nN3f5UysswqM8yh0O56lhUJfbVMbRB6e/UypTa/6D8TNYkDFA
k7nZf5SZfWpsChOy0y3jFyietlSRqOPDpwo7GTbjmX5929M0ogds5nhv0RZZwK/9mryxjuSIpiSj
rTH3U0x3MmNx0+INg2Q/S898xn94W0QrROJOsmoQnT8ZR8hClRJilO3kYWPcdqnoX1hQTNyf39Yf
W9FVyg7wi+PzOvmAa7BOObR81QmxXN1nGDau0zaK/vYiPI8d0X5S8cTEud5/HbshwMzTMhKmuZEP
yGXQQUn9NJ6ZDH94Q6piEuVh8VUkzgFfW+GPprA8g3AiND4sMF0uFq0OjCQua/KlclZ3ZwZvfgVf
13qmN4FPkfgLVw/tpMHC8yuBZAL1GUJWZ7PyGChWTwTyjbA6idGfX5Xxh9YolBBVRpK14jSjgHLB
0Eqf1rRBsRw9CppohlpRAt0XkVvp1r7rQdH+3CjX+rkXX3ppYi5ooM/mBsfZ/zQK2XTRJE+YLhHA
LpvbQvLK/gLmQbOjnEcBi19oOB5kci08KrjjAn1MeyL9qA4XqTBFxjK2MkikRt6ERz9SRsuuUbJR
bBapk9NWGgzNVvHTm7jwSvCSUT7g46BXSoIZVtwUqL/U4MbjU4DE2FCRbhZCUjm+CarDLnRdI4An
DPIvudTqx7SJwDNIflF0Dqhgeekbk0clTaOqv1V+82VcUI3uxooR5agLDCtwVR+nefhURoNBp5eP
t2nXSesKePPg5pqfb8RINN4swYLDlypes8KmLdpp4egTP1Qw6nQCCNh7Sllw2/TLPrmohD72Fw3C
1pdcJZhlw0eBjtrUcb6riwrRJuXqgrEcK0PG1CmK/McSWVTran5Nn2oxUrajLo7Jpvdak0hY15mF
A6sQYUswS/ngeLa3XHbjx7bDDtRO2R7jmfomHducan43HtnusemRwgfQ7cg0iCDm41KahhrrESGP
bK2v41vLBHcMXbAx7ythQu4/WSqGU6Gg3mIjE95jqtqEWxSJRu5EnYEhRVmTvEj8KUb8LhXp5Mhe
g4xExNTqWqun6MGXOME5TYCGdlHqtUkqINKwZhGQLCU2H0uPqBHB9MrA+6agIEzpYfLiLYZIcyr6
C0EukO2YgQoXw9eD8BHD+OAR2K+g21U9yNoaCBnfcUu1xVtN7deOcz6DNtZVfilq5YCKWZz8neD3
aICUCGgeiLIEUaKPjht0GgUADgaNWDA3atK8GEWvQTcJY/W+q8bquR9r7TLxGv2pJI9ubHEkAuHY
dgamP3Lby3Zq6Z1k40VTH8Guo1KUVa+MHBk267CYdAPruRw9WoSsqkvNRVcXCkDCKcCJg9sBmXtR
QX2FZ+5Y4UcC77hui/Qllofk2uq7/LUNEus+SNoIs20CvFu/qNInqVDre/J2wq+wlNTffkYBmu1N
uRk5OufocmEYnbgOQoyjHT3s1HEBBhK5nqi0yuBkQSfuGwvXMOCFinRrNsBd0elYzXXdheBcOOCZ
+hJxC26AmNYlW4UJ9B5gtI1Zmy/AztN7L+dtxYp/07HC33ajheTUFJGqWDgPoXQZh77AJshseicw
SnmBMwgUPm7GfrTMycUWDGIwPSSEmvvlOAn1ypJHlMQ4vhkZJ9W2AMusqtMd8Nty63NTDhd4YGG7
ZXQzT0UajPhCxz9+UYE39ZyKsxvWJJY3DuB80UMKgTW1G5FQ2T2RsklbZp0iXJZ5oj8JWTQ0ayol
UJF5YRG6UFObQ2iaibqsvcZfxxO29C6JR9TLQyK28VKglqhb9zInCtRKU3JZG532hjPJcNTLbNLx
E+4qeOQMQW2raVOJrixPya1QQtEVOlXdy32NKNZHaw8yuEmxk2ywqXuapKHEKpzv0Uav7VsLMqS5
tkwrCRMhZRgMp6iF0VqEisxCpRiDEdnAmDCFC/MOgZREoIRiR84hjB3K1Zdu8vvKDqJpuGMT0o1V
W49daw+SkA1LSZBhXstIlrIlXKX/Ye5MdiNHsrT7KoV/zwTnAejuhc8uKTTPG0JSSJxJo5FGGvn0
/2FkoSukrIro6lUDiUQOIXc5nYPZvd89J7+0pzQ0N6PyvFtlDd28EQDPmT/upTrv5qrSfCHMB60F
2hx3vfis4BVy0VvrxROfLJ5xy8QY3MvTwEyT7wyOQx4KyrR/Ul3XXYJnSK6aukYkRJHhY/bzlruG
LhXVRasCRDNFBcTGskPTxYBS/c4kvOswbzSX6QUgdYMAwgxGCdQP6RN4l8mbGLPqQ3BqTRvNonw4
IAmt0aGnfsTn7od7G3rWCR43G8Z9p/Nbt+38FxbwbbZzVDWekzWwPmK4WhdGHnl6G05T8zLCdwtW
quic16iC9Xdgij1jkncsyucUTqhJlCYKwOpRUthkSCSqkz7LoAbGbg4YYDb0K8kobe4ijvc3DzxE
zKHDmL31SVPvoK9Y5jbWkte0EgMFc2hEY7G3q2y4SpHKXNGVNV4mcx7Pl/3289gsSqu+cqz7egjB
80VVpuhk+HPq7HSmqf2mnqYLwpwYvUa4ae6JU1fqjcVUfzvqhVGFYGW4YabTfYOJxhNBj+PCPSqt
9iXxh4lbYx7zJAG6ZPNoxqPNbblLUQyYyrPW7I/j+3Y2o9o8ZSiN5/C+7wvof2YfL2N7nYPSUpci
XwNXKy6l2/XfB6eOjxrW+Vsqi7hcq5ovjvONkxdQid3f8mDzX6PU8ZjS6yysGYOTP4nSF/DjeRLV
6yDxqg9DS/85KgtweUkh5LBylCsy+vLG8GwVoO7XmpH6LdcVNFnyDuVZEeQJ2rxgtPrV1IySoxOM
Xcieo8ApPofcb6LeyHJ6wi48AbPlzrcGv63uy1SDFBcw36qVN8dFuvNglvOVyjlpT8YU79TK1AKc
0MRi1gaemcBTCoPZHXBuWbxrlA12unN9US1mBeHdx+HsTQffUOrGNogObhMDcvs6Js83E+VvEpj9
I7i7FUyx4dkJFyauZHq32bdTFSz2QR013HTd8KHr4pDTIEFhCGJ14APAVVCQW7Kh6mH1JQ0g0zZS
d7qYg+8dfWGQAAlaFw5Lh9IoysGIlCOq3rbVwak7TPkzVTd5YXTJ/KbHRrwxIZ7INTWXoWGGMo6t
Pc/9HKOXEau1gIxvrOSUpuexm7EEsm2VAYkrhiza2aiqTIYFRHFb0KE1N4M0hMdKYER9Yrg43FVf
2q8CkITadAWcNg68DrnplO6DSap4WHVAC6e9Xwwj52GXxAQoy0KjFI1ZV4YbuP0CnAWNgj57s+Fa
BqtItwzcAmZpmifIs1DeDJ4vzcYkcXuTeU4SrWYvwT85pYui0sk49vu+HpL3MTQl6VamD+edoarq
kWUnE01sEMp53/UFVwwAIts6C+Imiw96mH0uu3a5H6pGpXhjHVdA2rND+ZYPnql29BjxrPFYYvYy
rXL0p2CIjPxkoLrsbvRI5I7VGbfRgMJEV3onFEk7PnSZm/mp6hJ8JIT7xjxV68xQIroORcNUtDv2
dfCo2yq5DYqFr0hpWBYgD4T0kyP9G2NGDytb/6KnnzgfmSidy5OghiizKjLF6mKdRaFdnhql38BN
U0z/7vVgTsVV6qTDSZIbU78Bt2iYJwNrbfsEjmrRf3dBtpawT6VRlODiPLPcAvVWgOVUn0/7UYUZ
eUMagFG8NbBNJzBAxMCcb8GUylMyAwTUB5pIrRAr14mn6ISwD4o4aU0s/LiduOqmZH2jTlG3Te6V
0/OcNGFZlLZkbJZw8G5qkjG6A85DtG30hjA6jNwi3GuHJU+8Huk/MgouEmRb4WgXU87mG3j0Q/Cn
PhEzo/mY17qDJoj2Feys6Dy2DPxJLzx2bju06EJTjMQW5MxgVYiqT6m51bnFmHohPdQXVWWyQVSD
twP9bth7WXGfvrVavrgzNVcp6OKskxBnG2Awm6mFunQHWnSeL104J5Y4JqUWxP9GMvkZ2NIadsl7
GEOMW+VwYetd6xgViuSxT437wO6y8qIlylxtA5kob974Ah72CZthJ9oNkDGy517Q/65YE7FtAWLo
Mv249qZE3jfM4k7bRBE+uA2Bl6h1WceOsU+lPxnfMtTDbrvSCdwZGGBN89gpi0tr8FKr2DnxjOeN
OsOyIYNEx2EQCBJOuGm22VEIZbCcApHQWpjH8r47F2Y9cHNlwKNsd0NTDfNpH1ND+Igwe5VbR+eO
/eLXtQy/NfDah2uBLMXZ9/BkllVj1w73zFIEy+N/rMrpYbL6oQbLGqhYQrSuaUesWiNv5LouU/D9
fQRy57tZhAVLtZ5WPxUJLz3H6VZW67pxymMDuXc+2rnhoYcbLGitG3CqqI4zNOz5GUCbrGOwJQ+G
S8vUQCKAV6inYGCU4cKRNAVWjpSm+s4gh1dvIY4NDzq3uUWHweguDgdZwW4o5+iaBphVb50p85nW
nogfbxEFg6FTbWqBYHD7gB1F5C7Qh1lLjfTDwkuYbnMZt4IlXTsPwQfCcis+153B8m6YZueOcX2c
iTWr+mmn+iJLriu7CpxNb8/aAIQ8M2JhVs5C+jBcyIwd8jv7tudLrHcjC0lrE8d5bb5aUen6h6BN
Rhgysu+DZj+3GjPf1IUWaAyv66tvRR7GGZijmPTQZNoFpGFjnMUNfQrdPinD8YpTbxB5fze6TZ37
qyJl/7YqGeG29hEhteyYqIL7XMbst7HrRyk+Yk93jxY8HiwUhlTB0Z88iAVmYnv5YUjG5Bo6N+Ch
BGOmXLemM5anCVprqCUiYYpNUfM+od3s9ChtFdsoKmmGddnVNKVWlg3zjhB9BvXfrEGGb5TP6oj/
wkc8ln3D1VpOScaTPsp9FhkeGHIJimIaXjVwJghlZAzj12y2FmI2O8vwtBumsHhAjIIOJMvNqT5L
nc72zgd+8fncQHk+fquazmP3GZVS1VvWtC5I3JSM6EGYmvO/G4XrX6aVFwA217l2AtZ2c1LdI0Ix
xPOct/o906Pn1Yc65n2ug6SfwJ3VmVVtKzRWJ0EoZ25crIHC6U6lTtN+TInpFMkhAxFkXfom/Dtr
4HTZamXGl66o2atnqsZVJXLmNjhg+UfCJRVtc1iBzi6ttZAwknqVbfjo4Wlp5mF/GkmT7TvMZPcE
ND7w2kJ76sz3pMel0CEZ32L0XBidZm1/9ChHgJfGqB14VIv2zRuSkI1Yh3gjD0jScfWUE6Qnv8B9
WXRNku54PVJ2tgHCni1uM+9npcs7C6fyvK2m0K3WIeRRyGpe755NedI42waBd7fvlnmnFRsQUFOd
wcVDICaw0y2emuBjlvl+mOxG7OFEDmeNssJyJaJUPfNsBu83W2OM/ZhKigGbMi9OgxqKD7JKKD3b
zBbt1moH89Xpsto+NPlynUuzlazZcnCGO7qv0wZeR3BLn4IqAsuG+LpPS+p1UCptuc7baXjD+ON/
10FSg/8Y9HwNcxUjCL91CyjWCThhZ9t76OF/eGyXCf+1urJQ3Gd29tJiRYR4lg063LOnrMW5NExI
6NBT0Hmv4jKbvgdBR7qW1UkMzMXwveIFIp13ZiO1gWKqVWRuPTMfbqiQtNbWzS15U4IadTeVPWca
BJxQEIqdkogvpiu1QR7dP8kwCpK1D6nVXk9Z0UH3dIT5ARdqwhxg0bNYw8np50Nu4EaHdJ2Ld744
IGTTZMBxYNQseQ690qAwAOcTEXHk5o9ooUGWBXbPwzOJRP3cdIgvdwAWMRPY/mA8jfWcI1kqmsKy
Dr2nbAvnSMIqJGeTqNZdh1J3NejB4hBr4MPrpm5wqzpwEDd4qdNtpHT13tlZxx62UY/WmCocpOzX
+YUdAIxc4qlzxxzfWKzCjmLopqtdztxI+9kt+o0YH1iPwxti3PCR1hR41jiXURxEeeJ+lw4mcYhS
1XjhxJoEo8/KmOpliD59RTFSYWL2rO+Glyu9GqNA3VojwTIQIw7ri5Zy36FUJg4ZT1XCOgEnktYA
hZPme90XQcNmVWaP4IYxXaiaRT9gWnOuWcW7+O5T9OlPMSbuFsdFxHoDiUdchAMzHKUdnM6OdMRK
x0kOtsuxqJ1xY+nZAFdR86RtS+LXjA1B8yQrYRoaAG/YlFaVP0N6NLjZWppV7YrrOASG7o4exUwJ
tQ8kb5VBYZ6n+LtWLffzIXYjXIjAzdgKAQ+E39Gymi3DWM9IHszuHdMh7+w2VQLKa+HAEYrDfENm
0UqKY+GORrjyqyz3txLx54dRKZQxXph7j7qIsm4TVwppgluo0dioxqJA3LaDTM+HIc6KbcwtbYSI
WpbcfaqwxBYshc26qxACzVLUpuu0GkKIXWY3P7hOSyc2mOD8rjNuemwyewVQPGGELFyqS8F7otDv
rAkRVPZhceQ6p66UjLZlSdO9THOnqTUOwsogJyFtXNe90wECp7kGyNccNU48Ki1UZICM3giznCoc
NGlYbO00yp45GctpHfLItaBDxvHeSUWujkPrY6wIKfTX3DhYQ5BPtaCCBqimkv0YIXjcAimJ5U51
KLJXNBVrD9imFtiBnbZOecTBw16FdUTJQiHcSlnBNtZ5JCvbXDiW0l0x6l7qjaKVViO6xLq1CcAV
YrfHDywPBszcCPC44b2rrDfYuUMVJ30GPfB67G19E1Ug4E3Vig0vT6axzeKOMdFIltbKVd5kb8zB
quRW2NEwgUJddJh26w4xWLHZN7eDN2Uf1YAEYK01sOdjyTgfCnl2K4O+kXHRqfVAzI+yUecE5zE2
ncXhF5jvYRWX7PNZLp4KHF3d3pmRIK8Cdl/Wpnfs4bpXgXPH5SER2tElPisAy3iryijVOWOt1DGM
qoBklxnmtvEWb4o1Zlw+VL3uchtKIOdCaD7FTEdl26iZKAmlDpGrdRflJaJQsEDDWud1QE9kzqmE
W03gabyNmWlswjKmtEu1xLiRORxGHu6N+WbFmQ+vkspMepwhUet9RvcDxcRQiwtdUwX4RtPXVOwY
1ATuwB6i03xmRvu0GlmQr9n8mjXWTq/CGVwvbuEk7MK7UEQGjz/WU9lmJo3YJ9c0NtLqUrLbOM8C
Vv8bzEZUijCMvQnwrvDt+rb8iNp2vvXoUs0rVXegnlmOl2dZgWhnY2l3GbX30kcqegw2F0rWhyAO
vYwHGgeZmtLUXWilZlxu9cQCydRw02RfttG2Cn2WvR5AaO6c82PrMTm3mhPBqPSC6Rn2lFSxq2oH
2nWDf43ClTHK9M/s37+l5r0Q7/VNL9/f+28v4j+WH31rxCQzCLH/9R+f/u1iwKCn5Pvf+IPd33aq
/v7SY//5+jOfXqL7rx//O3lvNi/9y6d/2XIT7qcr9S6na5oB5Z9v9/c/+T/9n39Dssur3E7i/T//
3xvj5P3yagm/1s9km2Uo4F/DcNYv4v1v9+/y+/vXn/k7DMe2//D9MGB0mGY2rdilaf6nm5cC7R8O
I608zZb0JFGgf7Bwgj9ochKStomYe0sO979ZOJYLXIeIEnNB5C4Dk57ej0PNZ7/8s7XHYfuXUzzu
lw4gPx+SZCGGyn47IAj+pfWdVL49eqjSV9o0PJ4MFf8Yowd78gRWjKGYnWdA6Mz3lNKxt2JhPbI6
cxyC22H1Qsj/JEWOTnDDaPyNzhcyaFWa5YUvevfFDRv7VIVmJVZhNgL/j2c2ULRrp/AxBhp3kasC
zmYxNdUDyyU6PsA52O4EDDgT0jpIKzIeVNtA1sqbaZ8q13ul52O8sFl2kERY49bF8Lj2fC6Tshym
Y2CGDH/5dnb305f69+P2t1pVlw2hLiBAX8d1+TlG5hmicyPCmkR3v7S5mykv26J2Pjw6KncOGLN1
V7Z63HtKxms3KSvJiFOFQNGr22yV+urNmyJgq6UbIABEDKhvqFla5ioP7OHe9ItqWslBs0Y1UuLr
jSiBgJuDuerJLcWkB1W2rWE8/mZq659+jiV770UmJGnGT+gI/5SqcIYuCbyx+YA2nF5DJHpP6Qjt
Kf3S6IEfj028+S6FdoGTJc4+GVL/OqpwNPYTuhdGVXIGvRLrNS7j4SRmMwCgzjwbGAU/hkkqT4t6
cC8JvuRQIpvsN2njLyGA5TsgWRYy8s9lwzruS8BMgkp3wHF+1FVcndVm6J7xpIQ92g/22SJw/00E
4Eeu+KfuOO9H0ovEId8p32rwNaI+jyzvIzt4x/PyaBTeXVrO1tbjQXDA/FGexuNoUk7ENg2NnnOf
Wbxfn3TOXy5OfgFSAdAeiIm4dOo+f1kVPQ8JGfQ9m0s2WYwws2eiud5+b2L2eXMZt5Siu+GIWc7L
tmyVptfKhbe7njNvehmtFgtRhSH1rNT2hVcHAFDUXLbPAwjfLQyogB652SPfnSsDgx7MrHrbWIFx
z2N7O/hm4e0Sh/TzKpHO9YwWTh2qUiYPdV0n10YcYiBSZSh+M/hof8nZBSaYr5ARG6KEpJVRhn/+
2DSI2ZKm/ZvDhG+7amx/OplQJT8yoM94x2xmza6BQ/KRmtoeEEdq2gDUmLvzMiz9mxQXXwpguuOQ
FWMzIcfGvUXhW6gH3zD789R353mnvfAK74p3r1M9nvOfJLqZFn3HqBoMfan8ZkEPv9VheBUQxTv+
+qv9y6kMSpQzOOAitJcU8dfbroVLZJDeq2iJlXistbZkdllSJhZ92jx2f5MvWTTvPwc9OKQEhi3b
4gZmLafzcqb9dNkvOx/bmVqq+JF+9OLE204FouK67KscZ3BkvzhFFBwGQLFpH4uJNGV3vSycJMsn
7kf0DNm/CzIxrGBr/wBAkiq2dF1jjwMkgHMbtg7r37BXa8UWYj1Pdkcfth1uGZ60jVXbJ+OtpZkL
84rw2qSj5yL+AU8p6aA5Kw9lJt5F9cGFb114/kDSJ5eR/5vj8NczyyJExMimz9i1/5epu8rNXK2r
+W1EdLEpElq7EweL4o9MT8VqIr7CbfnX3/Q/OfKgQ5bg7TJBSXj785FPsyxglEu/maUMj1HRLy6L
INl4BXzCX7+T9ZfbBZcL90e+4WUMlvjm57fiKQ0SWXZvUzQ8+hLw0Er0Xflk1fE6n6MGu0UyzoeC
ODu2lDAonzOZF98mF0Tpb34Ve3kcfrp1clpzrpkEnPmFGF79/KsUETa+1I5IyWjzCVoz9T8VufLS
hg8yskfFrEoBYWIvEI+oEQ03MR7Tuhsf7dyHyV2O7QXLV8pYlqlmTlBdv3vhUv8pUUBSah5idWDT
K7sV8+X1qR1n7L1LJ2XvbWPH4y2rQP7mm3T/etEuKXSObUTEeclMff5QZjaHbDn8l7KwG5pBpfa/
mx2sfslVfoGOtCcrFdLA4UkKxl9w4bwzXUooigA0BO/EzteUYAnYiKwYz2d8q1sL60K48WqrfhmB
WH5MPlh96nAzqbZ0tm/cruzOi2TCboEp475tYvuC2zDYntw6FHGbXaFXaIxVMIUDFjliI9nKJCJn
rWTc1Ad7UtMTpTmmdN0Jtxubm1PfQ4/oikadWWVAS9fCVRhRR8DmjdYcizHN/J4tCwJ5zGbNbyeT
7L+epo4Fx9RkTJucOCfI58PoDH03MjH+Iu3UfHKV9LGppu7IFjul/Ir3k/TUxop0hQrJ15guIA8X
c17iSpRJvlmGMYj/I56AMvBAMcu7btGYXXcFzXY2cUttQCe+Oo10QojF6Lvm6seF9m/tfL5lbwzf
Nx/91x3M513Pr/ZH/wf3OlbIOf2vNzvn2duLfEnUy897nR8/8/fNTmj/ETgOt8xlQMS1CST/92Yn
DP5gG8R0FTdBhmeZA/jHbsf7g4FvJpOi5ZbBlDk/9Xfyp2X+sRAkHG5n3Ne4ZXv/zm7ny714WVEw
eAcYIOL92fF8uSsFJRcqxeZuJ+uZkaTW826QWPR00MAS/3Rg/smGYXmpn26APxYvJps3HjZ+CFVo
uQh+euA2viO8PIvkbgyaI0TyK7rv+zS0b3FvnaKvO/y7b8chZ0nB3JUZLcv7z29XCBO4ICDena+g
9MTh1llCeZmFK6CesA3k5e+GIf56LHlHvmGytgT4Aex9fkcyCZ6cFO+YujT0SMZuQQVv4xIl3q8/
2o+hhs+HkmUSz1Am5QOPv395grIRlXkdTnLXJjEYIknKKLN6J1kNIplO8AbS7gq6/tabcrGrMY6l
03jDKz0PsLmryd+jYmRbGozRjPVMXmChEFvfjo+11xbXVILb3yxgv24cOM3gYjAgxdcR8OxfroKf
v/zcNm2rjBKEsUb/Dav62VR1lwETMGdVQAwrNYfNwNgF6U56kfPYjdtfH7K/oEN+/ALgbbnYllF/
88uTSiepspsyLHZ0G5ipramOnjZubO8i3TN+bdSU4ZMjO/B1iKISyfKZHdPiT7wX0xxPG/yvzBfP
b3Zjjb/5NpeP/unLhLVHYGGpWwQBl/WXSzAL0zz1eOzsYrvw1JYIL4/SxEFU16sajdVSdq0cgaBu
hANFk0S4zm8G6Pwf+6affwluRMA7uKdQHHe4aL4cnnwOGjfL6CBVUDw+sKJ6z3RuvZTeZWAeDdJ+
zSqVc3FZZ2X1ZMTyll7OTIOjplhc2yNab2Ji65lJnWt+TJyY3mzu2Lm6OycYblWs4rUaEubauUI2
xPBvm7k50lEtHnW8swcnvHW7ODXIwY4usgHA+EgQDUoD2xxvudg25ELUmd0QCd3GLi0wyinBcE1d
1XoN0UOc13HTUhOdjOhJtllPuKjrHowmNl+nGdQegT85B5sawwq63Kml8VfT+6H3Fk+7TuTRflBy
CRz4XbdBCFufIq6oz4Nxoo6RNt3AlnOpHo6+itt1gHDjhdnY+F4W9XTkNlTAAKeivK/xG+2KujX2
ZkZG/4HAqJXvp9ic/BMW8dFeE6k7BkS+xxUY/fo87KpmOxSGeK94s1vHK32fRVNYnkHW61ZUYPsP
e9J5C6IzjM9L4gwPU9LJM1GwkFi5YslwlVPL9UxiYGj2JYtExk+C/iO1xyWp1UQPNdKWbBVoo3qs
Az8+r+do/GaxDCdawBAEyWfmB+nEDJtaOLm37gv6R2tJIeCEbSdd7sFtpkNdxpa964hoGyuvUp5e
lxGZt1VL72qfMvtFw3MMXXsLnAXBERv5s2juCJwzaNG9iiw1LhLliemYilpM25xFGUT5jnXRVmp/
ngGuk/PfcSzx+VWumfcnVWvKY5Rkgg/phQUaJIVbYzq20rOKo+BxsokzdDPrJs2CXeoRimIR3KY8
yooqxOZKdJ01n417b8A9fTor8A6L0MaSpHj6OzfxSHnFkEBebLel5GOhgm5PCups/naY+ykhwp0Y
zI3muUtHtsiv4sIVEA+nyrhNmpAwnWx7WIhtbTlbVQxG9urNYU9/wS/9eVcFwm52sQy8K01PMaUo
pMbzhmTMhwwm9z3s45EVXkv7sIiD7IDksP621K+/ceDyDzkMYutN4WU8ASxzyuSO0YxvRYr+fY7q
G8EE8F1AIJ40VKQOmbNUFE3ke+sqlO5FLHQFJgloF1Pb5W4coDQ2Kvav2A8hsmNHuvUKmmBMIzqH
mQzAmvBafppSkFuVlBb3IQWHDUHCZsU0ULlN2TPddW3SvJDNeDB0QiLcmfD7Cj9bV1McbMiZvpqM
K+xsYpyb0icdMFsNA4iyN64S4n5o7kPC0wh7OdbEpJpBn4SOCE5JpVgHA8HSpsykPOaNTyvVk3Ay
Heu8MRJnC0D2YrJYpNM+P6lQFCV5pY/0W6ztnNL4na3wBp0F7Q3cGKvBqHbUpIwLsyE54llJisKk
t46jYjy4b0LxrdRZvXNGEsDM7KpHur0WcUP7ElLcB3VJ+2hlSbnxYsO7hUyIKm2OslOdF68Ikcdv
Zu3gkM6t7K7ivvkogyo9yqyrNkNfXyVp6a8cBpiSVSWjam0hS1x3HJONCHp54lS5vx9zJfcdASYu
XJdLrB7UfKXjCY0lKQwr25AkemAix9n5SXZh61RsOtFE0crz05A9TVGxarPRbEphXY/kh2gfh2NE
daF1SWAx+Vkwp4/xLik5qyp5XkojvS4q8uVu9uQWtsvSqKnZ/SyhdDOfvYe2sIrzmBL0aeZXmHC9
oD0ZSF5smszGRjo2wdGZxjMxJnrH9Et2XlfZ1UhnKicIyApyK+hSckWL8RzziCJVHzonus+6vWmP
SBxzLR6UdEgP28mc733BlL9MymPVM1vgRX2wS0T3PXeJ6Ye2bC8suqgYTBvT2LdNqj6YIkV4VUY5
xuJ5QiwdjCwrVoLk8bpx79HUJlsTj8wZHJXoqq4i3CR+325qWv0nQR449yk3iz1zufbeoEF7hoaY
nFhbv0FH8y9GK6z2TTMjR+vma+KNySEkoy1V46uV7dAvXDM0kp21NSuVBMj/czWL6ZGIT31S1jp6
9alNPpdlOKO38uiWZSTrz/q+rnh4ZjxXQlFOe1E53mXbsCrM86y/pdE37yzavRd0j/t1S3JgO7Tk
IhI3mY5jGnnrzDYbzfRJM+Dni7xdr7tma+VU+GMnfZIpZWn6lnO0cuWExapO3DedYYX3CtmemVXZ
kT+0EW/omNdP03lPkBO9u9O+DvV8MjTzSyECb1XHGDjEUl5dhfFrx+1pi+DxOuqceU+d+dLBxLKo
814q6GH7pLVxBoqmOwrMRNaQycs5BVKTjjc1syunrbDfEieUm8Ge0djVubcx40LvEstaE/o31u0g
oJHleEKJgbxOYDcvZKyjY2yWi/nyBDHQW2ZN8b6m6b71M57bpT8yb1NXzxWZ3ct5qsk2i954t4P8
Oqk9EhykykSYlluB0mRtjF327rfCOhLUS3dZlEZXSpaa1n+oyROqCBBO0xPJpxQkGezhRkXaTO1y
hjx82jGvk92ql9TGT7cmaabP50JEu1RzrtMsle4jqw3/fObqSukac8kctMrLu8yg2UnTegA0hwtO
hh1DJGWo2nUYqUvmbZTYpoUrN3DDoguZZEttIS1vyiYbnhFaZhe1JQsa0U2TZadzQ2p3nNLoaaaF
7a6s2C1pihi2ec+VkB3LlKTfqjTq9r3wQk6hKPX6x3my0ivLGGn50tAPNk1Vc1MUqrDiNadvXC8R
FA/s59z34WbSIYVel/D5vMkEOnb8MLB+NuxQC0nCNGmxR06SknnqNZfUYhTJ7Eo297GPxnYjPG23
h1lHYC0IjWa3eLCI61rkEzFbCz+/d6ra7VYpQr0PRu+1WI0GkyArhoJwuUuvE7clXqttnsryuWnR
7HhgOE4zYaCbclr3PCOC5Z4wkgMauqly2u9+Jb1vYZjl3xlwL5NtQorm2Pk9hC3m2Q4icXukehUD
GxnP54ecewDBn76+0arZOpWrT0XquosLG4FN2Jnx01Rod19V8Xja5eV4GEUivmWMK78WSJ/xhHtd
HT1PYgw/ygrmDmf5fDUGSXygL0SSQnSts7e1b1HdMhprR0uB8T9ZlAGNpJr+w5o8dbINp2K6zG1m
FK7JMU8p2S6TTAMP8k0S9A4v2+X0+VUQibUfVcl2ZpUjCBhzk2n6vGAaIMz13hS1JktURd/MFqZX
tIn7nrKhBNaz5AbqtLorYR+/BWyt3oUKpxurGLoI256Qx9BqI2/jMYkmNjYp5des09zDWSY1Nwxd
lunlgDC5XDeRmhiy0gSjm6mJ+C5p6F+3wAqT/QTa4LxvNRNwbaXp1dljvbVROT4alDkfO1473VK/
qDZ+Xw5XFnuEk6xJ+2sIMpTIp7I/C8a2e+iIPGYsqJlKIlEy6Huaq4yOyRYYEl3CWcN4NKOmIRre
JHQGqpkJiYp4qX9fAsdiqHL2vtnMFpOh7YnvhFE3YQNz3XxXTTmhVBSUZLmC1JPinTu8pJKXOVYV
7hm4CsNbsytTVLKAxY/TgK2IDWFk4HbVXn9f5FVySd22yleBr4vr1pY0uNyJftfYOsO6MpuaAyEn
ftFh2Mx5HzOIktnpfrANnoESR+/KKSPvNKk7PiVb8fZmtkb0731f6SUAEnyQ/B8PxaQOLYal/aDN
7k5XPHBIg88PjOlkB3tElbz2qUHu7RDB65BEzdHHb7kVWtuH1ICkz+Ih/UY6auCZEC3JbNnieo/J
28VB+92Oq16t4iGpuWSUeTungfpflABvm4q/fln/+59VCffvzfkLqbivL/V/sEC4NI7+dX1wS4JJ
vn+qDi4/8Gdx0HX+gFHgkWkI3aUI8I/aoOP/AZsZXRCVspD6ztIQrBu5mH+s8A9KiT4T0TZj3xAa
fyoN2qQnll4HlUG6wSQbvuQefpmD+FSWoBoQWqDOQpqsIEyW8Prnik0Gxqpi/QbuJTRsItmWvy20
0e9/Ohr/pCj4uYHAy0b+8hfvg9MAaMkXfEfKmLDdE7dANFe2jz2YsUMAtegkrVRKRLOH9/frN/xc
pPvxhmSCF5jVQpqEavX5Y+k5aKtgLryVbjuyghp1FpLU/qRAPPibt1pe6h81lb+/FVESkiQcQMIS
n99qmvocQzRPOUVO4pkivlgnuB5vf/2BfjRGv7wNRVXa4bQQKBf/aC78VFe1/ClJod0vD9NIXNbL
fM/KHg15YxsGFO2yad7jviKX5yqb6Tpi6LvS6urHDjb4zqUo+vzrX+ifHGHOXW64DgcY+8aXE6dz
Fg+u4vfJXY99pB3EOBS7vqOKTrvnf/Fe3gLfAJBI+erLeyU1adE6H73/z96ZLMeNa2n4XXrPG5wA
klsyRw2WZHneMOyyzQGcZ/Lp+2PW7Y5SOlsZuuuOqIrwolxIgiBwcP7Jb4lceKjqsf9AHqmgoZdp
14xSzlqIp/dp4wJI8gYtc5fA3pfvc0yIGaeTJP24Ta0bo/HCD4RoutumxAgGgUX5qBZR38R6B4e5
MeDt1voag1iYNbfRVHJcANKB3qf4rKxtIptw1iuN1gtrDq9RFhumHVClVkjhn31W8vuGxVC59Gs0
j+QHosaj/9BvXp/2S6NgbuetiBXdwnN3Ub1Iegc2qfSdWk6R7yz2B+VIOuuvD7P+2LOVzQpiNyNa
RZqQLl8+TOLlzZirSGKSBCQhlz46pq5h/gX1qDla+QxlN8a5brvSwp5fH/rSV4WXF+Z3qIRYW8ZZ
M9+0qxEBR0x+ZROjBk876Ry8SM+d3YDs/UEQCbj4EVRR0vpcXOcjr2kPhXRo2fVyLH8Nor3Gvrkw
66w6HDYd5h4A4Kzrj2KhlqUijBJyafikKhLiq9a95ol3YUd2YcDhxAVebrKxvJx0LbZGOLg0u4gt
zQ9jvhBsCQsdcWIuxbLDmDP86/W5vvRcrglWQ/+bI+fcRCqsM70uk4jrW9OkAfMYBQMuepu3j+KB
KgPMAFgjwn/5XCNej84SedCzFDzgaoGpPZfaNRPjS88CaOfRel0PtvMQkCWHpTflNCuTtkKZRY9k
iwK2flOU0mknwsVSWkJCvcN09ewrpx1vZFXOybIaUO6NeCSrEpHDZtRw2njztAGW4LDF2Yxj2vmm
5xRGBZcqh8fsICel3YmmFDOGK1/6Swzk9EB4q1K6sOA8KCFnD6RPTZ53escorezZJ0cUEobaWgij
ysZ8juckIb/YfRxi78qGeeG0WqMvMAYVNGyAqF4uC1c0SG2qRPg2SlWy5Nt81y8DuapNoV05rNbD
6Gw7Y0smX2B19cJv6+whnVw53cRR7g/kw2QQrzeehWhEjwgVKcybGqjgyrReWI2gyrh6OVQ8nApn
G6jwSMbpMiiJ1mytwRh5u2m5ql55rktTaLM9Y6fBdg3J8OUU0vfg6j6urC1cKA5laMe7vqPfOPbk
Hb2+Gi+tE5Bj217ZmpB+zz7iyM7HQY4anXgdsbCHLuSY6/24X4led6mVa4GJvPcD6vZhp1e2fmX4
S0+KPQhIOdg8MOLZk5b0igqyWVeKJ4onR7Oze3wZuvsME54rk3ppsawpQgJq7UrtPCs2ilFfYAKi
pLGa8WEKi/dzEjbIX5bfEkceQAR1ZcD1t79cnQ6wLKcLhuEQEk606H+UkX3BDukOJZZOYW7tUhWa
t9hViO3rL/DSKC5A51qfkJVwbgE3KbvtkQvbAPEVxLm2M3dlFjpXqAZ/vieYqqs3LpjzSp+wXq5I
gc/DEkXVGu1by+dUj72/+nLsfmbhcs0o7XRhOJ839i7qbjB/6Odna8JUMSxc7O5WZwZH98PExdzI
opNmbRJjEA8Y3fRTELv43fi5GKx2K/gjNC5sN7qNZg/JtwXkN/YlTcgCGZ2aj1HErWxTF03zqcIE
B+RirLFOSI2e5o5l5flXNcYopsiNwMgJ9UtyP0O3Vxt0bKNF5JRW//TiIrOChPZPRfNC2gQklKb4
ENLQQhhW9ApqFh462Q6nD/EjlEb32+JkfEDcmZKoNdJpxFgK0VjONI+3wijsD3EhqOu7zCvaXcSv
/krroc+3ZpGIO3LDI55T1tFNCNNN0f8UTobkrNUWn/AbgUgehUayQQFqu1d40BeWlbEyp6AWUC3i
0PjyhWdT6iQxOlN/wND3Pu+rb+5shMfX1+6FVbX621J6QHFmDz87KuhnlS1mZZafDmq+TS2zOKCE
iWl/Ze3+7UNZ3J+g/eIFziX85fOkdaI3pUhsf5nybK+kkrhqgJZv8mHOxJVT4kKtC9CKIhdbRsmt
wTo7JorMjMl04BZVOJXz14g/SoKWrPIem6kayS2ps6ENHC8PA6Mh6xAEz5x/WnGb4BgDIFqD3FyZ
6lN5ffZVMZMYswrOSSwIzy52fWXZYHSUHRV6sZupyRI+J1F3d1iaqb+IK3YBSVlsvoXG3w1gz03v
arcopG+73BuCKBHwSiar4C6WOXH4VCMlnK9smX/u0bxue+3erNnNtGtevqXSNTGRmqhawjo3f4Dh
ThtVaeI3F3/z1zgb8h1WHf2vty8NLgDcSGCVQSg7e1lOnCV6XGKnXJVrmkTawwjRE+OwdFgcvz7U
pedzaSoQkQGDCnrIy+dTRppyxwJXETGXWd1dJKYJ0xNpNr9mkcKNAEp/fcRLnxhkNzpOSIDgyJ6t
eyvMRY6UmpZJP9YH7GZMHIDDPEB7Df3z7WPRcjo5QXLJPFGW/nHgFUVfUoi1lOrojY/GiDBYjFZ1
p5GT8Z8MxUqGJEuDjk/t5USuBhkwMyhbls4gkjDXWR2oIBEEXav4Lk3guhZtKO00RM4z9MaFnvc8
cJeyZ4DjkrMVuwbDxZaMC+o1e/hLu+7fzN+V3siDvXyseGUzFSH70ehUsKYR8O24NMsfr7+nC6OY
HK5wjDGdXON2Xo5iYGiF/wW7E3yY/EE1qgTObnF8+g+G4TlIb0RlJs4TOnFqS1sAQxqDtDaORWxa
dzLBe/7to1CZUJhAlybX5+xhKtnSBSOjEnfHdniaPHMN+vPMKx/un3d4LmwuGQdrY5n+7dnuKUa9
FF2mCZ/bPGeinf8Ojf7RSJw7iBTXFAQXlhy7EKGNNKs5PM7tptGLzuFkMRjni/UFUaq78/R43Dex
+fbuFu1ULvD4sEDoBHx8uRQmW3NlOkqBsWDk3rXL5O7cuB2uXHkvzJ5lcGPSaTpBvz1vKorWiEoI
cfRZMtTxeBH1xymf7Oca2XkQWaN5pWF6Ro5cb7/8CwKwrjye71zdM3ktWvCYawWgXggWVijzszDs
7kajKf20VMbyM1GL8WzMqkTrHvXDYeT37V9fmpceG0XmmuFC44sF9HJyFwucL6TC8+ukWg51iqGs
k2rmp66LSTQOu2thm5fGY6vS4QKTkIRl7svxcr4RVD48NaKT4ti4ptx5Yxx/7LCC9NmwtafXn+/C
OgUVIUQL+dgqMTrbhJthoiF+6hVrbb9ze8/YGEMkt7TbvvwHI61m5LRLHAiV5ssnw5NOD8FeqZT1
2AxGYSAiTIfiNuuH8c3tCyi1qK0QYprgeudrFSBQMyCK0O/V7UdM65xPWlQv91g3XkNq1td/VpFx
cBEWCr5ElX2+2QtA3dQMGakxB/WIHuTZJddkk9kNQE3sgPMOeiMPI46Nb9+ZaXPR58KwnwV6XndD
SBkVAIuAJjy5H5kD6ENZvFxZHheWo70CXfxyCg/+9PKl0dbwXA0UHve7KUNsvnxx8HJC/4H1aji+
fYOmh8FmSRMBv7rzPkZtLdzLTPZMGaUVZ4GnByKGKjKnJLlUdFSuLJMLZyj3FnAojgXaFucYUbYs
2nqjw9umqaf3WeRk+7GPr33Rl0ZxOLxQiSKdxpn65RRSbGX4rLPusyX+qELZr1lJ164GFweBxn1S
H7NZnt3tEeiWbR1yDSXhar6XVS/eNQgBtm//hOn802HlaZw/ThosuGoDe1M807jM7jEHtG/IQk7X
DDftP1je9EMgmLH3rmfOy1mL7U5Sm1HQ4zCXclOevLu018SVlvF6NJ5/vlTx9HdA5Oiznu22TeMq
6lpWwJSUySFqBEyU1il3A5Sf41iXYuOsiXs6RLy5vGonf2nvpXqjPODcYv84e8YIHlfU6wOfcK6g
LVVt9D3pPfOh8KzwzVcIGMauRQeLrR5F2lmNoKd9lOBrTLk4uDNMs2R4jss+2yMWi66cmH9uiQwF
BG/QiVv337MTZazxgkrEsnp8DDi8jJYogr6uxfdEm5zOH9aGOWZ5K2y4e315XhiZewsFMRsIi/Sk
e/zH3aWpl0ViZ2rB+BThXnEJflalcOHmGm4MXd1K0NE5uHPMJkjO62P/+S65EFKAAdWApIMTvVyv
HlSoOed2QeCmmQTrxezQqTQ6zqWzXBnqz2/dIw2G2FxuhATlnetcMJtpRGnT0XK03nkkxbY7hh1O
tq8/0IVRqMAgBdDU5Zs/37ZotFYpRsi4A82RF4hZkGDkEWf4H4wCkrkWBXzr5/pmFxYSGzPluEmE
50HWOUblXa5vXx/lwsth6bOLgL1zbT8HUoQsMdWtXJih+aJvMVRCxzg3ETZV9nJ8faj1QHy5o3gE
NiDUpvG2NiTOdpQZdUGOCSg2E4Yovmd9QRMSrvB3O0zmh1ERmTjEpvHmg4xBASY5zNZwenE2KExG
L4uaiR5nFEbfpnnBY3TQoh+vP9qFFUGZAS1F0twxKMpfLnFEJJBPTfi1NtfoXbvM9gZgaH77imAU
tmSuT9z5zkepcJvT0o5RmiINkafhLtvm2XJllEsrgrYlV7MVXQWfefksLdMTY7pk+UAny5au5RKQ
kbcEhmuNV7beC107dkMugg4lDRX2eRLoCHKGaIg1XjuQOBHf6pg8OapvfdoIxnHiBPiajLbctobW
bAjsyX9yVYXSXk92g9wH4q5sxPg+bQlwHsVsv7lNvO7Wa2bW2qj33DP4qCEXwJ6ol31r7PMDuUU6
vwT27eur589KklH4Hmj4AJkymS9nPGrQ2hCSbkERj+RndL/FjUJ9VAYZcl4Mqe3kyiu+sFyJM6RR
ug7KsXD2ime386Kq5hVXkdTvx8xaUMKk8xVQ5dIoFENrQ4Fbm3UOqpha1/VLglWXcnLrIz/jC6qu
a1/ehV70uhGTaQa+TQ/LOCvDJ5bMLLoVxCgr+z5PXXmUS1E9IyBBp+EkUfEZ1+sqaPKCgAs9yn4u
Ku7VhrTF9l44cX5ll7vw+dBpWNli9J5o8Z4tmZkYH2VzEuI/p9vv7dxJ9qWsu2e7W8wrh/qFoTh8
6N2t28GaZPdy3diYIODhDL8jxbj3AauT7E7OWbsbl7C58iFcGoo2FHQUmIJcqc6Gskqn+BuGw0mo
/uHKot3PaVhvhiGDsfrmz0GsdTrNQIoy2hwvHwvDvDmEDEN3wwibQ71M6btYczySPqS2awmOf/vX
AG5Ko5U9b70Wnr0xz+YG4ho5viV1KDARTZKD1AmgeP2pzmeQOUODDWSKapoyyDp7qrEDjHAaRpl7
cKC6i+VGd6PkQ4po8Y0PRBCTvjIUaPfzqkisfDmBcgb1QwwG6A1oF2hKT1clU3XlNRnn3/c6DK1g
fFHAFghTOyucMYFaBjUwjIuZI57Ze4UVu0W8GT4LsKyd7eKZAUnVEOFTY+fZ4ccFw88larDtvJaF
++fs8ls44unKC76r8w6Kmc3DojsAuKLIysACDuWY74jK9qzuzbNLM4iFiQBX0hRyz1+kxOcyT2Bl
uHmV3ngybm9bM7sG5/85uXCOVnMprAJB2c9Nxawsq3P8221CZeT0zRBz+7m2iy+vr8kLg7AkV3k9
BZlgZb5cKHPdxxUmP6ioPafYxGuUmy2St5YttOqITQKkWa2Y+J7PjjdZYeA+jUyYwtx/K6lrb0WB
8fKVZ7HXif9nfbmOs9rDcLNi8wXeffk0ZjvkI5g2KUkQnv8qYTV+G3IsWhZJwKe/mE71u6u86SNR
St53ayT3gdikFFwMYR1WIVDY4MIbeYEnd+nMj2x4oj7oY+bcZJDsnQ/4jVUYwBSV0+yTMNeO0YL5
+sFJqu6xNwZnCrBstaojNXBxV5CgAEQ/DdZfM75EC0acs3YoBsSJGw078x5RDbnuNMd0s0W+3Dj9
pjHH+g7b3bpCIUtmCLbc1Hl5NvXRoRqHCh9T9NKHrGm1721PIoQ/DHlqB5MpExJd9Eyt/sUEeCBD
C4mEwDrSMaOHyevVu2x25k+DTfZA0IlSPMR8uO0uI/7b3OG8thDEoc9Lc8QtFtvSqczzz2XXx8/u
nGBl5Mkluc+b2vpAto/xvRpNxDnO6t6Gfb+R5/uJ0iXENXzq7ikI1LfRRemxi+LJNnYNfuHefZ2G
7HtxYpbpMVVxhm0RlV20D13kezvLRUThK9tcFl8zKqKzu0kW7qZKRTzsTShX0ce4HiecMkmWQK7g
DdktKpIp3WBQiFwurHuCmyocQlHByHr8XumV8QnxYT0EKg692l+Kwvtgi0m2x7gtl79iS0K7w/wW
lRrbW/Mk4kw92mgwMr8lEOULZUuiCEltyjDAPtKWfofsrQ5Esoo6Ijer703Nsj+Z5aqUmoRUn3T+
vFqWDtg7acps4Iu7db9buhRZ7OCFbP8pzOZs0+WLojBYoGL7RTni3JLoxEQhPTLlD7Sy5idsYpvy
EPUF/8WAMHymRhb1zyIihfQedtWCDM7SrA+RrvRpa+Zp+NnBqzk8OEYVv3eG3n2sQmUdkaZ5xyS2
mxt9HkhVgjrnj/Cxv81aKD/Rwm9Rj0tHIde08DEPwsVKgYCSeqwDKx200oealk/7ls7GT52cISSp
+Tix2NFSaWyCjfaDs019UXqI7Cjt66wPXBgfxG148fi+EcNSbeqKitNvnbrOsfw2iJ2Txtoe4/ar
dH+OBufT0Jap4S/8/b+GYcry/RK6013hIQHz685LD5leZaungZ3yutPG8FC919PPbsqcH2MHu2eb
Tjpms1aVxp8RkZrFJhxl+YjxBt5BmV42lj8bkxsWyKsqGy++tOoJRe/i5a5xk3x6gEYhv8dNIvD+
9rC22HVKdt227FDX+nZduPIuNd10fBBtQ86TyAxsnaWLuh5ic9ZFAbFSuYWK2SN0SJPIZJ+gSbRf
4xWi2iOfSEzoOGIIv6ZWq+f3ZFOMQzBojfrSIC2q/GiqBWrzOpk/Zy2CKaxHFKbm3+qFlA7DI0P+
rpA58p8K9mEBWtcOyDmXuGRxzOS+IR0djECJKm79dhqaL70+4XmADRshp8zFsbBSpMBz27rJTYU3
9bLBztiRfk6E0OjrNuUzdJ1sovhC8DFuXMSG6KOLpnN8fUGhdidiPTcOKQ7sd2Xd4HUwdCkvb8kQ
t+ZSf2b/b79hEA5a4lq1OMDxq1YKU1V9rYa59XaWJjFgtWJTJ3JgbJALRt7YPeDaIDAQ1tsiwhGZ
e4UvEHegv1XR4zDLhCQbogB6PwKiRlyZujO5aWMjfmdeuYtsJ/tOSG70iKGTQB+N0Greh6Qs83/X
kfIREYM/JME2sT1t6sUtMZglOyXcdlFiPXR5bZoo3ZaxDLzZLHDzw7Zw3HQQfqMDITRY62+nrurN
I33RLEqR9Rbjh7kJh6fIQMOPWqxx7U/4Bs+un4rO+BYatvGt6dkKbnpDTNZ3KQuuwscBBe64r1wv
vCfrWRuDsWjMr5oxDAX7f2I6AaxPJbbtLNQj/TTWZm01bbJTQpNMNorj0K+9rH1KnDjF8MlVvbs3
W243fp15ntqORjq/a7xlWDZioBwNSkOvpy2+5/Y7LQmrD8lCSogPGc4RNzLuh18wuJY60MkyeFYz
0ujyc19kdXwkx8r+mOebiqSVm163cqz5m2r2w1gsN4qUmsXHJwLJxgo0ocU0XcyQEQBaGPAZKLl9
L9TxTR4sQ91YsSCApy5M9yg61PEEzdT6t3FhF9gQwOL+IKFsXUzGlP0i3MTEMBGN6LRraXYv7DI2
7F4yvubvmlfGHzNRdrk/WmSUbSM+KHrhGS4AwbJUKQs4zxK5hX7svF8SUHOnNyyc9uIyvLE0XSn0
gS6/3Y5SosTwgal+JDgW9nuyE0WxkXbN3WPJ++SYdLgU76w6b2nO2vFAa9ZbDJwRSdjFHH0K1b4e
VfLUGcm4bDnCGgK63FkcBq/2nl0U9xEvUk6ar4M/iY0RsWVsbba8p2pKDOIzVI+bOUUBNuSR5yxD
YOuGdqsm/OSJ0ar77CBSRMhLOOAnSrpv/a7PpgY/RseOSWJYwq0OF94L6rKVjyz0hUC7ggP+L8OK
Y1xV6eIP7+YJkt99O6kyfFhCA7dvv+tD57edCU3bIa519QcDamy6bZGZ2N+mDAXmnmXtdA96byfs
HQar9N6UcYqB7SJxNMWBYA3WkbKfd3ES2vILgW7TGq2n9fXebLKOr7BdRHqvZeZsvMfIVaChV2Fs
HrnylP0xXpys2hlxMopdmLbRGGheNn5vqm7EtiHtrffVEobh7E95bLuHMsMyfxs6IUuVG7EovvYI
kn+/XkT+cY0w1isaXAFAfK5r57CXpVTLdj6jZZhH3OpNEgOVHakHR47R4+tDrbejs2p1BVfWSwvk
f5CHl9Wqhr29E5Nh4DswTTmXpNxIvPlZlvhL7hoZ9jdJ1JrHtpqXbdsSv/H6+BcfFdICDb6VB3nO
IRiVHuMK0nKNSRZvV3fC+liH1oQxeFNfgT3+uGYwq6DxXOklJy0F7ctHjVVRmpjr2X4ZAgBrhj3v
66qb3tiioPx36TZhcHayPD3nsGhSL0Jn5OQy21JtMQJqIIXZHaQpvO5en7sL7w4659ovgMYE2nDW
DVl0N1u6BQpvpmzdN3MLbqzAOYZoTmm9YyNLCNaq4vs+daqbUYTuX6+Pf2lCT2AOlAcMks7Hr1PN
KSjhoJW7Yb2fZ8y4RgGM+vool1YI0he6FsiHoCCd3e+rPl+4SY020RhltbUnrd3aDoXFPIbem1cI
zXnADBAIqFR/XBGbzu5VU7hQOxIvXc1Z+nvZCvfX6w/057Sto6wO3Sv5El7Qy3VoOAYVDB0n30zg
VpuDO23GKe2uTNuffRFjlYVAiOcfZLDnRrFJ4sI+iBhGa7Pxgfu3s8V2eAggQFfapmkrl9wj7CS8
eZjeyZyIMyw9yJVDUT4eiW8daDRHCfCqV1wBQ9Y95eWeA5IvaT5RYq900LM9J8f0yS4poEmTlfr3
aBDajgwXe9eHlOguOrXOl318jQhyadoN6EErVYhOrX12/w+9uS85UtedDtMi3Kso4qfYurKfXRwF
3R2QHFi/PAeyyFYbO3ZOkkSK3N21+fhZ16drgMWfLQb0qTRm0FGjPOJxXq4gDrTEjSTnAxx+j3hN
o/9SlK3uG61ynsrcmP5+qP+3yfyvVej2f6vg9/H34vs/HTLX//xvDbyBrT9KNtTsfMv0edbT5N9h
ANa/QJmhXrg0qT0JDkzj839E8Pw1evK0h4A6OYgEf+vf/pj2v05sKFqZbD20Dr03+WNy037xkQHW
kpDGvyxDwS+FzvVyjQhVDVnsfY8xh0n9uNKh7GLCaiLGIH3xY1Ob2l3eAmNjaTVVeKu0+oCpoleL
iOChsjrmZGFx9aiddA6aSre+mqB+6aGJc7u+MciD0oI0lpT7/VyrbtORr2Q9hkgIhxuUEx7JoHC8
JwOwOEkLnEmmSd3NES4reFVRtN+Gg5lxh5c9NoakbGKIQYxR6VtFmurHDGb3cGNFog3gwqfdB439
7SnmWCMIq9N/mbKqyI+eyV0LwnqK0z12iPVnlVoYvHAwO90t2oBKHZa0asX3bF5m/d2C3Ks6uN6g
tfCXqpwsFgNn4iA1jeG32+hOvcWXZtCPZZq01qEPmRhCZCCa+znudurY9HZMKzfOBqyzG3tfOcPQ
b93FwS64zgqEtCkKnmgrMvhE3D16ctDMaJB3UzJarc+FW/zCH1i75aYjTV8j2FsCaqY1lnr6Ij5i
qUfDeGmN6gashmwwtxq88iBUPZEAQzQnPcQk/66n5pAFrlvLPenWXo9V1py/95YRO40k82I6CrGt
PiKYS3/ZUR6VG62sknuMRXMM0Ku+4gpNf41Wj4ibu2kh/W0XFXP4i6SgWguyVmoftbCLycbKXL0N
vBF4h1ki2X4flzWGMLoXNntNGsrYFaEX0k3t7O6HndqhHlRl6jzrRjpFyG/NUNuE0VTIwCvNId8u
Tu6EB/xlHBoQBDlvCKygU2VHdvODWF2uWwvvhURdT1Nf8T/Mv1WOBk+vtjoc7+lHWLQpJtp9hY6/
n5/ThUIOVHjDrtCM8Uii2jhvrELYPSmlhfZgigZ3xylBTuQbrKxbfI0SIoj1OImPqsI4yJdohSI/
1UA6fSPWcDWjhTeQR9W1CmNIhVUYOfY9tk0EsP6whiRpjxHI2q8Bk8glmIXZ/ZDhXHxpLNm3W83T
4nwz6nGothOtwtuqXcofuVOm1rYrkvJJT4g8C7RZJL96Wcl3Fr2NbKvobRGJib0PkbaD2wwbu4ny
n1rnxHMwzI5JZy7LJ6JTrdH56IS2mtaYjDYOyK3qylsuosbnDOHSu5I829LvDHsqgiZCL0W526vn
qmnF4CexJMLN6sNbOYj2B36FKibn3A6/6Gk0yo3bSTJuprRKomDsGuu3ToJr4bs6viu+WjBd9ydU
69C9ZNrH+xGB9c/EGxS/zoOo6rdzFjbBoLrOCYawpddmSHw5G11pWYDqnCpnjevkh+htfReGYtH3
keUt8XFMVEgSB7bYvBLaqvPGIxFQ7MtmaJ6Xsuw7qtrWdHfhYBMlX3eyU1tbLVzMMKn/maU0pPzG
JiZg13SkXBJkZY/bpi6n1h+HULsx7LH4HUZJOABFFebPEMMy9ZzEzvjbcZLxd1zrrePHSivHDTAv
fOa+cI0vLvG2X0SP9C1oMLL81CTNILajTkPfJlD6UZYN8Z0L3Y7fCdfSZEcwivd9lh2xUk5exD3S
E9u7l9A+flmtXU3vw8pkXiRLkhg7S+SrV+SybHusWkls5LUcTdWz2eT0ODp/FJ72bdFgFVcUyfOn
CBHal2bOMJ5dhgZvhsKG5tzivkpKsxONFs03L072mYc9/qHIK9m8J+VJzl+zIVQ1hk26c2TXwFZT
lA6CYVGWhHfhaup8dkLTzd5ZTq87Oy0L3d+q7Xg4gmbF7FcwPu7JedaGvasS7wfGSG6xi2Q8E/nW
YIJm0FtN6EykxS6MKxq5/D7ysWxabDS9GQwzx9KO11i77tFdiFoOCOkjujwS3dwFqseSaaOTKTAd
2maoRqLeHfmBlmFYBkNXRw8JWWVuYE1h877QABL8paFNuU1rrURpk5EOVxEz69E0hkYR4KxYr02w
liR2EmidihxWBGNBCHsjD1JaiR9S11Fe4MoW7HqGPf8uE+F4eu/lHe4IdLsaWnI/OQyApRKDGE1m
K1UzG26jWiwkC4wF4EXM/bYiutvzu4pgSSynGlBVDw9XvmgrMVqYRm3qfDFdrWaXdGyshGe6p/Ex
Yn2OXK3Lhc8NezArULUjM4L0arp4oQaVvU+J1L0d7XnAIB0j/SAe9MzdEeoXY/akVympiHi7G35o
8rndDeHUGp8m3BLBPPMSfXiHz9ryhA0vfqElB0yNT+XQfV7Smcyb3CsXbDzxm9EmyGpjWPmWTj5E
pGq2ZcuK4m/gR9hoZkZlPkXdOP+eXJU39HzyWhKmvtT5twib1INhNEn/rjA0A2dcfpb1ITO0RbEq
aHBsCjH187aMXOtXXXFDdEYh9yRXp09ywYXDd0fRYzOo7Lv8M5lwNtLPwug/oC9gU8FsbUruGvbc
auPRECz8sHNDzy+NZfodZhY/3U5H2kAmSYKZ30M697jAEDUWEJgQfy5hW/xoCZ+m+6V9c9y5eGy6
xqnQCmTNcxiTuHenVZhmBiO5aV+IbJ2WMkCNhDR1QxhJP/5OzWX+6tFH/kkOH95ZY23LuwgNpO7n
hZeQmooZ+L/16f9fdf/XKp/+v6vubRfTBU9eFN7r3/i3+ZTzL7o4FF3g/XSq9VVX9XfhbZn/QmtF
sQvVZzWHX0vi/6m7idpa+fFQuanYbcwK/rfutv5Frw0aEj0UcHuIMtZb3Keg2Lyou/FigPV5ah/A
L7RpBvHD/+lkkxKDqHeSbTNSaIpuBuz+Hs1K1Bq3NTNqbhrsWXokOliZk/yoW7HubAjn0r62TQPE
1KS22Xyp48YmHdGTETsWIJrZ3GINlH61Rgxwb+LJirmY0yKHvEEYidoacSXdY8eCTm6w/Qwjn+Rz
w94jBwq/OqIKH4EaVY4jojKqjSbmegCJNvKfXVWobypXhhO0qm2ifQqY9Az8V5PHisOeF6iCm8RG
uhX5qtk0Jk8WxdhjGPEt4ehKd3yviyYqA/4nYk3yGyu1SbuquTW9LhI36Ux/1c9gCIl9XYjK+Ngm
6VgdaR7RqMpmPmgev4iiY1N2Hm7H1D3Rbsr1iGa9Xnv6Q2HPWrPPBVnKOxUW8QR3gxZ/IJ2m8FIf
Rh7mJVzlabU8kP+9WHTkXT0hLjWs55GTNkV75XMrb1q26UXHj7ZwAC22omwqSeldUCtt6ikVFXeZ
XkXLs5OWUfthUHA9lmNSirh1f5h6Mk39bYGXmN4/DU4bk1tRQ1JMvXf9qMt2fG9q+Ypg5C3E7fw4
DZNowZGT3sZo4v0iU851UAi9BtlVbdEAuQ2YTnlB25eR4etF4xH7XeZtv5VGqVbjmtqqbkkfyLvb
pM/UN6j9ZdqvSr/afcRaEw/ZZYox/dS9phieo4zvhVxaWrk+qIVRvC/r2lL3Fliv2jvZMI5YMaeN
tgHTXmKk/D0Vt4shlCSvaIFLb4H8mMelc8EaqSxHDG3LsfaSA2Vuf2yLfmo3PQnji58WmH5umlSY
JLfBbCVxeY5gLuBgoVs35hzr5X1JkIHcUn0XH7wibwkXNlT3GA1EhG8MizXnL8ohNlbLnHbfRYv7
GLftZGxagGETZ14OIt5Q+oBFcFEdvB7MH/JGMn1xnHQEO0Ltv65bGQ7JTurEdh0Bb0PyKGVvpFDM
23pEyUFs8R5TRIQDdppYoCaZC7wyimYyv0EOrNXGTYqWEsga+pqoEXPAUdJF5hVhWRpVzZPhNc57
z6jG5DANeovQ7G9AYGiwcP5IYK+e780TfgCkBZagTrhClK0YQ+hlQ0bI/AmCELODs6ifnHAKHbVe
EQXWCcxIO9uNv0BjAuqYT7BHd4JAuiXSuUmLE0JCErXmkJz6N4ByAlPECViJ6zwKye89AS4n8KWO
YnCYeii8wFrRmX5QADXoc5p3xorekF882gH6VPcJlx/gnewE9dhlq93GJwBoPIFBiVqBofoEEokV
LzJP0JGuxbPYEBpGyQqIB7zkgJI/49YpDthQAj/1JygKzX/8FE2W2jMqUFV7gq24RQNh2Sc4S/b2
EO/0FeVyToCXUrD6Num4AmFkM1Q/xAkeIxsauGjRPTIQtFTzbtwTmIZdxvCEWbfznrygWALn8uGD
3rVky9qlApAjI0/Z2/wE1DmlG31MV/SuRReqcAnOATrGpDWmXX0C+xqVZMRKrhCgWtHA6QQMlitG
SMYscGFthO6R6HFAxHHFE8MTtIjmBphxOEGO3TzVPVluJIRg/r/CktkJogS10m9gnQFc8oXkv4lu
yG6pQ+yPwwnl1Jc8jMvPyqvHZ3lCQmfDG37REAcfTazWoFBOV9g0nu131QlLJQIVXBUKUb/QygBu
lWSckZXb6zBRyLBq3X18QmehLDZPC15FIZeoDvy2OWG5nGTgulh4Eo9wQnutpfhv9s5kOW4kW9Ov
klZ7pAHuGNus7gJARHAWJ4miNjAOEubJMeON7nP0i/UHpSpLpFRia9dtdi1rkVkSiQDCcdzPf/6B
FyoW2xTYLDzjHgulmTphDsuVsppY20HqicwsiBsxuO8WjTe5pQ+NsGsTOtpWfyXGua+DxtNnaw6d
XPIVKMyRmt1mn8FO59qTd9dkMVa6UU/x8h2hzZVv9C6dfAblnxDodvJKco4TRYu/aLZ9lWZe2su9
aRf4jeRENOB33GX6ndLQJJzYBC3Uvi16gaGC55ZO4FWm8Sx0hZUc1NquOmlg6OAEgDtBEwLUtMXO
7GHkY/shjWegr1UxK/QGhzT2huxTn0i1iDCZudg6LK2KTgmuxiN4Kl3S3Ks8l+etqBI6ga4x63Gn
cRaGPJ4qObyfPHO4iVYAOjhJRXvJK8C9Ik2kmcMjeTwu04jb9qRR362CtQHbIsFv3ejKgXmRiL3h
1B7WXFTMclor/1KREOAeszaa1S+B03N8wwtCH2ikFH6QsFsqYpdoGz44ebd0PkDREN9qiaU1F3ra
m+1j1ukZT1fUdVmHJMVnBBf0q8pdaDIuFmYh7P1M3zdJH4td5zZzGXRZo+lhB1gIv2c1mGYXE6pa
X28iBRMFyHkJVr1YLnMeXu6XtZYS0BT1uDRbo5fkuxw/owf+3vLBGXvvesk0cnpEMS+3kz46F1MH
tAQXpG0/WsYkmODPsyNP1km4NX3d5H3RumyNwzwfqgs07umNt5j9JVHsjetX+GXfeX1kfuKjjveZ
Rh4w/Iwa/oNKm6vCTtStJNdjiyMBkN+XJtujTxa96rclRr50xeiFT53Unu3PLugcvLvOS/2O0RBH
GVkTWmB5ZFbjp1uayW4qMWePuo34ZVRlfMSOSmL1ao/53k7buDwkNrLnilvBcCTP1bVmzdMQpFKv
z8AxFENc16o/dO6kLgjhA80ZoAhcu6CTz1PXWdd5DimLiLTGiHeLC6UZH29kWkGfaNGhQJrWByPe
+IeVgGPnmPGGhTnz1Bi2n85WWe11WdTvLQywTzQVKxWKbmqe+zWxQFOSWX3khAa/rMJr+okCCyw7
mwg30S/k/QJ5I1LvEqchkB2+RjsHrJOCODGPkPOA1TQd9ei7y2BivnC2yEZw4HQb/clugUtotyeF
XzQ4RewztNYzn9awuoVkK6vTuYwzB2I4DvLgdDVR5oOt7O7gJe6iMb4Y7XvdyOGtLbK2q7OEF5T0
Pk9lFHttUIlfgmQ1O9IlDOLdPZyzws6BtYbfOZyjARLWx0waLb+2TBaK3mrDq9A5wHQQGYZyCEd0
xn0wOKv2rAhCI7XV3Oh0UJbtwlcp+vAQh3GkFXa/uO+360+7bo5wKyGEru11XFiqCNZRQ2Sdx47R
DtKfYlgi1DhJ8kNNt1juc9gIuF0BdYSkfcvGT7IZZ/akLrXzwamVcdA4DaYH2wP38BvYqV1Iso9+
NGNK1219uburCxW5+7LUpuspIsf3sOC6BOrpQpqzOx/WkSyCKhuszzW3pN9MczeEDeTH6kO92aF6
fmSaKU7MZUYfgeXqql9vSg/nVnWml4Z4MHZnUV2MGqHWfXOl9QaGM4UzqTsP9LqQB3y9426/rJqi
IpMCo1meb09NOp+3k2hI0pkq4IVwyXnlAV+HdLX2udt6V2r13HexIpgG46YBiMsG0+BA1RgzWboM
QnydYySMU4HMi8qu0y1T/ktOC61ZgnUyiRj28dgsH9y4SJvTKtdwjyqTqQKILe1u8TM4rg8k/i4s
j4WQXWIPo+IgkFjbYQ5WkEEHVIAvXxvP/2nB/yFs2AK/6MG7iVTvKv1++PX1R/5qwmm1DdgtOEWS
7Iphx5a79K0JJ+YNSQ86dJJuN0tEJmbfmvAtJRvhxmaIgkRGCH727y5cE86fEn0O69GEPQ2RX/xO
G47M8kUbbqGwQ3qAJxwfZtOpvdYWyXiUopkjzY/1GJpHcwtxYFyCaqy05aAs+jKMfJydF4NzDUNW
vWu6Kj2dMhikhZ57n2bhLk9aosAn8TnJQgcdsjgGtng3DpqNaVra0Rr3WoD94p1rM8kaUwQpOBVb
mXlS9WDUkvC2EsJt1lu3XAssu8qOBelnA6yacKjIrBfDx0G1l0Ms7WBxE0J8IZvtmJTcgtHrYJ3K
/FBqhHInerYUYdxvykvYKyQWycLtk9usFNGzSo25C1KzL+qbGfs0wE/Dpic288K9qcsiYSK1An9p
DIqCctLbi7hySsYiqr/UoASQI7PMpTi40TR2RHpabQybWFbDraF1E/70rVrSXT8lxvhsti2yOA16
QB9u6fFVIBl5sAvMkUGSSwMuSYXoJ+O8Toz2rLcjjXtlejbeDaaE6GZnDtBfzgjLZ4aH0E7QiKV+
3AzxFQF00zne2kCbtgtgrBo5RaGQtGO7RoviW7wF2+FCztVwEJGjMGhGvHIOmWD+IKLR48BtlwjJ
jAPXvhqsevWZ3wHFbLLfSde6I0Eg8RlLZzeh8/eXhngqrVYeqbcDJzjRRUctVMFpivwqS8N4SI7M
dDH3bI5ItVrHPPWsZNcQDdXq2Wmv8tsWWIKjrLrxtL7Zk2S1XjnGtgdp6d1qecm5SJhOqtTzmJcS
0V7B5jT1JmiXRBl3roLC9x4qq3AVfEHOgYSLej3sJIg17TerxN+qZu9+lWP5NP+vp7pZtu+t/6//
6Hi/Xe/vv4Y1+7frhw/9w4v/2EF575er4bNarj93Q9H/y9V9+5v/t3/4x+evv+V2aT7/8x9P9VD1
22+L07r6vjS5VJL/XMxuk89/HB7Kx5eQ4vYzf1UzzZAULfgo/I8ewMZr91/lTDPsPyGpMOiHcMGf
YbXxdz3jpyh9LpUGPBIMcRM4/SvsUv6p4+mHPNuhpsHs/q1hPrFrL6sZlBXdhGdgQtWTWGu6lNvv
QcUGVGSBRXxFEhOIlgbt+BMxJtaVRFjCMMzKoqp5ZxogBLfO6HVRMHetdwvmNj2vZPdwGNLd7GRt
XGLHOXkXd3IhbyjUyI87Lrpa3kHzF/pBtroZMj1ar7FSAC7U4XcnJ63SHO2sxf4rO5qWIX0/QGX7
pIzJHQ8rO3C/t1TUteeplugIEsoibolgc92eKS3deR4NIpzb1v3kpW5dcV6M4fSnTiPBnhi1GvgS
rnYZmOlUguqViCUgReGM5yOYMHc28Hof8KIoGSzDiMxvcb2CCImVEc6eX8kxv2mlDim2dZkk1Hr0
1K0FLnoMThjdr5lJulJcGXUUQg/YdOUQ/1FEmEvl20tbjnvSV5gVRPGE/sbKu7ENNHxhm6Afxwwh
cD4TiKP35kXPMRIlVEtz59fDaHrBanr0qMpSdGWlQahIaPQtiRzSTJYdSdr0fLL3SogJvQPLi+nL
Hfgo/pbUMS3d2fNcjUQXZSlRYI0oqlDKkbBnx1XORapx4CMDuYGQr0+RPh8tTpaLYJkQyTKSVvl8
pBXImAIqnwhGcxXPFvG7MRo3OsQwxvd9ZnLOiHdTbmR6QAYM5DmL0OMJKrPuxEGbDwjl3Flbb3sM
2HTjQweSxWmaVGd+arXy/shQyGF8ZY/IIiZnKM6KKZv7vRNhcR4wKmzK3ZYrcz2menwCY55srEKn
jae98lZ319U9fUyeGYxCoZiK+H+OaFTN4+d//mMbLfznonZ4eHxVA/nr37hJ5p/QJEnboA10IOeL
v8uZSwavoJJRkyhNUCr/TU0ig2NL+oWXhKiQyQrDk2/FTJN/Yi7HSWpz7ObUht3E75zNXtYyR+Iw
TmnchiRgydYPVv+dOZIzX2wdlVffsBjd87EW7RtGRS/ZT4xzJVA3zra4nUKQ45z6smAyiF2icsFn
xGgwJmsrtGQjOU1NEqndd0/98i/a4h/VUF7W1Jnun/94eTvfrkT5x+iJZ8Qc6eWV3BT0dabNFknL
USUzKQfz8lYK+09uZ8viQLvoQGBmJ3p5kdhyVasoZlbqtEeYZ8XvuoXq50Jyekv2jM8Xv+zf9Ezu
CK0zPh+bHEmgRH5Nz4xkA4BkbS7m+NXwzvZtdO4hA80RbxRuEwIgeZyp1s7eFRyziec23QhxFEGj
o09KY1kF6zj3ImyquGt9NyZVDJRSofjy8r5ebzyio+QuWiRs1KyuhMBvtMvf5ZMU6kAaVPwEzOrB
o7IQBXA+c+o7z4oWTOymuTIAryf+UMSt/SWtVpSTHf4E417Wo/UlXVPNCfgVpJ8vZcuFjVQznk1t
TsH/pQD70aYJhQ8+H557EnEY3TKqMKu+IMDSZmsb+d2SBhfMzijH0Vdojp4cr3IKotIi5gpz7hWM
xXJnuZ8hzX1MOtPB/j+LQCtUMUJxwc917v3ekSUphFY77SNH7z5X+VRGu0Kfl8cxiua7eSrLL0hE
rPO2zqcU3VsyXM+zu2b7PIY2xo2biRZ4XWp9dMvabIK1qrXHbmid95FZ5u+j3iJALTUjA2nUACaA
fhbO3Uc3YyCvh0ZS9h9LFxUDOiOedOXmzSc4+NW1gHEU+6KfsrNSM9w8mEwHQ5Ie6Paj4o18rLo0
feStIUNuIU7ez1ZSsIOoFs3oI8jqHoiLWAsSMvlmdC2G5lbEYOkorZaczbtvp/vNys46lABCXbA6
0r0HDZIXQnagBSoeMx6m7PkQ7Zjfbb1Wy5h/frc2U1LjmtrnN9WgRBsQlGJ+MMaZDsOAaPjIObq/
m6Ni+tDmWuT6qb2kT2Ci3U1H81XsBa3HucondIozQaY6pKV4PnO92Y5Dg8JDllsz65/1acqeRjRc
GUMRfFt8fVQxww3R0qyYVaexp7tjfoiqzDhpOYwiIupT7awQBW1ZnlaNEcwgkEQXlFZ11esExwTF
qmQUDmoRjm/UcTUCR63lejVDsbisSmP8lE9O8siwLHauXQ7hHwcb9RRcpg3B5fTiJsGiwR+GgaZP
Bv+/qNfd2OZMosZeRQpiltE8dW0noS6nzvARL/KahEdnAtWre1IF0esWK9DhTJJs79QOTR+Zkxfa
qm+yh94GaCvmtbyupJucEQiLzR8J6ya0S7iHFQbJ+fJpzFLmeAWOTNKfpUWv00QFb1nBFYsdXgjN
Mz2ejkmnQhQEO0gj3DlhhvlecZB7TyKl64VKt5PnwSwm6Mld4twThmdfCSUNwlELB78wPkwO6qs8
dUXrZYlTzBYg9fckeTa7YoaEAtbMPD9sVgnfzzNL677DFevJ7ezycmmGrA6hqbJuvC7WkIFmugOs
58lSMFOLEuWv9Tx+BC+tIVHx/j3NLKBrmYmPTGX4tvKePFsmP8tnd0xZSZAf8ynASBKPcy+ndQdQ
Js8PnBMMCvXjoIVtNJsfFCXzk4rwpfOtQU5tSMFR5bFnR9VDWi6x5ne2jFhR8aKyPRAys3EZyQpp
d9JkuFLTf5kcwuVyXpdtz22a2vSOnyvfSwi2wK56RvotNW0uwzhO5JcVasrH2ZtlRt6j3bXhnEaa
JB/XS7pdSiLdlVihnO4EffA1HXmd7xldr4ELKQkxD6l3ocmExuGca9LYxm6dzXtppVYTVAsigcPY
WdkcjJmQE7y00T6FJTHdG0zr58AoUz4Tp3lwADIrBcWsqPNLKzI080joSFw8ghddxkVzjEbXUuUJ
wk29xgfFIBEW5iXz6g1mJgeD+uxEW6Bxe7wMrpK70XAqGpJp1j3fWFrrUo1wlvxoVemTyWol+lkM
QJdF4hZlmOUD2XUArkPpJ4OX3BcNlmknc2XFnzFqs9DgWdl4aRZlNoaQkhoRuHo/3wy2CXaJ2qpd
dpsxi3mUV54Hr2iuvRSMfuk5nxpj9xQRc5QQbDHIMpRFQ/ElKts48qpYeH46VWkbIro37yqzihFn
O84YJqmmfx6I8IZBZpg6gdOOfSSJRyT8xxElZOS1l0faKtrj3KxcFHKGnZyNKsEqWkbmKanixa2e
F96j1lrqk+HOiPFNrYu7cFJ9fG6VbnfRS72RB4+B8bir3bSVmC4mKWMb7MXfa06jP051Ol+bxqRK
QnJtLT8QXJVelqD2dWAuQj01+WTcxclIR9BPWpTRM7RZ5rcIwnOSgJz2Uae27YrBlVU4ENn6WCEZ
vqqVLkFnlXHJtuBcdI3S0cfNYi8gZD8BB8PhYNg64hZq94M6yt2JseBkb+s8VmwybWZVhGY6VXcb
dWVy7ZXWvOwV/J5nWKfCDoymsI3QUYKISelQv3zTaNSJlpJ7EsSw6/H1g10hAyV6dw56I1HHPYuP
MON6JDMUpkThj6SjHzkitSGdx4oJnddZ72YDuu0uGTod8a/BG0kIS3uDxNt5SNu2c5CYj9N5Y9pg
0Zopemsn+6w8Zu/tDiUtONnCpIHesTaNhxqcWoNrYbCBZMOS9wdpjCwnvSqLBpp21t+vSx7n4bKk
VAA4okDWJHfO7xyzN8szfM9X9hSxYJPQtF57b7H48j2Z7sXVgmPkl0SXzcXARsE64u2LA4/Q+U+i
396PzJSDzWwoVmT+2rK6Q1aTfrLhmlPYEc8cmU1s7VNZRl1Il8xgfybMAZKzN7I7YHVmv4+nzuwD
vXIGxGIM0uCWqHlo9g4uMCV5vgv3NXGahMLIiPpsUXJLfdAwpqASAdfyTHFRgnE79quXGH7MEO+q
Qv6aXyHcKcbTzmhbVP5tbJlXwmknRNyi47tjwtzRclpxseDFa5Hci0lLoa2knLmuMtil12JkKEmC
JRN1Xbj5aTXKyT5WWDPgeuDUpJP3UzpeZrEQ9WHAPFA7nRdGjP48ORrIwJZq7RPRpG6blHMnkwIw
FPr4pr/sJxi4DG1cddRUYoaRzSwB5ZiVQWpWG2eP1ZbPj5U2CTtc0AyeEEFBoOeU4K0SmPmQyHcy
441jI9HElehEH++xX18UunYnE5c9SoTR70Dz0ECvwoWwojvjPu1hHYVZjErwAuywWEiq7TjYIYiw
iwvmY/ODyupW+Bb7YhHmmnSSMMvc8VkJE/kTU/rZRYIpka8mJlQuNvntMw9L7LYsrNGGtr0i6jbn
unve7MtALuwaz5A81gxyu5XJhhN3qpsC5eljE2idbSOm6KnBaNL146kosDIrJ6dw0e9bTXu1znPX
nfejzEgm60jjROutj0fFWCYu3oxaM+ZhMaLjxJjdlo8O00BnJxgjm7uo8EQHRmARMPcu7QuxHzzC
no7LZcx5MRKbHWhNCYJF7DBrapcPel/uU/zGDEqOGM2jyI77iKDw2KuGwEF/WoY1Zwr7wUg4/vtR
RBPCvqzHlf3YNQ6Tebx7XbaDMc498xzkR+NzRUXz0YiIONst8Nb1D9FUz81DCn2gvSTBpXUuG2Ey
CdebmD2Yc52df/7aDf4WxPofgdPvcdP/+iUQ+/8gxPo1aOA/wxE32/DtD/+BrM///d/F53L5Hp79
+rPfsFZbgLVaOppVNIBkh7p/8zc1/ogml7cTZSRESnIi/o21wvrETR89FY6l5Cdt3M5/Ya0OP4Wn
D8iFCaohbPt30An5sp+3MFKinvH7GWvhT40W9GWr3akhxbVzEuGiJ2bIq977c6+l/Nt72VYHPRYH
HLQ+0+/dIsYpGFCn2k6p+cQZei/oRXobnbnK9fbm4n2cMuGwG8njikhfdo7+Q8/agytZn3vkDzhg
i6T/ahVMQEZC2boy8zBg2Duzw2uezWq3yLk8pR09ySPt+ffX6i9X4cv1On5WbOGf/zh/aLo/9kP1
zICwrv4/SLplZXwH6WzDh29DhS2q95//OAxp9TLp9usPfFuuzp9oODcHLAONOnDIhpZ80/kZ1leQ
n2wMlLYOvOJ/r1bxJwbqhDjpjEBNHYrW36vV2XSD22CUIZOxmVv8Ft34le0gGuLtN9m6yxvhkbWt
b8DRd4a6WT/HnFaTcw0FxgO0IBiFqkezh4YG29lQT0vz0jI6wRar9GjYdaUz1qcpUqhHyx3K5Tjv
u6kKv3t+P4HENmnhvwGkvz6UIXGFBeDDi5QX8sWHItq01cVcnK/L0tyU5DncN9NSeFhaRPknOBzT
e28qvI/AO8ZbmW7br/7h0jDDeRjoLq2tgnz/PIpJaNHoZOdVk2l7NhPrDNAFbEWk+mVPtPzjr+/0
Z5fbKBSQzYWFbS1w6veXk+XMILzIMJsqoLkkiSqfMO+pPkVuDa0ZsdtfrywvWvy5/smT3T7+69v7
/nqv5kAy02w1cD1DrJxrcr05tttOP7gZ//nrO3tVBr8uLO4J3SiTJxLyXpXBJFVNvaw5thlVfw6G
UB5nyTK+Ye79s4VCvd78oIEbyW94+figeHkDXd55zRzosDBg+KIg0Z0tWEgeC7b8x6G1p1AVtnjj
7jZQ9ofn6AJDA5AbNK+vnmOXr3qFo9V5DJFBBg3D1r3Mp/jaXS33upqH8XQuPHLSc1u7jjio/Z51
819vyJaYwRLdEg43gP77deM5auFwxfXzmkxPHMgOzMTesnr8yeJEgkCNgVtgsq9tT/+72pBbLiTi
OjlP3dR6GvRFOxj6ml3Nec5UumH2/+sV89W8+9VDxVIZO0bsNbjoaz9qgTLIElZ8zrZVnxLBpX2s
cdq+rHUZXbmwPO892ozDYoNj6EOud3soJAVg7VQt+19/lJ+8JryO2z8sYfnD1ztWI2Uzis/7oTCC
Hk+pMBo6Ts9ePQa/fSVkJRw/IAx7OGBsr9F3z3hQaAlLcgBHGoOPck6zY6x57P1Ec3306yt9fRle
PV5CHiydXByTg9DrnBOiMJt4zOXZSMLY+55H+QlSgvvYePk6nExY9n5woiTbCHtl/mBpnHzDoS7d
q19/jJ+8snibcLcm7jRsfa/eHEhsNPS2ccbbw7l8LRpImIDluxIN4/lC6NGHdSnK4xJ+3huuET9Z
zni+6kwmMIlkW92+9O8edbkmmTNKeVbHuXskFq+HaJ84oEIwaiKjio9/faM/e96bQS6W6YiKdLbY
l9cbPDNh0xVn8JUQEpZwbUt4hB6mTIj0ho/TKOczlbjDXaq5xpEWVfIObc9bEVw/e97ff4pXC4wa
HzlDI86somFXj5ak/YL3bHsYLIQIFZlZh6X2mkNPo/3GgvvJDkAUhm5hE4vvCqful/dvVzmahtU4
6+cSm61eWEfEzsDU+fVj/smrCrNhMz1Awf+XV8L332o/qUhvGuNMi/R+F1mjOPRJqQedUfVvGPO8
cvn+WnRJgoHfgV2NvpkivLwhJ15HzRqNM4+hkR2MyeIoDNOSfm/2KTYabDPxOX3jdJyKRYSVCdnV
Ag7Q/aq02ltS4+oLy2zlhe4O2BFK5MJvOXD/7Ms24YhBZ3O3AearJedWXaKZ1nwGAracTdA2d0bl
FZcinewDFo3z9bRUxQMCqez819/CT2o3bhEmUR46+yF+66+uDItBG1vNPtWWNH8XYaYMfcAcdpbb
dlc2m/KpnsbyWi8sdBpttxwcWzFTBfid3jgS/OS1M3QYN8TZMIXm/Lg9o+9eczkPU006xOmo6mIf
LflwHpepd5OWjQhtJ4mvleMMR56xIIA2JmOfDtb44fefBtMNAkc4vEqwyFdPo+TRk7DinFrK9MJ5
HSssHWV1juDUORNxFF1gvIiFjuVU15ghpkeoJ7yT1K7iN4rtT5bs1ydBl8zDYAb/6h3MhlmOxmCe
RmWXPUe21YQI7o5x/A2ZnWIS0DoebgS9ao+g7qRfPEONH92mrRj+yfU4wTsK/2FTXbjTm570X5fE
y/0I9jAt+bbJckR8/TphIlny/OSpJYA8A29IrHBYFvNYDPNw3pYPkb4WmGOgtTLnEf/YIRIMCPXh
NKr7pIUdjA7nje9t23x++EjQSG02SAQWzqvHFZv9rOWLfiqHdIh86ZTNJc57Cu8tzhlx0xTXi9ep
YBi6h0TMm0am9o6jsV6uEsWk5Y1TyI+HTB4QBQciAt79hFm/XMnN1KFJcuRpDDJ8UA5Rtb6a8R8e
ZiQUa903twuG+5lvNtWFJtlXfv00fnp58Axjy62xIaq9vDyifdPpJnEaj7G5XxJPQYYYdGiM3sbh
rqbhSg2xfgDGu0eFZ76xe/x8eXDhLRYTItzr7TOtzEEvHOM0q7r2CMl7emDe6uwdq9CvCuUZn4zZ
VZ+9MqEK53oaHc9ecexkULgEzycsS69/o7T8WF0tTg2E00I64Yj6urIUlYZ1wJqdpnW9PiDdY6li
fItyiJTfLpC9jZOBw3HuyI7UEP76y/hxMwUDAxYVhOZR3YxXa0FLJjMH/Dw14G0gGmu6E2i6+eOv
L7KpmF+tf64CRdGghPLcXx+RrLRvRLsmp6uz1BeL3Y24SGh5QKVIuT/H3BesCSS+URpG+YzfttVA
qnMS/PaKQa735ISbmY+dbfxGv/WTR8/+onsQsS12eu9VQS0ipjyKD8bTEUdzbZQXaHLwyphFHLgV
XL2ljqqAl/aNSr491pcFgSQUzqqCixPr8dqML++Zc1elduLauVuEc+2qPmiIequYC8HlDospYuIi
pnh+q8P72sK9vjQmYBvMyVb+wy33mPyb6NtOlWPVZ7IFni6ntA/woP+AMeAY9LbR7sp1vorH1j6d
JmXtLW3p9to2l2vw4r1UcG4CLCn6G6SR7/C+XK9Ww1LnZTuikRvjJ6UPt8OUyRMyELJdxWApUJhy
Q7GOsjdOwz8evkkYlRCDtiMCbeu28r7bldFVFdRU50S02/tRKOWGaxJJmPStV+8IZ3lr6/txKW8X
xNWfykmH9dqXkuVSitW0T2YHPk6MTG2f40kR/PqF+cld8VbqsNB0ggEhcb28K+Z7zapl1gksmOhy
dMzN07bCVncxjGLxsZTQbn59wR9Puw6nOzIeeEG3ovyqh4ECpDh0qJMeH6zQwxp5VySGvcfvVbxx
a/REr9Y+BxTOuWCDfG/c4GsjgrYqhjkrbEY0udnvmcyRdtBBuL/TK3upAjcdEbzb5C3dCXRkEucl
TYkdXJKxOra7yD4XmNok2AHihaVP+SqOOibJSbBCLhl2A6rLd8jdUubyGFIfCsebo+OyW+rnoV7L
z9qMw8/NYop8DcyhwQqlawv5YVJFfjbK3ttoLEsSOjgXPBiz6cCXEnaPltzFeX6HEUfxpJoBw3y8
kofJh3ydXTR8XTj7JhCV9oLBZR6oubR22DBpcVCjtnxCwLieQcSdurBypUJ8jy1exI4LG8mfGozV
Mdpyc99u5PDEy6++tMU6n+Y44eBJVE9otoZiKL50DQyuMMGf6zMkmuyallT/Qma2uEKwz1g7aZQz
IZQ1jMeqN4o41HI8f5EfFvZDhsva6I+aHn0yS2jbfl0VhcQDHMVAlZv51VAUyM0ZPmi3NPwiOUT4
hTV+hgp9PoWuXDOzw0ARNaKY4WvHERZfMzN7Hl4N2xv/5/o4G7wqEFjffFZ0PO97qGKRn8y2xwpu
FmPcOVXRGwcIMpm9LxJ1J4ahGkPP6Kd2nyVx2+5QPCerLxj3jXhaE0QPFUqlKO6g43xBSI1T+1jY
H1WV91Mo2ShdFAoVP1J3q4cLcEpkErpdFPI+6ufplJzoNQ0HkN0u6PViXAMch1r8I+0GjpJVJZOf
VAxu/a5iKww76U5HXVdi19C3SaKFhL+VdWC1VvSuVCOqDewVYVzkWiouTXIOkgP8oumkzxRGdcay
tHFgM/J3/bxRfB7sm4p4xxzRwjzbS43odPTyot4NWLIdEi13nyzsmczNl5hV1WEjMPpeUY0feA1o
52bdWuDXWKrrd1KZy7HsZHnPqUo0PpUnehysZPtKqlgb/DJd8uNBOOoDRREP+niZ5W1ZGQlkwJah
Td7N8tmu2GeJIG/Na1VI5kBRX6dDWK4L5DSW5bqhUhWaGYyPrJsJGtC9myAs3Q150mZBYxfTaeG2
hXUYU5pkX/VQwY7iUXnpSZp48GSSPAMT0LoBNRMaRQ1vdCdfnho7hXbZlgUG4nBGjEM6YUngN85a
MnvHSd0L43pt9MDQttjcjsUznOKNUKcHxJoczT1BCtaB2alEl6ksmD+RwkaODczLyqBxXLsIirIc
hrBdemzs86b2kHfG+fhoZ6OD2g+D1k/OasHwNxZZ6HtPjfGZOekrPn325txg9dF95JW568dwad4h
FIT8BtsAQWuM4PFMFmiDwwlqT3tsEBh/NKvFZg6MxNXdrYtWlr4+V+oUjz8cN2q+5HGHy1P0aG7J
pDuZY0gexqrD02JqS4LrRN3095HrZv07p4+na/wxRBG0EV5IvuRBxntNutGHqslTaHT5RujpJ73B
sN9MKTTRNGAUQfIER6didRnOp9hVEw+Rjl+9uvQa/X9nO+WOrdJ7aqDSm7sCUwQkZo1TuqjsGzhb
eOlPaBkLgxP/mlFzTOj9j3Fr4mqyAIA/rU4uTkq9dW9lZuawoliRul/jy1oeDKzFFJZm9oj0DJqK
ExhD093YkAhVWKjaabB9czMJLobv2K5oh82DrNkO2GkqhvfpkFt5YEzI0EC2M04kg1EtFzAb1vfw
/yg78SjKozirV5d+btK+OKlpLbBD7dQgzWTWrrJoprGyIYVaAa7l5uoT1jKeD4uGXL1t6vrKlp2C
tjV7GJ8a43RvCRy7eVK44duJm73nCyAJAELsjUgLTQZuWSHLK+NKr3fIjs1sR1S21/p4QHeeP3tG
Uu1FnDo3Ht0shiE1E4Ogg8Z3ZktrvfcQIEBaQRAy+HKEsevnlrHqmJo0ehzW6dRiBzG60AkWkz1l
U3bJZ8ud0nOZVZkVLNxhc2Rpa3IjTNncdekqHke9np9mpxwIWU7g5Tm0rpdm9n/YO5PlupE0S79K
W216hTAMjml7cQdejhJnagOjJArzDIcDeK5+g36x/nAjs4q8ZImmWPWizDLNIkNJOQE4HO7/f853
Wv9eQ0F3GWHsI1erKDVnAzvAAe8hIvSzSTH0YZCjY6u3faL0rzq6ihwAl8+T8V2SOYK2xoq+Aqht
LCmKrval8syeT1+fq5PEt9IHUwzGC2XX8EtOywxkpz4611Voo9giO5P0KXa5+nme8uTWop0Td8e2
Hks8EHy+khiRwmg963rzS+nsDhE+xQh5lIk/dgMUzwGLCAoGlRqTslrXklD608621aOvOsfegHNw
871O+ecR/GQ2rHmvZL+fbMNpz/AnareT5trgDqQV73JVRD2RuT6gSrMs8zs0dH5F2n3oXOlak+eB
LOoIdRE8JANfj+vJoPDQ5q3ASRjnbFoozqfaSJ6MmjRWbRscJbwyLWyzlRhV9TLSnilBrvHFDaZZ
tChDWtsf9vWYladzykbCYMG7ShQNlBcbkOOJwbdGYjvSS3k6gr3LAtwsVRMQOONdtaJKUEVZEUu6
ldXWN6EVWbNmMwTuqynRLq+z1BmestZJ9sokgRD3jIU0F+K7dl1icgGNaprZT+BN/RTATcW0DPrf
9VatMFoYqlYhrzlyz+mawXMtqKVd/OicYVRb4aIJu1CTPVn7KPedk7LJIeLQRRUWC1pu/4DTEl32
s1P/UEmbNasBduNXUbja98ryo4FSSikKYDk1ou9e+kQ9GSJH1UVJuGHB8dMby+nHy4JVns4V+3U+
CrJfROlhhKB5bnL9VOc0MnP+dJX2UFT2mO30MPblPlQ1eIuyxMcFcTDUxIXB+sOecOJA8QWe1oAZ
FbMR4i3Yn7ECNyLTAUoEtvENSivdhC7B1ASug/wKdSaF8g32H3nvVCF7ioFsdipntJ42uWO3j11j
pOE6ct0o3bauEz8keuv8dKDvlVh02fag3k7Mn0K66qtNS9CDnZXj2hJ263wdQuTnaCgiNPrtVCz5
HSV3MAg99tEre1Z8zr15qnXEmJHBhsiz7MdYS2L4s453M8/RdENSpn1r4Zay91pZU4Th2OWjitPD
Otl4PR7YALVkfdbrKdo3F+36g5iy6cVuVV+vEUnZt2MXj7c45q1kRRWT9W/GkgqCAkTGFRgaQ239
AlbSdQMeS7Es2f2yw7LDBnLMjLQ1grSBKt9NfWO7bKwvNPYKdTCmwP9WPdzLry6Ip28F0MB178/i
gixmCFZG3sc79vKsKUp1sH0XT+Ol5pOSuQ0bP0Oezr/5BuyjHdfxiM1vA6DIvrDlMNzOtl40+1QX
HfQ7NRVfkfC5OxaZpNylUy3mTRQ6lABCMxYgeioRvoS4U6/r3MX2KsqGYInIyxAWqJnvpMXyqYIu
0QonEOnUgIVCjupv56LX4i3qb/KtTZIuZra40v9ldE3tBUT9FNm6qAYe3+QXvXHhE7gUbWufPHhc
Cr2AaiZnUhOnObRvSgBKd3XMT21JGCqJqdC6/mmIoX6sBEk+xZkXRtMctH0yGYEEwvMznaoU8cpY
AD1weSZrx/CAnaYsndgpVFRuAU5S8hmwIHLCnrxKrv1euI8LxQReujMXt3pT2GzTBvbqG8C9U7bR
nTB6qBOczTSJ52+jN2b3oi+tUy+X4IZqU03IW1sPifLQAS8aMxddIukZbH+mYdo5FEzDE2sALFal
/s6CW2YEScZma2e1prYp2XpZFyM356t00yQ9qRPbO+d7Cy4JXioODVT2vWQvlA4FBBl6GRXZFO1w
WwqEhgtiBpSEp7L+ewGU5mnKy+m6YFLlKJB6xIPaKCsgGk3ZOycsryhiu8nQs2BO8+aMrgtmeZ86
89JlqlvUSqMYfxKgwXSIRTdezBEXs6k7uBu461G5pkZk/hwnWJGBgnmxrZsJcwRJd+ENeNsK4Gs3
ZZf0nfNfLnwZtQYsJR4r0x7ijZYYECojoyqBG8GGVnhRp1GdtG7mGRysmi5ekevjt6jYGxg5Wo6D
9ERAeXbWVo0tPtCkDUAvjvXpHJ4ESZoFeOVsGwLUIN0vD4u13aTRC8Usdwj49jr9Ou+18dFpUyl2
rtLDX7kxmHvbmrAjlKxHT0s34hJkzZTseQpqw/oOzTk2zfEeBBgyz7wrrgBUSEQ2s4jVueVp+Q0o
PNc/cRsPUpKFMvNiznTfC9j7Ib4cmkks8SrRd1AC6GFFXaE09WNkG6tORPCtfWMJqlKAPUAYFdoX
aSIZXzUR55k1xxv1a85aTW7byQChi+xD4eksffep5N9cTKrprrshN77kIbcGrg1+mRU0Iv+xkywS
27rrXQNzPhSAVe3EBUTjSGqPyJJwTsTg9aytsvTiFxlR2m2Tein3Trp4QiecbvxNdp4sm9DFJORD
4hoDy8px/gDIK6oNLBo5bDUcMKd2SzN229qSHTMSfhzHBbvSZc8n2GZ3ZWwPFy0kO0Xw3jijk5Ox
/w3SYUmYQxHWGZ8VrQIhgrdtccIkqJ71tr6cWeM18iPx1QfVqE1PfQt+MMhRx1ZbRSTVLXrEtiW+
xYzuDqWa/1Fy/gfdiFdVq3d6uOD//p/+5X/9/N/7oUral9cyzsMP/ksXZ/4lsPXhmqeURbvSXzgf
/9LFeX+hoESKSb2VAFWLStd/CeOggwidjgglWdcUVIT/Uxgn/qIxi8+dH8WHipbK+xMZp32o3b2u
v1JcQ4QiKHxhXsVoelRyTnNAwXkzsQkNo/52DMEqgPbFyCZveSf0gvix2tHaJ4e4ouSb5JBnXneR
hM+x16PGKHoaJVGfej/HhrigcBvXtV39VIWF1etiXECxxNumCPX5aGvnSTm2N82BKgsRvfwyEOvx
PeLN/E4cDICQ2MVhPoiFTCsTdvZkkS7E2pDjOGhlA5Ctf2Da8ivDt+0OrFtx4N5mgpg7LIWGvB3k
DK+iaAxpr2eQVASvAPD+CkO03dcLWxda4DBtAEsIa81NMbKr6YDirQ5YXvOA6I0q3zhBMFR8s2OE
6CGHD75a4JJh+8alQYUrn+FHziDPv4kGDsVKLERg7wAHdmB6EryV4SBf7PmOPZwrHJjN2nBQKqxH
vIozvssDd7iLMKu7PaC+e1Mm7P+S2lo2h/hyrHgDG5V8DAdYkgxEHqkHmXDgPZuyGNyTDgL4Pm8W
FDKsowzzx9+I5Miu1X4+oJNp94NRZgEGqVwc8MrWAbVcNyjVAzxWIJjtilohq+EwwTE6YJrZzoNs
dg74ZqO2Ms7iB6zzsoss1wMkKbjgkUy2Ev/PeXHAQc8LGdo/QKKtnLpEAE6iv8UxAEbamh0oHex/
q/lSYwd064qRL084jrr44ZpjJOAvDlTOfHavEWjFGKCcTWU7W0tc/w3+pibudinqpGw1C/QcK7eX
KffcNviL9T6WVzx0VWyqTC/CIMNLSC6oLnvqLQK00iY1ZPnUejl2FRe+g7NyO5PzYAfD5r6EXJWs
DCMM9wpkGiwcjUCYlVTSA12KPJuDC9/3bGcaTApMRR0IL8fVvJ8U8Zh0uZ9jOUkoJkzrlr04SKy4
D90zIQC2cqKZfTiwan6uRxhmwUTwIkVWZPsgsJNkOazXYvzmaeZ4bZCu8NzVsFNXnhMlyWrIzDDa
KqmzY58sK7MR8g/hc2r4YPgdPg73SdNbTeCZ2LsCEfF3NPXQPaYgVoGv5hEEh6rLXtKGUM51RWvl
ezQm4mZSHt4TNbQjxoUO5m7bYTmA9SOsXZcgATnh7tS/SNMsuTIM8ncAXIt7/p94A6DZxxt3kP0N
0hfrvABlzneICDOTUmsJKpUSNubmUYgI8hZ106cUfOe0mnG6jdzWXLInj2vzl9GYFR5LXu4AEQe0
BZ0qFbiZTPUP0eSkc2B3vZ1uc2OJR8bXml9qiObI0kj77kdGMN5V3mF+Wk8NBfRgyGfnkoigSG3b
JtN1diekJgRSo5sV0lh+po2UIkJP8Z6uGtGnZ6B9OR9qYxfmVPASxbNAjxwGJjDNU8ctpydddf13
a3Q5iFgoDC5n0Q8trb8ZGaKeUYPn/KkXd6D/atyKxBl7+yhq+/NM0/TvxGoOmEOl6zZrXa+KrwwK
FTJvS45edmW4VyZHigcz9GwmHUiMMzwbzvdqahYPS8PPYfSMp/sOF99l14T1DQeXRRMwueUdANn+
moQD62ysmpyYDJOYicpNkFa5sMgfk0J5OEejqWxOazx53baAoPeUg9hI92GjhdRjtbD4KrMCX6gZ
FXDhrMYjTrZu9OYCS0JdEfuXa5eN5WbVOuKYdlNQD1Zrky/ijSzr5bxp98UZ1121GDxjCmIMRZGT
xrWWBl7atAWp7UX2JFuvvG80LHJwfwelr8m31NVmiHLgs7aRJueA8ykgOniJegxtFUwPq9LxW2Gk
jr5rFrU6zjGx667dUGt/ZG2RTueudDVMr22avxA7Z4/AcFGdUBdkLSUTcqBVKtUXK6LUi0Gf33pl
OhXMvDGO4x+mO1JkURmeYRoVE4YaRzZGDZpXOubapPTjbqwyXOIagTmSo5U21HZJcP9l1o58QmSM
u5Hoc6Jdo0j3Ka/ChLgVsLbINIwj6a7wApkXlO4Jtc29ajJXKVuBuz4LrWtmClVvqgrWTz+sVMv5
r4wfI9DEt8Wog1UMgcze50sBPXM7qnZmNsLKSpcSe6EaSjPmUnhXuT25O0NUFOXl3wV6qL737aFs
D9WarX9P41rwqKns90uNXx7K/d6h9F9wvK8C0PugadNDe4B/tnGFeS72i+7QQigJZzqtJs2Pd7Co
zS8oaGk3hAIfPnBauhAkI9OQ6A7NifbQqMg0fWEhLu0L32Ixhzqoc7bXrJIWh13zHRztVs5Bf2iC
KI/U4jW1QkJAHA70FCW8EdHeoX2C3ZpWCqGxJPBQgUfmPC/dFrdr29N86cBQcqNwUhp5yEnw0Kqx
BD7TjXdo4RS6gpuXOf087rxDq6f3XNFdyEMjqPRr685YukMdWrdb5VhZspr9nCsDT7gwgA79Jf5C
PONGT3XjjCaWy4n/0I8qMcDfFgiMvNU4FTYv26GDpeqYbpZcGluaWdDjKonNfQ4PnS+O8XTBCBAz
v9MQojeGZo0+Gffc/BqKxvhFnSO9NvrEfWkPvbWiC7Nf8aHjlh66b/XSiKsN2f5yl+acd+jTKfDP
X4ZD947tzByu5jmlqyeLfug4DXfzOdmE2Q867XQAB6uzN8ahLximRetvcRpMEjc4rcOeABFSYwyP
iTMszUXhapbayEPP0Tz0H72lFdlhRo7XamlQEkmQnYOusO756rnpGTM/pBtXzP1FHNV9vcsr2y/O
fOkJuWuzcvyqPH/+iQaLE37tU3xIyty5ssyavRLWvK4MaEjQ2XHtTrzUBAg5q9aKxytDwHda26x7
dNimpWTqpCWp3bEx0SyQTqrf9BJ86KmMydjYVVoPDhzarr22p7y9ohkPFDFhDlmsMpFxmVJBu8AL
6bDWEhrLjtExZnOVDB688ClWTRPEZBY9mfA9ztoqHe6S2iVZgzS/dFcWM+DSkhnDNnRw6y9txtZh
zYJHiA//W5110pRPVCG9hvUyUmcmewqXXVZJZduBv1uB3OBzuYuQZjwUCqs+wmupnaejqdELJlzq
ufW5qNO2NOr9CAL/2e3b9joqRxRiQy8gyXZ659009kSgSFyZXUuMiBY7vFct8TSwg8UW76dtn9ED
VncGKr1f/lTCePUTNHQba0Q2uBNCDkQhU//5ZqeSQvyMjYuPQNibp2AK1VMEQJdQIb0ubxvWmRu7
76mxeKUAI2xBqt0AWCXuWdM3sJpduZoczdnrvZm/oMRObyWOLP0ks3rtYaQH+wCv1T9Dc0M9uyf7
goZu35G+o0eO0mkCzOo0Ai3BpcioODPG1GUnGXnaS1o77A1qEJz+OvNaO0SUmscxYcJJC1c2mwgw
QhgK1kkthD0KdvK6QH0NxZZK1TlI2WhcD3PY6es4HTDN+nLWATg4YVhsu6IhiTomLmdrd1VNyjwU
+i8t3XOIw6oc3BXyPbb7fpOALMmGyIEO2nh8M/78NP1br9n/h45HRPa/OydfPP98jp67H8/tmzPy
8kN/n5Ft/S/hGqbjLodazAGLeevvI7Kw/oLkwwdTGKaBzOWV0VEzDGhLsDVRSS0wJvIk/vOIvAA0
0RFikHTpsXoOs+pPzshvJTbecmr3zeVXQNwN5cRfRFuvND1eHUrWvJj9ZZyPeyAxFUFc/WdmsLcS
LI/TvLmUivilsc8t13w0CkUA6JQpFke7OYv15m6Qw4O0R1iNWOdb0U2fKF+OL4uhltoD2RsQZmzE
oG8HHK2Cgl40NkFPRfQqnupw59Pv+ERd+W4UEx8C14R4iKeLYvntKGkWsbThA0d3sAAv9c7cic4S
n3hq3urmuHkmCjILESkmfRd02nERg81NblAko9tB8PK8dH4KUjBEcp543e2Ypj8kjPJPLu2tKmoZ
1PQpz3B9wuRcJJZLfzUvpjmKetVpXSCcBmqOdIC91ZO2sTVzOq8Avq1fvTZf/q7JvCZovRUqLeMR
zYENCpmcCUrx2LPnwowOPafpScNyH92wYidcT3ArImIFfz/S+4dm4cbEEYSxAbOke3RlIexvMwVe
F5RA2U+nWWSBWcv8H4xi2jBwqYGh9jr2QQ2ZSp3Ek30QN3GTkYBCkhOTseEj//vLefdqmaiLeYep
lmFYRoP09kGlAkjEHIMGz5eStFRZtgP5YAdemFhbRC3mrw5g7MnvB/3gaS3eaIzYNuIySONvB9XR
Mc8VIqmgN0W5cURJSrQQ2rZsav+TiXj8uHxUrA7/JZyajRmlxKOhKOxJRQs2SFWU7qrKs2hUhsUn
oxzdRSYfKxRznQOwh2H3YI14Nd1bO4srb+Cwk03hNV06sQupd5H2sRlLfe9nfvTJYzt6v5YBqd8B
DHVRU5KxcLQiknlX1uNY54EupzOOETZPzXdPqYtV+wb27ScP7KPh6Csu5nheLuf4dW46JbxGGjQP
HIcGIoUu0BBD3ORnAyxwWmaY8MpP7unRk+MSwdQxPaDIIZsAOfP2yVkldBJS4rLAVY62R/RwkzV2
98cXZnIDXUrNNHAhox4twbERNR2bGgah/rSP9ELsgdCmmzhsjM2orPaT5/bRRS3LE7Vpi8ly/NyE
tyz6Bcd/XnoqhGA9Nrkfaf/gqjBsOshfcZ4j3n9766gaJVONjCcg5oVjOEl366o1p6DqoaPq8LE2
v3+fP7gqvmNMRZ6XvWw73o5HGVUSHsj0n8MiDVg6adEbgJ/+dBQeEZsM/rPsBryjUfwJ7rw9OVnQ
1IRWcXpr15nsqu3vRzlam5h2zDU2HD6bJGNh7769lt4Blkfnn3DUlvRSk3/cdBHk696ywk8u6KOh
cEebiGtJ8EZncjSUaUTurIACArBxgliK8aYzfGo2MH4+sbV8NBR3DqoPbxNi9uUJvlqgoLvIvOb0
HiBuvK1lOJ4NyLlW9aTkH88Fy3WWjg3fFObe8V4t1Dmgyygu+D5GnC8GRy7hqZX7Dy6ItZ2zPzvd
5bLeXlBsVa7qu7wIHGJXL2ZNn41LE/5adKlTufjE9vd+fi/dKT72fO6F4MV6O5hCTgFNd4EZ552+
4u0aLnSCCPe/n3kfjOI5qKSpc2E+OvS1Xj+jgsKQPfGKBqqt2w1xT09iyt1PpveHg1iWzS6amU4L
4O2lJAN67NBgEE2W+SYpW3EFW1N94gX8YLp5zqtRjp6OWUfwDQtIYmQuxSeApJAB9Q16QlO5N7+/
a++Hoj+HfczDTcyMO7a32UobSaIjYsZGNJWRwWIjwTLt9CHHYvnJE/pgLAe3PTPbcDh0Lf3K10/I
z5amlUDu4NmpOMtctzzvVZQ8c5YQn6wN75+TAH7Bt8nE7sJYR3dQhaZWTRVDLRTtjd2SdJKZSJZ+
f/OWiftfDU5WAvaXGJkwi5p4aoCQvL2gMnVVjncGiVuEMfzCpA78mOON7s8GREl1kJkaQaF/OiaH
EBzYi7ceZ9kxHAeZR7EQ9EEBGpZFH1BvUb7b9jqHMBIIC9XI78dbOtNHF0kDFz+T42Kb4jxy5Ohb
NGUQoMC4RtIPydaxCJklRaWGDt4D8r7XlONni7RmyUMa+m7aTGmtP5ld3T0ihiXfNkxlZFK9N5G2
OT79NCH9Apqok405sFmiWEhJJPZsFlb07fe//fsph6+EzfJy9IX2smBoXk+5Nu2iyLD4HKm5qEuk
kkNXcyiYw++k6+b2J/Pho9EcztgG3mF2XgvD/vVoXZuji0EeRiKF209b4hjNu1bQkw6gEdnxJ6O9
n32L1UynqOyDCGE3+3Y0M0zShOpizlPPyIwQsYMDachBgpNpXOFFsMbPVvLlr3w74RmSwRYuMQ19
13o7JIU0DDkZ2nNi67H9Oi/TrBdBpsfrpEFBIoS6+f3z++gaeXuR/bBhASR9NKBEJtdpDZ/DRI3a
ipCOB39MLpo8oRGLE/qTuf7B81uoK+xbPDj/rIZvL8/KoRhqrYByzFkFZE3f1bfa1GT7lJjyT6yQ
H421fA5x7VIt4Yz/diyvRsc4qRxxrdeNG0LBtbNiiNJTALnz5vc38YOntlDDuXsHxMtSHns9Lcu4
RHQZUvye/bpeQwl070jv1DeV8BAH0vLe5ITKffINe//kcD3hybGWF3B5994OiqpazklCwLaC93fR
Ea23sUHq7v0EDJcPNWX7pxdJ2PuyaV8OxiTAHr3pmqlFTeyxRZOKVGUPZQ1tq6SV53msYApitvyi
mY29/v2o758i4Byd1FpgJ/zDscG4E5OgGMyorZrz3dwsLhhyFpFHYRP6/VAeN+ztu8f6ZUHdWGgQ
JoKvtzcU7STxoWVNcLZZSlI+J1F8afyW1AW0t+V9Pmf5TdbhPV0lk5TVJ4vN+zlEuYH5umT3LlWi
o8UmT/gWJnWGxKFt+4sqL+wAywQISH9W6aVm5+ltaKPW+GTYd9/xRaqEZp73H/wHK8/bi84Q701l
lfK18wt/P6L8O6ft531yaz8ahTVUQMS3TN09XtZmuPST3iScz7HjEpnYtgExZ/KTGfpuriwYMmKQ
uIO+bfAtfXstfT+2g0FPGzTkBDqKDRnWnJ7HFav5nwxFTYWzouNDCFhezlfnFeRDbV/YkrThQjkn
dNjGtdCnYgOKetz9flp+cO/YYNG1ZS1jebGXP381VGEknpvQ0QygDS3qbVabddjm1R/WlCnlcfdM
ikRMf2pex9sQzAAyJduXgxG5emjgyYf75ngaupjfX8+7iX4YBzkylBJoHMeHFUDWbWdHgGb8xkzq
VeeFg4YCFhlsNhrafqw0s9v25lT/+UznKEslhSb3QlA8WqQzK7VTp4Swj7+iOYVunT7bmWUm/2gY
0CYc+pAP+sskffW4Itz3reuoIuAAgobNrZOhCjTKYZ9MiyOcCXeP+wiIipfJxQjvvrsedB0VrjhC
ZVr8ZBM2nugWFyQyBzvfA6RCW03xplTmyms8uQPvb37yEnw0M1/9BscoCj8fO1c6oFgVcWFD4Emn
fJBitq9/P2E+G+ZoXQaeNk4dLxfN73G8KHzvzkJZ/0lJ6uNBluUDR/Gy+3/72MxhmFH/LXstxN7t
1tMjtEWF5uufPLaPZv8iF4XdwfSnrvJ2nLIllFM2ZoFJno6oEqNxvainqEqx44Nf7zbhOX6wzw4Z
H14eqA4WRXZ7VJzfDjuRE+brFcPiX6XxGc9Qn/NIWl9//6g+WoEtxAYcrWmukDXxdhhUiERREncY
hLrtr6DrQeVwe8osQlnh9McfFV5mY0HrcT28DdbbwejpikHZXJNWqx7XXEwMipW01Z+/0YzDJpJD
vEUV/d0J3kKxISoWLAtbdYpiQEQ7m2D6T/Zz7+8dJ3cHXTBrIuym45OUW42iNgW+Jqsj7Zzz2rQe
Yox/nlEVn6xRy2R+s9MRbKlMZh8dRKqI4ujO5dM4aA5HySCGHLlNK63Z1biMrmJI44Dji+6T+tQR
8Ii1yuX0DlkB+hVHatM7WnuJnbcnU5NjkNKaT6/qHE/Oc87xnwhry2/7r7gI9YfS7QEtZLWbm/du
Okl3z55Bq2/+cI66HrIzj4YmpRKaIUevQluaaVxXwxhkbqNtE2TSO51ixtfYQvz5+6GYJkd32uN1
W1KFaH/zXcWU9HaOhs2iTw0TN8ircoFWT6U2+FfuJET3WFq1ngLG9lQjHZSxmghRKrkEaly1Q+z1
O8GnA8UhZdjbJhuz5DmdurZcJ/iUcVaQZX+Zc9K6tuks2qdIzMZu1dbKGDdT61qPIs1652xsCgyL
TWs56ATbsYnuNL5Ph+5IonrqnzPbPWtj9mIgqgTUNrRIxDSlzqMhJ578iKSi3HcdEibWp3gaxjC8
L/TcPwF1L8YlsJsc6e/Cz6WDMZiXVRHlNbsJPG2zmiysNomB2ul7aE6FCyAdbn75dSJU10V0B8ib
LADDawsqcPhPuuIM/x2TQPaGk7Yr9FWWddElaYjocnZwam4aC3/mOYGOeFI2vt8WI8o6mzBxKCvp
LNOfo4088hToZx4GKY7H8Yflgdeiwhc3yl6l5Thg9Y0QQQHRJ5E8fbBGKxbNaiQp17mGHev7e5JI
SvtLJZXvbhtwjt0e1JBjBj0kOmPj1GLC4R2J0kJIVflpsxOTdPzLbM4nP1DdMNZEjzTNdKXmNtfu
tKgwu7MQteJw602VZa+NxNBPB5IsyBgZ57l8acxwekkrqZnnloTpHngx+uLTxkWrfuGILG33WEmU
RKJaEfCEkhwzlx82yIpZBh0vcKMw+inYVHno4KIMhnnaEOJwZqkxSshcdAnZftBgKJhkRbp9tRqE
aKcf5WTR00cgC1jxG29bFq7Dxi7DmzDMPefUsGuPVI3MHM2nYjSSFFll2TrPYxvrOUF3dVLExNX1
JjydrOw8zMlxO+pkdPS4qIXWds5VmZkIRQtcYlyPKv1fLYicF0APHaphZI5kTUs9ztkQ1ljwVIYw
llARXbvqOJCSt9mpZLy1ZBsaQd4Ju1ib02C3L00S6k+WFXcuQiB+N8yJNUbjGThts0Wsps71ySkI
rTMx5ZOjPjT9Cue6BM0ZKpeU64LNy8pos+QRA/cSBo2VfhECh7JZS4qMEv9rVEWbXCAT3rhz5lrr
WB+tH8YA/3dlIzcv4TCQlAyufkw95mGVXnV9avzQzS5L1tUwzdZOZRomyrD02r2tS9XhtnL1MYhF
V4kg60rbIZy8buxtWevmS5QS0bD2sL6TPMhBHAcb1gkiSTC9PblpYYmLaPIYeJodCPkIQZC4Q2yY
qg1OZ+O2Vnjp1pWofHXq1jZnrjbO6uzUCyd92gpVRj9UxTFlg7wR5zH6+h6MQWr3dwmbYRm0kaY4
8WYOuyAKwM1NV1b6dOFixu+DRsXgfvCa9z6Z90PjZpc1YYTdFsYDVsK88GKdOOqhCC/iGlVoEIXE
VJ+mjcQlECWpdTtn+NAfZkByPIyUVAZMVERJbdPeEHcs/PFDDWTlmrWbBO4SoH96h3m1ZLnxGn0+
UayZv1pd9E/2QLzDGUWD9MkfQLScTbpCihZ2BA+s2YOHGg7LrHjRCbS6i4dF2EsHC4GkHZmDtqOI
DlxDjWHlfBuqIdG/4h8zuocCrMG13mr9lTEbFI+UBgHgjHWovCIqUOZ7raj96sTGwI3C3TWam7of
spw4cc37NUzkve2nfpTNzk+liTA6NvQnMiPtaAemJNd2KIOiFwvTaL0i58FX+8JvbLnuS8LoVzE7
Rm9rJOCRzqNS+cYpPAn7wYn1zllpUpiPqc6BHaAEPvWGl51c99Mp0r0zWCHFfF5LUpbWHZEV2sZT
kVUFpASpIfBhajpYBqrO+oIFMjbWWdMVxPJks/A25Gcp+T2knd8geK5cYBEyHqwNa4mrVqFbTCMh
Men8NZ8pqX1r9U7/5mEUze6QPGXGWd6BDDiZxBKhAILHwu8njd4MDJmR0sJaMphbIl5q5HhTOJOE
EmnJZAcd1PfoMTfG7Hs9NOaDk1deuBWGViCGsHKDtSHhG9BuoCUODfUYK2quQw1/4m2eWa3/gG8u
iXYuWATW7oqjyKqoLPMaUJMuMDOEAhRZSIA5jo4W949OwCQZx1iV43XrZTJclwhDyytCrOr8AZKJ
Ze6IPfPmczdCNnYX9zU1XlXXfCWzmFytdUab0GMipngScLkolMYDiIldS8K696RhkXUC0A/yVGjR
qPZi5uFtfALZO4Lg2ixc+T7q4ZOyGOfqV0u3f+LMNBTPCmX8SwMgsf0xkmGDAGpASrBJtCozVtCb
GjYJdeHY9ywbuQW+J8x1/yurVdedEDYejXgEOPAFCYgbfJ5y7PVxZUZkrT+YjdMkN5ondYPJ7jnT
OtFh0kHTzqLhOkOWG98UyEUFBBIDzgj0AimKjTe4ZXGLPrlaWDYAYJklM/SUizZWKjslI8fPT6JI
+AjrZk9M4SrhPNM+lBo4ZmyU2AEg7mSzRSBY79PVf7b7qIuuk6Euuh8WvmJeoSSM7cumiLwXUYUY
M5Tu9zhlkW0kUF+Nad5PzkCCaFixLO9Cp88yFAOOxx0OympMmnt2RmSbQhJD5HlCFJohbkUGluSq
LaglPjgy66KbkTstIW83KgePMDfGlvZiPOzSaLLiwLNk/qBAC07X02CV2prLT5vvdFt7fG/ZJOTe
TsxG3+uaN6uAuCx3pKrkWqd2hwX0sY5nanKmgRgbmak3n6X6rLwTpOAUz0fDL5sg7QaYHSwSJI20
02Baa8NLjHqJN1QsQbXimQed6HkxVwQzldq3osg0tTPiBjeMpjPCuUBr7m45V+bGRWbgxCPmhKCX
VTPoqblFhoLppIhIqv0CByEz7wfHwvvRygpsM+3c/kdNQoq6FNFUUW1xM2F0N7GJfmRVdMrstz2e
duML4ujU2+m98J+1Xtc7aMtKlWjkat/M8cLgR97weaIiqmkpcuWAgOmJHCxisz39uY4mpT02VZTw
KZ2K6e6wmf4fs+p/GItx87+PHbl4pqvev7xR4C4/8bcCV9h/oY9DY7DUtShv6Rz2/qXAJbthqbIt
tMTDyZXT+L9j6g3SG5ZzJso6Gj8o3Pizf0eh8mdLfD1nI4Qs/CmBC/9Otf7y9ymSQOz/Fuf/7qyJ
OJh6Ov0J+j5c6VIQeVUP0xqDGZ8BE4LwgQsF5e+5dOJsS+3tB8vmZ9K9d4UOihsMYi0NVbRuB2Lc
q+HEmMD2kMj0+i40KeY4BJfbyWfY+fcH2mUYEPB8FOnCsAt7e1Ux8U6Nlvf4xlm38dM1EeElbOrI
ErTOpjQiVrHrSkLkW2jSLSnSlxzvzfWrafCvW/1aVHqQmL05x/NbIGg6dKu53OPKBMc5nfRQ5a+K
uq2+p0QSf52z3cxH4FfFovmzk0QiauyzT5dUdjx88bBNtZJvatlm9RcHENM3OwHRYoAoM3elYWS4
5M36uhkK+5qvUBrAcM3+H3vnsSO7liXZL2KBWkypnK4iwiM85OQgJLXW/PpenlXVnZ1ANbpmPWgg
kYPM+94N4Tw827bZslPKihBFuC6UoyKxPPesPqe/yRF2KPeGulcWipxxIDl5UGLgCPRJTj71Kq/f
CJSsB/rfaJQH4cTXwLIqrGN1/OCmMn9s3fqgO424MxtAOXaR1KFjl/PVgrUEuqvLIB7Y5cZUPEPl
+//nyfCPUuUbpvi/Pk524+fwW34Wn/98oNz+kf9Ivdv2v6ko12jKMktabD48Yv+RenfUf1PZw2FX
5b9vhkT+r/84URQaivAEEYbHpqvzB9iu/Wd5Ec3zuO9YwLMBwoHHw/Iv58f/6TwxLI6mf1Kv4DDd
JFpOFb6220bE/pdnj4rZfNJgp+z0dklBgirtjbUGHKMaHkCnlcGgINaBO/uzM6W6ylYnhcMkXRZh
RQwcna8mTR/qSxVT7Kmue5Aa8V6FZGK5NnVfIk92c9Vq3FZjZHya1r7UbamgRQAwHNf5o85SZn/2
SltljCc71SHggYxCyZIvuT29VWUJZU/Mn0pDKgZiXPxnLfYUsGlLPHVu/6B3FUGc0QM4aCbNsU2+
4wr6VBH3CXUdPcbtx3UJOnhl7piMPDU9wBGAgEXSRFU/xiHYtmussOfVUmZSqiPtV8zXMvgPNIl0
V5C7Bg2t5N/r0AynVVm1kP/bPKvTsl5ATMagufqsiDBRg1OBp2F6s6gJnaXpHReBu4Wf5dme+ypk
J3lgzkt3mt2qPgXAnoldIHa1uemPoyGlllslbb1LtM74aMWo+Z08yOdM6UBZKs/yrU24zHNzt1VS
/OcYUsd9zXHu6jjBzg2OJ/adTH2386L3lbrP3LyEmZPqlRTNeQuXMJ7fUG/Oet9toV7qxvPtZgH5
Xo3aWY7PBLfLfV/Z6mfdVcTzoPXpfroYyUcxDzXjLbWUt5xofzCWgkSwuf4Y0N1PqV6Y+14x17e6
lfovaICf8rZCAsgbnUC9pbWG7CKYTbt8W0eKNC1n3tyZMjmP7g/YWYbk3DtFormtUbcHq4YsQyt0
ex1UKfUaExpVCr6Sqad420A77u1cGSnYqrsjzBTzJ+5sIF6dmf+wQmeTPrTTqF4Ss9KkM/zKbIiG
RaXVdciX8iTmQcoC2GH5YZsMkG7TwoXZW7qCvjhDFt64xG0VTbUkmleSf3kWjataPSZxUWSuujD1
yrMFXsSwhtPGiHYaq/GREXsJjGlK4EVCfoFdbHtyZ7+ac3Hn2MD6JA1qHbOROsy1X67NSy+c3te6
9Ulqdf0pL7T8aNUJ5ZcE+UvZH/tVjJ6ckHZ4bVDs27cJntbZaDU7QvkaAqMa+9dFmtMwVVLr2ybc
0fi5I21PoAfEAaBXTB2sub4i0PThMpfDUzYP1alk730lg+2QYqVmEySqYR/VzriFye0J3narPuZ1
V9wDZyjftJVHthhr+QQINdOCdFyz+l7lcsrngRB0WM229FqX5vIwViohtlVtB559yJsAOTE/7wCb
1lFj9JeuW/5kARhsnWsF0AP4LNMmTLEpiuJvqTYeUhsfS5KU94UQb8CbfGmy5Ii22xbbAlFZPd+b
sNYiwtS/40I22HS0KuTaHpZkG9wSgq3P2EHQTVMcT6/05Xrj8lbA8HoLVm1FFmbMYip60vhOzfof
IWvDL0CYJhxTfGMFniBCetNRJ+YkPee9iW54QsQB6nTX6HlqrEE808uITdjSjdQJwXOpTu33czO+
YAk44ozWvrUuz38GQTrXqCvzQfSJfmhbxR264WHbJMMb4wHCw2AugFC3ImpZ8kSAmRgL2AdZlyw1
vocBJE62OKanimYHlc9BOQMCKKCMvfSQlO8q6dFs+xXDmknCRud8PI8tjPqCuePk2HnynlE4fa+1
23QWyNxngK5FG6BTwSbpJPOuHPuhDXpJC416Oy1zerqxGuyRreeyVF8q4Dnw3LDY+opgaDMS0V3S
vRDd0xIXis+K7WIQwRVNZfkzoXXuayAoeuBMoZSTY6nb93YB0qkZkxs3xXCs1tZ+6Ih7B2PSTPew
QSlXL7XspbRk7MmFzB1PFjRRN0omS3BGQFzL9Du7tbwwKArLgmmpkF4PREn8udu+wZNflqY3SU1q
M5y/W+dDlVKBPN2og6joCD3TermdmaRoIS3p1hQZm3Lk96WRb5DrfVqli2u0gMrEktRXM29DKzWV
e7uQqqhiD/CjUmkdzn1vPjjxqoAJTJ963Vk9q1vrK9XR6FXjDCacNZTPsmAOGrWLo3KS4oDPL9S9
FMunWw3yU9FJ9ePUL6abLu0bQ3BxHNrMCqw4/rlxdpe2lsiH8cTVS5e5WHUop4ZzsD0NivNi3HD4
VZWE3A7yW/r7NYYuRtLViH0mbACD8to9xPQU+P1CZqlQadjsxMlI4/UDEYGoahzDvkPwCM1t3mHG
q/x6GXZCmYsgKZ35fmCrQq7/mYbWeNdWE9fttl1CPP522POuvIJCpUse5ENPXsOvc+sJkOTbNs35
09RntzT8PJ1w7peRPvUJCKYxCUdZVD53kNUzdApeu2zHzF3fxct41ztqGSio7EcnY8zQWU7vB7Va
j4mtKlExzh3xf95j5L34RueVEmvHyoKU9tKeECUQxkl201a62PLYcaSAqdYycZ8L5Q5YgBXAeZ1I
v2XCta2pO6oUnXs3FBpseU4q+APXcdnCbNTfbrt/LZ0oc31MlhFCnWv2GIv1gzYl+pSAfKUVzFVX
pUkC2Dyy9SLhnd3BgJ1AJORsmIiCN9X96tT3QHFClSsGWNUXjm4DGDXOiGEaSJmkUhXAWMxCyowh
A0z6K+qesZv7JFoc50wV7gXcKquraT1T8dB5WpzwBjTPdc5pk67obLEPn49+1XQfd7d4cGqz31Cq
MENqjtNXXquf0wTGQL0Bi50cjAgfC3sBEr22uBsGk7LT4a7fRMPJmBxNZ92zzQiW2mQd232Pza3n
bHKWJ2lOHriKIjQpSZhYihlJ1I/5qPEI+xpvO9Mvlml0+cxzctki/27rREHDpai4uN3TEhhl6iyM
ZwMUgA/JcAUkPDpPoHD4Wc7OrwEw7TxSCA1xTP+m8bYM68XqLlI3kjS2xdDcN3l2YhEmQ/O4rajV
xHfgrWXByCpPDxpy7gb4mDpJt3PXMQv5tD7X+R3ZSs0452NfIuJpBunpveQMM0jpVKzSXl+JPr/m
zgx7d13hlIt/31b+twSWa13yn38tvPzfSjL/76pfd7/1rXqy/9d/1f+LGeibBem/npfOjEpz+s/D
knL7B/59WtKMfwMMhyny5t2zZCyt/zksabd+TGLHFiYdZALDYiD6T/XFgQOGi5KMkE6m0SEz/D+H
JYlBinAPjmqW5cQ4b5Gv/8a0hBPtNg79L5EA6B8CAW5als8oOjQQ3myP/6SI8GHKso0JxmVbYFGK
7tTtdurhl4UiF/VLUsl8xPge5iCx9S5cCtvYJ3gAHlKHSm5u1jBi1K64mkNqh0sudYeWjj2/imm0
6h2GL8OMwSpvPetnnR3bIV6Keo9svvosZ7xqbo+dObOpKdVf1VnfYW7A+RWPw1YFfHGNV9eT7Zsz
Vwl5acBNyuC97KV11VY/FPztzUjB3Tzfa1z7/BWIK49FVbhxwfMl5aA453U6yh3IX1OR/iTVeR3p
HY83mkBZdexXpUe7nHvuA7oULKDaDw0LDzdBzw42p4u5Ldj+mnfi2rafKwd2vqRGNKrZAp/A5O9v
lae4zENHq+8GtvQhluwravMubiroo1vUiDZC9/adbo1qTPceFTROMPH+dQGr3NO8DZ+23/xEBWiU
mmddyp+FFACGd/WycO6VIn1NiFK0Gv3gRQoHS/djs/lAXB3o3mVOzDT1V+775B2DeOXLg7FGAIsl
vwSr5o3wO/ZpDKJ3EY63ODYFB3EZrWWuuYCt8seqS45wgenS0Mpj7thSIAE99mCwEk4f5W9t0BN/
MH6SxjwksnRpyquRcfiVIV6lszNw+S/m+RNK+rgj1h8/2kx3bd4fmuG1yg9i5d2e9djieXEwbsz1
fh6UNz5RLCnt6ag6w2OlVsRNsQBpk6ruuOU8bNX621lO5mt9tXemhUtOvXzF8xrlA8RiS+SHeUxg
nm7lT5qO37Fu3EMiO1LLwUoXY4iXpZJg/zn/GXy2vEyv9owJoUZmHbbGpoUg37NoYURiOM8gR4Gk
zyfMo25Tddl9Rs82fvepOBQgVtTK0nfVzGSCUemxM4uwx4NVZGyPaPDOI7np71hDj65etN9iVL6r
Wvepgtpr+XjILDAkwsGQ3Clsb3gFQJCPs4cxz3+hxV2UbvvjnQLbKR5gAijpr94xkKsLRgnsAkbj
cOHv02dbH57zrL+LG/kJRA9sXdbp3BAUriLsgOxFC6g/3Ndbe2BQ/OrHdGMrHZuf1F996dP0Njla
nkPXZQEyY25wuqtTa76GIQCwJkUGQL4yMfzEw+CplsRDbz6l3VI9tKxmucfjA3blUYmoof/OE009
JBIdKNXiUNZSN3S9S8UBv8Ene4OgK7mpjezc172zAXJOH7b4aMQp0iC9FKntrkokgLsDk/oxV+MA
Cm3XjAdYmpuy8OrkAojVwebhL1wTtpNZlvuq2xEP8MqtIw4qwnXpPpSbbWy2lZZfNNNwMfmLJp+q
4lXrn3jt+vBlIZOXrprytfPIe3n7Oes7ejI8q3mdbPMnoXiC6zhTGX8Im00DKTuWcZuwG2k+5mG+
JRq7qpYUNwc+T11IDvKQpWFtjLiv2RGtjzaA1/UwdVRB8mNamXWMbLqV++icOtkNUpLa+t4Ri5x8
gFr8h/tzpWbpIpu9Xt1bSlO273TxlEqUpLpID04HfbHmQlg2ViRWdYXhOGgiP+If4fbDSiZW/Rtg
suVITRK+qCHWvrqmtO8Zb9LOVyRpukDOYweDHAdiJqsrx9W2EqjzkGFbcClGtZNd0uraa5EXi+rO
q9x0u77VzO9YjuXU66ps04IeRD+nc7a1g8YlM6ZgB91VN7GOFm3vmbGWTX6PsQ9dbZSKLNx43xh+
ryKKNG1DcwdzgiYDKtaK+mFTDRS0vrN3SaHH7yXoNbEWPPC24clKAtLO1KfqLLp+X/CUG1xo31gr
F589+cgqK+5JIEvnuq+0ay202GMFm6lcRtcnTWl0l2qn4b0GR+bfbEiaQ5o3nccfR9ebaGiW8l4Z
Jh4dNrad0Xi2s0SV2h2kMnEO7RauM60dS34cjPmMtwqSTuyVZgM6jEN06qMpywLkOn7w9cOs9e7k
OLtc4/dOglxqRBlw0q5RvB2gykCli0MUu/LMtTNjPztc0zQFQTWJd4o3Akc01mme+B/G/nfTi8iy
Sxn1O4nK1IrmbnRb1bD9JUsJL1k5M37qtppee4U0DwGznjhIUI1FN++0cTI+LPJuKDmAuOH8DuHG
U7Q34/HFTIDJYl719PTQb42PaCbcZeKRhLr4aKbibDdxyOT1hCVTdhuCVdd4TcrTQp+HpzKzmvFy
KWqp3OtFcaQCdEB9W4SHTEDDyyxYZHS7sR4bwrj9LzUuf5ggER47JY2SaW18BSZZpMUrmSWga11h
LO7SrEGz8OxtTGm2SMqHuVxDXDN/HZAkACxsc/tbW/ednbxrOo1QcZ0ey755GCAhYunxcg0WUZrt
xvgewNQUTLbzkkjLqWm2R4wCII6aYfI7Kjs8GevxgIRKfjiy5O5PXocHSyuLeyaF0l/0bdcrnR0o
i3SajPHO6rCxdblDscto1unV0ZdPMd/D+6QHKJOc3VwqYZJiT99OnVn6t0qZiesSr1J7+kFoftGz
DIUPkWs/LAqY55L9abJoocVKI2jW9nmwlsOWTNudkCiSkruYHoc1ZI38MBjxzSvEzlpayofSgGYx
6dl1Sz4r5LEyHcNpm/dsXRVwK4z3TXMQS/ZebihQGvQqEFuuaEdnrwBAtGt9DSx+Ao2VPoLx4zze
mRbn8iKXuBTq2Esb0zlKefJnaRtajPRFg0ZkU+OhNkowL4WPQ9dDOGaCBu+3H9cx3+Xp+tKobbjW
aHGyEsVW+R6L7tzUSdRSwRUDc1ul6jcDPDWXZUBkBg2KvzWt81fNGCKTsgkaU+5RdHkM5dgObWOp
9gw0O62to7Vfwjlxvobc8vX0oRenhBRA07autOYc9RzGzrXHP7ctMveb50kXgZDN3TC/tlofYekq
XsZG5i1472yysysHiBJCilQViLLkeBoIAcMyX+X2cyqlb5iLvPpPGAzkX1B3RzVXPb0XrkH3USGc
3ZhKz6VCdopaGDZguV2+sFB7VWa5eOKZxGpj8Zar4+lcG/IuLsw/E0lRHrjStM7M6QvAjlfl4lVJ
95gmPfNibyQQIptXiVC2ZwglsNe52hmA5rlDVzS2cBTaK6t+HCG9dFdmGt/yhxkHan7s00uZsmSf
DABhKfTcOt3ih7mpXw07vRszug0N6B181Cw3TlSZAPN4nAZeGXL9iYH42Az2nZOTo6CNoHOXrIty
OEubFxMiS9yVEywoOnCSxLff5nRCTek+mgI9MG6VOHDmKRitHVaN1JvkO33AZ0bblx0JtRXP2Swi
J41g271tpXkpFGgvUq2/O+3XBKF0VBMk6HUIVmFdyD1A0NdkToYeoxFwP3CYYx9mprB8TCSASVd4
+nx+QCuatXnHansHha33U0NuuROV3XMNk89yWSht3w0tlhWn1zqdtGXKfGTDLbQHdfYVVcrPfTUX
ftvoV+ZpoF+N8VDjWnrf1H77S1P+nSMKOJDTc8ZnKOjGB+bq521Ft8ucg7W1eyroWjdTyZEquXcr
LsvWmIIeK5waM8R2CWgd+VovAPjQVnHZVnMAJI+uWSTbtbxZLqX12IIUCiqKFb0aN6NIlVdJmEfg
pRFNpvtuoMEGmLpbWs4JkPopAzueOGS7Kvt1LJfvps/ukurijMaXSFGpLcwUi+InpR2IcQwAl2eU
hnXm1VDYjmwmBpNex5AWdxHoxaOSbWc1ixVOfzSoju13OlbBZMhPONvv4U6GC6LWRgzMXRhcXVVu
u6jBXe72zHcelTjUYkCItaVdoutIFsP3VNaUeHRJ4vVD47VmHPU9rU239q4JCDFWSfqKKOxeI8Ve
njV5ZJgrbd0F4XF1eMnS0r3rVLHX5vGZi+CBru46FD20fayxB+iJ3AleCac4LA0M9b7q9W8jlQ4z
55eoyi+HugBEE7Hb1jQYDGTT9WrwD8HpnQOiOwNaoc6CG7F2nsR4aJbxNdckz0zHuw1B1jM65W/u
0t94kcMxzl5g9J3GBPtKpaRvOrx/fZ14tp0Ifj81cdFQrNw4PoQVph0zgc71tqZGuZvkYEC78TKG
u6AoqtcWSegFh/pAxYsdUWCyeG0xYl6T77eUN3JqtSCvM2bCWJtfTXpYKqRw33LSOwD9n+2WBl1V
PiftsnpZ6aC3Kj/j4HiF1lqHfrpvgaEIq2Nr0MoeRTOI1Tq6VgJ/W0c164oZsyu308ZqLkVrh/Nm
tewC5794I5BJlU/NEQFtAFtu68oOJ5YzsoBc1E9Z5PjkVu1HJCZCnJEYbFNKVLKlCsEE+ZoYQrOq
J8Qxhg/Nmm4cv55bov6pWxXniGMz4Rvrk71pX3FXXxnvFR3mvoWjXjjhMI5hWdAj1edWqNfx4zw2
IRuHxzmLg0m1AmPO0Di1n6rvIntenkzRvN0q7wrAjWPPjFRRWYW4WuhhNxTPoj4BMb1YjoH5z7D8
dMJEpQ+3K47bJF8jodAUsPYorDO6L9U6m5l95DAGA10RrBakpH2Mqc1hUngYLSf5jpNUnji2i+Q3
1sbtnCG13rwNlbLnEyXVwZCN/IK5kIBlnLV9MgknWFNbvfaK2jzIyiafwCzA3Bat7hVyOr7eljgI
xba8Lywcdt3K8Cyoim9v1Tt6Y1HmZNR1yH0+YaLmA5yqsUJtx9zvtm3seVfI4ezIX7RgrIkL9VLZ
5yXboNZol4jda7HrphuPNKme8URIDHSx+lUsRfva0ze+w904wQFlR1sJsNhYSPu9no/1AyOschGa
NEdCmEYkWhpFKKBqtTBJbO1Zw3w+e5hTW3Ya8ao+GpvIDP7+mjFHQmi6Cl5leAsJoeB01omixirH
PJV33Orx+/LSMPP6xKslb3dWthX+fJM5+nwYsf8myn1F282hrOy0DGlXXH9M/Nw3SXfZcwLV+7hP
1v1ECOCwDRWzx6B7dd/FCAapGq6yMwbsEhckz63cGzjQ3/rGWihvIBXhj3yZjyalGn+C+5Sf0sm6
q7RJRDJB9nsA5etPbjgMvXIJL4F6QsoZq9h2qHVgCqr5zuoTFoEbpL3Z6GOPF5Yjsb2T+Dx8xmNv
7hxjzb84yA8495KAlZQc2bJN0JM31fKrG3bzNkyT4XhqbmrwZ2/bjLHST5q2yI1bC11Ek12nkdxi
/CkZ1UHyUspn3FggW9Uw/7ZYLHkfIowTcAhHfvjnsiJFLsfg3UeKjBGRrIlWsZu+SC02oIwnRBgB
xmsz7kx1sL4WtcyuMlz/kJCCmu0cuZHCRpXFlWVmfayzRjuVRM78UpGP1AzSubSZchVohE1yb5br
4UK3lvwRG8n4nliqzJkKIvRi4UFOXXsui68Yf7blLn0t+Sq3W1pABpZX2apFrb4wxJZGavzAmp5W
1hraDPBfDPm+xXR17PI+PxhSnZ0yrkdvQz6vtDpqxlFK05hieuGYklerqjho/K3w+IeW/t66M7iu
1632yvxU4+68leLJ1j5N2UOIbU/98UXBac9ewXmk7+VTFd2u7cRhzrt4lyhQe01ycFSO5eQR9oMY
htJd+xEFoLboXffIVq/HJqUy1BUTb3+X/Ae88qRydrRy0CAplulqQr/HJ6yx3rWY6yvfHCyD2YNV
pDNIskcCpNnpCLian9HA81jPVbKT+amsBrXtDc/ALhdDXJAkGBl24lkSrF7YonR2o/hlnxB8sa35
0x7q12lylAdJXnTuAdWx0OYzUd/KVfNiYD3uZBeFXrQz/PbHWi/xUhOgWfppN2jbMEZ1S0/urptH
67xYQ1v6XdGPT3HVfOSVcntS52TYl2nW655GqvZGtu7SYwv0sQiGnCMVy3O3axb9ixrelTofxNdz
bJBocNeiNE/ckJWgWiXU1lJTYfin09AelKZuwXIPYmd2zpJ7WlM1P6zv0DwhV8f8RtlDemPVXWaZ
q7aqMktxGRmn96QpV7xoY7Fx+oHnBH6+tMInDwP9sa26Z6mn3tO1+PceRNyxOpOs4rRZ+hRlarxn
Bw+JN5bH86w2doDDWL1q+na7emz2tJ91pUBTtMR6ILGDwzrLm54uC70PRwrVT2oj1I4jRHFCbWZC
5NnaFESVYdgjygRUZDCgjTJw8xFjtzWNX0o7pmzLmYYzEzfh0NaBY1IJk2i7sZ1P9ajOj+pQMt2P
mrx8W0UtuwYOddoo1xywtIlZ32M53O4Zr9pf/HZJuNm4b/gq4s4rUiM5A0CnFhWOw61nK5larxnr
+GCu9YNhG7R1QcTsLoWjqR8xM5jjtiPBMmZInactI+KjcGJneTfdAyp+0cf2Oa97hMUhviiTAgpS
opCnpQFOqxnokTt0frwZ60nl1mOoPQ3qbuvE/O4QszoVGkpbYRUHqh1uo036oVGiGc1F926W2YOy
DNdJKH8cI97Mj5JrKXO4dDd1VsPFokat0We/lfs3e7X4I6t4G4RSBGZhQ8zOMj5Lte3LtelJ1G8Z
XNmMAjvSDXp4aq13tdafUJKUneioCAPn/TAv1op9pd6VhuX1eS1FWDxfqClI/Bii/wWd6QFDdJii
rWbyVdsU61Qb+RercYjfHXqvZOgtjhepvUgSYnqPaynYVn6RdMw14cSTZEvQciz0umSdwwRo9IdY
a+qn0MEA20zWc9qZgd1jeB7l64o+7y62jduEmwN87O9CV+9kvabYTFSjP4KH1o1sDRtDrr8NPisN
p7KP0fxexogU0B4Y2KXmz9b8VJj6sLvBEh+nUbZhhSynNldfq0377gfzc8iee2F5sqiDdJu0XWG9
1gUbCFJ4aE5DCTMob1ZfMT6JCvFDTK1nXPTn9cY/lxAAsJt7qIiby4YeMSXr3Yai2xptjM38w4TK
B64nWpom4FsNDU4EwfalHKjzypOXZbV4r5f65Ik2OzhzVbr0WNF2qOuPVlsJZNPuOo/jPe29CUFA
BC/iTqnMvJAWqszOu/hN2M+iRVqPk9xmEakL64TeENV2nGJk55Jn21qoSZV4gCiZUcPU/RJVLKOt
rit4IvYjFEkqIon78RExnkzDOKxwK/02pX1vkBWm5Dlip6O/jfXEVNC8FGYSMhe1bFXL3znN5h22
ucHnzZTJ9/jkpWfSodV+doRZ7jRTekc5OI7VrYjUnl9sdcSRtyyRPPWXlqbnZhxTuIEzV7S6/Ovp
h0Jf+Vsq5RXiZObXGpgmXaeMII2NdNfZWJtRVJ7Z0iKmx+0llglfIT9vZ8jcbVjOMd7Domw8y8Qg
1PbaqV6XD7Mo9k6MhYf3CvWEJS4NJGm3L+WDMNNh11HI4fVrz/KIZcbeIA1f631ruaow6nM9mprP
2tzfeuz7mpB9WWn5yQlq2tTE5edsoOUsbytOR7+anFM+bupZ6mXsdpI9X5ZRgd4qM8UmzhquW60H
TAYrjn9slTWxZ965pIva4kJ1oB3QWXm11Ba6BnHej9FI5kieZfNOq2Jg5o5DazbUu8ydYDi5Nps1
wgo/dtcb+03K+6d1m/J3XuTLkR341yaJ9F3fYvtO9CICvMK+XzIZT9rbeoTyobhpSUEeSDqKIBV2
6ikj1H0t13gm7H5l055LIbBOXy/qE23Du3FrAsV2PpcWwQ7ZQ0KSYjHmaOt5MGhvWeZflXO5LfK3
hD1MffNuTksebag4nGjUm6q1HCTJaJxVk+e0WZSg1/MfcsNhRfhK4ZrnWrMI8b89t91g7oFJUr+J
UK3kWjBLEr8kGOUSc5zQnlNJolGAQm/06OEv69u3LXeSE6YQf40pLis7XircMFwNjONOJZtKz8ih
InLSKwaqNkc0zWKkaDcg763UBZMgN0mc8Hmbte/JSo9Slh2UDHNrARw3514Frcqs+yiZS9fIRXtK
QffczbIC08mJWeaoHNWOLDaflcZKY3VcU3XtcKhlfJO3dpPm1I7bXu3tglvraESKc6oIXkY69eIY
3SU6dBrd8Mwmv66ifJW05Y8tFt/udo/RHN6FfrshJG8OAtM4FouvlR1X/Vl+Aqn1vHSU4jZVstdb
Mj6LOIpKORsdkDKWWC5bv2OqzwdejD0aML6q214zHAyt8W+Wuc1iu5HlGoqj7BwLhViZuhmv/UYV
SDzPtksBhXJgHXKVHJgR1Ad7rdS+C7bb/kS09JzznYS12dBdWpoZvTnc27SXOnvv57+2Z9kh8dFP
lI1IzZYav0NsfnTDgmVEv6WtFBZYFYKvrjnPlDaXB6PhgVXjO23arnQCfdZy9y4vrBXofAuwRHpz
fNdOBb/W1lxp7Uv0MItt27+1W9O0Qjv5KLmC6xnXhlgJiKS5Rq9cpjYr3ZKfQ5YS/oxHF4kKo5V8
HOKb9W7gdNhspAbsLTdnDXVKlRwYSjibLU6nLXKoP3b7ppa9RBaDz9h/Vy6l4heGwqYrXQ4LwKFd
Uur2s5WjL8+kAwDdWf09QfbvkW3H1Eu724pzkuCnm6pI/DahkrdvNsoG6guWvTlfghIWnb8VOgNM
UV9bfgqnLVc4wBXzquR8fWvGK2+DopcrFLHwg+ZzZ0zynyl/Z1M3f9H72YaGlfOXP8gmiJu+Fs4d
dPhLZ8Qemdv77B+x4KZ8oVBJc/VbVYM50b9Yq9FG+shxxk8CfmtGmdP8oiHIZq2NSD2YF1mNow1v
J39sh6bKUoM6lcXh1b5wjsvKo2xSWOrwsG7/g7szWY5bybLtr5S9yRshDXAH4MDgTSIQPftW4gRG
UhL6vsfXvxXSzUoxxCuWskZVmdeozCuJYAAOb87Ze+06vq9mAsCjQX6z5zXWUwQ2ZlUkXh4GGITj
NShCOosCj0VGs3EcjX0VzDc+WxBTD+k70yIJsm8B8DYq2tGCqMphYyEA2rLUXFZM8qrMN9KxvKoT
i8IdCW6I/UMwZAdZZRw/Z6KLgXhuMa3v3JK1OiHu/ZUFhdgP1yzXudZsSB0rtw25p54rKuoztPF0
P8ObOlAZ7or5hrPQ0iYbcYGc2/Ra8oC9Ik37hVDDHRVgyl1ducV4tzCML2z8t1monefoRBexSr8E
zXBup/WjCYeQR+VCzb+iI7TsGcmJwYSMgdQLpuqMNDmZPaa40Q2fRop0qKnZXfSQGelazlNABLPh
3zgJOb8yJS6Yt0y39Z1pIyIdo4NbIhgwgk+JooNfGuW3rECOMGnBpmUJWRp6dGyVTRT9rWBaiD46
z0LjpUvsAgRk7WPUNg96QDZ7KtEyELXp5sP0ZOtZ/RjNbb8ZNIp/iqKQx55x207a5xHkLzp1SnTW
4KEDQVlGlFCjkr2ZfUlj/wJd29KdQlbH8S5ElO7ow21h4KkW7TdqnfQzkXkuG3+6H5yYLL0+v5o4
rA41BeqyXyXI8BadUx2ctj3AW7/K58+BPi9LDE56icEmRSNbpxtAA5sONelRGUP+7NKX9WY0KN4V
amJ2bpy1TIdd2jInyanB/RJdtD1Ahp4smMxBAleyNBNigFzhkvbADo39eizkq1Yx7weAw1AXov7F
f1BB82uue9Gwz0TSkQfdpcwr8t8esi5YBDT+XBPLQbFvJ31PxChbAXPwYezYnAB1IkJYER3tkwY/
YsEh69CoAfXPtDHkyE6pOYsLf80q6zl91+wMIZZav9WdjE0kYy9yNu0UvqJSI+UXHkRR0Gyp2Irq
CzJ47hpq+Unhp5vOxPEAtoUe4o1oqsdwItIgIY8UM31PVDDxyUb4TQbMskc382iTqIRgp87s1Twj
aQraYFfb03ljHA0KhJBVSfCoa/0+MSitkI/l81PHdIlHvNeLDOJTjeDQ1O7aDEo4isMSpoA2c26Q
nC1qg7aBOHS1uSvtufVmBPCLMiMTjR8zE3XmFY0eLq0+2uaIMSXhhE4zk1mPvypGWTXbCz/Nnq3U
fOzVdEnNLfVGavt2fujrapu7LF5WFV5rTY5bINTxeCh9ok4fl9NX4XN08ifz2xjmy5R499Qqb3Q3
uZ2tvZu33pSK2yjvLwaaJkzsNSeqslmNbtSu4iRBFlFsaDUCO+s1ztEOI3tifVzlVXIh02q+b9ie
MkGGFFwpp5iBubemfIWYnXOoMb82bJyI5L510/kWg8I26hz65Jl7Hs9OdVbpXXyBJGm+LPrxMAqi
dgz/y0+quqsfirSf3WwnnrrvQjVhyGOd9OgXdE6zOkqXgJckZ2gQj2BdTnhLwWoQEP4lV3X6WI0D
hdQon9TZ2Jc9O8AQ6sRqSGn1rj74SY4Qph8/4O7L//s/qPmOyjuXYE1g+Uff4onDKMLYa5P2RFaU
sJpnl9xZc2FQE0whHOTJTZVp2hfK9s4dLoPm1mnlsKZx2bSeNtvJ1+8/zB+pMv9rksv/adkzlo6z
6+91lxfFf2TP+f9t/iN9zhlKX/M2+mFv+/73/lN+CS4VnhCUTxDLeMP+U35pEjEDOlg3DQE4/ztm
7i/5pSR9BoolFqFjYAsxSP+yqvFb4OjJnQFYZCPDhQ7+B+JLyqNvBpISRzSngV8OtCPaUOx0b7WX
aT8gcrKScTkZ3Y6cPDg8qLuKl6LkTE7c+zr3o6tI2ved7+xLmdKL7M5LNjLEhBqyRK6k658xZKml
ZjcUY8avAcK2KQvOzKXS7dk7IhOM6LlpxZPmU+0yowI9o4mOJO7b5z4SbBkXTUKLnsrcWW6hzwsc
tRRm9SzMjRDb+NYFWUKbDumIuZjKte+s7GJZ7N3Sq5uN5ewxQFy2tDuVOhfBMgzPEKN3m8pcwWkY
gpWPloxDFVLMds0WjDUVPDHiIQzz6EBWuumxGrrJddR5UXHjx4eoXFcFfXEvwUOaUMvbiOTimGRm
7tLb9Db2Yi+99INvFQ3Fm+oc0QoSB74SoAle+Cxdp2uLxiq5kYvsyZk25S1zOraMO1Q6erGE6tFE
X0PjJr8l2+2O2MlCexCoWgg0X7C5CIiyK5bzIhXleRVvMDxhmIVvMRKJgawDd0KYzd4uHc9qt9ra
3XVBP7RbV506DCgC6U41HJGMDSo3GBdjuOw+Ta/ak/Y0verff9W//3r8Gj633358DZ/Fa/tNvP7z
v/03lqKNtTFf+2/0PDe2uxg0li97uuibtT+t3U2VnAlF8r2bLNAQg+SQC0l+RvaUXsQN7RQXvNLn
SnAcYpewEJ/SZ1Ny2kkXyd3ghTejvktaSDObhbEsduG8GjNvCDbklw2YDUBkWqgwvJ62Z3FZVxD+
L4lWk+Ka76WMDV+7CJzGpVNvlQS9RAkGjg5fcmsdoqIdvM/j0unR9yGjn5bznsTq46/JLWQCCBXu
wn3ql+blAnzH0nGeqSjk1HSfNlm9jctX4VxaqPLCaSURVXRLpZb2yNbHm674nCEHnXxJMo55VwwL
8266Cl98SlLNVRYdVL4fxTY/+BzMtwjglg76Aju9CbTXoLmkXi12dGKDDX+9oIQ13ozyifDuK1vH
+vyJoRqYqEvpQxkBZWngKDqJ3zCZ1qOG4CWEsKmAQPQ71lQCeiLzUFs1S/1V2G1lv2FL5yivIsme
D1xYa0I+q/Mx1JcaqlREnxvLP5f+eYmhZDGuzX3RnjnXTxaBr67hUa11L+uW3dYqoDYplxNNRe2q
gWeRzZiHalwSV8dYy2/hXXRx7q09J90739bV6BXaxfB8ri1Yw91F4i6JRp3ndRRel43XUxm6oGDR
eICNXXlWE4x2p12yLeY7imllBSuY4SOFoNZHUH2WZN/86NEJxSKZVqZ2NizN9nnU/FUj4QPqciOs
cmFqFjyLzCsNoC5Rvqwj3VOztnXDA/kjNKxf4LcShrxHXJO0Z2wvF2Vy5lLLIDHu+LO57Ypu6TNy
DLLuxIOLvO0mq74lyAMCbIUpex9OQTezDYWu7Dyddq7DBHMpzH3c6Nv8S4RYh3IYJpRljreloD1u
MKSWrfPlch2AY6FrCl1s3HGmlSiCMYk/Jf60DNVXhDmPLdGz1jYtd5M8ZO5KUSF3grvQeASHwCfd
5Po6yR9y/UFPV2V/mC6cZ0HLqwmbBRpUMe+H9CA5GFKV7WDn5Bxvr/TpLkY+RM04OOvO1SP4jtBY
FNfZtatTUFlMiBG+/4/8sjtvzr//a/7dj9/RmV7J6qWocJzQ4Af/+Mdqls3X4jyCsTPsmBjnw/w4
DSXzFES3xcyJ3Wk90n2vKvOCCoAxvTDsZeRp40sDsypvLkhIZCQ9kuEXYH3teKcgS7Z6ykQHGUt/
MfIZ5M4NNmiyTndBqS1MfgqV75oYEYulFsORVjrtfUEA+K627rOVP6wGx0smBYeQ8qfl258anXkV
G1J5w13NjWVOybc60pS4Ny/OggZO57kZCZwCqA36gZoUx2aRdgtccG75KR3sderl66Sn9oQ5yX22
z+KXboDmTAhXdR4WF3bwULA8UlN38y1dBfo8M62SC+q/mbm05uUoPpEH4eELWwZQTEigpgLIuwOK
zRHzimDOq1Y5/P94oVXPtcHud2/x0kbto0kYW2m6Kwgza6HY8HN6IfrwW2BBPkbBK9AQx8eMQMrj
ibj3jeSFhf1znFJwGqnfmdQdI+QRyOWvsrZGkGNzmqGcM1/rSKwdsI2BKxcOVoXONDAk23j5ykNq
62hcHU+ScJMV9WoYvg3BmdM8Hvku4BJpplE6iN0rTXbZKjSwks9IA8wpuo6s3Fxpjov/anaXtUuF
x2iOYvrLbLw1AiA0jlolwlzpnOrYfdAuPMZqDv2MlXHTaeOTZfQXSDXPRiu9VOn4kKX2F0GDOjAv
wxw6AFuzP9ql/k/bfxoWtpu/33/i+zlx/fDHf2w7zX8I21bHLC0avDBcBQeIvxAJwFMghArwkpZx
DG46bi7/2neSbKjzH0INbdPiiTj8rX8iEvR/GCZcSrgrBNPxff8IkQD35c2+ExkC+16490Qr8qsi
ROPtvtMxtDYAfrRG46Rb2yKOmxzfmx61n+TAT1YvIpT9Od1Ol9TnyB2NgepbUFUH19U6d2PZBJHf
kG4g1HkWHzOndUBu/beQzO/mQOm7X7mZKrtdk4qk2Ql6+vk6qGwiFk0nKMMFIpnQp/+V5t2DSmjo
Lkc5D8a2muvC8Cigh+4nhC0F/Vd/ivLh1qnI/fyCHog4PlZbRbK9Dkeh+RKHSXSZyYb9aVikQ/Rl
bMRRwGvXtbuLJ3NgMEc1/bwwMXKMN7GprqNwZo865jOdYBQsBt5xNbjfVcyjF02c/gf3FT7eOeXg
DD97QnyvdkbuMglKvKkxK4Vlts4mg0LJEoTYkxYyAkTnQdfrp84tjWA3mr7UsePSLp51dW9G4SM5
FO5+rtwGFbBFiL0HM83JKPd0DjujUva0PgMFEyYkFOuBiGgfMa+kibtOUTMHh8FNAAk4iEgfTC3W
5g28y2Y5R+j5HuYE80FAw72r811CxeeStoV/1gGGhqcCYHCHhJvqJXGz4BCEnTbLsKqNuwbbL6jB
sM8JheGQ4e/mQnMLGnqmcSMzKIEs5WNBFJdRhONL7IzRuC58nAybcSIt5Ar6mC+XaeDCSGgM/0L6
JFNfA+MPA2ZhAARsvSfxWVTd9Ez5inY/8bSLOA3PMVHaaIGk5iwip7JvXK2/n9kz76jpy69pY4Tz
JkYhjlcWrThhsPkI8/rVHDvKvmbYJPHGMqfxeB4aKYVrrdt/imzHoZw0NdmGELk6fYpxJU8bwtAo
ccdtTXVswpXs34RZTH+2NfQY2lYfJOprBIXG+EruvD3eJjR/h91UN259kY4g1QUgS/hviMkNuqrt
Rs4AICTlTmNO5LZR6GjmhRJxou9KUt/FK4oPxUlDAzoYr/SuzeAWttasPlPQ0SOKpkCIvtL5iZHm
OjKs50Vf90XebxqHyPCC9blyKM2KVGJynwVav7Ve81Kuply48Yr2fVO8wBDpgp3Vj5W6Lce2ju4R
0zb6QBc2SpFfOnNBJ6iFXtBcNbobpRetQ+O+AlKpp9hvkL0bK0XFWbJv7Ay3N5ZS0XvQqOvKTImd
XQzFIYltZ5NYfb0RAD8unIquCW3Jc5pOM2W6Lp5u2zlQT2VSBQc/xigcKKtHXGID+nNV8oLhakT6
kzjk1RwloIhVAKU1g7uekzBHWphkmxj+JWpPXXGMJbi4yJexVoqlP4zzQfROOi7UlCd3DrIw9hxT
x/BNuu6BnIX6wBwXo3Cd7X0eU4733eFbHJvBxVj6d2ltODdFMgd7PVXc9yKoqJt3rs0THXgfatu1
L7NylHdOKhT9azYQG52ZcD84FvHPiK6G9aT10zowRvtet+r52sXosE9JoD6rp7pfwty1PWSP2qYl
XJyzgiv7R0gkVH37Srp05lwmUySYtb6pxBBBnpLOQXc6NkjAGvNNDBRmOxP3+VnkJcV0EZkA9thF
KlpSPQ5ylOul9B3PQH6DlYF+DvhQbSfSSDvv+ubKaCkJxl2jr4FCskOsZhqWfmLbi7EG/CpQDdwh
EGP/FbfdYaxHwAtA5ajrsSu2cWVPbGFerB4hoGVV9U3bjNFWA5WzJGiOo0svxrWAIkHbTjMOZoTC
kwhtEu2nhMJDMSgPAX69VmPn76Ksuk0U7izbZts0OHawmYFh48akQhhlqOpirUYJr5XRro9s7J41
7aeFLTXtrgrLF4o19Toah+4TdYjuumprmqMBlgSjmlLuyEA1wAwPeh4LRBK6u8RD0e/sOH0O5j7i
4M0fPg554zyYM/4IGz8MqE3kjWMHZrKk32bWRbLSXOluQ2EPuw6tIUc0zfwkYmEfTKcvd30N1gbc
xaEXdeNxBmmPS5a1Kuou35oNlJPK6oFT4H7ajz1nuqAI/Y3ULLEdy6J+nsCvrIxGVju7jH3MUFm3
def2RfEIVxg9xE019OssS8OzJIjzrWFzCjFn3/mc6jRNESXCFTbR43Hg8sHUHIuQV2WexugIhflZ
RNFIrdGpaIiwD9zB5JRXRsh5VAt8ZKZ4gTAlgCfKH8zUokJB9bnWdHGjkdviaU1YrW0dXQgR9ul1
r/TbvqYPIrOYTiaQtmVGk2sNlhKpeyKd/QDH+NGdlOWhgJ8WgTW+AqJgaolkDa1Qa/0YP5Cr0RpI
J9QgpR/LWz2huS+ccar5qnc3LW/uKhzqGjl54WAuM2A1+0HFACpB2nBahEKNLZMuRdFeoNJjFTd1
Kw+XWuyn9RrJi7quArs6E8kYfxvmQDZnnY5L10oYBLKLDEoTRUdttsbJxbkUhR2ajlTiC7Mdlp3g
U+cEtYEaqB66vlxUTePb2ioMtLjCR+BaUVID2u/hYqYzBjmom34HCMmJQ6kfH3gd6rdkfYhGH3dD
Z8Oy6Ule6i4cW2uyr7isbf9Z2N2UoGoIrPapbQy8J2CNGby5i3O6aAkxbp/SKgO14Q7xNm6s6Ard
UEhPLkzvEitPkZhGs9TXupKIyd2+xkaWD3G27JysuIHDaHk5MIjz2LXbVV1bFAHLbMQ+1DbzNkE2
5w3yaL1RJTBtleC96Zsu5FQs650RUbjQtCk6m0Mre8i7kbpYWqridRA+GyurQGBC2GHh+Wg617JK
73OL2lNkamovIzjzSMDjc00F8XNZZfJe68pBW7Wt1QFUHtp9OqBdWGLCcnj13emxaWDhZkWSAeuZ
ra/xNJlLwBHaJpjV8+DjGdXp4Fw7feruncxub1RXMG3wDRk2cae6nRtHIQdSR6HbKASQhsS+LRva
41YcU16yJs15FWPUHE9m6r6ysk++P7W3WAVcKgthrK4b0ct1dZy0dPKHhgXWOWqE7WC1hxI5seuN
QS1uBxhMoDg1UDObWeYS8MwcPo2je2tkoXNVsvtd2yF1KwPMwlUVa6DCx77xS482foq4PkfsA8kn
exp7MzuPYpvmM0Kqczkd61dWBXUrVOm2CHshFgq6050T2eMZvmwKHBq+SDy4Vr9zOGXSlaxsFoz5
RXPpxLa9gcQ3N/NPrZow0Pq9S3MpKUYLkX8xcr6ODAzfLbmfHLlRAV7bs6N/6mSFBr4xyo5iXdDb
j4NTma9zpjf3rIx9jtVxTrmBXYKrJGQOH6Wxi+3YuAsnR5xb2hA8ZNgrX5J6CkYv6IrxvscUslVj
dlzKsyE8yj7F+RSkzXloj/r50Si1T/gW7tLUSv1szmb7Ljfa6mBOMkoXLpgN0zNm9jEA/8N75RoB
5K4Ir84stfa2NwZBT5e+PmzYcXSW7DX85gl9flRx7C7M4SvkMTRf0oDXTZ+KY/qQyGVdRoZ4caqq
tVD5N/V0Ofn6GDxWiWaIy7gzeoe+su3QESReYejuMNdG5bmmFT5yROkAOQNEiEmIbQpXcTH3JnG/
d7OK9byrR806N3p9blZBJvHhQ+OmuW8Gg8rXqncTepHCSYKtY/V03ZC4o47HYAxsyt/WBmgvWbEg
cy4A9Vo98rlKkEs9mKqSNwoPtQ4eN63KXSaH6kwbcAoNeHwSErPOp9lyr5sKVHGWgBTJMhedyDBg
+O0ozGTKHI/GCPYUBtVJq4wPoYVEV4UpHjtMijtbBfbOsrLPiNSvO9FXXmqy6OOT+uwLduglb7U3
JoCnTStwdzYerS+8oPI2YOqm7jeIz+0whvdG5SYo/Ax/g3XFPmcytdlyo41da2gMnhubKGWYY/JZ
L7HgoiUqRtgntpq3Zq1NIUelkeixfuI46BmpXccX7OJtShCgIvZDb2AQMeO0rTDodnH6mEUTrQzD
ZOmLRt1Jt5lh99UuTH1+srxUYlv1g3rqQMmiVTd9FzA07kgovDIdQ2+iH7QjpIj7oUXIfpeUyYgk
1QFBkJeQxBThOt8uqq0unVKuHFVEHWevkCGsMnZmu44YChOBqzU0l5ODIeGZhqgvViGagdfIriUG
kwp4D8wYlp6FU6rMQUE6qfBZtZmpnaMmUtm1pnpuHYgieNBJJ5nOLZvQ9RnOM75aQ6c7gOsbw5s5
lpAELNkF6hpQGAGG8dCUqHOtVPnnZl+XOKp7H9xBNqNuXWl8qK+9bcEccjj62UsHbLq17voZjVwS
I0ShOQ3QHrRBaJ6FkMvp2oNM5LDaCGxdlQELepFh6NxqcfeA5jjd+yb1Lzl1/jqKXf2yDItoDYfD
3Ao/rl/1uQ1RNcAeVIT9PsJxnlclSqeND1NuE+fAEtmcO+miEiQJ0SMZ05ep91Ea5FKmW1NPxcEZ
c3dV6fantLZ6Rr6usn1YN9o+GI6kuQSTaILCyItz/lqQV8VLL7IMqz3bgldcCjamZZG6q2zK0gKB
QFpvNatuv0zpXOwJn/VfSioozIFWKV0v0WdzDdwI/ByVlWpa5u1MnyMwOQTGuiw3ZO5OazzSiYYQ
szA2eOrb68w3/MNkBP1Gaa64mvR8Xg3FbKxV0D6oYprgANnGCptUfegL9NhgSsQZIkZxHiQxDRnY
184nN0I/MAu9fZGF1h1SGu/rUZBTmiWO+KKVbQ0OyiYFYYL4s9ArBwnXpFB2Gaw2i87qUiQJIRRn
YUrO77zwa+uoRQtm3HkkQVzLicZKNkr/MJiT6XG8TnYqlE0LntJ0z0CtxZ5v+dZtQVzRfRsEyS4H
emF6GXua3RFbhNBHAD+ZKtppyIUP4VAMyPCNZNsSsUvdti2pe0ftuZ46jo9DqCo/Y0Y/Mra1Pu/c
S8RHebtvNY3sU5qYUMY1JHjqEuMfce6JUSPEWqB2d9sfwY1/VEv839nxNo796b+vOO7q5/znRvf3
P/6j4mjLfyBhJf6QsF2H+t4xMv0vyrP5D51uNXVFS3J8No641H82ut1/ENZ4bI1bLHv8deBEfxUc
j7VIfDICMoL+46/9UaP7TblRSQsQHTVPVD6EsnKwOik35nOsprgSYpUlXenvsctHhzCmXLSFeyrd
J9xvcC5EHrQ0hX+6Q++oRt7SjX5c2nQtkBO6CYPzu6jkJ7pRjpUSI4+vr0womp6Wx9PdwI542YEg
zj+41hFV/S9ZCPtx4jYMnWRl9sQu+cDc6Z9JSn2GIDcJcfghrB3WTSO/REM9rinM2Y9G1ZYXYRAP
Z7//fO9eE6+dkLYQVDpObq2FMXMsMjV5DlssvBpj9VXDrfZIUIt2ASD1xq4d84NrHr/n6ecUgKeA
f5v4V78HFv90T62uVTr76wnvYoDJ1G9jeZlMkn2tlo/pbVYHxfXvP+V7VzQFp1yFqVaRU/b2zg5T
Q0xOWEyeNVQJBZ8qPrC3EGsdQ9mDrjXd5o+vR/SV45gU8RH6qJPrNSkowJmKg1fL4BD21EahrFzU
dhDtpC6GH6Tpv0Wgv/MM3eNOB0sVcbSWfkLgoszYcKAXk6dTQgMwOF0aWnoeZeh+7dzaSie8/f3H
A8N8+gDZabgmNHiaCaai0fDzQJ2mMXAAyRD2IOz7psfjbs1T9sE9fO8iRM4L2iCwx2k2vL2I0EbX
tNmLe7Nv5AEOqYLYshl/3e73H+bXu6cYEwoljW4QqKiffJgqKdlSSAMO31DP7cbG7RpdSrsQgFE1
FxdIGePSPMxxk8EH+7NrM62aR4mQYvY8WvmO9+CnNwFzJUhfqrdeDwBn2Qdlew9DHXJaA/cMY+S8
n3Nu9AfzzOmdPV7VpX1DLjf9I/pCb686J7OPxj2c4RjnNChM27frZegYwUcppr9ciJmMuRu3v8FY
gTj39kKtZtdFqKzZo8UTLIYwzK8FaK0PgpjfuwoBBYiqyItn9J9MYcrRhlSz0JRmjjE9JbELbg0O
Chj5P3xYNPSExWcRvNHHC739NH1lA936ri7vwCqTAypWkPmyS93OukPOIraMHQSjHzysE9miYlQg
WhRH9B/Lsg5u7+1l6aqkQRODDbLFpsQZ6yQr1YwbW9A40KztELsrv+ywGHw0TE5fDGUiUcPwRFSD
ax/fkbcXNrup0fDTTB4ZYQFafBlgeSpQrDowOtkHF1HvAQ9rr35/m09XXEU0EuHIEu0jkEJyTt9e
VuVuPwhmO8936slegTLDxbmIfU5RyxTT0ke5iL8MH65nmZYwFQGYVCePvc6f3kHa5oMO4EUHnFIh
9bCLYuu7Sbz+/ac6XYEUWj9BWh+GXkWxFeHfm6uoHhWv4aSOV5JNdBgjNV3VUz5ziNAID6cH/8GK
98td5HrgPAlwQKdHTMfJYNUQ5tP7CJEGhC5HCTy0Acf6IaI127JcfDBIf7mHXI2toS7RQVLBPI3/
7DBqt5F0ldcoPYFE4vhIK8b68Pt7+N5nsgX3jrlSukQ9v72HZRSHlob0GHhfqV5zVN+vJp1nVCBC
07x/51okFfPOEYF7GpfdQlemvWwrr9f9dFUNTXRuUdiAjz5OHwz4d2+eYPKHnGCwmT75WAH2mNie
uXkiiMuDk5g0ZVXW/OkseXxEvFSGzUYICMvJ5lI0ljt0tIo4wfXFHTnk8T6jdfDBI3pvmP98lZPP
gp2N1p7FsCMQRDtgZpyuJtK+PNq50ksgjt3//jEZx2/4817y+F7ZEv0tqgggos7Je1XDGeiZvyD1
2e1wX5ZxdEtfTh7ATCVrI6ZXzO8eE4wafV9LrfOSngyBWXSDFyewtKHLfBBGerziLz8R+zCO1seh
A1/1zZseki+qpoyRo5o+W2sQG8+ywiDjEAP/sta7L/pQi4ff34bj2/zLNRGEHE9cDvKQ45vz0xyG
q38uMF8pZPpCYma25o2bahl+3k57wNlwE/jdcN6mo9r+/sLvvpJI6tmcK/qA9sk0E9aUHTRMMB7F
Yrk1ynQGhw8tLo109cGp4a3mhHXw+KR/utTJPO0gt4gwkSmvC4fxLESBKzqCMoCMkA8gs61DfeKW
PFexLmRRfPBQ331HLUeA1TXRW6uTixduI8dB46HW8RBtBhcf8oTL5N+ZdP51Fedky1sFk02cnlLe
LLFBmB3Jl7nrYKYuoV7//sG9+4GOUzYzwjFi6OQDpfOgVeyceHDC7Te5UsUTza+PDgrvjkvb4pzA
sZ1HePIuaB2mZYJIGJeWne9dZA/73h+Cx9FV5nNhoJvlPG9taCyID27l+1cGR0yCMyPHOZmIQifX
h4yKpUen2sBuWRXG1tYjbW11RbgfK7P2bDuaMVj1yeuf31q2vGwSeSVcPB5vX8Y5wo0/gLlHNhqp
2zk3i30E6+CDme+9N+/nq5zc2kk1gy4b1NkaJKo1YAVzWRm0LqPR7S7+ex/oZOloM8RYTsibl6u+
2cUVMJmm7cwP9hDvLR2KCgSVCNc+itje3jaV683RtqAQ3ueuZwgawY3LjsxQfRTjRS2aD4bIu3fw
pwueLB26rHWrjQRya9zxr7kliEH00+ihGQhC+PM7SPnqmHkEsVse9Xw/z8+VE5jd6LIs9nUtX1Xd
T7t6GP8qbP5tHeC9D0Q1RVGNY5XHqH9ylcYk0Y+oII8S7oilgUq0KF28yDy91e8/0LuXEpJMMA7m
+FxOhgSd7CAsi9jxqhzBVJRpxRfVYeDu/LC9/v2l3pupHEo3BsdVPC6n4yI147nmUKC8Vpo4MMqq
XGUaUtl/5yoE1ZH5hLDyaB36+QkRHwHfCECTBy/MWmPsKc+mAv/pf+8qJ7PSlDScYzSe0FTHzPKo
jFeRLLJ/6yrEEFBOxExtnY4DJByI+pj7ILFjd56A8xpJHH0wBN57LljXbMuhdCg5FL+9Y0nvz+ac
8Vk4KaNBpxvI3C4/qs68M9AourLqYtnDwvddifrTzqYRVtfFqDHQHsW0revR6EbSTq0a6JsfuB+8
p79e7VgE0jnsSoujp3syJYAeTrrEtwxYj1YugMuIHv9lPOjaTi+sJv9gS/PrLbRQ93Jc4oXFDHZ6
oDFE5Ey6HgpPgzN97ODgbAkc+cHE+s6HQkt+3I7iZTsW0N8+qMbphCspO3pFC194UZGWTpZoHfRg
Ep0kSf54XCAOltQpKKZZzBAn83gP/024iTC8ItItbIw5mo0pH4ePyjHff+63m15bsqtAHi0cEuHM
k71niWx6KuEXeXM/JcOLn5NFq1aG0vRpB3+3xcBVNGZQPjdhS4ii3ku4lf3RZwuJE1oxBoR+UqBm
5CiidcHhvFq7RqK7wNUc/NP8npFna6W0wac8rrti03UOFI7fzwm/Ph4CLB1dsVFg4fvl7AyBKina
WnJe6HhnuZyF/KYj3SrCD50XN7+/2ukq66ADJzeCIgTHTV7fkxHOE5s59+COw6tnIOfPtORzVyF9
xgptKxfDH+ifP3yruKYriPMzpaG46GkFq4P2WqS56XpuM7vOoRykNCglSQ3GUJeTdP77j3j6VjmU
U03bhVZHNYcakng73i0Xza6b8MyCmlga5NO2+bm2e/HBLPvrnUSEz3aFwYcQnqrg28toDpT/og19
T0sVTVAbHdTXKWN4BJZfPllJh+j9Tz8YpuXjP6zx1CSOmYo/r1FUggdqxcLnRR5AqzZ5vCuHxvng
9h1fH77Rz28Wxzm+vWngr6feKeXJK9zUCHXpAhUrQjPy5BlNoYZsx2HzchOBYBvQ4uskmxO33X1C
IYcfsBPJZVqDjw96OeLVDGdI4mpyCTxG2tjeVnHiP89ZRnZdrYHLYzYs4NQEB6BEd/BhzK0hlA9c
MvalZFS6/oWRsTO37Wy4YqOLvq6l8vIQgpFfldEc3yIKbG4I46i+545CdSQYuSwPg5XU3sjeKtwS
q0ejLjGM6QKHt5UtWjsieaLtQJ77kbnTIZsmq4gk5cc+QL4PQWC6QOL1tSRiD41+h0m+9kPjS/b/
2TuTLjuNdGv/lzvHC4KgG3yTw2myUfaZykxNWKkm6SHoAoJf/z1IrluW7GuvmtekBi5bR5wDwdvs
/eyCdffsDMUnx0TDpRqC6hYEBK9Vq+2zR6SDnBIIuIBy4mbrQ0Rd0jOfQZ6CK5okcrIlqmCCRBr1
NUh2sHkody3yu1rc9jmYHkwNp7ScYTTbK1HmhHJrz0KgqVAUjXI9g/gfgv+16npXuQEAEEsKZArj
el0PbXEIPKKeLE0Y4M70HeEDdD9kJempPRri25D8lAniCBfpDuGpQ4Vi3koGhFckjaEsafAAJ3r5
WEgmIqUQXlx6A4QMVUQTHLrM/SaFFjpeLCuDBTPhYe1b1e41goezIqPe/TiqwEKu7njbNwVjI7jO
ihlWozdbuKlIjs7CIzws/HT4D7zgGU0HAriW0MiPcyuDlzmbAYwTkgBrc2MGv1VFQzpACVPzvcIp
fzlkfTphwUUDiSmU4CnoY23LihHifzj4Dp4vtITfaug9zu2Q8h9ivBD+TWCcKLngjx0YTq4lIJJs
8YU6sr9iPVbMI4HXnTsJfTBVD7kkrWR/6KoRk4nbpsBBEHT4l6ldo+fCwqDVTceh44Et83L7q55q
7MYNQfaAgTPrApoH6F1kovWzWIr7TVKLy3MaXoTZ1OGDNQdbinyBaCgdofbHi26jL6szlrdGTesR
f23mxMJJyyv8ugmq9aKXyFir0dz1g+1vpBnlz3uGnsgtuyZP4Yo24LyWeMyNSc9E4c/eAL/I77xW
H3PwFi3QCmnUuVRrVh+bPKqu03YtbQQwyzDHczeo63Hgw+IZXr2369owryDgCILWW9675qqAZenW
9y1tDLOWJUVY9uROmHpOLuTwIUYvFPoxShuT3Wunn4qjEMg1D6SvqOLe99aaJxs9PEy2fUqOWnsT
IYCsr9NxsHJg1oUSY7x46TDt1zFU3i4qSRDfAXccPnaoDkNCPyIr/dTYZeOeBWkD+tcns9C6aMNx
uLF8E1moAod5IC8tNXbGylPVSZzbOTsTHQwrzM0NzbmzglHzB4vEJETGDeTM+WFqNuKtjHjUym6T
24e2OEqe1Wk/IxNvNyaXug01TxIY/mq9hSJOQETi64Y902JotVx0xV9rQifc2Ar8CMoLx5hzrLMR
cmXYbWxHwsvBi7r2NCvYL4Dn8NOW60crtUiZtNzIkL2Sb3TtGQHaTa6KZt2FfaPeZGmLG29JYNJN
dmeZfQudxocWxVoeiFSOOXCeEe+INLAuyH1Pif7k7Ye5XqzhfjXFklPPpFW0KwhRi/Zo69fPM06T
DZEV6le9Ek17koXDksVqh/QNV9CMzqdNCQhYM3QOO1CtBX9fp8ye/d5Cjux2M7JdVvxWfjSuXE6z
F6BBBqvjyt1IalpN2qfdjbvU7cylGVfUon3KlmoXBW6pD8oeCKZVKaHQy6EZQwIu0LKSRxbMzuxf
8W5nRss9UDsXduuE5dEm1OJDaXLSbICjQueeogCPuJSLeM6IFMlPo4sK9LD4SQHUoNHm3UYskZ3r
UJXLUWep/yEqc15Z2lO2OLjh4twKMKCgYfoVYWQ+ZsH75JTRNaWTK4lRmbxXH1OIfeGOPfZ0tRRR
AZ9s0JuxdoMVt4V0voEK1OtB1p56Bd3hc1GzadudhLwWHJfAGZ/XaIR7F+ZruUWIDMFdqXLBC6Jd
wZJjunLxuCZBlMRjl4QfEvY2X4mUC7DDOzPEhALzDZr2LsnVyWmNO8TVFPhfuMlGIEK8h50DgFGu
QLmG4CssaYPEyyyr4pTp3r3LMOdhqSd+gWjAuV2+tm3BGRT6ZshALQf9eJSyyYDdpgBQYoUkdNPZ
5oQ5YhKZWTfCHgR5wN3wyeVPFOgLkmrG6LO4+P9R373avXQ/kSvFFFjXtftCXg4ohXwcSJ9wWDCf
DV7QbwaMZbujSLiNQBqJ6IPjFeBriRFIvnWWXMpd4M24c6Jeel3c+RDtjiWDDrGrAa7fhMg+OwT6
FrMMJndDe0C4VoVxwmQ2JB0hXdz9QMTD05ivlQ2Om6gi3sozTCZPzsvnNeGwBmqcTU/JWubTRqCc
P8lgLfGXV1A8SSLm/gAQVX+zJs7GWI1jFt21/gy/ISSkEPA/xjAo4jV5tbE7LBmh83bG+w04Ez9g
RFykuzca6tSpBVunD25TdM3JtGveHsHUwQFUpeESZ4cIJqJMESbuenboXzyyl9zLLmgRAKoGXhaq
x3CNSMsyQJxAeoP85BHL87haLJC2a8k5G1fIKQdOAiJ0yFt02mtY4uXmuresiBIiTyO6iQhpN6mc
9rHtkXFutoF+egEGlHvnWpUOkMBh9sRbQoitc1glSYbXbbOysN8h5idnBSbQTAxZCjr+bu28tZwO
7tBmxecAF0n7dSTwLGH8GORTdZKzj4L0iZ4SReX1HBDoUx6h3a4AWJGmyKK5G+YVr8BRe2NPckWy
9DOp1wTgEATll6Ly+p3k+2tBc6u1AwHb+pBJKjzZi86/AlUX5UvgNKKysUF5M0cRBZvkSevb5ghu
D31l1eR9QopFOUygAepR3SSiKi5c/gL+dsTD5SIioPrGeT2mh6DriXFVWbaix0cdHZHK00FK6vM5
+zYUaVLtWvjBD3aNlukovdU7NWwaqmPGghP15sQ/IcYRC1DNWoeXquYHBbXIKyEGwp0GV70URbQx
VfpXyZ9tHcJMWSe3G/V8suqR9LOwpyhFTeuVJDHUy3xXFaP0L5e5tF40GAl8trgcQFytzYpxvi6x
nh+7AlsU+6R0fGhx3kx4Y+oC8IEVkoFVAba8gA7qNOdTq5b1qe81/AbeGSp8xsmJ+FO1Qf6Grh3i
BJ5E3n4rfKToWE51D3dlYjoKss+ED0s1Nl3MNwjUNZuWMjmmS4YhxBUJlhs3b5ziEAod3aed6a6F
8osNv01gMKoZ0nzZOWavuIDc16Jo2uyxUA0wd5mtxU22DJxYfZePF73ZEvOCKHTxpEcVbpWaZdcr
rnJRx4J5RXrsibklxnoKCSiwZR/eNmao3p2yNkFcD8Nk72CgQnRUrgCsLYtgua8A4n3mRBSPdeOY
MfaA12Enc4si2KG68Fm4rv5MOvWYvW8qC3kCdD59NdYAYtnKQsabiTLqzBSjSg7o4Kr3qOW9v2NQ
AwOgL0d9C/gN0bLXOsk33F9EXM3Kp3TvzFp+W0JeZ4cWo+wHWxP+HQPr4c3cjtVAD4d98oLoWspC
PbiBgku+Um2XzIv2rlO48NIirEeHkpZnhkJb6pcWDGWyGhXbVfrmzW5/GOrtwqU/DhGm/ul97DB/
zcnMn5xU+sYJlvwGq8hXNUb5nmFTcbWkDReQD32Ylrx42uE241l/VPOSQ+3wxHSe+VOzxzuHX6XO
sFtRJeB85lU4nAzz/yNLFetYlCm8D4KU68/w+rvnwpIPC41QRqI41REIUP61HZZLedK6awCPAO7H
gQrUNfMF5pwpBV1APU4vg41v72RFcl/PoY2uuOicD2Fina8EjO3xfjqP0k4XqI+9ivvRhFc4q7qj
MFH0MWIBeRlRI8RD0CxmN9mz9ajyxnqtZdk8zGqyjrno5WMvZn2nw1oU0CLyT01WMwXyVmsGzl7Q
vW4/W7/Hd7ReZNT3pzxBR82BFTyn4TA/1BF4iESs+lp6QJGbDmhqi8Nx53v147pgwJtUjWBlJNVD
kxc19zzZu2w1a6ztdoopfTB7hYV8zrsqP3PaunhZeYMciBLD6zKDo/GSJbzyLUYl3JtQd3f4U0Dr
lOZhwP2D23qSF7PJx/OMCfZuGe0P41pBq5EnXD0kD+LzI7sWMFOTMeqLfMgY5UzmBcoF8WzTYp8F
7VKe2nYRr6vE2+n1VfGxaUoicX1Cl24Qt+tjv4SXi0maJ2P5DX/3MofS4feXiYwuLLYx70YP3fms
85eoltm1a1t4QKQ9ADYiM2SpPOs5s93ug+m95nFzud8Ddjf+kZSlio51FvaZrIjwsbkV3RVjlVsG
eEt4bldjn7Nmap/7ibHuio/qIEa83UZ3wyVNaG5Yu9rRa046dHYkQSyPsyHyiYbqw7M1LdI9Ger5
OYI9/7Ia6vU9DC33rOwAo86lyPcRbfQ625985Vv3VVQmZyIdrUvsYflZrhhHbPHB2NSX9LYdveFW
Vk5O5JoPW0BP5VW2LNY5c4nlzAQI2Qttvk0oNY51sjjkevnTC/Oo+qCmEuh/OJRfkpIgt5a144fK
a98aai86CxfzscLCNGiTX851k79ZKSxmZL/iorH6AUcjE4ed8X2+49CuUMh2+lhQUpL3Iy04NB5T
pyOA7BKSTJGcI8W6I2M0upQa2WssfQK81rXhBm7KGb+JTyCxYjF7YTeNdaF850JXcwIosy0vp9L7
CGXAul1DZwH0QrqTZ2dYYuW6tM9+poLrwBf3HBjBtxoy7rHErnoblMn7KIfniWt4o/1o+7j2qvbT
AvsPsyCBEzgxiuFBrDV+vjXvz1x7vgXU4PLccKjuDIR5xqm+e4scY6O5j/NrrnOC51Y6YDzAuYld
l06E95LrZDGeWypgGn1S2UpZJy+Oa8qMJoo5WWymQZG2IkZcho10VoA8Ha/sfCHkkxjofulPvT0Q
HUP9Nt1nTevjtwude5229nLgr+/1cdQwVdiDUSjNTnYVqHbD7OF+mT2q1rDHeOK3DG53apbui/Lq
Fn9W6ovPKLJrOL3RkBxL2QL1WSe/uF7SqJmgbTkVCdtdOqf7jl+LVCOOCKK4q27Ekzur8IvDEVvy
6PneyUSTIMRQL7BpgrKk3kqGkqiMbGp8MlZlw0iWlIX1OosscJnwHGWH1WW2JbaljEGx1xewXuqq
J+42V5h3z8smnCGNAw8GCLH5s5Ffamx3GE51u/dVFdwCxsbd3a1YQndl6JpXqxCGKAEiQ8SuslL3
GeQD8U3sJnzoSoXAxQxZZL5qZRcQfODU0de+tYbP2JvH20rX8wCcSabpXnNqf9lCK8s977baPY6w
zrgx0dqlcUgQ2nDI/VY+NcriaENTmZf72QoBS+XUlupqYoxiAHTNJSgkWqJoP5iqKw7F4A8PjW7J
2YzQY5AaIsuRW4G93VslTCHZRPaBi8NtXBL0s6PHQGxuSuZQThp6d6ORyRWuWvwpDUsnggzBt19H
ngJP3nQ4+OISMslTMBrmxg1eKLg+5cL7tjd5upeUYu9TX3pF3NZavbWl7urzRdhoh/s5gWViuVvT
bIIxXOOmTVrUxLLkRSOaLbdgovSf9ibpulelMW+SZsDUNNJMjnactHx7IlUS7EIr8PcKqPndvnPK
8IoEvPB+7TTO9rrAl890pzfLPljoxUGN5ZZ9jlUzXREc9OBIl3IF2EQMYXF0Js0RmTfI+veIPZbg
FDWh318IcgvqU2sP1plJvFfXq0V2ICehKA8zY9gRPXIFKpWUdL2eTXU6jsT7Veaj37nJt7TgzRMb
v2vuwzwfsg+Cog670LapYeZThV8Vq0l9SANwDfGaZoSXJBoqoCXEujL0Q61zsIChECpJu/VE3g+T
bG7AgrYvTP3sgNILqqvFoLjbzWmp4SONEue4FMYtj2ES6au17WnIIj0wQAKCC+E2txuklIIBUhgP
yg7pHutgEo9taE0pRIcSXt1U1QKaLEO3q8akanqwYdHj5Gp5pGhDOtSwh0byZRzD3AaSpUiqqvcR
xMh8b7sap1K+KvCFGNGgG7jJbF2yHmq/ggZxZwjLRmDB6ovGxkIYBmQYN8WbQ75tE3d5Zm7EYjgA
J98G3ZCsTdMdEumN11MWNPk+cyuLOzKrnUc9BWlwGiej5R5JH7kFlUKhS7BsAjpc97RkFx0ZY4hW
u2xWI+a8RAJ4UqNa5NPIBqi8w8fadFcFwh5fxqAgiUMxQcUWOHTn5B0YAs3PGuFj3SW1sn3Q0gq4
HwPtyTyFY2VVh4azjnmtHxAySjdV3LZTZVMYd9Xi7rpIzEQgpJOciSuZq+SqM95GmyetB7lN4kfD
CRrFgHgdKb1AmaWGeeooAdYx35liitrbYOQcxV/u4bCs17pUtwbbl3Nlm6YGc6ZH6Hxr3ROUkpZu
Sfgk4mta0bnjeyK8tQ7OFx01ClEFlcKzYTyo99NMdXj0MGRqQK+YhuyPS2FlnndcFhYCl2AIiuWC
QaYeb4cBMe6BI1/oB48on7I/TMK1+CVr8mx8YNhJ3z0WlSeJZiU3db5LjGun7z1IdOsiQxSmLjYY
fHDkYOn6hznSAmWaKrKIYCfwmkCn8bZM0BBxwMNjZDMEFY0qN6o4gHzV7Hjy8u46Z+bX1rtIZdoB
lV+zRSJmT00zdPVxbZUBqcDC+n0c5PKZzJdIx7RjC2M6UDV+JS+0Iq6LKLF+jJ4ql4UXJ1ltrcQ8
NcRQdAQkpp3FqBwqzuA/kafjLjfrYAXRfV4Jhj9OnpOAcTYREJayG5YufYCJvNI7LDTS9Qvz82o+
WJkcrHrXOWB8zA6CkFde+zWqKnViXemyKfecvjxrBdOiOLXIEohnb9ag+dbILD51XsO2acfwesty
Dxqv6E7YRANzABkFIWBOIP9jTTeuSiKY74xiPtZweadT0C2aatviVW7dzwJLP9yBrLWWJ4THBRxn
u6hHPMC9idr5NJBZEd0CljLmMmlJ4b30afLzXTppSQIdmwLyPZTuicjpmdmUZ1bVj+qe7RSIOq8p
PX1d+aJlER9NnQoJJEBQu4K7bsLmBjJ+0L01DsuuB1PZXe3xulsspU7fl33/dSn+DzvZP+w992/j
2+/w3eu3+tv/+58rBlFfvrQ/GRW3/+KHUdFyNsiZv7lXhI/IDoXBv5yKlhP85tjCDdACePheQ8lm
+F9WRe+3TUAUoitEbYGW9N9ORfu3zd3obU6ccPMY/kdoNOn/vH3GIUIpCFcEJTymIjxFvyxpmdql
Fu+Wt36S1npZY+ytr5UsDN7dZuq6c1w9BRi+FJu32o+LiySJ4TLHpQVrNSy8CtBDLhpGX5ObNpO5
ZZfZq+RDKWy/I8iydzlFJSj6d6gdawndhti58bGYXWAPTHVccmDP2VYvKt3VbhOg0/M7hHTPqcDx
7Mp94nhI8/edoEhOKb4se8EwI2oSqcJHCeRLamJaMntsrsguFqM+TgRoTw99VoCohEYxeS+u9Cpx
UC1U8Fs/oFlmCYeR6w3gW11cSC+jPqTkX3w4bksbkLKQltUxr1PbvkjFsL3n9Gh3Bxhg/XuSWVsE
NDvG/sFz+0jdR9NsjzfKr6tXqwNExl5AEOdo1zTTewqY9K2oeZmAdxIKG7PfbAOdNIRnScQgeQIM
QBgBjVY37BHtdEdSUUFNehPd0rFhHd7eoIG3KaG1KoJjJE1pnY1MjKu7tnCbHrdeN/n7rB89dcq9
zjsbZCiieJSU/DtID0xQygo1+34B8vQyhCXL1sSxoaaM/fKuQDhMXyTG8OZaQTpzLp18SB8tdh7E
VYRu8sVBuVmc3CVXSNY9olHIm04LM7CNtsM1f6vtzJUXZJpU4TeWFFnxEpEz3d8ECk7apU1N7R+m
oY3aQ6YD7V7URAXc6blS4VGG/fK5FnWdHsYmoRktXGnfW61H1Kl0NGtjqxoFSTdrg50c/yVz936j
CsR55xB9sILzgmebNw9rPaDZ75dUP448aiW1JxOMHXz84DZgXQgvEn8e4Ydhyeid/wtaaNq24h2Y
xQioxtb6gfaQxm7lqLfjMrP7mz6YIV3sSI6dR/bWZDgr5kwNCUpxUrqUeFnXtc2pyU14dOwcrMso
OsZFpZ3TNAykcq1XYxMCAFk3w/COzsbxDlneROU1nA5VHrVTmSc12eqK0VqCyYEX5bojaTlPbwJm
IUB4wwbey0gz/KkKJ1imK6Gb77ZWoXvCl8oDw57N9a8qXoNyb0a7uq/V7ITnLL3Y/GqipwC5pex4
KO9zFLdVXlAYoqFh4jgHoNgSrP+0H73VgrGS1LwLPLeVxBD0pTs7WmCnesPYkxNJ6dPFKNhZGUwQ
vEIElMp5zXsyH/ihWoYWscBt754PfRDUe0+Ump9NkCA4EHwzFQlQCm31uwoiHrkIC6qh85lspf4o
+3V+Qled1Sf6uvIuy+Ak7UGYdFTZfCeAwSYW8rss8HFXMsaALFbVlfWhEoSt78Kwg7rVlcgjYuyX
tPZlaIYwXha1LuyIA6ZysBgfAOijY2AUTAS6SJJZPpYE1M0n9mdzdU2FivmDhTHqg3VOJhELgiJJ
aaYiy160XmAWUmeXOfejhTdlxcTwxrc8z7dsEeVdMY42neuMv+ch6ohm5cKtw9Q04Zszdy1L7bmW
Pl94TSJsEbI6iHOWps0hRXHtHnXjMoWcpwafQKGcch0Zhy1NfwaSkElmHozkiQhUcUHOxBJ/7R71
hVCfRN02l4zZpHsrUNi0x8ExtbeTy9iQjbdY+dvae95drWm+dmLxibRuVzUzpSjS7j0YpDjTnPLq
uZ5mEtxDh7nnKe+k57BrYty8c2fHSVGTiejFJEn7KNOBb6uYLbV8wG67rgc/0JrBNjtmEh3hiHDD
13YQxblm8U38Bpio7HrWSooroicCQ5aX8sXHCfPJWyiHcnqmvPPGo8tXo2DzZGX5wIgRhiwgLzc/
m32gP+dy8Rd9pC612utmaW3Qaxh4GDLB8bnI5Gjbxxwsx2d4fjB1WCsH7YESr3Rv7Dqb+e0sNbT7
3i3rjPlzYAmOpXUVe4iFxsRDVy7yG6oASYwnsfcr437tlCnFI7CYEO6unZUd9O1CTkUQJzXNHElA
K5njPJ+rCVDYCJa2TIn6bCJ1A/pgml3KEk/+CAucxMwPXlFb/WcQKUnqxlHS98z7UHLMbOK9OlVf
xbiE5c6gLZdfCJO1n2BIGgDrxtMFkgfmKQkHiyZuLLhBYWLIYJqrGkpH2Y32fiYxKjsrTDMwXtwO
dLD3RT3daoxIhhkb0loo4r2esLeSFEX+NZUJs8FYuKW4r/1wGmOFFqI8LMvCYD+1Fm+Fr545kEyL
HGMCIsMpPbUT77MYQ5+4gwQczMuuxEmVgkW1VufkOay9QKMVg0f6a5hNpzVNw/KlbFneF7siLXIt
YkLWiShhZpSFg4qjAvXBtzwlxeiSWZIXBIc2UUvVHBPPCse3cK2bJSRUbyQy3tG5ZGg/dPSvH4uq
wEW0r9fQz+TO5cdV51XhuBvHOjFzsgA5HjNz1SxJkBy8LKv1pRymIbxg/Tr7JylqzOhIB3pbgimr
FwS7krfckMQcEKE8bOpr8n9a22FaSrKuPREfwD5m8YA5T42jTwbzt2FWRb+5nnPrppxNzPuD7Kqq
Xcv/BKfJDFfasdV0Mzf9zGLYJf2uf1bCVd6H0QmFuBJTb/mXGYjM8jYcy7bZR90cBBDp+3bVt8pv
LPPIvNXWr2ML7IVAtb5bSRvIF5OfG5F2rGYABCF6Y7/nq4FQnNR9b3s0akyYZ6s5SGboyWsSeW13
gPIVPCJJja744oJ1vway+ayCaUtxXrul0J8Q5qDCaLIkNVtCkS8vcqqB8tFkfabfSj3Wn7tmTNRZ
1epKf1jo4srzxMZwdGggR8y3Za3ImNIUuT5Jh22TXZoUTddFQsZecxaUrG1fwHNxpdLO0/55qQvv
oa+n5tXfBNxPfu0UDGFD08uTQkiUn6WkLLOtWBrdcaSwVd0LzX743IF3Zz1WVdXO93PUerXF89sx
yw0lY4qdHjOHv9TYzffEFgHz/m/r8yNa5Lu69/8GtFy9TX0+5tPwU/OzuWn/l9JCn4KvCL0wZio7
ovn4QWnx/N9QOgsQLLhn6D981Ki/tz6WY8N2Cdj0w2rgf8Wmav8d02IJ+zdPeB6uQboWtO/Rf9T9
fPc2/ls4ylPFKMwDPC0klCbxvdH7o0J1BYTYlCVp9Ui0nAscZsuT3xU9gqhpqeN1nKcjNZy/L7oR
EejYrsXbbM/Be9dl5vwPTePtjw/9Y9zPzxrW738Vxg3bVWHnkJjJfxHLRrjXw4BdgmjT4QyZ67pH
QDGdBYy+05jl1XhXhmnypaOy/gcF7c/KYLwKrHoCXovbDxHgxPnF5QFi2poHd233kZV9DEcHwUGz
fCuW8Nin3T+p+3/uN79/mAf9A0RNxAfL6JcPU6Zn31yGak9uq9mbbHpzFYD2v/8y//pD6I9xL3GP
/clNp5s+ZbenaBNz55zAbc355roPf/8pW2v8x7sHY7cfbrb/7VI2pfPPPxnaqrEF60kmtW7vcHqz
Ekq7xyhYQbmtr+WqzkNd31Z99OO8+T99U3KTav/ywczc3C3nB0ERST8/f3DrR72VjsTjsaqzongi
kMIcS5SHzwl27PHI5nex47y13xhar1eL1UaEuNGw7DrdQtCYiMwCl9WBKHQRLD4ZAx4WLVW0POeu
Bu0shUUAp1U7FuEMnWCsS5zuSLTI4j6OIJsfeQXkFKqaDOW+9MvkvGvMem0W5g3nYlrZnQoxiHbX
9pYIdhqXSHQe0RMg6u3l5KE9yq2PTeF+pF/r0jO3B1Gxg4UXOAev8KCRusjFIxaLHkmTf/+r/ene
4IeG/RZh0wkEGJpfvG0wKlurZHiwJ1u+vLLsZDr0eRT8w6f86ZmCuIGXUsA0QPkBXOfnn2jMl6F2
RmdEkzl2+2jsqTBsCjjJYPBIGdTEf39Vmw/i51vC9XmoXJgfHLiURz9/nm/VypuYAGA/hIppTQ3K
Dr+Te5iACCLL1ts7BjHD33/oX1wk5nnmswJTFVSKX5yjsOcIjvFBjQfldDv0CpZaNtCzuBFql7z6
h0v8ix+Odd1mdvI4sRkf/XyJAHzXNm1JWUn4K5F2YbOykYt3/Ptr+u6D+OmbjJi48dtxBkPQcn41
OY2OEvnMwbWnlWSDVKw1pQOyTDqpNg8fwSV/YKGBKJAxCCE2zKOISsRtHjz6Rns3+QBn6ceV/3e2
+j/IIf/w8/x5tvq9wHhDV/BzhcF/9Pt4Vf4WurQZkc/wMuTe3izbP0qMbbyKe9UOQh6/gMHm9kz8
K3oi+I34bFzkHNt42eiq/7fEcORvvDL4xxshYDvZxX9Cgvv5nvXoAnj6GdTCluP5RET08z0r/DFq
9ZR/ykOUO1XAlndaOJr/8J38RemwlQb/vmN//5AgCkJGY4yafzWWyboOUvCvnxhVZWeNwXAw5IjN
bTX7//DA/+XlRNi+QBchbgt/OTtTVjlVZKJXx1QlFAMWSPejaYDQ//0F/fljGIe7HqIKRub8cr98
zBo1S4Eh4MXtdB0eGrueHluDWPQfvrefS67te+NjaD5wDnkey75ffxxmbIyN3Bd8BnSlXuIinipY
1QGKZLvZyqtg7sIL11TqH67vrz7Y2/CF7kYyYPr+811RcgNOvbRf0EEmiOdg0bAqMi7NOJNmv6zF
XhmkGcbK/4k99XPJ8uOSmdCzWKCpC3hcfv7kNm8t0TvrS4eYqGAZJYk4nf0BlipTC8s+G90GtIFP
q1wdW0+MdOGYetQ/3EZ/vmHFd4QfJlyAjH9CJvkmB7yhxAtaS3mg/HzsFG4cchGc//iDcO/xUsTv
xr2Ey+7nyyV6PINR674gW+uOyeR1B12aNAYulP5D+U7B/OtTCJ0CQRS2kCDwqTt/eRk2voXApcuu
V+OmyA1IQCFlOll4TsJW1Q9A2DE29VkZyVhAir0IohQmLTAu5PaD8VcXmcSWTj+Mc7bskWMUnxlY
EJw89b77VjN/JqrVGfsmXpuuSfb+upTtQfOMMME1qwh3os9DL7bstPIv3a6xg134nZ3dr8xWkFkO
zhc2SnI5FHpl+irB1hOkx4Br3CGD0YRndS6DXQuH3UCenLNehd46fcjX1SzHGrVvfkSert7CmsL+
arDIsLgL6RmeIbevQVy5i93i6EkjFj7faeWl42r4qD7aTNnP4bJbCafnXseA+YAdhZBnGC0bd5Wh
4hjX32HqdlW3X6lyCu9Q2UWlzxMp+kejZ3yuvuotcgBYFQdnKk+Hc5UosuZWy0f+3n1nw3try5gg
TeU2R01IlNXeYvQjmKfVvVwbn0jGusz1p8xqsq+93XjhLulzgb2I/Rg8e4Tddvp5IjL6fvO0jdf6
O/h+WXrGS7Hjo2Fp7JNtscS96EbhgshHQ7YB83Eyu9ZdO/kD4FonWZoBHmwSMKMpb5PfWfu1VVUR
3kA3GSFYH4xSPWB+qeZmsK7ZTxMV8aoU6g73TqxonwlLnr16uC/s3mHGyNTcSvyHmU3KuJyivutN
PLpI+PLLmjFnZx8d3A+C8rn0MqzGmjHT9/0YomOcSo91RbGdjST82qx/yC3J+fE3F9y2YLNIJ9/2
bT7OHBoJrV02C7kMJhZzVdfCg0aA74cs7SY69PGx+rHOc7fV3vp9y1dQs7Hy0z8WgPrHOtATSBPY
priooouTXxhvRsla21bTPGGSK1rSuqij2Cq2nSLSXmJjY0pd56nqzqNuwJE0jZ1doyWzS/tS68S3
T4Ob9+84V2bCLtw+vIoyP1XnrVOHz24PlpDVl199KyqgiO9qYbV5jSBrxevYQeK6Eam2boiGyZPT
wqmXfTSE/3WxgwtRnIJ+qdfbpPX0Ha8FL71hMUkXRKJB8bq0YxGcdA+Ei5wZuTp8GWJGfJgJZoOn
bPVD98PoJ5l/ls8R8rDZ27p1+M5Ocfn/2TtvJcmV9oi+C30woIUL0bp79I5wEDsrgCqIglZPz9OX
P4N0aNCne0XszgCo+kTmSYO87Q88A+zxqq2vBT4YFx3XYAS1udfmxWu+oYsuA4hma9lY1QHM5kNa
9AWKO/1K9jGncup2Q0Ba8ts6D5P1yog6TR/EMLIX8NF6OB8sbh3rdXVZyf0OqqF1f/WitYjMZkhs
GIzKx8pU78g8A6byC597cJV66yLSAmsaDNcpGKqS4Ex9mDHBtX03yTfm1105sqnICU1fLVU7aBVV
to2cNeynL1qfkaec55kdoa53H/GflUQpu3fnRz1P5VPvuMSvGGS7YVdwWJDB/p9sPREI5JpwHRvz
wjJwyxEdduWTwXbvceykBDre9VkQD2UjFi7H1CHK3hHG37HlF7rr4avhpOknRNmAmOHQ4q8mT6ea
p/xacbL095jZQuwb0XPDior0hz3bj/Qpg5r+oycpSUcZde82BWR8EqYr9MxYh1ghIM6cptc085w3
pW0Iwu2sIgU9UBuKtUm6wt2ZGoFOSOVG0iBTp8vJRPHEZ7+y2OaYl8ujYecOM366TYExNCVjXdQZ
9jS/dqoHOgyOdmMVzo96NrMvfxi7JnQKLf3UTal+MUqeXhcMRhIMnin/5PY2GyiIRf/larp+bVqn
LGJjEGwnx3HQ82TW/fUT+nTFrtyRHu4HC95iiBED4HDASimuyTk8k0Y/uBHBOf07BkS8Dr5Tfefm
jHXX7Or2e6iQqUSumNWxWWol9ujfZ5YtxlYdC83Wx51PHsIUS2sT3w620idCfco3Qxstttza4jLw
RUcfTUMrXgwWpl/5Ythvo67NvzihpEzILAn8mGvOEJH0OpO17uST/7DqG5a+DWPbki2E07Lbmpiw
t7OVxo3esXBgv1qjdh1G/XkzbXDhE0tJVmHUiow7nK3E/jWnhrbjh0aWXG1BMexLPo4qbBBJznyJ
1cbnN5owxJk+tAbOl2K+EXUwnzdqUehvjm3+hdM1XHptml9KnsBMzoVg3VAXqF6vfDrpTcnNbGPX
9tEE1sG2SA5axu+x77P4YXPYjkAZUB39soD3F5E9Lf/ohYvs1yo90rWGIMdHxxaMs9B07XuA2+qo
Gz4LD+3TNjffHdN3MtGNiecydGv10/U74ELKpczYWWvtkHHbejWoRD0rmjhjnZfu+a87DAokwBZJ
UanxkqMNwukqsN7vUKEVH3wytbGf05ocN5YaLAk7okGKyDMb59nq78kU/5Ty/9+6/tsdIPO/j8bD
PyWSmf5/tq33/+E/u1bL/HeU6HBmGJrQvYLA+6+m1bT+/V5F0njey3NmK1SZ/+pZGZkDM78zXZnv
0LU4FLP/Gos7BgGM91kn9wvMFBvqzP8hptv0/6HU/HdHCWTN4XLhT2F26tAqOPda939QbKaFz0Kk
JkOj1CzshOM/2BlL6/Exbd4h6xssfa63d/zRIAJU849ocR+muRX3sGJsHphGvD0JLl+tviH2DDja
CYcZIrlqRz6XEo+USRYvPwgqNf2JtNz1UPmqfPHo6gnr4tJEHHhqC15QX2pj2OudlyyapAbqRy12
1qw/AbTYu9W2vKW+hgQI+oGVun3Mf+VGAflHMTlNbExLue3WQWDm9QdGm5VnjIgInOpp2bL5MFXN
Z2P3T1kqiX8ee/LUiE2uy+2HU6BXxN2gXwxzQ9mMVzPUUWsi/ht2fouAzrWa3EKw3Z+rqWyjJggy
sCwWkcro6M9kevye89pPlFe/ZuUSkKMyX0297sk01vCUYbbboctTpzqrraOVj9au7q3i4KJyPfOO
ZHGnt3pUIfE/FGkvDqYS6L5JYDovBfaEsPBICcRfNu4Vcm6qG2vTooCQr2jqWvnD8NP2fphsr5Rv
7pkIMgwJOXE7bFeW42RhBPWn7WKThfcXn9oBz9X2zA11wp+FgaeiWuh84yLv8WqLMi8MONaTrNKi
R9LbktmMYZJ+6i75IVeLbePUYDVuqFZIcnjDxP+bYr87Dx6ChKDr3NNGuX5It+Ans/IHVtRTZNmF
ieoBEaW2FS0xrJ2esHJm++5Q2rmbspLB6B4Xa2JSC/IPqM1hse/xR6VVBse1VUOcY4uPaFiDg9jG
o1WmI6r+cQqR3c9xU2DtzVTZRC1FsuiMrwBvcdJoIlY2ghGDfF6eYEV8SK69rqyXH6UfdF+GXm6R
yNrygHw3PWcoUBA1p/kcrj6p14P7Uxp2DGM/XA3tkpVk1JIzWBSkzS88R2wMlznPotZwSSNxTlld
vbsk1vKy8Sy6cMLcIzvjbeFgDpGfhW1F6tOK56DK7MMElOYBs82K2RuLSGpVbaKTHfpQL2IkhXFE
zBH6jGn4PO3+x4CNyceprvQTxMn2LBate5vY5JcbkjM+LbK/bbrGJj13XUeO8GbgomgZeYzQBjpo
KH1jYPu3/QNlqf/Q4wb9JbWhxudvEgWfjX3Cvd/sbMIdDRRPWBOVqQ0XQ1+sU++0mDvoRRgVGF6W
VPoSYzgG54YhPrRrSXJQzzfRW5O4ghlwn8qhxyhOyf57LtYbRWoyyh7xsoVWrtSMuMGeGeuOZLmb
lm5Sulv1ZiuMHXj8u48B5dlj1TQtGcfOesJyIaJ0ypHuWuOyJxAMJ/B4pwBsrA4eebkvXm+OLygQ
iGtXEAOSoJcYintypuVwGOR4KpnSxJjV073dUggi6icHHrSFcxpT9M3FNofgP+Y9nu08LHGw4gGU
w8nyfnoQnGhJWv3gCao8jILLtevGgXeKseTOs5s6HunMWFZv2hOSsBEsjOQkylkAgAXFpSncNzdf
PzH14080/X1QVOkxm8gyrvGr0m89u4qcb5li2MHWV4OmrLzdytxzX8slu4heIx8Tj8GpTdMGYWNm
ODfVpNqzmXNc5My1HlWT3zyTw8HRFdZwV7sh+f7bTARJN5mIJlF8OQwZrhvOhZXz46p7s3Povfz+
504U+H4qEKhUvLk6BTMS+HF8mCqXcEOnHg4Yi/HetdVNDpMWB0Hf3nLfoSb0Jp/uEj3Lkg6YX7Rm
PnWB1yRtZyHBtnrjQg6Yt9e5bxo84naRTBU7oHC0vSzMSzuxpRUMEdQrCNC1UkOIdoUws7T/2YOW
MecKu6nxgIjzc11xgm7ba8E9kXXeaWn0RNZuRMpnYo8eVxgOoMCN5IDnGCd8NNEp0Kt/41OAC+Tx
1xaXFDE5uk4yUH2oGeLkEC/fTiNfpXpKpYZ/wES75hiY98i8ncNxwjo9jJ8ssx6G6X228xenDKJS
rk/22A2/1GreYwupwlN+QKA6j5lHZOPMGkirI3RkBA6O9m9dNkdpfE/Sv64mmi8H69TCd0acPcMr
/SFQyro0Gxm2eqkIPbRMdo7rUs0MslR5XN05eG0y/7eiw4kH3XlDODPvHeAg/GXnaqIJM5f96rTT
eSL8NZREgSa0DH95w/xD4MjCjJ22ETdN06vEXGZMpwNRsyFfkPZuyyaFPdylD0YJjCTr+Zv3ZLEh
+DHOaz1cTdwT4BL6OTuUQyGu9HcU4iZ9xT6HABXfp6jPjfKzn5pbGD9cX3BX4Yoc9nZXCR0/hyeu
RJwRuFWn7XUDk/UxSOuwDKv1jTI3i+DJu9/d3XdEtB9vTjBTM1iL5iX9YDoHzR05nQt9Do4MiNZD
W5ft61zXwW319Oah7yWnRV7cHQuuW++Lpmp55+7/jFnHH9VRhIvAPXZjUJHz5ufuYyGdD1Pr12Pl
0utyHpxyiM6fauztWGWkha45db5bduNT1zVb0uv4Tgdt+7VtC4odH2YbeUZjBfGkF18zRz+QX/9F
pfjVsCvBfmPmttXQEKoSFx/UPuOY+UhLPRV0iea61fc05cGVF+tLOeSl8YiylkLKwTolSgLQQAoR
6jt6txJdA5msm3vAcXBL/fwThdhwRPb4SZ95KBnG8EHguu5oMaKZsMbXWS76ESNveRjXut7VDhOM
qlJOVHI589Dz9qrNE0CsUmwEJGNRuSz4LBOt4UprsD7sBOOHkDcoSxpSpi6Zqro9Ecjkx7rNgwxq
tBIFngqOCVYQJBPy7UHqwQPSHegvy3d08oyogrvgO8y89aeYUvWJRwkZaOMvp3TA8Bf7mHGiPg+y
WFp9dhgDp0xMy38qBgy1XU8zPzp9nlB2bWTD1mIPwQwDhgH5yUElFk4zywMxAVfo26ZiXAa8Qz9R
4nXXHrcHryB47dl2rhrpUSF5X2+ebsXsjF9aVX21+fRSMhYEDL0bMM6XfZYsuZs+ZkYqjjxEAgxt
O49JsNITuBev21Y47+PiRBXcF3DWSv7CT4l/0xnrU1/n06Pq/Qd3JQoNop2Pvl4M33JL59vWGwwH
Zt0oE4ewgqjMs8cBzu+7p9nOmwWN+8FtKqAshsXEtMFo2YlMvZb8Fi8BTKtYOEyKFErbeJwgdXIw
0lQ7AeJxI9fiYUqX3wWQzXPr0ztuNnytHPezTKtfjJrCwZzIvwrI36UV7gLM2KypXEADpnAPyucl
dZrm2Vu2o12sH4rRuTtaWJp1O+kxZIraPpnS/xDL8j4jQO8cHZSGQ3G3ZHvdnSy+zBqX4IpVMBuD
/Zqr6VCl+Q/pOsm6wYVCvf40jzT/KCpPjghOxqrHfgoRD+P2tN+28dlv3KRwyh0ytqStf+kjdKxc
Pxf1Ct+EPOkvOBJfo0qJzMOlNPnqDfP8X381dwB2cE/ytdazf7MaOUcYia71tOwtIjIRVyS5wllW
qxcJ7A2sK0yczQBBhJN4hq2CTN2NFXj9U4uT4NIUo064uivPvZarWz+vDSe8HUuRNuEkS4om2Bc0
GHl/xS0mwlwH6pXpn1rP/bswliJk2ORpcdbxVxIkZGb2OwiQ9h5dyWsYwF0g2PcEH2XPsEIPa2d9
LBf8gjimvIZdtI4woshReBZyLa+YN63DRCAkeblCHmqvKR4JUtiN2XwjtPNiZYHxacyT+hoc+5Yt
QEDkvJh7gAEo6cma35eGlWEmmvWf89qVhFST0CH18Q+AsDapF6ylPR6C2OjGO43Amx/WIliTAFRM
FGyO9VBV9s3yxyfIG1WoGmn89ESJERY22B8pBBbyRZff2FNv6PY4vzw+nWnC4y/rt8BodrMNjbDO
Ye/kEUGUeJwE0ayFgUGxaJYbXsnfLjnuiWV1w41YXBxXOgLpupiqBCvAn9zArLrikQS267ChsLzr
qmDRMVdvnTMQDeskavUHkS4I23U1r4GVvfVmdxZ3/IAY+28p1+FUjaWVGOiT9kzFr8TxZj8D6cNV
G4hk30CLdWmUGj5rCaarP31d788Oucm7yd+SwhJzQulpRuRO5g9L7+1mj2ki/hZm+OgXYQqpKzLL
+QWP6pPLgBQ/WfuE8v2FZJsPrxyubofUJc0YqiEyDrNMJLMWHDSpTlxvSDr0UZw6buCrP1EvcByR
KcaIPfT7gVjZCkvkIstLCh3nAGRw29uTwfEnfes97RbCZmzlYuu3hs/OhtgxFEDbtVhO9yiCcUgU
gYGsDH5U1WBGtEEHe7YOpYMjcOyCA8xPc186fNRzgN1m9NXZnrO3qW210+KvT0Rzf7t2Wid65Rd7
F7PxpAwWqc4fDCc/h3kGuMCw+VUw/t45DmV033AUpci77VFxsTGcvej3KXRblI8a52Sasr4yBxj9
2s8JOWelofuebQbrZnNaKu3Rqd3y5wA2OOxMWR59e6aaJc6W3xxjWWebCmbwjMKRyqSh4ZBI7lrD
uWMSjGe9HaK2IeqbPfevUXRHy2urM4J6ebO3EsEwepZI1qN/ns3uBbpbljgpsDblNV8MGIODz8Dy
UAR1SauDN7KVBmdrsEEIqN4co/aSyW6uAvxIzM9DknD7YyR+BpTk1B2YbqgiEjR15y1zaa2o8et4
2mw2EHyeOMU76WNcryiWK/vNd4zyzcMHSfllasehL/t3u/TqC3L5FmraBGnSq4Yn3LcI5zFvpAka
cLiOoqRDLQ2nj2oMwo8CuA9WSOJP55ySY3Dq6aK45v8EQEAPuEZkiDNyvVSO+8ZgsTlYZll9w/To
XgvNNROC5eo/eI7c02Sv5MBiZY9XM4V8YyGmD9KxislySDlzsDwrty4+2lIGn41VjT9NWJyhEAQi
m2SWAqBBDY8rcafJe/a3z9gkr3wtnHL2h71d4Z9cuHXUnDcnhtpql5ZkiRKuu30XdxZRq7ngwlcm
nmFaas0zj2aK0So3UZYKsG4rJoFoHFtyLhHqvCDWb9mt2vnTLJX1PFie6OJOW6rDMC20UuMC7U1b
u4jUnfHRmtrmkW7cvyiQ/LhfBu+8sEaOyLUqsUMBRoFRZ2Cr6ClAlNpiLW+ypN46UE6eK46gt/TX
yTfEFYRIGrOrLK4SP/aKHizyU9mfZJr5RGsQ5P7RTjyGYQnWo60r/bjqzosoW9wovC3ZhJcNfzm2
7mXmaK0Xez6Ptflgdh4XNi5OO4GFQ360vg60ze02f9te2+wpYZhWG3AFvc6Qz2O+fbClu2bz2N50
TFeJBQogbjMPEJ4ajN93iAfrGcn1j7qkwr1UpzU9/tKX4JSWb6L1NhR7bfZS9hbg3RXnfBxk6aeh
mewntJQZgklvfe/p7w5ZrUqqWq3MCHtGMKAAvdtqKwvmV0aUu4/7TniTGdPgXAMIhwBoNQjPgN7M
z3Qs+0PmDhMnVMPvzRafdtUMoUj179RZFf6Ksj1TbwIdsXGeDU35kqegIObuEhAky+AIA3w7mX2Y
uetJqy0wPr3HQmucSB6FN7+d1sr3DpMn9XdSZC324AtBR9hM7OXYzmUWhLM/sxWW0B+N3shi9sfi
Oky6f3BxlL9Dq0BlI9AqGNLYzh0v9zklfPihyOzlmQG79e6X+kPXNnbGMZdyMLcgdzindUaSGYs/
zWnwEzQpWy99m3gLt/XmeIVDT1fnT0q11YkE2BQ2pGbt8sDkTnQCYBFqHv4wpUnjzVi2k63l5iEd
tS6W2nx2paXt9dY0HtbKu+HyjiDd7ywLw6ValvS1qdVfRZkWp2A92LvMBSg30rb3AHplMq6ZFjJU
nKnVeu3YGTS+/0ynQ7e3oGlpWU28c9oka2DQSC49k1BWQ0XtCLZagz9f0EDu0s5N4WOB5LD4mXWP
ersoiXkILMFn0CwvpZFml37BtTxqaXbczHLeIawrP13ZJ+VgbYeuzrtzNa+UUbbzyEr9VpAi/to4
yAq3RjA+aWb/6JJ0hLXLs66Yxa2zCUvo6i4k5gzDulzxt60PaqWQpAk192YzVLE0szuNpTuM2jaA
fFV47lOPB1xNP3XT+52uTOZyQYVb6yGRb59GaWmHJnD5mhbM/W1uMJfo097dywknZ1mULnxaEtOh
z5opoFcBTZdgXyizxIv03MWb8WQv6ri0/bZTBd6Vug2CvWX4ikqvfQrEwFh6eGjd+goJ+GEOqIRX
PcPfP1ASMWqBvWZybjVjQmDbD15pesf87uLSQPYE+geNGRHVFOGeE8/sMne6ocqcEqKLwY++1KjC
KFzb7Hfq8iT80t3V0F/A7aBFnTnD3xHsn4bJftadxmLhWfzNc0o/hu71jwqaTmjrNUuuzZjC1lq+
DSChO+LHn+s0mxKMJDN0TbO4DWark99c9uh8qyx2jfyzYZ4yN/YzzOnQqk5Kk2ecV3tYG8FfAsd3
DEcirdjMSB/BJW55fyYzqaOvb6abOwA6QwVanawOPqTvXPy8U2EgRy1qx/VlhT6brNn6YXdOHtNa
/DU6IoNLnajuxisv5YqnSJv9/cw8+iDA8p6XptaSqclPq7eOV5iI84GMJw6VMavPReB9eu6c/jYZ
c87p9mYw3H7N3BI2mCgtA+xR/01vbqC+YFDQFx6XySqMXeuskaIArlnvCfuxSwP+dSdE3sSW5tTr
pR/1omN6K5tf9MGaCi1vEA+62DhzutWw+uuw6nj1pm4dw9IrPCZxULhbZCFTXn27fl30kFvg0oWj
Gi0zQljkA1NZN+8+kZ5A6cIh2vap5Wi0BTP5xzh3yuY3okObFWWmFafUl6D2UoRun8Zk9U3IGal+
LRCYiMIwO/GNqmg5AUCYgUKC/2V6bdLUF/XwY3VWyD/b8jUAJg15V951T41GSJeRn2BVPTuAhSiU
8gtnBsM2/IcXnd7kpfZgCdqLpe9Jt9b5WIfglmV99XIn25yR0wbojQInh8+Q6vGUTmNkaTbrm7qQ
xm5Uq/cYGPR5CHHys94Mcg+kzz0GQNidnMjCUBP207hpZ8ezv5rcATUFBm3TAyCSlgc15Pdg8y0t
EAgHHeyVkNX7yEwZO62dhhpRczz+2ts1aKlCF3bSPgBsw+eLlH6Do8gKBSTLitcYe+38NQfO02BM
8rg1lUqydc6eA+LbML5j0dY4h7R6K97S9K4cbAZvl7ImMynBOF5nuQfxlxRefepAx52mglbPyIxw
bHEkIHpZEyOFfLqYLDrKihG3HFIgvbJ9Nu6ukyJ/MhY9+DVN/fKzXzV5ExsXYCg31r/rJlXi1nxy
5p1hF051Oj5V4/pYOUDdpXWvVgr3tg7dnBCux1c8q3KmmDP3ltjyY5/JNxqcN15SM+ogrylL/8yx
Wnt+9jr627Grg6c6n62/TL1g42rENcTkio/XvC7KZNQqXguED6/+unhHS9d/Z/DewnLymXfPljwo
W/BTpaBK0bbc5OL8sTeu4xalwEPHjsdGRcEQVGcCnSJIqsKVN3pEcvbF2L1OjKVeebeLMVaUI2Fv
anXsInEnG8RwDmOnWIb3S4Qwwo1GoZ7htB/TPmVZBKUbNFEKiWoCatosiAzhbEtENpsAB6J893G4
+xertBp37pRln4zBAR8vXbGzF8/9CDTlcsbo6d+xACwV9pX2oXdryoXCfY56xRP1c9GOJZIcswYL
SP3Q5/W1B0q4NV3Exu6X0SgHbm8tPvVSfjGbH/eNqn/7vN3c66EptRBg6LE0xZ2NVav2kCoa6WFr
gz29/2tgMP63O2ofVOe/uf/KBOArnMktKf20vkrLWc+M35cEYFj3YqMsut6f4IDlNHK6O9i4LZ9h
UyAgbDcbwhdzSbg3GL0xakeaUJQk6fZQAUPaQ92Ctjm5IiHj5YiADVxgVfyabO/NXerTnG8AtopD
ZjnMs/OC8V7pl7u26n74rIeSgl82NbNsd1YAynRttUfPVpXJB2FXUIRwXIpUHFCyrUAKrTXcOn/+
6mfdezGsAaQ6DC8IEy2RgnQIz3WF2H4pQGozOwcAb+b5hV1j/tyussPdLfwnsBrjpQdtEqspOLRK
Bbt6yYx7jpvGuGdryteeSjGuWsgscFK1oz8E8mXwJXBS8LxYmuW6RNiV1l3lVU3MuWfF+uwW58xt
cVFo5i9uS3PfypkLvmObGfoN8w+Amvu7ssXyMWtalbMjM7a4AMKB/NTkFLRl/yPb7uM3oMm92/4x
jeFolBuXPej1ty73r4PeA8FWFDDOEJuY3FXaAdYxf6I6tBKIhnEFWPtmZroi5Wl0wtGDRZeNZUmg
Fc3g0OjqyMtY33xXOOcUBM5dHwNZMHtG/GKesj6I1uK+xOr7EnMzy2P6y9o+B2UHuquCB9bI9wEc
O9ssj/vLGq5q0ewTgSTzoSF2WsM5/kpf2Ef2bL5qg4bIxlGPtQHG2BfsB+A6OJFHOwUljHVVvoHS
6xauOCtluFuNCT1SnXPFpDRJ2vLLHU0B7xG76BNUpCVsNFSUHUPfwtV+w7uq+NFwOasR0ZeUbXA1
a4STDNJNmyVxu1ztlkWuu84/hnH8Ay8NBRp6nKgv6QmU+vDvJm0aDz0xSwtG6LZES5efAryeQ58m
U2/kccXMOFKt+drm1R10dG5bF9YPcTnbU0ak5Y1LXyWbCU9W6k2cF/Ol7Q2EYwbnKbB0aK5VdjT9
MY09l7esGFhIdBpjbs3qj8NU0pyNT8HkFidwzxcxtbesdcVVYE5gLVoVYEYROu9mGADIEOy3iW3J
IZs1+ZC2BE94nWR2qxUdY1FwyqdhYagc0B8tYv2EVr/P+EKP/IYe/JlkKQ+oO12JFQkTxl5w3/0B
b0sPc5/ae/ikgGHlQD+9ZMNzEWwNRevkrIlUCyNTMx0Sp1b4sWZDLqHYvC+HieDZ6AEwVoO762ug
nbwyTLatKBdUHz5O4hcfkjLr66U52INygZ3V9dnPR3lrhTFQIfVFtGm6ZAZeG6HeMvzFTpgdmsp4
bOugO49whePcWco4ECUWZtXrfgwUdPh2jMI+BNL9nO9HHeAJghI8nGIzkeBhVZvV0VZll0CNzM6o
ak/GVmt7JJVJXfiffTMggl5yblY5JWArxqTFS35HS1vXeSs5//NDlne/e9PjN4Jqdmn3ciifPRfs
6HRmwgZzbH21Wj5xwb7XcIEQNB8GD0jg6wtkeXX80kSg+AHajGl2+0Km1xoKwoIsrb+jaZtwcDdG
73I3m4xXW3M/KMzbk3HD0j/v1ASJ3Qzmdz7XE6awlw2WR7g25rHoXSZqE4zRKQagkEi+o7otElIG
9gvIaD5/tsFljoG5wOZXweyuuMd6skPDbSQuoTKPTVBHQjO+PUkcA1+K9NkOZnj4up6PEuQIYD6O
Rf7m+dDut1nQV05Yq60j7QDzBfBg4IFYQFcM99kQpuXeoNA8gpszHsxqHO4YcSXelAd/ZdQGkeC1
RnNnFI8T3fIegvZyy4c0QUg4HqTDeoi5Er9DXX/bZm2fq6V+zDQwCMboc1zZfv5gjq2KmwBYJuKb
NTaR9R3clGEUnML2aszml+cJlCHKIC6gI+zjAh67fbRQM5AeAUx0aEcqf8Vtpvf994KvdM/R+LDV
goQqtqLc2/bb4LM5aURefnBboBKoFZI9mQb7vCs+Vc9SsGnzEq15g+G21//4tb0+CK8xIyx8I92j
WCEpjhkza8993wip3wFcuOQM0+m5YLzB4SMbTWrWp0WLoqDBBGYXmvQXONdPmkWAwoixOGTyHBUc
iwnw5UPqtTGOBX4dPpjwxku6Vu09aw0OmehPRuO1iV+gAs4EHkv6Tmkyq0yL0GIw9hGsxtES4Gkn
QmHvtInNb4K4nOgdu+JRifu5KP+sbQDts4jmyc05asUWbbqFpaVmCEVB1Pf5CzIUZ2+2JtkNmpiu
mCh2js5oX5nPnqEZTz1dHd2N/1yU/odmF3NULoxlU3DajsG+Rjp33KYIHnkSGqSxTH5aRk+nPaSd
DyGpRnJj98K8zQx87msYtvIjuVG93vyFC9GxQ6wW/zBNAHm1dbWPhQQj5eSM/pdAqPsG+I1V+BkR
8JSYBteatFbI4aWfXQKtfAnmtDqPGFkjx/XplcaS3iwVGlVMzvyiPKNwj5VMIx1Vsgtb2hPt86aJ
H4027Zc+2/ud+yhs79kUlYXeNNciHUJjnBnBS2a27KuGyU0MSciLcPLtXNstQif4cYgZCHD/6xm+
nNAye907WStVohu5FUS4fuRbbXCX7SdE0XLHJnoMbpXP2HtrrZvOpo8ptfd0Z8amK0xeYG/gSbn1
Ap2HOGOAVQklaADtxtGZQnutysEXmUG+9ye+yBj16ea+BiRyxyrv8yOad/1tEYuEVFsCI4v5w/mc
HYLBntEJ86XrbrMjf0dhIq+yE5Uk2rPAug+xdM6lCbzLH8Kn0Ouh+l67LQb6bR5pSst4asEJevfJ
poHIIFIrBZFmTzeHWKGo140HDwZjiAynCWsAjypIX4rGvR+x1hCBlsmOXp510I28e2RIsDJIku+I
43Kyy4d39GO0BNa4HVVXZU9rydXss3ZAJpug7vqj920MgV+EtuaviQXyA1mvZYVuMDVIzKUWmcAz
95XhvK4qf9Q5hpZhfpK8cFGedqemVDd9MR+8Qr3dB6C7Hm3wkWDrILJmsPhwC1KweQNLLiWCtxWj
xx1UeusKk0PBZcQwsspjg949ozNjn0loB/P2UJUZlPvtATpUtLn33fC0WbEyrGdDWxPmoh5im/K1
qNEr6I56UVq6sSb2gsTTnDQ0rZYZFy17xx3OxKxqMYA0/ZDvtTwYtTDjZYlztX6jqJZxQzIVEKQx
i6yc0Zoc2svkUa/WeEuSrEeEOHureqaedM/eqI/cPrV2MSq+7tL855Oasl1jt0QN15KwtmB5qVe6
N5Bme+EvS+KlehuN+YSyz2RUjxuLJfhkB3xSM5InY9Sj/2DvzJbjVrLu/CoO30OBTCSGjPDvi5pY
xaE4S6JuECJFYZ5nvJGfwy/mD1L/3SIPm/TxlR3h7pvuOEdCFQrI3Ln3Wt9yrQjP/mzJ3RSNp9Ql
1RlOFeOkJg3unDviwsJNs4egCyVg0dI7z4HerKpy+Fo61rCPlVmuCXEqNmYwoBOc6/mEcZ13jJrq
uWeasCJ9YNguQukrkqHkymZ93jKA3zbafwJFR00XBpsc3dbe6PWwA2ZE5aqoymjQ+OfaHL4xeW1A
a0Ouzl3D2hhWrzd5bgb7YXZozs9DcAV+GTGLFjZJbgxc/EKZR9R09dqR5XjXULWccq37yIqI6Qsn
4zKZvILtNK/8q9kgasmOWR9qWZs7iEfJHZX+CLsWaZ+krXOFK76+roo0ZWOnFOL0oR6D2hwAVcv5
QpdjMK+dLo222vOhGTklpZEmiCIWXcfsP4uvrdSWZ0T3DRdEjkB0HBG4OAzP3XbjOVW9pvM1XWdN
0v4YIIVxfo59787uJQFfMfk5edsnBQVjy5QUH5hRfoXWMrbbBGVbukkBQG6wqdnMKxiCbsD7j9BI
7Xg1WXX+syhlWH0rfW8y1imq4J+yr2wWNbRcEPYmRHylrZDyhij6zxrIx9RHZXNRtyDxdy3haaR9
8ZB6q6iwgqtEFvN1KXPaMhg9KcYKUNPhOqjCBU2jHeS0FpEcDAMgRXnLEo14ta62JV6OHe9zven0
/FTaU3tiz2G/qjMX0YaKqNpUGIPIcIJNN3tXMifcwuW8EnWzvu4c0WxQvppnqmZAtlXkgViHRA0k
ZaQeghCD/t5GJyMGN3lXFjq9DAfKoalPzgely2vRy24Xp933olKXyuCEA728WMPZqk4znGf70WdO
nRWSWi+gbRYq/maHJiJ0EHGBIeMQGCTqAO2+soiT3/dFQa6Ke5l79N7d/mtITetrQkn0uGva/szk
14ni6nuhgy9xzQw7JPiCTsC57+jD2KVbE6AaMy0aGfHotCvRk1HSsTsCr3as4BQMdL92RzvikDMZ
Z3MTVJu4DRVMOkKbnHSwiLW3uSYS3mVo1H+TzbQrCxPA2zy4OxGOVNoA07ZEUJqn/RjYN1XIBJQ8
FV98b9y4Q9hQ+v3nOTbciwG29/c2iTkfYTR2NrXlp9vaApzcUtxiKiDM5FykZfuVAuza8qqOFvAY
eHsjaPqThJPLKiZQjJ2ti5+dLEq2dLhvCkuNHIGny1Caz4UtGUWTYBr35yZ5VjykR/Cn6waoWFSr
c6Oob/3cfvQYdlFTKM6NtbYIuyKEYTfGRnnvwKNEkJzOR2Jkm7WsyNiDNxyfxJm9LXvgRitU9o7c
dN6YguKuXSYDVkuESD3n1vfaqLOHsaWyC4NIQSADgMEhLz1YQ25vpczHK7gflx3koWEDBNc+dwZa
z7h+vOAhnJenNC2czwmx9itC9QDdYsagBsXd5rMnukN7mRF6cJ8lKYV9GKH2qbrwzA21Yrog/J1l
GPKBNuuNyTDo1E15PTggGD+yzjaQPkeFvs9KHpOkmLJTWXrxfrRzDZDMmr+GEc6UjKHxMxKK4kJl
U3wXoZdlLmEYh1ySUidL8R0b1lOpqX49+J6XkMAeurRTFxxXpi+mlP4eDXV9jTGuOWmQsTw6nBEO
XVlVl6ZZqivk9fJMOnF8DjStvmRVZnhRpykdbH7JpM6HgwvB+hGQOpJgpBl6JLpHdXT5rKnuznM5
h8fMmLJtgF9pcoJ4W9dC70nLM7/Eo/sYh3171g/0m50UWffIDT/G9qRJMFPXWYtrZ8lKsL4FeQNZ
PCrCW95XeJYZ2KzIMQ/Io8+TbPiZ28NhboP2bDJ7aPVQ1KZ92mG73NpqfB5yJGBROoHGktOu8Lt6
Y3fTD8Pt220TlcW1xv3I9KaN2LFEeu32E71F0yP8tkg1Hetqcm7hwQechG1nnZqEfks3+YJW0/7W
qiSZNmUT43Ui08RlgatWMwpkjtK8XjT5aVI1s4DZ6Up5JJrL2AorfiwCoMX1oLxTJ2yeG2yK7Z4G
FLnYRufecgKTW+EE/a4AIMlUvfwW98wYByPitfE8c1NmE6Y1a0btGEFase2DNLziSD9InVmcfNAW
LHDHeH5wQxSZTI91Q6clv3UFrPhVkzrTvhmcb2Gn9Xm2jDm8EbNmljpqBbUdLlLPj5onaE9cN2D9
jvrnwrGmdS+zz7ROaQLPOCl3dPbQYnUT0hH8rtEmt4x5NzQmsvssTN19W9i0X0arybfIxbK91fc2
E3XBdMqd3QfOHoyMW+cgrO6srSRCqxJq+N4xbf9MJJU6cVsjOUQcZOl+CP8wZSpedyDkd5WOz2x8
NkdZtB79iTIjk8o9aXKg7qVJW8cm8mnlYB+88udWoDPB9swbMTOCmv07mVJy5J5uTz0snXvKhXQ/
w7pdDy6qa5OC6zsiQKSQkl6vS1eduk9M5xWCqS1GQHbBQHzBpxqcWFIj5x3oMrJum8E3eiYURk5t
3mZM72FOEx3SOE5zkzb6lNBj0lCi8aJwwye47d2aaWR8zjRUEy0xWNsYuUS5oh9SrS23dvbekuVW
ootY92PyZKfDZ5yOj2MXJOjkqu7Q2MR/tIbqtuNsi13RTHeO8KbPY2hcIsGmIe3q+w547youzIde
z2xb1AbkEC7q4UofnDw/5qm6haXTIGgio5IdsFn3uIDordv3BN8FJ3num9u+Km4k2/T10CTNSWYo
fytCM95DvyObyEMLtUmwv9zLvLxGbmCvcYnDRzWXEexEN9aMJ036XnJkhLAdqlTdVb8ejjzHloZs
gwSgaSaaiEpNSjpQOqbTuGrJTFnPBIJtzNrEjMrxNaqdje7ILRHCbA+IOKM9tTbLjjN7n7FiKfay
inZeYVT7agCKr52E+CA/wkhiGPaeZAr7nCg3/KsB/gIkty3we7e28qclHWsfJeohIMR03RfJhWlE
5rHrDIyZlfK5L3I6ydh7dtrEY1HYVDToQjiWtx3rDRrc0YL7GZDAxVPKGdchtTSMRXk1yMq6bDyk
9rBMmd0b7dh9Rjc+7OsexCalV81EzXiae+Ix80pYax7qy7IBGCymmMgpjKnXZZBhCp+t4dxp4un4
y732t3x8l+VzftvWz8/txffyvy1/9AmWO1rTsP1lN/vX/7uInmp6Jz/b1//Wiz/U/Pdf/xiJ9QJ+
efF/6GVF7XTdPdfTzXPTpb8v8I9/83/3H/4D0303lWC6n4ouxyh580wiUf6nLU+41q9b8Ru/9RcE
zTEKnuu//Pu/fXwCSjeScao7dKKgZxZ49m/4jPlJINsCMuUBIZPack0YJv8Jn7E+sfgIFy4MIz6G
lPKfRj4hPvHOwB+Sluu4KJ+8v2PkA9/9gkkB4ATMh+k5IFRMZVuw7l76+FCVEgRSFVvyNGV/lsUY
qohgmxkNDlVt/0BNHWPw6dDa7Y2S5KJ10VQUgUiOfSLfBAiIdZj0U3IFIbhPTyk4bfUj9Kaouho8
yziacTgnJz4jpHmjMEp9QV3kDSsorfmTTabxYzNiatBtLoiRsNMyXJNPZJ12Zl0Ej4OkoXBuSDGf
erItTqAH+KTh+b3LZp1zNveRVpOaqTO4YfYW+3+M5atWZX3BULPnBICv+77Oa/DWae0vuSWc0+Yt
VpokW9tBHs4/p7mc3HOnn1jkE6rWPXk/brwtYVJyZKd9MMwbUMTKZGzsOQCE0Tiaz3mVIqGkykZu
iW6jKzxsG/OQa7WHpNBiSoPF6uPZlkwfUnuyrCPSIEtgROrwhkP4DpEyzn1No2I57v/oGOB/qZIJ
jWJFWhV9X1gDu65nsEuD2+tvJjfAhct0FZO5yZn7KukavD50FMvzgkEqGdGywh5Gp8j3GWtjx+Lw
2uC+jEt5U2IQ3rVAL86AIxA01U7p10kYrILg4eJjOxmeubaQrT4VJAoMtGby8FY3qD6yMaGMGahw
EYja8bfMAhhGpqsmckAUUeavzLKuD35lVOyhWsLdDifTITWk8NWRpnRTQkS1GM2ruHsQw9CyPXjz
ZSPDYZtMUCqiQlq7GlPRTVSq8klJTbe8ZukVq0TkX1GuhfuZ94u9ZXTnz3Oa2T8ADGhBMBgBv1vi
bY10Z6lAdGtBmgx04lDeZlbXo87jpDUz8ZAB9woNB6JWeGyLNL7nALyxgXJ134KqHpPzLCiwMTBo
8MaSR9GZLB8qLeqm7wOmcM2wQpD2fgRCQI+9bnGZrbFm8cMaksJveS+SYmc2qribJzs+U1VNKZo4
530xXsyanJ2CWkeXtOMJzOG4nHIOJJOGCCkfs0Zkd4zOdbsdve4cFitujDDNH2Om5xOePPaawNx0
pamRLbje01ATpWONBGAQPIxhiMJonwwzPEZ7PAmoOlZhmPb7OBhnoiCNz+SBfiZQzTopFOGL80Bx
k05lih6sOx9pDYshSnYt33kPy+hENu5n37S2RR7tG89lFg3ikFGJYPhk1uM2mc0fUKe/zpPzWDnp
WcQwfB4d+l3UpM9zqn4YKVALz78ywM7c4tl0GRPODcd+KA+jn239UsoNzewYqWRI22FwfwQmpk1n
QqEXSjKmHBTJiV1WJziILxfcLM06gw4uTVmcGEP02PN7n4206Z2MXi8bHZoCW37Ji+BLWwSnWG2/
qcq9HWIVrlHRf9N262/oVHqb3uiOpRsHD2WYXQPPJ5evt/axYHScdvXp7GIGbUvjkpyfPXMO8ngh
YZD4DVaYJtK6kaZ/n4jMuWnK8t4uhwei8S5B08BwaM9MImD3dtFdECef3TcFUjCva4ufTgx1oBgI
+ZbkytKBcUe8iaVzw3ARcQ+zny3uQbTKQTWs0pQje50quZVzBjsgym0abyZzptLpye0boSPXZRrt
vKV4ymVX7uO0/QbzhGw12/nhxXVyUc1memSkdhWQrrNB3GMAnXH0OcQO7oiL8WyyG+9oUm2uy86+
qRvxJR3MHTNbsmoYDFy3mjT0WDIKL+xDg78nHv2H0FGP5IOna8LUzU2qxi9EU7WsEzVBmrNpbx2r
CS+gSayrhHGP7VDkBT0QG8O2Nh1EmlO7bCAcRdaFFTHwC5ionXYu+SdgLMqtw7DNS5pbZgBXpRGz
hDCaocU6P9E1v6HrU506fYqZyB2+pmmQ3dYFnpd0IA+Kbm21iVop94IDkRT9eCTszNrQ4w9WpWlu
InL82kUTCw592yRG/BAN1kmtgkfEHuquH9RlmtFbaVHtrlAub+OKE2cWRt4mbNGKAS2/b8buB77G
iySJzvISWxB6l89ZYT00nkHve/YN2ssTbCFMWOvWKK+JEWZ8Ksd7wO8jQZ8kQA/zRbEs9EN6Ak5Z
rkUzLfBvd8lXdBB6IVRT6gSlV7HngLdrmQwygi+A6zPEmcjAadFP9F3/g9ie0ymojpaoDs1sGoc+
V9esb9nRJSyX6heqSRxJ1O52+WPCc22jhqO7c4rWeYsaHOlqUZz3pFCf1GLC2ZEb12BF0L/rZdDM
gT6r1GnZN+1j2A/QsgEyZcVAkJ0kM0ylqbsO5+qpKNAULYm+Qdk+uQHUVo8AA/prkYGipCKDuJEk
Hwc3c4eP1m0YIPf6hzHOl22bKiIq7FNncC9mhiVzjebEy/I9W3sSVStfpix3uWm31U+zNZO7ljwQ
It0Dhos0inqTX0AP9HYs0LsolFzTQL0mxlaxpbiES2uskuKzCiGgA2tpmUGHQvJM7ZqircYn16rR
IK9IkBB1vp1FBgDAClyrKzeEokfLPjZ4KSBsryPG7rzNqvgAJjczbAQCnR0519Kje1HtTIMdp/gp
RecW2QFgbixnMpYQPEOibGjarKMwGOINsSaqoXIiilqeRWII5m/KrNrR3fo1/HJxMproXTkQ53Rh
Y+RNhPXmJ02L0RJ7cZPvda16ec+PJ4v+iCrXPDWnUF+NUzVeN01kPlYm79GmZK/AbMLGEI63NDoB
fO6JNF/CpzNSKivEE4H9hWS+1FnDchjxA+SKZ+g6lbyHxpb+ADNomO7AhgGijK5tbJ05Rgy04RjF
SeKrP0mgVl5R3JsiG1LjMiIOtRGHzkvMB5paQ8+JKW49fOX5ymaESDAwZla0GudxPHgZaWNRFaob
SHD+Bu1/RlsoMYIKNV+a2MznrGBoTqSOZ+LuLI7Y0Gx9q54g95hdhX5bpHZWbdKsxDwg1hYhkdbK
R5Yqtl5h0Wq2mYTb68ZL3cV5P7PRHBn41M1V45s1i2xNdX09ZRN5u4yNspOR8SQyGu010QPYhW8t
G0F0L4KmcG9pTrXBATVQWTxGigd1Swl1VRsdgmlgregNEDe3wUXYGLjUM9BOZI8PCAXCjKSGsAzz
/qTpWxQrkUzh66zy2va7534wp+hqSLyxZfqMO/fg9+boo3ynLCOagpuuVASZxyjScb4j5UsRPdoY
Q3w5e1Y64d+paw//IaBFdJe9H54kpCZzXnf7ePyCr6O58TM7cHHlOqIGpVdC3o1IbVZka4+cFelt
RcNJTnI38gQdt80pqW3O3tcpKkXkl7HJ681AMaRkJuQOJzWhFqRn4aHzNbPjkIpmw5ueZZvS0mD0
VnhBdNCsqrxpK7CJDLMJiqunAEGlj8YlZUqYS/U5HNpuMbjVwCFLeFd6O7phUXDTevzggQWGBwU5
1plpJnwF8n39VXhYTuUY0oLycM1gRGp23dL+rzGzfsHGVdKjjDtqNQsliI62Y2PLkyGJUQf6tJc3
5Zh1Gysc24MmemDN6cA4H+EiHBwnUedJ3w37WY3DwWjc6qZIWe3syUBf1dBAaLndp848u+fz6Mm9
i/UJ7wnLFt/S2OqQyCFaLmiCC6Iu907ls4/NQXLmpcSluX7a7CwiIu+a1GDoaXopPb5SXRgEnX2H
GdadxqERf6axaZ6jdqp/5lNFlehS4z+jkHR+YiJGWGG60njEYcKQWfKWH0cnjbcikyQuRQlj0oRp
1k4UXkfdE0mmHlm8S6zGfETsnuKRYhkh/AHFX1a1R+0DRWBfeSw9x8M4nfpro6i8K5gUySNnVpyz
SCaRQya0j0cGzOuGvfJQR+a4s8Pp0ShondbkVdMT0XGEvGSGFdeN8TYKWBiNIHHwLCtzN1XY/DuZ
f2XbSdf4xsuvamKOrUn8JA0Vp2dpZiOD6fZMd027seD64Q8uOZ64jGt2S48Vd0tv9V/IJsWaM0Xu
JuQItfYmR+3Hqn1ucNLuGjssroehusryPjsPIh77ebAIa8JRQtGaEvySMeYF44WHlbQ/xUS8uyfi
JTwgTkZPnDmMbF1G5gFT/aA0xakINMFwVRQ9ZfVykHWz4oLsbVDUHe1qYmHT2yqoOTsOdLUH1Zdf
+CZLq1t3/QmhmhMnSaTJri/mI2PI8tD58Ad0srhLJZGXfJM2+f9EJVo9hx//8V+FBmn075FKJ5DU
nr8btPqa792Ljszy5353ZAxhfXIs/qtd08awtwQE/JMH7Hyi6yIdkwYL/wO9wT9bMkJ+cqAcCcIK
yCsXcDb+1ZIxP8EAdn+hgAXkpb/VkHnRjrFdCxyxhNwDON5zSBhbuLd/YJXGyp8Y78SXgWkgkHCa
dkHFSZSQPn8IoTLcFjOthfEBBVUs6NF/4Zx+X9dzgE059IKEKV61gXhfigqL8CV+fcVMqOe4EWY4
5GtahVH2rMhGa3wWY20lX//4hd5AE791abpI0pEuCnB6Za8uDVmjSuk1XfaRhbEHEEO/hQ8w71hR
sMNxhAuDCyLEit0cgIhbAXIdcBRZtQx+vzb/Fpov+HVf3wRIu5oPY8Pc4vO8vPkDwiRHTeElEL4Q
PD1k6hTToEIjN8wcNvFnzaJGk5KLx6GoG2zLjO/xZGpQx+sAudIZmm0ihWnXg454/zYt2N1XP5CS
QvG8WjZRgRZ9xD8fDNLAsDTO+ohqUwxMD0FbbVRfZ+hRUIEutpQS15usio9IxMtf/PrCSjiIRUCq
Qzt/BfqyJ49A5iK4NHkGHgu7Kx5HsqM3vhyj01RkjDEy270iSb34bDpIR97/2suP/5erw11evjGJ
H6/58ZmpGsdu9DEO6vBz5Izto7TIsg1aGZy8f6W/EKUJagDD7ZHyQX0il0iRP2+w44XCZq52rAo7
/eKHYXgtB331/jXe+ja2ZsVh8Ezeif3q7e4LOk8I4Y+BT1JiqgLCPgPT3LZkh9y/f6W3vo3Ha2xL
usvmrwbyn98m7aXdRlZy2Qmnu6tQmV+62PEP71/kra9DwASrlXBtBxzdy1tG2noiGT5e5kJPwDLs
MDuYqlI3cdFOZ+9f6q3vo21eSZYqVuDXr2YxAG0kU/uSDLhuS1hPQEZ70HXjB4/bm5ehr84qrnja
flHv/lh+Wz3QvE1QAepkvovxfJw3UZ5/8CqLBU7+6qG2WTwsi5cZxLzH3vTnj8ORiBDqLLoUnYIc
FGG2yFeVi9F3p7wsvMutrL0d5GybmxxxDysvWl2Pfo8UoGV7s0k/+EBvfGtbLYE69M89c2EDvvg8
c+qQh5R6x6bN60NCD2ePgmTcvv8LLl/q9ZfWy7jBk65SrnpFbC9hxtZ+hWlB0gqKyabHspZ/CdPk
Ea/Z6fvXeuMLORg3le0y6nWV+WrNAh+RaW2Px8FP0BYCeSbqOvgwBmL5W159IwY7PCcKHa5gYPPy
tsU5xBszlUc99fI0a2gVZHUZbni6inWlEKxWvlRbCZce3ooPL8gG8bUlbMs6n3G3HvBp+XdV1ca3
ELF7hNi0VpGKx/GN3en8g+Vt+TCvPyyubpj8HMqZRb26/aqTDDXREDiyNi7noi8fncBGmDzh98ww
MoGRNu2b93+GN7YO9o1/XVO+vEFtaI54EdQxlnymddkaKKZhFm2tAZRdaJUOx7+0RYYp7HRiJOkY
1+9/gLeeA9cCEGYuyEz4ly8/QFc2OmJVObp+C+bbqJuLMQyjDx428dZVPBQdjiDmzUUC/fIqTSEq
kbfmsbVnxdG/lYR+Bk5LZygUij4i4dZfMTZhek1S+wEYgtevZytHRVnj4IRgZhrEVVopMBAsc/RB
378Jb34+3jyPJZpRH66wl59vFjIul/M+DzMCs7oIb9CgpeR5x3I7J3X0uUK1tBFNYxVYf+zxKwA3
QQJpH/G/tL6K/FH8TBdi3wcf7I39AwCRrU22Q94i79Xz0c+2HhrNfDwCAcjZH5QgSuT+tOkbQgvt
MbrtMCc8OOQ4wiUcoi9Wg3dtFVXNhNeWQn7rBLUEZJUnpzn28bv3P99bvysCSouYuKU2sF59PKdE
hc5Z4WjUNg04GulQmbzu4v2LvLEsIt0xqQeUw2/0eg8NJhEAaO6PWSn6ZFO1KrzPEDoieQSwtoPf
l32wab+1+7g2Uw1FVWd6QNZePg7l3A9CieY4ml17JtpErpskVt9qZ0AiSgsSY51YhpOTOYgLFYlx
T8xaf+vPTHs/eDTfuMMLypZ3xzMdwQj85UdJCkYNoVcf08BggARk1JRj+kHl8FZVD0mRow1DRlLF
Xp8v2hzmCDCkY1ZLvEIeHb6wbuoTn07hJq1m96BIFd7UBQ5NCasJiGTgF1giJ90u0pEWV01dmx/8
Cm/sHXwojnu2xSZhvd4N67Z2aY7XR0gr5TqT4qGcu+fBA2GBEo4m0wlEit37T9pb64DLamexHzLs
l78ejD+Km4QuD4yh8miBU1oZJTwpP1b2WiFgWdHh4z5Aku4meT6m8xdjWTat7pru2rYVxbdgKUHe
/0Bv/fqc95a334Oxs5yo/yyDZqSfsOTzo56D+sCDji5vst0PvvVfL0JmHahkinoKAsXp/MVFjDyo
6TBWx2yU4X3EiPFOhIXzt7/Jkqslebg8jhDoKF5epGB0ggpuOGadqp8sLKKns52UH3yTv66WXMRT
2DwlcUUsFS8vkhu6MGxnOLbmIG9xs+FlnuecvPPehnT5/k/zq3Z5WS5wSLFcTbtDLXElr8qFiaEd
XbH66KYEx60Ipg+uQxTEn61mHOftMHoLZi627jFlI73kJPN9EjI8VWYCCxlk2waBpPbXZVmOh5SS
JF0N7ZQk2wbCwLD54MO+bl5wz220MHrpmbBg/2UZsW2fYb0EaDBi6W6RhIJ00X10ZtsO3FGvsSOG
DVrj4HEG+vMrhyxfGNWc9P7mg7B8Eg4PvGaaPo5+raZJLMTCYTUdncSd15SmILRM+JXvf9/XD8Jy
SkWbBiSEJY0u1qtyffK8wGiD7khObLKuh3i4cIiUBtcR/1Z0/fuGyLLD/fkU/LrSchamqnE4G7y6
Uldn1tDyFGQgIq/JUIntNe1c95ToCmsXka6wgqTkntRDeE3gWXiFlNZ4bnWlT7GnzXfvf+2/LOSv
Po1+tVtEbhA4yDWPGMaaC/aU/KqSQ3dlmsNFZShnWwVTeJ86EUP8aT4tg6IHgjuKvesEEn2GNJLp
g597+f7v3B/96i0h3iSKkRUd8S+CV2TF/UGbP6UDDTnWT8AMt0LZ2yQBCi3K6u8ubcv9kGQHLkFk
QtK3eLkgkAHudZHdHN0MN5xXQWWLGjv7YNVx3viKy3qDeo08Tv06Us/vjapOEx4BptHXAFDc3ZiB
KvJtXG8gKh8++I2XO/b6jlqCXgL9VLoK3qvfODXyGK1MdWwaD4jlOEh5DhJgvvUg3Abc4bbL19Is
AioFL7qJxzoSIDs5CWJhJbHkgzftVdIfR0dusS1sXmeOxi4VystbbMV5i06+4QQT6LMZ9DBImB5T
zhrW71cWOLTnHD0OOlfkhGiH3EzESDsOCvlVkZXV9w/uzutD3O+Pw0tvUzDZ/Oflx2l7CPiO1R7b
foIvIjH2PYiocZmwUmCibM71cAGmr6m2I70hfOkFurqNwgV6S44I4xKjjHSxnhU60pXRE0Vj+SYc
MSM1BVB3IuefP/jEb/2eLM0siiyHVDuvVhA2D7MYi+yIFSuYt1aiiEjyzNnjVxvIqyOpqUU1USOY
rta6MdurjlnlszUPnIf5PREFv/+BXpcDyx2kx8GvqglXYKl+eQcJqRkDpy+PwoBWh+oFHbPDYLn/
P3lwtKs9wcZE9eEsr9UftVbqWTlEt+V7WzlHQNbzGHGclVJbQe1e+9g9DnlVIMHvnQ4IO6IywQC1
stJj5Aco6fx8wMz3/pd/Y+PQilRYIRX1318+lNfWgZw9fdF4kz4PcpVe9yIMvyEkH27fv9Ibt1kr
DvU2rVSOT6+Xajf0Ff584wJSD7HwWeZsx6Qyzt+/yBtLE81H4qEV6x+dNOvlPXapzf1Oehdl3ak9
OWod/gFtXSdJCcNC93m6f/96f5lULJl4RE4LQR0mqVlfXTCf/T6rh/4Cv3ID7aXEZT7nQ16Cg8PJ
DN9lHs1dM2tkcjrusfhZYph+5D3Whg9+SVYfvtyLhZLSjCnUEtLHx2Jy8vLLc5wKx64rLyzoNiHe
hb4KthbTh69jPeuvttUO95y9mVGESdqOT0qhNFgbdJuaq5GGFo76QIX2BWENPohpDWp0NfsYSw+Z
DphzSlHMxheTOTg0vCo1T0HykDaDDZZ729U28v50zshnIL9yPIq5TG6r2K6emBKoFl8rOpp1M3t1
vXLBimQbpOkhAncMeo8gMJLrPiKMDCVOWT21jRkci2GcnmxcsgrOaNpA6Yvwf4wQpqxDkCUjJCyn
H4dd1dnZ08QonlgsWqTxprCy7qZRAvSqTjloMJeVfrczXVIN1rOUyQ/SdGA9Db0wbqq5L2DnyiYn
Q4fyBTd5MTyUuTUlm0gaRBUXYAqqjdtb1jdhoaNc9QaD81WAueMyIn+gWnNx2C0FHKvudIx11630
aHX7NmeGhXQxDsl9nSoHmCrnaJa0E11q0LQDlMoi2rQ1kZJPLVCycQ2fldjksFbsKpw8QWZaiWcs
yLDay04y7AMagVNPQg/yUM8Fd5FzjDbWOFeBsteK/JgL33Mg70waZzfphYYer3Tee7hpGv51req2
2zeWL37mMZYNJAwDVr5+TrDzt34wVCtzWZ7h1gxwzX2vno8w2xO22NapEtLMhfQ2tZMCjVdJiuzK
h1kEXiYe0OJgekzuZG/X3UZjiXfQPRTgTpmmm8SCzQ7WSqsNkGeBVoGwPeugvkYjxeYpnVReO0Mq
xVE1SHpRkvQOmFC7gW89N11X72E7kI8dN9jJW0l+x8oIs9xfo0VkKGmkHfBPV0fiuTHo8MLlGr8V
RC/Np7lZTMYJSXT1U+EkyHWraMqztZjdFthV0Ba3bRpgwZqUBy6xtWIhSLIS9tXUyuQmmCueIHNK
K8j/FaBtKHqji8e51kWwYUDKUw1GpUEq3XiYiKHHxuOumCB20fu1erhyJQ1WzDYTAPZuEJPeBtrP
6m2I4cU6l2kXd5sS8Np31YYt+XpWjl/LmcY7a5JOtlNY+vodYzBAAGM8Jnfm2Hjsj2ayUEujpr/q
/aG/FgXjulVHAZBto1HLH04ylmJX97Cqsznqz1x7iU9Iwa+hwmoASOMKP/g2fw2sRR8r2FDG9447
iQxUQx3eRVUuzsE5GmcVRk9cW42YScfyys45FEbe3rWdji7H1m/yVRRG1bCq6B59bk0vt9YIcjS0
r3kAUzUHFdjpUvVj93tL/Vv2kn9rGnlhNHnXhPJ/o70ED8c7ooab//k/KOVfOVKWP/Jbz2Dbnxie
c+ZkcL30BZZW0m+HCf+EiRDFNFuFY6lf+/0/DCaGND/hRlmCjy2027+Tj9Eit+F//FfsFJ84U2AJ
sRiIKlQB1t9RNPyqkf+1U9F0EcphqCQw2NIeZ1j4cqeS3twC70S1k7tJaBzdIRmIGCH80tj0I1X3
zpoM3h+qBDAcqtc97EpJ7tmZqBV81DF3ZlYSHxngiYGWHkDhnOvmIEaJeKhnfJKegiKhdVUC3IDB
VZEat8J2kwKAZxRCZB7egqu8dqHDdSFE5pUSE+sHUqD6R6Bicu2zqoP6i/mDmXpd0hVoUo1INRq6
Zq+CwerWvVV+bTqneIJQ4z6qvC5+/PpN/9bj/f/ag4tShAKER8Whx+Z5BIFRTv97dc6xqH8WafJf
Dk36Pef2PP9ycC2ynjf/on8YqBx3cVDR6qAosRZxxn8+3mgSPsHap5CnQ0VA2h9BaIb0+EOKzHnc
rIzm6Hn+U61jSP1JcBKhauJYx+vxtwxUL8sw+qjoVfibyIjGPEXr439Rdx7LcWPbgv2VGz3HC3gz
6EHDpTdkkkySEwQpkvDe4+t7ZdV90SrqtRSvZz0oJ5UIJBI42GebtTi7f8b59LeNQR1d++3c2ODU
npc/lZf+md369RDftlAd/DscTxzCNR/Dt+E5OwH0Jp/m8hL/6es4//1M/qvocwA/Rdf+z//xz/3B
L0f6ZfNtGIQcJkcqvWZ9/lNu7Fv4/O8f/3caXoSf8Vd+56c9UVj0RapGY3QdGZyx++NyDXzxoTrG
/u8/xs2a91Ns/OuBvq04qjSZzDxN0bVQwaHwRrQNn9jMeo/8DcLbrbbtttUuOBPD2P1mdpuj4s2R
rbumn25QOfg5LjvD+/1Z/dVC9dM6+Pet8tPHv139nz5+hopJX7I5ujbmeumcdO2Xn5bX+503us3b
9DS8gjjRpT/sFP6q7v3usLc7+KfDRg1F6NrgsOKWWbCHabPQfW0L1/Zx2ElboDbnFoeTZhfbrfHw
//CRKWyxZSJ7BJrw225bqBHtqaAmrtIPIm4Tgvdr6fQvZmSrDw1L/in1Y9nTYEq///7I/0yU/H0H
/Hzgb48leC25EaXbrTZ7VAylxl6efpTr3x/kW3bo16N8ezJbZYgMlb9BObYNRnNeSAISUeGv5oDE
/4wF49eCcPf74/5VePz+lRrUGciRaeyu/zqvn75S3B+JSc9NdAW71NBl7Ycho8+jaTH/rsngykfK
7YyP3uUa1a552igwqwhQ9W7HmzKDhWqgjxhALIvRVB4yST1aXZq66WSgOGlehcJ8SnNa3MGfBsAN
p1UhC1/s5cHFl2xvAIzE/qTIblq012VeWo8NYOj+/lN+K1f959X9P5/y+25bQuw0iXJ0lVe4s87h
AXS6Ix3ZvzzN79ILlrv/XqXw1yN+WzcAH80DbuzoqmDsdgCXCTYYNC+0zZNA2urZlP/0Td5+4u++
yW9rQjBnDSxpKbrWXv4G39Wb6ZP2Jj/bg1NC5mV5w5kY3s29yZZmB7Q+HCkLNRnqCroS2dauo1W2
adfZiv9OTyQFd8EfFq7bs/LLOdI1oCNnoPj01/f00922mIMYFcxgXpv9sgNS5iavv/+m/0qGfT8C
mTLeCaImEivK/1yi5q6sFSYI4iuAX0dfNYN9SO/B9X50ON/s2hG8HwBF60fzZdlF7nzqrsSLghe/
wuzoDx3ejs18li8iy3nlzNfQDTxm5kBuGBvBly7TuV7fmHSfiWO9jLb20ahuKnl3oluf+w8ml23m
WXezXdnwaMPzG96jPyzCyu17/N0n/HYvZ1EtiV0kRFdQrV60GdziBNzXZ5o6s6lVeeM9kWu6jS7m
RmXgwWfEz5Zd9oPvDAQ60SsKNP5ZXyKPdIPb/+H0pP/qhfnzF/Dtxp/nmSSNFETXeZXs560YOe1T
uu5XmAdKFxCJCWZyy9zaPtoqZ2tfaX84gb8aH393fb49B8VQjcBXuAOAnuzVbfSSucu6dJrdeE6d
B2OduNPOdFPn2mxbFwY3N0W9rZ1u2x4Qfe2mu+L9/PZjuoOA7EOad56J2F3lxcTn5kaTnRzKq3zf
7kbRrg4YMv7wGMu3G/SX05fZMhEJEtdY365fJKexQH05vnZu5xabRnb1lfVD8yW38BPf8FiTGWy8
MA92ij86p3sM3a/fP0PfimN/r120ONFOwDmov3Q5yMyozsDu4mv8JD/Jn8K9+gFOsaMvhsEHV2UY
CgTcH8vE/0zv/3rUb8EFKKlUU4o8viZ+dUKzZ5/bfbeKtuPuT4/Qt7aVXw/1LZZoKqOyAoFDpceC
adPDTUHox5vCC443MPYfFr2/dqW/fKU/Xc9vEUStWGVqMP98VVfBdnKBvx8Dp3On/eSyIB2nd8Gb
X8QNmSS3scdNe0ldw42vf/hW/8sH86ez+BZhGHOeLUbOh+ahXI2rar2ssvfoFL3Dy98CD/eqw4Cl
9RAcRdbO1e+PLt9WpV+ugWawf6fvlirjt1WryHC65wHXoPcWN3OTE5KIXeZGruBQO/kaX2q3dwO7
2so7TMSde4DRFv7h2TL+ap/75Szo4yTlznjALy3gc2+FValyDZ4376CE7OfL4f3Jj4+1XbjccdAE
dqX9vjm8G/autYlO3NzxZNvbrqBz2eeN6uTOCZGEk29z+1lfvbZ24uerB9aQyL/3Ume9j1w/tRkw
cjdnj4ysO9jvT6F/ye1TsOEt7Pg7BwGQ29qKfSCtarf2693B8Hfl6vUutU8oo23N9qFpuupKtO8m
lzqPfzgN7ui1TuA6me2sZvf86Z9f7n9488mkIdRb/Ng+nERHs2WntHeDq29PB9V7fWDY0f5K+aSH
p1e3th+eMLvZP2BgOafDYqub3F6X9kNmc3xb8hX72Q82gpf/dQEkX3cil5/a8lMX+/P0anByd7Ql
2pfjbH8cXhc+grsTXO/+ZDf2PnM47Y3r322fyGfaBz7PBz3J/uP6I/RNTo45b3v92DuB8/EceE+v
wQbyu3PWeH1lzgUGnFM6J67l7e6Ydu98H+Sp7ZzPDELe3mj23eHiDu5h09kPq8l+nVevO+djchV+
6ZX5Jy7vwqrJu9zizNvV6ZWdGjGX5fi5s1r4hOmhs+8ZGXbms85PQTnh8tz5/PzO9kji2untX354
muetTNuZtorjXLztUbfT1ebsT/bL+pFTVZzV4Gxa+wwplPt2fz1edplztM97PM7Ofr21HPwhrrfd
b737vWlvLfe5tnfr3r403kbz9hzEIdKyHRjG9teb6bYOESl8BXv1otoqd9wZaerWtFneD719LGxv
DRiSL1d2eud4ke21F9kfi69xQZXtj8hdjb6wVba27L/Zx8fZTR9C+xV04Ernwnn3/KOyt/SG2pfE
frJsw0Xa5ET84v7TcLxttQp23lZybmf2WTq+y6SxOzj66bjnQJynUzmHU+x6X567XX3eAh3v+HHo
nW3vWfYjCxpgj7NXeKvPxUnWtXfot3ezcxjcwR9cye/cdWqvDwrnL2+feLpnbqvD6WFw/dmZvcZ9
fDqcNPt5jffGHlxzJa68deca9tNhd8eZpy4RmVc5hT3bu947PaWuXbpfin15/uBOvj1Ghv2Vu976
8cnxzlusO/Zx9cLly+2vp/XzaHN1Zzc5vu2ZCrePL6HzMvuTt/W6O0bM7cUbPGFVupGd7MCQcF34
KgqbIM5fc7GrLXhel596+3m9A43DRWdne4/eI2fXedvAudw9v4/2bnJxPtvUyhzFR2m+eXgCMkwk
SqHWuTPc7FG0s3V1bLaFs23/sIv8q0z5u/Xt9o79Kb6GvKYjeGB9A65tPwu758V9PwC64Cr2Dg/s
JnIO4BK49KXz/rDqvHzzg7RBvbma9v4Wuw4eVgXn8v8WFd76qdiD0W6mfnvjVkkgAQRsYjIHxUb0
bhKOVbUJIYdcEr8jATWeIIxBm/IUp+CG+/3b51sL2r9f+D8d/tsb2IoYnVeL9hYTynev5XHaAJC1
V7GnHIO1ftL9apue6j98G7cf+v3LoG2LlDgDghr9gv/8MsQoZfpYodW4beLKizBjWzTn24JUvxXQ
mACkV1AOJvTRf/i0/9W71iJhqd/287CobyHmT3dBTmfHKAkcGEvkRvwyv9SX8Vl+ZkdSHRivevh3
8+V/K9/8v5ilbd6y+K34FzXbz7f+X+XXvy7dW8fcc/yj/f+BzKWQLf2/Z5x3c0Pmo+3e/onzuv2h
v7PLpvgfdFMyJkI/namQRCZy/7t4olv/Iesq4Tx3IC0jxm3P9O/iiarwWzTDWfyZ//ytf9dOFHLL
tC4xJifT/SSLivTfKp1wFv+4H+lmNBTTEOlx0On5k2mi+edtMQtFWlVMTa/bhtZsskzL4sV0Vqzo
fJDXSsV4OPhL9cYcWfp1qjRQNY1Yw+FQC2skadVuxIf+kVWycMrCNj5LQXrRI+mG9FeRt3YQTjZd
Jo/KrRGlO+AKbL7qCaARiE4JUwtwv89hyFoiHCSbPpPn6gNOXaMC0h0NIab0ulnlk/JUm3MlIncN
4rMBDJJUuBYnMP6DQn0OVXCJUm0J2wT3T8X8rkr1XxuE4FTkkmS3OmBA+DY3jXq4FqXW9HGZHI0S
O7hddlB9qjhRP6U4DlftGBW+CMBlI08WPr7JaDJHhyRI5fiW8gL6YVsx7A1owO2VKYZ2o8UiyRt9
/BosekXo4MqqNWuA2rmpEopUhXoxetCMItuKoG+glYz1D+zxoGuNLLgB9U9ztBiOpc5IGsEAranY
v8eNjOQkwwnADRi5jZLEuLmxleLG8Xsj2YvKPNtmNjBJgWA9CfVrJ/wAM3EyzUlgWi7rX4XM4o3U
h+Cbq7xz+jF8paCt4XA6SOo6bPTPsetEB3no/RxUrzCLnqsuMBxBxm6o5+CSIiDDYR8zf44dxZlM
2ugLuh0Qdk/2YjTvI8rLqMe1Z5Hyq5Iye4lpGLvZdYQVjJaDVikQq2l8SIt81+hldzHSen4CR7hJ
Lc0r5Jk8yrLWc4WrOHqqCBsVRbsjmvE20kN1WxThB0wvd0is2Ekh7VNMe5WSxIvmdNVi59nXSQcV
YB6JxssFdbX5CZMWFHhz18ttue5M7a2v4FfWgNT01tJsEV2wA7zRQigxQ7WKnmmCfYro5QUGIXAb
Mppsrm98Kh3+sJMk+Qgou72lXSW5X4sgOLxRnw2bZXqZHcAfgGzpCcOQGzDMn+sou4c7oaOVIgX/
k8htv7Gs2CUx1SKbhUMKPKJ38xleRiJDbKU2OUerQMvNh1YEzb0MsmHranq/yFHuI0ThgtVj8iOL
oKxqY9WBaUuEndXAiYbtRgI6aGJlN2r9PcCwkAYDBcOmiX2bhp1KttOc3phC0Q5jo14Yw5ifmQGe
MHtMm9gCnTKXrU/DZb3RgFAeTZlHbGnz4KkPlfzaafewGIKV0aBBCzF+XwZwuDbD7Mbs5mbcnCt+
B2HbWG8UNVVUW8DAyzcyNI+LTm5kwMuKx6+AjSBlfsfYy7ahLeLLCIYQLELg9KLRr0uzZQaYiS7o
SFHlMEHUtiAakrtKrNkAqjgzTLqC3wQjKVxMjrtJlvZyrxXrtM3vxxBCWm0gMQ3aWkdiEITYFat1
VrCEGFNz0IDlIhXpxMei6dGfQ7t/00K2thnO+bQjr46FGKOTA0Ho2GAzXWsDREJId7UVHpG4hDwl
BeqhtGJ+JTtlRf5102/DkAG5UnNXaYOJR1QcH7E6MYxWuyw584YznQ6jVV6BhrtTbLKLSeqXEJiQ
kzdMIo3xBaDP7IbYSBMI02yJt9Fsbqhl4TfZ49m7m8bkmM3Ttu0NTwmjp/nWKFPnY3CcJfx7CQ12
YM0BpRAq5Vn1FCN2U/Rs2+nFpxDV8HSjWE8P1rQs62wGt5+xOFtDylmLL7peh7uEAal7JaY4Pko8
7kBtHalJYPwJB2Qo0n6wCnkngNt0O9WEiF+ugqVX3FxcWoenlTs+t6chzA/dUsH1QTQrC5Vj6FG+
EiC7jGZquOKC7102i3We4SuEy2uLyxStRRG3Uxuv4fsvrAYxysXluRKF2kU106/we9H3NmvPYtxf
MfrCSMwqV2eMlS8Mm1gmkixQIWUJVPHtvG9f0rp9mYWudlrWFjfTwmNiyqOtzAOzj3R2r0fseQpM
njWzFPVpMcIdPVleFDXFjcxjPlRxe82TtNobWnM3ic9CeVsQcae1XUVXF0KVCQRvUA6eZJoHAfSp
wsQjAD/9lAxkLtMUmq2qhShyZijnOmYideiRe9c8Qlb6KmdjzDNXe001sCND2Pc6y+BWEEJ8QYBR
XidB0m0RIJoOJBivzPBsSUHhJKn2yvSuZwqBaNOmLD5X+q5RW+E06Tnj0VJU3WvSarSKrd59tdbU
PvF03NjI+nycDLkE1DgWK3qeNkBfwpXWjqtQZIZCj+qjqqjnZU7cAljKY2kpjwwoJ5u20iZX1tIW
SbdiXAMsAkubzriyw2s0CjsYm16gKqMNk3pwg7oftmlfjT50ArYTZaw95s2knpVOzc9LI61MlTpg
gIIBHO3sjygPnSbtnjF+pLLNO0+FB2RsBl33IjXrbl/eIQwMmuEYm4bnRgOQE6JHtMu0Xce1IYHC
jbpV1ppOGhckYmP0NJqYQGmkpQ+bhrEyq+qaoTLYF0kGxZeBgmZWdrrcdqt2Lt/Tqn7trZHOq5my
T4QKeorSxWf6+1hAU6dgcULflLhhms1+B/soQeDolJr01aXmRmHyloasOfIMfVA5lukmqBXofMsl
N0ilu7oucYlIAvbSpH6spGQthV1vF21tHMrKkC96IyPEmNj5RHQOu2UziHuJ1dYB5ucIUyHfh2Jd
7INxihHBdGC8A71Y0wVaMVNZL6sowsxaodIOsR0FkbGWUSeXiwwUZugtB/C3zzCWF5Zm7Ol9rLqV
vlinFG1BmY9+UVkDoLYcrmmL3hQd6rqU8pUsMCyXjZq/RLotNPAkszEiHKgl6qiDOkNjD1ZTU/gp
QEskeUvrqp14rbQ+cSW5XsmlCcpRkfxJ580km9URwtRD0C/0zszVAYwrlzAEW6jQd+GIA8OpYtlV
3qBjGGGtpq8Tul6x0IFJq7Wji90d7iTJ7hAI8xbPaBVssJPfnAsq5P9SOgVmmHp9QvxgWMEmS+Pg
1j+HDKymVTKAm6i24gXd9l7XUoO9FkPicBJsCR3uvsL8ZIepeC0lrGQF1ES7kcRsPSog2UPikUOo
EzX1xhGvKqh6zOvBxNA3/aP22GOYrozhAR8DU3Zj/joQ7W9aYcAXNkT3WSR7xtKru1CLo9pGNA0g
NgrFTQUmzLmN0bkFvajXEECoM5XNE8/Mmk5kd8iR5kmM3nwmgOl8OuKMtaYmgavP1Hzh678DgSvv
l6i+a2FbOBBVDa8lwmI8nto7XYTMw9qmcCEgpRki6Ft7gWylpvoK9MgXFHeJVkmZN9lQHLqs3ixA
CEYVTijNh3+FPZkjdsLsi3nW+LQ7DP5YTBt6JD/1pe882pzW8tK/MouMeVoLGm9iv4B6cYreRjKw
cGWhKhVZ2VBmgii5Zq6GzG0lLq8ttknMKhMIwlDpdnEnznthIWDrRm6rhbrzo1XrPxi3ale11on2
IsUGEeTNGN2IE7eIEHYXsQkw3ylWMZ/qoXnR6hxKL+PP0quqlSQc6XFH+ZFW51gyAVLpy4oAbNNJ
9cUw5n0cz2DPhqS+5LE6IHQztY8+iagHlVqxF1DVOcA/oS9NIRjHKoQ9kbXLWpsxvtlw4D872por
umKbdqvp5RakzldrKj+kpexdoIe7NiOfH9SvWlwG57LKKoxbrbHKLaVcZ9oXOPEca4dyNs352oW4
FZY6V4F6lk/5bW+iF5RW0pYyBBd78MF0vkdtvraArR4IElcwBT3cBr0TznHPIJC+Q3skecDWc6/O
apK/hjg4Q3zUx4LlJlc+o0YnaO/a9QTIdyOagnq+Ycei7DxYSnQQaDz1oNEld8lNbSZH3P/afG/G
ykPP5T4wYs1f1aspviGNtlWj/5CCSjpnPRJVoMKIOdr3xkzu21A5SjVYfsGQpjPkHYi0qDAcOt9i
wAUFQYeK/gthZEFtOZWn3Sxp41Yhijljo1tOoEQXT+rQ7mqhBTPVILavjLJ2aVlmkHtEejzWX4EV
OplUHOhFrWw45F6IdtAFOXgKaROlxy4inzyHihdmUXkY+2B8VgJA7VkkDA/sG1Xer7HlsJHtv2L4
DQ9BGUr32lCMHziGMofuvvEoV6LcsxjoGQIdTOlRALTRK/SeKnod90ReQ/UczT0av0BWfsTa0Owy
ZSLLlxC+DJVwV0F93CyAb8sms/ywpxtIqb70iqIC2iA7vZk1kTw9RVDcV+mAiiAfqhcV5DX4hsXV
AhoNy4ZpKKhFJF4t3BsIDpcNEubVHCnkrtmauHk1x05RkTKb02xt9vKwp9Nw0w+AtXnq+iPY/wpy
Lj7BsJ7cIGH1RNTL3Frc/ujUJbELqXeZrlnsHhehUCePC9xIp1OUqrZ7UMGHBYVgVsabOQWYWAm5
vtXCsAI6AWzWaglNkKOFBtJSWiHbAz6hA73SvjnKjqXQIYPy/qVYWrqssRXXJytIra2qg/sEVXk1
x+TCZBhyxT5V2PeN0mbMsU5FPIdABYuPNGguWj35Rq3wsk4gDfJHrVCOESmn6jFO7tgYbJJ+Lcj0
ttNgJWSHuKg2M8MjbyM5MQ+d2zWiK0qJhiNbVDR0WfPZ0IQ1tayUnXzbWJIIKBbJnibDDS0J4JFk
hPvUCPQdg2GyyxaUYlSBmBMltheV+OeietF2sItotKfbnnqIaPoaKD64xyfmovyMq3mpdBIouayv
e1MtoLfmm0LPd6JGFDMu2rQNIkCfGDyDKywxwR7GCTmHUeeSVypaag9dp0DeNBVHGkJzq+C7Qf6x
WIekZ6eZlkq96oL5jmHu8aMtEt2tDa10AS5LF6vQCQzG2x5BD/s59ke5bGDOSXR6jHlwsayqIJ8P
u9IjezXsp1quHvKu7/bi3MDtA44Zo3o0ons5qHWKvNHos5ssV6OVFhszU8d1Co3W7QdcR7aZjP0P
BlQg+qGsFav0LRNqLaCdROXZlYxxsINuuFTNYu5CSW82mtgRpCiZj1oXpzVo9t08p1dFG85dVc+3
GUvpkEtDc6mNaj8oEUEvz7BtNbDxchimeJSM0dppQ70deixIlagtm3Qqq5Uwl4NDL3Lii5NJIxL9
uk8ByhcG2rCF9bo4fKgJMY1XZaZtTBhcFN6qdcb1Jghg5wre+6pnGeFmraeQTm+elSkuXqcgXFkB
njCzmghC+62h02WmARJny46gTG+F0u+lPgDPIoTbfJosNwRrtRKW3Hya6/kaTQRqGTyc9Ugk5moK
DzeytdeJaVIvr+SHcu52TAoUq74hMQNq/kasLg/ywpMpSvpWNMjoFFj22PIDjWaTKvhzpcePLYua
2dQyr9UiO/Thx6ArvIxCbJ5lb5JfT2r65g2yJFIqP4p9pQIhBNEcmtpkk8KcN6JkHcaWF0EE95tJ
Pjnj/6Xv2+4SayXBnCR8U4t9KZXPbYT8BeyMyK6jF21DqpXVMld7mdeNnNxIoSqJ5V63jqUu5k4b
5+/wP3O/QLPgYdumoGKkW6G1EGT36JkWLT5Uo/AjDIo7INyffZb6Yho+GFUSPTWWlrpSjeJC0/OR
7uxYvhOn8JyBWnsyB53X/ZiNtywYJWpB1twSu8hHKQnJijG9R8OYJFTSqP9K0fDDxMSZrPvLLFku
Ef3MpEa6yzMrdyxmbX0pDC/4t045UPU4i+iHaaV74lSKYpIm7irdfKpxcftTzLZYCfdBErt5qMZu
XJlnxpyf63ZibHTe8OY/9l0LIVT3tZtlVFbXrc6DfAP2G6aM1z5lcnh8CLIGD56hT7UvyeK9UWu3
W4oMmF4kVL14UfCIM73YKoRo4QSKvA6jt0CdSB121ZT4cRaHL2HUz+7YRrAkESn6jMETk3UgFZiT
gT683MOeE94wvUeHBWVjxL9sa+zXLtDzJ4n86GdV8t7p+nyrdfwJQEOFUytK5AfpBwO5G7aBkhvC
kQ6XwddRUntNnz3hul2TkCk+1Yi5mZHJQqcU8BJmBWyRTsCI1jDDhYHBuAWfsRdD9d/MMiOmkzYZ
Th0r0io3pocqJ0dZAA6/8hHLDTIu0DAFZ1eE5BkMOuaFEa1pYFi6Lzdm9FnM431BEsJBUZrYxiD4
tyvi1iQM8LSTUOiW4WEEemHDDA5Y340BI+U0kpkjtVnFXKNoLk4K3zcZqvlepknCJrM3QE7Gfl40
H2RiIk/KZsNVtG7waEHF8VlIpIHHdHitWQ4xa5UPWqNu9La4T4zqLhtmOihmo76TU75la1av+Tyd
hYBczRD3govKPoAly6RUP6r5fZ/H8n083pbPIl7R5/1SVuGh5/61M0W474NI3hktShtj6bYdAxq2
kMybcSkGZwxQ1c1lg8UGr2sbC+S8copkjNk2mKM0HutHIYyM92rUaCsIM/J8CslWtbf2ujg2Jyxq
DbncZl0J1Xu/BE5R9iuMoYa/BLw/ZWs7ZstiV3n8Sv74sVCmL5Z4GOpWUB/LgmosfVtjpTZ7qh+G
q0kVTVJoi+w4BFkYjQbzXcRAtROTR/GaBA+Qlvbd+jYEB5W9Y4c5j+c6L3dDm9D3Eo45O4kRcG5e
lZtxxHQXb7VIG2h0FWa7h4RlS8ZCVMRij66XZFMa7CNToS8GVLgmtIs7SPWrUBf0OmrThpBWcFSq
A1s+4XAM2D0D+qucBowvW6HRxDGxhOxUyvsM2AWz4Nicc6seH4Wg6nfobLbhEKS7ElvpkUARYGWZ
PkYjacRIQ1ZhMbn10DbcNkIq7NO0axjNNNegj1+XMQvPsqIhwdSOtaUODEYuOyxUb5HRneV5/rKI
cqd4sbwiD7Y1FRo7Kkhj6KSfv4pAumsbadeR0rREhCV4Bfw6DxVbab/U3rDcQOC6sl9vXci7950q
n8oFrj5AmdhnXCHzkpRYbJCRGrVNsFPFOjuB16a5s1aKj9ykiiHP99g6HFiXs2slEhH73CFFZMSF
SUURC9sYICSB9+gtHcuTylAxg5PNvjEqdaWl0FTjUWCFgHFxw5CtsUfAIC6XU1pw2XmpxrgIRKdD
SmiU1b6oR4bryhGzAM2nBrlznTj0optCdQ4jQfHqgA1Mnkf9KWvinahWt0QXO5mkuGW95MAO8/4C
OfwYEGpOJUly4qieGky27tOyXFVBuy2MKed9TuYuZWUS+ztDP0WSHnpSK4Z+YdS1bYHwsNVQOUMd
yGEBW4tPcZxdU2EAujZtWWgnT2Y2cAulFMAa2h1f4OczV9n6qtIfWkvYsEcly6LNn4WSfCowtuxM
TvFMZtkGot+qKhuEbka9NofOGZUnM5LFL/JqKdsGMwVOlsSfZi+8BIRBNs256qa5MdzbAL1Iiy80
TOMVtPM7QQuZsQOq2KUSzaPLkK2GythMyQmx7hoW/N4EaeZq5Ni7Dp8v7lE2EFJcrKooCd1Oig/N
khUnVvGQapsYrWVtCPYayb+1VIQxk6Nzg4ygeWaUPNz2JHG4DSflsWIHDz4t2emlvjggjPzErKlD
dEhf2V780DPlEsYU1Lisl0GHT95cpCJy0zCpbExN3X0kdYNDMS32mhnjIGO6GDuxBY4ENlGJjrrq
k+At72bdm5EherXFjUbdultLANVsYZyap37KMvJiDP1dxLnvHyih7qukP8ldbHyyvbyvc2yXPaaO
/Kgxdkwop0XJWyxrm5LQabpVM+cy3BehHtyDXdI9Is2WfJC2sEhNBbbleAbTdCsV4FQW7oewPhut
+EPFUUp/LzByM8VwkqMXGGr1UgXNjvTkwvLZrzSrY0EtDe1NQN9qoFgQpT1CHRohTWEz1Rm7k6ag
ADSkosU+aXqvIlrog2l5lpdiXnVNfk9ylrWgJ4cbD+TCovpekpXWr/L8bGXlWmEsNxiBS5udKXqw
qtdW+hhDxyczds+aKDhtPaOkDMOHQubZYZyTCVRELZ5sdh+xCZIO12P6pOmY0OYh8Yc+dUW4prwf
8zu2fU7QwN5SKrzizFGc0wRDTCUMF/yJta304c3G4E9DiZdJQgpqDaeZPRBbX9rJMhQ+SxJQ9QiX
HyZh2zbMfkjM//usg1rlZNNI8USsjnObCisB6txx7jR/WOJDDQFsrY4UE1ShDOmBHzQ03v1gbtJG
UFw9WI6xODSrclL5dYTudhxYmFMJouycVS7X6mNgtldRJHEnzXhFhdZ86Evqj7OKc9NI4vkubvV0
hTsIAbvVaFsG551GUq0nUWGMPeKF5qQK+kLjXOFjGUr5rqPia/PKuWGIGWGWFoDic29I7P/zQxpY
x8qUTylWACcaEndhQ1QNoasirnJHxUrtSFyYKVZQ5FYS5PomaBkOJ0W1RAuZBEERbEonyiUA+OZO
nbWNQnqdBiN3SDHGbqpKB3b3dhOU+lpnD8N608MDDmdprxTKV97KpCwmIpSsoCaiW8xiYz9yLXOJ
NvAJM0Kgvm59bJXRqiRIVO3YGGW/MVMVn8MkbYqAQIfyUzDbM0F96Ep5lp67pBJcs07kRwqwuzCV
fX2SnNZIzrwy15h5aFBq8mlf9uGcki4xaCePrZbHfxbEFXsRPq5aeHkhVi+y1ssXzCDPQ7WMZyaM
kTXnqtl6admA7e1CSVvF1sBk7wCx3DP/N3vntSS30WXrd5lrQQGXMLdVKF/tHZs3CHY3Ce9NJvD0
5wM5cw7Z1M8O3Z4YSaGQRLGrYDJz77WXmQy4Rb7t3WgpttBIUWgazD5IlW1eh7KeMIyjfycsWT95
WvEIYlsHlKjaOtbc5GQlcczsScKlnONbEj9hcDvhF1OzLw2KE1l+4smu/XTJ7CnjTSrHgq/AhBY/
9pSjTZrpRncRjw+F2FNpnudmGQkMR80RzIEIS0WKDD4q1VUd5rdTp+rbZtABNEiRMAmVImho4+cC
wgFBRHr67HAu6fl4nc/qyseJKlsPvULNL6PXwfoyOA1j5SQj+cQid8HoX4V9qSinRgzJCCC48WrQ
gTS1jkXrz3vf6JJV3IwXULcoVo9J5m5jq7sQaX1SQ7FZIsCCBITrlmyrN89o5AUh3Vnw/Stn05s/
E5pud0He0p/OVcuONMjrMMxjtvJxXc+L70D8WsvqKXL25TTujAibhprOtTDM59Bv4qD2iS3FU4CS
z5D+Nuc2MH4o6fMMEECfQAxNJ2kgs7WDn1XNrrTYxshPZDqb+8+FJm/bpt5ojX2ZK/W5sG1wbJg0
bZ0dk77cyLkimSj0jnY4+Ct7RjVXcz/kFFonog73c9Vc1TOjxu9Qa1F7oJW+uLaxQVuNQ1psSl1o
gYt/YuDrRK6FfkKWGI5Fj1Mp/cCRWHusIBc/Sj3p16FAYIOY+ZSI/kIN5d5z8lfU9Td1n0JNJKv8
VAqP2RRBGauqa/kwNPZr6STHfgZMdBucJvK4pOB0aV7hd621NNozYOg3XlvRcDeVe+ESlLDR9c4z
Vm6ZANaRUvVWZjHM3jZqtxYkhfslsANKTVv5hw5/Fpw8lPQOxORZT7apYFJMzhjtIsPULsbv04hc
5E66bl1y5FaDlxbPKXrUJzXMEWdt5Vy2NiSPXWJg/0ROxKOdJ+4NnuflRdoBKW4Jg7uolWXx1lZm
f1mKPj5Hg6Nd+9hUPOepK67aSvlv4ZjWMB6VzM6ADfo2nDEaw2hiyMpVnVV8rwb7ZYaPJC65sXXq
EhzjmZeE9n03impHGJLL7NfNNu5Eclkh8pkhyeTsJl1kb7YzS+JYXFAcglXKXZVaHm2pH0ss90d5
OVi52um8dlvDSpyrHMuMT5G5zG11WV9ipkxl47biVankrCxjfAW0zdZTGG9zxkOFXu8bZVyKqknP
3K363JeV9Vk3Jv16HnskkIZVbSrcMEC8MbSLNPxvRpOY0Sybd9OEP4ZoJnFrEQVG9pLQN0ZZofWZ
wolir9t5TgHaT3N7DnPniZyvRxgDJmPUEEMF2Wwbe7Rfars6uPqF7quLySbts3eN9HMqJqoI91qo
4q7U1NNYmOZKidjdqZqi37frZcDq3IY5kGPKH5hijLn+rYxkdFWmDRc5KqLl2zG7nHRv4+YI7teM
QdxmGxIifC71h672Ihl0SkuSVZOka0hbRPqRYE/0WYPNEdYM1b7BM8YuHDoRQkdOqTGddNOL1kyG
/GsCeAJRcXRZWrxJKrksq46ZL9ytN9skiIveH36MCdGAgyBImVV+Tkza2VGR2ZTLrt+YWWrdeBN4
Q9LOxTrp0/2QRCPonFYvQ0PnAFzvbaA6GJT+OAfcx1U+ktdc86XZj5kGmEmXMo3zkq9x0/VXU2cY
/V7WWEwYZZsC3Pwoq0XQEZb4PAo1wgqpmR0I+3Us3LVbiGLvLVBLPI/R0Vnk+AzX6Id1Lz/KnkGY
24LpFn0sj1DTyLLKJu+pacdhQ54tY2p30o5Z5hY3uoWnwNomHPqyVaxwpgHlghlPq7mjYo5mohOS
iR5nhV0N9oUO0SOvUVYXm0FrMMeQ3bytcV/e5aVln4x6TDZeN+lP8yzeOJY+u5Z/aBIpzqAPHPMN
EbVfSMn0Tm1elhxoU3kBuOcw38yTs0Yc+sUwNuoOwUjI4/WXzC/beNCk2YQB4Ox4Hoe6ekunqdtj
yVBgUdg70HhLss/mgd2m1NLqgrCTAiOUcHhDMJvdCWcYPpHoKOLArvGzWwNugtebEhOiIKpD916Z
jtwnQ5vsgavSwI36WzKX2hvDsY1Tw8I/KGOqDj3b8ql0ZXv2ExuyEWaJ2dbqCnWBCY32hrcKwdrZ
EL3oWJftE7NGJDXryuL47ZNsNclQ3ZYxieEynYtxk3cqvIrt0tziVMxoIsM2Ve+XTD7oIjRa+ZWR
8OT7+sKkeN7QXLuPoxEtVaCbHGQGQFM4YX3T1g0MFge+i+02xh1OJPFB9EXPiIr+hnzQub4qAU72
Qz7N8MJGCQ3dir7ktQFmgd/yeshkfRCpnT/Bv2vWdt/6fGfx1mlJuyY4sL7QDaM9EXIZP9j5IN0A
38SEQiy+gphFqAP8n4pZpxuNhzLq5Ys7lPU9KWDEK1eTXEfVBaQ1nreha2vcb/Pr2U/G56hqq296
3WPopUROJnVjDhcW5B2ABj0ePyWdV85rRyMbySD46Ckuh2+xmIbLMJ/1DSCu2qQthDlROOmtiXx4
ZeUFJBE1pjdjLmgl+6xI98Q80O9HMgtvTEKl6eVY2nqKTQvrqwtmT3dX2QzmNWGecLAG0izXSZTz
xDrMOS8qP3rWene6KH0XWhgYCWbTbXLQ4xbdyZJjP6ty2JrCHk6ebDUKwjgOYtxl1lFOHnmjueqm
TsLxUWuS4oaflJ3o7JwXHEhbnTlRYqcEaBXGAyyBFNSRbNCr2HOuY7d7QvKNyS5sW7IyYqK+K8/f
x4Ph3eqgZe1O083sKsYV+6JIp/lzXwyMfLO5ePbHNGNUaPn4Z8KjcI25D7oOmk/rpDrmSG1xWVeY
t8LTjdaj7oD/uX11LugrVvhARZuEoHWYcll8bXm5gIJUkxwami4gwlDchKGmdjIiESk1SiYIc+Ve
Yu6HpEn0/oZs2n6TdtZacTysh2GKz53h8V6pkSxq5WVHI2fGtvIzO7pqklp+joQCFSSmCSPvrvdf
RhJf74rIbB8kwZ5B1TT+a5QI8S3L8/FGWVN41QnVyA2TL+QEUYVem7fd34P9L8WQ5+U3LV85Cbyy
zt+KeUweNQZ0G4KhYBP6bXapxd0jqYsoVbLc/ZIOCicVGhqi4xoP2atRqbNlNAWQ9wxCSpzu1WRV
2borWv6bXjtbiVHmwTc0834WI86kaZvY7WpQjmHCwoVpRU9bexfJXOHAbVoyiKyx/4Y41N7i5Mdu
UoHRsQXyFchlqfdFmSRXw6icoExITiStD4DUgLiXQ7q9onmNk70GCtWuoGa6t4Sij0FXmP027bHP
25QTpVxSgSgSW13Wx9Hp2a/tzjJo/6v+rffGBrtWPGZOtc3McwQFP2BEiuVUBD1PRVq7ZpJAZF8p
yBDM637bqzY6TP48nO0xxEgbx7CRYV1vbzRZ65/C2p82TM0YvXU3VhsB5NPCarw9QZSom8bDKdGK
rkSWzveTI7pzF8s8XvfCXnh4ZXEz5Ta8zbE0TimThk1fw8azNbD5xMgJ+CSy7mSMxPOWiWUFfkhh
N+LCDZ5WNvssxzRuZSgRnZDmj3vGyVoAGS4KSBCWT4lJ/mctfcT7kYTxlOjlm5U6ZNRNbvGqMNN1
1osN2DzbACldob+lQpoAdoU37Shz261Wlt8mOWDm1mFdOVJO+dWrOTpaIBjPBrZjwVERY/6pw/Hp
ehJD80LzD1MGOmFUmwc9ea2ks64sOFGTytJvBqF0QaWN0wWeZrhiVY7f3LhQA5d3SpKClY/OZRpe
d0kkwWOt+s6PQiiHTIf1h5ShMo+m1/x7pnpwa0n52kyEuu0dBzOqFedl8rWwzI7a3RDzXQJjc51N
hXqrLUgJhpvqL2C/8S2jH4DhmZgMHLy0p2Rgs81DknqaMR9hmnbUmohjL7MiYhxgTu1XXZrmQ0Sq
5zZqcu88FQNFhVPNJwG7YK93HRO0qoXJozPUWcmSLYQxeAKgklbZjcYVopy1zJWVaf21oXnzbYRO
ZztYiuy0qB/ZB9qiDkwtEkHkWcMmnySVUBGqjYSx5jB463lxR2VzrGgtPVB6o5QVaJbe3E4JRTA0
oZRLhloXzElD6LYNV/wkybkB+Hbr65D2d9X2udFhaziAivKGENGYmsOdmYCJrirZiRtPY3DWtdPw
oOHZ9mAnfbYbSbRek07XgyWomiBegj/3MNm7I8HY5etgU3o6U1/QM3YD1g5zxrHQ+A9tMThvWkgV
HDbTTqtiY5PzA4NoUN2J+g56v9ahvHc0YCG6hPhWz8gnJFMeyN1NuFn+xJtceALZih+daUaqWwOb
QKDPdCk4FU4smqf8m8jLtJsKxf9G4kwCC6TKb/W++ex1UG2nmbLOjbR8w+LHey2sFKOUPjmns4FZ
mr2MNlt9GeR3Ncm1Nhx4eqlUbK1cpp+IOTwapDORLeukZ1FrzvNY12kwZn3yFYIXHis1pdJhUu50
l5KkBZO4N0wm7yCg12kJ5wmigHbO8xCPQdfq0n2S9NVlNUJmWQl/LiAbODj3rTrgMCrmzny2eyd+
jcOUO4BJ8Ys2KeC6njYqzpNw63mQjGyWWnu0TSBNoF4ZfbIaGFGi9IoLr/LaQxI2OkvOteK9yCOr
2/saaLyi3VvJohi2smJcqvHxS1R0M12RS10GYTXU2wEFx40F/njGlLG4NEtzCLwwz6BzTToGlbGn
Q3tb7PmQmjzIWdWfNbC+W9eP25PTQRguMjEtAZ0ksPclpZlSjXdv1EBRWmIwUuBXERP4fn5FGHLH
eJ3ExgcPcPs+Z9ajGOIY7ngcZFESvCt7K+ikIjp3siH1NVFU7qykB/uE1MAgJpVG/jBE0TMBtW2z
nYlpeYY6C/RDGAARsBjFc8CbhExm1WTsietr43XlxOLMgvAfBfG714qwBG4Q/Sjx3gW9itcbINtO
6sFaDgdv05utfRxHp3sIufQToplhZTd5/wnAmZCFeoCMbMHjDMpGAdGiabmzksxYeR5EXjUQw+I2
brJrZHFH7vyVKbTwNMjEIpw7nE+uqxdP9SzCddxX/M0FTOxS0w1kRGtKQ0ueJWOWLzyZAY3q5C1z
fjPdt7rAKUUl6bYqYXBlYEP3uSCdehBiDkKHPAKlheLK6DV07RCLT1PCj57iydwOM4ztuHPD9ezG
9I8zRNcC6ElT9xHF9qk2NNIdO8t8sP3aRmShFdeR14Tnofaru6kRxVs1olhaFfqYXGBiwDi4g2W0
sb3SWcZUNryoOdI/W9CYroo2nKCBcKqgyxY3qWEPa9B+/XPayfFs2wUH5TToV8SRRmvWQXFlYeR/
3bQqfbLSqN92EHDOPsYAV5L648iIH2TabEmgtOjqOF+YvEeenmwAEbxNmQn3ypeuCtLJjO4biq+n
ugblniwnPI9RPW3TxvHeSFJOn214yV/lkp4SwdIhK8EqabLsYksKG7UDidDOpTV17menzaeVsrMM
Ac2U+CkcmCree6lLDkBUzOTqETF8oUlYvJPoyjWTCesAahw+636a30SWp3Z1myafZicrgrJy55eo
sYh4z+z+lGrS3XflQsiy52gCfh711aABNuqIOYm61tLXAkrrvSD+8zzWRnucKqs+JuVMpWBxYhKu
jA7HNewArYeCTl/Wa1rE/quMVXqS9pC+yjGPMM5tIQrZQvhripqEfb/z42wz400drQZ4ey84Twr+
D9NAO+CDKpKVKb8YuZ+8tUl2S5Go9p0UCKcZW7xCXO9O2ZBmhzBxHfTyDuuUk9jDu6j3x/iL11Tj
Ll42Gr/zqi0wHpJmIKc1Wy5T7BDRQYc0hvRjqI+Zo6wDxkPjZ8r9+KsP8/Fh8eqNdwTFCuJRIw4x
v2EaseiWfEh/RXQfpZIZf29o/t5ylR1MLp9oYXPL8FCqHY18daFMBDlY2RKY7A4O4hvHrWiZxEGb
stbkRJv7Dc2Ke2c0KXM+5GiRJY0vHTZyj7Xh9Hs1GNY6Io713sAFewPdXgBlZgA4DUGml0kdjdzQ
wVbXCx2cBT9OGZSIUa3wVJ/xFuDt3WFKK+kxwiOHAUJM5pxXCQTJb5rXgKTgiUNkiCYRIzXNkq5q
qLmf1sT7xG+JKO29VY3e1oQuzczGL/dGGtVrwRKiIPcddWxYoFRKQ5Ed2qUPA3yZjqJtxtfQN8OH
KBalAMllqqdcr8G1ZnaJXYXFZqqWm6FPxu2cK/AUc8GMW9Ve/VWNzGCnZvZ3vVWkVxIjW4kBlE4y
LIjrvTsQkR0Dj+/B19/M2LBIpmUjA4MxKTqJRMHxVE8Ifp21sdibJBMtObPDBEeQpMMjh5R5Q84h
vyaMxH5wmiH/RI3jrRvda4O/mGv7baXH0X4I/XZf1Fb/LZ1h6MB9ZqMsKhuyXa1BRzHksDF1AzLX
EGKL0qgSM+5W25Vx1B06qNxB3ZkV+Nf8tYUCcOn4JZROWUhGPkPpUDF6hsXo1S7y+4FZab7JmFig
JCyZIhe9XTMcZjRkrkIqprMuhnw/ZZp9buXSa5PkfcyjqdynvZXQjkcMaDxXJU+zi0E6eeKKqRal
0w3VxgUZ6sOLMUnzVmCS9Zj0cJY3tcsgXlmwHVOrGc5FAxffg2MWjCVro+uj5K5Q2icnp9Ds29w8
ErURH6uk7R7UHCsEHYV9E6EkOpYtoVGu3qttmk7xzV9WP9Ky226yJ20yW1sEQW9r/NW3ZJri6F5D
AU6NB44mhvX9ooLowwSOVytmmhGt6V+jKEyC3MgQU1jkKiN/L3m5XNdsP7MxlBs6m3lb1ZMVDFNh
1qu/Etg2qtKls0spd3ZpHMP+6OiE/+q7mFxEK4/3Cg7edRpCOCaXNNsYdip3CZ3LbkBK9EP5/a+k
yf9/Or2aOvri/yxXvpX4Yn752Rjz+2/4IVW2cGwlf2FxmvS+J9CiIP8hVcbs0nPMRaWMIPm/Rcz/
LVXWjL91PFxx4MP1Hfcu/uknI8y/+b9hJWEfS7qHAd3234iVbfdXsxo06/AOBFFOYumZDP+7pc5P
EvZqjMOJrv6uz2I4TYkPe1OPQqDUWraPpkkHzrZHBLvjVTflPHkX0hDqRSdiYT2moRW4RKXTbFjd
Zcs+/GyqUN5Npm7eC07O7SC76SDyPH1kwnWPY+z8YMgoXqu4i27A2ucTBAmB7FRTQGpjNG2dhn8v
YcwDj9kA0GOfn5lLeseiJ2R91eeJFaHAbFm1tSnCTRP346fMayabuXZcY+dTuuKz4HQYoInOpsNA
0+quzLby6P1F66zwTi+OziCRurWN06M4revZ2xY4ISLQyP0MG0CJz+0E8LjXbWi3KzJ+qmkl2KFu
CgsdwaHXh+GRbHZO9sae7JtCZu6Or9JdFCHpTE0VGtd2TUR9z6YZVJOoD45KNJjpmLK1+DCjPcK5
Luhr49gRqbiDPnVJU6SfUrR9gD7qWrqffJZvz44wpZpCKtR8g6wtYk3eRFC5xs57abOJUXa3CYvT
XCVHOfYPboE5TTa0GwlpXtfbOz0O6Q8RJTWt/FRXYXEYariYdK5rG2/fVWt1iDRT58WE2Hsm/f3I
rbryYvtO+cwakdlt4wa+OXOh6CVNBVZCtfcqzBT6iXDVF73o3xyEvOu68I1nJbrnpPEP0tSYukac
lBGTXmlM6Q66efVW6s6dU7bf7Nl48Az7DkRhP43GJmtheoVeti41/olxFm4viWVDVEv40XMITMIo
rd5PRWhuWs2+deriHiSzOaem/CJQbYO8hHs0Z9zTYQhkyxBqLGzLPFnUTStVJfddCjsOwp6AFmlI
3dyEoKLfKsnzMjENdFB/rLVYxeA+ObzQhjmp0IogGYdDY/XpI1oedIp0OgwfV/n4ibAAZ3hj+H3X
gmBE5TPSmkGse4LwVlRbNEeT15mbpo69tdLQTwREt2OcLkQL51poFqQG5s3DsfQ1RBHKaorxTGnU
fdF0t7zuxsjZgFJEBxGb8LPb2piYZKmSAwW5boJ65VGLODnNEbtkgp9XDbqEKRH8m+tfuylCLcn0
Qtrdk0mmZWsVtwgHgBnNu3SGMpBPdtCb9c0AAr0VqgMh9rPuBFxircEQnvUp3TowEFYeluUr8imP
HSfjZqiHc9nF8b4ekrM1ZAVOcyi2oSWcM8ckkn5kemeTaB935NwUWasfZzzy1xlsg8Di9q+qUYP7
7c78jfIIHlyNjMfsrhoj65jk0QCVuiK3vsjP2sIiZOgC31ljkMH8CUki2PMqraK7Ik4Q9U7KvNcK
Ed3oYgmvyriVBHZPW98FA1z5/UALEj0VSXvQ8m/IOYz73MOcumgc7bF0bEypG5Duunmq4UoAyxF2
wjR0D0s/GBxvoJ7kfpCsJYh0rdV6dFoZhJ03rwC+ivXc6x3AnTc4xEPae1uF3tYopbGzOtt9McLI
3Q6xHAmCnc3nSfm3UVbuQ02nd6/TfVyqF2SVNxWUrBVhTkGcMgqs+jvk6f56KjLgBerxlSjCdDfY
EbFY6WvIrQOPdWkaQvEaj9lharIAXvVjVHev9jRkL3h87tOWnqZl/ARPYR0W0KltRWliiqvEHi5L
Q9xqGlINXRvhT9vDXnk6+RgsR92vEIEOq8rkGSQSH7UxxDCmzeF0hOIyRS18zeUs6ro5uSwEQFpq
pOFeswe5qTzrGPVTtHFCuXcjw93bcfKoOzMSdNN89hMGI2id4vC+L+fo2BVGvIWxCyvESeCEEXDw
QN3+BLi+6/XYQnT9jKtqsZIGWo89A0Ar3LDZ2k8x5+c1ahqodZIJP3LFFyNhEIzvBjduclZothp0
m+64sxNGWUU+2jRnTcDWA/Pc7IV2qH2AWawitBNmq/rwBdF6cbKNoX+plCPVSplCvGKjWtqBG9rS
CoxEWGLlZXoTFHPjwhBIxksKxMy7QAdhPAyZ26yVnWqwXnVxmfvpcFmMJfCgg7juWrWEo/dti6dv
NiFe0qb2IFuR4vAKAsLMckFU/C6/bEsZow50CmYGMmdhdvhkalGyUiOqeFKCkv0MALRTxPQ91RH5
70VxaaPwbAe4ksW+UmO+J0K03FtzPg4rZjSM45iZjZXcW7nzjVy65gQuqgeRyh1wMeUNW9okbe/1
EqxDz8Kty7V0kGpPbdEY152maM0kt4BrYHbw2Csp+UJJfTt34MJh92WcsdMI4VM+aMMUbpXLcKHX
+x5RRCf3qd2Fm9BrnMdIz6ovmpXP95HnJsgcx+KCBIv0UUtkjB4KzrBtJdFR0vsfM9PXLjXmxDda
4tXPyeRE5NBSinB6Tl54yBZVhC1757ZvtfJcgL8/kn1YvsBSBapVgOe6o8Bj7VDfkoeIOZCn54FT
6tjEGdP8+r34+986+L9AUP9UB999nV7jr3n+tfu1FuY3/aiFhfM3ejfPI1bAdGyHCvd/amGbX9Et
E/codABkDyxWnf9TC1t/uwZHi66bmI/b+BniVgkQ9T3zwMAICIyLaHak9OQFW//KuOed3StIKTWw
4eFQT4qZjsf8r6495TTAYqeHXw1Y82wnAF4Y8az5nl17/dOduf5hTfWzZ/tiLfqTYdWPj3IdjmGT
v5z37rylDTxsm4tEgXlI4GqLB7Sbuz9asv+YBPj7p7iWDu0BybPput53m6KfSvuGULExaYA4Us8q
Aqft7E2poXL8t9dCb8MPx5hfmDyFd26Xg841ILeBjDipeV+E1tJJdx/Zw793ROeWgSE7IFqC8G5h
LG5QP1tt2bopJMRrHJ3d6Y3mvSlbUibs1YAzQQqRM5rdI4IXaq4cTB0FXaEHgoKjwp9IZ9g7V9do
Ty/cOb778/Uv5mK/PkvfNohS0G2snhyXfuyXL9ZT5RRYQMGAKgw0an1xV0XgdiBrCFJye6JWgI7z
58/8/oK8/1ASHn3yOQw+8rs170+PdoxL2YcpSlG/TL2DqjSGvLoJ7Kzcbic8hlzSYWbtZak8EM6h
Q9R1LsvYUTvHKuND7HA0AgN7HxmwLmvk3fcSrkV7ihBDsF7fPSWqDfQSHbLyvNSmKaj8aWu3hqlB
4Z4nmNRmMQWW6qwrv66T6y61aIvMCtI4Zi5eSoySjvPFGUZtuwMyX9KN3Ohr5XaRFyxgFUE4iEef
mSRqJ/zv5tvRHBXcSM6cVQq7YRN2uCytWyuBePznW/77YvKZYpDdyIM2LUN/d2XScZk9K0yWJ5c5
qmVBRGoi+6NU1H+8f55pOjq6Q0ss/mU/v+VzZjG+Tqx4rQmsW/LKUcEMNk76kNWs4YO5H2xEv+95
JMZCSmMJ86f/3SP5p/cID4mmdqHOrb04d9eyGTWMnCYnmBbnp39/Az1LB/Bi62fDsH69NHD9TK9x
TcfCBsG/rRsja9csP3oDf8UzPPYJqDOEEDqmS2/+HTr5+Q4aQ90joeQOzrZfXiZSV1cuGXqbLPGo
KOEHbnUjsbbDgAVKnnvuVZga5naG9LySF2O4iUdXHghGI0EV7ysGrtdx4eMI1Gli35jpZ9AZrKYi
bdjivT0jCzC7kyiVvslTWEHIHUjKyj3n4Plhvv3zHXxnc/j90mBNsKXTCehc2693UB+zSg30p+s+
tzIkYF63ZgycB66f41VqeQ6uPcNFlnUfBdf9w7vvOOS5LOlCFuymdyej2VrUjo2LOnti1Imai4nw
kFbBny/vHzZSjl5YvgBSDrjXOxdH8Iq8Lc0wXo9ED3NmTUwVluqtHH0Hm6oJ1SSb2gcf+k/3lEAl
XddZbQaxn7/e01r0+sgRiX1rbNPMwfc+a76X3eWj2exbyvunwZryrQf1+PDny/2Hm8rZTJnhugbL
QSzf7Kell7FGZjklCYqIaVhrEFlXndsMH6yHf1jgPkej9/2goJB6dzp5PURmy9XZkIXusv+akAoa
fQpquokPXs/vBdLPm//inMgrwryI1J8FWPz1iswppgjpazzxW+NznQAUDSpwNGbgssW+yam6O2yw
uq3msfdPbXkfF9hXudhq7kjFzXd1YxFLjdxxXXll+i9v948vhyuqsHyShMx3DxqFeeNZBl9uHkR8
I+e5uAihj36wn36HS3+/B//vY9491QpLSAdIgHl7DGXJmAYDbQsGVhqJGy+ZHsaHToTdWa/G6b7J
l3aPbMQgGeLhJiE4Mejb8FWBC+MwZVuH1jcwo5uKZ44MeMqejG5GP8Xyy4Wrb8ks2RaLpMoY/K9/
fjmXqvqXg5y6mloYga6Nuanv+O9uFxszKRcN7kK95208P2nelJMzyQfy1APcPV56LMapecwMp73K
JWNa0kwxTZ2oteouzp+hWMHTslm8xgoYICJRuWCuCD3fuMvJEdNXUyWghQ5+byu8pqTEYsoeExj4
Y5LbgUm7uEKXitdcM0Na/fMFvrfeN7lA0zcXb3IwqQVR//VlbeaQsRQmaFDNYNFVMLSfuSw0akns
H6k6qoBeZsS0RG+ZeXnyNlmiefF/AGzV1kUn7A92on+44yTDELhrO7ydZGb9+oU68i79zEbEGXqV
esyF9Q2vBw2FwAyWgnzug48z3qUALDeA6SyxB/ihWsT8vFutRZ/ZXcliXknYIGo0AO+cYT2oTINH
WbS7jKISanborFsmnpsqK2y4QuqDZWn+6pXKe6uzJNj0qWHZfcma+/WyJy9rl67CA5fFJUEuBgX9
4PRrSu7hPNDnB8qYBdYnXXXSZiiq0sfXqS8qxnkKg9OoTo0vNV5vu7ouUMG0DV4Qmu3fjxlYDwzA
r5bpf5Bh+35TpRUlkNeGwGg47CtLrN/PW7exjDaw09IAdSZn65faax4tPl5llX3wlP7xk8gqo7nV
yVnxl2rnp0Oib5q6HRuJ6EUrvxUFdne1KOXax9zmg09a7vMvGxejpKVdJPbX5MUw362HqbYxDWqx
AEoaQ+w/HwjGFtuqkBKDRXDqP6++3951w8VUgJhCa6mkdf/dhxFTOTS+rKhkutnc2fEYLzmwu6re
eHn/UbP0+5UxZHMNYdPbG1Bi3y0sv27gAUs2q9CZQ4uBL44tRhU26P5gKUOFn09GnH0YffHbi80C
Y4nRE7tM8VA3/ProQLZBvnACRjTbBZ4+3I+w9yvUMmnrn7BVOwJiMraVZ+q6DxbVb28Ny8m0OOS4
Yl4d512vkk9imHxJwrAVjxYpjDUy8Y7ZCs4YHz3J324uH8UgUgibjwQ+eeeDnuK02LhQG9d5VJpo
lhfVJiqcTVkzQUP9qlaybvrtn1+f71lZv7yspmuzBLnBTBLxMXq3d41mW4hw6CmCacp28BlAzVFf
Y74hI0SEhCiUUJ1Tq76qo94+N23YXxnR4B+YSD188F1+20eX72I6XD2YEUmZ795lLxkbvANHnnOv
SHJyO1yLfFSNCFgkmt3QrdHRj/oVPO6ipNDE1mjF+PDig6+xvMW/3BLPIouJ9oC8e15z593X0KVt
612OSZ1GdX3NVlJfOGZdbVvarcDyo7eMqdMubmXCsE8ZV8g58EBhMBeAHqABK6zd92/0v0Dof5kL
kvafCQF3X8uvSFp+QUGX3/EDBcUI8W+LbFXd58WFACYcXt4flADNcP8WZHOybTg+PR65Xf8XBzX+
D3vn0Rw30nXpvzIxe3yBhM+IiVkUytGKFEmJ1AYhC28SNoFfP0+p3+im6mOxZno9qzbRLRRcIu+9
5zzH+y+aoES78jYTH06z9O82qLD+y8Zm/TuznTKCD9L/iyLgzxea5g2tWUoBHiTHN+lsHRUMNds6
zZD13ksN8ey1NrrPwC4Q7Ds9Bm+nDzSzET/662H5v2xV/nVUj2WSVi4foP+WOehjykbbLu8h8yDJ
mcv0Qc1xeiYq7s+vzn8OQsPM88mlEaTB/7kiK1xdQdwH93nsOM92FpSfOqPHvVV+cKZ2/vHqnt/9
9ea9bvEelvd/3se/DsZHm90BX258PYfr/OrLPQSRIuE+4DpGsAQM94UE53ZTZ95077BmkDA9mXuz
8s/Esv259P/nsMLkCaPna4PJ//OwqIwmfxn8e5ELdYUh7CFGr3HdDcF05hPuvHV+/xzouB/rVdIa
zMm/nwqmWRR+0HVbIz9TTr31MFJNssPyHUewK/nzbLy4AyyUQFaJAvmR/wint6Z0uyyWhg49gs8C
JXmcnNkKHYVY/Oci+pYgk8v17P/G74cGmM5JEdx3pd2uJwb3VAm94zC+d+3tUsv8YWhltEHH5dO1
JHJiGm25i9PJ2aex50Ofj9D+Y9Z1rlD+B5cTpNVoDd2a0f37T9mbF4jGnc3qz8fHPH7K2paNVObf
1wdQgY3x1gkDZGhhCer9l2Uv8q4h4Hn//kHfuPUB8xieLyYLkpLlz7sCLTVxksm611kvLq0WY/hS
RcmZl/XNg7A9ZJvIOkmn+8+DtEY7goE072XJp7V3sa8tYzDt3j8T92iscLjVPhnbTH54XQI2akfn
0iRx1uKXvdbL6EPfct3pWWZBUV+CxgzqdRpI9A2FyPxhPVpiyDAxLyNseWWLgUm5qX7RV43i9VJW
UBg638HvPVXckl27dD6xi20SXXtqgUo71drIQvhE3sd8mpE5My2L7hYsPwQLJL1mZiDT5snHF/3U
YivGkk9Mw69k7PoBJEiA1QDNSEc1vWhk70j47M96bMeKMXWfPfYNxoGgdMQFRa/db2JzQIlokhxA
sJ3lLRukPRUpTdagr2NjwqWPLt5CIp3mX12RpVgC/CUTYU3uxi5Qtv0UTU4VQH+T9sfWVrbedlVj
o0MRbXmPlHpZQHrh+cFt2jLgRq08ffFEM2MjU5XJzFo1JfGHOKnLsJ5T/hPVRz1Qs0rB8Ecv/z0e
LP2rzTIHQ3jvg5KaXHcMg9ZIHriO8sLSEMAvxFJKJ3RB2V95qq7LCwjR/aNp5xYG5qqPUN37kxEi
Pa3qVecmwEiiHNvNrqrFWK8xXeS/AqD7aCoNYeE3VP1SX1s4A9C7sY7h3UxcRutx1xo/W42keE2G
ubuXHv32y2iAarXVlLBfqshLNYJsvdRrRxk2KY9BcojE6CuJFcFVd3EZw/EqOQL4Tr94BB4psV8F
RvCk9BxDKSOWk9gIb3oJjGm4xjwY2GuFSRJLfedeKVPGXxPplzCasqQSO6/V+XOVQqHcprk7emHn
6OE6Dbox31hjQ4hGsjRTtDNNnNIw3eSUrxMJCyhLTMRTjUf7besHrRIgjeLqayoIbVzZBu1scCxT
863sIp/p/+zWt1iQe5zQuQb4NMgEAvmS+RW3d8nj7+6omWI5VUPbPK7a+bs5KRATJf7gja1z67OP
P6NcL0lGiCd9h2gJazXZYCprEd2CdbSKG3bnPlJid6qndZAH0wNW5f4adb79i8alN9/lrpiurDif
bkEZKLGqBguJEiEXSLvJYEazVA6iIPJtkXm/qwo3Qt8zRcLYZu5SINNzJscMJwQW6WosZyxISz+Y
H5Vg443mrj10mMbJOlBfa0QRc6xR8cRm4v+awAzhGR9xixmdyXvTKZemqeOlQbAulIndGlCt/p5q
4TxZedF9mXqVPviTXwITyLzZCy0DJMmk5uLJwTV/n9tL+k1qdOXr1JFdu87IJryoaWaU0NgQE6Oe
rtNdWkE4GMoacQXn2nxDHsMNWgK3/AaLJ37hF3Sfq9HvvdCrGHGOVonWJxC1/CILG1bQPLZeEzay
L1uULcP8ElWY7zbYfjET9bSUQLkZpnlT5Gb7JXUWIIiVLrOfM7cB3iVcl0d0IvV3Lzeil6AKVINH
zYq/NJ1wPmnbadJVLrPqA8YF5JemzI0phKmcp2iG+ByGHXf8LjBcFHRG5acvkZEkN1ZnQTq08cV4
K59C1NtCMWun7VQicVnXlY1DG7KW+1Q74/hoUiSNK20On3RHWzqcO0o/ePgNNA5wLzRp48WZPglY
NDhYmiLfqUMWEhDrAapXSbe0C6tpTG5M7GPdyjcCl9FjNzoMHKMqJnhXAZ7e5m4qfk0t7V9gwm1C
il3bxXLNBwz6cgIX465v4uJ+quc5CQGNCMjm7kFMN/a2uRlcS+FMMWRMkmBR5UTc4PS4z3nug5UO
mqLatL3j3nVo1fEw9Aela+wAyhuzKb8YsUgFN5qVvPlSDm1NbY6tLDIOzSPBCqTqSko/9Gq3TK8h
e8WQb1mOgVU3k1sOQIT9drIf3LIN2IqbnXXbt2zIWZztpFwbIwqAS0O6cIKhZGfATPuKN9dtrIY6
mL9HM8VbAbxLBg0PhFzU4WMXtyybFpLAYFrSYjMavnUFKsT/BbZQOptCZ8tusSfII8wJ625VOEy3
pjFCW+Smo0k+RGbplWnH3kvrFvO105g4fMzFGyvmUZ7xY8yN7lMxRtLddnrG/VFnJujDsszvzKoY
SdJwxU/25M7CLD/l1jdtkkwXQxSjgzPqrtCwbgIHDFySEFiGIM0Un4K0Mx/VrLJi3cxdnO5VoON+
A+4U01CDcwkgUdLOmhSBci7WuNjceAuG2/7hahgda8Nvc7336GgAA0DzSbcALh/QrqLJjY0XtP4t
vITY3/dBkYnNbOOtgdSljHQzQkO3Q2Sl6nOW9VifrF6WRDgEM3WEnw39VSR5fNaMkPhQIvM4cL1J
nACwXjYwVR07iYiq1yOmw6ryvmrcuPjAkcQ14Oa7EQBhPA24Bb0+KkJ3RhC61eTY8InvDyZOG3Ku
sTEzJ0HxNYCChTCgQdUxvY2+29qhXY9arFpBwufdEZgO+y1bjwJWGYM17BKIm+3QlykkBmIjkmjl
lzaaWFKCyi7MxwXBmRzqUaxSagvS4jAIq3BKeeo3fh4N1pqiNQf4UhYx4ZFGwmceYVunbkwLCO+2
E1Mw7qKu5kvlFcGMDTMC2HZtFujMLzWfArmpcWnri7Kr7c8oPoILDx3ruO4Nr3022SpMNEfmOELD
7AdwqOK0g6JpRK18LBk7Vc2HhbQCwDVl694vpfC/WGpi+g9daWZ/suDrDkSOZWjl2yj+Vu6UKzTa
quPMoEGA+2FMYXywPNgwiCkhAXJTPDYONjArLmc0OiZQ8V6UIV+jIQvVUKXIKH2nQvBpT7hm/Yxm
77q1I/FLD/Yw7K2oQ0aokYfsrBlcwV0625neUsYnDEpr3RDqBVT8wTPsIdi38+QTWZkGB1N4J2sL
mIprmskTMhrg3A4kvXLH4CcGWM5HBOQ12LKeW4xEdN2YPV81Yu6C9PsYAJJKwZ9GFhWIkJ25U8yf
ibCXyvYB5C19o/PtIEw//zAz2Kx1Xl2OMcbwC704LeGKsizjcIotu+JxiJufHRc65yckLSLdoXKh
ihq6aVnq3UKENvRorIleNiJGN+UQsgdmvtXDZyxXi6Goxvp+IbFF8H0FE7UUT/kiM0lHcDFYl0kp
T3YY6FwcmYnxqF1YjVfgc8b+oslkPq6XIs2eQRf5xV8N0f/fi/qfB7nV6VbUFsVqgT3lf1x0h790
r3tSh//zPy0p10dkd6jmaDA5GE4kxdh/WlLeoVtFI0jaDASlpCb+uyVluPhUGBL+tqr45m/53d/S
PNf6L8RJqMJ4KZ2/JH3/+3/90Q7qjv75dTPlaLRs8GRQpvECHXWy23QoEIdC4M+1+0En7AObnq0H
szh7q/sWHBUoxCcf0NVzmjeE2pBns8Vo7IGxAjVmFLPcmUvDym1G4lPOLOVcr4Dzf9Xn+fuXHcve
oHuYODCcfF/wBb6yHEDduW5ZFAOJFrjKiWmFsQ2ewGcrM87FQ28vT/DhxNYyoRsckJkjuOoCPoxZ
WNvIStXarjux8+tAbwrXsj++uvNvNKR+y/3+6Uj980uPBhFmjRWzZx+IvU8Eod0OmBfIpmBqmyff
zcJJrjxH1xuQf3mxciN04j3sjzMjs5NHP+pQ2EGH9yRp872pLHfr+c20NpBjbwLlWmGb9OW+I8sD
JClFSyOmkRovOqdf+bMX98+ZH40J2GemqICsfL9UcQZxzRvT+ziuuwsDXmvowuz4mNrpLFe9T6jO
+5f7z0bcP8c86sOz8pkWZWa2b/KhZMOLNB01Q3FTR+aP949w1Lv45xCH1smr1mLgeAYpYVO+B9GU
XC2NSvAbV/Vj6aWorJcIMqOTM7qO2Tn7TUk6GPb2bRAvt3kxraVr6LV0ACZh9vhWKYJlasBjoTBE
dOamW3/ORv75hUcjN8Mo6qrzpmyPZE2HxMFm7KvIw6PaxT68mNXl5Bb5ZcwHCMCxlzzSjs42sVBs
DwaTCiBiAzy3hb+jHE0uzUlYt2DH9ZWtGpj6Hd+eXPndqtRzf/v+VT11344aQSWhcX0RkHy3RLoM
M+mqtdbZuKPifXj/CPapJeOopTUkeVxgwSStZjSLy8S3FTr2wIAd0eirsVTQBNu03kHwr+moYQ0Y
WlVejuQ1rEyc0ffoH+dNQjfyQ33Y1Bg4Pz73VUzmZJMMEONndPmWIAhmidXOdgtjozUmbTdBdCe6
AZNVMYcKIOKmjCJrO/ZLdYW9S11oiPfrxuWU207oK4d4iVWXgwaFFPGz82x5Y8VDsAVzYn94/1qc
utpH63o2u0vGIKLeV9FihnWT+uvZW1Dq4pnbvn+IUyuPd7gNr14TxeTLkrPmcvtZB9Bf4fNlrQ77
arhlx/J5ilogIEm1nmwwtxDe5jM3+nfz8I0V1ztacRuC7XwHhzC0CI9GsAfvzAsnh4LajJPxZzki
JwNsUPjeGjVz7oQDMOBdJ/uYUCRPY4lbehg+Z1akkz/naAmmzwfwr3a52E1pX09LPhZgAtJyP8+u
v6qpUasgLjbKtaG1AazZGALSatEpvR8dbGVn7seJReEw93p9P8YKeUNpinofS4q26pDQnI9zG7Zx
9KRshPZpVarNTETWKplUsFlaGewQyZ2LyP5zDPT3onQ8IWWP7RhjZpDmM41+CB8uWMd1oa4qUIZr
7Lbx5v0TPfFse0fLczSDKKdXXezHTJe7bvY8PvZSrU2hHt8/wuHGvfV8HS2vLbzKBSRWvs974uEi
5CrrLDckd1AcrIoUrZk1i8/vH+zUe3Q8hBmqKllKVEh7hAz2ds69/L7IfYMPD6tOLrxujcAquTCc
5tcwOO3a01l15k06TDffOlPnaMn0/TmYZ9WDYk2T6rJraK2YdbC8zL5r3zQCiJprNySL0UiAOt5Y
seYyj9AZbctzv+HPbwFkcOHjNTmF8raaIyzLsHGGfepO5dZwqnhvl6kgGBkECwK9oHx20qTZSViD
fYiYnK0a4Qca+rwzU/zRDSEdrfdkv3v/8v41anjrbh5/eTSEMuLcD/hcc/4BlhVEiOLML8lXBiMA
fa4i1qrz8IcMbVFcFWSbQWEcIj2sGkcWPTBzT29yr2m9C6PLb5gx8vClPdKtYgzyG120wL1ENpvY
dvvoqyqh4q8x12Uv+dwNL4kJdbsEi0PSkmdi620TeihIPlAaTr0Pl2xGzZjvPOAjd2YwtERgyQjp
XsBEDhmftm66YZxvbXgbw2Yp0FkUc0caC/pZAxV7GSHvMsnERg3KDnjnQa8Sa0hrw51hNapd0Rb2
P8TYFmaub5JdEWhCuUkCJyiNqrOMz7PT5r8keBy9watel9ez0vGLy7btKh3A/N0Spio2rqcdO8zc
khZdY7d4CodsyjzUUj5o8aSp4q2t67jfWSB+H7EFAwacq3r5ZUSZ8Z0EAbmxIpqHezVXNlC5BWJW
Iw/8Cdr4jzMpxwKGQpQ2HHSuIuJlS4wnRT20zzhPEWnJhNNbdUou7aYM7Na9npeYNmjPv7TA2ADk
vSzMBTxHhagKmq2n/DGEsZd9RbKuH+20zD/QBmouVFX0Oze2mE/3tNZ87MY2k6WxgHi/wl01AZqY
CShZV5ZsCSNMR3e35BUTe3McbTQ3OXKfSXj5By8j3Ogy6d3uZ+25xa8pa+RVq2hbrpamI41RynqD
igi8GAhOIl4VI5URtjOEk1C0Ongsg4W7LPAhfmSCSfgpbUVScb209J6NJYVl3XZkJeJelHmz8kdR
Pk9lWkUMDlJHbJwDVon+KnzgPVGG9nM2e+PeRvcHai7Lvgp0h99LxyCXZ4jruXpSvel9l+64MLlw
PA29fLR0zCDdrlQoGhBnYZ4F7Oet3Ko/YnwsP8VWXcXAZFGj7nM10KW0RQ9uGbiQc6HGzrrIjYNk
P53aZVOWnccYAkf4defOSG3h5uH5T5t0hLMXTFwZnZjDvdPz3jODMNUU0nO0HgbHsOJ12luOXIm5
KtZT43rrUiaCJpgkNaslqTCzl2gjREQkVYA/fR1kFKfEcWfLi5xdRYqLXLwqJL2gf1CI+fABO7NB
qhbGhXAK6JA4ehogWCayv48Fz3U44G19cYs+/uUmVUNH0Z00PHWR0cOt89hd+cOi9oYUgPA61UCQ
6YWHgUEPz61pNP3GgKFHbzXBMumCP+m2aE+yeyzcxG12gO8PbtdSrdDf+w/R0FS/GDN6JBCMol8n
8+j+VDCd0lAoHHI004fxKTM6gtSRtstv2N174lRIUvpZx072lNK2JfzTnEnKKhwNuk3YaAtXSgzV
V3WIzgPyY32e9QDJFI7Do9emQFO7KLYveqhrzQauOAnh5PTcBl2wiXVDcGMzDOkvoL3NJgNVRzfM
bUhHmPUjnboYJxiJEl99HifkZ6XZqr1VQwwlhdwu1gWW5JexG0gequL6cirN5IJJZEvnKhOq2Qe6
qGFezJneo5b3Lfg1Aq22bJt+P3fATjdWnBnXUbdM3YpFofwYqUKzavbNC5LWubw04enfpIO9XKgh
AShhE674yekybjyJcgGe/iXvQRxgi2fsB7kT2AuJjry+3Ei1d9WkPZD6NbAcSfA5fEYM3ohgChaK
fk734+wQcgo1Wf50azONNujmze9lXDCsoV5384tK6uGboiKotkHD4rlqfOJ6Q88htm+Wdb+sCq9l
opz3DWm9lQ+bCSo0DV6jcSBn9eXXsZhYbfH32+VKlqBSV16e8zx3I3hj1nDWTKShkikuzFn3WmqH
9/D9T+CJDZN7VAwwJhxcmFjsT/u527qVHV8UEfisesH98f4hDnuvN76xB6DK670neP+uJBap3ns5
8SRTP9v7GG7X/v0//bfW760//mjDny5WLRffqva6rAskArm5OxDdVoNLIoWTY3wA6zptF4vmLG0H
By607V0OhDEQnpMm21yQ6he4g1hlDjnkzF6TLWEi6adm9MUOSGS51jBv95nrZytuIV/ZKV8ulRN0
t2abOf9yi+4cVQo6Y7iT9ksByHjKrs0FIoyLr26NwXLcpiBcNh0kZd422V0otqG7IlL6Gha3dWbv
fKJEdo5qBJ9tXAnMJd27c2YS/e1EN3pqsmdDgYudGVKsCbiN98ZQERsNwu1Mrfhbbf7WDTw8mq9q
xdmfizEZnHQfZfDZM3siVyXFYSoSwv2uB8LtDqksA6LhkZD4J2Tl3deecoV+5DCP5s5riD4Bt9jR
d8cfWG60mBDFMoOHTOVHo/pE5Y+hDP/MOG8084JHmPExhX1S1HLjJaMH+VmPV8VELitFuh2xgDjV
eObOnrquRzVJ5TRZzeKaQHTWpOjMyaFRRJLqhvS2zj0gN1zqVKuJMa6YUXUAjNfxmXfvxOvtHFUr
S1tXvWdTP2CeKF+8WMOSMVqwgU3WnFHBnirtjsqEVqc+LGWon2oGd5EZ5a6sBBtZI/0Bwfmcr/rE
iRzLqmPgl/BWmpw4Mtu5jjs9ronK4qvtscl8fyU5cmf8XaS6RwtVVS0krdq62NvukmzbKQELmdr0
veda+Gufz0+oQXffVZVsefYIvJiCJduZsRX9PPMTDvfljXfh2JjmNwZIQTpUvGV9fQFRdN5Zskru
BDDWexWT6zDQ0H2qBLmUnmu7N5lC77CoHKx5x5pKpkl5pjg6rDtv/ZSj9ahq45QHs8/3BtvmVVCY
Oco2skrqojZCUdbZxpfz+O96Uu7R2kM3zM+zPq5JlYW/53kIB2q7NjY2AUIf37+2J54g9/DvXy0z
/SxqstgPQSxwZ7cKFAybHQZf+STMM2/6iS/dsTO8AaI95jS56SrqA9q2q9ddjk7v/RM48aK5R+9y
EE30Anww7wqUFoNk+Vi3pSSae5pXwK+nM6/BieXKtf68TkjpgkpR3e/xEiwbszen2yI2buJmXq5L
w6WZNvN6e1jnQm+MrDOX7rfT9K3H7WgZQRejRdJVNRQDU33KA6bfoWdkVCZG4SzPKZrtZCXMLKbo
nQ404baIanvl5yUwnEgZ+XVftN0MYSzNf1UByeO1QyG86rwRSmJWj4jFELpRUJOmC+S+KljxbdI1
dnNTTndNqcdngIYR+OC2Mi8sgEnQ2X2HOb0dsd3cmTkD6tA3lKSCCOYWmW/TxKvSacGxIREY79No
yD9Vc8nUyalUvZy5ISdexGNfv+wnplkoS/ZwneNVkS/Ntun65douMCFnaZ49K0JgzjxkJ5o+v/vn
r94ST0x2U+MR3efW8tO2+/tlER3lS3ZbGKPYdcFUfHFikjLff6ZPrbnHTh3Ty+YM2ke+r+DfimAY
7s0aihrYLvQRVgrFrkvIapL512jxjWeScw/U2F7fvX/8E4vCse85F1HRHIzHe6ejk2UWyOjEsKQX
eNrSMwOZU4c4WtpaRi6BHiu82+xyYMjCDe3LtL7iWMuZr/yJJ8Q+WtqWoMrLhlz7PQxTmwgMNW5Y
I/LrphUNSVnI7ZRwjO//7pIdb2eIkqdyD+I9tWOHN9wkHsGWMpy06W/eP8SJlc4+WukSvyIdhBJo
X9JwuhMIzsmTRdTT94DlSN0+9/Q5p572o7UOUqyrDeQ6exF51VUG4jMk0yFai9oh7peQu5sh6PLL
zhw+CF78O/TB5cYXdfNpIKLwaz2RBGAm4idySMpFgqTBsZmP8QT7CZ0Gsav7IiEDIInzz0uaEtLc
ozuhSK6IM8JzPg9xvjXanghJop77pnQ34yGmpBpGVCPC/Z7RgqXCTXuqD+C/Y01mqukTYzWgY1pr
LynvK24vmtuWzzFiN0DFXRsC6/fWixd9IZBGbX1q0DMP2snX9WiV7oumRslgUQWgZUPKd0iVmvv2
oDiqyWovmBokrWXuW2OKtgdz/0vcQUBDDnROCH/qWT8qWFE3lXKxRbwHwhZ/sdDpPSy/I50GU4Sj
kVOWtygbf77/JP42Kr7xWTr2dPhqNGq4dSSj9WRh+V5X4+mrln3TteDDtJXseg9uXmKj9Hb8QyQe
urKwtPAaRqkXhUz3n2RiSIB6eQu3vDW3zqQBe5bO8sVj1HIYEaK+tgprTRlOoBHCojOv0YlL9bux
/2otl6PsSBYc4r2vdbchIALmH7Td26V0PyNRTe+XggbH+xfq1JPxu7p7dTAYkHlWNireWyW1uGPP
3c4s+vkbmOjxKh2JOBo9AIcJqLyHKS9rOPtZt1Zpeu5sT2y+rKN1Nstlmhpmz9miZ1ujeccpnhLi
e+b8Ds/XWw/C0RqrupZ8uZiRRYyZcbVYIt2TUdxu/IWvsNTav2oMbW2scsmAUyt/BaDHO1NiHY7x
1rGPllxTLGmD4NzYmUTnIQ4Du2Pm5LRPldWeOb8TS+6xUZemU+Yss5Hs/Xm2nu3I0jdmF30HtUg2
N72Tc/2mI5/P30XWMfUmmCvkRJ6f7HMf8YeSer63p6W8mlpYdVYdWbvALcwtgdNivWQ6JYN7MDap
l7Ll85qMMQa9fZB5xrwZY9++nF2rWne+F/3La320wtlxbIO243MNECW7jyzawWKxCkYmrvj0/rN0
6nYeLWHpHBBDMQ5Euic53HFjGEMg5e4HZ3DcM/uqEx+2Y5ZRhxJV+zakwr7Lukt/EuhwjFxuLbeU
O3TlVpjHggwWaziHGjpxUr8FM6/ef6O01dJA/iaxjrIcslR+ySPbIeNvyjM7qVPim2NgjK37GGG5
pEPlG8kjLdhyN8rWuiMVtAlBBtuE+dbjA8dVFwzZyYfW5Jxh31mw4lbDWjsiJ+wRvOkidbF2KqAL
NBH6ddvqc+XTiRfpmGQ3SIUtOoVenGiXbu7kkrST+fO29pjy+Omidu8/RKeOc7QeRZ4yLB/n5r4l
MphhejmDIZZim9BOC5OD+Pr945y6r0drjywrNGLKJYEoH5aLYsRiAtHY2LRTUZ5Ze06s3Md0qppp
YC8WxAnjOEXEs0vnBrvUvPl3J3C0xxMelDKe+mrfemS6gMdyEX3zhQgwV/3LQxytGbmqe3so0C9h
1DjkwgT+bdcsHwJPTmc+r6fuwtGSEct5CNq54CSIjfhAfCkSs7pd7saxPHcXTjxQ5lH3y0hwx0lH
lvuYXLdPEVnXQD5yceGZHTmtRdRfvH8/TuxKDmDL130YfnpLTrCd7dFZPnhdcxtnHUzo2iDht4lA
HQPHfv9IJy7asUFz8fiwTCQX75GuOyurSgk2JjqRLkJyDip5St9jHq7mq2Wvj62qD5qR+EHcpuzq
dXQJX9wIyTuzdtPU9aE6jGws2gubNBc9Dj7HumzLwN8UsNHOvKSntLrm4RK8+hlB4tIWqCijk1o1
cB9k0HehgLr1JVJ106ysOWsvRisaJAqD4SsOAPHFHbqmDsfBsb/3szFdytyFDZdTcyCNKygjgljQ
QHn/Xvwu6N/Ywxy4/q9/YW2kLuU9ml17UCsSFcyH2RmY3SPWt9q83fSadivSQ0S9Xh2EnQ2DmTny
sJXxMK2cwnXXSLfm27TgNk6FUzHt9dXnIRbBrnetBNMZUWJoL5c1KenxJiN/azXkyVU7dddqLLEC
dgszQSdemUwLr8c59j57CZaJkozn7RC3B7+w2o2Er62BFlu32uzWgojM9y/AiS8yoIA/zr8gvdNq
BA8K83/rIhOaOkVm6G7NlmJxsX4ZS0Pt3rbyzDMBl4M/+q1LfrTyodRMSH9Osv20SBPB8wCGP1Ul
0Cg8VBq4jwmwmLgdT4ZNZJQ35L6MA417+nsbG8zxmvIRSQp2fraZKV9asfJ1wxeVYNNq1QL7umT4
NoaWa2zHNo7pRuHks0MjLqYvZTHb/mqsjWjX50F3YaXUBauSHuwPQjPbiaS9tr1zlTF+QNZkPxS2
0HeD8twfiaoSse7Msehg1KTezcQYmnCdvhuSMLOJlCml4dbr0ZDTx5jR6iHe1auBdcXfmZJWdVjO
kXUL7D9F+1HmzCCspbzEsU+qmVx6BdLbRqzkzyYK9ZTxod4IHHvJasYXsh8WMFRbwzeIHJezyH3A
liBmVhhJy5+4q5K19l2DrANtdy/taKZfgz5ASGmoVjKPMF0Ib6OxRF9NMehPtVl+JOxsuhQGVlbs
W0+ID/CcOVX9E3P70ITjTDxcqDvfuq6ng3e3MBPso5HsGMdzeumPoSjEdZTFkRt69hARjjVXLWEN
dfLV8tuOsWaUodRz07JINjbRk89ur6xL0r3VJkmCTu3MsqJTIXCVZ6t8mlpBCGak9rbB2aTTUPth
wJcruStZDPAoRkNGvJ5d6Z+12fTjR4ST6mPmZyOT8oOjCdGQG7kXfaSm60p40QAJai4NFFpxO932
0ih+VE3rPhczlefK8IgtJDXHyT5h2CcNcLKS/POUJq4fEhWu4cUuU/DU173OwnGJm2/ZQAzfCrzi
UqNQnMcLoTN7WJlM0EN0CMraIssZeIyJmGA0yeSd0B3XmJ4JtKnjS4y2wVNjRekvA7lTuqs6TG9r
gNjRXvcVuLSurRjFO5hU2RBMdobEASN5sfLifnB2RU6qOVUGuLFkSBXhp5qAI1TBpaN3+URyt22P
trVpMlgWIdHX6Q2x6ougOpvMexI2Fp/8tT5YQVZPnmIgsulNICosEURLmDZ+xMUUq3yOsS3WpUSx
pTqj+pb2uNXIUuvll8mX2yig1x02uprvAjkTPpAX0t+NJo9iGKfOFGZE/C4rMjS766loyGKik6Ve
oA7HXztzSbfGWGSHzlWShZaHq/NyZIRWhyrw+elQEVBjpMIaQ5vuxv3gx02wZ0vHtAsPuF9shrbh
hrJiO99klpCWSHKHxoVl+peZJTTUuIrEtRV8w+wD1snhORpIimbM2EYrK4CrHjJBkg94yCBTDAQK
8phmss0+0l2ud1UG92b0ZgIhk9zA8xyVC/29XKVPQxX5PyDzYbPHuKW5JLLrcI6TgI4yWjEd2PYS
eyorddTcxJNOSWc2iu4+disTXxm9DjdcchmxRAXtMGDLw0W5qpMF86k5TPmjQbR6uaJjUz4hgzac
lc6T4Bu+XqrL3HPUgj3hoMmBM+d+WIKDcL/OR69YZ34fkRg2tMnGkJG7bBUNxFvyx4kKIMid5N5c
LlgF3WY0cJQUB8QJacwGPkajEWvIoRWp7UvQbx0zah6xySDxHk3/OocnGGwTSZzHOApXYq/1ly0Z
bCajHQEeVThOV6wWB7zpysp4GmQ/0hu3e7ipTkfyPH9eEBIAE++xBGbW5TAsjbPh1JEKNuSb/5By
nIZ1OQE17Gg0vkinNVmu8n7mCv0f9s6rt24t3bJ/5aCemwbjIgl09QN3VrYkxxdCtmVmLobF+Ot7
0PY55b0tS+0GLtAN3EKhCoZsMa/wfXOOWfe9d7BwmDq4yp0lsVJ5xIRiPvcCBDnOtQ7ILiLBUw2H
whrTBDdj4rzmq8eXa8V+na4K3mSiKCNvWMm57JpdROX+E0yBS6+ooc6LpFnD4vQJH9Wix4J/z5uA
gCcQRplc24VrfSbkBHtEn1ZVE6TCdA4Rknp3a8UMThvy1ei6Eq7mAk9ooS/ixKXSOeYu4Q34yzFe
Vl1PZlaj6BW0ZTatfT8FLTAVhgEnoHaJsp0GM9+rIiSO2HKvC6s37hPiMm/nTI9lUJuV4FVMcx9t
AAWfEL1VaV/kdNh40bH634xgy+zAJjnmgysxa26cFnkR+qn6ug1NdTkm0xtEiotUAt/2vZbNUCco
07Zf8lHICWc76cLovLPiY078QQL7MCP9Kg3t5oyqYjGvDF7Z9VRJbYDu70GaM1XW3aJCG27j1B8/
RtJuia5VlmZuROY0apUTvD6x3syxMjON67SkZKTvS25B0Pt5+WlMmv6eKFiyoK1cQevWI6yYZTnU
BMZpodavBC/OXpftZAUSekO00t0x7lZJQgzMrsKE9jnm2/3AYqAhDxGNcYW0rg1RGfZRMy8a3azE
pRv6RPWCYDnYxP7KpYtLkB93LEC8Ze2omGsBIrWLpG8qTLWO2d7+D/DYImGl4O36Mi3eodHh1GKt
rN7936y6IBwdr7pS8ozbDsT9LvUYrIhP+GwPeXvtM3Ydiii0aWgx0/RZ92eYwr/LW1Bsjg/I0DmW
8XJA5qPqdYb49yt7W3Fw8+Tz85f0G004cNnjQwy63cbArfyd21MJKy1LX8sizrYiMdpPaon9axVp
2lXRNnsyj8Va5XL89MLBl+v4dU1JZtXxwXWUoUKjcrfrjeE+cgx9NfX4xatsIMgk0vu12TvJRot4
t01G5UNeD/r5UA8QI+2sJDeTyOdM7x+eP52nF9V4Ho/PZpzNqqh6ctj0QTLtRL3YNnPZXvlJLHeI
FfMV4XwkGrNIeeGIT++SDf9kI860qQjayTBHaGn21sQbtLaI8z1LGLAOKPXHF2pdT+9dAWsfX5kh
B0IbzMHdOcouN3EOwoP1ZL8mhCV7/fzN+90hTjbicx5WWVO53m6eJyouvrjOoeBumnB+SVHzuyMs
JYCfdqUtVH5Lo2G0E572RqWWdZPm8CyFM+kvFBN+8zi8k+13XZQ5fTKbon9Sm5vBa4tzidV9ixNU
7ozOG4Pn79XTRQsk2cdXEjaW3VbxqO2iLH7PxvWgGQP64iL+UidyOmRCuS8oYb7p/Z74wpakjp9v
GiGsjY4QP96HYC9IM8ujG9dv+mu6SyKYVSv2luhQpJJXfonvzFpJMtk3QBrGtcXk8dbP/a/FQE6S
JNr6og9H421aDBa+HsLpTXZDG6APzsqW2kR2nCo26KDFxswTcWOpsdomLv1VQS0alVrpHgaNsDE1
2cWGYKx4WxsTknXfzK+j2Uh25Ihml6Er6Jt203DRa9W4iV29OBR5Rks4J1aIKXTelAPQ5Ax5+trt
kEew+1RoCNvphUrPb7pPhncyJtbkUSKby7VdLUpCpVhnbuSYk4k5d+3aDu10XXoT5tos087aROm3
sWGwIMPY/8ILcpIO8c/A750MjARs1WYTFuGuH1rfghIz59d0Bq0maHBQ7GCR1+baU7lvoDBsyesx
e3JBRtHtPFn17CCmzFgPqeNc+Sk16RdO6zfDtXcyQFqEgypbG+J9k9cGpG/mJPSb5vr5r+Lp7xsE
6fGr2mUk0o4hXx+p4XIl89hnZz2pLRvfl6QN3/pCv34OgD5PjoGpN7biOds3luWD78inbRVRVIes
Hn0OGzS5kkA1/LT1vJEl1J5OoDJORz0NTHOeznKTjV3oNdFuHhTuy9YPL8Oog96dkxLdR/6NtHNY
Mkp+bhz/xeiU3wwYp/DgWIZR2eX0eOYQ9MqAVG8FTG3Yfrdez8q9Aez/eYT1dUEUHMCrhHaMmehg
Jlgb31iGP14hi+XTC23/DtqPE5itb7wAevvNsHkKUfYiGBSzz00Nvcp97YsOgQX10ZXpz3jaAG7s
n39BfncXTiaALNKLLIK4TTzydOPbptxlftsFpPOERKBku5mU7xfe9N9d0slMAOupMxppguMC9HUB
QJ0821AftnAN8Bpi8Ph+6/4rsBb9Y6O65vGvy4eq/WvbkViqEln+z+VQn4mNbZIoVv/r+I8AGn6c
yfpBPRz9YVOqRE2vu8dmun1su5x/+p3tsPzN/9Mf/vX47bfcT9Xjv//1GZyIWn5bxGn9jKkwl1bM
7wkXd8lj0zz8dfEoy8df/tnfxFViolwTMaLts7szSbD4B29hWK+shSHsQ1UVHm4NHtmP5Cn/Ffmr
kO+/0SsMbwHE/8idEq/gYJDn6hFD5KIrsp0/Aa4eD1yOa/vAFHU4k8t6mfM7eWmaCR15OHuHjmH5
YSpsgkaxdapPwFLkCyuU4xH426HYfsCKNFwTyuupRqs1jLSu63EJrm7xGmF9Iif8per60wdxTcD6
3CH9tBthViZ8vWQ8AOGY0ZQk2IlTdug/PeSb72Puz0CQJ24aNBIHUqwNvgan+PGIDHeHCMdiOHBz
SR+lWb+XpjW8Hu06fIEHcHo5UNexXBKFQCDPgkA5WaESEzfE4SAPKZxHGVBWzqiI4ehYP39BTx+G
bpxJHLAOkP/4gpQY/Ir61yEJlXXfxez7dTJ2XxgCl1/yn/mL66BxZZF54Atg+/BUT4bClCh6stHt
vVMM064bFJYFjF4qX2ec1WGyqvoFBeevVyXga5gmKBhhEHd8soNgtgBQ6lp7IcLFdw+PQqual0Kn
nroqPm28Zkt4jHNqH3IVrEdIrThe7Yw+QE3/brBp12h6skbV+dKTev5wdAKPn1ReNDMbUGOvFVDN
9NQk8LUq1HU8d/YWIHv9ws7oRPX17aFBODcFCQ2MQkKcLHBm0QqUduU+n4byo6z15FPVzVGKrchI
FbkZxhQGWeFlN6PoRbQ2QWWJQBu75o0ewfxYM7P3JNmVufuhKgyynVzY99q+zPwBahOSuTeLNapd
QjvafSeXjXGWg7973YwmKioyxWtj8/zLfvr1wpdmsCNKiKQLwQd8slKGmYZrre728dQ6O5iVzWVh
evZ+ssKXBK+/Piwsog7DO7AtFzvi8vOfdn8hNDcdL/K+jJS+0azIXXXN1D+ibyO+Ws20Kf/8yjiM
bhqkGzjW6Quf15PRVlGzLxPSWeehp0zmjcMeJUx2//yRfv20uDJirghbIy3EOWVMjGmbUtuq92Ke
5xWadQ2+cNK/sJd54iDLCM7kx4zBfHDyoLqsFFMayr01ukRyugSCAIozts9fyRNvA01gUn4E6Cmy
u05GJdOCNN65xb5XslplIzbnNIqGIK2d+oWl5pNH4gDkPJKv5p2SGZwILJ8GECSFpHKRGkrbSllW
mxyb6Es7519GWh6LLoibgBGJ8vjkvYNZaY4GhufJpLRPwG9PXBfK6z+/caZngDrQ4TZSYjh+ufF9
1nrrZvuh9Erso6LdxQqxdVJ29s3zR3rqPTBZmiz5NMBbTy9nKKKpDiccQX4y7eRgJWsAxS9l0R0v
0JeBbrkSIoeAVfK5n0olhD5Lm5jtvXT9B6fKp8vK7arLoTDFbWn20xejGqsXaOlPHhJmJAsIi2yz
0w1zrEcO+Mt0n801bd0oLrf6YBSoyqcSOIpCtKBpVJGfv5kstX55O1iLkrnDepQZ65dEEtftVGQ3
+a4VBhGMvcDM28oEl3PLx0a4dAYfMlWTMgOfTcMHC4vnJx/ERRlQum8bWEq6flXJcriesIHiNxGy
OWMfD0HRwxhPYzVq9CDm/NOA9G9U0Lkxe5s4a/1plTV+Apa5cjwXC7hpX0FabLqbtJd9sjXoyre3
Iim9nI6MrrvrfG4g0fihWSg6GFkfPzhEbei3ZmIT1wgeV9grygrhtdkY6dfE8ev2LJy43RTxNHmv
jVpVbXuz1Um5yoa9PqslnxuDPcjIDrU+0mwVrVyjGM4sc3brAIVGEaFNDntqPNmYHOjBe1eSgOkP
wprCNICHZB7KMQu/1rbT2ruR/tH7vLNdSAF5RmaTqNPoETZpSfQmNCmIw4mbbaPI6DNS0/XpwpNK
AtDGl5mvZDl2Yh3R5Kv3RMXQRYNI4TerKHZbHoibecYqqicG8Trtp2GdzZ7jEI/uTukqdQUqRuk5
Q7wJaS6/h+4MGhKCQ/E1bqfsCtAobLPQUuFdXU8hINskrLaLTrleaeVofLGJt9JwXYv+gx4ZeJ1Q
5owwXJWdBqVfTl+0CQNFEBZtmgZdXITkM6Ywa3CS4YWbqDg7QQixQeyjqZMlgZsKMAJxA3EOTbGc
bjtbdB+gQqtPIR9Yu5Y2bbCgnmnHpJMrb+MKSxftyZEY732NopUClTkYcR/UieNdADVNUlzwRfZ6
tqW0Lud4gJFK5UruGozzxmoms3XXVPW90GQe7r2JOY/El0rf1nQwh6DCeb+LiSzvVzXf2i0ZPVGz
slRpnSkvy95Ojjd/zKPCuKRrGr1j1T9mG2gQWbthhe9MQUMj5z4SSrMCZ67d98UiXV27zOjJqpsU
O5nKbbRia6ZkdfFCqvYT+DAXa0Js5MnaSkXyQAPa+QIymD6XH0bTvLIrWRXnaYF9itejIWnMGMb8
K/npDGttnpvuOlVF/DCPkTQOBLiFyZtKa7nbsyMQJw3YQMhTz5v0Do6MBSmGvaRi42a5ctUxpLS0
uFBSkKtJyHdQk+Z5Gbkmzou6mNgbRaAl1vD4xgXFhqia9VCkrfFVam8tt0B2DEFKgDMc69xEkKOm
eeth5fgY937Ch6R30y5mTGspdBp6jjMy0Y3XMyRsfR17onknDEjpezHKJiTLM/feolOlyVTG02xv
fTjR8Ub0mf8Wwv5Yra06MbOAjp1drRxI4lAfrLx4QyQxmDHlGy04crezxw06suJzNk7JHQoop91M
Ax/6VeW6BSmUorC/5pOk5TcDiud/i6qhMxvib1vDyODaBenbxDtaGUNJ4pThZ9EmhIpMcYqwWlcy
z7fVUq8MaDWkBSWauFdrW5rjZxKM1bgFE9bPq2Yyp2TVhBF+6jrGV/927Cvb8ala9RIidd6rNLwI
kf4siO/YBNNOoTUmDqf9oR/8ryjAVI/lnWoeHxUVmOM6y/+jZRcmrWfKLrJ4yJOH44oL/+JH0rfx
ihgihxIJSC8qK4sA7ztP1NZf+Z7PzhNaqEdBYimx/qi3kIvjU52hoGLDZjIIZvin4KIZr9gp0LEk
4MhlwmRq+pOKy/FqxrUofyzGB4MgSEI2SSM/XjcJ6Q8twVlm4MZT8ykZrDZIO714qQx/PMv/OMyS
wsUynYTyb5K4n/YeZrK0p5FLBCJP2wuN/IJDA5ll3etRxXc7vcQVBHZ9tK5g5KTG5dqYAEj/Infs
1MgYZgqSdQOCqPYBbSumv4loKtBLhZVg+Zo00GquXndRHQxFxYzi0VCqzxL65eCCbOVLlkFlIdTr
xi4L78w2oGJtbRs/kLfLvJh120r5ZYbbFYni0rVPknRQzhKTwXBM/Gxs6SHatCksLdT9eTP4sIgw
FzQ7lRipDfaUbbLRI+zqXDcJ3IqpeThveuROnw2jgjUSIE/yB4XPm1CQfoXYaOzNdQ5W252XmlUh
rA9NWUzJgHFHxwa6GnVd64iKbHNfALFh/Y+2zPQTr/BBluURavE4K63wvTMNan6L+jYHgj22hqXv
VZPw91aNavVop9u1QJym+tn1CRnILBmSIzCU00iUuKuNXrXSaeZHYSBhp45z4DiwxQOPGJzskM+s
99Y6FfXS3MRIQgYARUnhjBTN/cQ3V54G1AHFV9x0ZBpktYlixvZyrVm4jnp8VnSICbHWcuFhgDmz
Kc4Lx8jf2UVei0MEIDnZpBUSdXIeHOguH1sq2+3B8b2JArbbFKb8OqWquTcKVZoHjXkvCWra0w2O
BCsmTYF0BX9V1oVn3ttsU0eKAjQINssqJv0io1RgqdY1V99xzzUDoLXtNdsK0Fz8echgvD3CyrJh
ZvGaGcQVpKVVnCuCULT1zE7YIh6ytHvvU0aoVMZYPSkgJmYxwVbKzVnEGsI6yyiuEI65DkTtLAzP
R3vsi9tq1jR5JtxSgz5d6H1FTkkd1Vp+YY1l190ty1lxmVddWd9O6cQBM408gysoOIN1Lg3WiavW
AVVNDF1mZmUwz4SjbAqvtRZtnjn0tsU0rydym9B7EecC0qK4HiPkOqTVF2VFtmQq6SgyLTlKHYyJ
tAQqBHkh7Q04JlE1GxvDd9EFORJaSOp5nbtyGzVjC9cJJZ6GlDazCZsoILURWNOABr6sCx7bjSVr
079qIoWFVJNeVtxpUGe7K4eYL+PebloBacv0Su2ghTNbRqF7gSMA98eGyqJN2bM2ALc1hDl51r1X
JJd9gnCYmz45kMJG1gv1ZR/ZQwe0sQFUjzF/SPR8YSdCS2URBWsmFWqerpj9Y9RUbiXo88Fsw3nj
RPO8LBbrekiNXdK0ibuvjEo0H1jJt8PrCHJybq1nvyn7O9azdo6CTatl2gVxl2cfpZMW6hyCVua9
SSOqMIw+sxEqFJWWXld88YKQWCS9nY004XboR6edQal3rKz6OxvwV1PdERpvgedjzGLBsmrIn8i7
16HmszY/ryt3arxPaGaVMx9KE7b9fVdJdh93tRxtlDOJZWHJkg2xKkHau1G6qcWsxxWr4aZu8aQK
QHYt0lEyzYdYxGLVG9UA50gylPrXZIUlbLhgkhB0EVDWc9tVm+kRUS+aVUXbuamJo3dbzJfXvptq
6dmslRpciFZ54bpBtamh6cQJtG5g5UzcHVheB8HAYbzRMkJcSSpJ3DzoPDe0z9CPNudlpBMVmtk8
DuIq2NqwobDNyVtPdOrICJwR0vv2Xlpp1PuB1SxxBMEMXqtJP0Qa0Ez/vJ/8nrQKv/SaIbyMUJ7H
aCWHnDLDC/vV4+mSWcWzXIrGqCgB3Aki3E+mSzPpFCFZcQCmKQJsV3S0KHIxJ+9+WkE8UdN/8jiU
MSgJEi6FrvH4OMz7usptg0jkDA9nUOVVf5fKxn+hRHc8Lf+YJF0456xNKBqfej/Y0Hi1G3IYmEK+
OMzFeF7r9aFtnObCRvVsbp+/rKUe/J+i+3L7qDWZBsU6y1mKaCf14lC6dDoF5gBrBtg4U52h7EqC
yrp0jZaNZ6QHUCL0hyysXvJ/Hde7vh2aNcGSq2dx98QpsEbqUy/CjHdMoSzeYM3Ot6qW+lYnCmf9
/FU+dSgTUryJeYkJ+lsV+6fFjp1qAmUmh+ozFxxeVLgXGP7AKUiCV58/1K83dLkak74bggWX3fbx
e9Kxn2lda46RTc8twNyRvaYeFs57G2LfypPsl8sJ7UrPHub7s/zv9T6ZlvRmnlnvd18eTtqy/P3v
q33Le8UQKVjN00MV5Pryk++rfdN4xfdMm87yWc4Ld0EJ/Vjtm+YrE04irVe+CZP1OD/60V71X/EO
ocKl9UrzlxnD/JPF/vc4uv98gFgqCBCkm79kWZIUSx7j8ftik16tZiXet83cifu47mvXo6STpnpz
4ZVF5D6yVW/SeK3Kua2aj7YaNHPaRCGrTHoSCfrCZpYh0MQRwOW6LgoPoHZu+/EMtBmEf7IKKzAl
5pVFWFEJyz/xujhI0auSQFQ47Dv3WVF3JGIlUBnWWohdP73sKMWIdRuOlnmFup9kl3WnJeWQgXrS
WV9ua1EY8S4aW098ikhvQV7vwcds1XYgDTBz9y5hLv26bjFxMR5bsdiApwIuB7mCyJLEr3xdouwR
cljRpxqTaNs5U071ZY7GIcsCbck3y3B+EHuuwomFYhORlJKsAVO7zplGjdD5kpakW15Kp3E6ClcT
qNwgjO0y2bpmWziEiNFhCeoOPS6ltMYgSj0tK1BoNqFWK5ePUa0r3hC1irxKXdYyWtT9zjDVGHHa
NKu+WkS6ybU1OwXyZ7KE3BrvxRzXVwKKEZJqOn5luZqnJiOFccx74gtKw4HEUdReNbPeHz3vgMXY
y75O0i4x+CRm5Hfnelt02QbdkSQmycwp7NEXl+9CA5fX4i/oDzFyZxWMESUQSD55fYN7wBPB6Nvd
HY/L6d6Qbqas81qzs2wK0rKzLgn06pJ1nc1AfMx6DM/TLmrFipQYTW2zaB44PTOfe7jaOCCaXU4O
0xdAtX6+qsh1yjcZL3C1zrFFMSz3NP/PCh2o3iY2+ItRaJUumhFpeSsKjCjX2IVE3ZlDifidp/es
DG1WUzHLVKNSFki+guzHOIzx9A0+9ppSimwkrUh53MxyGEkO8tXMBRuUMBc4K9Fp74hQs921xoKG
vG24dWAfZ810xnUZGXEnV+FYs0os8pB9Yo0yqYdTX5mddw3lLsFUYXoaCy74CcmXIbTiYQcQCgXw
AdfAaD1EJO5YRPnISOK9qrWKXqU/M68eStxvVrpDghSSKq5QyuBMmAeJn4YYQWDziXUNyLION83s
yWhlpBEnBWGWGqq0nZJImyQkinYq/GpiP0roGKTWNL7pDKf9YgNHjoisW7KYaPSQnzRZld6BpRIJ
mnAKrTd8seNb3lpu46C3YJaTCbHbSvMGdd2QfkHQTWzywxRzGEkEPcjfrd9Z1QffGlhIyg5pz6AR
/7QmNVJ9ZKes37ls8T/ObAHfUjcuGjIbrfIibygb7peEn4EM+7hzgxbRrIebQ/eHddwBKuYLSXnZ
8iqnV+00pgsKsiAjZF3r+BLOXKWzP/QGIQ9k78gRivXY37Klbd7nThXTroXhZ1D6RGWEWSrjVXFj
qsi1zRDDJn/Khz2BkJO8aGZt3rrkLXgfqbpTZAtaNqLjtdJNT61A/sUEQJlDUcdBPnpteabwKC+o
XHSd61SajrqTFEvySyquizZlmDEMraKqdLQeFHFqsxPIoK0O7cqh8jK/Uxm9ilsgcor9mFYPIRtw
SnbL6qdBoGFfRhafqQESuQlxqIRmnbAzrJwIzFxLPZO3NNNRcduDbjSHkdtRrIdeWskmKYxanEPy
tdUhk07dXpJF6mnnfLexezbYkvi69eBD615prtQF/G698eYVRpLS4vIE8JrPpqXH/cfRD5uFxRni
fiNvwdDelV4PNT1e5xU0ZUG8JlIJsDm2WxmfaM97M5RV0unMQgSR1ejp3octHb2Z9da5TqKiaUnb
c+03g058EXDAyLZ2JtyvZlfl3aiL4r1Z9wxkfq+V1lSwuZunWL8TEfOEZ5+bXUJkYtZl6l3aohC9
6Duz6m7LRNDRi+M2nGAMSzO+K+LegplPcR8mqJWMdWDhAqGUEqsOSFVkmUv4n69bt1HR6pjq/FC9
9gy2x6sG3x4mtUJLx50/VWG4rtOhuIJOaXrrkkX5g6fncbMtSK+leKHHxRX2I4HHTcwEakX+8krq
iSPNFXskUMbtIEg2cdg5aoBLhVCsqa2M5Kw4z656y5iZTFtHJXACfce8Vm0eTju29cWwa6c4vAlh
n4YBwYjDdJB2o8uVLlT92ApRvSftcJ622Gfcy57Qv8uIuWl5NXT9rIgKUEdscf10P2fh3KArbmf9
QPgfs6dk3jXXlNajakvHWkRb9qkij1Zp1U/xdp5U/6DJovoS+SNwdK0xa7EFwV7VQZj6ol2ZSGeM
gK4cjZE8akNCEUJbPxsmmUKBl0wAEsEFfhucaBrV7rqWvkeZnPgVuFeeg+rEjYzzxKonHKMuqagI
yQhpGxs/zrchrkQkqplLDTzuYbmvYlBn9HLMMDuz3cgGyTTT+SA+GEx2pvx22EZp5XzE9RppFB5I
HKw3nmssPkQJOGpP7Luab0XdsrGlhW/twHoIecYLhTEAuImgZN4M4s5jO04JadTjLyLMa28F33E6
M/Ow9MD+gPTeWlXVN1eY35qzyApv83qW/MpiyK9wbnkT9tOpfCiwbN8PWiu8zcj2okaobSaldVk7
Ee9YEpXG9Gai2oPwuSXhcB+2pnltEzEE47lOjfQ6j7MZPZWiewVdL4pfM5JYHyxJmOOe3NXk0eEp
c0MLfLbve2jb3ZuSHOJup4lUlqtG82PzzOvtXt+Vbk/bDqTezBhEqiYhYzYhCBuFda7SXo9OZakv
Cc4LE5Cfcs0Ub6w/X4ZNYn6KQcjf1RZuH5JUDP1zOMaIlJK865htZF10m4l7fWv2Fr2McEDly8QX
N/diMPQvDel74P/iyOW56tb8OR953beuUxQpsXK5SaIkUPuHbKTpTMeSCJYA8YF1risn4wm3E2hX
jVXMsDFRkxwcnKtxIEo7KYI0sfvLODLamOdW6W8aXMRDgNeLRUWUKtaJ2LQNLKx1NC3loTZhOFY5
J58ac/2paCJXBSHxBQ++IdUZGe7xO60v5a0Ri8ncLIEjKaOc7C8T6SxCeFexzLL9SJQ4HCmzrOEH
+oc21YuvvePEFy2Ww6/QTvX3HUu/ajf1lrMTuU69qSFvqw6kFzXmQWm9/jh0vaB0iArrrZ4M7dfY
8WX4rm5SK2Nmg3C48fssNj+MuVn091Lgyy3ptXaluzOTxtDXWs5ewXphy3i851+2AK7FFgWJJ70F
kzL18RbA74GHaFxUENeAwXkSVZ5vpKG3r+kMg9Zu656a8U8bpCfKGb8c03Yddh3ITRGnEaxmHR8T
hZDTe1TTAtfIinPbqjC5ZNq4wXE5k8TTt5vnj8cu66c6A9fI8ZBVYYRfDojQ7/h4pDqlTAoGbKYp
ei2Yb1fc425jpLO/iTQ1rNVoYI3qSn9jsUb8I8HLt6O7PnJMys2LvvSbUeyn/f+c1ZR7QfkHoxT6
xhdKrUaz/PL8JR4XGZaD+C65GWw00STRXjqRwqWqKoHag5/SegJ1qknUNmOwbm6irJc0q/7Z3z7x
+J4+lqB8otvUGn5RjhlpG5HGJCjbFf5akV7wrh58/YL0i659oSR1gsz4fmE2B0L/SV3KPkVnaEY9
zDmce/Y0jD5iAhREh0afATUQJV2ofNiQuaCt6zGtz9zC8j5pSAU3sUV4Rl9RG2Tesd+NY60eCKKd
KFAurdfnb8hxee7HOaKgE8LjEfBFHb9fPVAqSQaECGBlyk3XJ/meNn343xUWlPKHL//+F5Wxn274
IpT/IYC/eigQwN89ELr619uk/Iws/q8ls1HFj3/tmsfygRnqsT1qtS6/6oe4nYBGw3AYp/kk+PqQ
A/5dfdH4ES+VSUsV8ajufYt1/LvZiu7dQ2RFkYXxybN42K3sVPzvfxkm1RyqLiQ+2jqqZ8v4k+rL
Iq3/aVRC0W4y4lKnc+hGMnmfvjVQmhpPm9tsbfQl2cxDUbJKEn7fylXlt4TrsNo139iZZb1NJyjT
7ERa76ZXeftGZ4WkD2YRBUgAwq3tNHW6M0MnfZ8WTFsl4WYX37pMRNeZ0b0nsJliMuvuJgWJatNR
eNqnrfmCGdI8brJ+uyLqj1SuUOvr/He54p9GusTXXNdOy2w9JC3128krbuxqkAS2W8RgTG0bhG3r
3pPmRTtwkvkl5Xv7dQercjezt2DAUj2McgMfoj2c5eywVl1svMkEoYghdrS9Kpt2/9Or9MRgdqJz
W56CbTOW+dRtqIadGpg8JlZHg0K0nqyi2KphHjfRULwdFrBeUtQyUGH7UvH5xBv87UbZ6FKZDBjU
EEIuE+RPN4qH5FvSM+GdsLF6A9PnbTUw1xqd6a+ka5PB27Dwttim2cJNtnT3/Bf0nifj6vdTcBEV
oJqiMEkM6fEpuHU1TG7PKcAlcjeUyLDi20b5fjSsbpU7sQtg0GvWMWvknaGl2iabzHHlTwqNk5ji
8zgxiIepss/gmdniWNpLKMeTYKtvZ4haz3MYVck+RDp8fIYzPc+CxQ83yXqb9JddD20EKmuv2IEw
CdSNXOXALdpkNevjGZvPi9z6QrE1AHJPurmznsydFhW7nD/Onbe2XAzO/ofJo5Nlv6tGNwDssU38
O7rOL0wIxwucH6eOtJ/y7bJGPT31GvJqiTgzXbcaarp5bAqS3d14iTAZAugz1eH5l/jE1rgckPWF
RXEYbS1tolM/MhlFNqQSSKW2qU0UQfNzfarSneyHgoCSLLw0O+tTp1I3IG96oLSFj9/FOxq0xmIu
Y1u5I9roR7bwdz/TE9/Wr7eBs0Lg4cCOMmz+//gJdr7XsBTmrHxMXys6eigCK9WQcCTketLwfn67
DX/Ug7h+Tk3Emf/H0nX9/6/xy2KV/s+K7Zf58p764dGcuPz173Oi8erbjIdayEcerTNQ/zMl6q8M
/AaICPmPp/NCOawh/54TmUktWpw6Smr6WPTs/pkUBXMswmR8WsiGdLrC4o8mRbGsxX9qSZiodOhg
GUipUUfx+5a1/E9DY6XPJC+mX90ks8WuHHLtwk1Le7rsOkkBosFrPT+QITRdWWXhGxdxO6b5igC7
+Arzb/HVjc0xC6xchDcIV8O3KTWtj/GQVW9kAvlhY/IhgBhzagsiSaSb5YYZVz1IzaytQBs0snV0
M6a66xs1fd3M6bvrCkEPRgKf/CIqEi7ZJ6FtyxsrJyh8b9YNKL6J6s4HY2jt6XMZTo3xjnz0MN41
be/Tp0iTeLwUXpYcfMoXOj5iQ9SkRFTSj8BxGeINvJAs21SG5m3tKRvqdZ/LbNz0rkKxuyplZVgb
4lZAsroy1rqDmIy+2qWImYztKEojvW3tqrFXKqKgHXaaLS70KCqIBUizZpu6khk366elhB+3zSfK
XHO99YSiQBllMruWLFJ2AzX95KY37DRecmYNSvIUKq1i3g4wSqbrpqM0hYXYRQ2j6rn314glKd1O
deaEF1NSlQCVa7e7zw2HJGrfpDaxnRH8t5TMZNG3X2TIZp41iajeOO3oXCWEvXXOto0T5EkoZaLu
9SIe+0IKJjB/3R7KrzQuIxJgXWok6f9m7zyW40a6tH0rcwPogDdboFDFoqcoUqI2CFEG3mQm/NXP
A6r/HrHUnxja/TExm160ggQrK5F5znteI+0pFn2Hb4QgVa3dd8DqNfGk6Vc7SfBX4YpXJV20jYuV
XleGv0fNMhDl1BTy3i/NwCE4LhiXnRQt2NWYl0kJEBqs2XHzC9IPCxE3l/0KkBimY1f2odCh01C6
JOn3IVEpTotlzy7A6zGBEQTMSzRMEUBpbcUqviq62uwwAehxsPaAFaDNGVRLgFCQZyVU8FBUEhPp
dsk5dYt6WUHl0wmSdSeSj4qxPiLfqrA/My8k6m9uugNvJHZjeH6V92Ik4Yr0WRuK9GThvsX29ACg
HE3/AEal2outd4ZFCt+LwFxr8h5cC0clIiGYSIVJD6kvsmRaf3WFq2h4V1rhHayfuQO/keSc9m7n
XjMhy7+tuV9A923y9g6qVm7FDCja58pPp4s0I/EwpnzNasw1nB6uq6goHAhQfC5SmBtRm9XeN3PM
c3VcSLl/TrGoul3KpgYE80BEI1FiyBmamaaZNGkowkEvYb2ERWfnVlhmbnokqSOHdKQTXHZBXlBG
zJ4DXh/BV9NuzMaxh11AKNOCzyCuR8VqjiC8ktEOGWbMfAZtnmFY5xgwAHTpWtjjdwRzu3erT1ag
lUQK4WgW4U4FHmXBHnnG5qbGPKjG9bFgyAjrxas9WNstTgBxkM6NS9SdGcDoMgr+1F4z3XursGGu
u2vXPzOXCUTs2WNh7FcQ9EMwj5kT8Rk854ANP/FwS6AT1pAkfZaGc9/juSGQm0XTmCffKnQsYr/A
apGX66pDB2wMq+9CeD713Tpo2ZVddRquimtVfMOLsXzIKozLsRQKWD1kdvW7lJnMwDRlcQ9rYcLf
HxF4fR6GTHxix8x6rENEIkmMEwXiTJp05x425wShzKn7YAaFmODR+DM1p9O4GzLXaBf2mDjfphce
KGMi97I1sFzD7rHqzDBXGcZPNNXU5N6K1pDY9BG3e9gO9qEB0B131jhnB8z33fLothYBUH9+31/l
XyRb+3t/yhx+fdf/rirY6ot/yoL/T6TdW9v5mxt+aHJ1wjHefuLvS974ayPwwCyA506C4FZ+/mAd
eH9RHkK5pawmqADk758b3uKftnsdnTedic41/88Nb6ERNwNKBX6Uix767J/c8CdYHLQFy/dos3Tq
YtrvU8pBMdvrrC/E0FJtYLNVTNn5aufBLkuG8X7Sqmq3yHW+9RAXXxiaVIef1ulfStIT7IrHb2WF
49H4ID/TTxOc7MXqRV5BjRuEa1y3zTo85xAN7jkb5Q+85j9Wv788iqZ+Y304+kZwsk7tN2otAdgn
vxXuZ1G9n/vCxYNjYLJkkA73+0/1y6LaKMN0ZogwquCbnRbamCHOUs4Bx6Wj8rA3NK6XMhghIWCr
13IHG9V7F36ksYf1H3xTE15ix9//CS820D8XbhuNa2OzGLYHaPJSPf5cuCmSDDjlShhcyVi0Z1OA
9DhymmpwdsKf0fox+RnvFVPZJye1TT1E7NA9UkT1xV4T3vqVuAVlYkUju/qNdmzrZV//ad62fS0M
BRz4GafeyTi6I/JiQh823qquOq0YzzWEvW8ouk8iDj1aaWBmnX3LPJCp3eneEgP5scLI8ILUmjwJ
XR+/ptAa15Z1IHXjyZvT/KYeyCGO4JBP6wE6bwAx0avtr1OdyOwul2Z2J0QzlpHgttfwAspltRvq
Qr8vVOtN0cCvzqOprbz9uqbqGkpmT8zS1GvyIGnRSaHOrLEIBVfpl99/w6+7Oc9EZQCM5rj0l5ws
IL+vK3MghHrh/apDDPKwMyMQei9408JpqaeYoNPp9vfPO4EoXh6IJYPnBJhQQNM71UJTNQyT367g
IhmhkU5VUtO4uxGHVQaCn/xE3qMvowhWJEXaTyTdnOuwThu/PzRuA++TRVRwWX7/V3EOvtpLm9aC
NXAhYHFY+h5w48/b3KPYouzDGDGTTn7fcYjFdbJ8A8fzoWyPJoZ/qop+/8zT/QtCg1KbR24vNy/6
Cbi/jlkzpzYM3IAL/AgPo9zjAD2+Eanwb0+B88mDkGAikTh5yoCoDWtKePii6prImnorSlzlvrF+
//YULoAN72QaAr3p9fots+0mY7M9hQnv0XB6Fy4yVewfrxjXm8+VhmIWvezJXsVmuNZmEoDDMhef
a9uaPhlC2l/feMjW9r7eDB5zHY/xmYFAFy7r9mF/alZnEt5bY3S+yGDgnNcz4gTO8JoNum+uUUGS
7/T0g0pnPDjwotXQapSr58ScgyjaxNRV0zX84da8xs0ZVeOgl157/VJSnymSt7AdXvtWHHu7J3Cv
mCWyPnNWdFy58irnrh7RwF2YbuVbl6mZ8rP2AB/gPEscHBythWCSaFRJMZwpa0NlG4nuFTZEY9+s
AtIPFgcd2tMECeBZivY1OIgmZ4I/8oWQqlg7iEJlWszPvWOUxQ53USKZ11pifCtUN6U33ZhaZ/Mi
5+oDA9vFi/rW09RlldXD+m4gcUJ/SNosNRm7y36Np8CQX4JZ09K9lPXqw8VyixpvOJxXd2Uus5Hx
qj7ZofDMWuz61uy0nRzVUu83TW56WOxVftA7aEa7QU/SHjpG59w0QpZ6DBHeH86TtcNhvGyc1sBX
EWrIld0pke0mc26XnZPbeA/YMJyBxNdBh/ybkcmgLUxHQ8NekinCBtwXB7MHeNwlLbNseHdC4+aG
JmLEk1ENaaRGwzqjlNflPsUlwjoCfrE+pYKE75eexs8gQPnULnVLT5/bKHC60tHE3ph7eqa021bQ
qbARixfXSe/6eebKQ0LhXC9MehGfsKRbM9T7ausVNQSDxTo+zUtXfpOTxXwUJn8JDYu//kGOkk0A
Sf6dgfRVu+GXSWLAE8OtY1mO9XwwUYcv2Nsn64fSzBf9am6LrI+NudEhcS1zs8c/rkmOpuIQPic8
r59gAVpldauNSsi9gXAk3zlFRkZfD1740ZBojmKtE7jwdjS0T7411s9JDmkjpBzN86sthB7aVYEZ
6bXRruIJilbl72qfsvZM0luaO2TP4utoiQG3XDMfz3KjrLC8Q5/QRpOq1LFds6Zg4Z1mjthLJOwm
tga9dPRpzCLSqyoiZ61a9lSMOGpEDZbfz7DHfS3Oemg+4Vxr2bDPvNmoLjqjHGEKEHp/PmlD+SwW
bi2scFOjDzvXBqGYPdGXUdpqLedeo7ikc/jpnxcP3uiZKwB7YmRi5rM/lzMqCL2FeSZrCpsdYqP+
uhYzdnydlTbyvEjEMt46VeDwpqB1NSPy2BMTZi3CYAinlWHtvDHwUJ8vmZvHadPBwnCcEoamuRIy
eu0wMpoPzTKs3u0wKvPJhXLa3aJaS5MHo4eydI78OTmmtWls/s1jLqJa4X6OPGM23ShHzNGFqdLm
J9hnmorKcR7bHVpjY9yrQDWfliCf7izynswUEg9ZB7E/CacHXmCMtLdV77pxN3YGBM52IdctKzsb
m/mSjLQDptAYvOfwMEQo9REXG78Z4IsS6I3HQqrK5nJ1vJkSiDMziHw/Uza5SKkF/LQG3oALuvRR
ryi0JWZF+Af4/Nhc4+SbtdgntFkVzhMJXLemP/gl3mfC/qoXVmIcbAS22d4t5gyqZtuSRJiU3dfc
6r0rExoc6V+dzj08zEFB1nSgtKgp/O7ChRz3nj8Jb7lC+dA/28ZMUCVVyiI9Gp5MXsmR17aQWJWP
tL/3uSXto+ZLOImuXtlXZec1UygSr57gonQlYfdVgeJWz7vg3MR3VF65FA4MHzJLWkeT3PN721v5
xGNtpQBag3Gt2Yj4jzVM5SlC3qb0HVP9YT1gHb6iNHa6SdyOSY8dLRonO40aZwqIbnMBm7D1VeKz
dPzlQq8NcBS7RUwQjWNWPRpzHbRxx2l1QEJh2MQHMP1msOErXOcLEkhgLLkhTCDjBvP8nJ5dc5hp
ZSv3WpiSOQTt0jbOeTdr69INNO2iEZO5shBBd1fVYpOsNRKELq2nqYpI866gRRZGSvq1X/SIiDGN
/s67oPDexMq1xR9ZhtMqLCf0alRF0QjcAYCTwXwNPT8RYzjN6VIC5mh0gp0Lfw6DYuhT4dx5zqcA
Ax8zyjLgtD2YQl+gYMwQMDDN0W4XIt/KSCehT49QqKgvdjPh4yCQ3xmhtmb+EKm8lno8Fd1kxr1l
pR8LLqfm3E7NzIgcrRVo7FpXu0mTOgh29bC09wl2BRDTySRg42AM+L7sZ/8hmLvkez0A8MHWFKZ+
SSM1+6FVLnlzWLMu/a78MbOPTmnVjwsVHDzcVDkDYzN0FqGbJxZTJi31fYJPpQTETpC78lLDQYes
dgvcNlExJqP5UMFUhnuv1/4Teq7uztGq5qEtlW1EJdRbJ0Iv0JGW1DbwP53EXZYYIyvLv/O6oprP
jGG2y8MyLSjmtwUBHvfa6TxTIhjRvUsISQ5sxC/1aJMzh5+XKLk9tQ62ZSmGIOwKZ0UICPUqcXsX
AvpYjziWI2sgncQYdO3MournmhrYvlaYaB7CtR5+4Ps1yLdvdUQ9eW2vuIXv3KCcGwjMuYSxV8lF
A6PudC+9BWdr5nsNgBlmLgKW3jtv+X9QNBeDaTE0cm/hLTMrNyUgafbmwcd8v3UABfAwSzhlF2V9
HzIbo9JZpCgUYqzGXVJBXwq7P5oj/W/FlYAOfoMrfW7Wz80psMSP/ACWkKhvRIXNKw3hNhMiWsS/
5SzBX5YJV5NBMn5FNBBMnP6eHWmbrp2GaUOkfOb/Bh3MP9iShrTdczf1iYPg3XL5JX8CLr1uLvxN
0YVdpeVu9AMd88GT5gJA30x7rSrg+M0lqG0gkLUKmqc38JbXrfD2HM/YWvzA0+GJICl+Xfdjerf6
szNQsnuqxI6pkY/ECslHe13bD6XwyzegpF8/l4ef4tYGcobQEJ+0M6VJwSXaCbX2YnoxfFziNyAs
v8Hf+LdPBSpHew8VAv4G3+HP3UymrKBmMFiEOXXOHd75TNkpzbKb0uesY0pMs/DT7noTjWMdN0yR
TbNtGNv4oU/6qX8qTVv5QgLMFJim92GV5zP+GgUZHnmRzm8wPV7jcb8+7GQRhb6s02LxfQnDX+ZD
RcHwUKYWVngUq+JPv7EXbz9kocgWXlrqk7Xs8SgcaKCgSAjtrqB62KWT82cQ48tHgkS5oRAIogEz
TwbsRr24vZlRQfvdUlyU1EGAQJgBKCwQ/giD+PtR27PQFYIQb1yqnzeHQZNG7AskcnpI4+jwYSJe
6umNF+uXjc6y0bPrHBiwW2zv5AWu6sGpkFKVoexs41AOjPoM6tE3kLoXc7b/AQR/fBgHQ0lQ020e
7nEg/fxhTI0OQtfLKiRWyO92iIhpolnELusPtL2MDL21H4EKR0d8TqVWLJclCnvjMItN4V7TBMv3
JinIbdSoQDR7+OQJbTlJN1dLY/hjaPTJAE8F+m8a9XPvwgpGfjREnEgSNr2nt1ooJyP9ThqhlexQ
t7TMGcci+OxWHp6ga2PlKxVgrd4FhS7EMc/XFSkCYUBPKRP04Q2IdPvEpyuyeZLyBQORw7Z5vSKc
BqnKEHNRw5dUKw5Sewj6bXXXEtjxzh09rJj6wdirWXeG0NHy4I9Ysi9fCTJq0GMdbGjbYK//gF6N
kCvBT+CMa4SoTLTBujVpb+zifzkDLGx/UB0DKTLuODniEPRro6eTjz6IYYnM0XQumA6OO8oh98vv
z7ZfTtMNeMJODxwK/PIX0nHhou6AIl6R2Sabr948Mk5uHAviDbTz/L5xEtP5I9TrZQ0hJnJDA88y
Z3FO1hB397zNfR6Jmy0fEQOJPR4eyxvXxOk7amJRCfwLQ2Oz7/vFjC6necstI9neUc0od4OTKzph
bxr9N26HXx8EnZZbYbuQgD5PVe+yBF3LNNyOoEtk5+TcGGgY1Hz/++/p357yo2jwYVEj2nm98fAP
xbpJQ1XiB7MVDgMpZJbPHP6Pn4KV9Yab8xSLHfj6KQT7QGQw0bfjC0UIAtqbcB0r7fb3T9m+4J/f
YuZ31nbdbD5AVGOnc6AiyAeR5kCRgVq7u9yo6502mPgD1l/NrblqMjP+/RNxoTx9JnWbr1NwvTzW
PY2xbmbYmRPdKQRWCVCm9AaCTFY32hD7aDGaoz8E7gcb/5oE3F7UwCAvzRyItzhghAX5Dp8ugn8y
rq8hHgHW/J1wUx9WoRRDHefAt36spgJyqBzq5Rmj9cmLjNqU8PxaWX5fBYmDu9HtJR7+qKWKvWsR
ThwGVq8k/XuTVucOYn+a7A6ri9CwVh8lRmHCJKjWpoua1bN7RJHWdO8Es/0pVZs4algyU6BzSqBs
zOgcz6TZuGTw9BLoCEOWRMYVM6tvC5YZa6RNprtEyTS1Mlw6z6qiwBinnOSpqdSjOYHIzrS+yj5W
PhhXbAS4DAEDiK7dYf4vh1j5GRFeRWYgJcSYBdFLIC2jPF8ZrAVR1XCPfaqAnPE+G32E/cC/joB8
kGV7BE1Sv/JX23u2O7hID4GOpQZGiZOd0qzBPWwhTxoNqutdSqzueq4HUGM287XW+0A4BT36nMyc
uQS2512EG5zTHQiog7ybVvMEdlKrOrJrd8ojF68/TPsV3poK0YQP+T7pUP2B44+zd5YqK0PL1zXW
F4tNUO00f3SfAT6z6RFxWfLZa0ewIrw8oB9aIBrvgsrVvpJlimBoqGvxfhwKW3vuMOV7bzMXyqNe
Cb8+a11juk+hOqbHrpjQqsBTqtcY0ZPQHoTfzPgNabnxEQl59gl0DM1cF5jdk0iZxo2h6j2V7ooJ
RyK8d8oui0TjkZ2qmfVkRwJRnA+wtAWgR6YYhHUOX2oECRu08VPfjHr3ySvr3o4RWCTZviCW0TmQ
4mUte82tcHcQarS0vaaIHEW+vaJK1EAbzYONrB63StyDPkEGVUPYuIC58LBS9nkAu/sdiYK5C1Dl
iv6rnSOwv8Di0dKOviMwfxN6lW4mejiA7EvU1besu1F8IIoBZZaskqp/WGBIYFAMOIEQC5aIgVnK
4n2Es5JALRq74r7GvdA6NkvHwjZBJcYjIYylHRb1mOp7R59KKxJLidFXofLO++7WRAOwZpZdfGHW
MGvXcI9gj5o5KNs5TJe+uBQD6Z6RjbS2ewZirIs0bOSwigCBYLaeObzx3VeETTmz/nSShL4P67xi
dWfk3d3CeLiJ8RHQUGuhvXJAmzKAk9KoCPnCphWrikwMNhn0Sy0eDDO1xc6purq5gFjjg6gHq5fG
jpXbfijHlBq4JTi7vmJeY6qrLM/LuonxyZhSUqSsenKdnaKp1WasBqBRdahNydOJ0XmRVcpKl+U5
2qG62KW0ewrV2Np+Ij+L1KACHOKWIydTexMtVLbgFdg5MPD9InHkE4YbQ99/kzmRfITimU7htF48
u0Hqk/cqibUtH1HgG0xzCMO7Gcn9a0OjI8+91RFAYegbxCsioQlmsCkxNrpY3RqHnblaK5LS6sLH
C0wOc9x1ZvA+SDcVdpoP0JenpRePsz/iCDMRcoQBY2tVzb6dqtHA3NSViNA2E6HIpk0IcP22SPex
HUmlGmTSw2nI0PQp8hlcmGeIkh25I8vSHb5OKwS3yBrFoC4wcwQYa6hSocfNY5pc2Sl1aozefXGi
DpIkpovrJpFGJKzbZ7OLuXisj6q4xk+YK9uxJmeKiz7FkSn3FZo2QcZgHZmTFdxWNmFnO9Eb/PUF
VcuM13ZR3/ezQ6Ka7qa0MVD1xHwgkoI572DaqKcYg4g5crtOv9MqfU3Ou2ZKMDzUu/S2cKv6Ji94
Caimk/ye34G+dEJmzFhI5qq8aBmX0VUsikgqzOYnn7xUPzOOq9KZhMDJ9O9ZKZMEQm2qP6IYIx3T
aN3qWy8EvmzNZIKSV2sS5BGHTpOfw+RPNtHRMqAVVdQQFrZhWkTIYPesmQMRKD2jk/cWnuTDfs5H
oR97AxPKMGGQfKVNCVHEBKmmI92ITyyik9ZBhT7XrR57r9e7HbC0+X5mvNDsiKiFxSZFSiuhagzE
43VZ3c8dVydunToJJVGmme2nuu2NFkalQdI6EUgYMig6IQyVBk5rzzDWR6QaurU3+yybotztpwte
DkeEhd50V3bBDAd3UX3Q49VMCGzMdJEin+t8q4xgsys+ZO+kD0OhMAmo4WyISJ9bO/uWQ5eTD/yZ
TnuUNXpvNpBWOB/XbHG7i77WveEiV33dRbXhiS3HckD5TeZNlnyy+bFhx1DB646GMgi6k0jUp13g
DjbD1KyHT1cI3UzvATsdslRrIMDIkyZqWVx8Sv1KlRoDPjTqmEQwByLSHdtasz33q4YQVb1j2BS3
ptCGQwCiou/XDGn5ccEedbxsSjylLnwOnjyeTXshoghunfOJnIbSRgo6OiXpivjfWnuoekv+OGCK
l8BHNfnvhJVYco2Gs2/KiBxJqV8GyhOQcSHwKf/OSUUnn5OsdeX3qUgGKApW6RDmze0why0HM1E0
ygADhapsmqHG2WKcgV9lD7JME8G36hIjuCo/aeMqL6DTODAwK0TFS86ROmVYO6DfHnBRtV3cLrRc
Ouq8gKeH5UFvBsD9Q449H7MNgmR6aifrfa5bxAGbjAF5wSt6/7PGtgP4QxpudFFtOgNJyJPus7pa
OWGnkk0TpikWZ2gu6Abjxi25w2iSsWwiSyodz5G0ctznM0XZkmnOGmVNMGFOAgZ4LXOCcGNw5Vky
BuLeOgxlW+QMtj3s+ThmfQiWWfrgQftiT3JSJBf4b6GE4d1HZK/p8KV33HQB3A7XZLQGUAQT1sAy
f4d7f/GQ6caEH5ulHBwHsAvM424ZtvWthPZY1yvviE9YL5ecU704P6TYNVa55hxs2YtLK9USQMMM
EW/cTjM6mJGp9uOgRu0GTb/v7sxAut99vjQ9dASjXwizbqLHY0KabUJXv/bzdxTVzhNBj+74fs5m
Msn0hPoz0jJ/WcIxdaSMJ0q/DxaDti+5o3fNZdkNnPKr3jAdxAl+Xs6tqRlMWEJaeWjdqR2w6Msb
FUHRx43SqTIHJlC30YklMcIhTFAIX2rO9Y/F4GlB5HGVUn/O0qz3WjMwbkgwTsFSrrbkMcUTCJ6o
NGosrKVHU49HLaR4Na6OE/YK+mDYagNvuoNhwPsKafmz7SVTcRApHmwHyYmqRy2TQBu7Gs31YmR0
M4OIBlxn76aj8q6dpuAONMq5iq0hL7HOrExxTvZJNoSt1RrvXRztU9hpZfN57L2G9enn4OUilhoD
DyFNPo8NWCclznohPUGD4SS0/a+DkJBzG0h8DROlGhWSGtruo5w220m3WmvAQxIcNgNuiQWB4a5O
ToeRcRXR/pMX3Xi+uhssNvnOHAeCN3wCrZF9KyNgoMyeNEPHVfZjh0E2ppBuUV0go5H+3lEdhsK9
Pc5N5Lb5cvf7VuolyORV90ZjaFo0hwhJ4ZP4Jz2i7lCcGis6MK2n6Dm3eTkyOBJJslyS2OEnZ8TA
B0nM3Nded15OQCh09HW5XfHtoZYv4bsQSsthsiMgfoV1PNfEqdtu17e3Fby15p09KqY60KsJx/Wx
TDDJcC3Mp77VmjHGCydP7mi105yI7gZnGAsR+hOei5n33lg96+j0jevt/KFLH22zmB+L1UqCm6XK
Df2AziB1D1qCNSEJobaLCZFE8f70+zU6BVUwvzN9pONcVsAquGe9bqMzgSl32uD27jcGFoLumpwl
AbY/oQNF7qGyl+H97x94Chi9PBChnuf5umsSwvD6geNSeHq5MBCDxFN9WTWUXDQd1Mnt2r8li/+X
Z8G7guOFESsPtE/AqdK1EHfa2NU4UrdjaID+voLkd1zdsnmjbf+1aUeN7vPh4GkCt5onSFHQJLly
avQMJIx9DEi5vVr8XL6xdr8+BIkt9hVUDtvkx9v+/Sd0H3VKLdwRb6U6G4rvdWFmt7LupuPvv6F/
ewoqO4ZSvDOud4rf1L6ktaHJCbOgGs9Iis8jA1vfw++fYvz65Wy/f5MTwygjj+FkI8CZLgNH4au9
fUktJvyePlMiGi5OHRgkapE/6Ercqg4s4cGd8Wy+L2jl1piWHWq8uSy2ecnNhGHtMhiLd8yMtPQi
CAVzsPv93/pvKwInzQcDZKwGAfz1ultBp9k006y717+zEBUdkSF6b0xT/vUhJu504Kgg6aeRFMYY
jGbfLaCZijaEupb0IpKRO7xQfv9pfll4fKK513iQy9AN2drrT1NuRiYSU1qC6vt+j2lZX4a58DX0
hJN4K4Di14cx4NxGbdsIYks/e/2wbB0ArhxscwCQZLxWMGeqwX+UZqu/8SX9AtVxftmbY/fmoaAD
eL9+kmlLMlF10r3ZvEOIG9V05DYrbojGTa9gIwRhPwT6n77226EJgxWUfRvhnDKUU3gAJv7ePLTu
kh2OKu3etNnNL9/Y/43PMSrgTv7P4/OHFHOCz6+kl9sP/BieW85fqB6QA/s2E3RmdYxg/hmeOzBi
Ub2CqzNpYYf/PTu3/zKxGqDgsrxNKoG1xE+Tc7wgKRiIekOh7tmW/UduBLy0bLifqw/G8oD5yMks
5NZMRk5m2lO1FIqZ9zu63LU5yrwHgGV/ZhM6yVm7WlJ5L9wJsHQLs5Bh1znmldOipQqXqs2etMkD
PgQgJNlTGhhsH3pzgAObLYaHyNELsFKrCpq6UNXpik+Jg6pnlxXr9BFJsrMcJ5/UjdB/wTf6IE/e
j30/zrEpfGpj6rf68/KCi6SpvYpLYesiSw5WpvcAJ6WxjsldsJK4YVQR/uLK2OP21XSkJrkmcqQs
AT0x0F9QWd1PiCCqi9RRYF4j0QwzZmcLf+oEfuRG3lDk9xIDSnlAtAVJaZxGCPWTMtssnktiLw5p
3uMGr4+AZLxJRv1xGjTPQjLY6EOUmqg4owwi9XcdvOKjcHNxXc41tu+pmSCgHDGCWsA0B+IXzLXy
3QguoRR7Doo5CBfpuk7IWZiSkKrjWBfXlJ1nAZKZ8ZC4RfkFPErCi+1WQrynpK+M/Tjp1ierMMVD
N6gUjSrukHt/TYQXt6mJn9xkIwavdJv1EBjbBxdFTqrVQVb4Oz9h3Vd+oTUjj7daxao+5NM0BU+m
rnVPxVxhjVCkOOvsFuidwIYGIsy5r50PVIjrZ2/O2Sda1izwmOrcWDbV5jwTZld1+EA45JVOZl/s
vLpZtzA2q7yUJNoweQW4x8rcE2sa+SY+YbFYA3UzMVTGbJNdn+FkPiv0fPayXsJPNG0o0/VcntEg
2fNuFIxYQeJgsXIFKQtyJ+iJFrqeNeMtZjT+GrK7jGFf1hjikSmjucmuC0YLWqJjr0jgUKbiwY3p
tr7De4Oup5zbKYA3CNUoLBaVfTO4DZjTpswIQsQ3AqVxMrrYWE0aQGZARiru2dPkX0vTzPFdC7RA
7maAnuyqsYry2cCu/Zaep8KFYNbyr77qJxSPmHnk8ajoEPPaM99NPd2VtcMeTppdDN6m+4pyIrHg
22IXJ5KnpUwDIlhqUTkas1G4y8c0x5oVQgh01Bb6JG4TIB5BgGsbQT9fUn+YPAjltFCHjO3WR76B
greyYCTGKY6hzhWAnw1a1A7jRwkOdhW0tdEd9BVi976BxuXEXq2NfdR42M/tp3zJ8Vjw56802h4o
w9A75mPq5TijB16XVWcwDw3nuOLfdWDKQqhOT9uQrTmBBauqqzsr8Bi9gGr1EJd9RDAXPXBUHi9I
Nc/MjnR6EKcgL3CAnq/9zfV1TwZNcWZXpZwONXl97ycE1h7DFTP4DtZXXgcJtOArT/OF2kki9e57
M5+e9DGTHF0iGJYYPU32OMGrT3aZic4m8mwRD0q08M+yosd5FDP0y7YphHhHeBdENstlchsXftM9
OU5qtpsBlvWU0QZ+ELWlg4vgZ5ZHZel6begnuns7uSb7zqEt3WFU5KQoap3yIQ0SO7kuOshBIaBR
dS4ZzXaHlSHTvK98D7F2pVF4R0aX1eXB6Pvle9daoEWXzuANo7v3rBJIO0yaqX6HjBjd5dCV02d4
P+0N9H8XRomXrZDuwdYw1uuH+qoYbMZGMxJv+2A1YrlJ+5J+Mhn0SeydoLFsgDIifaLE8QudX51T
0DZ2Vqg7W89cLZY5LVS4+hCNwWPxRtxpExD0GVUMv6fuS4k/pASHBy3wtxBnO8mn58Av7H7v9tn8
RXDOf0TV7z1Tgxvv3Cbz95aid4pBI1Z12zqd3chIIUM+g2qd0ElXefCFCUTj7FpvLadzv98AjyVV
FRL9qoAQaCVjR7yAcNYzIxiTIHaSjuWY50KmIX8SVOWiHNZPPexc8h4wwVujIa0IfTLdVU0h7CNI
x/NioTwwlZ2lu6QaBBNLJ0DY3xgamDtp2eQdtPr02CF69zclnX9ubUuAza7ECQ/SmTJ+1Lb/VylR
KVFa/+dKKRxkmTef/2v/Wb22qth+7Ee9ZP4FlwETJt8jCo6x9paW+6Ne0py/Ni83iFWblpWSdqNx
/D+nCqosZEVk61gIc/gh/ulv+ybMs9mm8HoQvyLWweD+T6iG6GK3iuh/KiZErDawJW4HyGKZgGNO
9rqEr0rQp0GY1Btwd4x+FCvincD61msetzwCrdBesW1ym8A9kC5uPjVpscePlaxAV49MGj8zJBUz
zpI+Jj0h2U3oFXDgQ0BidIF3sSbMmkjV5RRb7L0LY/+sA9/aXOxsbImkvsPbGQaS/SBlf75Moosq
k5uF00WcDSpwL1pV3GfaephmNXa7JE1u8hYH2D5w9zqurBJfA+SQJqaZjLBv/NEeohb+d4iAlJdv
kP07iQZi1y3JHaysD0kz7gqNE0d4+5ro371rJOkHarUmMrzmcsFFcVeXKwYXuPp/hJudHTom/MxT
7Xy3KmtGUAb3O9HVQz0Wzs3Um9axsqiiSMj6XldeECdiUrc6E9LvcIw+oUWpsCkwqp1qy+Jo5sR6
1Tz0pggG+6Lxp/IOua9xrCHd/zd757EkOZJl2V8p6T1qwMmiNyDG3M2chdONSjgJcKogCnz9HKus
KalpkV70viV3mZHhEWaA6iP3nhsh95+fc69ul3ASyjg5ItXZs0OnebQRjkd96jx0ZOOsnfvB8s/4
hhwCDlIWql5iYBz6A1aYOYUabotb31SdwU+1tzOZzdYZJWjTJgtJMLu0Fv6fPjOcJMsQRScgrP0h
DLo6fW99iZ3CUqa8T0vTe616YREqkjOka/uqvli8FVnIEGRly8NATbLmYmawqeacD96fYKxgRgg+
whlQLeTXlYN0D6naBZcqR6a8ezf10sWKioaykcF0XkRWs7iRNRUQDBc2R29mYfvqU8pUwLHu9buu
tiRgkLkyjV+9nuqXefAeGlezk3ozmJ+7VYUyiUwcUFcU+nx2fXnb5rS/bWE10LMrVZ8Umuy7OeDb
yMq8S0g02u7E0F2wLDILA6aiLqzVIKj0NYi91HuhBjfLU27azb417MPcdiCbWYrv0sb8qCk1YSHq
0QiO/TUXZhpvLQzrgil0pzv7fnOsWJjeEULvdkdFnJ3WDZQhv8RKH67s5hAy1EUs9q1d6rdFCU2b
TXkxrm9eX5zTrU5SP79hhO7Hnk/Bk6XJ9I+kUfaqiBJI1zVoPbqw871ow8gJKtDpz55X3lmzt6/q
maUoYU21/OVdrVq6We2Vbg4sgdQFE280usfRepzbp94BYjyvVPZfpbVxxax8nvobo1z5OJXTnbim
Ntn9nuNo2kEbDXVh3lSDTWdFMonVxKoF1dGBcOgKMyHufE6CzT+QHSUOlQ7ZaoDanGrBjQ9d5chX
RV6luqk6FV3DAeCFO0ZEcLURLa51ZFwsT7PtbPdOxs/NCgbnGhD/pPeq7onX5tYo7tfUJJbpIyeT
JtOxeTInZvQX4QE4QnoJA3q/dSzu4IlEHfMpzPg3dK1xlv+xOVXwUmVHCVv5eRnwtpCnFNZFv7eB
lkUeehiRec9eJaiPZO1wzskPgeTwFkI/YLcy/0OO3X1VdBJDG+ueSe/fun751gRj7Z638Wja041S
2PtUdWl6SdBaDn1MbYfRMj7XplTpmdWrdQXMTdBaGoFAsSRXq9RaRMPEpEYwrvcwvsGI+GZ3QXoZ
tQVBG0fZbGzuik5ocQFmFYlFtmqQ3CkhqNVmPNRasEt78omyMtb0NVll9ZSWbDQ1/RNbIkdc5pcP
9bZE24ytT8wb+y8bkZI3aY94B+U3I6NHEm7E41CLnGxCU7sUGXTuRFRgVsNZD+azI9YyRqMxHJau
9dzQm6pjmnbGC3JsKDK1bN+0FvQc8yGRaCDpHwGg4Omnw/1dDqy+bCvfpcIcI7Z6iF86ahK/dQvo
KDYxfvoTGUCsvnP/rdL8ial1oY5LgLepmvXbIS/yU2bhWPJpECJm+N2tIFuHMisgQMuPZFf/Mqrl
HoFIjM4X/QB2r9teNMWdaOCiaNkzjFwRt/pINdzu7PI3gpDIydInL19JjWv1Hz8ncdMVp0a25I5f
K9ucW8Vy1U06912ilf0XRKmzX05ftcrhoUi7RcZVPgyG8dVrA3D6dOLyMfJDTVBwtHhm0rlgfQZM
1wKZEBFWNnR+r1AJYZZw1DG0Iltt/LCy3JqjEC8d+QW4WbbuSxiYpSuiBBRI7O95qfw9FprvYGhP
S0lf46VlVDt2REDiFLEITQpRX9Y6v+uv+KdiwNSKqy4pPaRdfRd3iGIaG8vVy7a9SxIV+5L4OD7t
gTL1+tBJr30N5gXMPbcaUaXJOKmDo73nWrO3Shon19xePb/cF9q7Czhl6pczOQ2/Um0hvGHom5in
JCSMPgRAvJ/05mGo5p3dquOWurwOePtsb75Px+6OueFNjt0VrXzz6XnIPpFXnE1o35Mcjktjxyty
5KC3n0WfveGdPEFnOZU8xC2YnHQsbmh6Wb2TOWdhV4U/cHHr7ki7HdXeefOmV3wAJ1OzfmmBjfRy
0C5e0Pxs81MvvWxnzEhAGZmk4bzaf1zhJFbh7IX5257K2C9ISYNARWCC88Q87G2Vf2qvOsx1eiZu
KyQyi5NYLy5tZRw6MTAJ8fN72pfQnLJ7lLU28aBIsp31CmWiZSZjaoeP8JxZNwtZcUldfZH3fkw7
JzFlFxdMNqbV2PjIl12gPgjfjSy+9jBTjpWALTgHYt73tYaqSpfHClehhge9MMB9FVWYyddMpTfW
+rou2R6g1E6pNQIoBoRTX7qTjn04RKHxOPfBYd7UAyoMTItBk0wi+OaljTFP7EUlQYt5Yj2ypyRv
ddG+EakcsyDY8YFFPBrRWmVHCJxchf6+GdakmLVYd3852vB7AHJgFeCFODZSPe95AYeLIKVBb8ZH
E6njVVLYaP0RVVrkkTMgUEQZPb1oqxPqV5Tnq7gGT3f9Xsofv3IvqpFvprHuMIUf7NLZOd0WbxkO
PtQQMSFoy1gcSYP1GfvoiPuyIWAiZPH16i7CtClGvcxRZd+yqbpd9QCDu5E+0Js+0ylrcb28b/UU
125FCPpcezdKagV/0WA9jfU3X+WxNPlMWqxadKZXjYGSRTyX9sm9hsXCur4MvX6N4vAe3LkmmW1a
CrbFDuHWkNO3nADkzHxMO8E0yZSPPYXGPM73Wsa1qIzYyZbjsLGJD3RkiIvcG8qJ3QU6sCWfFJzS
uMWwzjtRd7Fs+im20UMjsrDfUHs0v+bGbhLLkcENHFY3dGedsCmlOb+ItXkz2l/Bpi5jZz1h840d
kq8mbXzI/P7GNc1bD4M080AqTjuI7UGeMF4T7NQ/2IP56ONlVmb+gXDinp58pwW35qLFGXgxMjrC
ic++suVtvfioG+15t+kj4SYmZnbklZygM8Ck4Jq7+NyTVahvUEuoTXcYUINQ59YOMkJAfBvVXB3j
jdx56ytCSEhjdrVjajPt6VtpfUO/zw8zCRuJ7uVGsjoOj3rnY+OuEy0wv9Lhk8jbfE+pnvEo2WQC
mtNLY9XvqFA+zEqJE3CxhGUYRwBaotREstCAQScYDBsW3xsG9IJzYd6aIIIZws2Rl/BOPPF7dOZo
mquLhUiT6iTykJxYtUyEtexkiQm4PteWuNjpReQfDft2376rSrmfCfrDdvR+9QXXFdIvk2lzp39Y
KdJHhg2jyMIlBRGut4nT+mG3NRqyr2FH8kA8CtbAnDG/e9faF0j7/JwvxNF+eQvZeAj+Ojff07Ye
EHbEqRnw8CyokDpz3zSa2OdEAWUFa1cmK0nZemI/MnzpbfHo9R9F7a8RUfJAV+xHy6+txOlxKSyl
vxMMfvt0jebcMY6FTsa2593S4O2EQ4gKqRWRX5Uv/TzG+eodchVcnPUaMFB9Mk+IbOO39Oz7FeGu
kX5VuovSLeuZixanyXgFDfHbKTeeGcQ6Q5ntasY9KPMJhiBugMIS1XXb9NZHJgzx7qesw8rGL3ot
XMx1vw00krl5lfkOw9OgPPGStdAg+HfpepaMqnZjTq72gBbjiHKIC1MimDBt6isLhcBVcnxj2eUn
bIe3hfM5TFOBiEK7PpLunMg0vzdX67NWXh6rvH8ylLdr22U7ESL7avbZ4+LYw2uhl9/F9S4V5S2R
8bhJl/2w5Q/OOoJj7PIL06lv2WunIa+tyG3cawJEXIjhu7eXaOURIozibLrmBcZBIqtSiwJQOKFO
ghM3fwJL45ZhvbwvAto9hu/luZn74tIh8SKe20GB21YEuycIL0GkAiOuhwudrrabm8A6wsdznqrR
lLsAHQjiYa/8ENiIcVFvyKtsU966WJIiIiq3Dy0dERzNMwxcUnLP86YFB/T4iKsNs5tJcRCLuxuJ
DLrF6FgtsaVNOqZkj0VbbNSb/Wfusm4GQ9Asl7KwpjvkQBo6m833r6Z0dOF49q8ZtKkxZHlsTDgN
E5mbnXHbUucu/b4ptakNDkWLNzYWhGA6L2whADJeddHDXkP9zfYwzfc8aTUpplelcX4d2G6U4Pfd
MgNowmPrIQcT+SXIrYXmWxuP44ALF3UIhI+yyjCDmwOD+bFKMyz+W4kYhFxJkjFpOEhnmD1imWbG
H4w4KCxeJ87RnO+N0XRkV5p72LBQSAo5saio2gizCgVCOLKWUntFnlLZ7m4pKTYIjJA48Ivx4BZ5
Z188YjFJLiKgFT0mkqlQEuRwWAdvuAmmKvjV1twE0nK1hpIMNFCELpEnuqzBToeNar2LGDH957jY
+Qb5j4eJ6jech6w5T+nGXx6gQPfACKla/WSR2lLc+YbmuLuhlNv2y7ERDsfsBDQ6yCDIwjUw8mPN
opZ1qSbWl75pM2vn2rxL4JauZWcKd7LQO3mTEnVUJJ4nvD6NULBoxheI5xK1p9eSTgsdzxlK61Bs
pQ5r1DF6oztrs0WyFCHBfFBHQax9dVssSicKYmClBSpiQ/DJlkR5w6Viz74Qpuu56qnAJ2f80MBl
3k/eIHaaF9nYpwxjuHqrSZ64HUeb/BMgIBM1mFpQbfr5wSS1xHjsyYNiBFxMxo1AQsDJRFbOum/G
ohJ7ZyRzl4VRxaCi5zThPOsa/1y4vs+un52eE88MXhfCzFyfkiAgphH7pst34W6FPLsSrg+gIu2a
hFyWzie541eWAZlH4FkU2p0diFdxBNmRicjq1ezs61RQ662jUxhgInTvrlO+0+EjN7RHV1ak63bB
9IkPxXxYDSV/2pEKpQpKJx6HLtvjtZenTp/b985gcRGq0jG346KvOvzwQCDarSvSPRqoOOguza1/
zFAIn+ZCpA+FECKL/X67stdVOuzcXBHHRY5i5PRZ/gblQd7MqlofJqmTdKsv3spCdGSMhfiI/qFM
jZ/RFcERs2fw1I2O/9jnfns2x8l50FmJ0Ls1i3EaZDcNiVs7weu4FM5Dj5D42nYX5QJuWw5jSEwN
CsGaFN+TW9fd9dtf0NR3uRPc0z85kdKK4iiNtCbb3WuvCtDSs3eKjfOrcrLxjz74POuL0NG+4cF4
amCp3jHi13Y9ZLAbxGD0C8YticpMvbySGoKNT310kRBXPB86Ac9OlZpPpH0Fbzi9u1NhtOmTGAfq
EXuRbMimmWmbQzF+qWFhvknQCVzVOelAWA4U6/GmyvZIPLekkNL4Kr0KkuU4G/VLUa4OY8ZUswDb
ZO0FbfLwY6TNHc8R1JixK/5oBQ5AVPLb3O7NkfUYcyYCiFw/v+iVzpC04XyhaE+76bHoa4PFgExt
4nEk++jK9V3/Fjis+2qoa8Jx6klWRdZsMPoxaN82G70Kjxf2cXwvCl1xA7PsmZnrsrJT09EOBdd1
QmtTJNt3lkuWnFFZ9r7TLeGFFuE3u0nhs2AMhxQOvf39YPgYSzarPVrbRzY8LtCSIkFM7C2Tz9Xz
1JM3Y5foeQtPxC0TSgcl0wknIDNxrRn5j1FulDjKECthQ0N6n6a+/bRYDQ2CvcnQhAL5i1AiGl9G
0HKXTo46QyCyaVu7x62014tBnAwvl+XfOIitD3ze44PFCUPZMTTJon5ZJRMCkxHDoQp6M7TR+hEq
g0CWzKxrxkCnq5sSO1/S+wMIVYvA3d6qebqXRkf/Kpiojpdpyc56xXXqFHteqyoG9PfWr87ToFMJ
t3tNBTcKDG9jV3tZ2aFGaeNJtsXBepigeUCYoezYRKKLbbpdfElOOJvDqCO+gIeT7SqBcMg522E+
2+0iTvawOjQ/pfXt1qP2ygI6q3d6u7gvZcXpZBnJbN6LfszfyIu8WTGRfypUeed6VdafhcKBXDVb
n2HMmOVb1a7rT2Vb1TsmPPskVi32VTYkA+FwBMxhlRkOMz7g4Dgi+CmoCctG7Xk+6+w4o316q7ym
+EbwjhO+3KwvewOhyqGs5YlX2tUzjDDj3W2D7mJJ3UrxE0gN13DvTTF+EyLKygn9JO4r/EnBfLea
6fawEBzE2F0f3c9isMsTyn1AS5uxn5xFP7C3db87o/JuMyokuFNmOf8eyJAlqXbs76ymqg9+7+j7
fNM8ei5v2zeaHmpW86AU86FJ3KA327DsglyfM5W9rUNt7JcM9x3WsCaq27uUKxDjFs4jrCppKNI8
OOrC2kkO015nvc1Fzho8uL6SKh932daf56WWzJ57HChzesNYi1W4lbqJXbE8m1NmvBtmP8ITVKIa
69CZWvY9eg5rwhYnCbDdREzTeGgFefDl5tix0rxbL2BinzoBJiVY/u0o54NcuYMMVpklA1HPAVJb
teLZNe1ij9ywAENbg3fqRjdx23W792T7Dn7hp5hVXNSSXqVHz2s3zWliFI/NV7UYi9LTPNYvWkU8
teit3/g1GCxlhbZzsWXiB97jJhDHzi8YxCzuswGf5DLMwrubmoJJi1YPO2Za7KtHSjpf6yMGvAPB
j87TvKQwDFidsy32xCeB5TcsI1A/jDAeW+2975hgtkpBF+YxDrqZED62Q+NkeYk/fxeouUFlm4eu
wWRHCNuDSF0ouw2fCznrXjL586uC0MZ77FwY2hQvlJ8ow515Tjje94g58U3DXeK3WR99i9yBggR2
aEq7eYYNZGMpJDF7do5X4z2OkIlXuRnmd8I/a0rrgWEF4vf7ynlz/HYvJ0LOGO2Sx0RzY7nrg1EG
425Oi5tptdLDuClrC8kQ2EJ9gIatanBIZQWsTNrmnTW4jIlzIzRK3qXWR2HvNDExFqgmvrBzOAw8
9B3tNSYPE7T1ytwQT57xWMEkG3WvTswU3Q/BPwR4pR8rvBmmbB0V0zS+2iWj8x5SMqoSdmm2s9wD
aeLxoA6LRg1vpC6QGy2GOko1HlDTTlGR5cPDQmYQlS3KAkL/OOvcYgdsoLqth7J7CoR+DgJpHCet
/oUL49ZM1bdS3qnv+ht/825Z478E/xj1LeMTFbwe1i2Shg6V5TfWNmBI2XBhI659FHB97tCKgklS
0OE5d6cEfk1149dNQfHBX2aZ2u3BNcvP8R/CfN60jO1ifFVnwdgoU/Y66aUesmfgy0yn2pr5vUll
Px1x7KClKB9YER5q3ztkGex79vDcTgvll1UfSjkkUpvuGmdMOlW8jfPmPaz9FFnD2jwUsnd+t9jn
HqGlVhubJh5bVerVTTBCiw+xvcCpHcj/uGZwLZsdDm7b7LCbM3Bjy7JH+jreLp51MhniRbO+XKSQ
0wuyk+xOaHIHAjx/NJqNkduIl2HqFObeGcp5Fvi/+561Inau1Tyjc2eqI2dx1FubgdgV1qd/rFuP
BcVIQz8PTAaBy36xUmPXTtaviaMkVqkaTlNTj5/qKhVzyXvjoWgeLXK09Wa7RRP7qEnj07TSfcWR
SJJyxDd6skbSOIOnsmFrk+ZLiAbnuArtJi3to9lQnwftR7diOWnmm0WrRwpxoHJ2B71PbowTu65i
tM7BHlSqZEauf1kzVizkGxG8+G+c+I/dgLHMygnwG2LCaaGvd5q7p1taD26mZ7vZrF5Who9zZlrP
Ux2cJgZ5DZlROF7/MRbkRVCZKV8UKrxXwHVJ2bN18TPZRcOymjsDkO+NN/TvRZrd4AxgWcCGe4v6
UU07DxhSwr2cR7q+vHnSe5V1+0Q7Wz3z1yHDzVn6qPOPECfD0mZiTABkPBXpreWclqy7Iag0u18m
Pcfy7NwV+TeAryLHCspcBpLdzsOipWgI3/PZVJ/DoJy7GV3Pd54uk5vIgshbpabrJD3vAxFpvILw
3rSrVQ3lYvAAXHCkDPZV8JLSgmg3bMi1O2v1m/c2dZzf+nXmVvGndPlF1/cJezM2EOq2QWIuMfu4
q7Wqjk2ETJQwsE8ntinG3jEXps5CzgTm+H7sd5l+NuBsbPHgsZCyMQd+eRklBvOY+odiNGWPWMzR
6FUTB1hlpOlNarG8ZBj8o69IE6mD8rFd9iaFWZSBp3y3pmVdzsK2VoabskBZxK83oqod178QAf8r
BvkP8yqN+O/FIKR85Z//BTp1/T/+qQNx/m66UDQgBV7FsV6AkvovHciVHUWej4mgwzFQztqoY/8f
dMpw/w5zQzd04ARwZEh4+pcORDN9/hvBS+TkwaxyUXz/T4QgCFT+TQXiG/Cw+AeSDKhZYl7/K0um
Q6dirObIZgdz8AO3zoc0nDZxS9/c/duncv+XsuRvzVTf45Eb5X/+B+u6//qzSEFC74tJyEX8i7Xi
/1ecAOM01iFF+qRXgx9qE6quRedHF1WttGhs2LbQwhE3TIvvXvS5ylidqeXJq0Xzuxut5oLA6Sre
y+qjXwOrnW1YKIXJRgIQ5E+gufah69Rr3gbWSU5Su88nk6OQIvi+rAS91pr6T4TcXTIDn4+jnCCR
zvyzDnMbLk1qfeUQvyJfpG8iIKkgdDtW+q5NgRCOuVgpajT2gxEiyvlO1uP9bPbjj7AEtY3heJ++
k8l9HtgSwq0mQ1sVp2omwkG00LABD7L1GKbBxjc+Nd+rz7wcLBKSvHnorJgE9v6Jqnsl0wofY5ZM
1C/0OfWY/mwpwt2YpIN8xylLNWg5o06EAWxGbRipPImEMBA8phiKn4KMOCzDP7R1TqUas5Kwqx5i
gmZuVEGqXb3l5ClfW96onwY0mLTpcxhwLzp3A1j++7k0pq9Kpd7Ed1TbeVTpjfVbKiADSaqzGdF9
TlwYjuOKqVaO2nsgVvdhq0X7PeEsezSmNfBhW+YzWAtDosIsFqyo49a7wRETvBPg4Db5zI2FCJmT
k1ne24qCQiNX4goXaBZdccUMQCyMwRUHkOzyWbaLwcZuIMP6RHfZEzzX68UasvgBSrMGo48a1tDz
VxPZ0HhCobnqyI9Ai4ZpT2LZqUV5wYbCD0pseYTBQjKuS9buAT+4hS7sIKkbawvgfNen2cmbGJlG
2loIBNrb0Lw4FOsjMHp3/FXozoIjPVilHub6hKlSUefFWzUDdU1HvHyR4Wdk9Ai7XmSI+8wVoa1L
075yjYmnAX9pvcpizlowG7kHiQ2p7s8sJKyOIa/Mb0LlED4Rxsy8xfI0GnszwCppFVmgRTMV1Ewc
8hCctiVnq1B7Nh2qxRAfw4d2fXJby2y/itqo7mxd9EPMZaj6nQesnYHoQg7G1QjUf2+li5909kTZ
sq73epcRaTUNMaLzft7NA4Fp6YNEy8O5wKG0dvKnHHw7i3WGD++0WPhzr6zqU2cCh04sNwsAC0jX
bLD8VtcaWJua7NQ7MB4O3jjWv13yYmnnMrjwlQVReEcUEB8OwjOdhrKUaYAslVkxUttciXjgMn6w
nML/4pnI7WMnYeNFRjUjLta9wk85MNT6OZBKbCcjnNpqV6DQzBPgW5wmPD7sEzddezILRkbxYlMT
bIaNICmXVuVHNlFC5j5oeWYAEqQLVOrc9cI8dzFijqzBr524Nb4U7TQ9y6ZB1TO25egAhvSZQkhP
Wyl9FicnmGRp8dUpXf40rkEvueY5HuMGHe9hrGc6IkQeTp9YOrF19/qslm/PkoNCw3xlK2Ut7TzW
Q027T40+f9OVmNI3qwisb2U405dRjdXjILLaitvF3tihanO+oTfyWGqULKbtXc9MEs05iOxqM+si
6VdX3gvgLm7I9C7rEZMxWz1Ash0erwFbRdgZwOuJWoAECgI0JUO61uzuhGynU/EkUJokw1hZLOFq
1U53KJc23hds4iiWgHMAbrPyKdsx7B/axFz6DEW2mD3zFLQbvIQe/svGoB3e0iEYnZaFb1GYb1Pl
m1a0mMG8T5WNg1Xrm+uLhH0lvV3xprOtD5bVTbZGH1W4mXqv/TKR3H6NJY1TSLHEaN1VwQwzrh4F
LgFreWNfZlYHAz2tHyq0WgCQTY3JwFLX0n+V1LKM25myoU9uOQfwYuoDL281vzRkB4H10Y11PAM9
rtOPlvHY+OODnKn/kO2+qc9WmEUd4+ztHdo1w1gGwGbK9h/ge2obeFOiIhh/ZrNvOcRLd/ryFGhL
ml9wohpX/4Un6JSaWprFyMwma+YODZTlsU4EEapZ+2lYi+WOzxm/W+1r5KeHeLA7eiN+fwFdSCsn
sotWm7+SIsFm9kKEZ8L6U2hwTREYUThiix5njV0Ms/qVZVYPA6LBCgDmIaq1ydj6GL6k4ETSvV4+
L4G+XuMHS6itL95K6c7hnBb9Y8cEyor91TS3Q7M6rb0X0mKbulj9zFHCqpLDr8egfkpzo3MPTmXa
3r3GAB407WK23KFctNMb6dhlu9cbk3QuwajYiFJxJcWvPSEXeJDJZme43TDweizx+NmHphwm70it
TL41o+TSYG61GH3wukqXdVszBIAS4g67SfG1zaM5/uomdzbPKwFb9dlxOqNH9mavAxb9pfWy207y
he7RX9fiWS/NbY4JdJ6zvQnlpOZPLwfWsVq93C2wFYnd9dkbnDl/l+VnRFVwXfintfMAAsm6VRnn
6w1cYFgCsswsYE2rq5rHMgi08ZRlwv3qDDtdY60l+iHJEYB78bjJbLpn7mB+OriHpj/D2ovsNwC0
ejrbU9Wnt8ifPPNYIjhH097qwZhFC8eojlWgWXtS5GZa4TnphutUMcpAjtgndhDfyiHwCVw60Lsi
ry+uBjwipEqpzXhYO+IW6mBzDlPVZQwRauaaMbldEHbQsyNEKqg42PEeHNQ7hek270vZQ2IRtdMl
+VZB9RZZRSjdpv44Lfp35jqgNXk65Q4E78abjFWyHlRzR2hKtjNRErOjJlUc9W3HWnNe+qPtulfl
oQVyRvRO7I1rd5zndntpSjhRaKRQOfhXL5IpcUWuEOeaEDqgdm4M5e8H0A4hTkIIGr5zIREobDrP
O1idtdwahlx2s/S+u7WcD9k4Ynyig4yATXQ78EfprhjV94bqYe+arOQmUSIwQpj/2hequQ8Ua4vC
y4zD4NrFW7Nk4h3i6oARu8VIEM9+A3eYsPeAsLzNvHLNV4pMrXIY9XleD2nJOdgsGxI01uMay3oi
+tRl1H51gaRuLGwYKLq3aV+BcD95TOS9slGDWSMwAyam03mgM6MrRRrCaVUNSWZN2z2hsriOVrc7
9W7vEJ42al9EL9z6mRrjXivruN4s7U64ZgYapC9PhbcOT7M7tSnRZBNI6VQfij0xbn+m5hoxZgFe
RYFDLHwa5A56QvpSLJMvJeSlcFFXEYBc9EdkhXMMNs879gPg+yJr6ieEK+tZGH5/HsdiODaVQ/FT
s7ki2UHfZTpMDhCYXJItUVyoDXNuNnuwYBjo+a0xmk9qDNLEaK/YMib2EbTmJukl+EjwyukbL+8Q
e+k0vpNiyABPU+YZa0b3p2mRa4tVemFnMTlFSn+fBc2z2QF+ZtypHSoy6+0V+sgS5ATd0S7zO+d0
3UM77b1cX18qgtj7XRbYHw4lLlAEVx2bxmIxbesVeen+xksdj5rv/r4u2O4txbXuBdI5u1yc+85Y
XjCp1e/rjAhiKSfrVCkPpRx5ut99YCI4k2N7wvxWHRlSPJGas0bZwh8cFUc2kDGxNEmBlp4EutzW
lsg03ecgZ9wf2uyOfowWOw5yM2AqpjTzY2ubsOUmBzwI4wOdqL0yuB7yVh7jhR6nmDBnImvsphh/
ttqf4qaRWtITxMoVYrwVxOjR41ROrLGwhHJAsFw4WgvyhHGd/hR9Nqf/2+v/M8sbpc/VC/7fd/t3
chza+W8oSoap+9v/+VsytkM7Tn87ygr37L+bZ//5W/01BjBs/+/MwD10rA4+DsP5lx3EsN2/+07A
WUg//w8f7b/GADZOERz7BMHo+GNBveK5/acbxLb/bptMBlicwXHGcBH8T4YAzNdpvf9q2a8J5vw2
BNrwB/jLXgLLmp/077CDDn/m0GqV+zw4xncD2pHwg4HAUtBP53YLzIQ44D9Zz4ah9L3LhhpkRy16
O+qtFVLgnCcqk+/FBlbHoixgHzuaD4sw+wcpq/5Sr7468kqNj6Iwmz27LOdOL2rnrpqp9+2tvpWI
mkNIbTLepjVN0iBYb6ZNoCmyHkDEZ1gc+7c6M8qd6Y127Onp92owOFXaFQfmd0/1iki68N+N2Xro
OhuxgCu7ZGnmGjnohhSzth7Sqvic2upD1EKFyMaLSEfGhkeEFs3QQFfhrw0FckKu4a1CHVF8BOX2
Yvbps5nVH20aQBhkEGnW2u/M8I7c3+RqcsJCDrvkG+4sDUCNBWExtEz5urLdD82hM97qvvzMDf+X
XBlQ0KyHoK6KSEn3ctW16kBvyJRgR1A0JFNPNPiajfafvk2/3rPEMBpbs9fHudtNCPHQfcIaVEp/
EQS4hFUtfk1uhZz9/zJ3JruVI921fhXDc/5gF2wA24PTt5KOpJSUmhCSMsWeDEawf3p/LP+2q2z4
4t6BgTspIFGZ0jlsImLvvda3jNRbYdxMNk1VfEe2xGETmi9mqab91Gu9tiarJXuF/wxu9svHX4HI
hO9tNqm85zRJZ8Mfgo0S1WLqMJE04DA1yzr5FTvoC8e06g4wWKL3QYroLWYD3XVm3z1Q9iYPfSHJ
EmE0LJnKUwehHwqB/Ky1it1T2M6KwQ29BAp3uQXJAAsr5ff7syk/PfJu3nAHJqvUj+e1S7DPrpmV
3nhm+sso3BtqlJM18KX9JC1xcCfflZF8M/T5TiUJBKhQLvU0BptccoliKKurVHV058fJOKS9wTjP
QNTPfkSS0SAf/RydkJaWOEwzO1anspCn1m1OEKIBQk1INfO+v2Jn4URfoUSGCkZdb08vfZC4e5LN
glVv9eqIZSM/BdUSaKVT5xWZBtO7hAcsjvQePc1LZBToB3WfbITl33DmiFUcCWcfm94dMzQiZKXb
fFVGRRJNQC8mlu4t6Sq5NX3rBl7q15DBqWn43Lms56scjPFH2TG+bVueoribFBaI6tnjELzt6Ogf
fI+fItP6oVLOjfQoysFx4C5Sw+pN6JJwU8XRc9Rkn8R4P1Udd7/OuAY5OKb1H9e8ksz2WMBuhkWc
QhMQX8EWcgbs9WAO/bX3iouVWvVmXsijUcab5FNuoNzjYdccmpe22t7Fbb7KyDdbC4vn0aAUuoRl
cAwrk4e7rh4ax09vc+bd2dxNnFzyjQMA3K8e3J1Ti0Pd1k9mxe0bARk2esarO9HfMe0XVGPomgBM
YQ4h7DRtK9TqlbtL4y7dQ2vksXMzDxAfpZWFpPxZ459Fb29Gz7JlfUF64ayAA28LQwFn5bsrs7vG
QXGZJZ/Xn8JnbcuHuud5YkZx18x8JxOH/SpJMINxXMLGSY9n49sQXWuB8EN216ao9YYE4HLdjBwQ
MhNPbasYsZReE73/sf7VEO+W7r+/nWKaiMrkKSoiUHbwI9dwkhCFcpPWHpCgNWbtJchsDNc0lcVi
Mv2keXQzDcFshvjx+6qs0JjP/rgxU3hCaeAYW8wbGlt4gSzU4I7UyuIgEOPcQ58QcUlq1GqruG6L
49yifaI8KFZ+o94qS70ZJRW437HkT2ETbDBtPflKNpjBXP2YLzeyRGUmzNHeGilyVdbUlxwdG2jF
4DnCJcL8eHk/K/VGHtc3nKMP10u+SzGoY13QXPFlz0R2+dmVY+cbcxbHvvOfo3yOt4roMAbq+efU
FyautVJvdFyjBSoaueNglTDzcvbofV+iNOPMlGJ7ikzrhFPhylQO10zMK1tUgvl7guFjyi/YOxAq
hs5dqIerE0XjdlZsSzQu3ytXvamutE9tQBFiGvOL1F5K7cKDaAN0XTtDR00CsDZkZB4aWbPLfAPm
gc5mdQ27nGeNWmM19CigmEbeUZHc+oH3zozlU1hW742R/cgaOnIxXc513oTxxu+4tS6De3qeLEUC
9QszZ++OGU5xAOLbPhEnCYqszfAbGtxLm+1g7PRb0Qz5aaAQRk+BVLdrbSawBmNYRnqnQvTpIbZd
BHdBYD1bAFuQ0jkCU7V7G5w83IvCCI/0PLfQHfR60Eiox8h7rgv8HWOBmHMweF6IP/ye++ppJhd8
FPn7yMeihOcvZyL9jCf+KVzYS9ZML0brAVNtmj0ZvQiCg6InM4sb2sbqrZyLcJ1mXAnoG79hfeab
IvaPEFvfeQ7eqpGHGnjUc1iGXxHaCsYREDLsmdU7HUxao3P0iMbuocinl7iQb9i4+zXFr7riBmcY
R8cOtITxm51Go3RKvw3TaHcNbAo2wfLdMqIT7kgoB0n8y4iXS1+jOxOcuWGq2ciKifgZodfhheAz
WlzmfkL6ZvjTC+iECHNJX2/rscxuRg4vklnu2TMT43kA6b+l/OYjiPwXnfHvaYx3bRv/QiDNUlMn
3QFiRH2AbSbWTsKnCwb2uiFNQvw2wbh3TQyAjQBD7zTcWDYs2jvx4G6we3KRjOw7THnblMG9o00w
IwHlnSGt+BMq76kUvM5haTx3gqW861CyzWK5ICSgr7qMZ59+I+FfhDsRbMA7OQU4wD1KrUEtVxAX
16ZvY4/ne2F1rF1EQ1dFUvoLmUYsES2LrhhkMm1IIfoUDjtvaxQPMJDdjYk7Qzl89TDDQgE88SWH
0o1Ylt8vK5vlKI+eE9e8gYsnyXJWeJtgTq7nxnfwY8zyLm4xoQP6S+4LRLSnZaVEIzC+pFUQfSi4
+Zg+9NtyviP4SJPRNVR7hKP51uRsBd2OQ420WXJsprM7H/otEEXW2QgwIdpkM97aRXHRpfVB0JfA
HbfgQ9Nux7l532LR3fZV/CvNNY8fy1UOw4N3HvYuNMAAa35VH0gLUFdI0oSPNsreJm6o94bDCpnR
B2AUzqOJxwmxmcvabfSqv8Or3K56Yd6ACu8ckCmXFN31iAoQu3Q0rbtBPvSQUdmwimSVeCQ5zilQ
9lKzRqYJl9t00k9VsuwUJRvv2ALGoO6d1kHLchYTzLgq/OSpB8C6mxQPao77gzqS7+2Rx1XL/B2q
NrrZ5YidFKV3bR08AixZOfQ82K7R4gpOouCZMQTHaa+qgVZax1hJtRb9fv6MlI3l1JmMzxgGDXIB
BgPa4EVnTjYe/1gMUzcJaAPZpzIR3zCkweDW7rTm0PPSy6g9DKOt9yGcj23a52y7JMbt+pYnmIyM
6RxX7G/LwhIP3H8ySha5sf88a87L44wuu0mRUaVYkzaNYifKspHLmHvOaUlA/zf+2f/CcPp/DE5a
ftf/bzHbHiPj/7lUff8o/+tcevkHf+c5OX9DWRuIwGXuS5d/waz921zathfSk7MAlUAEMJumVP33
uXTwNxvFA4f95S9wZF0QXH+vSA0r+Jvpe7ZlmjZgA9ujxP2Xf/pL3DTh5H/585+nxRY5uX+pSUG+
OIJqeRmRUzE7lr/8/z8B+FrMAJ2BHY+ku6glYrsswRWHZGuuCs4ARN1haRV01RnykGTGaee1aYlE
w1uUWjGepXTwh1+jk03tHiBK3JzIBzIRP7R9GvwWQLpZWVTJ0eGOyM+cMQRMlPolDaNAFxuQNZgW
s8yz3m3ahcVDKYwWjWMGdBrQ62TeGDE48TE0qhwmQETa4zVOqf82dMbnblt2w5srq2razUY3BfAq
iaKbiSXNy2mt7MxiSa3a0YFwLkNTEYEJD5naadAjpJIYCv4tWgwtuHCYCZVbc8kU2HZ13aFPS/wq
33uzSbPVaRhXzHa6qqFfXdO2T55nw+rPiTDxkamgXcMVH99I9aVLF1YBH0x3T4qAhV0a1T957/FA
M44ufFqP9mQN54GLu2ont92AhWo+/EVMCb9wPkZhWRzSZlB7QQTn1TS7eyMFY1rY3bTy0XyvrTDR
2zwZ6eT3Q3cmhbLagOn9ObVpv44k2YZMQPwHuzQjzFcYk72i20Rm0x2qkWTZKXFeUQX1Z0CW/YlN
pfrGANmesK46ewY75CWGDCYajVKxdhFZJY3fvoly4am3hFVndTQ0zRoRMcJpdrTabe/bwiOXkkVL
NguaNGD8+GP0ML3vcl9zo1ZKmrW6Gdgnwp8DHml9DnO9RFlWVWbT/2MiEQK24ssr11/bqBCyRY8W
9/dZn8Lfz+KzC8eDeIUcwBH2KGqvhnjXbeB1MlogwzgJak6NKwFYx16hExEz2uiGpqAtI4qmsX3O
PY9DemZSeQW0aInlnBIsq+jQS6qdSDFIxYPdIh6H3k8R4eLhQfAchI9pCttg5xlhd9UZXdwxsofb
jHgU83sfNM5Tkigb5bvo+p897HSXBjpahtOcJU521ZiuACNpZH8X9LqfiL1MgiOdqMtPYoELIVZW
78SZdk+1Vwl/F1MiI0+LkdcfIhzKhyKobjYDw5VKJO1J0YpjjmjlJXdRgGdysh5IjcE3OFWH0MFP
ug4rqzwz4Vri+RS4ayBsVbMpIDTtuphcPgTpOD+/NDr0lKjCBBUmbr495X/GOL73Z041xaQWm0uO
nCCIACo9eIkMWhpR7Gm8B/PF7eNHBwN9083F3qVv6mhJnwDjzMpmLPZq8OPqNx3MTX2mUsz8jYHT
mlDSKao+4wY95KorXEmRN7mFtxmJ5G3OhQ8qc5P6hTGuolYM2VcPXixc07+5M+oaJ5QaegFzqeuG
Cvpxn4CnEO77lAncUOguvsCLH/NeywsLlOXj8Nbc04RAjXAt4ybVBEqb4tWFWEH4JrlM9J7Nz36q
HA9faK9SasrJGX+xFjAYVLNPJm3QKpRfWeEGC9pjTHFN9faASXImaPeU0nbOeCb0vFnqKPXZF2Dl
VxEUiYYZDd24TYghTiByMclEZceIwoMB5CXbKmVg+pd4mmMy5C4txNrbcn7ZMkitr+TUd3sZp4hC
42L+OTGbApnnkXjk9wDJ0JH/IiYRfzbGA3o+rnlM0JJgth7mHxyK7o1a0aRxpEarZs27qStwyfjT
uWbR3wGk8s9B1joQ1xP35Dap8RV0qWDhjGtQIsIDQm+53dTs8Bm5EM0bLcCad7/zOA83Fmz/96at
XrXRix2MsulUNHW9a4DIny3iXaa55nvnAjqYI34xBkmvSEM5hw5Vg3J3cF8HlMEco9P55KVI7Yc/
qN89Y2GOwG6fXwgzmYmx7PShqMzfREgmj6y30SUMZhh14FtwnE64+VUADwQ6jHcUMO1XrfTmd7IE
6p3BcOjdRVZc4BWMsktWVMXRFV5+C5RbnYC63NNf/h6bEm0AmaPByYOdfinbZj4NY9fu6kjYj/nM
lLXxUPyx0gbHNO/jU8DZ7IczFvFWsAxyzEpc2JyTHu5Tthi1lYOFJKmyxQdM+BBJVBVuQ8BjD32T
ZbcJ2ocbROXOx5t9GIu0OuD3Mi6S2cJKcrREq+txEbH3aD6J713Gvj2naeHf+YN+rqLSEBunCbW7
dWfxzeDqUYjKPWLU6Pcqiy7gyVEW9FyLuj7U0v6QVrfmvPtglJ0H333alU1lPtnYP+A23MqxOceB
s/Z9Pe5m6FxnKDozIAxZrxOnPWSqAw2GSgUEPLAMmiG71oaD1nHbdsqdHmHYQuPKvQ2Klo4gALq2
1qy3XH/3JXQHftTQyvU0uOE+oft4HaPA3LHrL8aDIjp5Y9muY9eIP12r607zjFpETEAFk96vrxb2
f78uaY6EROUUYvrCWDDcAiy7Kk2eFf3eVWXY90LiApT18NwhQQV08AcNP07mfeR033Vf33IJKU3j
lm+dd63UJs6Sk67lKk9AKWR0ojgxv8bNsOk78z5V1sm3Ubi2HnQyEnGvGVIabLLZY+I3lzAjODWY
s62pYgvjT/2CzvRAEbIWmgzflcCd6/n5OQN2dhzzhdef6mra2/X8I8NhBZCDyHJGBQ/eEPBdxl1Y
O+aGKomdV6mfnqMxVoy9txEtia2reSLMIPWSnHXJNR+TPAqf87ARgEbSCY5HE78ETZUy/HT1NO8s
GSMfqHoyEzcSY6CDQjltkyMFkoGjp0jgBCjtFR+2M99LXG9bj2ChjeMpJAm9Bv/UzbyGVaaSL2KG
imNDVoTZXq3c6eiPILWmvC6KdYJ+YJeGlsVinZvnZI7K12AIJhQAoBwnhft/RZFapt6eN0jurKl0
joSHY//JuvJez10C0cSV3clGzfJTVTZJM2oKi40C7g/TIjRuRsXqgux2mK2V22altwfMO370E+K+
xcVscJCcM8tu1ogwmK7jRHXg5tA5ee3xSABrbHsQmWmv4wfTbtv7WdveAZW3c98pEssXazaC8mEi
322VyD4DhrK45SlEazg21vwQZpN7J0lhQKlAITaPeYOTBSXI2HHT7dIKcdF6TKijAn3UkAJUilvz
aifu0jPJFIqovntB0VnchgmICUL1+xzwFGlSPLszp/19b8sJe5ZQ10l0jwxqfzYi4MHgCI4GML/n
CDhe3K4h7NCJqcBHwBU7VH5Psc54oFsLpUumXkxvVBvQZxfbnDE9ugnpt7VrbnDzxvecWuj/+NXd
oM0BWzHER+KxD2aKVh+I0u/YMz4K30pOid/HW2iCmGrhQnvZ8AEKkGgdRqZbOrPtcawbfEE2Gyft
nqF65rb2PyF4E1wch1+jy2AYjkt+qLV4lYZWd5RAznFg+orirHpCQMgWNvkT0BSJG8GtWV1x8TML
WM1uCpkpmZMLgTuYpnsB37EYe+dBNcX8NNDUOzmJg7DCDq6FNYm9wJN57B32EpFO03M5JtWrFclo
P3g+nsTMkptepuEOQ4DYhsugQoTtr6FzboDO5Fu5GDH8EoJAawVrbzDLG4B6xifE5XzBjQ8vdTCb
b5gn9wn90s3oNfUbQYvIAKo4eITL9WSmVfkGwuaXMZpwQ5Bthiqbfpq63xEllh6KuHQ/yWmuT4I2
9mPbWQqZTRR/ytb3P2tHdPcqcd0fIfQeOLaRn3FSicRTNfCKxV7dPnWMys4GHitsUn3YfYvJmHbC
KPt9Tr95b7Q+e5qtDYQYjf8+2Wl3T08ToYdnEs9Vpw2zL7d4ngQfOyjq8cnssQkj3N2b0rUYAOLh
tQPbQG04Vu86b5JtPQXWljjK7L6XCInojJf3RTCZP9OytHemVyBgDKrX3hmt/ej0OL6xBdVDgmqN
wJEt4Vfq2JFdvpZkga/JUInWsBvnU2H69Z4ck3Tf9CkYVgC4PitSqKIzAWj9XgLEuIVduwkU/CHE
syWkbUaFDznSUHSCXXoy0Gn9mPOkX6cxqZm8qI+JzPVpMumO0R68JRNmmTpprc2YwTYY/EScaSKT
DILrtE/xVZh+vs26TL6lyrRuTKOfQcw159GJrzGA4lXudaQVUWsenDbI7xGPCcRBMLUMJw4/hGZ8
EATdz8Adk4fSir2znC37ySLX7OKydaxzF+mSRwuUhJjpR1SHJ4wcA578xHnMOCLtYsMEZmaNxcar
AGyOjFeSxeGWQuSJpmdwwmgt8w5hL2gH0H6WS8E3sdH8yipMJxxt04eaSKVHynSqywhlxZ0HNwmg
F47mzAGGKYIkPjc1cJGKrJFT2mi9ooTBKAocifXOkKwg7vyQEmJ2NsSQXjqreewdLNHtYFH7xII2
gFGKu7wp4muQQbiMKbLYH62FB9LUK0wZ4aGZcKAEGFtpNLV6l+VSPFbL+ScdQOK4tvxCP8kb2mBi
z0P664wVSJzj9TwOA3uqLRtz5yj9kmExX5EtQR3aDpLaW9LtxZ/FRgSqYC1G9zez7zdIEfaPOVHE
pDUuxn5rGj+5X+JktH8Uyumbpuh/43E+RjUkNn8uCGMrXaIn+p4GcEh41hHacbEtaRSgtQuneFyG
3BgCVYhDxjFhCouEYJIwGp2Tm2eCY3S8tHuzS9wHwT4SZFzZ5qNtw37LTCO965LgR532G8usw6MM
g6szQYsaG0YdQ55zparwFkYCDErXR9u5ST/ok2D0Aze996bcPWPiP+AinBkEzkczLt77crGoNq3W
970ZYkpM7fVsJT5hGlVxBocmAcPOICSKr8Su4kMi2m7h+3gHxFjdO0kz2JUKVNdjOe+NKTxjLpdP
BhCFz37ZnVtn3HaGzJ/gJ1wKz4fzBRhjF7t++dz4+TONI/2iu3C4ZwJqbKauJ1glFR+BNO5qq/qq
dFJ90O1Xl2LKa/zZ2WAe6lh6a7IVxMow8mVYNwcnX4L0grbwihg03fuB7X1klieYErjmHrLkpcB+
umaRwQduz3ioICLCPsMSfqAIfycKpiOotH3z3PEXj0jEa+HU91Lbxn6MBvOSVjX8ITqwpMZkO9EW
7jfEieHZo6lDR500ky5EyQkSE9lQFzGeS/Px0BrOV18WRP8EpU43dmMKCI99+WNJYWXdTtRDpmV7
pGTzNmy8zNw7bJ8wwkk1tmIAOnRRwORMqMvRNOy8Es6eWZvGRrgoNGfSoVYytJofRPtVa/h0LsOz
Yb7ZrlucZG5TAZvf88h4P7TMeIfpgtwUmRn6SU7zryyyEVtN+O91ZaprZZTslQEJpGNtV1u1jCh9
x9H72kR3Hkz9eLbn0NzH8EUtPO7D5L9yPOJQ7pb6TtayxLes3AsAxnpdo6IFhd1G/nuVUgCHMvke
J/byBQq60b1XXdpslFs/Cv1LzZdbB3Lako7zUiQRhGGISitZztkq7EKfTdcp97muxo+itcY7uMnF
AalBuWnK+Y2ov3nnTJ1/Sees5Ffb7m8jjoy1iQb6BmB35O0h25hZb3mtE42TgvL3VLWp/ZQyxt5p
22xpKSx1nTMDCukCasJGGmoPQcGlrmaN96kztm7g3xo5AI1UqK19mzDIKZqbI4Mr42i1IQOW1P6m
A8U8WGRPGvfWqgA+gy7DjpA8VAC7cmWRMxd922Qsn6ve8Q4lQpiDbWUmB3/8c2WoHjxE7nRabJPp
YCrYA3V5QmYd3YVBawN406DISo92B1Y6i54/HU0UMDBheH/EWo9Vd8ODWmMtDSvadSqkPVroTQHO
gri3IYwIp5r8Ta+ZRfgC5zgG+LVhkBKCQ86HpYLcI/RQ8yHHf2fHM7bL8OQcgFs5xvbg7EqoqVNV
HmUSZGcrHuVe1UBio8jn7Mj6sGBCg2wzuQjoghziRzbSWQK0a+2dRo/or6W1xXmut6XQP+p4fGGU
3uM5Tu33uFCfRe3d22WkkEmK4QWNhF6eLX20rZTMNNO+H2ckNbnn/jbZZddtneRbHCX5ThqgVLti
GtfKG5qTI/gSiTbyjQMzoMR5m9F6jfu9jscBlN3I5KWdaCG6ycdIMqxzomhvo7M9ETaw6hud1Pvc
A9l5sZmtPTVJJcSOWSESzyimFQ91MjIr+Fd2DHPPtsR0r4l8vaSOyaX1IgcGRp41OqJxFvbJC7O0
bJWD+ogxumRZ9TaibqCENkcH/KZXBm/DMldZS7q4r4U1yOe054FbNZXEwQ8hn5dHxbLuMMSPFIUM
vk2UIdpBmbKOCiOmsAyGxSpZStY8bRaUKcOUPUlTAwgxWvp1N98bBuOUqdpexv7Ogtvk16PzanuT
ijtrULBurDDq5NUZlG2fGpTb1I1hayVnOQmn3wpL5fWGVdOaTyBb7YX5OhXqBJ2D8/+ceOV4KT2z
c1azEdn3LfLWb/DYDD2H3gQuOOqFoZXSW36g9R8efJ3iUK3i53Lusl0/eZzTymvU+T8KCzS2LujA
xUOhHqtYnBrX+ozwYHI3UUD1ZY4MfvR/9a01v/AkDD9o4GLQRzSExQDt3KulEX3kGb0ODFbjTuMU
cbd2XgoGn4G8hpk244o8zrlazuVB026Mos9eRnRb7c3WXcXzALfqgCQgQ+ER9dVjSgcpW2bxRflU
qUGeTTpC61zTt0QnVb7iWomHVTmgKBnkzFwCiTL8smatk7wHjzwbW/bO+mXs+9eiLp/LBl6ZCnL3
sSMH7lFaU7W2k+kywiFceQ2ybiCOHC5a8YRplrqAVTJhVULl2nSyeijbRB7z0PDpd9Izf5l15B8d
dDC7JkvVmw2b/ZsZKUxSBGvTypEedM46egN5NIE3AYnk9LEF6DcRwJDIjAjVIk5IWDIChga1tq7B
qCQQ8nGAWGzDmkc4JMX0UXoI1Q9lCth3y1m8EQenA22+56EPs5c01fCf8LKO+pgmGGkdpFGNcs4j
yv106wmLUEHi8xQVhM3khxoZO4G/qVybj7vqw2wbpqwIQJV6Xe8AopV4orq6q55zIkRHmmqIo0wB
JzUvYbxtCNaY5+YQJyWCFoC4/jBcggZcPbAPoF/cm107h8kaCsi8nbv5dUzqB3rTp3gy4a/gYFv5
U60O1kyrtjSzAGVwiZ9HAgeZh8k8MaRI3VUCW2flimrYQwoTjI7pYwuWOwgu+QJ9D65hD1aSgcdq
oF75GSt1X0CQIOljLPc2eci7vNDewaxH417hZCG+sB7XfRaAKGN5t9AKWX1zJC8k0GigSvuMWF++
Axfx32JoEJfGctOtNTvDe9IEyWmkRwphLaEti0aVNm85g15AYXAIGNmeusQpu90gARVxf1INzM1m
u5dJnBubgkdmnSvXKbd+YtpYCyqTwNQof0Rw8j5DW3tiMnApLes4TInsdmJMhu8ZA/beUpzLTUIv
15zBq21ve9G60K328WCjhmIDlfeIrzGYzwFhkZJW1c5ntkxDHu8WTXx6Pq+zDoVcxQZ93JHz7U+P
MGvEQzHerNa7SAcALE8TNImKQ0wm7foKsLn97GVw3w5UXFmXtjuO6CHgu3E8kd4oi1Vc2rekdu4Q
/xh71U77oE/vmlwflPTCs+VFnWJDypr7MOjjq8t4AFUNWniVh8oibVsS04JEclu1eMwM9uhnw4/u
GHewK1JN34AZq5VJF/ARLMHVa9IduYUnIv/2CphVyUyz+tkYzMiryf8Qkka16zJmSsIsfrSmxDvQ
BkhuhZ/V27B37b2HIiu0Ez50CCpjssP8U85wlsL+o5J4hSCAHbAhEzBCOyDCzVdKc/xivS1fIWkP
vI1NtPPM6d41tCCSoQ0QWNIi2Cgnp42Er3k4dFKJJ2KuXORSUQnIfLCcg5ONwMjn3H6mLft78OIf
JeqUO8rE+CIA2Rwgfc+bKZhbHGPhnYeR7yFGBIZeeDksFKJT8ATQBDYjwyZSHdSmgFW+inqcFnXr
GHedRZaKZcnyPBrNgC6D9ZkXOjCeiqBunvo+fyS+pqGEhUMZMNxcoQ+2cAOAz4oLqNgWNPUj+ZGv
VYYxw5wCeIzDAL3RsKkCI7XHt6Q/Y9VStHbxnb9cVGUpf0sFl23M0pk2Kcc5WRpvCrnVoY86zm9Z
/ZLkCFVycqwpk4ePIbNQ4hsc3QmZyXCmsYScK6cqr3BuvQ1ZPF+VL5jS4BJ/BnBoE7HaXz0BCXNG
SH104mjHF6Qf7aH+old2h6KU5nE1bXE/G+8+QZoryaJ1gjZWbqxuLqtNkyfJc481WZ8JN+3V3aQ5
J2GH1JF3Lmn3R+8K/IvYtgVwg3MTFcR3Ivlh33WgFg9DPMI9cs7wYak9QslxF9eXd/Ki0k5/MPlI
snUeUgkf8mmo2w0lYdJ8Rr7pnVXkRdjWyOKSpz/0Cf8LMo17+bt6atXv3+31Q/7TX7QZ//LXPyI6
+Pvv33y0H3/5Ay8hsv9b91tNj791V7T/rk9Y/ub/7f/8h99//JTnSf7+53/8Ygdh4Pb4Oyao8s9m
ALT6/0epRlp+fnwOv//bP/kPsQbWRGeR+5uY9G0TGcffxRqCjC1/EYGGlue7jJP+U6xhib95JqYB
eMOhTV6a/yexBiIPwhot0AOm4H+j//h/EWsEzhJj95/+AYGxH80HqABWdoLngiUE7M9ajSYA3YMc
0wSC5YnuMNVd1FZPsaxYC6/jPGfGPoHfbV2zSHu7xnLqM3w89TxWdQh3EmEg/gRrx7SyXoMfH+pj
OKKKSCXAvqqVY7dOTetx8oNXpuhnX9vjXpOGsG8CWLx+ROcoCBrYVwbA9yqJe/jkdIS6UHxRpzPY
lPrZr4dg13XjiwkFb60ilH23IItrcrmJOkbN5k7Vl2NCNJ8gM+AM6yRUYYDyGR//wAvSP0k3iDts
kHVwtmsIKXbEklhFNSzdmBLJI9MIRb1FpefKN9dqPzuRnKF60wBFP993AaA30PycRLBsBm7Un/ml
D4Qf7CAx3nwV3DVORiZCmnRnf0JgDxUg5/Q1k8eVfjujOSHbjdl8V8R/W5BBaerSf9TtSZm5d0lZ
MT8aWIrLyKhej6b7VKGPZffNhz2B15hc2fe2aIeLXVKYB4znFuwo0fnMUadqpwbm8cMfDVM7TXfj
3H8hsR5u0p4kJJUYmHOZsZSzTmzgJ3VbE0jLKtfRD94KogOkzCRzPUE8Wg0dsUj0wxy28kg/YzyS
gabvcTYjSNd9fTagVsL+Z1xhOW18zBafUwNM8rknRLxeyb5qvxR5skQ3aettLnv3PHmJ804bzNgz
uCgPCdfvuOQGcQNT3KFeapNQINtKblqXBYoEI3tj+uLS0bFbsWTPI3RBxY6fLAiKYZgOKG9QraO5
dRWLHeW8AEj+PKTgnIO2pmub+eJWBolx8KWCEgtLgbOPzM/B4vw3W+Hu46LjGnr2CHFRF/5XHYz1
W5CVwIwCHMezhMfoIkJ6znp/hIDLzp57GIJhD9SnJLbVGYegdWTr5xjGt74LgH/DRHdJu+bcFZZL
DrGB78NyLwMtnLMH00xvyliDmykmYe0jVdQf0zD0+0kYJuf6mVOxPbNyO01gYlbL2G6HcElsCiOg
Oaqdj3YCizObA7A/egLHkGAljzDGIvDsna+kNz45Fu39aqICzfRgvISFVUGkDkeMvHX4UVe6+WG4
ifvEgzPzpPj5Rot8vMHqEjtyz/Dq+a3+wquKvwW+xKPKZ2MtVPpala6/F5UgSdkkKMykl7mCmZhc
BvgSa07bDtX4bG3D0FE7EZvGdqRn065MUydU4k7i/yt757UkN5Im3VeZFwANKiKAm99sU1eWVixx
AytFaI2Aevo9KHbvkNxmr/Xl/rZtNnPRbDJZmZGBiM/dj3+rcfnsfb9wT1UyXUPwDPHTFPF1IcZ9
vxyMdQQLPC8PrSHyi7GRx6rLmzMALYduqHG2z3aFOhFd0Mh6i631hTsEboSayR6O2k2DE4E3rEes
8I3zuQxv3N59nUUI+zBxm31UUxm49p30FooINVpObF2QFX9UYO+ASVnJzqFJ7wBD4dCr/CVF29rZ
RWldjFlG94kxvzmN0b8OfXa5aKVlWe7xyeQbSDAb2COX0Tzf53hQA1hZuZ5eBjt8nHp1HzAQbhm3
7byOIaYqYWXJdiuVic7UfIMTE56WpngEjvCm7ABFvB6CLUYAbr31pYfq9hwLRQxgzhTK3hh9BLK6
8SN1waEZd8toPJSxtZtbk1IeKk4wxZ9iKDmRkfFo9AO2LdeYtnFco12iRnGbqZw2WpdVdIXsfHQq
ZeyKwjxCfKh2Lp5Y6Yk9TF7KzJ1qZ8ThQiQgadIqxbm8cm9lh380Sya2RmXN8d1YC/GNPEy2w597
67gB8oicTr2M9y9a3LRV4eMmprRiKuiwVjM+KmAmYuta4xJ88jH5a2/r5e8uZvqdU8fNmj3j3Js0
4yvDz46TLHGzuvaFHyIGVQbGsb7y50OTiTNYh/Oqm7M3RiQfgAn3gv5bfDERF/36GDN1IZJpVNxq
ozfaB45zHd55fXEgJ+esIiz4UHDPnZKZZzTwTOka9REEDGmyQl7TPH+XZz7dIEzvmfrAQCBds9Fx
cpnTDXAYI/wGikP8YDtbkrVXGQmpb2lIPkGkndxFnZ+uShoMyExJ3AlQ1hR/ADCSfKlcL4m9+sBO
5o7pmAsNxRUkYwEXmLQPqVO0+p6R3Hxv5qpaNQnDYihQsBTB+NxGNcC0CQCobq1+GyReBny/zW58
gw/Nafi9a7sEMdUmXbe3MF++eQ0xuLiBjcb9rXmfW5rIAc10e9826n1Jn53ahP0QJaeDqjsf5L5k
gc9zx0jN7fyBBB8jScCHTA8CIvXWukYoeNXYMm+rmv/fNGaRaRoUdM/dY2JwXit5rSMSMob2ufF1
kWBuziSbMFwBepRGOJ+euy2tTAvyOsUmEzOOnClLSX18+FIwSubDFheJV+9JHIH8LOp5jTCf7uTE
gZ8K8vGlhkQdb7AdmVgnwDEAs64rIugYzMYj/UXK2PRx2493ueQxeIzLMK23di47qhjkiF5xNSYx
7gOYF4zRqjWYuHyXFA4sgICYRk/xry5fhI62pKw3uAoApCE2V+mTWWO5jHqT0EXqPoyJ7k54Y67M
ljwS6H+/pJgzgh0yfCIo4c676can+4V9mycAEQmskW5snZrZ9Fr105lk6LYJRvO6StAAokpeWVY8
rEtKoKDQh0sHTM3PSAN7GaT5N8+kgkeVcbqSVjFu+AhNSDuzDwNkGsZNnWUvicQOoANqGl30FA5D
W0azFLgX9l1TLN9N6RjsKmW2E4PxOpVjcinLttnDdXksccisdOuHaygZlKlC+1tNpbyP6+kcj013
8GuHOY4ic0ImC6ulmVeUzrBKXVy4qyGd5k0gpp7oaewwMjJ7tTaJMGxSNxzOUyOMTi26tCDENuke
7wW/2hZPztK+RLmZhCwalHGM8akLzkrMTRduk2UbTxjJ1wEl4BTIZHfbK/Gsorre0VtunE199w3r
1a6u+auYLEkYEf0JxzD5nLSW2vo0BtIC1AzIHJEPpQjsJJKL1XkksceHdArqXTakRJtCokTx1FHT
IB8FisfWDKfkLs/5wjcl1T9eRBMAhkkegqKOX3UdxMcpJ8K0looZSY3t9aXGp9HhuOZww1WVB1u1
XA1R1vCs9eDVQVlx2V4b3UwVY18uFuE05PPYEpfHOmwPY4qPGNS3UV9bNafpfOV82o1dt5qb07Jb
bMgObGo8yfFUE1lMmV7gVqbCcfR2w4iXZmeH+jGc4klvjcjA5pxHnpGfe5/25x77dnhCh45JImIx
SKNots0uN+c4uzLCybGeW0bbJ7XwoU9goMFC+JXaxsSEiIDD9cKqTBM3NjQY9VEV4YBLGycFYAE/
U0O3Z/4yvJddqOgbgeeQ+GgjZEkezMX5TVjJwaIMQdWgmDXqE/zhoZ3FRwdBzd80n/dUbsUcCYmL
SAZiy0226jw9AHAVsGnmz9sucvQc31fLJbiSelynBvsZI2442odguTTPZusem+UirT/v1O3n/Rp6
N3dtuVy7Y8w/XMGzz/v48Hk3p/Ygumvjqt0gEMTbFmVDA7fFXnDUcWbhQ3K85mBH9AmfhLmf8xPj
S+exX5JwXc28xItHZ1HNDHoCa7HMdFPwF3OVMN7r88C+EHLquZnYRtOfOIxn7jA2ilc/yUOTp5/l
0fozy0RvHUxEhORoOCU6qd15Qb652Nmukh4oI1yOZHEDjcvcsIuK9pnwpaSEBHy1sUZyowVt0nFl
Pw5hayCDNVKyHxXYOTYOlmaG6QN4weoQjs1o3KRAuYY15j2vvSHAU/sPloLeySVvis0dLGbAHHzH
TJAIUg86Y+JHLpEMiExB9duYGzZF39TGvijLouAIQHrpXFk5fqDRsqNsi8ego1vPwDhNUiYMm3d4
VgNPn4gmZx5MozhLnQAGfRP44VcX9+pL57H9UjgRNPdenE05OdE4Hw5BE9yYnQXYYp5UPJ5j42kP
8VjO1rvn9F67RxAwISh0lsWVhcZDPZ3OfVJeGB0PQYqQDDkcSxRL1ATPSPbwyLz+q9F2Jr0+yUic
zawHzMdFPi0ZtyTmSNBVTDoZuC2aHEV8yO6PdIDIm9hM8xNsmgT4lmdOQyCK2yzBoaYfU9wYCZ0l
CaO11lmud7atT7zZMa9UbaZXuKlRCAafz7WpAmxpEOLqJ38ILHAnrvsURNE99ybWp6VNvBNREQBe
4cu31pafPw4UA19aca9phib8xRGr6fqNx8ATh/I0mi9+Jt1pY3omilWlOrwVnMUfuPF1tDnXo2qP
FSKtSVPMxLhppAgjtNt6h02ByKKsLbJcadB0/hF6WQHER/bpHfaoly615TnEvmZXBxaGYc+9mO1e
bzM+gCLU52iaA0SS5BpY+hrdsEqOuaJgjbssdDOQ5d+mOmlBiZSpv5uYTK8HR1rbuqYYu4dZQ82t
4+kXw6Ud8v+mVd208CBsRebn98Gi21J30b9u9fvLzzOu5Xf9MbASX/wlWERYSImlLP7f6SLni+t6
/APWAtqWYPD0Z7rIspllSapSLcvB3S8kf9wf4SJ+04KooDLVtDxTSspM/5zV/UGe/LtsEUCPH4ZV
mA8Yh1GI6kqPuZdrOcuv/xAsCiNsyarJnihsMO8Ej8ptwdXsWMJn3dAfI8nc9LX7fbX8NtCkliHd
Ly8L9dL2fW8RrBW8j59fllok15ngjQEUQQTUqccItpwgKZDQqZAjML4tGwJkZjwh9E7jWlR39lJG
DX1/2iOdOuBdcChmB+B4NFdXny3WI/woLsCyHd8x3MZHWIMtpqXE5Y9IyJGLbas78qqV1lx7yVXI
c6xS/SOZKhq0iTw04pz2R/BXrZfSufzZt20nUmDeU/pzN029t4JPOz13oKd46/iztTsHFcK5tDSq
ivSi7IWRfetiXPBP6nv5N4fh5YaveLcpBicVNUKJ456uaEfhI26zE7RBjkURbV0LLx2ONTES0PbU
rleerf03v4RWtiHeVBXXdlyarxypk6cyok1yP0aoEjceBX7n7uAN4Vd+aaQGY/T82dhxtqWvddCc
aVaulYhbnDrjV4O7JHStqZ2hZkU9Nxw/chvClrXulQlQIQ91uM+jZrypMsIyWF9aD3lFUfMSRdo8
1Cwq9hp/5nrNKUXEez0alUX9Um6cx8kICFTbo1MtYfSQ6VOLIaEcmiEHjt9U1mEMjchfe6WBxG31
BPO2ufr0TojFsbpuW+0ybou9LrqLVP5qIxHT/zwIb9gAwuIZm8/yuVrK53lWhkAgQzRAkkJcKrp1
hIFOb6y54xFO+TziGgmdqWRmYpE7t6s8fYxc2T91CpVvRd/ctBAOAjJaRWfRSWgaugGtYDsMg7ox
qSqqMUDwnZrQrXeSh9h9TFyXB4k3Gate8r7tywKlBkpoh3O7DLKIQJ3f5jUlVfF84odUdmA24rUj
lXxopJePXKezWvm4dUIMFiL6aM2phxuCb26twgJdA7sL9HGSAYeqBNlEtWGZ0Zxou6FmfpSHzdoO
8uFs0XAXz6WIUmaqcsTpzi3rHYAeJsPaCeAQzJGA/94O1XvYIqQuNJHqyGO4vncrm5M+cHGAnBIz
2TLYHAY8fwXZ49zl9rSmbjvYq6Bmvcxegrcomiqyxlka5O7G1aG48ZOqfc99P74ZCMkuZoK8uYix
ynx1zZ7D0czz/WyR0mivT9PmpgQAR7w2Hbqjiusw3/dUVO6SyGy5meGERxTtQl44H2dYGekME2ou
iNdnTom7yFNLAZ8/83pMNp0BlyJmarlCreFimcLXpD4sHVrSfEPfIoU5Y6ppZ1sCkhg/mjuviavr
JMUnTP6gmc/rEWP0KFqxcG3mBwfTHuBEO9FXwvLiWxrJi4s5N+ZwMzWD/62fSx8mH1h552iF2ULQ
Zwr3CNEEMNuAR+/CAsR5N3FUqNkMOv+G4NT0FctL9oIvGKNNEHQWQ+GSSdDKA/QA8Y376lXp5ja5
Z58T0xa3SmpwRrWgVXhj64Irxz5obTixM0v18SHajChESp+c9kiubaBepR6RZQGBZ1tD1am+uXxZ
blP6iZuPGKIA3BY1d+e+hH2Dx6iEB+yIvKAeNikW/EEakn9oNMt9jSGwgWGPaRWLYOQW8W4GymvR
syuQ2ndkwDzzPGwqId5zhd5yJD3HxX0jKkJytBDOENO43o2YKnEMANVs1uYYunG48/A8DHRc1csM
uNet8ZUPmSH0TITPXZN5juQWVKHyaNHqFldMIqxUES2BvNDtDCZrY7ozhtaTr1LT7rWX4ElVuqP/
Ih3Ix1Ye7Is99QqEb+Zo5iR+XlJSVmzaZoB0b5dQeA9Rges/I5HFeHTl4mctIItXjtPZF6nrpbAs
pp6WbuTO3MNEi9dEprDb7Ah92C5NTGW+SqdDYHQjDAE/KqVLMlwreudTxGF1qBNdAu30cp89LiJN
ZDZ0DdLmdD61PpEM2gDaVt6FueWS6HHwInNahHaj9hXwSlVQL2nnPTSRNLKfGrPKR0Jo5DU3Vlc3
wQMTjPbbJOrg60D4GHyg0ZsfJUXX9gkC/wBLKDPpqwOjydgxiFyedSIyH9ntgm9zO0Q4B838W5IG
HtyeDrdOaBiUKAKNqon6lwRe6OQINOPCFF5e1Dgo6yFUtxsZ1xx0wxCoMN1DLzrvGOuRVKxf3YkB
PXDFkR+4J6sRboO5smiao/qIAqhy8XaSQUMVqomZ3rN5NNF6gnx8wY5lQBtMF9/GZETtSaOsZNjy
ELJJ3fUchRG0HOe0sCIAvdnoeKR0VKFe6jGgZkqoCoZpPhIBYeBSzm8tk7Rp1bpa8/VOc/Pd8aLm
ThfYgtcODzpilVmqbkIKm/UW4EyXrW2adBEo/Mx8axwXA7VfZeGtjxeRMhrW9GqSjMN5TlQjykgN
+ICHrkTx2VX4kjCaFOnEbhMl47UYPO/rnNZdR06Z68sGDk8PzcQET7gfS4dG6qalAXOTJeHQbrOi
7Z8GR7FllckUYXtsXYuNjmlLwD2LEmac3Wm/8/NWVtuFbd1t/Bj3x6ovFSXSoVdCtp8GAWwDysg7
YpdN+pfEzkvIULlf5W7h22s6RypIC5nWCfUUCVVPFWTLjOhOoi5cMp1gaOD5M5byUqaZo4Esv2IL
5obGQMo89aOROgDdxJxB2JB7wHtQOuR53jcZT6Eq0cHKNti+OOLMkvOasbx2I/F0nSS9azykdCEp
WC+EHjZz40l8ZaMLFJmAZ1kfvDBC+8SwwY4umynrILHaJG6dTGJIwo5HqdkcszHtJgY+1+M0K8Ll
ZKqzk3Yoe3frAWykRnoWel53DmxwlRdKHmPaV8F6CsLAvR0wF44Dag7M0GPHbQbJbTIicniGCqj8
VdpBPF8FU9BTXmhErNReqEAcsPv7sLvmMXkYhipm87XjHNJxbrXvujOUtRstiDHApaJpWiModshX
+eheJVbvXfeoMFihTMAP/ijYP8IaOKcpDXFBDKF49vNoOHc7yd6dwI2+YGmOz8ISkb2DczHQNEOV
EUnGXl2aozSJz+Dz/Ki6ebwaZlyrO6inxgM/uVSkpsP+zmBiCf12UniBrJaCM6a2nvtSqrLgEeU7
H7AMKr6dbmAlTDO6nN0uyskdFYnx7CVe8zY1Ce1XUalBftYQgR9HTgtXQUB11NBO6QOflgaLsQzW
lVdj+7ZNC1glaZuEMUTMGLSeLYfShhGv5ZiNDcMIRoJ7zKpI2FrgIFz3pZc8Me0giJ7p3EKsGjxk
Ppo1+hk0Lokn1GMqDtdlXWD0AG6jbrOEuRdDRhkUa474kNq7dMxIshUDEOqULYY+N8YmOFFqvMAj
BHt2AMrQYFHbI3VYIWZ/XCuQ7Bm/iFowhS5HeTbQJ3gjsohEUGC5PRNBKH8tpv84vYKaZXwTdmgc
554DI5MdSz0WLPirNkugsXWdd4KyRaLFS1LXWkdRSAkaVpW2Pal9FBmmLqHjLSE7yWDaCaILZAz/
o8hD5zlnr+nxMxrS2EEmZVMQHMFTahwnF8N3mtcWEU0nPWN2sjx6vI7hfV6CD1758ez1a2xA/BAd
6ga8asPKa/yME6fQGhIpCHEyrjcWMxSYokFItnXogPasOuyO8RqnQN3ttaU1GX0jxwgXZqzB2C+b
y1amSbumZZWa9ZkcCywrUVyqwfIf86rr3TVTQgcbIkG+k7IbEneXhK0kVZxbxkehAtAsHgyy/Iym
0Bb1jNeb6QPJkmHD9y+Stx71VNiaOSaOgEzzmZ4dCbonIDxLCxsebhORpW/FWSzpewStVlN50iT1
VcbglhoiJ+wC0KAylevUBpLDJyb8dyvI4secL8E9k0rEES430AoqNXkgYo0gfw09NT6RMOTt9qzS
efVmIrErrGMA4RbK33MR+Zxbq6WXlR3AvW9sK6Bf0QjKq566EYxOZcnfJ03i5DV1AZWt7D7wb6wy
hXHW0rt+l9WWUpuhydTebUnFcRYaDJZFZVI001q6xrpvz408KFE0EkHap3MXRja6dFcb81nIGTnf
+hBxya2zrWIvNlpfAvDWDvZXByJyTih9aU6LMGXwTVT35VBLiiLGZZsiZbEQvV3DxLEID2lcgY+0
8w0PY/Rzk1qER517E22JnEK2fKPSftvBTedNHiqFUVYTMYIsNSXTLkH8ihnWORWWZrjApK+J9O8d
C0P1alSUxK5Dji6Exc0ewoEyovGx5SpSrP5vuPR9uATR5e+GS0iH/7p7GeLsRy/U5+/5Y7Tkgpnx
Pb4cHjizZbb0pxfKcb5Ykn9wSXm2Y0Mx/a/R0nemjQnOHsIqXHX731YomxoWW5gAbTyLJhBlq38y
WrJ+AanajmA9uEL5JvMqxjy/zJYAC6a2N3Pnzfy+xXDOf8O9fcYd+i2onKjGm8P3jZIvK0k7orEi
dEf8C0yUgTetceOmeFUZrYibf76e/reZ5pSNkwzHGwEZX1o2bjU+69+PJf/jdfqIf1w1f/n7v6+i
BXD7h4NOffEc21e+bdoMcoTJ0vgDd2SZ3xcUEzsWmmUKJnZ/DCT9Lw4NPMq0pO1Lx4NR9I9WDd+A
n0eDAN8t0xZMSz18tOoX1BF1A8FAyPgZY0NFH2GfybpZyKkm9+wxxXyH7CqL6iRaIiGNMzVHIouU
3K7TvGq8G9oNQoDeTtNnVfNctkwYcQ/FaaM2bMpUQ21qM3LV2///Swodx4KkzLf29+uIa9Hrv77z
nNsfl9O/f+/3NSTEF8eWTJOVjffSp3bizzXFr2DWdk2TgS9bAHvOf60pW34hrWy6SxWUyQfn/rAT
8Ut4PBcYM3/DT0b0Pxhy8+f8tKTwLsFGZ8uDaI052fplSWHVmLFI6IWV3K1TDZOQfpJHrtOvuY4a
Kk+scZfVZz+8UVffDZ8/U7v+4lUVTZaWy5Cd8e4vr8q/iHmMRmJjVdwIOk9h0nCyYzLF+bF3qcNo
ypz6dSru8+wqFBGI9DyPT1P6AhOqUoAz0NxuFpyu/vla/S3ajRn+G2CZJg6j7v/9b9sk2ZN+v5T/
Y/5oXl/i5Gehht/yxwo2v3geq1RyVWSpfj4xv++K8MXVMvkknIpageGYb8wfu6JrffHAlUOH85dn
7eey/1Om8b44EMlxA0tUFuQa95/sinxJflrBLFxLWo7FQ8C32J1/WUtzZEbJpCOTyFMZQyUKjCdD
u/nFD2/IXy3ZX9UgXsZV/F0lG7rtOWqRbX5QgwBrEUdTAqJAUKiTSTEJl8WijtvT8DA5YM3toTr0
jZ0zoyumK0mD82FMrfRFgrqgMoBm0U2Hyn3oRYoHJqOvEVG5/u6N/61+9Ov3mb8megp/D0fwvLLF
LweLGEATydDC3grHbRmqoNEDkPLDU8SdD6DTwXnMhXnTcWL6fhT97StbvwpXny9NX5vvuMwNxK96
WUHIIZ681CYXkWY3A0Gdhy6nXyB2dLObtaqZ13fBSx6ECfwWs3sok6h9cDV96tzGthgSp5O//9D+
YmkI23ZZavylJN7znz8z2kN4XOvC2k6NrQWjGxDcGQi670+43/7kf/UyvpAWpk2bY8jC3/9xadSt
1eVu243bMsoX2vdQr4UYmu970z97Fb4veOfRPjlB/vwqpayABRC32sbZzL0oqripmcHr379jf7HK
pXA45jKYtuRnoeCPP0pQp1i/AWNtszhAMSPxs5l6hpt2K8ONMwcd7mA32/79iy7vz79TARTGsYN4
ps9T0kTp5Xz9809mO21QdDBKtwAmFtkqvpo9GzC4X4TPuAoJNxO/27VcttZ+X4qvf//q/+3TW16d
HcT3eFd9lLmfX32euZu19HVsZZ9dCb9UVzLo9fdz9W8/POeX6AM/pOviWHR54ClUXc79P78MiS9Y
EkQBtxiIps0gGG0lMkyOdG1TUjuFYfIU+ACEXbtozhs6YfeznbvsMTMVaLr98G3K1SoTqNS6JlDK
8KsnnRfi5T8gbAynEXiOo6atYJcC+LIhEdrk3+cRI7k3JdcFtU709swaZQ7vP6GzFOyKl7cCIB6I
wm0v5OLSt91ervrQ1PcaVhu9Xo592jYiu2ZuQBlO1MgnYBDzPknoLQncLPmmate4oyhpQrKg84gO
I4kzjE15m9TwGWGbFOcUCHKhnyZnJyqYytDHP6awrT60SM4duH1HnXjOBJoH86ZNavOCIjHanp0x
UafmkPmcYyU2qK535vfZzfQRY3t1jIIhuQfrAr4sNOKJsUyIshvyTpHzqCrrSUP+IcBTPPSqa4jg
1hn/zehSdUzp4TqSHRYnFfY7gyKZeQVxKtiFbVvR/FJ0Oz+b+ge6t0h3Jbm/oS/PvWA8Ctsvw8v6
ElrIm27TIsvBuYBGRZvEvG3oPb4hsto/Lr1x24zKhBXWFCE2sRwPsB5DSpUztMipqk9sSmUPqiuS
E+UaJPvoCMMgzUeIbXp8jOiJ30qncfeiGsNDxSa+4iltnTRGyeQY+NhmHrweRI2u9jyl1U01mc9U
ac1XHpDieXagxUiju0oSDd5poEecHo7+ULophl88BEEf3E7auAk1N/LaRC1r1ITGXe5mSF9nWlhI
csvgz6RVWgaVe8CPbq8DuFFn3YhhFq9pv00zcaDfYDwmiRFsjbpsn5XuDo4McJxqVlBFbV+hzyAe
uWs9xATP8aeD2tIoCIw3u6XL6Qry8k0iE0KzYVyd+GiNV7Lx8pPScNFtyuw0KtMLyuXFlmN0f3BN
m3nsoUzKt84B62zor0VIn0Y4gQE1i0dBSvnEC3nHMglfwMpFv7FDf1gxqpnWQtqQUFOLmoMQyY52
cdgE/diOW6y+K4EzGq8jQWDXvi2F6x9QZ82Dr+Gzg6vUO5zujMK7aw9TxorcULuh5uvS9BLKPQZa
tUw33yaqAJ6RpiZjsCZpL5go2xDA/JMWc+oGP+x801JlcBLVfXAVNOnr6KGTY5vsgW5F/Rai63ic
XW2gX9GB2BdqC7VoOu8rwuaMsk0yKC0V8qVzOtUDhoPxqTXN8uDFxWOBQ5hmDTqO5wL2mOPdU1zY
X9mZ6T/1GjZLYmaXddH5V0UOLDEm67Cx0Hq3dtO/ixrfvMOQzxbVlcR6UqTxe0DHCthnxPEIeMOm
NwR8tTm8B4ZxVooRlkvKm+Zbz6BOGXzb00uWFtPGKLzX2asOFp5x+O+YXryVDWHnthvxuKElNVt4
Any1XDd/g+a1zxx1GtYE0FO/fLTKuXow4vHd8DzIKEM0b7LMOLiDmi/a0XgzcH6us8KnscuBUH05
cehbVQPUHlZVgmrM0uq6wNiNsn0NFkBaLqP94EfPhhNdAjh/IMpbn0sF+oReA76gyyY4iRNwruna
T8dkP8UiW9XKJwWCLbSSBprMdG3N2YlVz2JXGnCh+unz65RdjWYJrDQBkdHDuPUinw28Vfu26Y4D
RRo48o5aaecoQg1JJZ9e+hpCwuwKFgofcVnphyYiZJm20xNYkgtN2ee2pr1qYzYi2LpO4b7K3MTQ
SSTuJDaj+6JNHifI/P/DQY6z4q8PZBf7kc1x1+EEYPFk/vlZxWzTTOtYLaKaMU+7DFB5sTPH3g12
IlPGh0fKJeOm2ExSn/gS5Oi2YiI/b/rSJic8dl0EcTZnLUAfssJNlpfl69Bq/4XaHCV2VmsW2wEn
5p0mBPEtBMTkri1cyOaBHqCJipFWT89T7EevRjzjd6elFf4ItnCQk6EWC1WBklBMW4be4iEUbwUl
eFdxlRHrHnLDGjez8vJvMFjTF+1WWLXm0ut44WSuanwCCdGLKVStscNim7+y5MBIGGZzZYoQQ4vd
R6HYTZEBoQocwLzOgb2u+sDEbG7lKP9HDP7oF9McVagbeBDyjUF53AVTOu/GRIFa2tXsvjoZCdC+
YDYF/qK0nF+QdaAQaCXi+TqCG0M4rkbz3ZSLGwyr6VCrJazSQJPkKAZ7A/lN7Qagnm+YNem5AP9G
SfzQFGxmbtDll3RVjLBvMc/fC0xhDWnyLr0iNejwRBH90tdi4Dem4xYQnAEoVy0xNPxO1AdbOUkq
UwwwYwZPIjKa/Y0joSBsYlg7EHRtYgcr7l2E53IzCqi2TJv8PLbB568MUIuk4mzgHkfHVIO/bZxB
juvcJAWzq6gFKGhLTtKHEZBEtIl1D3Xe6ErYimApIfCghdjJztN4bU59Nfr5rhFdQDdNSFiBLjOU
dqXdER0jIdh/QKDNwpVvZ0oAkRewoyRyyrtQEHQ3WRCCkhz6iXY07A3xB74xtve8z4qNXVFhQRF6
Ro0k5AZyZXadm7gGCDXnPLZ7dyLcF+bywP/6Zz1hNT2NcSXXW23zqLiQs5GnZ0o0HjU2iMatdczI
9FCXWZhjQ4GQRitYeDdASymUiJF17X7+SvTfQBLmRvpgtGVMwTN1eGKLsc09JrJ2GwRAC/uZJqrH
6Yh8rrPt8lHfN8VCMSlVMN4Ofb1QRHkaVKtaDDY6A+vgGr+RmW1CWiep/0gpNlxXIk2dNbZta1s1
s41abYZU4OKkpMx9WgCRQMW9kApklTa31C93jxFW5WtpzeMjfyS2qTRK0jfNZe2F5Nr4Yk+1uGLJ
N6AijXhJ69oKCr8ZJv3l5NQFdYlU2OXgwBrafCtayJ7CmmaUFewhjGdEwXr6iK0gNsFqo3/yYUgY
sJqcwCbDqf/WxlAANkZAWQmMmWiIwPVYDTkfvBA3cagaPNs0nFbYLBn57tjCFTBRqkcfDBx6wVrQ
3kSDRDn3Z+BQkheaktoAuqHNI4ysVwyfo8ZDY4FqHddTZY39lq5hel/LHLDeyghJebmUJ6aXytKL
D8CAo7Qcrc+KFCGU59mAG7keumhe5Z6PZwp0XnAOYG0SO2IiriZB0HrPyPdYQ/iuUFQFxrC/JPEz
NCsVY7Hft13ug68IsPEDqHf8x5k+4gxCxGzrYxJpYmp6llFEO1kJdwl7HxnYPvNehNuM98zBbLmz
rMxEvhoKp9uxTYiv+YQLdNeXeZXuJyOZ2cA0arHdyZmEG/r2ezbJlDorakRPqUYyLmCLBA+YOGx5
9FkdSJp8YPBEhBllx9FN/BnwQ0hjRxqPbEQIbeNwoPHHFxtBfgXPVeFOl+Ng0w8WTWkAoKILsnVn
9phg+oLvDKxWNefrCdODuTOopZ5xKcXVO/sr/YxVxbVx01m1SduDH7u3jujDaDvRbXw1k9+NLy1L
WPUeKHhw0cPJ89ZOlsZonXZC8M8sOH+SMwGAsa2YbNz5InbvssGhOomaGS/eRJhNKwwv9XAp66l5
9WnVHdnjJZZDc+rma24ZyWMQLvCOshfOpesGNtyI2QpfJUvkBBwYl4faQ09d+8PA2ISCj6ZYt8tm
tZoCD7yOZTfNV1UqjLS1cAkXjty1mtPaHCiApsNjeI3KyshXUWO4FJlWNmVacIeIPRmjf1OUKMNI
x7XN48iX9tmQVfU1lrborXKN6rafuLisA69oX+h7M0/y1MPalptwItZjIehHb/jJnowxmvGSdAl6
qdVm1T2+kS7a9lYGfJRO9Cw6maoB04aTaEE7KDCkN7uGPGjaQEpXDtndqw5v6YcvDA25yCZtA2Uy
HPZeGfLkpGFOPKOGlt0WVlP4kLPzY4M1a1pvmsYzqGn1ghnItNXI51mH1Y0eyDiA6ijRpjFU1Lgl
3RCiTYgDFkzbZPFoUkUMUm6A1bHOpoB9bHDaud+jaqX3YLdbakjisSIdxHDsEhxDct2Qv+E5ALyu
WRMYbdN1leqlhtzSBbRxji/zSYoG8uKEQJ/DwQRqbuP5gRAJg4qy8zi670QXcrSSaYblyANVyHfE
sXIEEgMwcaorWB/QsbE5zRXjIzyF/rytp2i4s2MjhLjXzuXNwD7GwlruMtRh39lQMW46qZ1xk3h5
fjUQVuS8wYOVMKEyCHzhnqHNDME+e416P6ZuCtTPf7J3JruxI2mWfpfeM8DRaFy2O32SyzVdzRvi
6l6J82zG6en7oyKzO6KASiAXBXQBtUogMiMld7kbfzv/Od/RYdd3/XPeC3lLet91tp0PZG6DU4qV
NbZdIgnkm4t7u6NygPbTSbmbwKthZhVx1HGUTska27PJhlKrlb+oQXGXmchP4x4zBjfGQzYU7aEi
5Jg8irJwmfaz5M0oLZpk4swYziQiCrqJTdne5IgVD91U2dnOtiNJzJrzLNkW2i2iPWlTr9mqqQAW
ht9a/uBx4ZJ9l3HvbA0fEWyfilFN/FzNchs4ZrSxMH78nKaR2uBKF7184WKU9mEkwTo89ZFjVycv
7eMrrBLR22DXWb51eCBRbM4Dct6hVqofTeZN3ZbdvBIvwEldOfLXqZZxJ7MB2xpVeUgQePL7vbLs
6NVTLk/q0ilGQHyY5HY+A4SmnFipGhyiGvhIM8QdnCEAH5vWc/vm+AMgXTb4c0BNXr8YGwnS39vA
erHWS65vXzDiLCBulgS0aymBnO0d/sFhKdF29lQZtT/wAEXcC9Ix+fRTmwfhSBN1sKmTZAGRzzyn
8UVQ8LuDb158JnnLAWLnbQxsgFQacf5SNbeuynvQn1TSRuG/FrS+KRp/09MY36F9CBYrUtqskP4+
vtPwMfk2RkRyZF71iCV6hWR5aU79Rt0U+7p1rcfGK63rzJ1p42hUt9Nlo1vITANflyLoJQadYTp1
jdEYG8+u8nHDO2E5OGkm63eGs//P3/l/kC7/iw0dYmrA3+A/37/8+FnFf18h/vPf+XMB4wd/oNt7
LisYQePOX3IyvvxjFWpNxEuEbv4TdfMfCxjH+gMPA1Iuu0xcBt9dsv9cwFh/mBIRMpAoyX8K4//G
CpFl9t/ui3w1XJgybID+gyQ9RrFbCmpCSHxPrwNckXCIVXtQHdQRYuk0nrpzufNEWl3hycJhbtLV
XVdsGnWcdgdeDXDlmF6ugrRv2M4guo1y3fw51Xta1hb+I3O5amVT/uxiMB4pTqW95S1qB7SEagsJ
42zCZQ9V1pucjepdWqlz74nx9ldb+N2ehGeDbVBzFcgD9ZNTdr44Zs2YMkXpvmlz9B7mzPFjHpV5
BbwWH1oOabhqg3rbadSuEdWCoOfqo2ybbs9f2uZGVLqSsaLOqlB4wMxG1Jv7IGd5Ovm1eG5xJG3L
miPUSXElzuNSh5Vmvo2gSVFOU1LPVS3TKaW7YQPQ98XIiBbXkEo2id3OdAtN8PLTZP5kIaX33z6Q
WVYj141CbO3eofonzwB61dVa+th8GavWYQxts8ETw68jsFuTlB4OA1o9xOt8i5hX7xMvSx/jYoa5
x4kP5dZP4VN38UNBPmKXONVlXHTAi2it8qjBqh0Nu5u2AVLPb8KI5Tu+XP9BQnc+MEksF89eLzyq
Y2BOKVrP/ZqVhKRPZA7SYyXsV2ayZIfREsnN1UivhB1X3kqxn123vqoWAYU/53G319Mi6W6ZHvGD
H+Q0d6ikeXUI3O4ictgCXhfzbIoGar1j2I+83wfHn/xNHJuPi5x2YswidnKoJ5YmzTFLpuG4wTDX
DpTpVRL9tIXYVgoH7F46dsBeqvxedMrb4kaseIlFQPZYOUQskGi4baHsLTVkjshsnolZMZ0N5RAm
sfbPbY51iLwFFjdE9WJbjCDOMoLFz1r3+gB5sd+5highOtrFy/e58F9wTj7CdazLv0Ou/r9kXv3L
k/F/d+Vnlf786+HI//7PU5FGbGwVnIcAqgTcknX5/I+19JoeRFTHIiEEW2gPAev/raVxO7Asxpbj
epg8OMv+eSrSvc0RS/eCyZ7bcbCM/Tunomn+/VgkJM7JixJNuBEDAxvwdfP0l5UxySc1k43LdrIj
JcLGIgnR24Zds2BoYBEVb70WqhGOffUE7UAeoES8s2kPszS/JISWme6euZec4rl5cWZxhWX5TNoj
BPN7VJ1zrJv2OI6pi2I7ufuJ86OLq/I5N/rknGcgO/sYBQl3utN1AuhqWrw7ZaBYY/R7v1juIbsQ
H6Jp9YpF9YUUyk9KcVgdQwZCQ9ObxEPFnvzpA9cxuBBuzFtjvb04SfmjlcMxzeBELbp/NmZKtilC
GsnuZ/Zd0mHpJunyoJR3iFl8X2h/kA8iK/X9mC0Uareq2E04346Qezm6WP/2kVHf6vpHH9VPJhR0
hyvQvZ3j0a5IjGwiDXtrilC9SDufVJ7Ve3yaWEA7ETz1ZnMbR41HFCC/4QusjvMQN/tlcoqPfiCV
JqwMK7JeNgm9ZlurirhXGelppOOgZYkOXIrN0AJWdrC5YWgLBrxFTrhIoQpMtOJyR4/1GXjjponk
U+8au9GHWZ/32RMc2O5YOoO1slzFLoCuD9oX5WU2Hgg51qDpSStyNxmoYuEB7ocm6xa1+C/0Snw6
th62lUEMAUnLhQtdhSNB5tpUB290XquSu4eVLLDQm3hbFtRETk0Dr9TTP2xKjHEfU4ELUrt7wrNG
NblRBBvpK/PVEI7aoLM+BZLVRHIzE9MWef9aNYz9AhXAiugiE/G1UPAj3N5lecI1g27xbKtmk/bP
cU0eoVw+o0YENz2S7X5lhLKxGT/c2u6PlVE8AYd8MFSQLFsvW+5KUue7Wi5kzFZJg2Jh9DLDvraR
xkKHi/SqfELPATBawGAjrsedkgbIO5iwn/S/HnLauojyiSuHdl9s44Ae2y6/iUxyKCPMEeJmH5lJ
NDZ7BmdL62amh4+kQl6NUpAA2OnpToZndGszoXN1Lo19TiDq6E/J8AzzAxQ+6s2u5SO57/L8oRml
saWSJL6DdJPQCkqDKil5uDFijD7Tgk9MGk1PjFnOjsZa58ZhW7llssLLUBjgzarFpiu8g3XqRvOD
9JgnYsKFewzjlbUlI+xubBZ656Cd2l/cufLLYNl0HqX0iYOhGaKTj959AdYKtL8rnhYHKZDza1so
95D4sbpfJt28grOcKKwziyef2NMmqS0+nBYMuLmQfFC8koqquET51A9DJ9uLRzw3nP22vOcZ/QF3
YbxIt8ZbNfVVaFpZioFawZ4B+872oxMLvfCzHovQrPz2knq0GACN6J805Z7UJtvJlY8p+yX37OCu
/76Xz2yC9yN2KcBfnv61EkSOczI11bbLvOIy0VNxz4mZhalFr8iWy3r2RPOudQuozh/C8lsDgMds
rx8YMYGCyKZbVYnxXIx+9eB/CwjY0xETaAkicJoi6GxByyTdBvLNchgW29shl49PQZVwVvV+5L6j
jaRXuuEKRjV7xReJ+AKCcNWVTEtO5/xMYxm/dH5TODT5uPWulwoey5wxEWZ5gosc3u+GKt7y1IuJ
0ERVm8HOmvrkudS8mEUyWA2maVyLYp4FxbC89WmWehfiYePdhOz7q2cyobZg0qfFS9VHRgCRa56K
RurLquBk1XyJtdHmHy5T2lZR33djTcYKYo5zZBQwHGiMTpnsSewEM3K+GJ4ri29qDxdNb2MKJcHb
Eo8FrU2rRlOT5ADLv4SO01nnTrOLGHi9J7NNpntnmcTD1MJIdBNv/GwDRHtIiMyic9eIDXiU+clP
mxX+t4pPvmLs4nunYW8Z1e+5T9qjyTr3uoMZsi+t0YZHgRZrJFlL6Mzww5Kj+Mb2DPkaRwA3jAq8
BkolXuVm9FC+jBWabxdl9LNFhAYs7xbDezYigth2rKBDWP09q4mR4XQoDhFH3NZuQfzE2qLUWyTF
E35YY6cXS5+EN7IUbfJon/NcZbvxLcHNFvrJXCrvswwy61onefUOBoc7d2mlaVgWXvtkIIpscUWw
f2Thwf85LLsExrfZVOJasb+5RL3BIrEMZo9TurLlaS5BblPpBD3J1v2B9pzlANgHPEWQelvW3yzF
WVsloUby39X10l/XOUpxMyTiTE2wfpHg8u5jz8zviZj8BElu0Ys4NBurkChaU13t6aZxw74xrN2k
av8V8kr/MRtp9hg7cgZMY9vnANfmrmYvRA6WUuq9Fh7+Xji0fPfTvD62ptfs+6ZZATqaJPoyjDde
Oz5x6YKYhDN+2xDUIqTnlveMRH6osnE8TD69nXXJaUe5d3uda7bKUW75QMkW/2hWC2oVMPejTHx7
H0MUeKcMj89eTC8SQQu5d4zopZXx/OWWVnmtbfhHThfcG6SFnzxDoNv2/X5yxp1VqzegauOmmYOE
P8Yevvl0Yqw+dc7wgwqrHbuEZB8haG+E/OgqtUOmDvPID3Or+qgn/4qmbdJIyMeu6m2WXlbYNGvI
uYTn4cZ0q5QtbWlGZ0sSZN4hGcRrPEC8r8UQXfjlSdTq136uw8idsI7q1YjR2MXn0C/5Q2VH2bOa
yL9r5KrXSPi8YUZ1W87COKjMci45QBZcY276IqcheJgz5UEZZJFTizGAp5WMG6/OzCtmiAcXrT8f
mbdSzzmIqdpZ/lq2mfm3pZvsy05uMeRQLTACACOstS+E8SDKLuLK5T4khvs2k+Z69fAClQgt1x7+
kSN+vWOjj05kA6Pq966K9amQUdg4ctlW81jsFShkySryRLj0y2hL4rI8kNuKlkxTx86mIp8Sllxz
hJsdXTXgpRIs4GuXFlTRAkqXZfuIjtAcfcNniMgpKIEQP5ZEvdu5/ZR8bzG1PUzlD+2PEEnFW5BW
XBidG3PAljOJGPPlTCWfd9DB76meHzoo+evyGsmLQz8cCBW23XiTyOZGM3TpVJa4fYa7nidpng2E
NRHcebYeVCt20qHYRdCqFKZ4/s+ktPa5OZOl64Mn9gqIwv78BTQBPL8gL9wO7hTaXAyZUDNy1iyi
pO0d5CB2FVP0FZuG0ErLrxbUgueOP5qBBTcuhaa9cR1733jT1yTmJ42nOARIuDAbsWyL4wOLxB5I
WhmF6UAlKZBacI1C0ObU2sHBS/Go8ewzXk1FFxSQMR43PbatShzgdYTwrp2NG+fL0TCXFUHhn5te
j9veje5rGzY1wEPTPKjRgxTlDvdRatV0msnqyut5u6ompY9+ds/UBKyQDw50sloGLG6bXqt6Z7UF
Fb5QHVRUzz+I6tJpKjTDWxJfF36/HdkLUWaRfqmJtrXYHsQJpxG7wAKbgj9WRKEma+TRIZYXSoxZ
erChvjQI1RTecQ9xhIRGlsmjCmKfYreyohZdGvXL2Bl4digOP7EQxXLmDstxxNhwqruuO3RdZdAV
Y0VPZmRRfkbHzK2mqXubSUimHdUXYWBPyK7pAK26daB9NvXKR12ToXVy61NAcxSFsu+swBgujh8M
n53W7UNUecmry+NtbytzObPpB1kAO6a8rg1gQ0EFViCSRdvs7IGQXRO0wZZV58LCxR+2kxO5DNJT
euOOg7wiqulu3Y5htLdm7FjCz4bPsZL6QKyMJsB2uWuXFmMHsrV1UwcKbRls7RWLeOtcOwTfmrbS
WzWa9ou2l/zaLkR2VzFjhVal1A2sk2anDJKWjccqwydKvLGdwnjlCJDvOs9p85qZ6APf1WcwHgqd
yQGwOOc/I4gMW1Ea1dH1W+MYtyT3PfW7jCvsY5He6sZ6loBNsiTd+Ta53hQep7iSy1eE7xTv8pdt
piMdoi3Zd4AqPlnDjrW6ncWXyOYgzidE9Do6SNrUc0M+qnL4ZNruTzUh8o3vjm+dizjWZeo2ye9m
azlagnlqqOcDbV3r13TOoZ9GGU2d40A4Ti6S0mecB33Hc3UY2YAKTWSR5C9FyAQT2VQ4O+gRxU50
8Xhc7WyvdZHiiymXeAckC6Pc5N11aQqjxEWmBuTAMJ7UxuMQFRmBQyni32aaNzvdq4VmFuh1TOF5
ww2m9HdQRIr7VCfiNjWGRw+7mLPpDMdyN53ttG/adtl7lWpqKDFp2w9W3P0uqEwCtGnfvvZGYE4b
p46qQ9NP6YEW426nrHL8tEuD+3PVRHwO5rG/xqRHLUhDcxbxw4masLh+bnK/uLbb+ik3M/UDlR8Q
IiVUiE7x1EPRDXhYxLW80v3I/c8SDsyKJQq4mM+uP7OXwczJgsc1f6a9RkqsEgeQndXIsJS0B8FT
kV+TdBHWtGubvCyRHnO/7A/d6rjwmjw7wJrrUODQ6Cev0YekHKuTr5L62eB+u7Gy2v+BnqXYnwzD
MR/UcFDglvdZGkXHtqLOmVxsfI5paXqwQTqxyXatM5ukpLsCJF8cxOpQtFavYr66FttRvDqDfSDD
wdtmOr0femwyV3+Y3LVBNr4OtCGyIasX1gqrM9LpVpfkaOFmy1fr5PLtokT3c25IuDKfryZLz82H
l56TYm90WDBVNkT76NuXWQ7VwL6JzQ4NMzUTSyoBNKaw9Zex6QCiFi9aBMP6DbXeDMkcu6lXI6gR
rZ7Q7k9/6GoVBU5Pu/lqH00k7IOVB25tTKWDKyLQ/pk2IDynrNqMm2E1ouLOd+cdztXoqpyKi5j9
5tPGuequFtal8xwMk6utdTW4pqvVlXVxtpu+/a9L0Q1huppiK7szHll+Z1/papk1/Xg5VJH03rDs
8DAwVHEPxtQ+22af7vRqvM2+Pbj624+brNZc/ty4dKkn7Q/Bt3c3WG285bejl4R3di++fb4Q3nco
R3h/y1GiN62G4Hy1BteTojdltQvDpuF4q79dxLxR6j2xm8+cAsO7dnUcuzSsXAjFYh1Y/cjZtzW5
wtjKBwG/MqReelHn+acdL2+DF92xYuewNOqzov9pLrX/pxPtv0Dt/O8WxyE++i/2QZf5Z8VK46+q
5/ov/Cl7slAib+iRayVysC52MKz/KXsG9h+W77CotFx0TBKHGO3/IXva8g/mHuRNy1qdZCR1/q/s
GfwReCQXA+m5Frt+iGP/luy52uX/snwEu4YQC9CNgCt5TDBsfxc9Ew9SC+q+OFaS6HnItEYfeZ6E
tq///HT8p556QnSrgvrXH8YPcXDve8RxPVME4j8soIjqBER2KvswcTMZromP28vesAeGxXLpyttA
B46114WNeEoWREFmMgwKZiX0m/Nop6YLTipCPoLEbz/Mid+9uHiv5m0WDd4vc3S712keG3QZPPQo
kV0AYCipGnoou4EOhj1hktJBtiNkGS6DxmXlu4nPVsWi/WxjpQ00FD3boAVgTSeUs1EOibPbR/Ss
F/6GWNyHGnRi6VqHsh7QCNrZBcCBb4FKzSi3KzYe5cJVs6qRDgVDIWNYXkTXLr/MzzJxUBaNrsEQ
XI+z8clvTLm6PRbtD/p1x8+0UQx6Mmu40CaFig78VOt6KrCFYahyEXwp/qAVhRoybJuecg79Miea
4XUtiauxJkyrwcykuYbgTEZjgXZ/ccUN0E09bW5yd7RxdBBAFUwbsXfbTQ11M5g8PR/olK9B5DdN
/EYlJoGjBA4KCkLc8SjsM+bdbdZWw0uTRuRY4Q6JR0wfFAMW0i3xRERxh7Rr98/2nLdfEOBBCXeL
Q5CImwKMYjDm/EoJTd0PSTQIJnTsx8vG9ycP+5zZTB+G9mesi05ESWe99haGoy7r25oVkE3vS1ci
Fw4WbrWi7Aw6sYSVnxkrcu40Xr42VDVm+bt1XOySaedT3wyprnkV3EwfvbrVYMon2cZbIbPssghE
8NvB7zCJ6iwy9EbGpvcbCxeyKhUB+qPvWmp4zaa9m2nEwYxeNVNC/Vjf6r2RTfrLJ9Vl4dQcA7zO
/ZyecGH245VE9vJOc+QY06fXUv2zqQjIfE1DZlGBK+rm2NtWYWyV51OP0I32/LmMIASpkmhzd+Op
aX2EDZ04Rw6ALibibM1ETcFSHnmZeJcwW3BZSYdJgrGKmA5BRgvzNM+q/9Xz6C82eKRM/BAR0Ka9
Svqe5mXCAQ0uumYwKMCYJJS5Mndu2xjCSNgYpn4QUmevqsvs8qozjexFTKBcdiCIXGfjlb3ExdQk
GfbnhKK7bYycge3c4kq3naNcJ5CqXFPQmjvkNION1J2C6LZ0c1l84iFHoP/DvnJb8iqpkpAZ8rSZ
Hua+bYCnW36Os0eUAAFZkvNlgxD8y89M29r5A2zJvTZXrDv1FojVYHIkvusJmz+8LzZNm65fWpuf
WQcVBGvw9qFyyvHDGQoWBhN3c7QllZTQdjvJV942R02Qekxh1hF3/V2Dw7r4sp9+zgW0m1AUNUsa
5LJmCGsdC29XQPKBP2GC6N1wDCjjxhC9vhGJz11gkebQ0MVdo8qOoOURPCwvgO27VNHBdpyZwq96
9iEh+eyT2ZNgPCwCpO9alPV71Nfjqcb6AZ2VpOAZ0V6+EADHgFj56J3Ytj3rOsZ0f9Wg5TzCm4RH
7VRRuqyVuEaGb98zntSYj+s1OJtiSmDXzqBJLcMN7GJkvhkm/28IIk1zAnRrY/XKzeU1ynNUN3+u
QIoFcF6eWhhF0SFIkgZFXNhQrToUtGXPyTmpY8cncqJiuBhe+LG8p9xY6yY0uOceNH/MmcIpVlbb
2tZYniX9vPcxx43xNMDfoXS9hde3aay+KndyLPxbPDjZAi67XfRGQCcbtwkj3r23svxYTsFXolrZ
cpmsoxVSpOGDEC2rGDwJCwwVzRzszZHHZwz2Id7N9EnWxIOYWRv1ESQm1RtmQ/ss523vssDTTQ9e
t8eNniR+82G6OZ9rJbAG7xLMC+wf2t6kwHQM2Apo1fOYibPGKqhKyDikE3vw3hfqGqHxOzq7lD4w
wQ280+yQjY1r7tt0CIqT3YiGHk1pLb9Yrdd31QyeH7i2YxScyXhqw4EzbdlLB5v7PjUyZKWsG1hV
YeGDGJYvBXOZiIOi3vStja/VAbZ2nwlo+rSDjtOLu7idt1mpF28+u0AbHrHjMTibfBZQuKn13PQ4
/rlNMXlMG4sb3sgKYqgrWMh2+SBF2cRhybFrbwi4reD3eEXz2ZOXvOdT0L+m5drEoBII+1y0puEW
uHkeERKL7J9LGnNXLKSnxCFQQDRBViYDfD6/TzajnDziWbS3IP66hXOVEg8KzhV/O8JNk9XjLsFQ
f61qB9xZgKK8bARWU/ieXeH6e+F5q1ewjoudj1GWkj3XwuoqwQcPLPh7195HuBB8oFYNXt+odpQf
9saCNZa21+JHlCdWugPuEDirTuEtV+MS8JuztzAfaiPnTiLqmIdcNZn59dRwclKyO2GrxNMWZXS3
+9raLOw17p06oEW3d8fyLUZ9pRultYdzBSdb00LU0hSeGkVb7bgcc6wZlLps+fIAL5J1nT2bc0Ty
I8FozI0Ovc24dXFMz1dc/WGH2UVEkQ7mZOMjniqVhGqMSoCHY0/tLe3ctd7xaOjWGCyJHA7oHOxk
ldx6TEbmycGbCVLKTjuBoqAF70yfRV8CxpGNA3EZj27eUfWqaLv9gXElBiAd9HhjWrqDLT4bqcdV
fsQgeVhqqJKMfTFLanwQJLKc3tYzctFc8JRhlNv1sS2Hc6ss+TGA9+W5jHRwyDC1XEWV618VuHzP
M0qesbVGYON8aJf506js+Ql0c7Uz6+ZDKPecGN0FPRjxDIom+8q5lt1bVTbGW68sEHl+uUv77ipx
uWU1Xpac8gI4oU67fcW2HLobNbKsFA8y6AL04ILaAFdd6ZXih2q68N+q0jI/PcG+G4XNxwFrf8vP
ce1vcqiGbmg7cf4FA49KRnSFcPTGHB5iQeVhFXk5O4sF3xEbZV66Y2jv2moWrzgmMDhxyGJrNrYL
e+Ath714cmb/WOrgLh9wQBYR5QHarJ3QactbwI7mln5h3EzCuStNrzf4DRmB6FXQ88L0kYDt7ZyW
0JEyMIcqEbDDSOpTmUzRpsIEETE/2uLBXaz8ufFRMRhWOntrCUIsTdehnGJhgC5jLLspG/kMSyJM
dpBCppFsQ7OmmZwdskVznFk9IMj44k2WFYe6sYN0yoMC9m67qbnv8uEiQwfJm7encvegNVHZRt9q
Q2dKEuyk9ktpuHLfEyyjlHwxo9fRZiE5+f5JR+YwHUuTAXGTe6b7GSxTedMi8h8tzK3+1u++/7Q8
b0MYo9HFH/Nu62gk+D5d2YCR4ejLQooKTOHUFz9FHAfvilBg6xvOBp0Z8mxEUWNEfoWEVnTjLTKi
ylkdiCiRZ4UPilA35PqoI2kccjKYYTAavEmpWvZ+D2BvgYVHSXi67zt2LuXyHuDE/tHqOD/rwYGu
smAlSNP2IVuUA+c3y4c3HPl52NU+S+euaAnRVe2x9Rt+VuMt9UvtLnzR8jYE6AaTtaGP87nvFoDo
carVhVCvcSGQlT+CX77G6k+RSuuXV1qTH+MMRQvW7XM0Fic9pOX9wm0v2HeVqE+zmRmHhhaQKYqX
UNdGFzrKgDDniR2J1xva5vlALcwm08DB6yw9ihqqBQKw95VpVjId2dCHsbfeGeABspqWPR+5m1Bx
bETsf+OKt74CdUlKYDDJQPn6aTJBUzcBbWfMYMFeO1l0VAaHgLba5stTxnxxO3vtC4+GsCcvy4qx
ZIQgScNp2kpCgfWAwxfK8s4xqkeTIxhGsV8l2YbrwXikhmiH85pdUc/5ElMoEjfOAY2dJXHHMGr2
TO7ZkqKjVRwPUADgJ3oCQXG5lTpttknuu2dslg9p0N1bmcRZoRx6yh20XjGXBlxQ68DB/eIE6VVF
aUCfFrtlXIW6uWp2KcH5gzFke3fWlAUl8yOUh+epM/qzReJsY4p5VzrZW9Dap9pZSHLYH7PVi5p2
MZqBZpMvJVweLgVSoIY3PoNK63054yjxJeJmI5XZbxWfwAvLQAx87kgbDs0UD6SGuXz4RO+ixlp7
iOTShLUPCXFYLUUFj3QEWJqVrpnu7FMjaGsbC3yU9pjvB7d8LotmPA0iWcmCoBbbhdB116mL1Q+s
ieIFa7nCGbVJndg9pANpLgKA8EvHl9RJ2E0jqN9yJL0n/vAotKUmKGvQWsM5pb9mE3lRfAmqHPML
e5GrknF0YxRFQ07OBdfij49tlf/QjX+nUuu+6lgDmFxT+p2G6HmT+uIOK4axVzY7Y1pkeL9Nx/5c
PNDjOwVA4OAH1Xtf9mff7Hmvc75eQWq+OD2uk8lea1wmtzgb1qjeEUJ+p37QHbSLHMyVHX01Tq/5
7kA88uI3aSCtB8MdxRVosL0i8sOTjPpto6iHc0cDTQeueL2MDfELIv3yw/Xj12DdJjZt5BylnY37
1DKCn9rJ+3JD5k2DT8SAfyooKF/vBzavIRc+r6tSL2UfXJPdXjE3cu8O+SfZUJjRftL1AGCNk27c
KxwNLVtNecfAF4eV3207kMxbHzgu/3fsu1OvD2GwXkSA14We4FPR1MYVBtRPspoZQFf+kUcxNpql
JKuh69clL5lXeQe+iZ2R9Wav2FRPyquW7sTJ8cWu0MbE7MCcdKbGRe2XwguwEkTs8k1qZGgD5vJV
FeRgInFQHX9yLyBGm4hXPJ9YCfABNOJcB+VbNE3DdeyLX8owrsjE/A6EP5/bRt1Km0UBK8QgoNDP
uo/Fkl3amVJxoac994V958qjRSwLll/uX5fVnN7QeX7o2gBg40Kos0ukvGXeJm3gM9pmynilRnjc
iLHodpJiFobJ4gEHqMujKHdfHYYzhr3iGM3mo/TTewjnV11n8E7WrY1o2UHur/shtOzsK17G69xq
4oMNtpCa5gajnjfOXMfj6ZjOxbgp0o7LnnCno0XTcdi7WG+k3YzXOMycsFqsl1lR2MS8ZjG/GhH7
kqAs+iNrlbOX17jhgLiP7zbUmG0vtBkSNptYG+vhlDgZxVRDFy/pBjWJEOjSBrdlYVbX4E/L1wyk
8HucDHNI8DR/49OkX3XvU80xpXeyIu1c9VjRYspzFyJvg9tY4F/jBVgkEtgNUYdX9lDlsJ9Vnd3n
3F1ACcvWvC+S4TfB+LAMzGVT547adRFDvhiTsHVinE6KimChD6NlXBqWWvBL4/q1Sbx7PTr5Mx/g
a5aYaNsV3pRGQDysg3x5Teti+bQXh48Eor+LmnDvEpgP+pmjCXcRi3uAFMk+mxzzM9fCPY0F/gdb
3ToT11C5kATSlnxbCIAefdvGs5dh3qCbfm+li3oNoKaCKK1Fe1UHzRu+5oNUIju39XA9ANrJl/iH
yjJeflS+j7pZAcXdoY/Lj6ir7qZhucZE9uJWVn3nur33CmsXD4dZvlhF++iYLMemdsGpwB2ETUd6
8RKUsshmt0ulEOZh/ZlEJoxn9BbLgIYgmqvRcl9zqmoGiH8Hz5mRSWoQ7pbHp7VfzeY9e7gsn/Lb
UUvjKViSG6MscY8hMWGI6bx9S7COZJOiU1yWtfNQYQOb+JAonlwGti2PDLTlcM9IKJYnKRW9MXOD
K03Se2e1htg6eTEtvUKLTbnpVH5pMZB0Uh8Ni8AbN9UGr1nMv5Cpm0iP72VrfKLSQrTvyYfCaLdC
il5IY5YEbWYhU55yQ/WBh7/dC51fimQOjcCouDs3qA3GiE/DLZLusZfjWIcKA3aYcpMiJC2/8rHe
LkHVR3TnpcmV55cJX82RvmbUGSQ8zGszVcLX3EN/8tj0WZsb7zzvKI3v+dG8Gte+Ntf8QEDH4q62
zFtFV90mqgDQIj+kzmZpEHVkFNxUAfxj0MbnJSgtbulEXfjKHwMagfZRYq/HAd7x80iwAqB9v8ND
FTJgPeZ+WgThGPtDfMaSujzEhXPCW5fgMtVBuvX+D3vnsSQ9cmbZVxnrPWgQDrWYDUTozEitNrD8
U0Br5cDTzwHZbUZWj7Ft9rPhgixWhkC4f+Lecw35Y7N92ykObw0a323U1UowiAE+gHzSoiHSt8Gr
HWjmBF+vPpQrn9pqmMyRl7XaTxVyAhvrpAdl4G7WR4M0hM5NvG5b69qKsMMqw8XKwQC7PBO5vrNr
GqZmiLeXX61hUhthic8tmLTIfGpWDiiJcdUXLvlmGM/XAJKsCg0Sbc6N2qSX1pweUasEkyQxRBuD
2rCWHwSp8PEHxhde1jF+ixl1e10p1e1N8fJN5stofA095EBA3BObVFikuzIqZbzOOLBaGH9NU519
LK1WVWFHFvXYSJ6zbO7agzLirkfImXgCAWyAHqlgPlmqJ8uIT02MXg516K9aLUdNZ2g4iv3iDq89
Y7obMlWU53VmwTx3L5OYvmqVuPKIk3RrGzmVlpKxng6Hl47d5cPto6fOdB7YbjhQ7bVWMtibkJoJ
F79t0owfk8NKFRI4MwgJmn8/xu4ZwgSt0iCYf0Skx/kWQG5ckfQmqhL5GI9Z1OnWJxKI9VxX82+d
N7uqdgpYinI5jvhy4U4MP5XW9D7Q/idchMSHkisPnUBO2urNQ3PAJ71+kolB5Zdt97aW34+bT01Z
mvXkqPZz2WZHQh5OebMaHjgF3Uf9HMw5w0olackTQMj0hJCz8oky49gUTObzNw4H5nWx9sY3uYS6
rV1ZY2OgpNGUBuo63KaMt51ZMALI9rB6z6hFobBnGVyCwWA+hRBVJUlknWjMqvXs6olxysHcnqBX
/0YuBghGAPpbEf/90Iun7pJOaIHzJf2gS1NDTKmAopcF00X/hlCPBeCU4H4rEue+zJv5puJW6UjF
IJbWPSOfqz3ePeJFBNiUndZ1ZWzwWHfLeTRt7baPHDb7hTZeo6Z8NFrW0iQ01H6K7Doeucsrd3lQ
OVOT1rpjTHhN+4QuMZWYQRzNfIls9XfMqgNGQdQS6nVxmbkta/PS1rrqcwDrvjmOr0bjZrSa5avt
TPaxmzBRcoSqrCjqfdYBYZrd/G0RnDUDHRPeS9Af8XCMLb4Ow63nZ3tqGFWxfoPJalUwhfrDwv2A
m1iny9ahLLDkf3DbqH+ikWgxza7aQYuXfte1xj2KJOdMcFx7tRvtNLZZ8Vyaov7uOwNZs15mLXv+
fJe6bU1viEvcTaxPrmciVjKEXL5aL+WublDxtH12FfhrMe2pBtQ2TsGyqYcKArjNKNcszfaqRBRU
Oz13vx21mOhSlYMpnfh2VjuNsemWHsP+BPU4bChXW2tkjATnthp7ikiJtXAd6uFkZ7LdM5x8gS8w
h/MKzIMw8TRwnfl7qaV7saQ+mow0MeLAs/vYoitnH6gW1IZhnPbEO097xgToAJYItXDxY1jFC/K0
g+t2f+TGh2mtvn9pZ9XOfcWhi0G9oCMCEr1DhmAVkaeZtEbuKZsC1ueBzDFSD/nySgsxIQ4s+cTa
mFrTVKSyooRSHLS3VtJAHano9bjS/xASa8DHQRAlMSj589guj/MIfcDXTFOcGbAwmnOLBty7Rc8d
NWr7tVpzzM5dpTZkdK6iR6T8m2mtPHdd52NHs8tTtDS7CB3XVunnrO2Q884P3H+j38xdvk+18rF2
wFVnVfK55AYoVdWWA9GUAtFm4LIqIl90IIYXXTji6BYyUYtok7oWsSOEk5TnrFovglszWHqKzc7s
il+iRt4yYrD8GkCwt47r9wBhh8EquRgJhmjiBMonNMdNABcmPSSZrYXxSs63SIAVTfaCbmjNzH2X
MOZDwT08xM06BGtVzbdSKPhGpANAZSC1AEtYDH8jrl4rupBeS/+4sdMFHZqDWNNChN6scKVi3ZpZ
px3akYd2UqLqqGGR9TQHOUS4VFrPhNVKzN1k1dFjk/fiXetwwM7p51LF9/mouSFW8R5GQXzo1AhY
CCvSs2BGdpZ2+ovHdgyaaP6yovoPMS3ZDuDWo4HMLWhsWT7FfRR/RFryxHrwikryvsgK6zknSg6i
BK5AM2tfWBLyRSor1CjjOsmCc2DCQYh0XH+tK+OVwRtE8yz6IoiFKn3t9xbm+MJLW+czyQgvR8nB
CywbFmdyo77IhfvRRDlHmkt+o81s/XBkMMVpxw+rkm1oaPqfMtfGHxXZV+uPKK2P1ax9OmmU8+Ot
KSbShX98bghkqWid3OQSO0Z+6ssM8ZbJ+i7LHjq2gAFEd50+XFeIdEB6betEbxG6hTYO6deS+oOl
3FbTEELrrc5LJHaGs4XcMAkt1Z0Y87sRxP2dLUeGiema72xpnFRrxGujzicF8Puh5zM6UvgdQb1f
27LL/QE9X4v2LpUv80DClomwCBO5OYToasl4dhCS1YsAw9I1CJC40ndmBPQA6OIGXvqVWfKgaDrL
gBbYfQo2hifngU7e9CBNkhjQWwkxEKVz1mplL12EgjbRf4inIl+JBFGWfdpl6NqmpzFHG0/a4xF2
+4iJpEAeVkhxn5bJ2U7WA6l+BGKk26pmNeRJzqWBmWqxw3zMmXNF7PJwehsPrXS0CiXavBAEL5tb
QVaHykLLM+PNwyGB21JSs12YX+BUlTsVOsv3DKgbvozdD/zSGuek2q1x7N3qDmX60UIKCbSl1t9g
tmRBVKlVkKso37wMyWTldZCSEMaq5MbbVvJuxE1ywxhxfqiazQsVUaMxzNWRpRIE2j3wWsdvot+0
U9K15o60cp30Rqev/jhDqjiehv5bsloY4yqMQWaxRSdDhjaloSzB88BuIFraCTEnXpqgXdXuR9Vy
HKJTt/XwsAvSXZJDqykah8YbDdKeX6g8LUtd3Co622puY8ZyvSCeuRakr6XVBqPqe/ELWScOGDp8
6vRu2DeEervmvRIHhGnYT7hGSECDim/scxnb90RVp9wjVi/+GF0KhMBe7PLL7QHNsWZjglPyA0Rs
2vsjgcF4bWI7qCtxaYRUzkNafQ0r3J7emHxiNzGhWCY1p5OW7eOqZ69Qi1nCF3YS6q55YBHI7WnE
FKxqiRYZsgrlK6S2AqLZQ0RS03PMbP9d6ZXyrQOJts4CA49Roit0R90k1WuliEuE5OyfsgUJgZWZ
yU23NnVD3YXswBPOOrCZKhRsY6CGMHDJfnrpFyU/4j7r3kgvmQh+qZuUtYsSt6w8hHhQCIyib2Ex
bQduMk0JK53M+bBzIFhBXzTrE58Kx42cmKZjnaGs1Qh+INFrsqr3thWMDacos+hTMctaou6+7O3w
GVe5TzNcwr3Kv05tRUjglxbqSVwf4LUweRQ8PwBYMH4F5KWm34kqU4djDR17HMlbsx+VcMAH6ZcG
xEQ9j8QrOydAIf3yWnV9eV0R9fMa55QT0TAupLwWxP3VDt9SMZDJNhTmm1nhicLI27NxketTE8uE
sG21DYjYZvMdcZOhCM/7+ygb47vR6l6iqOIo6VgCKyFZtOkNtLdBDQmkMA+qloz73Ch5MNsKUbo+
aTcV+asYl0mlACSyqMlR5dCnkoc0KbFinY1FoYKZ1y7Q6cNu2nndFRi4CP5yxVE4PH2ZljLLAI95
IQ+lZQCbR0/ISJDV50sC885q2xsNccoJQ/EOv5t7SCfqKA7r9KDnK09urI3PdtFo7N/R6Jvcbkj8
lT/ZqB26Wf0F+kCIrRLfk8DdMdDb/JFq4kC8NJXmo5MjpfpibbOJ0qbXLMb40en5BVGhFJ5p6upj
rrnRDDNj6t9zpV5I/+vPTbrotzq/0B/DteI3an0nPxZ61fMJJOVe7XXl0lfTtI/nLVPVLNNe3UfW
XD9bbCKCCqLXUa+UI1MqBZX3Fhw/OC579pId/LrEt92KskhnYWYO5UVRWIuB/XJAaoxr/WMMo+Kz
Qp8ObYuEUyuYThrgwM+055OvFS6agYhdtzUkO7DCy3OuIXT2OFg7gsOLhdDgdN51ukiuju3MX5nO
GstM2Ax1brQ17IBBYqUZ/7QCt/SaGPOrk1kGJoVe+pEOaTyeCvnKVD77HnXVHC9Za6/EvmjyCXWM
ecryHpnGuGbJS8R5dpA2XpC2ls5+5AF5dlJBsI7Z9YqPfocwlsFV4cQlJeLvGUsgagTGBXdjjigd
byib6Yx2kZmDErCW/6BB7sB7aouKR0rL0SWkv1Uu+L4qm6y1jGhgb3NV+YYEIYXaESO9YhS/VaON
n9NSJAegW1A1HNO4zQiW9KMF9ZIYnpRysG9sPcehwDQisCGsYmdcDey2nD4LC3VAyV7aD1kIugDV
NP+p3CLthmyEcudZESkLV2WRWCZNlO2SfwDdUiSGWzkSScSSOdJfkijNkGDpao/LcNLzq6KlxJrT
yo1niptVpbRDp++TPsR1VULSpeMERndSxWy+W6u7ras6rHB6nuQnGa2pnyKRd/DEF+i5JuA1JHYu
K/vBXC+S81AOzWPX17RcjnStFatjZgs2x2T7Wna1BkMMWoT9NAA4FqFEgJn06ZYF1RRtAhwwozeo
Xq3+T9HI+YqLEcIV2UkeHG3YdEadhVaGbio3ZudLy6bp7LJ+lh7QPFasM4EtidA/3EZnEN1WzIr1
+FWdl+Gmi5hGxKNzh4bCHTnD4Q16nbJoOTyASvB+VjeMVdlc8p4CfBNjsHrIoNtkZNahHpHzUa/j
/qiX/RstW+cNtA8otFOu7o6gbzBdHIX6esq65ZpE+QM62/akMxlCMmZVDO3EFRERGYgkqDuRYglE
6okNKsmuH3DWgGOzkOJ6qSWh8LqrMx8gpWI6snpn86Ql5DROtFMas1y/q0aU3cBtAoMZh48v7aNv
UJoA7kLeQsv2wgqi30fq6vxGjosEWtSI8yDZVGrNE57HnwmdD0MUpxCX3kmeiKGHC0Zwaky4MjKG
bd4DUrJAX+1BwmE/MjXmmTUr2AdGZvgcF1sGaTKqO2pPakBkJh5zXQK+zLaOXqUrqa9mSfA7pp3U
elKiHgBs2SEdGDalUJuld3j2k323jOUnMI301bJa5VVDISF8i3zKd/a92a0qYIPskE9aL7ro0G23
Yr2bi8ldfQhvdMLaIAgZdEFQIAecjVPvFNprIvXkAZm/8BShzhBsmB9+M+LszrGWW9dCut/wop5T
MNYWnoafvEJtBK7ICtqpKryBPHhysHpIXmsICUAPLFRlzU5jo4Xsg+gD7CzPYD95UCzjgX70PIzZ
ZUH08dLXlZ157tLTqFolqnWn/46F+9gwNj+uJfl+XZrcgig9M2r67owInuDYfxsatNV0aLjd0omE
OBXtHkuyKpzAJIsoW/ZjNbxRnNkPK1jQDxeHHxff5uSsDqVjLxelWtUdCaNPTZUTDadH8aHq4Yia
BtGzDV5iDrSeh9QYXQ38ssD7lZkkMWGdPs2T8r6Wxm/JxXXMZyAciKu2ku9pgS9yxUNQn3FrnhyJ
6C2ytePcI4xPdSNBKAuncTRv02ppX+3FPCsGNeEoT/jaGWIsoEiIpUQkh+w48q21YZfcsYykD9Qb
/UIzCo+1y/HIe4ySGQRIMZ3MWdtcQGp/IOyY/L4mvywZgn0py4dFJo9VsspgqN29WgxYFOOe/aoX
iXQGoejG1acU83qXp+Oto+ZX7vTqO++BSnGwoJ/pVZk9zIxMjwD4m3scErxiHQZWzbwdnhtURs4g
zRgYJOVGat8JePTlnpm6jsG/4NrZXKvzesqrSKUF4VcBVcWsXkbTiFevK5TkmWqhOEV199vXZrKz
olKBHaUWBsxgHNIJyFh9uaZ23Qc4TJI3RDvV1ZIJhhR1BqGGiwVRiwcAueYWVGh6+ZGr5s3Qul2o
U+ndghTMn1odDLNPl8D5W7YlMuFWYoxDdUnOYau05zSBWos+VanfjAY/WWs2SphIOpOGHgLU6d3Q
zLdVEodrO/p9MyIJbAy54PIqzVM8211zg7gZqGPrat3s6wDKGUTMqdETnrjdZwlk7IEBQAbErB8K
W+45VFlfESMzfaWKpOFycNukfxrm8yu3x9Rwwq8Fe8ffRikgNaR0F/R004rZjxyPocPaaTTPLYb4
+4zD0/wwmrJ+dOd0eMahAzEsnpLV2JW5zvcwLbbjhI42dW0410V1309iVAKtiarq2x3KpNiOXCs9
g4gU6VGHGAglKEcHscOUt0bHqm90FVDOQldBDzYtSLLkMlzWjrBTrwMm5oZL0wxlYKHtrHZKaukG
7n3XrW+qXmyo6iG39OMkS5isCVmG1Y0hq41GMxFBSSmhJc4LwjDrm1m/wlXf4rP/5lFfnpAMstLA
N2yRi5jk/fADNqjkviSNzmQcpuaJvbOnVWPIaenlzlpq3Qm6dDKds1nORPMpk2NPHyvgs+qmyYvi
cdCd8RHk4EZ5ACqBpCpiyR8Ium7tbMHsX0Lk7brxRDY1Xg3EEXhEZUuqnr/EbIwOgA80954RxUBP
wZTeCowElyvfYszPQkEzbgYQ+msT3woORMynca5/p4ZiviDFxFelV5tGMo80FQdWhL4z6JgBqp4W
5QuxaFLQtRgxnm14mqP7biHtSW/ymJaGVyzKb2NO2hu71xIVsasi5t0YA4w4Y94yfosMXSSqCie/
q1WGo/xMV8M65OAFeeRIy1oRwgL5Pbk4DbeJQY6SYmkWk443H2k2FxOZ2G5J0SgdUrWJyXdE9Kce
iOq2F9ISmGj5UsvV9irJ43s1VVxTcC8zh4hqGH2MPcayUPaigLLt8xC52XZS9M6+UIfS9qnfEJUa
ZP2qQYlhvleCKq2RO7gkaqNISq3YCpp5HdJfRFWMiGzyNoddmfSz9ZTVWcuYVDPSS9GMuuWZPAb6
sa8bw/TYNEFKnI1lQ/Dnazme01UQq9vQuVnXigWCci1S6K5Yuou1CWf2pVDK0aA7+3YWuXlA8CqL
ym8To88OM8lmmFZZQzJchB2A9Klt3dfBmOz2NoZeVJ+Jlm65mVEfipBE+6Q4IxydW4+GyqLspuB9
W9h1M6HLNBt1IHstnYlAkYu9kabdcHRzy8QxZFfIaldzUrRvtzRtZ6T96TJxk/Vd3L0aBJYt70Oj
ThHKoy6+RJBs0yPyxlU+UgDUVOMZLKoyGNKppHKz0YMHG1UMcipKN7lTuDP1PYFVY3aLeW7k4VW0
wcJBbg3NpYYQ8aeZR03bAS3BTD+nndIEeY0kDlcrJtEbq2bFw/WKEM2nOsUC0mRASgPG1PF74qJk
RgDJVvyZx2y+j6KiAbfeNDl5yNio7dsMVuNysWhQZ47TPP5gcFKNhGW7RAgYQ23/To4mxavTdXZD
kdUW9X3SAiE45mqnbjNtJJnXBBsG3ZulmsYNmlnUfKwFY0NbPJMxe3GsM9GKRySKg7I3e9tY/KrF
LRyaeLUqEKdDzHoY0w9MQUAfybVIOBsYEtfm+NoUlQFoMY11eeoKwBQPjYGSjxuW7SPFoUS9y2iH
NcTbYi1T9NwgfZsPGfyd4gZ+PWoVcyGkfkcSC88iDMtV7GVpQUtAY+06vgb38dvEYieDXm3ZkCtz
MuV+QQCocYy7RswB4+r5HnG07EKMqe7tFIte3jKkHrFlazAKMRqjtPqZ4GHXZ03J+iek3CzP+Cwp
YBTVUqkQ4jRy7+dplQUULRO1JcQHCuIpTbpkzzgpX8JBTcbIhxlAK4UEf/iUo0OLAO4AEWracFPs
R/RTzglgHKIytx3Ml4YiKT5IVRksBuU2RI+k72wRkmOdTthRG64xCyNwddXR8M+4ROuRB4Qr1wJd
3C3vCRpXiC+Jmht/twoD5yHBddyZdZfAcpZdLHZTNBRUH4oJlFPHc8CIg2XxD/0pKqhqlANATbfR
ytBQ4/ULQh3arxwytRuIQTrPruKON7WuIaUsCMpsb5eRfJ8jz3Ge7oa+tj6FCeky1EieHKj1Cg0q
AK30Fx+TbNmP5s6fejHSL2HPNXJhoZh3yH4Ev2X+1np1077fz+4MkqEw07S4pkVfQsKRYhxvEDkV
NiJBQnWB/4D0fiDViVP1PzYP2/938/0HJ+jfP4p/WNeCz+Hzf/1UA5Ta28/y53//x81nMfwLwuzv
//x/uvnE30zbcoiBEzbuE7FBwv7h5tPE3zSgiqbLfetyzTg4AP8L7WjBb9QNYFHQB1lpuZDP/gti
Zv7NAQliuiy0dBLlyKH5f4CY8af+1WGnw3IFtwC82wGopmIP5H//J4aZOseYoBG30GjgyHJI655F
MJqRX1njfYUzIV0+B8O404rPNblzxuex3iPgY2yQ3MNF3xtZ48vsAiYm7PvHOSLLu2f182II/WDk
pE6XrKwQBXVZQRDrwdHuV2QClvm2NjcWSSjbn56bJx0yhJb701lpvmqaBzI9lkP8bMl7lbOig4QX
lOiDKX6PDCE8ilCGxYy2o6BmUtpiYmb5EsXEJnWnmv/KLlScJ0f4vQFaVE+lakm7nwI7WYdXT+3v
mhh5jfgR9d2Wvpu23eNUZfxgf9fZJFvnbWlKogDaP1q0XAd1OTIW8gTHw8xiizM+V0um8KCKyjcn
/2Obup+SIG6nlqegE7RSaGwRjj2Y+fRHav6F5owkjUcMEfBLPqVRv5iEXkigQeayoqif0ZdEL+5U
7dCpkXOckJORhLYR7zSpHZV64kMcdrM27eoYirySBiDMDzMyfA26xVzu0Wc09j1bfdEep4QhVf0+
xucEOY4JIVFFRr10tyWnHFHpYUTO0xx9lTiJGT2Z+qFQfzb/yfqE4JE2mZ2REWrlCAr8j8ksfYjT
OzdKnkYnCXMGgF0cMpxleLnxid/UdD1u41u0WKEi4J2bw000bQKpfVTDncz8XmqBi8YwXvP9FI/k
bfORC3i0gJ1zQ/PHxNgvU+s31kieDE5vdjqGWlGsoN+rQ7WYwySBu4weS3NartzPqoh9BccmcDxf
Pc9TcqJZ2mcrYeXEvE9Lem5UHXY8EgRwUt8VvPE2i32QURzHRwz3Xtd9MEoPdNSjm4q4QNahVPix
kCXKnufbLMJqU5MYiVfxrwJCfSTBRanR9rnVXsz2xSqnsx2jq42E31SYI1Aworcw7DAG0FDpxSm2
XqbpHWUPfSYMMFLkgUCjCgq2vxibHyhf/BogW1m954vGx7QpYo9ZynJgDhtGlxMQ6pZfm9MY29gP
zkrHlBU/U4QOAmhA3xo7ka6HKhm8EvbDDFlphfGdDnC+ja8yh9NZzgxsSGspqhiLzrJrpYYIUAbC
1tmJ3Fkdb1y9TBr7XHmFhfJPJyE3zBLX1T9HQdp/gST+44Axodfqhq0KOul/PWCIO6NjBhHm6cVv
Ogd2X1KJ8V1CerXmYNXvYvTIrkLYUedc6C7AfJahNkFcW6kOI/LTAVZLq9lNOH0nGMuxuCsjunJA
qK4CzUf7U8kHWBerEww/iZ4B0kcdBcyd+Y5YWJvUuxmDY4esVJ/OdfIA42hbVZXocyGteIK9oQ0A
if0OUCFHfWErETIt9C0ErJtxcLt+14slvhNsrVmlnK3+TO2Ag/OYJZ+GS+NJ8Zbvlfmp4EVUTu87
puVZ1rVPHsoBOKrc//sPVdsCWv7JF/3fPtS/ZJqN9lLmIBIgucDPIg5E1PhkifJYJVvV6gMbHCzZ
NwvLB9jVBWMQ0KB//xKM/9vFIWAdYM4WOlS9v/jAq4mQhrnPmebiZTFYGixodGUQ93cFCiDrDzKo
jeCQ2EjyYLP76OaERWfw1tps2sK8vnJUqPqLml741SvLUZrnmE7MZbLKRMY6NHjrlPH671/2X9zr
2wfnqrrKs7i9cmcLgP7n6w7mjJ1qbjGy0P0zDgUbV8tf7cuSr//D5/OXnMb//EMGAZhokjCd/fUb
Quw0qjMtD78yvQjACZex77Dtc0C+/E9/y/5vbwulEqQw6gimrqami399W6yOJOEWCeIG5eJU1gP7
2yPy7UOMbnGypqASa0CSErAQ442JEPevsdfMY16HJr19Pt8UNiHs1YrfZMmeQYF7Wg6zicX3UpSv
aszqiXs+USzuzvJQVPUjeSrBbLwk/HgZ7XwrXRVy/vtu0R6Z1eB54jQfURciU+q/NJHuB3O5W7UA
PemNtLqTvAr1HldcaDA6jJf7LsFnq5H8Yv0uJiNFw/VjfpgKc04Hkxj6HE8lFtGNmo+pRGKgSlzu
gydYvs+zDO2uOOjxS2E5nLHtseniQEmwABRhtv6Wyl2c9yd6DKe3fZ4KelIGkNMtXYuO5JycGpZE
TES5EB2c6kP0pBbHlJGSORzs6r6mXTPsZjezLtBs0AB8DPb7FHe7Gbaz+bJdwzYqIXN5TXDjG+3i
R+V6cJMOufZjY5PBRQ+2qDczO0W5fGvqJXfawGIkkChPS5b6bfG9OOVJLVmQmKdlnLzc/XW0b/xP
IFhCpU39ufrENIvllTSTh6y8TsNhVI/58DBxc1jY4hm/x/kUsB/bboCyfgV8ErSOCW4yDUYFYbp+
mbXAAMyvLKgKawVXJrbmZNljE9nWmD4rjZD0OHwnJ/r4oK8lpyeIQgvFYn9pBfIQrGcD/Vi7GjBO
yyenGPZJ7HB/sp0V0xwAUgPZnTJWy6AQHRbePGQE3FoxqouRR+pLb/ndF9oZjVqN9AmUNDnEKA9h
MuDKWb6ypA0yCh6D3wnpKJv5x0cZbYK9ijGFiiQU1Gb8uYoVntsJ0ngiz+1echv3pnXS+30F5QBV
YVUzVbZetCgOMcofsJ8Mo+Aotw/blWrMJNZInOwUMkrVHVT4AAX4bRcJ1JaIFt3LPIwQuWjZgPnI
3ZEtWoK8pqfVTf5vjKAMCdjKdLBbnSeH4nFBC525WDRspCcWDrfMS1D9dxGC2f5h1c3HwniezOnG
ENsoxDppzT6Knx0M/61jeH1ssBnF+gQej/y6MnrIeSeOcpcQtaeN9+34xUqG6gsZCJ5+oZ6mhZKA
Pexs72anP/WQgBWqWL38HWeLegTUWq0/VKILN1+QVka+3vxu/K3hoWGXkxnBzG9rgyfM7PXyHGFB
/JZOSOrVjJgABcMfEXYuHJi72fnZ5pxOQl0HeGvlitReWuc6mhresINBxVUaXOKly0WtPJnp6yif
VEM9bjZ8BJjMPpgjTcjcK3JO9GukKgB9usPYfyk135d4m0fhI52i951Jfowft5JyzjAPYQotezZP
yJeT5qvqXxvAUDq15oL8ylJ3w/iukgUiZB6svQrxLsZS5Rn9QYluevaCDoBvbkrc6Wn8q2MlW0jF
U9F3KJrvMFan6N7mcssAMm8zMJeWP0ubR/WuyPm9oD8xlgdGtDThr+RHoF3y+uk10ixPpDyXmvAH
waLJ0tFSyWDR32r11Cthw6p4YReET7OqNuvisDP0O+2Qg98QAo3HS6skpxhD4FLnL+48hTNMW8y2
JFnE/qgVV3JoQsJudka17tuyZFM8hIwQvYk47200zgDeY0nvqVF/bTXHjy15yBDIF9YRIDTYPpY3
DHD77iPuFtjJ7ZFvy5PzywirtfolG4QaGuWsVRC4LY7RQu2UvfS2Gq61FmSPhfw2aXvaejzIDQC5
PCgKq9llPSWANcyo8dWku1f6hzZfj5uFgq26Z3UsABks4/PQLJ2t7cBMGUMqmw2neuRqYDbsgaV9
Usk07XhKi+PknFvlU5tBE/JSUKsGmnIH3Yi9OvkkMVs+psFKjUgKx4Uwv2ZcrY7Gz1bF78jTOqj4
6uDC8edaU9nxIO0SqtpYqxjywh+ks3W6IoxN09PtV3N5JOMrcHpCYUDWZc63xvaRI2+E/UZDvo+R
EyVm6bW+/cdZT5N7mIXp5+aNgNcZDc+5egCli9h/n0+HSX2fR67N4dJucFebFBRxVcy91AFF3ndK
wAQqVvdNdBLDxZCPBCm10aGgKnC0CwuaQB/YHqjuoUeT0is/PWld9F7UPq7JjCrXOQvOTW56iIfm
9mOtXprt75TFLWPYDyVqvclsP4Ck+9FY+Rk66Z492Mrxou96+dTZ8QV1dzDx0AJlYCm+6Q/xSctr
zgJhnvGfwalbGvtWof8e5na3AjlFUf3hACKb9ECR7XmYs7BYd4IeFseYij2iPtbW7ZS/T/aHphfP
Wmf5QvvFFYlYe8cSOFhYeSPtCyAXJAnSEFbTa6IH64ecCJpZd2xOIhqiJD0aQJhJFnXQmY6oTkQZ
LAS2LLiKt1iSpak8937lC8Px6VsgTNkwejqPqkQsBp25AHObweCE6YgBny962LVY/fF9BIl2gmBI
pNge/+dh0p5XV9zrtRlKSIuxle/zbtpJB+i3q7y2HPWAQnbLFobUPAJ3G8fWA0/oFVFz0YrHnlt5
UAhKAa7r2m8097cG5uKqfY7kj6Ist1jcj2w8fF1HeNvnvyr+55Yx/pocKxeC7LagfMfA7A1ItivW
GWjb/IHVj1tGBClyEOdjYEa080+zARKyZI9fjmFv0K/wWDcY99n6+Nv7x2AVNgnocEDqFnEbzHEZ
gWdPad1ymmyXXH5aGYK7A2C8KYJxooSW6uGyDxxY5MAaAI8H6hqFrLM90nI9yadr8A7NiFCFtbrR
sTTB+A4LrphiMllVcZ8jnMEIGFTqAaLLaVBhNzfQ6lHXLwWVXH2eKi5fEG65oDiZIdiiKFflrcJv
OWGuMkS/0FWCXsclX0WBad9JF+lI56GWxd7IezH8Uqz7WCiBzciH7Kp92W3bK7KlyvVi0PEroMQn
lRBOgt6gnuw7ozkQBrgrVec22aoUo79mqXw2WOKk4qAh/1zwAf4f9s6kSW4jTaJ/aCADAgEgcJlD
7mtV1l6sC6w2Yt93/Pp5oNTdJFtDjQ5zGLMx6SKxWLkhAxH+uT8vEq4evThLP1/lnuTQntMP9Th4
6bIlL2B7XKmYgTVzZUcDlSJsO+P0TLYR5s2yTav1MJ9ah+xVROVVW/l7apwovg2aVdyxkWg/apZM
cKWHtjPIGfgbUr0cV5lHlZeJomW8wJvInhir1IeA6V4BUtVmXOYEKMsJMFdQ0dVLPQwbMdAOxeeY
J9aKVDQhGWMZC3afvEfKQi3XNizGjX409Wk1EDOkG3kj4cWpu7aRS/IyLLTPXM0M7HE+bSWRhAhm
RAzPnNIWqhRfaoOdCUBvOXJUzqcVinIFWCsz+bzzhyl74FAgihoevLWRycQatqmKVzTkbdad00l7
9qv40EIRZOTgq+cUo57Wd9ue8pUBGrZbJ9daXzHlrvcTfTGh6LeIcGjqJN2iVZqFt99OdX9LeUYC
5N+f+zBQbN/xrlehHzT/eQ7fq7zOvza//KntZz7LuvXPPzQ/m3/+rvqfuvisBv/wHxROowzftJ/V
ePtZt0nzD312/sn/6R/+oS/fjwX68nveZowhbj996F/fQ+NmXtp/3zq0CNrm9d9+/ndZekbJ0SfE
uR3l1zKsufLnd1lazY1DtA3ZVNBjz1EOgs2/IHNYmJXJAVo3XAvf+z9laWH/ZtM2xD+2MmyJQv13
ZGnSjj8IHP9oHDJntfz787mPo1DCKRM7y8bHlluUZYSmGyOvwj3eBSqsDqLUnY8qCwrFfoCgGDsC
2x5nG7DRPISJih813eIgZrG1Cd2CiGXSDDVe+TpQrGGWE9w0GJ4SDINOx33cJrGsYtK+qwCH7Rdu
JMFLLyr7VmkuujkRD8OFz2G2RoiqWqg7+l/w9zbgnvwTN2HrUHeDT/LC4RakJyPVkxmhObDHeoNr
LQslITxcLHCKOaGWSnjjzsxgEeE+CjzKQERZbQxZjLd2ZY3hRRNZKJaaWUJc1SrHBQY0jRFoGXts
rBXVa2i5oVTZfUwN8g3+l+lCBr4/mC6BZM9MqqUuKUWE2Jad8VkmL53tjwcL9uNJ9CLc2QOQYs4D
EIoALORLA8LYm9fW7IJnU2hZTT1j7CA/10E6HP00CdaNIbZQd+SN72CnLp2UZL7RCHLbpjm1W6sc
xI6eEnglzLRdTsQV5SecaQieEyFTu9GyCFkkyOJfklDLd7HvyxO9I+UR30t9gwnorix7UnaeT5VA
qwM2hl+CYR6zny+tc2abw7tH+gsv4jheSSijBydpxnUSa/K+UE52PQFFJ6oHdnhr2pq7SlVXPjWJ
bh1KpF18gn3j7Mdc89k8zbu0NJYD60lnXCvyGA86MtfGmWaSUh5PN3SrMyagVnBu+rFCdvV6VN8i
5OIrN7rZolq7bLTmqsatSRxxMWiJ5PrRS5bEZsdIBXm6LPQ9LnFA7F0Mz8bX5ZNj2uaKOe+TBtzs
iH9RnnvuxE9e1wKmmhgg0mtQIn8UaAh+A7ioYzS6k7wBCzB9asnG+ylitjgfqSRHWrr0uChdXJrl
4DAD0AhFNEsrnXUTzYL5CetYeT1mb14MPttcfjRkUDgy0jmz1/qcW3eojC3naNBehS3HM2417Wi2
MZkZTuyEeeKxmuuzSXbRhZEMVHxhqGovva15t+FkZRSxWIxJ8KMnnIUmQl7X7Tj41doPEi/fN4lw
FAbpyCSZS7TxmAWpcfadfnp0LM1RVzmUq4I+Kt84JZWl34eurU3bMMPEjAeAwIyFsGzcVq5Fs8Ri
FK6AIVtGRoPvsxMaf7P0cX3HqDJpYOWHvuAumvkq9VemIbUbQdXsCn3a2ermt69dX+qQN6wGB0FU
0HZcKwiWY05BnmX0ijSY3WxNgt/pjskxjPdeRmeNfq+lo/fZMcGKhA4BGoY0AR8RDY8Swj2oYwVw
aAyo5WsC7UE3zOycdLNrvG/0W2nlgkUJjgyUJxJ/C5OG571tddbeBPbx1Rld78Y3vLRajUUj7gl3
snfrAWUb7GNHBnMeubgc5d+rrktLUXeee4ZPH2FQCI5CTju8t5oDfEyBRVjUjZZcCIOPhzaJYAVE
4Yw3Geqak7Awrfx6EpQD57ZwNjgPSZhbgV9vdWgtUEVwZ8C16Sk6hcmHOUS5EQ1YMEOMl0ZFOflT
t8/ImmCi001OVoQsZ1tu1Ct54eIa4SU7pYfHdsJqGlNQXC70KkKM4u5CsjEkPlEz8z+acPQuTRJx
zdklVevoikgRXtuJ09jFOjsiFUfrrAANt3Xr1Nl7Ws/Wre7j5MoCoXRCZYTXmWD+I8gzctjwLQLG
Q2D5C1G26U3n103DuafR9vCFKrgSmQqPip7KE+0H1VPZDHAXOtlBr8BbdZvXgrYMJ7yz3XT4Uii7
fFM4GggWW5qgK2zoP/9XNi7/l7YkDJB/sSWp2uwz/GELw8//MSk3rN/o5JImZTvfdiRsPH7fkhiM
yhkcKcbhBgV8tkJs/2NLYv2GxUHqkEZcSemXnLsy/5iU83fQl4jXM2UHHsc25+9sSX4eubgGqGtm
WKYpGdizMflpZzJBvIRE2qf7KRzQeP0HrcKuwoaFHJc7PvZY/xZudIq7Pe7LeO9gL9tNU3E1utHL
d2/Zn4zUftwbwdydnwlbLWFjyppf9497pLYO4tQDcbgv4h7RBjvLQsjwi4X7ZPHrR/rTF817KJjW
O5Lt4E/DO9LJph6k0Pka6qUJ3K/FIE6DZ5s7E8F+U3hE0GKKBBEPOOpMVLCi1STRZhJsNLBtu+tf
PyEp5kf8bvI1v3hkFraeprAEOzu2oN9vEEMDVHZoudquKTXcYCMcLm+nXANpiZTrmoaWY9w2jPnZ
wUJrEw6tW7nS9aOL+23LICI9jgNwHE7o/q0bWK8+Q2yUMTojNgSgNnXYrT03esUlY3DatYP6wyP4
CMwjreNFMZ5ksxVKIL6XtImPWLhLzX5qp9ReTzMmq00PIbU5AUYJPEhg2bThyoM+O4G5PMto74J8
+mqIHl+yVO3bvCA2enTVUihLakkTKxqNTvqgExojm5ZG9+1wDNwrXzfTNal/5NTobsroiKLkWy28
ZLrKO5pzaOt+yxmCjl3S3RnG0BxlrpUXlTIEbUbDvgRlFZ1HO4gZzeDgD6aiXKHejW/BNCVPeciY
rgPDYDHKnGSOH71Mz6U9nTPfQT2DoTCO6XNvUVLS9YoybBMkm2Of7cAFOezClkiJOSE4419qL55T
PPRmINegnXBaRtw3l9EYxsE8dIXJWdcUZqZ1uaz6oFpbwGWXZCK8o1MBmWMdIKpdwJqhY7O0l6pL
9E2XTC+R56P/daWXsdmE2ab1PVg1UR+yVh9v8sZ4yhF3mBXoh0oW2lmrpg9CG/6VQyaCzYiLhddn
mgFUmM65AgVJ8E2ORmPYciTNtyRz1MFOAmravJzMR0UmMvVjNl0hkjCFE+C+5thjblbXdQLBFWbz
Fhzje+RiV0j5YkzWwzgZhwwx1RRhvB7T9IWp+GMVNM/EpOQS+PKIeGOT/rL7b7N55vo6weBca5mI
EIRnw8znGtRoLKNO74s1pBNyAOGauFLlOW5ihLO2vveDEkCspQUnT0zRbW6yiW0Sw32jZ1q7UEGK
WuE0E63KWq8OjqyC99oTSCND6wATISiLNqybL7UfuXhNIswKkYtEpDwn2Acal300af6TUUrv1gT1
Qk1Ybo1vpFvFlRnpwbWrV+gTGIFvw0RHLkltjTfNiYV752JAsTh1sTd1sW6e58bxNzcdyREUAz3R
Cb6iC6nvYe/SocNkMCkOjUEpceOAu+h9rb9tZD2lK05e5W6qw/g1i8bpK5libwdbY4URLnsXrWE/
6bqsXsFcZpfO9ft9OwX2bT/4/Tmt5XQOdRh+aax15/ZbnUivFfnRsiz3VNMwRLdGoyhsB5ppXamx
anbFqI8PRRmaTIqC7mxFI6E+v3+n1LukfNyhMyIR5tlus+BuKgwGFKWTmTDQdwaUM1w37lAx1Tat
onkvLf2jbdrilTrcV2soruHesvco1gG5+m1U4nsq0y5sOO9A9apfsp61C1zJunDRaukqfIxT6e0q
ox2enME4NJ1wLlP2ZM8/X0wduhXFuFpyLJIoZWWqH0yDDVk7qh0EpTUMxrOhWc/Sp/JsgRDnLOo5
NCK6vlwp+cJgjm4aWX7wlpgraHFrMBPtOpHsqgtObABtFmEfr7K4qZCkOL01h64cNrDQpqy59iiF
MQlKQ7DlvMk1SfyT1rN76lSPIt1aOKtZaQ2GK/It8RocRYYLjyvErrQxCIUswkgcFJDDKTaeCpPN
JTVPISg2LVh6fbdve0jKvnkMB+RkyA594KwmjBzFU9kdYaWQ4SRHS1UvyWrIVcQ8KKlr+8zBiNFs
p1K7L1lKsA33gjoNUn7MituuPQuM1lF0ECB5/Mghj18tS+s1AISStwFCfUZHnF3YqPHGAq81beTI
8zLLGIPVOF2nlpN1Wex8s91N5h2yDWkujXHQVypB6FyDUe6DftdYYTu9xc/QLnuZLL3Qu7Sy2lK8
6W4DgFNgoFfdRFzaZiVvUp5JFtrkqIslm+M1MxycOfnCwOZWYnHRKrkI9RsfFqNrFsbanu8007RN
xnuHBa2NrqNCHjnrLpLuPgnCN1N92rlmLxKCx9sCpMTKC6KrajgT97hD0HfW5N2TpcOYJRD1aiom
dR6IzA0+g9HcQxyb26QKm2EvZ8irKjOOLCDLX9/LDTHfq/91L2cTRagbCQqThDQM17CpM/j+Xl6U
g5aOmfD3BQ5y7AROOdyyODccOwzF/2yLgzcvEJOCLlRUendJDJAUJFFop5p99cgWLC/pvNB439Yc
NS8/2beVKPq2KmnzAuXNS5WcFy0AVeJqmBcy+W1NoyFau9VQhkiuDfWHol9q7xsDZx6iBAmFH7V7
DNNIvtQOlwrAGOmclRE01yTeg/cYh8nB1ASrdIiReUFBknaxIB+/+cA9H1oKgm6LFHATOXIgWEZ7
H+uskXGRVmdlp4wq58V9mpf5Cel64wmLYx3ZO26yQ8F5jVGbdgP5u31v4ry7y0z3SaaCsSzi1qKQ
z8BW3UXa+Je4AfpvEd/Iku51sgl8yLqIjkMObNbpPELgrDNptIZSwM4Btofe0sESVNxvQsOPFo1g
6K412aqpnachqVZ6Z3bPMblkk66VzKWiFt/ec4CSjpVzSJz1BOTExz4YuwdyN1DxMMJ08VppOpOx
mRS1DsSMMBvd0q1vUlMNDFBYU/N5dc3nddaZV9z82+I7fFuIq3lNlvPq3AcTnSPflmwUnu4czOt4
Mq/oKG39uZlX+XZe7+W88k/zPcCY7wbk1bL3jhsEPn5vR1vp9HWc7x7mfB/59dULjfaHq/fbNlwJ
w4LRoeimoKjqx6vXcIygs6w83odDS3tSyMYfs4v0klXJ9VhU1mOWgW+3cm3tx4eCaOu6kepZULq4
TYct551N3dnu2jVyf0+rYtKQZ0zTLL4KctifkllNgQUCZSVf9bqW39ImblzarKy5p8s3kMfX5YTk
k0fGs+fO9CAdDJIwdjDOYKbIkha4+iHSVMispOWOEFBZY1iKRQS+nC5ldwNdkXyCo5aRQZplEOoK
8Uese9NjINDIAkWvy76IWsOtHuWH0Qzu6WmrNlbUPWkdzsswOsQhQ55KiDtj4ovgKj84gxM6u3gj
6hT/kxfAwAM6tjCG+EBF0EahsewiFoRFQQhhiY9/xPbQPrDzmjUD6ER56hl3rHQkVjOYeqAJKpNO
wnF+6c5Ef2c1MJWzYJ927m1fMgcsDRrVyzrhjtYReeZG2mrBlybRTiHGhsCtVqnFTnsY3atqHkSH
xQPmrOcAmwRyyNzpus3rd1v02mLSQm+HYpjv27woVr4OM3eomc/mYscx67kbm+swFp9xNFKaYdng
CRG7ZoT0si/xdSCNowu17Q5L6IxQMx9YULaVXr9pHpzEusx5cskL1G/E4RLJiAEJCTAUy5a+uRQR
DZONn56s1n8GV6lvO3pBFyD/oOPWkKZxmN9V1Swyh+VV7WMsU7oFxysm+aLX3kVYE+RZyQ/k9qOD
kZI0a5uu9TBVj01r12tmpy8i1/H+InHRXDqCXS04sk3mXBmJgXvsHCBKuaA1Gh/jsuyzZ6voXova
kQ95lb4NulFuQLclq8isac1r1wrjMrPvgXsiPbrkQkddbHuNLG6pD+us3EdO+S41GCHxeJMYGJqY
XXIPZOEJAhOnVnPQUvgQbL2OgZEBGaGSixD1raeJGxj7Dcgn7RCn+ZUOUEzmDdcAGG69a8TKJXJB
Iut2igxcADhM9SHZuYl4FFN4O5j2mcPtUuvYbg3Rk8qqY23cCTfb+8OHH4hTIoYlKY1tQm13a61I
f+KDg/U/rayu2iuvOnNHW+MWJ45O3CwI9k5+53MSznu5pluPmBccHGL6g/NsIuKSZ1mLkjqOFqcD
XdQ2/XXNWg2YX/BxJ8NNXLqPigE84ErXzy/Eo8ESs+x9OnAisfsK7axY3cmXmDK+Yn07FVD97OBq
Rlu1FT7pnsP3tGb4p5P+0YcXhLuWMXMZt6e2vI4LPOIkSqfyxVLjqwxei/YDwxcBe6Ba0cKJPhpN
XyfGxTceqoZlHzlbFxcS1auhIOumFTuiK73/EWVI8MHXYQLAHG6K5iPENTx3x6SQXUS3UcWBQO+3
bJJrrKka7HCgjqCQpN1cpSnrj9GsKN1YaMxv5l2PMO215vKte0mGlWNyBhfVofGIhMZLtx5uB6bZ
BPfYd14Vs3cr4R1mhFLl89Q6uNJmP5h+lOz6YEUQ/ZGHUHdxwRTk2agH8blq6b4kTENogUXHvjHL
dyudIH7NCMqtNvF7SPIo8lWi62B5qfUIJVbYjF6JYjXeCsDyakbgioavIkPQEhQCTdgSsr9b4vKI
Npzzbq2SBhH/jtvVulOK0p5iiza+GkyoKWW3KcaO0hefEfNzatCRNq0nFyIdV2ACer0d+t3oYiQM
sXZgmyjEeLTF6+wmjGhSal282JM6+Dlf+m2pV4/27ArK5FlE8bVOu/yAjcXST2NaEdatjjTN8LXK
cflou6mT6ylaW9K+ZSjAYKw6MSs4QE1c2fYRcNe8epwzIHO2vI7Ei2GE2AyMlT1mNwTLz2712mfX
Pr3jk/9u5WqDMzQc6lU2uCtLhxJJ9anjXTVJS5U92816ApCW8uYtq5YBb2kl7hYFkH4jE2dfURVX
cVWsYWjoW6zoEKHVDcS3+9CjqQGXJynkllOw7vs2v4WsnIk9Pe66M72B1RwKgFPAFn5I88e08r+W
aXPu/WA6hEl/N0jQj54BwSZP4vRQdHPU9n6ETso+5AIYT7r2VpO+WhHTOOYwjYZGbWm+5cpmp9tp
yac3sdJEPMkmFBSlRko+GnWZILSn2/+obbaZTuzE+9KrqquJ/PU5EaX7XJYAV/wompWEVCMALZOE
hy5JbTShu4c/YV7Y7YQvseGpY1xa0RamSnP89fbjJ3vxLIM5SIAInAxbGdbOf/5dbMfBoz66Oi5V
bw6Z+Jb73Ks0JDwh98Q8HeyfVHI1uv3w64f9E/Xth4f9ac+D/9c0xnJM9n2JHSuzuDMZcW2SylA3
v36kPxE5v38k5yd7eWsQWY0rylSCoH8Dd7Wlj5JOl8n5gEfxF6/K+HErNx9EGEERQZzfS2RO/aeX
9a/POiij9pjMnxknDXWkKDx8aeZPlJm/C1i99zfR/HlDkcDrE84XwejXxjaerwy9F9n0uwL7/86G
v3A2SD7v/36MsHxN3/KP8PX7QcL8N/5RoOf8ZqMQC4vmONecDQx/zBF08RsCvhKSbbvzexbvjzkC
EwbbZYpIh5BD9M7iqPrHGIH6PMN0HewOOto/tjnnb40R5uv2X2deRofuLKW7dHLYNuOMb2fi7764
blmncEaGdseXB5prmdBY7cBFDQcIAYwfqitOWjSqBxaoOTvFAKeS4PG7N+tPBgizT+PnJ2E6xP6k
5ZAYsMz5z797Epmi7oJCsmYHwWFOpevJUoNrS1I8GB2Qlyh67KuL7o0LOiFw3/Rk7DuoO8uqycKH
NAY08eunpOT8Hfv+jXEIB5FcUApfCqqA9dNUw7X8AdpoDJy4ILxHV5Ribw5wlE1xE5Tp89DP6LGM
WhdEL0JbFIgR3gkpLemxBIqKpio6qcplZwin38SaVofLsaf96bW3qM22DMWpXkQp+2twRE6xdRhM
BkvCudNzwvD3RE4QgzXuSqg+khEsfF0zox7ZV+wjBY3OO6PJ6/JsevHQLbXGJCRYa4oy5uqToEzw
1aSoBbMiF5J1I9Me23mYsCeY8Z8kFEalNPuQxTm8XUj4ZbQLjVJd6W7H4N3tDQMKZawG/2j4vZ1u
c2vAl8xsFhMi+e4cz+OkFeUBGzWxAEX/DPp74PKSKo64ayG9tF43aWWWNKAXPskCD4TtpiOsRm+M
hTRMMDMvU/K/cf+RlHP4G1rAF9/MGUaLhOKEjRGkE9ZXoMz4YSu2k6mX5s8axkNv5dYuvBCrnlgQ
+aVU5CBKl3SNichdaH7A87H8tnO3Rluk9GKnerEXDBBAm0hByNDBDfKK9I5fJ8qzeoYyEWvnNcx2
xoyRCfVy7P/YdvGdHtZUGlVvU91J7JNGU2FFpcihOEWmgfcN8RYZg0i63HPimspLzUA8JBtSUdkm
kl5c0ws2fnqh2RB0HwcdEl4IbQQjhCZXnk85PVDMPD31oy+/9NXUAUTuQCNLWcWrkAANeS4bf/us
ETUbkEzRzeR15nsFb+5q1KCSIlj26YMMAGsta5dh09KyfT1ejYOjXYWunkpSsejtfDA4UzZZ0nOs
DY2I938Q9lFIBmocHfI0OXZeiqsz54MGF8VeUuLWSwVb78GY3tqypzWknQYtRCjmQWedpQU34vT3
RWPzZXB1D6SA3Y3VVnRCV6verjOu6ynK7lnNKCQhuZkTbBvglS0bLj8/WmuZbOT9VCS+wB6ckSao
uMtR81bZI8zsDpsAUnVGFDinYxghSisosY/KgRNJOjsyKSBogCINwRz5sQP294kav6JxTieAyiXY
FgVRY62Dac9xOTQd8i08RxMmd07ywB1aC58p+9dTM1q+dTMgHo0LOTCIWRrFSOpOIdM9qcDB0KoH
jxieN07Uf7KIE8qko27dIrK/Qkm4i1qiI46+Z270VoywPE1waOc+F+8NPd5EjVpPinMMvgWcCyEP
RRrfH4evDtwyEqg6tQ52Wm0q4pOoc6vR64kCWnynwthewZj+0IsBz5O78HmDRis8TE29ySrnXABi
oowwWdnpcOM03SlyQBR4xn1eUcNOtXQG3ZXnsWgiGW8Y0CyMPGSrrG+KoAih/N/rbn3bUradA2Md
mOqenGE65EWP0zeDf7GQWLdWRp8bX5tQDs8Ke5HA1K6UFewwuuQ4V7Fqp5ANNc5fJFudgd8TnZh1
HioHXIZJ0QDJM0veK5+Ts2sRunRhRbrkiuLMAeadO7zLegusXrokvMZ8GZfV0eh0fNNVAAtRu9Xz
iiRe6a+ayb3JCf1hXh457aU0PkTD8FKlFJREqrgxcuTLYLSe6jQ+lzoBhtQjktY38RbiAkjzuiAU
ncXTMZPyOhPP9EpfgtDYTfRKVbGhf0zs8oWBHx15dkmR/WEmIkHdgGh6pHa1PoMQJ6jSp+Gj4RYP
XmFdYTbdaBMMKBSqdtXKgniROzUx5DZmFUUwYMeZu+wpAF8ioIDyr8sbrG0PXmXeWHV2wB302g3N
Adhd8RWuZbw2qEr84ukDp3cZijV2JRjkPTZ16BjJ1rRSYt2+eZu2OHRMGxd6N97VPuVLiafutUEg
jpAy8SlaugM2TsSMzkW9X48GMJkNMsJSN4uvPo1SK0eOtxR6bKhkRoYwPC6wrATWW5jt3h3G61ob
TDJw6ap13RuAok99BMl5rkRhWTmZpng07PTOmzH6DOqRGUhddqhtS6OOm9dpCq/sIroWMtM2wfiu
qg+Des+yrs5uTQI8K8Zt7bn5SXlmDkEtAiNUu3X5rPXGMcrBa6Ba7tzCu6bkDSwaPezd2zhCiXOq
0Fzatf6gpcG27rKrFgTTC9ZJhIVCN09ZO4F61ztAocx6ZHs2GAH5Cfi63LCmBbtwJG/qjDZuxsmM
zpinzi+/EBI7OeoGUdtZwFM5FSaZL8AVCHtEg6ZwnevVIRboRI78YpIArGOCNxNMdahWGQb6idoR
N0PCCdtoR/7voYyTU+/412PrR4dJus/GYM5+5IqsifQp4tMpf9xoiNQ3ethUn03BUR+zVJOdIi/f
YGsjHZ4z5c2dBw+K4hkl+CRMPM6OXjxQ7TItG5OJGKod+EiwKkXYhVtY9QQ+o+G2lNDGeOYamUK/
vs+KhlADnyuHVuUl9xpUXICVz5Pm7oExfWE4vsfW3q59u7NBwxgQkiqCKJZn0ZZn2624GfT6onA6
0Omha4W5Y2E1cf67iJ6Prh0tOdEbaKRxsK6MbluKLF1UobvljgLM1N/rESHQ3nscbZAGbVnvTLwr
x06rH9ycJFSKDFkPWssOiYwO1SKXyvEsBnLTUeOPrRBeJsAtdIRwpijYwzny9Dw+pngYF6Ww7g0n
SpCdw4NfSblkwhZ+0NlzbKscTjS+Un2aJTKp/BWsxdyJZbgsAifdiskhduHS7EVNYibOYky5J9HP
2i2po+jXpe/hca9t450XeG1Xabp1TTFxL7ceMtNv2bqor6VWISmZcEaXPvRo2ma3MFTDLYD/41jo
ByOqwZDb2jXbMedJxOOn6KtjVVIXQZr57PmOugx5O+xwkp5YfrNLaBXluzvnT4fEu4Z4Tf9JlW0c
y1mqunrErkFaZiDt4bvUP/msDexDYf6Sl8otwp+utRSOh6lkJNxiZV/rOlmhE+qyO2GiZlNEwdMy
N9mlYVWMAeS0xX2YkdSLyJbFGTcWMb5GWh5fLD+9AE+LxKoqeq41i5qrSP8YqcuT/jv41pMTBWvy
xgc7rx4zbl9LU3Y7fMMfo5WOwDUkdBjT50s/wSU3rovKDZ4zqPWVzm7GKUDV6oUgFT82izoN/NcW
UjLLvrXXSe7S5zjhc47VcdR9IA/czfs0fnACZd2NQKXZhuZ18ZgMJRhYUQ5Uw4CZjz61Okddj7TE
izZNGkY3fTWSM6VhF0NB6kcN9+jYNLeyRvdaJHkJhcHqHGckgqOV93aeqi+RM2BuymO/Xo56ra6r
pte+RiW9FTu95htPjSEmv9Zse4ZQQovlMqupj9in7BjZ9kAxKrax7oTst6CD4vfO6+lZZQXkDnvg
GGBq/RdfqGgDMDR5sxs9+cySaXgoPdT2osBwveiBcp3M3kwpah0riX/CdOTs1CgIklOoyNLYUW/N
e6mCmNCNI199V2PnDuSS2bg92SZJXQ3oQzjVQK3DGE1+O5p9AcXeZbor6XsFOUfOysPz3UD+4K0t
zpmTJXxfnGDuqKwiXL5tUZd3cdpQ7+3IrPPJOg3lK8Br/R27OaYY+JXhk+FLQGa2qlxwLOiY+yzS
4uuxc6vryK1IR5EuTLSr1KUXc4MHQont1DbDXVHo7kPX0Eu0DD0dALZvkj4bVRkPwDfSmYeA25ka
nwmc4jwtJohN7cSwjP2Gmh8HrwSDmdjXHfDDCiV30FVzceOxYJesCV8s61hTN2HrDWyhkK6YVHhu
CZhOH1kz2CJlK8vSuO7yAIvxoTGD6UnmHmR93TO0TwPaOkm8LGhvxgjQ26pmE4gqT8EpTFP86KD7
Mf8S7Iu0FuUvGLQ7+LdvXmCmJz13Iaz3EvpHqtnrwtHaS2KVwQffdDgcJvsAj7RS6VNlV6norU1Z
F5dlavfbZvTTz0nhrF04ZLjbK84kUFLCNE29NRboGPqw0ZPVkzHoq11JMzsqNjBs0Cd1HBWYuuR4
ZbZY2Fd91o+cT+NKGpg08uqtdC3mBHE1Rtp1EZmUaggPfohRdvTkZCk9RNiga8IMpt0WwULR/pnu
SJ96X9JecwF/9SHByUmBWoslW+xlH07M6OgXCN+IZolwpXIPn0OSxaa90HvJoSH3lEXgds57e5FL
Ii4WbXfG1JRlq8AP8AHhWU7hi3gGpUdm1LbTswUj/M6mz12fUSKcR8rOZMLjBiptdhrekHKVsl26
18MiuCvpH35LBzDEQWFgHdA6vPZ735xL//qqLT/LUAH90+rUe6nMjvHEiIPwK904oBetMO9eIJIW
9sqhbugLK1TUrHWONy7kdl1yLwMRy1psqfK9S3Lv08f5xBTS7Fn3qKOmCatMpZGtKq0iPdyJkuor
OCiYnvwgLF/9MQbfSOQGPlFUkpi1/NjKLrYfcQieCIsAnpjCm0p1zVwy3UPHxLNWd8uxsctHK7Kr
fqMgVb/60ITcJaK/e7SCaRyWFLTgLWwnW//C45MoG+HSFn8hlvykwiKRSHeGV9i2gUHSVrN2+p18
YwpNZ9zX1jsrER5BzNnlj7S1ZW3yV7/WZX5URoFvzg+F78s21DcL7U94KNAOik4du95F/AgxliZe
OoLx9t99FFLStusgSjkCNfunR8FqbggskvhqKlMjJV0xHqJd4y8eZf4t3ytM9AchLbF7RPlydExd
P75tmhlbRaUYb+FBxg3lthDsIWG2lwm+5kPI8eEeyMbwF8SRf38HLXO2LvOYwmVHPqNcvvuwEjYL
acN8dDfZHOv0ikuNiy6bxc1/CqCX31/G95ydP3sYG6uubSFumo75k4QNANVth1jPdmHAHMAR2VwB
McSnXz/Kn7yF8ptQrqTtWLbxkyrPIC9QTsdEDBJUv8nw9N3bntHtRyyQl8qD4UHnVnz49YP+++Vu
SUJllFWaTDyIyPz4DroUSHFjhY0pNNCkFVtn/JESC1gvm/WvH+qnsQqXO+4/Mt6wVExCafZ/sXde
u5Gj2ZZ+lYO5Z4He3EYEGV4KIykl3RBSZoreez79fFQ2zpFCCcXU3A0w3UBXd5lm0Pxu77W+dXF/
Woh8Ixens1AsZL/1KKT+pKoVrO1KtYRjqzdEqyqpXzlAHjH7f3/1r+8QLbtGWXYCxk0Ck883KgVN
WwssjStxjINNaPXUQoKhuaK7+utVTNFUGNCqypf5+SrF2ItyUVQEXpWh5CBGffIsQgf/9a3o/Guy
GPLuzMtb8TgnNSFBLlAoU47ulFJ/mFX4778MZg3K8giLVRiTl5CduuqLwVBKbG+6StUjqbXbJgmx
1TRBdEXv86VmzkxoKKJpQE7XMBRe3lFA2LGYFn5FjqlYdrMiAAMshh0B6aae12fAZ1hTZCPT7/1B
4eTWU4v6pYRDCPWc8wYYAgNl15Up7ev3yjuklaFg1OGoJl28yzGsaxDXQbViyXs1B/Sb8A503fw5
6N5vSeEsmwjFlZlmslRczKNc1OTbYU3RJMO4uKjcJFKuNUa5yhmujkrk1F4lNWUjQyDa9GElH8vK
jEBo1RZ6fIjTVh6P29z35VtFiY2NqXIECIyiu0HkSMVeTugPs8XqHCgo0ZURfdFHfB/RugwdSWW5
NJHCfP7aYeYGg1Yxoi1ZbRcgAtPbpJsAPkrt5nvLUkmV/v7T/zpdoWiUZXky1+IMfW90fJjwNXY6
MpbBdpWS+rFMi8xyJE0kWZ2/+89Q/lfdwf8zU/Nt/js9U8D4Xe9f8v8HnM2q/OGhfwFunsvgv3Yv
afS5Acg/8qcBaEr/TOOUHpvIcgjQmMXwTwfQsP7RZIXZwgAM86c1+J8GoPUPEyKtBXYH/FMic+N/
dwC1f2iSTdsTXTQtRpum/psO4MXngViQnj2dSSZHfElsSD5/kDmFXRm7Z29LZasdEcCD19Alav9V
mHTOh6fyl03Bxcf/51om3igKajQ1L+fHoCcMg0Dh3jYI3qJlIaT7McfW6LY5mtFQlq4sLX+7N0PX
TInJgV765adv9CRXp0ZOyTWryKfr2KknCWvLFGl15VIXk9D7rRkGJnUN+fA0uD8/RjXAKiAj2LNV
y7UOklCVr407NHdGJ0tIt4m+2E8p2Yg0yIM07O+f698ujmvemNxokxHp4h3SjLGqoRB6m1NDulKM
CcBMfkOKpiYgqlWTqoMoh+aa/Nfw5/eXvli93+8by5eI1lMCZjeNk4/bSdmTYLUbcm/TlEr2sp5E
KyVvgivLtzR1Wz/slafL0CcVLVHT+Xb+2LA+TGJGPMTakNU9OjFkm1lbNzuzy8JlTmbcuZw+KS9I
CdOERh0d9AqFHuocAG9h27RX5tO/3DFt4YlVoFqaYV7uOd1arcMeiohNJEK0EIhsmnd+lu2/f67v
/zeXdzyt7/hyJZx11sXWzyOrgSYG71Q2u3F0EimSdoBlwbSEqjA8IycC64X1n9QbiP8kjLBb9e4k
M66lKw9/Wj8vfwmw4Anmh0IepMLnV6x6pYUvhF9iNZW+otrrPah1p26Fpvd+Bl3rkx0vW6fv7/9v
T5kNDpMSr3zyWH6+qGkWmGNo9tuiG/JyLbYPg+Ut//1FeIGKNpkov17Ewi0dUUWFdJVzuosmNxrz
0f/FB4OcBxSQOGltmeg/30pJD8jvoumDUSx/i/MnnNcuZJZ/fS+c59gNsvGcZAuXuyBSy/SWiGK7
jyIXrCF7GkK5rCsz+F++BYW9BBwLjnQG+62LezFg76iS29l1ZYKFkjxwVySvZfcDh8GF1oOT1w21
vvIF/mUeV2QWOgndgsRcc3FvRKuRQ1pWPMEOfI6KL5uQTeYccYLhfP8Y/zbT8CVg3GXQ8a70aSb6
MNPERa5iBRxbuwmoK8+sNFBeoLKphHKPJYloEkr2dNlLLZV8gQJVPEe60pS0GxpRezUzKfKvfKV/
uXt8KUiBJvwJ8U4XQ2EMwaxT2qztUqulTdJZQJmzxtp0quxfeb1/mXV4fZz3JAv1C5PPxfutW7GF
stgNtqmTyqfkS1aVu0BoN5Lo7cje82daaNhJ7m+jifX1/bP/MuapHxlscWXmVUVUJlv1x0ffAjwb
JJPQ9M7QwHPJbmJnpnqthPRlE0LIC1wFvqJJcGROOq1PV+mt0qiDvLZHsoXmGWSLGXoJqv2j1y0V
U7C/vyn58nwCe581y+JpsuPnsCZflEJgGIyjQDEfpbsBRyvuY8gOIjuJdlb5tavMfdOXf+XUXunc
RH2MKS02AnSouYFYWe9E0GVexTfoyLTJvI0sNkAo+kJvdqAGZOpHdZv9dD36wovGpB/qxDE9yFkS
VQDCQ6IgVLvWUKDMAe4LJM8GmCxnBriGAOwZioalGqqAqGu6Sz1150Q5+ii6w7lB0MqDEZq05WPT
9R+TJpagxwYswQsivX3PqWMsKfNKUhrJDsmmku+xHPUWgbUaAEojJed0obdy6B8gsWTDdkwz3TwU
vQ5TbiC8uwX0GPo/Zbpzuk3crfuah63wQBsl2BRiEj6i9G3O4LrDc2S6PbFmWIkBWAiGlZzTNgwq
VNONrDxXcRCrsxzgRLgozJYJIqdM481VT6rhQVS6B3uP9v6tWQYRgauErqMwV6gam41evMQuUBBi
sINUnMPNCc+ZX9ARcjUjfHFr6tBAM4Phd+UlYTYn/LP6TSCNjJaaKVdcCZ6KDp/GQbALGwuKasI7
12xh6giSmkpJdhaZkYqUAXGQeiM3o5dtC/TG2U4z8rEZZro5WAFvuQDrfpPRrBQXTauVCmi2Vm4x
F4Y5FryGZWNhaLkE45YZIFrj3KzEtewK6bOu1NByvSBCu56n0IS9DLDhWgLGYdjZmAQO4WAiSc3o
3W4ASxs/6honHqolww1tHJOheWqtog03Ri0LR1OIqK9mbsZOivwhUidNunSINEp2HPNIqsVo1psg
6Jy6LAL6I6ZnveQ6noBl2df4OITYpCrR6nUgbNqoINMRT2dTz9NacgkBaQd3i69DpFg9xsKGXPaK
RmUXqkSGE92YbUkUEenKMv00i57k4QOMHqXcCHJB01Phad6RRdtnGzNt4O4oY1TWRKCpzW3CCVpd
eAQ9e/Q2hfxHRAATdMPY80U79Xr5NgBRCqyXkhNOjyZ9Ywcw/GDS89NloPnVkzekEEsI/EDrU8uN
ok/RtgDtysSkeKL4WfCzptqOwj8d6hfCezQiPKet9cwdE3oGzAS0rcl1OQc6hRYqL0WIaiP0x3Bl
+HXhaOg29HOvCIIyL0wzHKC+82rtchLMHMZ+JJd6psoZqWW1AjzSIjKE2Mxcq2q+CLGqmrloVoK2
EFs1QWFGfx+InyrG5jozUVvPRSaHDjt5XAg39UCWzU8DfH9yX/UWEFVLb/L7XM/0/tH30urYt/AI
kFQp05zhK/R6ktxFfidofOnztPd9YI4Ah/h+dU1cK02jQZHFOF+TH167P0hZJLKebU1sOrjg5D8F
6/9fVPhfksVS8N9F9S9Vhf1LWfkvcfxfiPRf0l/VR3Xx+z/6H3mxIf1jcZqezrgyFa7/QadJuviP
pbL6cFIxyJmZmOkf9MWstihYdY4yHBpZa/8jMJ4CQmQ+UQq+HNE5Puv/przwebU1kTBLrIhTf4hg
D11732592E51UhInHWavU9mL5VwqSDwUzXPbAZDye9KkPjygvxQYph3C/xxV/lxtajboik51gaLK
57VdD5FSxEKenKhBgkc+yqN3200xeUq9zxRKf1Qvg9W/vqZKjwj5NEwYCmwXu5YkdH1KkH10Ijzu
tg+sbEUK6jJHsCe2mYG4J9oGaNy+v+hfHqtKoVnjXCjTObp8rDDUrSajaX6SR2jHbQ2roCdwSzC3
2BGkK1sYyn+Xz/W9NkQPQpueKyWGi+dqoDzGwKyfrFsNo5W2gJ1lRr8AuEp4DavwVwCiKU0fySCW
cH+TlFjfKukKUQ497Gker4GAv1gjoPNF4/8yvV9mdt8XP/zmQIBe3b4p6toM7aYm4dmJwzu1utX9
bUxIBvRhRA5IGRJg6U9jjYrRI9e6nMt3Tbmu/IW6C4+kegzKryG7U9uzn97E/u1oPOmE2udL01y6
2kkxFrl8FNXTZGWrUAUWsjzr8mMtCkuMKY2xCiDkspD7C8E05srJdNfK0tgoOQJCCubGrfUwvmBD
S7R63seb4En9Eb3KOXExh1H7GQvJPsBrj0G1yA5T01dNfpvi02CeNfOlQEQBeHmW5ke5eC1CZAIZ
Sg75d+s+sy9DgQWV2CHaqs0mrReovOLRHY9uuqh8R0TMoVHD6BEaCMMjeiZs+D+EYFv2Gx27H+ls
M0tCK7PB7FYdkKuCgaEkQdLZ3LMcvgUvX5TRVnUXRvdE+rIOIxwKcLY20ivf5MXhgdHHV0JCukGt
Bgc9kQOfvxICTUqP4wnEC/LUKfvTgFCJPQNWpyKPdl2sblWAGK8jBQaa9l1Wq+2V3/BlXDAYKBBJ
usQ5ScKx8/knDEZdR9Ggq6fafCFZyp/XXTXO9bwjbIODx5Vz6d+uJjFBMuyVaRAqn68GhKtmcw+a
MW6se9dHDWGwtmJBDXc9jJUrV/syuREPQSwSrUeNcY/V9fPV3M5ohUbp47seUia7smLBfuHeyF3c
2slWt4L7oUyvtcLfWzafplSuyp4QzBFuEyoxFydCUuvAx+A7uysH7ak2IO22pIdhBCadiWRYRGzg
mX2dGiteCQOynocq5C5IJjd3as4qYsXWpDFldh/Q7+jDK3UiY3rGn34fJ1WKcZhYqH9Skbt444Gs
CVN2J5iFfG80S962oQBqW2lYcTGCwciEXBOtsO2t0byS4tYaiLls4feEIbFmgK1bbIjneoWkMXSS
PWLjTbHWNsYSWA0AaL+YWxBWuMc5fyMYc/45qVsU7YyYgymOeCZsdEekKjcrsIn8Ij59k63YpOo3
1at39jfytnyGZuP4S9cubI4ZADpkA4z/wj1pT98vC+8T8denQQdOlN47txffiJcDjhyKyDqb9x1J
Bz89IqflGRZvoMa+OnffjG12D3tEPiD0N2ZwVHA256VTWLOGCOsHMHkTReac77tt+Dt75T5IGYQo
/P3vfK9efvc7Lyo6pSd2HbAA6xyu8x3iW0wF/rp0sm22ElYp0+gbrBblMbqBzH1sH6XbdAc60DZm
rnsTycvpbLb319bKI0LgpKxhPHPsDbKV1dgI4HHm0l/IsbpEu1BFYX8Pbxh3R8dmnGSxKQ9nMeGa
bQgmxsrYuuvuIB370yDMamNGmgNMmh5RqQ86YRlDVxtv1X4LfLhy91Z2GNwXMXuq6xNWFqWcqY/x
jTvLHHWVL8Njvs9uMTZk53IfLgXnynP7XAdnip3qMqqiiCByoWi+p+B82E5FRBsSNtSa5+ABAemt
tB5vw111k9xARlkJP9QHgjSOCP1KH0MMDpaZxmG3QvnpEC4QorF+TqihI9nPSHdal92hLJexMIf2
XOLILmYxcYambQQgNJd+AetwgXAvaBZDuCS5Az04UPdCtcnIrnbhVoPH88y6Y5g46DdwaDTZiZ+L
s7Bp1uaP8Fn/Ie3bm8QRDiw8k/DyGBLwCWOAyePciDNNhc209omANVg4V8B1hcwRwmVHmGQLTNUW
iZGCB36ltj5hib/MGZiO0ffwLPGcXSxUqEPIv2U1O7t7dx88NBtl7d+783wR7wqf0xP5kERNOGRL
kLWOHCvZ6+vGibfpFjH1AtPBmrK8ozpkMMg/EKjG+2z1/YuWlGkEfBwhuOBoAU96J4OmjvYOnvvw
pnM164vRLeATmMsA/5WEAAOavKMzHkknYf7fRrmLbMhOvLXnbfJgHRtHvT2G6Vq0Nnq3rfIn1bo3
601V2Ya3n0ImFOwkqynf5WduOh78+GxTv00J8wuy45RjWlMKA9kxU39Fxcx68Q75m6zbTYZB5dEs
yb62+esK2r2BuhJ2NqonNuLjrkNH75TZIpDPI9bvgtCMTRYCIbOBvrvBMvadwFvV0MMVHrD0Dg66
jbNNK94b4MSH8GaM9nmxJJttmo2r2yCkuZHe1AiyG07TcnqvKzfoJRmYbfObH1/US3IhwtNE6X+t
JMSI56jZhrKTRceWIvTwOrBX1NNVOlaLhvNpYSg2Hj0KHgCYVW6RH6NiajdLdoIhATnEyvAMNBBL
8xTxtxiOq9qEEr7QKzSCSIlKY5f0J8M/wG0ioNNpzYfAuJMBLiYhT+taR/Fyc6HRwmGDz1CnEcwR
6qIQ7SZypY9kgJ7wRpWzrg/Xrj4odoGLaz4WxpWV48vVyNOly4IIB242YMWLhYNam0puZ1SePNP8
VZVs3ZQIxIdYEKEB0fWKbuvS4SxSBjVxHlId5Hho/IHZfPi660DUKxrT3jnUk2LWSGTJBWn6U9HV
aZ+/8UOsSoGxnoA/O68oFlHnLdTRK3F/GJsyU9wr+8a//CCFsxQHVbZWCEku9WoCpadA9HvxJJnu
D6xZmsPGESaIvoOtFRMV6y5rhUVVSI5WhKWuMI6wVkha9cSjMYC1+n78X+712OGxrcEtzK4LEaJ1
sbNkbuq9hArjyS27pTqSfKh2CIuLwrFGSQB5kSEfZy98ZV2eNnOfJh2EAEgVDGmqVauKdXHO63Eo
GmbWiKcmyCuqgsTXtBJCd8RDypVD5dc7RK4HSVWbOov0OS8+b8GLVd/LkuZUFzUEKdeuewNTwuj7
nCyfFSUkHUBSr6yfbJW/3CGNW51/c59c9n1p+PDhEe6cK2Wey6eINrI5T8K1r/6yYmUeZTdjTFr7
qrFuDO8FIjsiegxl0GsU8cYU9xri9Tx70oo7tT65+UMqHvp+mxKhkj8M1WtBndnvzz4Gn/o10LfE
q7BbjtJtRMrosEqL/TCucoGIDDvELSopFZGTyfwxMRY1Ov5wbRSrSM6Y/Djhmbf4lchRpP7f50cj
YNQf0mav6atEfBJJ3ypU4aYYCUzYR8JbxpmDNKd5BUfbFRyDpVd91D2QVCcjeygMTkLEhm0j81bw
8HT/jEn7HOysB9eDO3PFGtcax1hcW9q2TBYk8VhGyH5gp1u3Joi+PIFpshQDLHbxhpl/FGzySczw
Xh5vZP/ECdvQFy73hAcrEjay+tuFwd6+SNlNqhyD4i7meKvXm1Ba+l2+aId1yLPC60xcjgERqW4W
eWLaJRHiirYfMqf56WcCjJEXCbOgrz1XPipqDxo4FIS5D9esOqYDh51ViXJcW+emLatrzs+6cdc2
dz5/K1ZJ1NdnUKq9+dAgeFJsWVlRowhcDs7TXF2RHxRuO+1KF/bLqs22TJ7kaLQ7NdQKF6elAreM
Z2iuevIDDxM7PFbqtmZN9pcymTUxXgUSiO7vJ4svu2k0ohpjFlnEZFpnt8BH/+Gj9ulcNT3tjNOo
/yLa6Z3uCpEHIJqZgfx4A5hFvV5Fv9l4RwVrobJx0+VUiC8e6sRhQqn6J8F0YmOf9Hs5uQlkUvi0
o8lRQDsO0rNLJ4X2CvUENo3lpiO8iNKOvhnCQ0VnVAl5ssOmyJzWWiC8M3bUg5V7dnXjYfK8WkcL
KpOI1UtZaJ7TKo7sLkRhXpmbcSI1iSBKN33120sdVbPr2M5+ufpS5NmJG+vYRvsbfIRld+uHj9kA
bYYkggJSgNTsRvUI9mZmlA+GsvGgx5W3seIYPRbuK4QTeSrOXkyOMNCQNqKZFqdAioszi1kVOa0B
RT4FCpSx6UTV7uK1dnDteN69QQPJ9iONokfcSFJDxXw2hc0P+qx1j+K4gU83cyY7RI9T19/F6uv0
P7yQlOPkwQU402JjmI0EMOHGA3vEjv083GTjJjT2frq/xTJNIBKtP3bN6lplbVaG331b25Hy2GCG
MzL+sMvwGUm5o2Bpjp+t4GUI9xY1Hwr44EWDM8k4cr8SXvODVO0NYSF5W480Rv3BHe5RysxND4vf
8OKpRwUZhFbtCb8R9NtcmREMMxOlZJ7g1M3L22F4MZudldE3ME4CDSCx2UHILOZufSJJLQDLJzSb
1CQBiwxObdaOC7K1aGQm3l0FFN1tXiXYWNiAZlqJ73iYHtnAebCJcFHx55ASZTPsZRZsIG8+GX50
YzE8SLtG3hfKUu5munijBicIQQtPOuBBy7HpmMI+1lX6aLeaCzsOSHwL5PKXwtzm72WsdEHdYh/U
dml5qLQHCSpf5HEcz2+L2n7RAAJrzWvWa7umDtY+0UgmYat5/xpKi8T4LeLDL5IczJBPB36ZkkVA
dqtR/wRbhLWYed1RYDBxFHLhYo34ZLCWTz5yQb1LYEcOaxqnOY7DqmmImZ2QUK95TKbZnYxtmvSG
pRYtG6g58YqeEPh+lSTm3gHMds/LXKbPD/KrkDtkPCSuI4qL8CTcN+JC+uWFwK8WceGQtm5lcyuy
YWuiQ2A9aI/1TT9yBHZaRvmChSZe+ujjHddYZmKAHcsuog2xtPl9HW0pq9I8no02JkJsIgoOzcUu
j5cdcYfzlFFf7QNIioajr2hx2cwP/lME+f/Z21pOdhO9CAe06Yk0a0+93aw7shBm1W1DLVVfG9Rd
Tv4z3IOewMVVcQ7INzoCvCrUebDOt+EPleS4+XAs1YX6I71y5rtIcEFFBGKFQUttUjRkTtAXdaKM
vXwSWal8CtHh2TBIQaQRL8IBkYw4hYTIRrLsUExJozKoa3kTCCWztrFOYScodLKcpPtKMHaVeE01
fnkaneqHiAPQIEng5pFKfZ69raJMAsFt+lPox7iSNZkkqBTb7veLxJf9FrcOJh59tD7pOy7dJkod
kLwRDuIpDNhVIJh+EH3xoIoth/zxpRbHQwd5+ftrIpq5nDMnaek7ZWZ68si5Pt8bWkkBr/wgnRJ0
BxjZIEER1sULH5kJnAJ7Hb49xdalVSrfhMLS5zsdH2LmWKrw+dr8TVboK9NPXk8liybeEjbq0Yns
hSejKOZ9exNozBnbwf/d6Iex+y0ljwbW0fi1bQ5FeMjCh7R9G03HxIiOHRn86JRMOqPTAOeg0ebs
OUmR0OCBEFy9CH0nHeblMAf5kbGTCjdBuU6NBXETUC6I7GLEkCvD0KXz4Mcbk7Kyo83VlbyloLFi
I3KsbA6Tc+qFC0pXS8kZ5oXdOpXt3ZhH9zl7c++jt/yRoNsF6OcFy9qCrpFT2LrdPkU/klfpqdhK
a/l5OAr8UTuAOAvAYBNhyykU8iakcm81Sk40nlphNaRrxdj13TFdmsoqT17b6OeQ7Ht5K7YOpFIx
vK27tUCoo0T3K8hXrXYOC7yHj8SmFTsG+Cg7QbGRoq1FEcdbx1DAFceKlnhVWbAhkontnP9sT+Jd
8RSRHP4Ekt0g0I56p8TMxhRIsB75s8Hr9x8PB92vHw9UIMIFpgrI19PIUKMKNSHBnHxiL4tVr6/C
ECaKA7PZBTLWOPx5SPhysKYFNxMRvIGjfLaKBeSgNr9Ljdcmu6EWb477mo01PA9pieQhJwN+dIDO
eRzfQvJc59UpfhIekVhkN9WczTUVAny559q1CagNASjeuufhUQfWMDgZvvOj+tg+SG/+KX0gqk45
ejtEOLa3Kfa+A5hxbj3HQIDKWbZzbxsHuvFCXhOU+KI9tMvMIVcOY2x0Zrp/A1hGIi1VZUkn8nfR
5KhzZvnKvzUIEpyJL2m1MFY6sOFZKd3pt7qTb/xn1C2IXWK7WtdvVAJZOAGgPGl7cn+0vbLXbGsu
2MkyWuoLkHY7fcZiMhed0uYEI7wQhlgxoMK58kytRTy7O+KFYY3w7H6Jv+S1t4QeiTIKqn6xJ73m
hqjClf4LtEdrI0F6lX+E24lIAj5vpt4VqAUeGVNpTrLxIorsjmwnaqgSHISVSM+q/ZUbxwFLlnL2
83Gp9TsLKkI1568F2FdZFNKZcRKf0h/RXn9qOvDRM2+f3BdgJwqKz6Sy2qW70IWVnjk9wbP4wfU5
Ss0im3dcrltZFcSArQnLtxOp1j1Ww6ajhsn8/tqujKUJ4wZkfWB3/hI5UnuM6rl03/3Sfrd7EJpA
UQmd6pA+0KOMbCpIQruCgxh7cxd2YrSstKVc30TxXjTxOOP3mmfRPFVn/m+f2L5iBuWA2F6QhmLj
uNrGtRZluCUbXpMcV1nDCzSzjd8dI0qs3kpv3tSA/dRZoUXcroJiWal7SCCEBHYcTUK7rkk2Wjak
+ORE4S3we7JajnwukEqIB5/BQhws2nd0Iq+cIr6WQJCnTZ0enJwqW9xLI5aqIXAxCIoGJGKQE94x
wl0k+6CI6Hf4kbGpo5NU7nS5OaTwkjRSqgX+hUcZjAtuxisr9peKFD8H9YKCpl6mv3bZyiuVss8Q
HEon6dFKLYTAqGDmeUZbozevrFO0+r5MNToKdhiGFjUXSgMX1QgxdpU2kvLxRFL1qtg0N/2ue5Bt
1Eh2d2BogJYa4dT4G1KEMY+XMpGos+xePqBDCmfmgSp52B6IssZcbQqcRzgJO4E1QywlB0sTm/TP
8R5771x7QbGjEJOEEJDAhGxBLbPi2z7IyCrr27iaE7xrJNMC1YR2ny1KjmX1TDyEb9NAvx2emnal
hHce4Kcpk5q/Mhxg3D+VK2+d7FA1brxlsLROZDDZ9XY4qAtyRff5D/6+W6b3h/Sl2+U3stMxLyk3
qjIrwhuDTxLNMKTOEV//ZiAdPdqP9aGP9onK71ioh56oOihORGEntqvQ/rIF4yix5EhzFa6SNu8O
wv00N+7FAz/fe87Yht+LB/pr4qPyJjBHxlvqxAbe4KeRoMh6xoGIOUY/KCd9oS8Ifptpzrhjf+uo
M9bbBTCLN8KcRHhe9+mrFc7zas7vje47xp05K37zoKepZjVu9Ef/VGWz4C674ygkbPJjXDBA23Ra
Na1f1oF0OVWak5bKn69eES0jngctTG+secvsdF/cBo+UTTbmTbOxVvop/O2xPkMt2sV32s9hA7Dp
1SJBlhnrQFGYPwr9JrxXwLFaCxXeB50jaasp01Ad9V3cHit3a1Y3HTxYh1TfGPZFv+vbY1MfAnUP
9TUonUZfkO8JbicwmXSYHsD9EiwFSmQhwPMPloHvoOaiiqGShf5MwVqvmLgXSTXXQr6WWfSDOJVJ
WSDMdHuoD3lDTupqaBx5OMnqPqrmvo46kxDundDs4/pWqEnA0/ZW8JB7Gxd69ZW67l/GLJ0KREiI
xLEniReNFbPBRur29XhCwkbChBKk2zaRemj4vWoXgDv+9RxB+BFoboPaB9bRy+Z0mOlDSPZKdHIp
KM/rwGTGLItNJka/BvB214rEXyoAFHfYc+BzQYXOPHExS5DOpgBBMKNTWLk5MNjkFYp3c1AMIhCH
+qdIWFgwcErya2K/ED4YPsm2cZqypOosV2DUqD1VtOoHYYmi3SfEpakdy6t+fr91unwNPHmqQVN1
HWsX8UTTbPehHlT0jRjWpOiSEGhltHYaPlNdJw1IVeZjJzfr7y93oXCeDNgioVYKPclJBmG8nwI+
XC/KrWTMkeCeTGK24ZUOO2Bz0Horn5y+YPxJrERhDwTuQR0cabT4puFQGialQ43LbVtyZuR+iJfE
77wiCqKhrJcbuzyIrqxx7w6zjwVuNG/oJ1BRsKrwbLSLJ1NhP3WjUhnP8jOafUEioWIG+OhWXWpn
d2luUJwf6Zf6Z2+T/VZ+MNXTFA2eYwJlIWiowIscPTyomYNCk3JNjACiuUkouAQOqbdRtGBLorkL
mdLPpK5Wzo16A/fGOiXh1pO2qTvXii27vIIUonJGDrmiOZY5b0dbM9uZH6+l2mlKNhEOrU8IcPAB
CT5KZYq3R+INO7b7oR0U6OKnXcuw5b8qwix4zezhCN+kIG8E5QEZiRMahRLJPGC7xF6O9egHdLAY
jZVBqPrcJ5GKTaA2z7srj/hd9HL5iI3p26OPgCdfvZgD0A0blF9jkUSaEvBWEi0UA6Bg7LNQ5tDI
4C3qL23K+plH7K4S8RZDyVtoQbinKXL4/tO8HLHvWn/WdWgR4C5N8aJmx1HY1xmy6ZkAMMD7Xnyr
qiQDu8FPCRn2LL0f2mwVdv1/nLBE7nq/s8Of2/2IP7isA79fF9cakxO2W4y3n0dgquSJpVcBKWCW
4NQSoq68h6sZ6GQ0y4FMMQvy/fe3+mXQY2sgtISdG5UEDBwXZQRBlWqE+EVyDrOwtUtjOyikSKcF
u3kCeZx/fbFpIJF+gSIBU8pFxbn3ei3INY3nGhaPgQ9nOCLkJZOa+yEOru1MLzdn/N9TREDawHZw
WlYuSjdKoYgUt73u7I4RJbe0Yq8t07L5/pbeF4vPHy5ZHtTRaQ2JU2zwxYcbqkpfSYXengmfoZiV
jbP+jkiADkgNpPqETd/c5NAbrMz4oAGJF0GizTQErel9E6yzdBv6J8G6zfttrtmhu8xAwGixE2u2
nCzwmzT9oitulPIurxaxt5CqZS8sLHVVRYs6cDR3W0u2wUGR/CsVELxdjivLtS1w/uVCeuM4Sde6
Z6tUz6EwBnfJnfRgQHjRbQVq2Q17L/56/BAB9chmhW9LBQE+c9wDqO4zWoYYCxS7DlZ9chMaDvBJ
DvEj7EqBTNd1WTiFYnvGMtzWyUp0l1G3bPfp8hrs4bIKxauc9HIKwAK0YCj1Po8LVQTQB823OYvE
qVl6e0uPbzZahB60dfnYEATqU87//sV+0SXimQIMQKuZ98vH+r75/7A8pYbfpTGOoDMgBcD3PvG5
ieHbeHXQdrWVuhAVqH9N269SgdSKIgML+f1P+HrbGPNgaKi0dCU8TtPY/fALRG/0yJvv03MsqA9A
jsGcqb47DwmFsutQlhdh9tYY2TWK8dcpgSkYPSb8EEzmmqh8vmzVDFEZtHl5HvSy2sCbF9Diab42
TyRPuFJf/MtTNieQDbMClA2g1RdTglCLjduVGRfrzHMhSqsqxYyTFW9+d8iEFEuI1EDCwmG+BjN3
ZSP4l6ujPAVpM7mgObqaF7Nfxnrvg1Yoz0IqWvQsxkWbenul0YqFFgT7YdcVYUgT0HugM/f4/dv9
+pgtvJB4E7WJ7MDU+/kxk8KSey1RHucqqbZFJXOuEYnMKht91lvQ6L+/2tcljatRFlNR1CM5vyxk
W51YIvHTqjPSinpFIaur170werNG1h/gPvtzGZAmDebIvDaQvqxqQCSoxk1NMBlViiJ/vlGfu8FR
QwcsSQZEbqV456OHTpsz0VLbtFQYxTIt6Z7cvJnFgjBHIWraarDWLQ8JZk5wYj2KjtGp+hnC3s33
D+b9OX+awCnvm/DymVj4Ehlun39emMcCYlxPPA1Fbc69fnjz26Jy9CyvCJmiu89mwEC6TivTwmfH
uZpDdOH/qAOZZhcsZQe6VGYnOtu9XDnJWtzYZYLiLQ+v/NQvXwxyVfycUFsYmOzUL35pm44dQWJ6
frZy9Nsj1iqgJIU0h+n50y9QlH3/ZL4soJMmW6fvgY1UYmt2MQ9YVVORYkNQzGD0II87dCux28RX
xqA2LZCfnz9uSrbWwO6nKDXzYnLvMKxl/5u989iRHMna7KsMZs8f1GI5rkVokSE2REpqLY1PP4fR
PdURzPAg2tcDdBUKWV1GcxPXzO79RKXGwX0BWC1YJI76oin9XeUPe8TfsgtTB63m4fnFQ6TIj6ZB
P/B90y77xrxGic25yVwn2rgD8J7eMg6tGeG8YgTaMVLIKZjDs24nlHbL0Lx2fFycm6FR8Hb9CXuO
R4X7w/F8aU83yJaSFFbj/sopDLLdqaMv41KANpC5qNS6dJAiN7tzkhTLoJoJGEapVEuubhHtXbm1
3d4O1jp2YbUDKxBGnd1YRS0w5pi5nv79ckJJABgi/BiOJw6nycxUgW7bDTZK9wOue0vPpiTcykW2
smIlW8oDKb8grN1D00Q3BPMHyD/dopad33ItX0aqu9aQK3+CULscSvIAperg2go0eCbkqNNMPMQi
YEgqcBruYTaP+487C91Wr3HsNLg3OinYal2rXSM+j5FYW6sLgZhr3LgZaII8XVAgB3paNztUqljQ
eo1IP4mAGy99SfIYg0UnuEistt5HerMN4qq60CXvWLuKuvt60f915rIEYQKgrgYcA32nyRUc86NS
8o2uHRFdzlZjUVxQW8NaC+i67aCKF9twC//7bxIgx/uGBcjobRzfnfOdaoDQtdvyTg3rnwM00cSP
n9Dc3Ce2yyFI3QvX5s3X31QmlHWe3yD3OHX5F2OilIjycXYQLC1VM677uzRAYfvS1O8t7M+VHsM3
FNQb5LifDbQ5omNdHBITzA7YTEx0XXi6AQqsRbEOkJXw4POIZIkY7DKwq5XGS60S4ArQ2PUGoBjq
DwtZ0/SH2aOarB1LEn5wf9T2usUAKdZ3YboQyZ3aX7Wge/Jo5wq81FeWWKcRb00eQt+qGDuE/DFR
fnTFuqJ81xh73dk4/h9gv7FPZtDcumTUE/3RzHb2U2qiTvmsaccOoo2yACVV3Rj2uhFUwgD8UCY1
18heOmG4aPo/Un4XkR1PCuyB9pF1qZvXVvmIrLFhPulYN9nRtUeHyztBzizb5B6K9mRir0S+EvZC
eiHqUvAKjL2Ldc8IM6WpdZRCruA4Bwi5VeZ0E/8+BRAaYFuhq6GAvpxehmNZdKIxVSKkpoGc6Elu
usGVB6w269poZmkSg/8Kz3yOnYDUheGM//hxmQQGyqtBoXd3UEo79TYz4ateowe6iOViaVRrIyZR
YDxb9ncnv3SZxMy9xyjYbw6V9qLpvxX9d9+R4spvvPx3LF1ij1cMaz16GpotmLcmO7oyNZhHxX4U
olno4RMiDcu6cVD8NzcBZTJpVL6gogGoogUz0kV7t7nrMOhTt5793DhApPJfaoVzN+qzaAItqwbJ
ORNbNjRZlf7JcQ/CLxcGbJ7ONJYCewabTEpf1fvWl9Zaly5xvQNAp3dIBevdqI+5yqJ6JXBHjqml
ORl8hjDDyJKcpKyDD2bpJN5C0n4rxq9AQtpduXGeex5TeDcsJID8KdkC77nIkm1L1wX57JJ/q0Jh
6lyZ/Oo3UDELORALueI0iShwty/GK9SBjlx8uQi/tYCV4qVq35b5XRj90ike4wpKPmBv+8iVeg+O
dxuUL5l5J4OY8Z+x1nDMIy6VgIEowIrHJLxz6Yzu7J1s2+QvwKeAMferWAM9MWqLb6EC2+DSyUQX
extnt28ZZ97SxWrPWZJnoY7WPKp/lPveX1EBV5BHjqILFaaCvrTosL9u8lvplqpg+0M79smS/Hyw
xRlUL5FwXpKJ0oFxkK8BvaauMpB8HJLyKrJ/dOo3yVln3ppaUIKFbLdqorUHq9lfYRhnhbs43Tq8
jd1DAIyxe8VfIB/2qrUvxCYsN93IxhOoWUsX4dsfIzFfl4DQ4cdV/ZPsC+pxL0320lPHBYXb+Svr
W/drsFaU8xp7C7mQAm2pPjjRYVRGVw8extb2HnNuC99RVqYNecXmujHWqht/HRHHWCdURbEJb9aa
vbL7I3h4QiH/S9uLUrqPQEZFe95kvYq7CcCBi6RZh/mVCVAkrX5EYz0Zl/lqnyq3Op2X8l+tctvG
925/H1JsrIw1ZBG73Juc6Fn0mPqXqXulKVvV2/rJQfewjrqImgMW10UzPu+1YQc6Mh2ulfQI6T7V
N4lxJ7oniHxa+9jEmwTrx2thb3t9kwcPZQQ18E5pbhoK/+6TyvYY+r2Bcad9AZA9MXZqunMokQKD
OpgUJLOZRNObptPHex60YI65EQWHTuoUCIe6Qp0FtWjvBgqAAdhS5HAXVlrjzKPI92EYd/uhMLtr
vS50xLu9i7RH9dfF92Pry2RRigaT3yBCJyJSQcwVEddfq0UawzITcAyJSwll0Tjtg41nSO2O9Vs1
W8eWDPphBIKlgLXqxO+3Re+RgWlz/NgrjqnYkaOl4T85tTZq8icFaNkW3gl2hQUK0rEJ3nPItlEL
NGvmDP7r6sudCMbh+A5E3Mx4Qx+9O/gluPmh4kvxverK3Y2JP32hpStccNrF0CocxnjRyrb3o2+q
aiHLXjP3+h5vYB/mhA6M/MCR+zi+vifJK6NRWmswjPiex5t+4eU3ZAMEJon6nwBBl0VdNw3kHpLD
pei7JZ4XvyCNU3PKWehfj8Vfj8SxJ7goq5R/kJl9yw+/G4puiH0nDtvkfojlF88YOLsFL66Mq+7W
VK8Mh7j+9Rf/vp6OnzQ1RFKB3PL8mzzA00SLq0HVSX1WXb2ys7Rb1pH1U8sd+ybRPYgTjbo3S8wH
7Kxy165eXpe9+qBxGB4KW4DoM5NHDxcGiIMCD0v0KZZ1iQGA+tvqObRgP/czo/SG6vo4YbAMENPS
uPSDSZteqTGKCiIRFBEwONZHq6T+tkUJddm5Dba4CB2v87gdFqrHc8kErYsJt3dTA7HwKDc2+Cqj
dOkoWyHLmB82+sIo8JmMGk/ZeG5lbgyE3Le2NXJgkhAwRlVX20rJzZ3IQF2hgvlTpFZ1IZRk2wlV
nvl1+l+rERUhUrWAoHVoHNbkqlGJvHczfYjuVUgVi86uHtCP2M3M+l/3Ge3jRyazjtdCpKqRC5Cm
kil0DFayCZQyB0fD33R7lCXz1I1pxqRiYzNYm5XzXDTXaR/nGwx6yk3Mi1vBnam34Qd1LZAvqk5L
GSjDCtElcK6gfN0e7lJi6pD7JHuX6x60hFyyNs6K2dXmrvJ/7+Ixma6SxULkHsjiZBfngY0pJv4c
d2YNsCmz/GFdyC3JARtzaT/n0WJyL2iQYurH9C4C4tBqbROAVmfPTOFbCn+yQKlcmIAlxxIGr9SP
18Xa0V3BM0m6w2N+a9Rauy1qRlEa9H1mqJAU1FxsBlB5eoSthCK0a4wPuCTAk8AAkkuYkVBpwXJj
LtSNicRpx9DWBTvIdtcQqfjYsTTv0jBGZ+iucAR+J153pw3FnvsBLk99B/k3rV/Qklr1LnOY+NJR
Jo+AUQIoqVbCREeT/Pss6Z9nluNfb2TKLjyN2cnMG4/5yXuzbNoAa6rcu8d1J0WRX92ZWrN1Y7tD
9sjdmy6uz1jneste7+Wlzv8Lx5rcPBoG2kkS3ugXGlVSXU6lnYdFEHcF80/q4EBaCFSJengRbx3+
/7oq/xuhtHdz95euyi5Lvf91HP92/3/uPoiqjP/dv0VVMGDUoZVT4aKkDbqAnfpv00ZF+x/SXNSR
4VmQCh2X379FVVT1f6gwwNFFNg6SACiqf0RV+FcKtwLwRY6KUjn/3X8jqvJxB0hcutAp0SmHfVz5
MhJfHa7p8pH9tYyGg4P6nCrNbPxTjU/2O54HSVqonXzsQN6bTfUtD7x968xdlcY+/mf3/qfvY+h7
dy1orVpYEYSyowOTAASuC5T23Sze/KuN9zXXj+fBf1qebDxbzkO18Rv5iFXGGv/sRdtX8LYgPMBl
MaRl0P7++kOnfsIkOuNdVqjuwIdK+xIgnKXPCeCdGPrp/SVr1IGisC4fGxVfYFVnUp1lZg8z5KQT
/Z7q6gWa3UpdMQ5Qjzn0o5V//3o83u4qn8ypPUljS2GALlSeK0dFHza65h1wEMfvSwK1hARC1F43
XNeNnjRL7+2Q7rqxSswfaxICRn7RO8a1p7hrlMKOdlFfhgBBVRlRE6y2+y6fuS18vJX+szim3hRZ
Dq7CymT52BvhsyD1l4ejLMAfR08OitHOnE2nRnic2HeLW4lbBdEyRlhJX7WRtBeuvx7iUytj/OC7
hr1UwiOuYsdb8jcBo9/sN4k9k7c/sW+muWevz1Bqk+l00mjrXFtbA9p2yk/Lv+aRtpt9NlrjDv9s
lUx2vofHI6XNQQYe99vsqZCBo8cNdS2wH8dLLEGAwD5oGaypLAa6ZWw8YARJlK4FXiaejRykkFee
1K2QkMFbDH80a7guEONBym/lwydLPBhHeor5V7eybfgo1CF3PdpyrRoDBJc2qg2nRZe2pecstTZe
+eW3XjzlYK/83jiiu56SUhyTPUbrXwl0kxspI7M0bHBZ5U7dX3V9RE94qhuHLIMiU2DK59XIWJdb
Ag+0d3NfyUgqUK+QmtfWQemk/IU5PGkusdZLMm3Wr35AEdENl9xTF7Z+F0Jpq7Xy9rx1MomBaRca
vj2E8lGk90X5ivuAkkkz8fWtTPTZBE7iXhi2VMFi9pBZcKECwKXXMeUdoIlDFe56sRc1/AYdYKO/
bNAkzVNjrQmcPwP/mPcwvEh52bH0oAGAtuvmAA3nIDjLVhJSuKJpZ/bKxwLpP1vdmrwH0sormrxk
Pbdtvu7U5wjjvVK8YlmxzMrnYUDwA0HXmfEeB/aTMZm+cNiWPUTsWj5q8MUFxhWVje50uXRlMKCO
tBfxbyW02FrGdW1SIKllZeWZ1lELalzi4FPUHoqI8pMXx0hMZSRrWPClYhxzk/IxqiJRnO9AYy/B
Mi9bqDOZai/D8OAgo2HpLwZry2+kC6VSl0b+R6GRsu3IldqLMCpI7zXLNMm2KtSv2qQWKt93yjdE
qkearuk+2BFYHaRCgJd/PR4nAqA1OQlcyW66JmHsMWZchHKPX9dMy2+gxc9GesyivwuBqJwN+LMp
TCs+kr4fL0f1UzQ6/JLfqax7EOhKybkP1ld5hWmN2yCECB3CDsQK36Fs+NRjMSUUg+NFuQiD2xRG
YaOY61TFVvC83z85AMws1AoqQgDy4Fp7OqeZ9PPrlk8cYNbkBHCCsHHzVOVo8S/ArmN2twy0X+S2
lESZuR+cOGSmL728g4XqdBwytcSJ/a3tvmvS7697f2pdTGJ/lCdtVAnWheMsCjDQxsyBe2pUJvEu
j/M0zBXaNQkjLrktpeoXRbm3a3+nl/dfd/7UuEzinknFoFUqPtJRvDOvwuKnGf5Xbkz/xKrREeLD
ojY7c8g8IR/9EmGiXW2svu6yfiIuTcWiC6cgR0gi6Zij0YOH+jZ167UJvxNYDNrN9t4KXsoqX6gl
DlP7SgGElOkPHbQTi7xcIFUrRYe4jhx6V0a7tg02TmUcAj1ZGWpJaglzyKHYSkkHJxdAZWnug+am
Cvrb1rpS8S6pku+Vnq4lsa8Bl9b5PvDWuLLk3pPuzWWATiyqaf5Zaq0+Ea7FpajEnavYlI40c1s8
1fIk1pi5qMogSMZHyl0oLrRZRNaJ9fomS/EuiOW+G2MAZw7HpEK+uIs2cgsLzbztXRvXzf8u/faf
VTX+rHdfwRRzkFQ3IlT6W0ndl/rMRjjVe+1juw1Omew4LgAR0NXBuxjCp0H8EV6zGFP3MyuXtj4J
81OmqK5ntRGE7nCMvZ+NcnSLOXnCU3M6DRUhDqVqwkld+uvRFnauinsiOpiT6ND1PhBHVx2OZHE2
JhQpypEIbMzE5BO9NiYBAmxiWWn42x6TOljV7UbL5iDKJ/o9FczzItmFH+EMR8q7VSUtdJdbOJnF
r6fxxFIxxj9/twRBfHp6KUou+06MAedDL9/4iDiFnNlq9+vrb5z6BZNdGggNhlo/fqPc1fqjBSg4
qM2ZH3Bq4MePvvsBQRaXCFWzU/FeB0Xrz73xT7U7/vm7dv2hTWo7od3mO3V2fe56dKrZydbMa1sK
CscYjh28arF2h9XXY3yq3cnBjUi+15cx3a0pMXfKfWXOnHynJm+yHSUVHetmbNjzrlv5Fr6Dr82g
6071ebIjERjHjYQS3zHN91K78rO7s8ZiaiOkOlWIuQ1ddnjXDDvDWJ7X7vgwf7ckPOytvTof++tv
rTvq0ec1O9mCgIWqsihoNgouA/Bkw/a8difbLiq4JJYV7Sbeba+9Ft3v89qd7Lga32LXdAhIsfUd
xqGP5/J5DY/r5N34yn1X6LixDkeqd9hI+NGZAzHZcyjJD27c6sMRGKs63NdzD9hxgj45At/q7u/6
6wcdNbmagQjzWzOqb5sKx2KEz+TS3vepdeaoTDagV/su3qJ8xac0J6RDBijqvPGe7L+8rYp2qHL5
OPjrGrGT/ryzcKrNBmMA3+BIY0HHuwyBPue8jTLFzTVSHjaFTruCR0NDJem8W+QU3asNCj4OEfGi
Sw6gOdwzHw1T49GuTpRmKJz+mHQrI90JaWZFnEicaJMNaPtphlkG4zA437vyj46Jg2iok7kApsoH
3Ss2QX1z1hKZyq9FSqm4bWkNvJNJJTUPSvrj64bHvn6yd7TJnkyKLrfqnD0p53gTyPJWFRwDxubr
1k+cLFPge5S4Tix73PV61Vwqsb70X89reLIZQ9CceWox9G25Nq2d25zZ4clWrFOzSN3e5nKKIvOA
58WZHZ6K1QhNNRUuMsS+/EYDmNTMUPFPjLA6OQtLrUlCy2f+UnTfkemELTizuk+sDHVyHJa6V2mQ
ETi9YZhaPGwb9QYw/EzrE3TlP2+uqfEfoPsO2DanohK+VsK/Afyy9JuNQNcMQ0jwXY+ZgpQFXGxP
AiFrITui3MUAN/SNJuVLRcg70LdzvRnn95NtMK2NB1hxSVpJb6rWQtMU0be8WfTKoanhPLAzasBu
jXWH5cd5MX9KNW6B9eRNEoujG/s3RZ5dlzNB/9S0TTZ035aGn8f8EkS9Q5xnMhf5tzlixKnG1Y83
g7qidNWMqw2k2LKIo40t3weSOjMLE1zSf9bEZFfHAGPKqlT7o1qSS2n7RVN4mxSosp+9ulWwkqDt
eypSiaIB8acuEiNc5VgqdOAs69xC2RMdWyW4ylJpFYfmIrLkA3i7me6d2mqT2DCYCnCnji3sywUp
oT3QgvMWw5QI1Q9WEXNZIeqIpZLtU2smmp2Yrre99+5ipA+ZWzUR7QbKm46ebgK39cXMeLxFgk82
zZsE/rvmi7AUqTnGtBE6HITxJkIqGcpylGOTpQ7bPtT+OOGT3CIQ1v5IrQdd3Rod0wRAPS1+xZ1+
bPWNyJ/0IVkDqF7hgrnNVXMVogaBtug+r74Z0t3XJ8Z42/6ss+Ofv+tsKYeVU3WJOOZIW0TBbdWh
yaTUyFtoZ87iOAvvvkC5pykqTRbHTEeCL/4j6vNi/JsAzbuGY8PI/UBOxVGmtsfD5Myn9RRxOChZ
5ImcrF1HnURKwgV0x/Ou+sokUARx3it9yGgL1LpGMPjMLJ7Yg2+UjndDgZTCUJaNQgCyTCqLCGnH
ZybS3piS75ou4gRR8QKzNZOiZ7lonr5edyd6LE8SUk6rS5WJU9YRPW31BuDZec1Ozn2Jmi+ef7o4
dmjBXZ3d7OTQd8KoxnXM7Y/twxC0qCzOSWycCEXyZPvlRu6BUKfQ2pY4Rrz0doAcTnzew2HqvtiE
OQZkXS+OEq6SyaI875I5opzeb+hWcDXOUprtkYBDkfPM3k5PaLf2mD6a1S6Mu7A/L/rIkx3XyVKQ
lzoLIvVvkHR8jSVYHl+vtQlR8Z9zearKUJrav3edC1ZWaV8cjmYIrEXmbsxhL2H44VXerRwC6i+R
mUXCSOAZ79u/Kzdd1lm+jtx7CQXOLEMt75aFuxQUONSHqHwy0TARNY6OoVgIfHwCIIk9zrVp+LMr
pb2hiJ3t7gzkrruDCZDU2bshusBkGrE0xsKn1Jei0Baw+ZMa5scgLxK5XDhQ6CT/sZSfvx6BU5t4
cvTXhpWUdtuJI358qKi55errdt9C7d+nEjj4j0vMcoKgEJ7cI12QHEzr3vM9KFvyJumeXelWDn7F
8W8puS+6J6N99bj+fP3dz3/PX9bE6LXXEMZ4advSGudrXczoGZ1qdxI+oqCTU92RyDh8Rx9EnHea
2FMZAMvpI881xmb/GNkB88SvR+HzKwGPjY+Dz4mniHicVTd8MrnMxcOdaf50u/OK+3jOf2xfSwYP
5wC6nbnfNBMZnJlU8Diany2aSQAx9Tw11XLoKW1DyZNd/tKgjd0Z6UubzF3GT03lJJ44ca1xAycJ
qLRbHC/Qbfp60D8/COwp3LeALdyW+jiXyRZ9pEWYOriNzhWXTvV6slEjYTcJdqgMOQCObN/l+697
/ZYP+WTMp1BDN87BlNUNlzv3QvG0W1UcvE5fueJB9h99wFiD3uEraWziLLwJFBQ+lSsFDZvAx4el
KnaGX+4MXRxSCpeaF62LvFnJGVJwcNAkiVdKvsjS302ONvuDjIFlqqBoRwEI74ZVHPUzV3a8nz9f
O1NMo94qLTx3XvVJZa7QP4fCpq9sas5d8St0lWVGfgnHUMrDydKX7XVioOAH/y3q921sL4zG2vfc
9qvyqs07IGnpyoZXIZnxLuJgL821iugLnHRQavpKA7qVq+mFmV70hr7MYBE6Ubx2lMde/6WpIZib
ZyuX7nWl3Rhqcp1FP+T6m9Wo6wqyrI/+tSmZGy0t1+j6LoT+Mw8ufIDprWdu4Jb7/lOMgrNeXCro
ZPeYMtnGPsVcph3gldFJ1EszJ8S6RFnY9iPaQquyxziygSv+EqNYXEHR80uZN2WJ5jzSzRYWR6jj
ecnjYNxYmbp0I2troBmeIrKPevsgP7oC9wOEZiLZuDLtb9DcosxZCMQlHeGsrW4rAVD3Q/nGDs1l
b0rrUlVQi/6DqhZepq9aHd1UWgO7qjov5k4lGAfd9bLCGKss2pIKGQriXy/5tzv1J0vemuwlisp2
bHXctfP8IbMv7F/ZRYkyfgBlZJMrOw8WajazvU6syimsIzA8H0QhL0k3PkBBQCV4axazlckT8XKK
7WgVqckcmx8iI1xmlt8RBAzEn1hDofshzvZOs3e12xrhUsf6WXn3Wd4d4upewgjT6FAEspatWaI/
hleNfsmjCR2j4l5ump2PyHKHx6Kd5wvXviu97JsPOyaOISiYm0RVliqIaoieCXKoYNA64HXNWsX9
SnW6la5i14ITzi0yd7W1lfC4+HriTsTAKcyj1i0YHCg2HKH14WtBFfz2vIYnd3g3LoOykxjHxFkG
4qZsH75u98TsT+HQg28qQTEmVmzMscpDH+6kfgarO96jPlnDUxgz8PDCEAlHZRuhqxn9Krw3K+VF
6oeblogtzALR22DmbDtxoZhK+bhalInOFThMuShdwTiFTF8t6nbmx5xqfpzwdy9UWwnyoc04g5CX
XZRSsM7Fa+XgqIDX5dczcWKnTKHN+FLLUTPeWOT0qEP7c+y9Wx1YuuacSu2JxTmVPFTTWmrimgOa
p5qGN1i3/rrnp9qdpA4VfMw1fL24VhibHuZZPRMFT7U7CYKdpjZIxJDxNKM99CPPmHkEnpjLv0C3
eV4qaekJWNTNyipT4NNQoPWbhjzazGSeWPtTqG0pNa1uj+XWrvgWF68435RRt9CwiVBJgcliBBzP
XSxODNMUx5qZUSOlISmqvkY7DYo5QLPzoo41iTqNKLJU9ytxtMXSC47hXLXxxFq3xmj0bjcpUawJ
f6wKBnV1qXRin2VImDcKoxMfZAQkv16Yb7WuT0LQFIiKO1jdxirRzcLCVYKnol04VrEc5Jshq5ci
zra586MWNxJYejvAzA8B+Qq74G7RFRj/2imqCxu3VFDTK1ajjEwZOBhLDQ958YjF2XbAD8JOf0fJ
pWSjU44+blEu0enbfN3/E1lee4py7RFc0uySnZXWz7GoMCbBDAMRUCfBAsH/gUYi1xy8MikyFPlt
7l7H5q1l/yhRPUCmbRkmoI6HaKVGxXEgryYht9CGmxojnMq/VaJvicAjZC4CnzhK3rgU7ya17yW7
dGoKjjqSovWq3WJW9PU4nFjhUySi7Suh1IyHlFf+aBDACRGIOa/l8Yvv+uzW8OL8Ylwg9s80u5G6
l6/bVU5AwGF6f2x5qGW/GRweuCXFErXMULW5i7CyVK7LlDyZ8F49KgJx/nqLQ2tjrCz9EOe4u7xq
hYCREC4Lkh3WIG91NVh64k+H/IccPsddsYQ1AEztRcFXIUZRv9iGGJToErKPVrtUa2PdIoNueigv
ehBLevHblS7QrPXDCzm5U/JLIznm6aU8XMbGsRa/6xKOMGrQLybE7uFGqqoAmbGHCj/PhSyJS1vx
7qwS2Wu7VJ4iPeJ9dyjNF9Fde/hRGPZrXV6U5sprn9IYmy/Xd9Yo666T4Y9V340+gLV/OZgdXq48
UHQQ78ay0NA0052Fr1WXPgTcoH6wxEOQ36gd6vx3Q9OsGu9GTu+H9KJw97J0FaU7L7nIi2tR3If6
0dQOQ2CvcJFCsPgYFiHCs9dY6pI9foz0Y679qnTsEJRDINxtELYru/oV190azvC1XVRPAtKTbz75
Hfo86HyjR9X8+nrmT61V9eO8t57WFZnMRQ1iSVhfBdKZe2ByyOqJ6SRZT7sdEh/O5TAXit+q1Z/E
yCkmtIAM4nt+T8Oyu6EsupAaZ+W7t14iYWT2GONjET2HTy/uxhguJOtFMn660bAY7L1jP5nBb6NP
7vIyvjWkndFGO9/CTr3cGLxOMw+C3XnAKHsKLnXlussDBRSGi9etYR1lb2ar2kzMJ79/ii0thkAL
Q5gxxyHGUiXAPBlRg0etx+hz1RPfz1oWU4xpUGhRU1Y19/eC+vmK98l57U5OaFQAUt3KR6QAtsHW
Km5XX7d7Iu9sT13hothM/wWwaWGnlmG6dqzvfrtROVJSKVo1yl3v/dSsn4XAxpWqTdWgdHJIUrEp
y53Vw5etGmytKU627kIZfpTiipQG+mUII6Hlg19SeiVVV5oJg2hdqzh1ufE6UP+oTrhLk9+Sne+b
NL3KS3cRK4eol5auPWw8HP2G/LHCMg33xebS8q4N7cpAkNr47xR8/1/CHRHmjxvYMSUEJlze9EVx
FykXFgmMr4f0RGQwJidC2PZKpHusYAWXrZ9NMHNJONXsJOBoCJxLyZiDkPHD9c1nl8zVeR2ehBxh
x7nUSC7Fkp+Sp1z1VjkDej1xU5hKRqRNj5d2JUB84HyQ8lL2zYe2b2fG+a0G/smOnmJf/dTXZN9A
0ChCb7H0raPeQaaKZcTh6nrjab9tCphuiqwC6o+LJIq5rshIpeMqUedoA3oSvgXBb0eSz4vdUxWz
Aeh6AslBHBOz/qU9+Zr+66wZ0sf79bvri9e5kW4o3QByHdE7XIVW57U7iSqerQa5VtJuw3UW16jf
5zU7ufYHEuWqMAIfo5pPpXw4E5Rs6+PWeDcMmZaYhZTR3QT1Whsx+u1Mf8eX5mcrabJlWzlscr+h
w7ULrALLIMd8tBNE6NOLyGoXXvsnFTws6lVYYNbh35LIXIaYNtnoGto/fSwm3U7A91WvM2w7hvg5
F+19B42yjt0Vp4ybwOhTtr2tLOQ621WA3trnQb0ashuv2MbxrlG2Q8trvb7uqmfNk/czP+zE75rE
jFCNZa3IGTD9VcsPRXdeKHojeL2bh0qgFx8MDJeEbmG7lauZ/XPiuTiV5/dbLVRqRaOOr193Bgop
0ajCis45+kw+18vzdtMUs+t1mmgg4xGW1HTVWvWmsh7OGu8pajerBkPOrXE/9bsGe6wzq1xT1K6U
ud6Q2bSryBfNczfHdzgx3lPQbq9pjTdYLej28sGE25tm1EgfG2+dVffnDcgkEmiZmpsoipEbrJPL
piIF28xc506cLVO0rlEIBdVt+m5qLwUa/6p2UdrOzNEyBpRP4sEUsasZqW5XY+ODgaTnppJn2j3V
6cl+VNFoqouAO6gRvpjOn5hySona+3ljPTnGAzcz+k5lkRSwsd0lSorntTtJz1ky92YrA/VQb3Rk
6PO5oPv5GE/Rur0jYtls6K7lfveUC907r1YzResOUlk6BQYaRx6GmrxuijP7O26id0EPYUUyQVgD
HCVlpWIDG8+ASU+stSlIV1gQOzUrJOO8dW/ax7Pm7G+srVHKg0mjyEau5wQ/TvV0/PN3I9ChyjfE
+r96Strn656+KXB/stfelB3etepWKW8ABbvyzsiXYWSDMMF7tsNzN9OrQ4yhVIr9hKlswtEJHRGa
IKH6meIOYd/kiCEhkJdtM14Y4a0EWC3FMAvrw/w51r1dl+JGYaAY6nU/AcutC0QirBjpBbdZGnU1
LGNNPVRIHhjBox3chDBOyr3RXmkqKZTrTG3RNMWHs3yK22KfaKSnwxcQIstUHrR95BvAX018v2Wo
MctethaSl+/dKNm3WXXwfdQlepFfVvVVp6YHu97W7l3fk1A5+t6uitWtivg52rGI8huGtyJxucrd
AKfQ7BhIa2F2O5UTBRXSbqEnAwqr3d5x0q3uKVtsrjZp5zw4Acbhue+Zu0yLz3sOTJ0ZMm8ILLfL
KBVFKzdb5PpMHDkR/KboqUJmlfcWr4GgvqjUZxP79lo+E5QwhU85XhPkqcbuzI1fjXovkoevl+ep
Tk+CX5VH2FXFA+wKsWltZa03zyWL6uvGP99QCHB93FBVUnbCQEURUtKiC1eBPlP4+LzT1l/2hIko
81ZhpP12y018kSQIWc9lON50Q//esNbUi7EM4rJGQIlzpsf+UVNWdeoQab+VfobfDLqdTb+oFG+V
ILzb2H8kE/fSEFFad6u37a2uz+mcnBq9yeMltD2lDk0CvWw/S9m35Lw7izWFLAVyoDgeaIejmn+r
7GutOWu2kdb+ONtKU/VJ2BE+tY33KH6cs4SQwf/YaIa/k+Y7AUWhjXcpZtbPOIJ/z7CtTha9XuVO
0bS+OFoDus3ktIcahIxkgv2bifrjofnJF6ZofKN2taIroGZoyG+nyCDJBqLR3PaD6iEWz2eNzRSa
HwAr1Xscno/xvrg8s0YxBeRHimvq0YgBRejhseAv77yr8tt2e3cOSpU8GpZJVCv1ep1odznkiq/H
4fNwYE8NsYqmK3sZBvKxLvdNj940WIoknKMofL4NwW9/XIHg+9Reaeh3WgHKucfnfOYcOtVt7WPD
qjUIH1V8KKfWayENt9gtLxC9SmZG5VS/J9sxcYuqS5HFPBYozYurfA7TMwbvz5b2ZEdKIusjyaWW
6truMgelRlEIY0usMV2c+mQZTfBgXc7xv0+hW6eQeq/JBrOtqApr/nbInf/L2XnsSI5DXfpdZj0C
5EUuZiMb3mSk3whZaShHylASJT39f6IXg56YzkogG2hTqGqFUiGS15x7vrCvXydU2hx9SlQlExtk
AlhJRk3XoiiLrsxwKtPfbWi3snvLrZWSOfae8g4tmx92hn+Sz/94frdEta6AyIw22HwEYdtsiHqg
owfiHAUq6mmVh+3crYTtRA1ip5nXkQ4+ltDWjQ3ViRDJTIBLNl5whUCJpCSPgPgt9aZkmFceHwsy
rBmmUlIoCFNj/KPGt1LCVn2lL+uhHePJI0FHPzTvJ2vJG4Lx/y0z31L+Cm7NwnK6Bdhl1Ho2NhTj
dcMjmNf6+iC2UOHY5Xouj5he4NIAEfWcm3d/X/ffbLK38wBF5mDkuUC2ybP9wHIgFdbSfKroVpFf
9lVvpwJmh7g93gNIQh6Xu59Aft+szNuZgK4rZFVZcL+vgIniXjTOP615E3/95/L0bgXDtoLmpqoF
oltn9PshMOs/rtox/ZnIdwV1IbdWDOi3hgbCexszhqb7BhoSeIJ2wVCCYTmuMrYjDbze0yflPRF3
o4xnvLG+zrWEGCCYa5hlhN0a1U+G3HnW2sL/Ai51CkW9EwxWlyw1uAgQ+NXuCv6uKwkztD7bUPxd
uXeTnW4a2myN7t2jo5+D8wmokZ9O8FqxP2tHglFwr3XkUPdQUdoHlNgjwB6TSW8SM4cLRJ2HYz3f
LZMJO+hNn56UIVB6dMNUpKGupWDerFIPqZXbYP6b+AO4LDXI9EzJCC3nAKPywITfXTF0QKcGE9zL
RhgZZ7Cyd7RH0Xw2HmB+11/RRFEvqEgVmelFgNpbmdtU5fFknZYFAIAlEC1gC2D5avu63ozAHGdX
E+Txa9Z2ZpYHtbGyCxZ3NghKqfLruo7a9FNXb2oiPlh1/mwUXw0eEUCZARtUpOkHCgagKqKurVel
wTBQ1U1+A6zgOOvraZHJrMPSUPtUfDrN2HVb8dXqm7KXK4u8qqvyNoctdBY76KUV5hNvtlR95vpa
5o9mXQQ6b1BozMJZO0xkTGThPMr0roSGv+v4ncMx/IsFTNHKZiqGHwKgqm7oDF+qbkIBXJNTmInu
nGgx+Ll1aKvF17At+WqODUbjiumhAwC3hd1IS7ugpz3u+70s9nYDCAOxggbTD8YEUHe+hLZ3QdUM
FSMAJ0iSzn0w5FUAIKFvmtsOHvBj+em1+cFeYJ+FaU5lHcA29ol0AmgxfYu+VVMC/XGoOjdZMoAM
Bg6P7DPUIFIPWxrZUWFfHPMk6T2b7sdiN1ancY4n/LK//rejXe0kgxbU4vqhKcFxfBD453hPkyFa
2hid045GQZmFBermXIG04CXS7IAgwc2NhxE6lAz9O/fAu21rPvdzC1UNNmLxRcwXWb5b8pUQwEte
5vTFGL4q/J5nJCWs73KPBxVALqDCFtU+XV5Tc1U40AnzgI2nqTo21cGs1ginAw0P1KApZpehxgxT
ted83+WR0u9orvsuJlla7ZBCS1FkTaTPR9RxYqa1q5awUPLnEXCggWBSCtFF98qLtRi6fVqBhFJO
sW6KuG8hrsDQS6bRFRHTittHCIKDXjs4414Bedn3QJFgpJq/EedezCBkSdh9d8P9BOsyEzUJuOTt
ESdFvXHkDDcsN90CNj0YIODK9lM8su1Qm6HLwPN1Np0YfRsvqVZSf8KuoxmpT6+N2TY2sRF5mPUr
PF/aJSTZeOSqKP1BUpRGIDBZpoAAYNGSxAJCPMeayqoBTO2TYx89/cQJdNkhBOnoiRlDBu+EN687
G+a0Y7Z5N1VQoVjAh5ePBeqqC5ROAr1d5OlEXErgOWmnhbCPiGCQKjT0h6HCrYY73nx0U3lyiQNu
SO2nVpFY1l1KQN4qO7/WYBKCBskEhIsLyLnJHeSjQ0jVPaWz30g78toXtysx2Qr9ecPCnk0PFYop
Q92FhXGBLy8AeMrv6MMgoYHC2iPMDmk2BR45lHgClL/lwJ2y1gPinq/Q4w80OH0MGGa2nJ0LpX/d
PdgGdHkSiNFq7WDu3BtDzBtAaHUFQD1S95Kaj0PeHUxYTzLMO1LIOkyriSGtjxr5ykbUXYR87vTp
jwFFn0e1/SRxCIilunpnBrXLgacfVoVeBczq1x0yprHEDILevNSQwFfgCukQSQyVEzbk6t1UxjbQ
A63w6ZDG0zyE3ZKHnnDiYl7Lqt82VZyxuAfbGatXTJdlxFhqEYlhW8lnZR+H9tE1McB/1sQTSqha
s3EQ8OBPTJT7lvYqsrPCG9QCHrNApE+AYC4gqS+BR8MbYw4XVqMnb7LYHZOsi0h9LBQKVY9FfrGx
WDIB5lS6AWdui+ZYIGgRuuXrVDcbbNYUM2caOEi1rUN/bUSNfjcaZlLg5ButB8u7WyTEllVYAeU6
t091illP0PPcca3YvhZ1ZLfA+8D0zDOn+9x6Fd3G0FCuzZqQa6jGYbwMKi040GrqVTYfjrm2JIK+
Bu7+54a9G4vEitjBRGdVtKu++mOA+4NbqtkGYqm1O/aICLcjiGppca/mRBuHcE4foSAyagNYW9Nv
mlj3oL3K3ycM2VF1vkJz5YW2zx2J+XTUxs0ATF/f36HYgyO0mtX7YsOkvwOoU9OSasFb9OKKN4lc
KjM6FOm8zYgttmhgqFCszQJT1XshDLgq1Ai+uhWrZ58DJTYf6qHwW4HdKwulcTLKOhFwg23lEqde
4RuMRblzwjDgumKHBRXsSq6U9unCwxCiHb3G6jdQ+OwClAmRGTlw6GMY8BNiDhpO/et+s9QySGV/
P+CQl2cAlmd2tK1wKncZxixBPdCtBIcxtGNBmTd+XoW68abrq8ncOvbDMhwN+9GoTlY1oD12bjUI
uDDAPNh+ah5HQmIDPSj4YBQ4DhUQlSzsxAqtJJg63OXjg4azryNwUu8b+B8vHYq3+AyMflDBjoxB
Sw2kQNe/sVHDwrRBt+jWJpgIBYRltR6NFAHZuPLqYU8q6Xc9D2yCuGBpj2aXVnihDxVHHwJRCwfU
HPbCAevX2J4PXrMdsDvVTRPkjAUZlYmmwH/wFEIt2KqKMTIxGj8AbamxuBz3hZIJFRoc8gaf5sAp
aacMxatMojyLtm+efekzUIZbXn/CKlIzTlW26YdLygcgTV76JY2YPOUt9uBp3+SPSw5L3KULCVjG
KFvb+YvkT4UZlwp2cwCjYL6GlNjBGI73oYg9eLXUSscG/tUVKwwqBbnI8RJ5oUQOs2AHAFWM3lfe
aukPrVOHbe4k1bCtKT8YjTqUDDotGANNWr5r4SnWQ2+v5Thf3MlDZvSJyeVkquVdA5pdk6ZhvlRJ
Njbv/dSupiHy8EOD+xDUabvjSsEZ94zgEFsBiaG2cas3k9d+nufh3GuhrGVsmPdQ//iClcFCdqPz
xzTWPL0+V+skU9MfsYZkD5IfHoGLDCPXErcY4SedCL2JRfm+4HzjiF4WxPQW6FccL7GFCLu1sliV
TmjOfzQccC7cgIfuMLO3GsG0DocKL1steMqilUHmLMfB0SNh29cFQLMBRAq67zHoZDkfXifj0iMR
0zAVlop1P+u+1dGgxXtTNPWqMl4n0YQAEiIQCIy90QNr55hRB8i1kbvRKFdd14ZThWFC7eqFsSmH
fekOl8L9cu1T6t6V/IQAtJcy6WoVLeWWMshLADypixVMYgIXHGFzGbC/YxqF7yvDCe0i87nr7O26
DGWL2LA2VxwUXLlwwF9wsIFhIluMgzkGlkYdmNieextPbTAxVmUno/OhKLz+ZjQeRq95sryDNT00
8zNihtWog1xmIuArrC0zygBzKdjcFPRb73OT6Ay0b5RiF/cwjd4VixJMYJV5CMubdjzlvAqkeRZK
hsRpsDD6QENANbgTRNoKCcGUGN5Txq14GcRuFI4/A1DtiPbcwa0y64yT7eDIAdBOtuXWtARyAS9i
xTZvwxS1CFrRQI4kaDlMwlwbFeHap6Bq2R0JZO4Fnr5uO0SLJS7A8VA6GTplvIAcPkIjOg9HQDvj
ppT73BMBJ9kKMvJAg/sFwUU96DMK0HNhfocmH1lZTbkbYfht4TEv2rKjAvox23mpsKF2sNcxEBQt
5lePQT839Xxa87VUa2eqghYTRBNFhA8jGoB1I4tPd+WiEoHFSeoRJiyAICGSn8rsRIxpv/Qw37Ac
HTSXD9erj2a+7eo3aaWRS0wcXip0Z7nyJFT62UHWmHEi26YExRuwNjjpIbfFnFudwNrYT7/GFPix
/nFw6UpvRQz78q1FN/g5KuMJvJ0EkBU6RZY1RSlsh0YrmTn5LEZY5VARld4UZiwEGUi6u0H1cT3H
vXf0LNw4pvqEglB9GA5t40WuujPNOelRA6p14sOJL55yE+A/vmt7CCI7SFgJEscmNN0MzbGHHiki
cx9ZVgcg4qWIHAuWRoTVEXBGGFdV65G0Xx68wX3VY2vzBrlvmgvcW3zXPA91/ofb2WnGToMpSNEm
+QJeor7jHL7I004YI4I72IEb2LVzOYk1h7FMb9UHSrYO5sRgsAOQosDMVg11MlmlzZ3s9gqMI0me
c/oHxnyN38DIs8yBi8+RAeU9JPzYxeEJbA3GQRHUeZaOBUY7xYYOImdn7RU8BjzDCrG2kmZ5EJiW
ZDh4HXWBjWLUEFiVp/U9cOj3Ovy7B8CW0fTBYCP4VEll4wMXzS+neUc1FY3Ki8GKgFAgGFQatdng
u8W9wQAWBfT2ipmskUiqYgEIkIH4I6JhefQkQgJuB9x1V7QwcKBTLREQQXJslcD/3hXddKIWTlfD
6MPWSR+XrgQ4LzssNg1Nfa2X5Ym2X6S1fRsDnNKawgXjyWD0+tNkBz2ShZnIgz3fL9ZRqHS79GZk
NliPzpam5wVJeZb1SUqRBbM2NHs7AGcmEZkH/MS4a2r7y4YrPVz62/rUW7EnDszYwBPap8aLmT+O
2XmkoDf2O+xbULN3+b4tUNZoByihYxfW+q4+32tZEaSpGZR1dUKbC/EDGOukSdyZnq0iA4CVrvuS
7W2uYoeZHyUiVHfMdsp7nMcW3SpEDMCUC0ix8s6KKaj0AqOxosTm4WqJRbONDimWHGck5CgwwLcN
5tCmb1kteqXMb5BLoMkbu6m2Td2DhUxDemgmq/vBW8CnQdrvLVbCrP3oYgD36mUPEl3ldpFJge0j
AMNhtwN+6phr2V6hZaz00MYomIZIhzPMKJmhZgI0MLuvE/miVQa4eglm7Z9e5A/oyhxRFYF5gwFq
Jk64avAOxO7uZZ8mkNshWziRuj422bmY7q6JacARDOe9FRRqXwk0mD1z76o5IHaP8GxBXrRlbndo
UhwDyxtsEQNPWL4ptGghrwVqigqrCHUj6HGrDC3yEcRBdIjFa11hbP1aycnu+u6tQLkGvDBEZlXY
si/QL1DXAsoUa03CqH623iYII010fV36nnrZhYx4g+fEGcjKHZCqtNYuK60QaKgWXXOSd1HGnYTT
qMOdeeqr9lxfk97KaQ6oOAYGvnpYiYOgusqE57vVGFAtj12U3uwR3OsKawJYgJ5gRnu6bjxri8kV
3Iqc/il1O2yyXws2zh4jn0XKDlwbVwxBa2UhnzBKKJCLwMyrr6mRAaTpgA+cr2URA+eYsvtLYa5I
e0DTDVMwsDYTn3n7RmW6zfU+MVqcO8Z8ajMeedWXtiQOd2IzXVfESqaMBtnSJTre2sJC/Dk5KwfR
A3Jjw1qibF6w5+nWuvUI8to6LDhb8Wo8CfoqjOFQoxrlOJY/jIjVmX5YcGs9xlslUAy598yXje49
jZDoMO2znk8oa8zk4oRlpPKPziQ7iqpQ6R1mSeMSMZVQJaa8X03njacbhUp7t1K9SKQdA86NKsG+
RCQ3yudCrGsUMewhcvR9mvd+D1msyv4IGCkXmQvq5OJ3uR0vy9eV0LYgu5xgxm3JXWmoqEWBuICp
koNxJ9TXINtWR660pw7GlkMpDgX26bYCPIFXa2DgAbRcfKOAHK05i3EC9NTya+SlyxRyZNrQfu/Y
SHZeZgF0OeGQZj6dXnk/bPX02OQ5JvGPNSOh1g5hT99sacM1K98XaF3ouF+mu3j647q3y6PmtIiM
vzgB+DAdo7FF9FfLsBzHcGQ5uD4pypUP6ZKuKEkIelwuqD65V21599iINKALYqva2Q4EIzU6Krn9
NY909m02b6gMMBcQdB606S4PtArSEsmDGTp1Wtq7ZsImTjvfzWRU1xNKTQaGH1TAERVMrY2KHYSo
AK60I17A1sDcCyaVETl19accxKPHrtb0xZHNXqQ72DVcGjptGvJG4Y8OYVa0QWaqnSJ4UXi5Y/Nh
Mqu7op1O3SQwaY9NrNBi28iTsU5RB8Bsv1CrEltV5716bum30L/YeF1MHWGIluNq2Dfcpx5zWYZm
nFubPjpwdUF14gFTugG83vftQh8Ao17b0tj39rif0ymRkNLqqGyb2ppXsN1HAfL6xwtbQzQuIm8q
/GrU1jgOzbnLkGMiHGPjvp//THekt7Z937+YClIUE1nokKqYmSlKurWDeWDtkg0osXXQoxkojjiZ
edI7gui3W3DAw5PBG/OVmrt3nTYJN5ew1TGyx+0NN7Sorx0tUfx1Se2tA7nB7ABdUkZmXjJMQGH4
X2fhDAavhCi6nQ9mCkbtuKth0jG9WB5QuOm9w55ZRzdDU27hbfeSLdi5qUq6ZQ6cAgvEfSIjcDfG
Vzs+teBz2JkXLRogOn0aZWUDfLA6yq6afM/N7pCUQB0QjmAzG/Q568lGZeJtUpDuuvV+bp21UXZw
lNC10i+8Hi0p9KGQCClsRGUBHbzC+zVHytYCr91phtpZHZ7xfGHzjmjHqcBXtpIZzwKdPRReVLsI
82kPTAGBV4VZu6HtdIC5LHrQdmcHHm6DVjAEUU6wpIe7Nl++GjtpOtCZXQ3VN4k8g3Z9rJD3Z/RB
7+6AmD5rwKrT0twIOaN+3cYAcPrMghpqulCEq7KlG8BXkZvhDSMjhWFQ47v5q5IXjsJFSs2N3nuo
bLagVXcOYqalDjX7UJRrRmyYE9l4Abp6ZZpnezlk0OITpUKAGbvIqtoKcuo7h2GMZRRv5DrZWA5x
Rk00wYb4+mvAYmILvaoW/+7RJLj++jormtZLtCAYVAbxG4yp9bm45j1wS8KF+WAgRARdu7Gveuy1
DrsWq931CBjkkp09E9BtJ0Mt1fkC/hPuQrCikRyYQ7DEF/eEcUbQS3ek3CqOIkyHUHqyuousvWRS
na/QdU4nPWYD6k/0yHIr1CF6GfQ26OfhApTLW0Mxf9CJYOCvKVqu05fT3Xvp+zLgmASTs3eapLVR
DobXx9h8eM196204HXHmyqhT+ykTsRzyyBqOLtFiD3+8WT6RHUej02wGOSSS2iHMXjFDQX0EANt+
AEdq33ZFwuZXMa8zZ8tN7nOxo+5jq8uoUYbPFj3UUDUo9IjomNU0zCB3PYzmv0m8+w1KvAZ6bCZF
HF6jYDxjlsKA6svIklzrnvPRfGyUU2E5qgSlrztONlqzKj0WqX49O8ubjrCzm3oYTWEAEjBbtUrb
djVoMPYUepzlqFINQ5waTqxjIcx42EP2MZXiLZccK6wKNVfhqP0g8xTUE3nMLdhMUq+8kAL80xJi
eg36s6Uw9zCEiVlpILbejGqLY2ONFzzpO33dGdgHyvHLxS5Vy2a1GPcM6BIX99/i6c/5gBJj6oUz
sd/6foRSLj9T5gJgjTPaEXDTqlFAWhaxEiPhoafb4bScAQoyAopy3zTNkbDyHVxbzmDG7JQsd8Rd
VllurlNNX+mCIKuzd1kuzgaEXD1otilygpHbcVuOK3sEeQRtC6PaM+uhnJ/q4p0W74V6YzgCDHib
lLveeqsVSu39kTkH5Z5H5GwCXsEMlUgUTDStisrlvZBPdH4qh68J41ZiPtjjCjV8yAR1EqOCamVO
5JYYU9hf29edwTCCeUJD0egErnBi5pmgKkP1tdZvJnUuuz1rDna1N7J9buz1+X0yr37eF7yG4diU
8aBpZ5iCCmxNi14EVYrB5FLNzxkGO6V3GJ1jdT0B79usvJtdJKQtj6p2DPAwPur6vXPixoK8UeLE
naIppcDBBtiJCBxcsouLeNdBEV5k8PhkIFI3wQJpCgwCN56NBAyzstbGqg7X9HKmp1I7dgOqR2Kv
pdbdYnU754pFttEKXMGWHK23RDoYG0b0v5wctU75F0xKIbfYDfq7obGVZWFBqX1RRFJ7nPKHbgIX
doNSgYBrVKmuPjVyazpJY9GQ1/MG6X9Frt/3dvCsg5YfZH90bFiXoNuLZhpD9XKryo0YiPVSLGaC
6aJtVb+aE91Zw50tJ3gxCx1uNPRtqIejA9JgSMc3R3/sMyNGpgXMew7iIXBXfST6P9jzzwujK1uz
9ld7nGo4k+yJDxC2Dw9a/sjRL+ovpAmLhmzsbEMQmq9s70NTF+dFFGutk5Gc7UTqB4MfMcqPtkYg
EzJCbsoilsKwR1r3MzeCCvuxSlu8twerGs95efBkFsEgPanM9MXNzhl2BN2BwQ9iRDQMkPiR3Bde
0q2RzgA3HAzkMmjVWrOQ/+j4oAZkpnsoJSN9QFVSuzTsgzP+Tts6Wka60y22dc1lZzZoPUtpBa0H
bS8MWCvE4TQnkYPtO29jF81HkFByVAEuJVJSWxSx6oHQ6ckQdRl0S5kVmuMDuIDwCZboOW/1/h1k
7Bi6Kd9E6aNCIcPhetgb2mVqPjB+1UrUMsACrkTxMKj6QoaLoWvR3/UV/61T8OiNQMnOmOwGBaFg
JUNNoH//g/fYd9e9USYVE69x/uG6RMYt3Tfer5Tx3q0tmJ7neu3MuG6BRuaw0n8rmLyRCwogzMyG
QAE2dzCTxlf0gwDsmwE/79YQjPHWmnqu4VCy3HWRv47aGBmugTMWHVnTTqYSoOnKjDn9JOl0qTLp
N6i/MtCMGUbexR+3LH+4l2++k1tPL0z5O1Vx/RlbB62psPzdV02u0p33t7tcMPl//pfxv8dSuaSs
8ZXo/DCjlYUG+K/ezVtTHrK4dMw5x8SQEQ5FlP8k+PlvaahHrmK9f91wbnWkTE3MN+OwEQ5PLHJA
2u6n1fLDbNk3BtXeP3MC//4EnfXamGsKLqYo17XBsPQJaxBjozk+Gmuv0P1JA4PQstbIGLe540S2
+ZTOFcLQo6DorYzYh1EZMdL6oHfjsec/TGp8e2s3C74ay0XPGBTHHFVv4GIxq76C9wBrml05fKAH
vW6HlegfoPax3X0DC3UXLhZa68HGofQr5BDIhEAF3KX83nR+N77rkZvtAl9HjWIChU0tD1FzBin1
d6/QjZCxJXyQUofStUdrdjY/h9/5snvkZr9QdVd73YIL24nW+2D4/Op+b+1+PFUatkZdWDaagW4h
DQ1/d92rocC/Xkivs8tW5R1udzZDBvWhgzLI7y59s/xBxDPFMmASUfRbvYrz6Xc7/a2fTwacgGDj
PG+N9+Wp/vj7zVr/rSf0vJu1b+Sm5jmzh+3YhjoLMo/RubrRonwyLTka19Ux5xZCwPRMtWvPGsYg
HfqLqto19gtaEJq2s4tNjmiiKYDFMu01OhFxCVJuu3yIEbayajpcu/O5TpPReNbTt7G9o6aeuNp9
xkYIojbG4sJ+GIuJG3d//7GuX+P/rzf1br2DPLPIDBMV/22lLjO8SlQ3gsUg1YvVtG95gx8xS6df
vqI3G8hcOtytWrxKXnFcutgjj3//Gb45nbybLcAS9iAMO8duz3Z1cc0V/n7db3b7W99D1x4aeG3i
2YxajY0YFEYtRWGJgAD+k0HsP/ZV//X8b3aDsdAtvXWwBgozCxZxFvVOt+/r8bWvKKqMKRrI69Ha
yXrnVa9CHnGs1+Kp1TQI3UofVUyUrqugbt/5+Eq1S+o95eYL8OrujIItiBogoctr11KDzQ5Daaeu
4rr9tNAnBQnbNRsc5w95+ejkIbTMPkHLpqCJAfMlr82C3tubQ+Kpk446ov4nL86O8U6XF1SfgzE7
GtNpca8sthPv6EHrtlNxyGvIDuoWTcbXBvUdt+1OTFjQRULBw+5gZ0i6BYzd+jLZetjwxzHdtNBn
0w0bfpj6/kYTDrbr/7tjuRgK64sBnkRXbw4kgxA+oVUDb815QqHfhfiRBg4zQNyowwaZsI3iO2XZ
DxZ637yMt1aQcqK1pjDotZ3aPUtX6icp9XfXvdkszZrZmQb9wHb4IvfND2f6d5uae331/7W7z7lW
k7GFXF+MTw7wopCCojwWwHXLZpj8lSjHDV08MSM0ZtfX9QWEaXQkmBc2cp2Va2T7qk+cakbREA8b
XQ3PMfesXp71XB6pLaA2cM9EZCGcBRMDxeUpd9dsWXFmBRnPdzPqyaW142Cz5NZPk93fPaubrbq3
KyWW0kBMsIEDgfqdC43nXj/uXw9rlOhmdxkumx/Qjct/cky53tV/bAG3HlpX2EDJOd6Y1EFb7gOD
Eyu3++VZeAvvzKUauhbec9t8gQdDxIsfAtXvbvomPDI0jonrBtfNGA/oiEoHxCTqd+xE79atSQeu
g+sDTMuNd3RHf5dt3HorSc0UspowK+I9p/fun7+fEd+8are+SqXLpDZCpnP1JpFFKH+ZcTk3y91V
sk7V9Qksz8vhJ6ePbw4052a18wH28HbKEcvRNuko9OjQIHk6ZBKkD3/3PG6Wnl1gQ1GVNW3r1yEU
n7+76M3CK+DGrOcEL1v33HoRqji/u+xNPMK73KN6jTgRKka0uejL3y/73VO+CUdMh3WaMk2kcNaw
8iAA5qwJPGklVvWTAe93H3Gz+koT3poESlz4yqMp8Tm65wKgelr+4Fz0Tah761w06EVmaUaP/XNW
u4mNPq3UlqCcOZsnDPP8Lky/NTAqKlu5UwnnXJNDZr6iPYv//gV8syZvjYjM1h6HWRqYqX9k99rv
XuxbEyLXrtGw1dEicIx0jaI+Ztr/frff7KT2zaJ0UwbrzWu2kperEiInxFd1JqK/X/y7R3GzHE0K
pDDHtOO1WqvG9Wz98mlcP+9fR2EzFw4q43jEUsbzVS/+Q4rwzZtn3yxJWBi0JvzDZiDhIAruYVxf
QjN3buciSu3lhw/5ZvXYtwvULQnrC3wIyqJXXQf6CzZUX5b83UFj36xOywEvhEl4OritzH3XNsIa
csPffaE3+QJziFEOBF+ok8INDs4PP0TN37wot65ABH7ifJ5xz6YTqnetSP5+u//k3P8R3Nx6Atm9
cmhJ1bTVMRM2wxOwgCZtYrsC7qza9LGwEYpHzBVJzGrMbahNOka41i40l7rpu2hnVTXUXEfXJBAA
Y8yjzZKisdD05IlaHmwxXzv924yYAcSSV3dQq8keKLcjMrtJvaAqayWGO4YomAU2LDRS8ec6HaGV
OqQKrwuSLNAcdi4M+6al2tp6D6nmRULanbvon8NNlntvaNFHBrIshlKfi5ZLVolkqaa12XdRD38/
IkJtcXcVm9e0wG8Pnw6aqf3DYrA4w2TSyE8Sfv6pfUdMKBO4iXnUBxjYQV3w5++P2fknJ/2v53wT
L2BU2DAQmyo4d/eYtX1MpwcHeiMNAsqaXOoZzyd9VYWWmNRaz7SP+7LbzNJFD2Pj9TP68mrFvb1I
DV9An2rDuXyiaJU3/kg+rlWJst50HoaJzDq5WpBMVlRCBsD0DaSCCbMxsIPfnZdjW34U5htGHzDh
cC/QOBT2akHveRriyYaOZWGwNwxVy8McOu9cvdeY+4KFUWBL6VcQC3vThDmglW0UcYnuxgJRUoVG
vfMBarSrttbwMlY04UQlToYiCRTa85/a/PM/nJ3ZcttKlq5fpaPuUY0ZyBPddcGZoihDs+QbhGTL
mOcZT38+uOr08UaJYgdv9g5LdhLMRK5cudY/hDiV9N0+BJehfKvjjSTA3dCzLZRlme979Rdl+mVn
No9RlX7LpfowRDSVWjqVkJQrLVuWQMpcMCaRhgZs9zRUIKVbZwAy7yXMRHhj0ZODoAZGChW0ANl9
qbmr/AIMmL6LfX3ZD9JdVoP5fFOUYdFw2cz9bBON0VOP/3ccPGVjv87Kg2ZuMplePXqOjVKuLH7Z
JU8jVsid0d1KMMgLnX+sBi0IWUleaQDGm0FdsA1y8wYdrEWf78y8XpTVLQYayzRo1pr+Iy6ujcFY
hWa61DrlOa0KaIpg0nmqNtDeTWTcsZraBQLV9a5tNvKIszWclMSv7voin9BfmlHdDW29smFSNKq0
Arex7QMH3LSVpOsYgXJLUpZd0O5bUPieFS+xlRxzbCf8cS9BsNJvMNhbxcDRhRFhlGEvFR7B4KML
kCytBxRrajCuVd1d6W65V9xq03YmSqfiSoHqKdweTlWy9q1619BrqwN/HQNWiMp+W5i/6tbdBIHY
pWhrqr72I/WATkPQ8mjQ2om8NgN1lcb3Q6lNEjFLU0Lat4xvYvVnYDkDVAaKpEvKIUBTBf55ydK2
mn3tG8th4h2OLmCil1jkt/aIJhMdFGMhwUeQpKMI62NO47fo14n+MmC/OwbXFvJ3zY6LkEO97Js9
dteKuFP8j96DrakASchBthvZstcf5K67EtGWihJ9UXdrgLfgoxe9t6FLZwlzKcCgAwsSFRYOx06R
gYulgDCLdRePD40NIagANirri5QV09Pnsn+WeROBRvU0CdzWXSZuBlQqWVSetCwHNEiwfRmFtdC6
Z3SPq8BfRj0UkwRk6phsOu1KBuZg1j5wNrqWOWjfGBLAWxZp0Ar3RagtfEvDJxGZvwRmY3kdDP0G
FSikB9dhdB8lNsCBj1azFzjUKNWVlEJOp07Utyx4ay419II0+c6AdQ1xB/lwFfmsyvheZcnGp5th
hw/JcFfJAMw9sWQxwFgdVBjDIgVvL3iPKUbW0bOUlCgTaXAx1F3c2beeIe5b6wB8KwH2nAdXHYrm
eb8xS/PYEKCt6kWK4QRGcEWDaiXniDWHpFYobtE2AT0b+9E6rl96g/3ZANPBcaTVPlBsXKoyBKxB
X+XGWwG6te6f6j7dyoFF7/U2spHNtHeAg5Q6WjY+3pET+bGNrrLxm8IRpgTPVQMqPnwTpr7LcxO4
YbkTlkx1rl1kUDljo11IMpsOws83M7nNIl7j3ljY4PplsRvE0bWwa6ssFKOzZVs/2groTTD2qyzy
P+QwvvL8+4T+OntpOhA7AwCU9ax3KSEyXY+19+zS7aqBBSciOZred9sDCs8LV4Of6/CHWQyAhnK2
qGw/hSA9Uix0smh0zEJ+TMDEDwn04j4lLofieyIREf0+Krdxb67Mul+WBrVno8xey9bct/I1oFQf
tRg0HqAOo0BqphstONTtu1Ieg/ioyq9212/CjFO5pylZTZK53UHVOfZ/DnWxr3JtG4V3YA3Xg5se
uQEsddYNN5gyujdyNJmhAdYCfG1N88hNdooljqV6bMv3go681y1rxOvNGh1DL18P9t4o+0VhPdb2
d2pLqzBoV4X5ZCS/NPO+DV/xDVvpUEk8ko4mfbfgMYw476iVdVuGTl5hl+Ldh+VTEmzYUdvOZTQj
Do5eNDgdnmCBdBV1Flg6IjAYXLRVl3RcIOIZxSIKKzjB9lWVyssuATyQVOG6Ce/crD60KTwNsDgm
MO8C7KZJZsJlyhTi1R3u5CgFhwuAxfMfvPGex1jJgI5ku33XWve6lG8l/bELtjU1YahUfdDtY+nK
cqkJi2NECykHxD7JpSSD9aPJOHHajwxuXjDEm6Tpr2sLqptg/xYvrlD2vU+XtQLZKfGyxrIMX8Zd
GDTpJktbKehJhTsStTujOaegd0LTwpprvPmYJ7oQYrqDGG7qSlkFxOaqhBle/NK7cJuSWtUAXYIy
xQQKOjv8Adx/154pLTsf7lvwa1STu8jlcHPvyyRZJYZHnqeuMrZnmFF3tPd10wK6gvAe1MvSl3Zl
k4EKF3A170UMMjTNNmYNqApg8Ncpl/5bKvmzlGt2cctqv4lyv6XS24JXjGG9I15T3Ppqs6ukYhUQ
jGEa7zptW+Tjta28lvZPMLALNTZXVtYu/BHuJUSsHJRHHxowsr/hMLIYoUV0IwRSaV3ozQFYYdDf
hnm8zpGcNyOnSSGthuqhmrCEOQkqrb5ahxVv5cs4fYiU2xrhg7HuVnamrWV3WHFX/ZlAQhXRuAk8
VKloGgy3GKZvMoicwb6DJxbUjgGKSRvwIJIfW6QZLcgkoXuM/R9AaY28verMu5BzKuzStcdd0m6s
YxiBSKOa75JZQWCjz5BF2CR2UKerK5SClEVSBFDKNyWU+47udAkoiHAwlt/H4oDmD5kQdGUre5Yl
pK8pJU4ytI10bRTeXU3gGmAC9NVGFEdh3JTlqg5u1WzcyeF+YN0r2FyuB6pYynaa6i0Bp5EXXLn5
1o33alctTdNfjYQzwwLPCdnC1gFnK/lat7+lBGW5aBZqnRHFgXxCJNLe9OauS+58+GdUYbOpVB3c
5gDlUMwQpdgEEQmovZVMeGqafB3EN6P0nSMDRGa30sic8vZuCOmTehvZPY4cnmVxb4/2ylO3Ur/o
7qzqWPTjwp16LfLBG2/V9MFSHCMq15gdL3Sa5EFzbKyXCl5mvO8JaybpsqHwJk+4ePQEItZ9DL7b
iE1E0P6re7d7kuVb33tvy0MQPrtwqwPehYT3TzNucu9dlHCpGDh8yMpgcrwm1yDg2lD3aWnhr+B6
tuPDwuktcMsYoa0biIhlIj/08W1GX93CeQCg7dpO1L1QlY1tuneYcq8jccAIw47KTZ4Dv1fV6zrz
9ym3HxeIeBabIKdYHjHQLiiesup74t5XwaOSiCtIQggCag9u37xIcn6I2dKZ9WM0+9sW70+cF7B5
W6UYn1XUn5rsQa+JEDJEBj+7ckF/agETAFs6kLx7AF7LCppoK3MIDLdZ4mJV1i9a92bAvTMH6Va8
ucpdq2aLEiKGsNAv0B8NBGqTALasHF3r+WMbb5v+JYyGVdZcIVc2GYWStoLC0gmMinZM2Ypafovr
8IJNBgceHjPWDWz2NyW8a0gvZFZfPMLvwnek7t5K96DRFVYdyiWk+2sVIHE9Hg39Omj7rW2LFQog
tXwYOD8S/XsI06EXT7r9oWDpZwbZ2muzO0v3HlPI2gEyI2ig1MjArxoXaLzPCRRx//TQ9t7yQyVG
1GHwt4nyw62Htd2TBoAKX5b6Tve3Q1fAZD8oNDFjk7tv9RyFGYToCNxcA6kdGYa2erSl6iBnmMYU
fs2d2XR3I+l11lQvPgLZpmjgYPlbXSBkQJfIhIPY1uA8k3rtwTqo9OLBbMQeTf2bDla/NYBqjVeJ
iXyaAvFOEcsOi51wuop3pEKw/xvTMSD/++7NxKJBPMW1N3Uv6M0Rxj3YyggLJKO/gdBUcAfopmQO
Wz0h9RsfuG/q9Ssb0oRVXQXytZo99RTQtHiAKDIuI5eMHC6HYtp3+YhPyLSeYtim7a5q99MhpMbF
r0CPd6GrLaGcL+0SQoR+P1BCSKg2SVCyxthbQfhAsmIfNMCgzV3fX1Wh/c3SE4i1wVHTEMmNARUW
9dr3tiGiK3aV3LmKvq1hwnhlc+Pq2hW6advBBzrVYfZW9rtRt/dWIx+qmPeRiGQjxNwZr5I55RUE
qOrOA+Bflt/b0t1YCfjmBzx78sG9HlLrPo66nWKDPEQI58xx9nkTSpsVCmEuMRlwpg8DxEJ40X75
8fXAv0XtPjsmZ6XCTmnNTleL/mA39SPB7MZFpqc3yUM1hCHwiBrI/+0E0Kf9gVwDOYi5hFx2GCXl
W9Tbe7kan3z7Vyi8G+H++vqhpm/12TPNyozlKArw8yayYbG+iEiCJohyl2dnqqO/teU+G39WYdQj
u22LmJZeLmurepQfO+8qVbEq6n4F0r3XKDTm90oH0ri+6jgTmyG8ia2b4qz97m+Vv8+eYFaDRKA8
M3kH+YbUUUYY9uqQwAcp1iDJrtxOwLrAZTL71uOjEMB0rjirEpVTJr2u8wNQ1x5VBbQRL6v1a7Oy
pQ8RLIhojB98aat0j2Nwpr7I6fr5Us6FlC0zhb/BeXWAfL8o8NilGgcvcQc04p7LM+SQ9EAChJVH
vEzp+qfBjyJGqF5ZyWN1n3GijL6+KiCpcRasdajSPbyFOOX6e9vmr5qnbwyz2eijfuXn7dqXXnUQ
4plmfxPZS5e3y8EL1knyVIzWsotgw+X7qrp2h6e0LlaoGwkYsUr9rQzDZYKoSEmhuXAdzb6yiabE
tGVuXsP8K4rnSG4or6Ftg5lQD6GM6F5lEIKicWnlr0iFxC5stqu6RZFbXoECaRKL5BGavFQ/+wTK
HsZRnyVTJWHpStViUhkompys4i3ySRYjgLoIaMQ1zFDfPtZmv5d0EP2TUsfajq+FvIbEqo/QFYsb
P9tXg7s0KBGq1CF6LdmFCHFFXAuyGjK9stfzaIGgGxzVbHgM62xVNv4eOVaUtl4tjbQ92EfFVU6J
DaulwHsb+19p5h1yiD6FD34aFiMKLaq2NbprgVx1hq8BLbLrcQxuyiDgNCZv51TtlJC9kqy8HgZ4
B53R27obz1BQm7JYaqiv/Wuoq8c0+6VlxS62h1XcTOz+q9x/CMrxNepIfkx4g6ay5sq5zANOHGh6
VfrQRkc1OgIURdzJDTdieNcSZT3I4Z1Vfwj/h676q7xDPC6xKHyE3LWiRanKyz7dSfldbeWrUct/
dVW6q6WRO9urpR8AkkN3ra8TTVujZ8JFXl+iqrRozcQZIZN38I3Ktt90mUsBKb6G8PbbYdzz41cb
YIEfZ3jmvkQUiJuJXomQojWGlJGsQ6Lc+OOxJnssB+/RkJ6HsDyI9MPyYdUayarXivUAr6DpxI3u
a1e1p70HGhUIgBtC/pBaDe4xtlqVgWxtjtH6cwhvC3WxJt8I9DXSRHdCSz7TBznRzJnLcBdR2PLK
uB1ZR0vV8L73/JVkAyHxYceN5xAOJ2L5b2uyP1pRqLWmKiJC3aGOHhNsho3qWkBr/fqgONEWUWcH
hRhTLilkUodM3oUehnn9cO7+eCJuzY4Iy1MCncpud+irY9PecwKcGfhEd+s3fPeP+TCFlnWpRaW8
QR6idUeUwRCRw+w4lc8db9Mh8snhMlfINaw0rqLRYGFhcuRRjYegSbnsKkSyJAgffXk7pDZxJlgK
3V5+vRInlnmumZuOimwN09cq/TfNmjJDOH1IAHw9+olJm4vl2pHvJ2PDOnuGjBP5oVdrCKiI0HU/
v/6A38WOT+ZsrpwbujVIWkPjBDSHKVLvgzK4iXL9XfEo0mPNGxBZa+WH1fZcb+ObxH2xS64kkxMe
hDtUllZNjnCYN+yinButnL0LM9nX8C1p3m3KVlmHYXxIyabPPPGpVZ4hf2Vz8GQ372k1wjA0fdoK
ZnbdxfeR/9rlL15fo7LmvY5IcumIfogITR9LQtKsXkgdqK4camcFGcnOZFpKb6n0I0QE/utnO7Ut
Z92uyg0V1OVsaongDjlEBuqDX49sTDv7s3WaVXUK7sFKo/Mm1GnoJMawLRJvLepur5rDNoOWJin5
osriFcL1qPygxpFmTwKCkEJR20t3dtgtQ/O7EoKkzLQruk0L1weTGi4z690LidzRfTEJlVDWVBTS
DDxBZRjCHVpQXoWcFnJpwo12lV2vNf81ct8iI1/Dj9vlQ/SUDf0uAm4cB45GMz/FZrUR311XX1Zi
mwZIP4z9u97rd7hGUyXQzszKqe0xbco/YsoQCd8rkOQ/KHFGESRe9ggGY/ZGJ/df+PX//NH/H+8j
c/45xdU//os//8jyoQw8v5798R/H4EeZVdmv+r+mf/Y/f+2v/+gfN28txPds/nf+8k8Y+V+fvHqr
3/7yB3hlQT3cNh/lcAcfPa5/D88zTn/zf/vL//j4PcrDkH/8999+ZE1aT6Mhopn+7V+/2v+EyqKx
p/7zz/H/9cubt4R/d5OVtf8fh6z8ePu3f/XxVtXTAPLfTWFaQjVl1dDEJGbbffz+jar/XbFUigWW
LHRqq/wmncb777/p2t9lWViaLVRVUYQy4RCqrJl+pVl/Ny1TsWncMqLFf//2/57uLyv0/1fsP9Im
cbIgrWHmfLYLbc2Ye410bRDkndd7d8JKwh2SGMrWt0f5ghvpNPpsj1umK8uVW0i3aWi8JnWFlt5Z
ms2pJ59t8kppbFnVEu/OTcNvIsntVWVYxuaPRfzXNP1vpmW2WbSagm6itu5tGoffc1NV96mXtRck
JNOsTN/oj52otVVsBC5PXnWoLUGHwZDFPLfNPztjp8Hn2Y4x6jl0F+9OR3Vz3XRS9hanssD0lMLf
ZZOj/vX5Oz5BGimq3CkDvkhZFyEER6n0ssGnk+yPybFzEfUe+fLtGJveytX1p76W2XP/szU/WdVT
czO7wVZuSy+U5vOt1XKgRSUAEkOhq2r78pn35jMqBrM/z3DqrO/H1NRpcVo5rrVdnu9Ko1KWPdpO
3/rIpfmrNO+SbEUXnKLTB84OeLReIBjCOb4Nm+Zm9CbCgatfkt9Og8+2ryE09MgN07qVPfO7FGPv
lpXG89dr8WlNaRp8tn8ju8zhwDbtbTXJjhTI3SKNYLsgcp7s8TFDW6OY3HS+RUW4llKuld4ubn64
7p4qG//NkPdBNerrh/k0s5seZrbfkTmq9NGs2tsGFaAO9bnRO0jJXRfSgY1Whvbe45rdS+OiVREN
e4GpRRdfW8QIC7soggkUB/75v6KFd6zuEyVc+K21SaRhLXGnRcL06yf9PT3z3GZ60lnwkDHZTnq/
bW81Ca0h7X1AE8ZkRoDrlukGlDjatMCySnuFvLGE7qmKAJMF3wu5h6sIuunXz/GpCvn0HLM4E4sk
lEoKUrdyMixqilEwsieYAUgtZmhcMgmd/eLmt663UZB7YX6yYWkp7SKkSuvqkFfqesdfjiKAmEgN
nWtVWid2uTILT1QToqCR8uC2SEDfqKW173rE0dFrBRZE9T6mu1uiG+Wj9YZma4OMRpveukb41Nrl
dSVTT87FdZAnL0IL7tRBOjYieOkr71GqyESaZAVo8qpDIKFE499WpKPVAEDo/WpPN+TR7Mr3CAp3
51ImSpX+e9EChokL9H592mLDkkbqDpPqK38cb+jI35MXXMmyu20a6yD56MZJ8tU0Y4HirgZ/uKna
Zoty620oVd+DtDimOdgSTS12oi23fhDfBhT1UYi2sTIGSRXHT53UbWLaAqWBLlfdoboc91dGkNOx
ybZVWxzsuL3RlPQujvON10bpcmhcZyjMC6PgLIZT6PEKo44KR2054PyehrA5NP62idXkKFep/s0f
aZ4DdDizK07kAso8sPcjR/8Q8h1KQFCY24coOXz9op8Yem4REXZqoItEzR2944UYa0ppeX4GZX5q
7Fnw1rMkss1cK5yigMXlm9Sc7ODu6+c+sQvmrg2tVCVhbhmFoyC8A+q7N/zbMC7Db2Fhiks42gSB
KaX987DWUm2gtzVUQOzEbaPHV6hfOV8//6m5mUVkdFAVURVW4UgFWixASO+aEP2Yrwc/NTnTh/6R
ZEhGb0sh+F6nFegZSQYKbUoVyei2y5dwvaapmcXH3rBFXphK6dTS4IwSnWPVTMvL3ve5EVkjTCNt
vbF0OovzRsBW2HVl5F+WU8iz7dvbfVjZelw5cR+/WtxUTdP7+HriT63qbKMmwh8C2W9KRxEtQmXD
6OgywimXDK7PzcgsW4rrFjUoJ6ZrshQ8+TJNrIv2qj53JAs1Kc3QKSucqBf0FsCtZYF8Jhf6fFZ0
McuzYrUcEK4DvpFU9jYtuxxZ7SI5E4xPDf5ve3RA2tZmcFW4G5BJiHki4LW6bMpnu9Q1+rKJNJso
U5T+rjW1Cd8DXPrr0QXb8d9zHX3udJK0SWR0QVU7otERrB6zTRtTeUGGTInHX50eXKU1ooVGiCz3
1594arJmu7YyzWGUo2my8ugX79NSS93qok2rC/WvQUdkKM0i6lg6aglZyRcUQDP9nGHeiXxMn0uj
1GpgewGCDU5bW+lbmhjS64hQKIhM1wbVhvRXxGsGuqhQb2xLYFZfDMiIRYZyR8pQfEtb2AijNTSP
/WhqN7GMamyaR0BnTcVYNMjHX5dD8zMyKx2dU8W88AWaBYQ6SsCKS3Lt5Lb94fWIATZAcL5ezM8v
Y/pcfMVtAEyJOmExrUjaJUZJxVmznmS9XZtdXF43CeZM2MBcwr+wNX2usAJcK0GLvagx90ApsATT
oGDEctnbM9dZsYBbp2UjcdQOpruUJhx/ZRObv56qzw9EfS62omhSMeKvBoDM9oOVNxoJVvQ1ahyN
olx0oOtz3ZUmNCo+NyodX8JIoEZNe03jdzwTKk5s3Lnmiov8Vh30duVAhFAXnlH9pPR97rKjTCff
J4HInoUFu5eGJAjKwhGK0PcYoIMs74IfAKDIxEEGrsMecUnb9qPjUAF9rEKaeLFviQu/3Sx0ZFZM
lDXL0hmT6i7Ly0OTil9fr/ypiZsd9pkU6vgC1bWTWfqPXNZ/ylX78+uhfxOUP5u22ebu3F5rXCR2
nTDrm71C9Rkx2lRwX52Uh70SQYw87BEFDK1n06eF3xUKMFyC1ZVUj83SnFg6YqSJbnWiuYfAIIEY
t91NJyAglMYgoeaA8nGe1BzHLijnUTXjdZqjvhGDtilaN1kpYwcnKbHVdSuNxQIQlLEgqtPTVWp0
8OOqWom+0zY2KsVYThfFrT0Y+d6P0eOpzSa4kYSeLjQTwgDanvZLJFCSKH3X32jQEaDl9PWLi6rc
lVIY+apLugEAm/wD9iKA6s4KV0NES2DsgPLZsKS3nSlerDbp152Ksc9YtghF9+17H0hAmxI4KV9P
/ol1taaf/5HiVp0UwwXLCqdOcIgZhggsVJ2cqQCeOJit2X4w/dzW26jNnd7DMWII4CgEMi1s06Lm
YKcxgtC5iwB4yM1jzIBUff2dTkSpuT5Oi4Raha5uDoHV8veVm2YLSSQFzKBzXs6nZm12I1NhUESm
LeeOW7rXUoJOZ6aW50QCpozrk+3wWz/kjyWJVNACraznjqWjRe+Lslu2gnZb70vDXhmk6MzqnPoS
s4yvR4ogly2lcqq8AF7mfpfT7OGyFZjle30AZ2QousLp8FR4tUstucNJOltXZnSuM33q6WexbhiL
KLWCIXdkX77u8uEnjtpn8uxT788s1pX5oIadR45UxiBP6wal8KEx5aPB5fjMtjv1EbOQ12hqZMlD
bToqEkDXOcICO80q82U+2P1FFXJ9ro2CNKk1lINqOmauIN6sA9wR3QUYL1KYufLJaJlF0OaMLcVl
g9ZXecyryyr7ujm75URD13gm3S8njGGhYNNyZspPvDBT9+zPSGdhbTcYemQ6cVvvE4EqqSYuy1nM
2euu9j3iN5VsOtgzoHfsQngNJ4D615vp1INPP/8jHpRCGt3BFgbUEUVeiQzzg0Hxz1DSTw0+C9Fa
17eFESdgc6UsXJVxfeMO0jmoxbRkn0SyuSJJ2Re12lS56RRym4MTppGCZGGwa4SCIY4AoV9Y3TnW
/oktZc52razZpVW1muHYPSgrEWbg7u1SujHbPt1cthKzXSsJgfecrhhOlwfQIIonSRUfFw09Vyzx
gm5Q83JgkQt48J5cKZset53VZaPPziu8S30QWg0PPrjtQrHTeyy8LjtG5vIlkS/kQgNz56RhBlYQ
MIKf6y9fP/dvmNEnb9BcxsQ0LNsP8V51+vA6ra2tjIB83G+gUri+C5bm2AfGSla2ffKhau+x9oye
DKzbvVUh5M6fiqtgxGjHPRP3PsXaEviM2U7XgSENUZhYjo3joAkQ3gb1rmACOaDrLbvXNCr05hsk
in3U3qTpZDpFfERAvy8oNk9NjMJML4sLv8lKf8SFLgxxRDbjzCE52GQx1JWhDM/JX56IC78xM38M
nup1kHOVzBzXNo5WVlx1KlqUZ1b1RIZjqH+NaL4bmR0qL4kDTrz7Yfhhs09y743ifLDJR+gcamEM
+z7I3323fdCVHHsD2b7rhxFEp4FlTOKZSDRHwHFbk75V1qI2Bkus+9YqunebVfy9qratXZblrwHE
00XSq99pNhy1AkrN19/i1AzN4k1P899o3DJ1JNn/paqQDYWNG8nXg5+aoVmkGZPMxPFASZyij4/Z
gE/owMVuIYbkTfW6y3buXJWlo4MUtF0XO5bXvzWNhx3d09ePf2Ju5rIso1VlWiEhhuD2GA2L0Akn
yfqvx/6NKf0kJszlWYLaHwt/7GOnoWe59/tRuc+1LDyq0ghDMg68vUgqrPGEXcAi86T+JtXq+G7E
kHhZddBMOyw+V3YXmu9+kLXXtoaCuxdQOqy5CYKFUB4MtVc3bt199KUGtrvL4LwlBreWJLisI6/P
tWC8eITalLZMfq2AM/a33Cgui/b6LEgFKLxrcelFDrtoa1opzhjxmYB8amGnn/8RFpDJ5eYa15ET
QfMWuXhRzDOh9dTIs0RE7nrFkhvcyr3S8CDF4FDkS9WZG+GpwWcBBydiW7fGLnCSpkOO3yuU1dAU
5zbrhLL6LM/5/fM/ZkVLJQPWEfIJibVpB2juFp5y422KdH+9SQwwJGG7lrM3bTragw+B9W+iC272
+6ltEinjyscttfYxbjWf7MmzOekXHuZTLtoamXLPPsXF5iGCsmfnzwAbyJERr1Dv3bZYV1Qn+aTa
fun4qVFv/vmximddVlXSZ7GokyU1VPQ4dvAGfo8yQquMTu7Xm/nEwsy1aOhGK6EWZZFTthm98n6T
Beplaz6XowlEBKs4SiPHLdAKVWFUnZOdPPXQsxuK5nWhH43JFDcp+eA/ByUufrxsQqYD4Y9XKSbA
+IMBfcAw967ugDu9bNxZTMiSOFU6E/dirY3VlQBWts+b0tpcNvo0U388deRGacKFk9GzSQoTnmc9
Pl829CwupFmRREmpJ448RgbW6FG+RfQhXV02+iww+EZmm32rRs4oSjw4s+hGxwj4wsFnGUKeqaZk
Fk3oDLH3rGCttISMf+GtcE6zcsfO1jChSp0hTyNcaBa2ZmWXLeecaBXpMvg3slpHgQWO/Z9NxiXw
Jb9ozudY0pGqk2cqQeLohf6chOl7mnPV/3psiJ2fx+I5ltT18ihqzDRwZFXaEoiv2faG+USsNQoY
hnG5CPDD7LE0Q/ZohMhZP+M/t1aRTRq8cTWgVSsS6dZrx7XWaFs0CBZd9VOLHhghpjCsxca1yihm
3RKtmx2134We4MapXAe4YEUaL2n2nHH7NIntGrofNSSvcnQI4Hlq7LIGOY3NFKorq1vkcrjlJyOv
hdTJe84PPGL3KV57GTa5ZX3kl2qkkyDg3GQP77b7U7YfFaSbdP0bl91rDgNttPEl3+PatCL6SyyW
nSEsFPrTsZA1ON74+pZPL6z63vAKDAX2cZDfhck+4vtI/oeLN1UiflQNZiR8DkMq1IIlF4haeOSv
2bKO8cveUHqQW5Rwk39OY4WnI/I7Nf7KfHxeVWgswcvGwO6jafMNE8Jp1sr5lYv0SBPIq8RyoQcU
V7W8ES5aiRbWICS2iFYkLTw9pTlQMXh2BUjL/Fk19lHnXTdca5QkWHuq+cwzeNRXvDjZqcpLWaEa
lhqvgZ4c3LRe49i0NGV/PcL8q+qjal5bNJB83PtMKqhNhaiXrKz7EaedstlNU6j08pJLWSNvmtJc
8eSYe4UoAcnIT6ZytYp94IP5KspxZ1OwJ3mxI/NIEWAhYzaEhenXr+yJ0+TfJDM62r3CMkKnCnGm
U1zju1eZZ7bDdCJ9kirPaVmeX7WJnHONsOruwarVjg5UA9kgYymD0q+XwdAaZz7r1PeYfv7HGWBn
pVm2YEKcyPcwTc4edc88XDZFszOgiIo8SpsqcszG12GZ4Gqr91D6Lxt9dgbkTS9MZAW4R0vZC8rs
x6hOztRgf8McP1uA2RFQ0LQ2jE4LnJR33+/9pVJ2iLBt/MZY8/5PGU8V3Xa8eq2/80flRqmfvv5W
p5Z+lrXFfZ3GfeiGjq3Fv+h5SY4rqvwhMe3olxYY4sZuoAl//VmnvuYcz1wOrm7moxk4NnKzh04Y
xm1auWhpuPhxNI3UH1M7DJZeWDRL3W1wVDRLReyxTULTjI2/DyDJnTleTnzxOdTZMrU4LuMkdeQw
y4/wIWKUaOz4JZB1QdQcPLR64uqyd2cOfbYjSTfHIUwdo+/eith+STDO+3pSTxxkc+BzXGtjUgJi
cRQvMojPFn5hUYt+Vq0FmOOWYicJ1PJURc0uu4LN0c1Wr6AU0kexo6ZhuwTgQrcRY/qvv86J8DAH
JNuIhSeIh8dO1GWvaZq/JbL6/bKhZ+FB88tKsvUmdopoeEIB8jv1zjMv06mnnsWGoZEi5EPV0Kkt
+cmtwueiNM6VwU6NPYsNWViVyEYoqAm18rMbiU1c1GfOlN80jk/izhzpqrh21sRCD5zSUhNMtuUc
p6tEf/i/hJ1Hb+TIumB/EQEyaILcpk8p5V2pNoSqSiKDJmgjaH79nLyzGTzMw1010KiuljLJiM+e
MywYOvNCsD7m6JjucuN0Yl9Ny5MMZHJl+dXFLjfKOzZNLoA0OvXOWTq7n+ZG7VWWdDuKCt6przO0
zMCaDyW/xG4Sni5Be3Tpf/kF/reU+n/O0/YDtHivTfJHA4euRJYO+nBT0CvXJSpa/UQ8szBQwT/c
AdqBpZ9AqIXjMmQfvQgfrxHVyiIRt/qwPoryta1vCryaVVEe+Xck1WhQ0YrXe6K1vA/219DBsn99
jbaU/7sun81gdz4q7BU0/mj/ueaXNf/lXvhfvnr3+s7/P3dlVEu3DQt+OwJftQDL/y8vmfi/yqj/
zzf/Pwd6+6TpcYcPxWPltfnLolpzoHgKPzWa4pNVVbSHDN7vSw+IojdV2VE7wmGaPEEH7MUu2k5T
pEQ4GB6TcMRszZhF/V4KiFSTMyAt1IMH0HOY+vupxwzoNlG0sbKwR1zeK+fUZO/ZeS0vvsdoWNeG
I7ZB0dQbGHreYWwnzJOjHkC+1Ng1+5ZIZCi0PeTMHPINBc5b3CTPbuXuwtl7yFl6hSjnY3sOGcgY
16XaygoUlsxb9ixTzbaz1rbdaaX8i5MnPpH80hxcU/tvwRSsh0XoEhuno34cMxVfcTJF37ax7XeO
m+Vh9Ztyo8qk3LP/bQ+McIdwFDzzkbLNuOcNAQg4S01xGeysKmZAeAzxH6J2rs5+gUe+8f2n2Ath
kvrLPvVAW4VR1Z+KMZ9vmLOTrPSK4sIyUXYsOzQrcW837WSDuziovwNIVu/5mn8mTVt9dHUQ3gZi
AEcXBMMhdNt662JLR9zhT/ZBu9WIgWE2pyUy0a5iQGW7ekreQFP1Aa0BKCinFdBpo94r1bf3hdMW
O6dKu3dyIonTOm6jr6Dzgodi7J+4rrejkwenpQuyPX+33njuuBzKxXj8AbrSUzOw39qC+aqkzB7S
clAPqrU+SThiCKOK39Pc1vul5BhZ6mQ92RpvUO94dlu6w/DiFJL3tA1+GBwCsiUy/cBfy6RH77yZ
ioHqMpuZErSZ4aOyajkvq0pdusmR86cYE7HztWlBCarx5HsdquTVNwdVS7Ebshw/dqm9cxEA/djN
fQOZcFyys6sreYz8ev50p9DfJXiBz4We3SM7uC4IGr8GYaaSvdtH4aMTgwbMdeZDCmUg6NCYtoDe
g2aW+W6iMrksr5WuUF26Tk59H7k6jpUqioE6cLYyPtZGWzMmTCANI1mL8aRBIpj4WHKRqK2XhDv0
qR+D7HuM0mZv08pHthH00LrKtPlTWgOHwsEK6BnXPTYpoMclcbr7Jp79LUmG/1GHA6u3g5OOX0Xl
y7Oe2gyMUwVaKXexJgtjhx83CHlCG7e8idm3+1I9AulgIbvEy73QK0YfarpFHGyUAZfyYWBTwY1Y
em+TamPNPIJeHtpzrxvzlYZ9eNNOEtZUU8HaZJY5uJlkc7a9JeE1pFR+h1BF/Ao7f5uI/Nz3U76r
Z+ycnZIrqzJJ8rRUub7R+Kg/B1f5d95qYqiZS6JuDC8moWeVnRdnGZ9ymA77jNvk6E7x0O2LUdbv
ntX+JXSC/tgoC3MqqpYryavyv8MyriOoUq45MGAy3PaGcg2FUwUsI0/K9GQ9UD9k1XN5u/rh6lwR
vx78OqEf4s4tk70AarYxYVi/TzosjjUbNW/jYANIpn4HgizJ43mfeHWZb5pOsUGzNixQrbkgN+v6
en1ZEl6cuZvWf0O4srESV+0S7cZwdsEvFw1LCHFcewy/AtjKNyJohic/ajP02moe/xaOBOhFEGHe
TVJS1IJ7/MP6PIdHYTxs91b4CDHXIdpbIep1XyU4F1H7TKhYOiCdcwrWdcpXVgdT0953orbHdYT+
F7aQQDaBHOrdmkGsLxTk2Trkt9G5hzJu8NuNh3973y85EpZ1GJHmIJ6um54iZoM0d78GjbOL5MwS
vJ7Mk0uBcDcXkbsfRqbaSjsl6Ml97LnZlUhWyua7GMf1a2A2bhMuMHXr6SpHBVKLeXaz6kuLyBk2
48pQmeaBh4pXOvJUDEbskCVMuyVKMBSrcAo2qY0g9wh6aX9i27HJNLnho5950QosagoAaTJUoUHg
HCAXlwiObLWfhd/vTWiCvROJcF95oFE8C55RDHhO2xwJb6wSDLlBMYzRvTc0AhP2MP7GGm4+JgPG
F96zPnXSzO1+TOPyxXZJ+pSPylI16YFFhW0V74xIcmdTp2xlQcG5St4Lejat0wENTqoRHGzkfflL
OP5ZaknxQnvd/Rh36MXHrL4J5lmf/XymguBpue0a3qMhhLadDFhwokUN0MejhvBmoS+vU5Hd5L3V
x1LYYO8mtX5zul6f8iBU9+3i1T8o7lnTm+eHeEiJW9TgP/BbXR078/SdpsvyZBly3o5tYv/URRAf
1sU6H8HoOefJtP6nqb2Kp8tkMGQUZ1sio01WuL89Vfx1a/mQF3WwLQbPf6oa0GjBYrtt6JnpoKr0
ZRJcAHVQWaRUet3ZBAhaFEMfCiQGQGPCL3x3wUbU/ECxmCuEpPQw4txZdyxw1neMyY0PQz0N2KoJ
K631Je/oSszl1Vh1feFwNkKFa3O8i71PbNeVjtgga693+ZheKbhy6xC1bpaaf5/5X60uto5BO8xq
+nbiynginvnr6sjdFGET8ecS547N+f5cMx27q9oQFVs/M+sigE1W5yXv1bHur79RhpcCsrp3jDN4
UK4b6yN0H3nfO6k9JGXrPk9R5e1p3JX7Mkh9pnrd0j+qyWj+/z3qQ63d9lW3ie8fGmxdxFnGUSfp
S+BCnbHuOV1d4Ibz0h+Mgb4qiiuK14/B7BqYA052XBaR7qum5Bojdt/7tXJ2lY/PWLdzfVO6CW8E
72i6F2IeD7I0uEDTJhj3jQiTg9WAmpN22WZSwTtLehCPW1U7MJeNq/pXUGAth1UdQBlJ0q3bRiW+
7WY5chhRwwsG99jrga//upupPGe98T0r4207sTXa9llytlXnX5hdew4UAKNAhd1mDZx047PAzKRD
932NbO9Z1DUbmYrJBa41ZoCPAzKJRmTjbsh7EJNuabYqbMOj46fBudX5tAWUWqE3B5ABSRRneAPD
MdWRc1s5GOjXIjprFTiXup3eMhfUlMu079l2nv8ZJUW2K4Lyp1+sPJVj8y5bP9sEBHKUTkvmQ/o1
dN5wBjhfVEBdMPGhPmjCuY96UcUh7IFQg8/Pw9h8DvyA8A09fa+c0DvFTZeijpj6y8r1ubvudyZ6
eeEwmXajM9u3DlXm31iVJZ7weT2LLusOfsypzRvbbGYZz7wcQ6JwwvwH3IEYiyV7J8eJ4IuLnmxz
6DSi8dm3bArjsN8mvveygqjZANKNf7WDjC5NLcFpFVFJ/VH7NwWxid6MPbxTwof5O6krAZNsADvI
RwY0YOMEeN88DohNiyJLEtEk5FAOTEYzhdV9N8DfjrqZ6DfzrHlc4zkGGdobs8mE8v/mwvUOke2z
W7u2D8SM4rWw9t0OBfxXxv53y5q5u8UB1luUDZEG8yL7YvKThz7tzbcblNMN3uefKGmxPLRKvK1R
41iwdEFzmjLhnfJobZnsL+Rd1XiMNEM8h3Rm8uWSdqQUW13l3fXO7mBS2gVsP+sMCdtVO3fq4OVy
lOrPUo8rCvqyhHIdqJKzEMYzJur4YNSAZjaTt+vSqN9B1BRHlpyjzVrXCOJUvpzmuP6hhk9+Y4b8
tuTcvTVsmBzmMXJ3aaq/q1COW8Ywrqz+Kr9ffMGb7xHxtcL2TJ16y6EvwnXbRZi0B1OCdPWi6uT5
PsdikAd0bSegtcasf/N0XQBkxgX0L0clal+GI8donoj+kPRuMGJnmrF25SCe67z9VbtpfCk0OL+E
IIbV3PIvYPH10C5Ntxdl1vBEuSuTXDZY2SzX0OSaPoF5j6ELQFPdQu1lt7eRy7x3VPkNtCd68v1+
2RsKtIdZy24EOObUr0kb1KxA1FTW+bn/mbYGl5lmwPtFIQ9z30ZHSBH1GcJhQrxr9CFxIRf649R+
dlHj/25VGG99ubpbrk846KmaT+zWgZ+zkznWbTpcJuVlp8Ku+s7MXnPqAalvvatj3TITD0DHJPfG
+sFb34ztJRx7ux0YBdgkI49UxkIFqkKON3fsKpKBPN83DddN4Sw9p1ST3ZcGSXysYNzSdZD4RFr9
Hk+Au6s4ci8uP8K+GgBNLoqIOFp6/BS66u+9PBvJYOmddcEw7oO5yXe6v6popClfioWfgMq5xDcu
c3QKsZN8DKNDHjtb/VkPY+DvYzRB790ox2Iz4zu5jUN3vOvTaX2oCD62VSuDn5W6AmrzvNczeWw6
vNrFFdvYnaN/WVp6p0bIfltGbsAkmcwZTcjngwqjX42Z4q114U+AMv8JfNc9AITxD2JOA87UREIU
ZGv6Ncm49fIqq2+zwES3S+N6u7ZJilvMXPrEr7cepqy+NonG6MbVHmMtrRZ/mrn46DUrXz0ZA+lN
4T1M6wDnNgz0eArV8MOIwVdYhrbZLFOV77s1+TelOfxDL283lfAgXw/c2GPb8kEZbOxkwitj8KxU
ln0XHpaSEyo2w/JgDafb0s7Ndiqy5ZlUKnlehAPxr8jnvXFgY2qXL4ithwhM/bjShVrFoU8lGxhB
3Nzpa04SCgM2dtZYC9042vuO6m+aWAK785bwpYpJ6TmFSPIWx+ptzNP33A5Nvk9ZcGDix2JlVZH/
ov3OuhtSTnfr90AUjUA4HzOUdxg9LzjYlMcKb0r3Xswzcxsc5Bubq58sW0bofmAQ8ym+iqZDFAqJ
gEmujT02FtzgVLAZrAXI4MzO7b0VvRo4ktufvEnVr6pU2S0XpXxrurE8O6G4putdsPHAChzXLE23
gdOTPa6mOeciXu6bpEoB3K7B0U/C5T7lbz3Orl1PxAbdzosZg0xXdC6tgYTJqtH0RI+WD78BiT5Y
sf5DTRTtHJcWW90m66NaaP9YXf+tK+U8RZV1cNM00Vu81umpJfy+7aj+buKVZGKu02UTzytRhx+r
Q1CwI8WybPhat1V2t1ZB+mR73e9syP5DTXhClF/l6s40nv/siTE9BMw3nbNu7VkHDFHZ656sgkzj
bAMLYqybfk1BxFrdoCk29TKmUSmH08gFtXHgMtymtBQ2apHyPsLkQmCh47vBNSBL5xCwd5Qs8Lzr
zJ4Wj5EDYIYDz4XWR6+nZBVlVv0SNR+TlqF8pPoRwDYwv1MVsNvXRvVnG4XDQff1c2+DB2GX5Dgv
ebWLR1XcD6zjbWQzicco7x4bbCNYS5w5uHGb3Ay7LnMlTVTp5Iexi9+jRnrbVapfsYEU7hbjzh3X
bzKwX1WefpZDVf/Edaa2vZE7JWd3Z2Yjlk3UNTl45vk31q7wHLMGDu17gcouamDd3HOvdKMzIOiQ
CgbVlvsmny1LQRaPZuiwhuTwKmfR2O152b8WkZcbahYh71TynUpI7eNaTXtvJI81/qBuKHQ9lUzh
UStZ9V6VsuddBQu6qYiK9iYHZVGZKnztRS9uGs1pFejptMydefbW2TlU6k/rko/GjFQesXY9kh7J
E4m33cornshUzUeRZw9BjaAk6IeJ7CyaP8bBlf8Ao6GJyUwbP5d0nm9F4YjnPFDsV/qmfu/7LHiE
medupN+B8m77ArwyNO+l9KIbCifevQpJkBsXmPfgJr8Gs977eXCbBvTx47QCtTyL7FA2EWLNvEQ5
BKblrabccOcSmv4rTEEdyQFcZccF4HQ+3JVN8cZnpnZV0P6rRq+jnJSY/VSjFVma8X0Z4xcCskdY
AqTNnvhSSfU61ro4M8wrt7UzabtJQwzPa8pVM09UIRb/nlwFQmLW3dWcL+mEA32d1urcD7yfG+nK
4s4oZ7g47PRQb9Dz4wjC9Lec/WuQ0XsYRRR+JgQaXRMe1JBcElNALdaOvClsavhvwmWzmiU6ED65
+yxXFLsTk797Sb5zi/gyVsLfj2P0KwrDtyAI53efx/WkvKa/RHUevVLqVwdH5yNCGAVPtk5jvs5w
lxqDYSyu/xmQxZDr5AQr33ebmxyr62HSo3sKGj/akgzAvluiOdsgXqU2H9aMZE+t/+T4zsbVcbz3
teqPDoCUG8fHAzKRz++aWmUHCljtzsXZfar7Fi5JX4eHIAZOKrsa+Q9x0C5yHLnTY7BsvW6uP7o8
iW6MoN9r8nBHnbi4X8WwbKQsSBrc7MbFOdT0Q8496k0HzTbexRSl87SKrnjzCz51vunkNr5ybU0C
ZpuQ9UEiW9lOYcjrFdfwwDQZJNHA33CEqKuaYNgS4T9wbkW7jsvzrluDW5OiZfaUd2mzjuEKbfsN
ubjzkPrLl13KfFu3BCmhRHLTzHV1dILSEgGsf6NrFYppvxfZmwSGbyE3Mu79HX0lBW6j/+v13S8n
v44luurezoz60e5YqZJ6T3NV3wo/hU+Q+e9rLcG24LkAHHzpJpaFxGAufY+Qpecx2QyDwBMSQKzH
0bovrffX52rr5nZLvgeU3rUOuYH5bamm+MSg3pw+BSFkYrPWy8lFkfkRSerXRafzh5aEAllEI26B
yoXYoeNoi8SETbQ2v5GruIkGerrCO3Z+iEM62kive8s7ET/Gemg4Wtz4prtKXhxBnjcja6PLYLmW
Y3dXRkCW3Sg5q7yZ8UkJTtuSp9kNp+GJAdPir2fGTdC6bzwRXIGOUts0vIKIhXuaMHvMMGuI9U6R
rS6rm30NPmZp5HFdHRWb2pkR4D4NK+YNdz6qXHW0JyamPUL8nHEY9YcgEKdOrPVWOslm7fQ17vvF
ePCLr3Syswsn/VI/2zW9iWOnPMk8Aa5MmPlUleu+85PbkQtuHOMDYptdple7X3nmN3ndPyCsu/SO
FjeyNm80Tx9h69x66fw0DHz7OkjZFijDYFtX63SydnrMGIXaNAWY4iVU+rEsk+Ywzat9ibOIirha
f2VatAflfPVt8bX61PVhi07bKKQx0pUw7+nooe+QffQnrNebZrH2lOdpcfX6IDMiTOsapJ7tuzHF
a0XPqx/lW4WtuRsy4lYHgHPZfWdDxSQ1l0WqK++6lYnwIrtzpPLuHJ0902LZrjUKi96tz0L09W4U
NNNAHGeMBOXvs2N+CojDfsT0a5vMJED9M+WC8lhEU7yLV51vstleyOku1eSOOxivaJq4OcsyRR83
JOVdPrvOvcz58b1p3QeFe9sxyczRU5fbUOfJyzq6OXNEfGYe/Yc5hdux4n/edl24B230EppFb41K
wUYl9S6BSepPeXtSJb7xUUCc1qWuNroy40cXDwsA7BS6wZBfys49SXf9xVaVu588wiRiPHOasyHZ
2iql+oRlvW0Z3vXmP30wnggkHVxC9Xatir9Rn1gcLLmhDtafYjw1ulWfRacu5Oe3IczwbTrm7Wvq
+bed/BeG4qNxcQC52a6fHwgNdqWiGBIlpbotipGpYErz5DWTO61bkOfqQ0f67zBxXCReeeh99WtK
R3kbzLG9iUdqfiLr/LtaNM/UcsGC9/5rSYV900/rDYBx6LYOa9CONzlbIadPJThdOn+8KyHRVuH4
GCzNzdBkn9Q+m41KvhLdUABrEekw+77pvfridqTUvQIEnvdi3E7+XZkiUbGK5RZrxINwGLfPeq+/
nk0YxQy7Gsn6USfusAmm9rgw2KLhWm0NvbStDNqO50wEN+vVEIiHKWhuPefRm8hr5/g3x/1d6n9P
Q9XCOAXePZp1vJtlRfW1mr+zIDHHHPjlZgmcn9J3Tp6IujM7KmdSHn1m0qug1WKqP1PaoE+y3hKH
R9ZjCgrZaybR8DVLRUe7CksCed9sSNPfWidZuFdiP+PIlHPCLJvsfw9i+jc4tKbocvrofizkcF7V
KKkamgiS9M1rA4IV9BHo7xIKtDZV3yUL7E5nMJKQotcdEQTpfvlKff/bqZz25LBV2kW52FVl++TO
pL8CQ1mpWNPMXTfc+zb6pDSOZqf1foYqeY4YH0QmRwaeV+OWoma395G9Hrv0D3oRMh7T7Jy5Hyg/
lh+Lp5A6VvWdTi7Mj7tb19p9OfDOYq8GCL6EzwheNrZqvw3xnytgnMnU64hkNTNyC5zZxg0ODiPr
DtTzjQ2j2wqBVJORXK1TXrGiU99aPiK7mK101S2g+Fs58UfZ7rWnonJfrteZwANh3F4/zNH8zKrM
PvfHowzMh0zQrGk5Jv8gfR5dVETICgLsm+7frPbkbpqW76IcNm4dUpCOwdj3AwtrCyg0p3qM++zZ
7Ui5W19LmpLzbRGlBxs3BZ6b4lS3TgrOR+d3oRLFMRHj+zT0crtE+o4eJ2j8mTaJj2pjkxJQU535
0/zHxMPdutK1MBluPuUVn5S6qI1FOa44Ku+UcbrdgJsuaqze4xpaOHvqF2cuX93Q5/MZ7v2QAYm0
/T3yfG6HbnyNhwJdojYr26br785L/lSq/C2S4Q89xnXvxMgWETtrtJAJHoyieTGruBTuPy/oJWXS
sDgFTFVfzFSiAcrgnTs6Cd5mgvW9P+Q3HnS8nY5pahSO3z0vHWaYdmxOtRpJnXJlaT1TF08L2kaO
11X/1Nyj4qjcj9Y6+Haxwm07NHDbcGU4rfO5oKTQ7bPJSZyyMZXkkkv/QRb4nEKROpatz4innEtO
pSU4xanTb5W07dYNvPIUGfseNs5wj6cz3a+xxyhqqMeDmsv5pQq68j23BYXhIB9eYkkpLs+z6Y7O
X7R35jh6kcbKp7Yxn11+tV/WMexlAoT1cW7GFHJ/GLzUjnJfuQn8Z5k1BGlyfkppFkD86eODEIYQ
JcrlL3e13VHWg+az5ixP3cl/7lo97f8TqiZdmSHq6Ky5tFyBF0+hCQqGpXn1lybYh2Hx3MQGdApA
2g1Zid6tnkmepmiNb0WnOUkgUW1UoL5YZdXHmiB5G60TKAOPNhYTCOJIZ2Gh9Rxmp7WrXxc8ZZzc
vn2q+rAjOtR4jg28vryh+J1V8Bac4c4SGtxGrVRbh72FU+Ok5a70TMoWUotCZmoOq8fTu+SFs496
P/vFiY0ZzQy/pxX25qYZaakkrO7uwrARezfKuluvbIOzMwuxx2ezbAEx3Fa1GLa6gKVdZYmgEpga
lk5YnXvNvUBfhFgVfBKolLJcnoSRTAGULgt3qEWgNIYFF2UKM68q/AcGE+anvHOu0zfujz/yfZU6
9F8DX1doukYaj71Zd3PtfHQzvYFprHqyCZr0E6Y2GQWU7SwHJ/oqGsUdUPRi2VFfcN6gZlBYmtlx
5gG6amKHsDoZYboTghlDnjxE4VUpu97OOR+iXcL+nKUTTzJjMpnYBVzxu2EI1Ksuh+WmCZ12V03h
9DjJa8khwMszpJUmkHLU+2QgY67LkDyJaXqluuBuetroAed5ak6rVcn9vMbZRYxjfUjninmCaeqP
VnXrUywm0RG4wclqfZXezeNcnCOEHl+dCtbdmibiogrBcP4Y0Mlqg+ulEOb5EVx1tMUj6B3p+vp8
Z20d3KogVZRh03jTTVH9Lx0C0EC29ggQmSMRTIivbvpn6tLyHCWhOI/dsJ4nYYILOOk1BAxY1H8n
XqsH/nAbbPPOXd8ji/SsrEbcD9HgPstmrH4HpfBv5kmTneZp+xHEk/+HJlnEDExaHwo6eVvGu7gr
qJgGO7Uu+R2Vz6vLORP3Ou6TTei7NRXkiGKqYgP2IvSMscnofN8qyfpcOQzn3iC/04uNj3Sh/Y++
dr1Hy5dyFqMeb3uim1cUgOVzgg3tX2bFItmcB3/v1u54bbYxj+8x4qJGRme8qXN2q2Pyx5mi2U/g
5PXRWym3bue0mezWpiWF7ypN9K4pygpcTOdQyR/x5amGY4bx6uJQGMYSNp5p5M1qy+J+buX6z1/1
yDvSQ/O0rfnqXSTCc6OTU7m4nIylao5ZlgbfPPXmYrOgPjC/GD+vdhy2sc8DT5epzhfq0WH4mYk8
v+v7WCNmXEnxvQbcLnovbFn4XcYZN5fM+RmmPBp2y6D6y+TP+SNiL+8isbnuaiWbfRGMhwIvAM6r
aoyPHb8nszm+ZP6tm+MvE0TYMQcK18qYK26gXj2HArUQv6Nobgn3dLN8p1eTMt1CmqWZzr6sI6ez
6/ryVXZVMYCYwfosxDDTr+HgpSFNjY9qQORaHgB8ynETdz8FT65X6OG+kHyZjMUF8VdIr/WJpqj+
EiqafprExpuiSCmwiTh8HHvJQd/N2c+ME/BZjbXcIVOm7ZemeHFzXj0kv3RyPL841AFhbsZ1f6mC
gQ2cZbqtIr8/V1HA6MRcRt3H2nD5JNWfPJPZcK3cVCdHdNN26nrwrEmQnkpZ7iem3PfpvDRUlRz2
BpopZtM9zu/pi72XLTcn3lGeEjd9qZKifVtRqrCmQVWj2ddDHf0NsonSksPfnk1zdZMIzuGiHPsD
hnrvosMRgdhEO0hWjPGkVLu/XAdJVSstbaZS9VvavvLB+AGIk67/dMa+6zcFGQpnYr6G30FdIVUc
qLMUhc2ZxFLyafKI0bIpQzPT0jV5bBjLO5hB5C/D0DIioByGBRL+NMkaR/11cPswzPV68C0/jmOy
5tyyr7rL41DsnbIjVZeNf6vjNP8qSpqQbl59ZKg+N5qTwNkCBQvx9nq6+y2zqPmYri5WGc7cDuwX
A1ZjBGixjNXg2dPlscuHr6nE4D4E/W8Vy/nI7vTwWHa4FgnBxUlArryvgsh/l+U4nAK11HThMF7n
c0ukP4QL+U3vHdwmHffSVkx6hBUavrVlWi3L6Yd7BLP4EX6LEIH74uKRo4sTkzrHci+Lq/Og8Eqm
8ekXr3jlD0ns0C+ekvFuWMuIhgm9oSwFwexNPrpyGjf/2pT5uqnqkq1h8GejKnZa1iTO8VfMFLrc
rLzLZGjrzej72VH4AQ+l0uEuGpL3UMW8CdzP1Wfu9/1DM8d/o9HtL2LKOBQGpCpBJao3znzkUBE1
z/HVBQL1EiwtpYK+8c+pkdi+c1neLtTILlrQNR+1dbYUen7qOqoBUY31ZZqKjvC2gMk5TePLxHwm
ffVweg/ntKDB6dLfABHOQnJJocbXzXC3CmyFHnarv/CMSoSRYPgEZKqHMOg/efzleW2RcpKx1ae5
HtzPMk7tzZJPtJMls0vDmLlvRe8wyVm2z4Rj7XaZ0Oplae48TOEw74SM5Y4JNY/EryppMzIMq9IR
r2MTkFdnaD2DgpHOPlh/m2xaGQiKfF6LXu9l3jT7Me7J19o2wfrGXNsoiaaxg/C1R9U/VBvx0SYU
rfLcrU++a5mKiMxw+3+YO7MduXFsaz+RGpQoUtJtKKYcnLOdmb4RPFLzLGp4+v+L7sZ/uvIUulB3
B6gBrrIzIhQSubn3Wt/SbEMNk7bZu7HNnN+2i+89Zd7qXy3Nkpykk7wlyeidlrRwbpd08r4lXc8v
u3G9LQKrrlJs2idfZOlV0Tf9qW2seSoW+gI7OyvnLuvIJ/GttD/GKl8bPpv/HJHnAW/Ybuhr0qw9
BcnGGL+3P0I5ISLmtP9gynxtmSyH7q0yRDKuiolUJ13/2kfsQ3b0MPXfiiZZ+AonzhFlFP0oJre+
KQdfP8DpRJhfOG+ElZW3Y8dY0vO96tAlNJycgCQ4gXnvRNdvvdtyZ9qbqq7jcRu3N6KBg31aBTKW
/jo8V33Uv3Rz1R/nXvpXIDm9/cze8J7N9RHF2872jaV1ksZ+hsrCEdMTjXTa4IP0d5PTd/fJ4haH
zNOe2THQ5mc3TR+PVcpy6Hr3DIB+GuZ1B99m5PukHUrg6opB+J74xnTnb0N93W4AkNJZ2Bdbrt3B
sWv2km2IxgLjTT9CelQ03bb+uluJhw9WYohoajCBoIZodmrxv/BHh2vFnnuG7PwjRUXJ9RztSSdZ
+W2Di/d59ovxyMJABvJk05sa+SfACUkI7obtYXWL8ZuLruKr4w/ED4lqSPaVFV8mPhWJu4H/lJim
f450SJJd20/ZoWu2bp8sA0liDjlZNTGhrgU15o3e+oxRcoUh58t9sJb1Y09S5n4pWjTxXhfm9yYK
1RkcGrV3707XCBeWp011xHMt67i3Xhd9GhhKvXJU5oSZEu30w1lSLHdJyzmozQNa25M33uauXe85
QX8OZLWegKkq8MFm6m6NO39uN861XkdOpZUh6SfKu+nhYaOCobHM4LFgFIkqErfhEwydrypvfoSJ
yWkFZPRXgTXQttDt/Ft4G6OfoppWFtV63HNWrVnwOWNA6xPfvSCRp6pR+ZXfRi3WNkaGyc4zRnZx
NnhLDwae/1yWjXNelSnOodTBnZPWX515RQO6wag76yhrbqtsRRcV4nQM2iFnstzWzF/Voyx09uAm
RNv0QdY/rsO2vGQBkLqWaR2WOybmaVXMhH87X0ty1WKUWOqsWkYnxYUdeYKaaG7KUBEYRkzFXhoW
B6CjtrtDv/x5dVRz6v22vKrhZsa23jByb+pdIV25ySor31SIHCVPbXqMluSLLpfv2SXBtKgq/4Ag
AjNgwy3VJzJ5aorwLNTdTBpzqrP2q6Or7K4L+/pJ9ZqNMuwJtvvlbpmDbzDdYNSjejfMLna6dO63
ss3o5MvvLQtyzO7+Ow/1cVQn0z0KOYx35AsPdxp34jZpc0gC1ImhSaNPoly/DwQA7d3W0uwlUpS9
a6rZbenblVXAEaeuZPgj6iCx7cYANVW6+fqwSjEcl6yDy0ef4jAqRKBDhBoPp9WbJZgopvoHuiOS
wNkj+tXPmiXw3huK9KFDAfGeZ83221ub+sUTCDGCcXKfEHYULERTTb/dCXaOsfmrcgZsn+j+yFBE
5LhHdI9K0/HOyeS0107ECfBQK698HMsFLRE9246xXxJ03yMPfyxynfbQIsI6u4xg0WlnwLIb3yAP
Lt0YHSzbx9wQioo3lRGX0z6ktOaulsjLzmuTcDun7nALF5ySkkCCZJirm7KcvYVRV8LY3Zj5eUJ4
d0LsxY41l8khQpX40gmymajq13Ob5CZ26bXfppkwMbIJOj6WA45mnrL7J6Q2cWhLmKiIaNHK7+GY
0GgLXIc2YrE50f28UIjPJo9OEWK7nx0zVo7jG0InzxLOSDzRl077DfrDnl5IPIko3yvdeSdcBCK8
SUlGduOSs8WnYh0IgMBwSbZyqNVjFozslTAeRk4Tvwfa+HeTn2f53mgb/g7qEInahG4nYSJ6SqpN
3wmcONRTWf08V54H/z6iKznm6/cIZep142AnbAvah1Zhx0lI3vtsEU7RkLIk4/UtQogkavTR6wFs
uYQD8UFQADtr1H8aUK7Sis+RG5gyeApEhaTEsd4uX1DzUamIU+t1bzQf0xPdU36oQUK+pfYnTJHq
eySW8Y4zePK5oq91irqtuW62YmE/yziUtNygfabXMyciL3Zl1V9HU53tJw5GX8gpJb5hsCP7kAtM
M9XmWjfFcG37GTNAkKPlWDxlT2FRmbs6qaNv1tLV6/WQHIJq6c9pQTXT2GYhvIIJx/U2W++MZcNS
vGrqmYgjWrqioVwKs+W0h8PuvVf+dlhYC3c6z5bbIMOoSEWk07OifCAwgemmdDOURqkaf42eQxKl
PzTNG+3q6mkZkH00mZPcdOCPDoFk1ru5Jnse62m+XSbElEBF8cxUnEkk2eLMwEr9FLjpcyq65CTq
nHlc5b4jpJnyuGAzDGWfnFHMNqd6TtyrsQ1QcPlG5rvGaP9ZmrC7XVHMce/3RdzxHNHbUcQpe0y0
0kTTyXcWvZtBCL/ykOdEDiM+5ZBcfRkjiAM7b9YEDAbhkB6iSc73XpeYr4b/H+eh5VScs3k2LTHI
w5qRfl2F+WEAEXxoI9PuYU+SGq3oahjIbBCtWHPp1z8rpO3EoBGU4Zus+z4QmcF5IJ/PBuF27Drr
dGPdDfd6NhdXdRQOx2yLlt+BSngWInbQE9tPGzds5QxXZ9I0nMHiSRnyzRyw47AuD1lJq8asr0OI
9Z3+8I9NTNPBSpSVQpo1jeG2O2dfd19Tr2NsicDogHDHo+oszYxHhPwN+qRYPIJu+TkrIrhNwfhz
CiwBbXOWnjqewDuRb7iNJjG+MTIuD02BI3TjsHol1lBfl22YoyRI6q9FUb5bV9DoTFlD/ABTR9Ks
747TbFhjfIU2fHDiFj3vU4GDAQt9yaO8qkARUt0QVqPNxOPgd/+ORfxbsWkvTcVfH/PQ/pCgdvrV
XDLHho+/6f9kaBrm3f+fzHQJZftDaNrNt43U2mH89iFpjT/0r8y0MPiHdJX2QqFcBD3hJcvlX5lp
vv6HH6HMDHwdetoNLs7kf2emKfUPBr2CP+QrrXzvgtP/d2aaL/6hdKhpgqAL137o+38nM+2PRuTA
VVHoEcAjQrqP0hcfiRR1Shd/HJFvNvgmmO0tSfHLbZF/0BB04IuqSt352UzS639cpId/ef3+M5Ts
gnT5Hwfgv1/38uYDLd0g+Ji6kaW0CudEbMdBM4cS4NyOnN3aszeX+i/okfpPXgrhp+dBM/dDwGR/
9DMS255v04gDxmIdui7l9CXiNHP0ts3uas95+O8f7I+O6H99sMjVSN1DSTr0R0L+3OHlysdlPXKU
QssfuIwiBc1GBAfw4+Z5jlmj3LjSzfN/f+E/+ZhaK1fQKIu8yP1I/8tmerVYfPgmw0vK6qDF70lX
6yHLN+KGy6H5C9fxn71epImnC4Wkf/e/bPXlqmHlTduxSssLESrHUrc3/WYfNeVedKStNP6Vh/+P
ltTLxY24X33lccPy4Hxkvwx61HmIGOloUagwvkfYEDZuePrvV/Ljq2jmmIIMQxpCLs/GR2KW0/v0
B/tgPqrw4khtx/Tc5flfYS8+PgG8SoDrAR2Br5HQ/hNX8B82WzDQTl1rOkecpUDIy3LJXvOWIcsO
Z6j4C4ren72YjAKfLcGN1P+6K8fU5fyqzXIkSTU76XT5bDx2RJl573/72gW+8L3Q4yyGifYDyqmV
eV1nFERHJwrui1b19Oqi5S9uvT/5ggL0YZd1S/GQfYR+cUcHYTiMaEyl/0P6jFnNloR/sWz82SXz
8SIpwaoo9EeGkUwTwvtwoR/dUNtTu210fqLmtjTZX0VMscz/51roXR5YVgwwezrgnx+ZgdpbZ5qH
ZXkjDvXuryLEPvxwSaARO4tQoeuz90QfCagznSS0YFVxTEnS8MliFUn/JHXujo9wt4bsvIxeS0mz
JXT8LB2q9gvChGR5+u/3xYd95vI2PBJDfc3fPFEf83gcDnHhRrfnOIq52N7ApHQkjGfe0KDAKsL2
HNSp/Lqg4NJ/79b/5yuz7NOQ4UIwuGP7/U87u9pWWfbbVB6TLCxPKw3V45pjNem5uV7+/odk2WCX
R3KGmPzyXfzHI+2neEPrSKDaT9FSO2bof7CmTVc28Tew/tX0VHTh9Be5pH92ZS+PNEh3KT12uD++
aJJ7gkF3j0M4czlUTsE4vlpGVICaRsSaC30wFGK2kb/+5odl/dWRQBga8n1SRHx4XU80dSHaCk6S
GZ8dHQArSuv6fSjn7jQPU/NQe6X/+t9f9MOTL5XnSuEJpXGquIKK5Y8v6s+eH9SRWx271Q0f5zGc
y72cM2n/Xnnyr9ehytJ+xJNPqfXH10mzJJoHPCh49U3ySRXWf2i9QD2mBv/+f/9IH7+/SEmtcCyF
PteSO/Syz/7hpkFojQoM+dIYj1+zvwgB8uQHPHGAAN/HfcE2w/eF4zz6sCTLyccDKj3/ZMdUBQex
bvW1TQuR7efy4r3Lmb0jAugrDuxBk3vFvqzDGQQYU27yoF10JsQLOpSE0seoFrRkJeyW3ERv/qh8
J7bpAEwMvjWSKBsqAzxLoZrGnNwF7w3z7usSrYaJZbgs9K/kgEVB2gxsrhyDuHXq6pyTFM8wp+jl
9bT1g/pUepuDi9iraNX5mWRM6+j5NWA8ku2y1kuf6iLSb8VAQhCjNf/OzUf1A/VQ8FNYUT+WTj7R
QB3G4D0rlBnpskjGLpy8AaT0GyLAOB0Mc/S2453s9dis5zFtBqTGxhcY/QJXP/MQJ3fT0G/koqtw
tMcMjd5jrzd5afVZn4gUac2VGgeFLMods2Hvu2h+znTvGO+QBx68lBY/8WEJu0VjUzVcfs4Ii3+u
/zlDDiJn/S5pR7ylpST2dK3dqtxFVYHQ2jded52ztF/IDaMaYz1NTYs62jD1CGZTv5ksGSosJKJ8
7ALdwsvCbkhwPLJgSCJqS87JqI3cdeGlp9hjqKa54thyOheqo31KndPgkpiD4SUpIDXXWehCJViB
1u5Kkn8kE2adL2c8e6GgtzcSSCIRjVCfVOVVYBy6PB0xKMVxLsP2Z1Kp7V5lm8AFvfaSwXXRlp9a
+hPygVHdDGgQP2EMUawZb6dsqxdW/pkR2Lz2dX0mTsL9uWW6GZgpMeVaVk9+9dxsZmachpz0Dfdg
sB9tDarQjE7f7ukdoJVG9sCsslCIuGlP2kv6eSjxLep0lE+2KHosImjBf0c2J6++TEKmGSn143sS
ZA2Q08a0+UOfi+Wm88vIOUlUgjr21FK9U/S58tTgPR6OVcMedi4NbneGU2lV73w98A4XOfcHC9TZ
OY+U5Rz9wdjkR1rpSDzHDaNwU2iSM/umcwQ2H+i9cV510w+mRy5jYprJdYya37tptZcGx9adCjeu
p0k88nZyXGtiIAE1SSbp4NjpXJQIekPt1ndta5gTt+3FyKnn+612ScH0tFy/IjRp8TmbYBkOgLLH
4bZI1hE4ZdYh+3KwEp4EmgbSYFw1NAeTt1V1lCW6qis0AOO489xtMI9I9xIf6oMP/ES7a34oqFJv
sABcnPHNhDMSzkcJ8S9SNEDqQdTXibtyy21ThDB7a/LRoS8VzSwpMg2YM6CapeWO7cDunCnq3R2h
7F10keubhDOEL1UFXhcDfbz6LTLPTYzme98zLdtXXal87GdIhuKuRD17gusw1i+R30zh3rbFGB78
zSYCj0vozvu0R9WxS8sAN0+9BlusZDq9urh+1OdZtcGXLDMCY4Ys1p9ONCoPq7AY/athW4kca8Ol
gQYis+F66QKl8Jw3+j1h8DJeGUCNJm4C3b9iQi+LvXWG+WeWqFqityk1YIes0BMr14pkPegmjOrB
1CbzMSy37dWn8r+tO4HjUdVeGtLcIpibcZYw/nEWVTPGte7KU7+uTnrA5LYyA9GOb45Rm06/Z7s4
bkxXsLhLPFW1RzWU26+2q/ltvjepLyD13CkOm5pboB0karogGNNvNkqbJxtkjItdxCj9Dh83Ws9C
1w2IBfT76672dY+itWW8e2p1ygDTJJFjD0vBMGNX48aLdtrFQ7vb2gBm0cDI7VyFCyHdhGnbktau
J8q4ICXyapz/easNVXfEqD82V6aYrLf3UGPQfUXFMoEwrBLv4KV+8oCoovxhiwUxzxrw2zqRM5ju
tgIYWub4o2SXGtWvSWgnuDVKceczpo+iA5wDTV40rQN74LsgejZb60scdm8xhJTzpOmeokNVSOzN
qM9uFxXqtFL/MkttZkzQsPtQY28r61E1MoicB4YMRQVnyAsWBRSyrOu3tgeEUuYV97kCMLOHUVd/
cuyYfWfm8pOzwozaMBH3EPqAEGXIiuVWXjAdVBj02ron2bD87JuS4Eiid8P2/Z9NFozECQOVgEMt
V7YYGN5RKvCe8DbdlCuqnxO48Inec2WvE0QDtxPlGAtDc5hU9A060v2gquhQV9XP2sH1gwMK4Z0z
/lTTsD3PXvHbC4NjKryzzMLnspsaGDribUUgnYrijbHz2W+9J2WaJhbdJWM1zPNPWGYJmdow6YQl
pCpvhSrhdLdd2q8360XU3GQ8Wiu7XBwop0bMPV77COD5CMEp0l4Tl7bqb3tUyl/kOKZ7H5qIurA7
AO0lO/S+TdzabGLSikC0D3CAIAQarnMSXndTbY5Ou5Em1FfpPdNmeztD0xpgSbPwEUt28fYJxTOP
vLT7BfCl/amHaloOOTKHl17Y7roK1nA3VJzu4stJ7DRol6GxitSPYWtAj6SCe23H0NZ7BuszPvmV
pI7NovUlw6NHo7al4ZXzQU6TncXJjer83u/M9sUf3K+gXIJbSQzSPWO+zMT0V7I30xqGT24dlvcd
s1CHemquyOEYR/9npysaJG41JeKlj4bUz7kgOvo82xWkDcKMVT3pCWtpYcfPm4McEd/J8xgKxHHD
4j0RYahAYiZrd6WtZDCSzfL3ZAe9N7SeD4JmOlMCsd8WdqUaVdgUSxc70KHvRf89oZTNYQgNyRqH
xYIsbbO9OKiCALG45l/OXiaz91UOknhrjyy1nWZyBnhk4Glo5uEh1C5MFPwkdw7Fz/ectvn8ZazW
WR4y4gmZJk5NmTNT7dZfOKCW63XZfjUqmA7N7IyfEjoAe9tU6tUakf0ss1X9Gmw44iMrKCymtPmy
uNp/XELaIZdHhNstF3q+Br7U1vBopPfeCjtdRbMvfpMQ+XUBM/Do4Wt5Xsf1THlUHlzHdX47jJpv
myjpLu68txTE/quvLqanaSTZTJh5V8wG80FC7OzdXNRXOd6BOCBc9LFjJLZhCUZNMpuoYtQc/rYL
DmcSJhl/Lbl3KMZgOwxBPuzbyaF/P83e+lJEPl7ZWpqD9FFNZIi/Y+GmiMR9hd+oxV/lCgQdxUxU
tc7mcyS2+9DBm7FDvxFcd6phqmgSrX8N6VqzjTYOEbstmd7fZnRy9uIEng9UpWKnmRQdV22Bnc2i
3GeePM6JQiDsZR58g6pEZN4jo8J4zMCAYg43uVpA3G4Vj6wLMKlD7ba3k472xQRMKW4H4X33/UTH
Ubp8SSZdPLcN4do700brdScQDUeJAP8wJ/W7REPyMkaoTsIcp+JaLPohn2r5Aj40exK5h7OLozxC
hmx0sdFT3d5nG0MUZkTcVFU4F7c+e9ou6NvpukVMdkI2Mu/1hg5xgX4F0WbkkVtzV50dxloFar5D
aO0a85nT44K1F9HUMFCvjExqhuDCNalX9O/VVF8LMwz3FIF9rKpqQO+gNF9cBaKD4toZiAcv1UOO
BfSL3w6LhOSSXWhAumSY2HbLe7Y14S5c7doeqpIN/bhtnrmnm7thJpDAc3ZRbrGweM3KqjGG2/XM
t4TOxU2dmCKw5Tlag+NoqQJ3fV0y6pk3L4W2pZ1kY0g4p5xDwEs85oqC/IxXQ/2o3MZmNxVGR3kl
QUl1n8ATjSMOCKRBt7IK9YayY2qoWNwajhL30nAIu4b6IyzY8rLGcV/81EHrHVLYwgeAKRwXfrbN
ceiKrTpuWefz8yrlrZe5Hc5ePgMYs3y8R6XX9NDRNL71Oeqmq04PSNeisE9fMO8202NH0hskH+cX
RnqFmYvBkRwiEQ+Tco5SNhVvw4yfI2qcXwCqJlwfsD6eDFXdoSHb5H728/cJZRJqu+I+c6Yu1lnq
sklTlsFJIhUpnlFqTsiaW0R8uFInVIipwU0yUXDtVhMt71sBwWMvBlmflnktjgubbBmvfV9z3sTh
X3WcX+vMcfY4yFloNQ0PtBUAyVL3U73lr8Yx/nVqEqyRMj9oip/rMm2DT4GAvm+denrWTgpPxwds
gvutSpkcAsmxRV8j/dbkKY1llg0Pbbm2t9nkFwceHu+hr3rM/rrVnX/shcGfFmn+vz/oO7Wgw3JU
f7YOpd2WG8FYPjPmgRMVkz9coTvaM90ZAfwK/XIuyTRHi95DBTjJYHV/ICZYvyhZpJxKPE5HykGo
jxxmvZGsT8GePlB75Ap8YdYgOoQpbohvhQkHWnxwOf4OAjt0alP6EQdIiDJXlIbBSfYdJsxGNeak
8/S2z8Mf3gY4h6PLJ79eK2+3lPYCswJudg4y57Ve2/EzrB17FyaheEhxLqAWLoDBbMt3vXTVfeuq
6r7vmuUnd9YXOm0YrRBHN7ugDdJbuFz6uurkKRSpfWI6chXMGXiFtTFcW6R64sqtzQq7q3nHc3HZ
NzFGumUomWG47vaYBLSXdp7cxE1uwugsDVYKn0UxruvKe6V4yF7GckIg02u66TswJaY95H1Szqdo
WMwLULYI7tlqDbaCpOCOpbL/ys6IPLwe233IWkolVVFg4BfZla65X0SdXIW97t7mthNpnMMr/uyU
OI92MyKteKrH5Bnhtb1F8QWoKAqqQB9alxl+KjETaVs4n916hcZVQEvJYltV/X6exJvPr5/LRvdL
PJf22zq4n+kw+UdToEwjyzhHva7sPqt7t9jN1JGYJ8vbzGL3aDCvU1s2wdLtBAduFO6VeHHGbv4F
oDA7m6p9HdSEkS50EjytogVhAggN1lBNzfGrjXoWdpkiAcHZsrTLZ9H3iB9VmxzpA9fvuM/819FE
krgiML4H0rDD78GyJnglLq6O3TYKlxAbMkuPxgqcm0FdCUzGrMn7MGt+ASfMdq1rnE94dcPqWlvj
PHbl5ewA0Wt9Rwt8gaVTRNwl4CDsib5aXR2qeVWfM/JUOFZQ3X0VofH3ebWWvzxSvz8Bfli/zMqK
Z+m2F0KCg1umUSN4QMBkJbZZr7En4biIwLe8DvFG5zg621Hitye79ZimG66AoPYY6U8hfpE235x9
WzsYaaItDSg+uRxIWYZx7QEfEX57qFK+/bjKUM/kcvRADapNeqhKLaJ68hbHL1NoKPWXptXXwxDo
Vz8t0GWnU6ctK3Y49YdhEorv0yx1vbdb0H0Klh6GFzdIOe+jsoI3hifN2bV4DrCRNVP2bYL4CRIL
9MUDqXqQ1CQwE0Hx5Lr5voLTY/ezu4kf2cCivo+WVgNln2mj7EpcNC95JEqK0FZ40x4YCTJYPSM5
ObB6GPcQYCx9mpe8BCIygAuIg9Z6VRyGgfvbCS+eiW0YXZSYQ9BpyKJJin+2KEW+qxebD9R31F/7
rvObEy2F4uLzuvD3yiBofyfMied9YqsSryX9pk8Nw9jbnJznKc7zgFU9JHvmIZJb4e7B67gPjo1y
3FHwAdBEdz1HCWq5ZbyNFoOaBq8OMzF6vZwKvZzDCVlbPhJPvBuYazsitHqbs+6t/rS90bAhb3uY
hxEPr5ywWZDpbsGPpYrrahWeEzbw7dSAQURTiB6Syr0n7zXP5y1l9DHV7kVxVDJN9NcECviwcpvw
aOGk7f3V1FdzNbnDYUOaNFE9uuq2QfYa0YcKpkfDVgX4nyvb7n2W2gX/YFAW1KBl4Nx08CHzQ9DD
otn1adO/lOWAs1EvDp2qAMvOd+vSugUPk3HwoPVn6WjLkuQ4ZFLtvcgFm2bT5qxIsJwQLHYZ3Yp9
oYjiocSy1ddMTh0L6GIrGy92Ur9la9RbF/nYt4Y2wpPllgrxuHaaScVSivWTj9iZlIZBdvfBFmA2
x81lvvMT9W/IypSaCW7Md+WN4e9BLttF1VovR+ngF41zjb7ttEZFysFvHbS/q5k6kkKaeV17aPRM
z9YImm/4mFCIH6MpkG8rRmfi0bQj1Fl3dU+NuDo630egsVYWyWkFrtS546UJRncDbIWxBzpb9t6Q
ABzGThgt4A8iB6pt1zcD/WpiiMJ9T1XEY09iOUe1wY26q3rqDOQGasXHFPWnvNKArzawN2l9UgnW
lXhbunbauY1TBA94bwjeIh5+LcF7Nsykoi676LG8FERfiWX8axBk6jOfOXrOwrWgxPKkAbKZRX1/
DV+HjxXyHtk4g7bwb5BDF8tVWYz+m+hSTvUjx9g3O1JlHLZEe/hml0k/h7kHgagzSCvihBDn9d6A
Ne/iMvKmL5no4dHpaKz972uIgOIOwNO8fqLqxYqWV1n7a3EBYaDvQSa9m0UU+rdjS4sc0S6hMcCc
aH35e+zjYkAph/tida3kJRrXu6rybfHlb6pUB8C9yHI1YOVOFiAJD6bQpsxuogHxPntmEERzc0Ag
jRYaqy1jROzlBZdVx5sKGsecm0aVWA9sWzZrPIP3aR5CNuN5hyfScJpuC47snqjBY5UMdZCNRlsh
YJ5iAADfQ20PXgnh2r7thQRx3IBtehWyxhgOeM10J1N0NoinaCmTPSPDwY01fb0WG4UI7b4ouomK
m8WaTz66Itz1eQmebyBzz41tcfGmwLoN8uSmKihfD0lXmuXNtp0LDG8swpzOI0fNfboEdKg9h/Ck
A3pxO1XQwlrIe75v9SmVs2xeRz+fqT9wmmfc/nntXaUwSFJUfCBPb4TvTuWha922+cY+Mskbr2ia
n9Y1HWq/MOOcts5kZe1pCSNgkAPq43hpqWpPhR5CsDd9Ic0rvYM+ARsWVhS7zRphVJQCf5ni3ANX
oGCOT5vAmu5X4Q+tcyI8rFaHdqlk9E5yAIPUonMH6itYWeiM+UTpta7z6TXPaY/Ejo9gjvJpSrK9
4+RjdeOsWIuvbZX40I+Dy2nrfksrnufQJOFI70r5L1K15eViY3AfrRJPrd/rZgcVGQNwUibLq7f2
o38zWzCOp8RdMHf75FBaFrU0uHaUXIJDZm0APM1GWj9MRWOe6PtmLMfpMjjOUbQJQEVlQhNxT01z
jeSxibydRbY5vyW1I8ytr6w/Pfj0FIqTDhJnhb7ho2droep+A7yKaJtbSWhaZigEDr7Jg9/5PLl0
nOltROJIIUGO3jJZ7e8t94m4Jli6Cx47DWWC7b+gxJ5dzTRcjDnI6UbWoXOgn53VcZmYpTq3PJIj
Rsuqrc8zQr7flN2Zzx6DDPYxm0HlfM1qA9TNtK5Y9ug66uZQOMsII7wrOM7DzA5k+dMzSblS6Ky4
COhlOhc/eQpI0LFMwmLm5+lzuFE+7UN33VYOEnPfx6ns2vQX+qKLd6WRw3OUpNBMgSlDZPSLBnZL
0zjPm4E6dWpqbRfgKiYYTtBEsId1wTLmuP4EZA0cA3l2peex2MM6IBVjcHGV7gaxyYfKb/1nXG4B
IDxRTT8jg4jpZmNyBhIG6+JDK+3M/otj6NnnMPxNeSkBh2u6md9SoNLdqcK0zhNuKf2EWQtgzzoO
UfS+SnxOD7RTZzjFXqevEcZ2203kB60525Uz5O0E87s4liQPRCeJqRD3/wqMBJ1tmYfqviuy8nkx
gXWPg1zFSFnZp1+iS0uIw/SI3SVPpp/0yDiBbz0c4tPS0yA5JqyW9V2SToajPHeahYC94ZZM6035
8cDdfb8NSX9HHVZxVB4Q3ePcqMPilIlVz7egt9nh0QoR6CMzByaQ4Sh7cJOO02fIUZZnssuTH5Qu
003VsLnutrA0K76rPrXHxfjps+kiduaoFtSPhNjTJe8cn1Svjer0UHem+NwNOTLQxdt6ipRJoE1d
YAbRzXFhmBdo2362MMmhp6a42GOFBCxr9r5OnPqGNbXw7jgVMxURtGpHHnRXHtW4VL8FaIQUeFik
Sm5LlNLH3hO22g/Mft2rYs3L8qimtsJRhCe7JchDpJU9t1vJWwUOjXv3VtY5RX8+2mC5/3/MnceO
7EiWbf/lzVmgMorBm7gW4aH1hLg3BEmjppFG0r7+LX/VQHcX0Gj0rFGTLOTNTI9wimNn7712YdkA
JeaGDqddmOdd81SPDjivnvQG+seSeOO6iace+KRbp+9VHV0z5RUiNRHw0NHnpq44ZkPXhARQuKIA
ksIOnq4BJeRnPJvW2fRdHX9W4FatrV0MEP7ILNpcf1HmVSU3XZJPt6kTkHjhbsjs81AM7NhwUwc/
wtgCLy//X24Sux9BiQyQPVYeMW4wPllYnYYFzXTj2d7816+MPCPkFWhoqrDPIIlbbvlp7j5s4Gkc
oDV7a8bCKXtxbG7O2zhDt0YfKBYCJz7qDTGELNg6bA7DTWwpc8iHMkDKB522EHM2sbUdKwipNz0/
CNO151P/yzDcdyxlMohFBNC9am+w9cqVXJxg2M86pd+CvTJb/8luOUEr3omATAk6f7pThQKM9sGa
nW0PexQkTsuGdVKalyYrO/sUA1aeTn7CAfRoopDpMAVf2W9T8rHRVkW0C5yu+jemT8l6FAIp277Z
DuH3UVhRwvoc7BbpyZ+Us9J1DtmonOofW7m4GTPsnNimu0zqFbbpmVaKTsJNFSkTMvX0803C+Zl8
9jLyjekoWhqYjbPPKlUwZO8atFtoAKxeQ0Ar/gLBn4CateYhZ79T0tEYHiC1SU8VUvffJU4BKjWx
aFhoqeE6f7GFqbZ56wTOJefl2O5wsBpmUd69jy6RvQjUN5PbhmqQOthHoZfFkGN4mPP2b73pvtSU
0q1sLTvnA63Wfe5HXkeeTf7tEBgBMQyEf2nxxjKi2QyyqAZIfC1pESeprB8DrcM/FHykY1l37itD
SSE2gPhJ+sxSJC9+4y7Fht/19UBqCh4OUE/8EWJZ4i/bqHCX5EAsz182ZT47FYx6u2FZGDl5pg4F
19tbiPpOaluxRNpi6oCiMtCBEGDidrLiKQ9DQp/Ui7nAKXMQXv3OTIEo/0xDkAwPorPzG2CCSXsz
ehG7NuPhp1l1lpvPZxZI4rMuZmfYXIfJ5Ni1PhJCxwypd/DgRfAkZB/fAX3R07Z0ffUYFRKcYdiW
LaitsqUcHb2x9VCug+m5cOxl2mf2IMSpt/woOVi4A+PD2E18RMYbcnpMT5jaRw7QxLMcM7V3RZdL
PnTKSf5Wl0QaN3ExkShGIPEoAUhGILGjNTusXBcRNeQ86vCGBH0f7sMxUd1n2xW2G6wryG/OVoJH
Ve9YAtTnnOkQpFemEOxleEXRmLEj9ZJI/yvtUvls+PZmcDYgPv0bEXDPbh0Fx5ESRAOJKlgaNrrR
KDHLiKQa97lmE3gkCBIGKPuCDdDWWybwcwzY4d8u8mH6Djj8w9U8VzDiaVZo/qQkAZtDjeMnXi9l
O8o9Vv2qO7mlxVrcEG8VJ5Nmvv2ZOJlyaAYRo1jY2CVeuPbbpVOvoXFZEt9gMJ7njd+StnsNs4pJ
hFBuOsOOJy4BCXsKK85fjptX0zkzwMRXGizbuBvDoFPHdm5cfZoLjnnbcDTZdAh4p+kKo43v/iSC
B+VmyrwCBJAuHXkkhjuRJY8i+eWVEwIpkCyBVXkO+uA8Max9A/cq+03elUiNZdeL8GEkOSOeQjVN
8D/I/2UrZIHiR2OR8JAjOIediut/baBGANZizA6mn7qpO+BSGUm3zl0PXooRPYC4LaZTP/fu+Di5
ev5A+svKbeRDE1oprTtW+Hbm/6qisKxbbqnyRc3afslEMH2GQ06+n7MXY60e27+YmWS5mrywJ44v
RPWgPeaBTeB3E/pAaNpsE7asJ1ZJgnS2yl1n/g16maR7vuNQHWUqoLPUM7r4RXJe5w82ZcI7anD8
T8Yw9g2NQHW9YdXJ4ITdpstX3MzVu7tY/KXFqQ/rdR8RZVzyfM6QIvoOUFFRuhK8Hb/w4GYJLRkB
QrYdsk9eRG0BXrHeXQGLZzfqzbkGAh/HCupTNVJ3EnWF6Xb4+eS4txrhl1tINNF7B6obixKdOcMa
WgY1GoHlejUz9bUoY4G5ER7sNCU8zBGMF10OAiG+wbUdOBt6SkrnwNCcvLNoUEwFheWYbYCh8DsQ
lYVeOpHqoZMlAZVdVCrfBdi6/qjK6Zb7bFkYnC2rtnsXoqTolkNJutScwccU5OqjgXHCIveHSEp6
P71ZXLe6MgNCEtWmTHw29lPbnFNW7Nd8vvYfYwC68K38uD7z7ct4bWUp7+0imYbvHFYnpfUOM+1q
7mrTrss8biuso6Sg1nXOenBNZzj1JKbsoIrx5Ob8B9+tqs50sTD31m6eYMUf+aePmdGSxH6NmLku
3bG9I05Pe0aI/5ASp64onY0jp2uoaCo6SBV9hJ4f2ySgpowelI0dlaDVQ6gHjNNj8RaqhSm/LxWp
QCVRNdeyl+4lhULzlfJLe8EbIcwq8Yvy1/Fxy1wJrSzqplnwlUEkWKgJqWP3Dgsue2g+Vr7PBwgS
KxwBijYVYQX3s2YC3JBKnz5H1hHAmpmcHikuKsWqgX6Zslj3QDcJ5NZy5XHguddpHdwOaJevXMb4
YiY5EbK20rlLwRKABFqxyvKefb9vrlUzXJI82kFoE+Ft6nsvHkDE9+CqGWlKTIOrDgzHe8Lpv6Fg
ok3BCKexusv0OMz4wwouMHcou10e+MuXLVzxEHqF99GJErlGWtSUrWJ2rHeFmaGTpWn9h41meCym
cV7eNLyIP1NAJ03IDhR+ZzP4lBrZo71py9J9tAGtZXd121msDkdurg3UWPFl+RXlCZBxco6caRV8
iWpprPs+9gYYmw5uqIMvkwDWrbxSDrxK7UocUpigjG4YwxY3v0DGYVGveDSQsqwsJzmN+Vh0n4Hy
QDzYgKpId7bFMq1kAxd4XRWJIsHYDQvisbHs8G4uEl7jqeIzQl8F84fBBA/BDcJJaCArKktvqIrs
uVd93RXM8a24RLCjYKXmIeMdrmKGjN4M+a/LLazJJoceqP4KzNIOX1dkHXtCdHzHKmc9Q4RdR1Af
FvsgOX7DNqzYbF3EjAakMe3FFDiE7k0mZTztljhz75vKsX/h9A0xD9SFcK6bquYifN/wJDCz+RVV
UbxYmJj1SrLV/+Z1NuKmsIgwrAZ/An04CFBP2A0G2T+PBA6abKVE6n33fim7G3PdQP/mubTzry7q
oN5XVVYQ6fcbyFxlFed/kUdJ5Y7T2MzHJmUCXoWlxnyVxfNCPHXphg096PLSYX4CASntJn9xR9BZ
UDsyYfZhm6XuF+4CPW5z9nPmjX8jzFmqTzjmJE3I1hNhRJdrM9XYchoYyfhVRgBJdW4iQelUOSyE
EisFJ4yfg12gJvHdAEIDrQdyJWGlX4mUo8aKyG/nuWscznjUlE+Qd2v1IERW7PfQ31BtsnEtbHb3
2BSS4K0Nkkp8QFApzI0qDCVgRodEeSU+n5UQ9TSDfwPFd4Sp1xRPygU2pBIdgtOKap+VMbzs7mCP
MPAOyH4wAO0wWIqD4TorbmNYpRQERDHGVZod2XcI29MJsb7UhguD6mGBgWAO5aQG2ClbTwv76ZaV
L6u0ZFWSq08+geUb2rDi1O5ftd027h0TDjksyZus+pKGXohT1Tuiv1jkqbP8spR5gwLqFM3cJpzM
mshsRKrJY1pF2brbiDN7dFN1DZ8Zo15T31hpBEMKHYH89EYnFnwnZxywDTIqRYRp2sC2qOWLIzuN
wGBa4ehykqlTXpJEUXnu7dDppL/WAzxgwRRh1Q0mi4Cv7CvzOzmcWs/AoVmpeSomCn/m+otZRPe7
fhbyo5shs+zG1qAjzFwgz5XGKgIUdFzY2INT+mObOi3hAiRxuJ0w61Tn2MryCkfcNLH9D/w5fVia
qZ/ec1qWxstSu814wO9X5tt6MglO0zlvbHe/FLZ4lwALfhVXcbUGOJvMm7Rxy6soCd0Kkwe2SNjD
vA97HlZWVz623Ipy7eKqnSh59oS4IUEq37h8534PEM7/gYSaw4RQg8abuaia1W/Jge+YSKBWO37G
AAy3j6VmLSffLwgTc8r8U81p5G+MRzhmnWGAzuwrlAvR36pa3h85KLL01vdC8KupToY3jGxXDKks
kMN9nLbpIYHvzVqW2D0mskhW418xVgAAHLg4AV6KLKDusKMQ71SjekcUQqE3qYNx22tafyaHHj7g
SqlYSxjf+0rY+8qtLX3fZr9T8wtmlZHm2ySroTus7boQWEhLXF3tRtp4vHZ+qMN3uNFYFGSFGWDX
UYbjs4gOWn0SJeTjXZA2VInDJ86qU+qgixwIKEMaaqui5GVvFRK01QwyjQXdKHMwifNCTziUemvc
hwOBgTO2wtZeZ2YQDTm8BXxs445Il0PaT/E+ibFXfVjOzATD+WfpD+5S2dkZc3btbrKlgyXpq5xo
MPoS0WTcjgCevIWNJ8lvDup3oz0AnylZDkGl4XtXF98V+CL5qm15nt1pgG2IRZbHDDnP6Ym7oXCe
bXe+CpSlBTzK6o31kLhtG9w4VmLTpt2bjhxqxMvs2FER7awC3uj0tJiIJJQ449nQ3DcZqIb6PQl6
AHsNp1MWOF1lFQ+tmyw5JzmPHVDjtlb1ppRhT4//PVV/LIlKeF+0SaNe+waD6E3syoXwYtzObbl2
Gj+PvvMe1CAgwYyFuMM8VrGmdiefCDOoqrp+UFPjjG9jSptQTfzDt/DlmCQczNbxi0J9BKwVGfIQ
7SOq2Ty3pErHMORw9U+OE75PuE4ChsC2oc7LdZN2fOb6B8WzTuwyps+8gIxT3fqkF0qoeiWGICsb
lxTTEOtHvYlzq++Psmir9LSUIW6OpW17dhTo+NF3k0dN/hY6pW0doTVY+sEM/YJ9BWBd5tyZiQop
HCLKjB/NUDjupbVh+G2AZIWdudrFcckzw6ZowGUhzbCcCcSnRXGGEqZq907HpTYRzngr6eEHo5Hs
W59mo1u2bH1zg2QprgRrbDTnvMnonZhUg2OvrmJq3Xj1uZSe2QUkJKVATwcUQdAGEruYEGMpPTh2
LdVkZYJwmDPF4QTpMSuSasAtuLI5FX2VQ4tvUBecjFcxu99zDMeBEVPzN84jsfKQcjNGw5TeCldg
DUj2IN9Sf94nE9Nq+xRLEK/DUVJxJOoDQohb9X8iO2+4I4sS1yIVIq1DNMAI3Y8P2rZHl12SqMpw
eNXsWq7ExKqQ7fJVUT+UeTsebYE9nPxZZ120m+aBNRkvMOGnGw+MiV/udOlmDraHfFGUflVLgBG0
bZP4CvrpBH4Asv9px9PTRQ/kbZz2gYULN6sWwOqzydAhs0FT5bOdYJwEj0mSZLJfIXFGnjpiEBPz
Pa1dNq8KzWeLn7wgT6ZDj7BiYAh0KXvRsq761TSpaD80nnwFpY0MDKfDfpjoOP7NScWMKyEn8cNr
TfuMpF30Fpo6+YyvBQSrFlvxsxyjeD/bjukPlWsVn07fibfaElRDqTrTBGIqJRvquxgNVnoQcwmX
d3FIseQNxJQadfufnc//oxz+Jf9CCm1+h39N2f+nKP5d+1M/Df3Pz3D50/7rn/xfmccn4fZf5/Fv
/jSK6H3NhLEcv//v/3E8/vg/k/iOHf4j8K5XHV2xGK+vofN/JvFJTf/DjsiTXqOrJOlCMlL/lsR3
3X8IItURCfLYwWwREzn7tyS+4/0jRpsnhhb+M9wf/U+S+P852mYRFwyv/7viAf5j/qttrDyGmhgf
fXOH8UXZ/02+jCTptU7938P2//6v/peIHl339dSPVskmqCbSAHA35IXhR0R6gMX3XuY+UuQiKB+0
44sjJXn/vHa/a0CrKaRek7PwYNsLvg7FoFh5kFq6jem9ZReGzbVyre7Myp6FD8stKX84Ky73yilZ
qygAh29DEkdb24v1nRmG9p6mkenF68z8WU1B/wGEvHntnAypq4uGH4peoIcRKwDLH3ntg7SG+Cmi
U/dR2dX0jt9yvuMdm3GeH5OPDq3xSGiW9dvMU9lGfc+LX9g23WMeWN6afjvvSYgRCBBL002TDxBo
m8p21jRc2csqUIoqIVh59clUaPF7mcFprTDpct5nh7Y1AgpNyRhcbKoiLN8G+jFWtiIRtFmKKt7N
zsTCCfPEXwr1xm3MW3rXjGPeHaXl5FtFbdUdfCv6gznZf8+mAuedzDlTBO8OPwbsQceg8AEVusGh
s1RHBCJ22OL0PrR0Kc9U/tIBUc5eCv++n/74qamytb7WI9dFON9esRGI21hSbiWb5XVR6WCDd9jd
xkOXXDAI0fmVh95d0KFsEgta5q+JvfHHmPso4IM094DHii1nTPGIfT6kd2FA36IO7QnoE5jozhXR
IV50wlkdhX7hJQxUvgvT42jZy3bOqR+niAXaUutE1ZEPJGB1u/+fRjicsAxT7YELFmKsM6hf11pa
1iNKOc8YTqIXm2hXt3JLxUKIbzB9GkeR7BO3CA66cNlV2T6Il1AXeldxgzzj6wma9QJU6x4yxXjJ
25mZ01CjsYvqXD0VcL3gI0b5gR9BnnuvsG9GjozlxoiSzsixRTOijNW+E5L+C45aoHzYXU3JL/6N
YQdHwN77GoGMbpMIGlyUsRePhukBk2e/SeNMUKdA208wRcqmerhMXkyzdLQ6cnAl4lkfMFH4rzm1
A/fN6Oaf0jGAvpUf3bnTtQhRaFUc5nKk5YrAN5sgrOUvQTBHfycKGGjMYyymwLxoL+lSZL9a5D71
IRI9ZAbkQj6ra8L7BfzdcRnQ9pMxxf+UO+rKCw6+K+VnD2Nf53dtVuV7tpPxnvg6OJyQNhpJawKe
DYHRti+7Bx3zwSsLuk7DgAp5LrboVwe80+9CzB+UHCx4hj1+vu+IvpwjcGuslcQAr8x9N6TFC4EI
u0DNLAq7KWzzrTCwnmhFvro6q5LmB0Bbn+D30neb6NMNE4c4+53TvOQ28iTyfXUnI5I0Dc7Lt8Gt
/ZdYLemtzM34R2N8dTgyBGoX8Js5afr8ngTX431Hw+cfT4eVhb6UkzLqdMuKOPJODTLPtott+ylt
eU2HNQXd/lJ53bktR+IsYzR0jxbZpp0oR+uCfS9mKrArzfxV6xg4DoWc5IY40t5PuCzPXAqco1ru
r2Dx5gcXOw+ZkiL2PpwqxDeHZ8Plv6AxjsK7HI/8G7mlULI+gsWaXxKL88bsjfPz2IZ8eeyMgVyX
cwAfz8xXI0q3x/sUsR62x1utCAd2ReG927Dt3lO/cPZ5PysaofteHEf2UrsZ3vuGH13RrlCFO9FO
4ENlVp5CCUaQkOL0HuOp2DgoqDv2CBD7tbGm88JMz6NRjvpxIOUPxXKYeMoBDXgys20/L17Algny
S4en3mGKxGIaHsuMRcMqssP5XuLCuKF4kk+DqpX+gLGSv6Cg52FTgtvbWklQjCuqZJ19Wsn2gbZA
zJm2ifpHzCli0+WQEHVKo7l0LPVALlYfh3EZDmC66m++jfyOfJO46MDEu8DS+g2HZLSixbFdHjwn
VWSQyDCSBpzdxsZfyFqPgV8loPV5hva0itOrUaZt09Ib3cg/wnF1z8YiwS5J+8dd3vu4oylIclHW
2Rn9WHkT4PpPl3Zv8qLlTF3K/gEoVH/sZl88zXLWB+1b0U1vl8u9jQf7ze9gS0LJqoCsUiVwQyEx
F7hVmh3Skw2wcvHu2EEhFUxA2G5iHgQPA7Wa+BXzfsdXi6VyKh4ZPj7znDqmBYo5XJEr1x84mvgN
LDnvCN8WO0dW8TPlotf2P0nbLH91tgMMy5t45DHT6l5+tW02HQc2gDDYZfWRcSB6Aa6lTulIlHUr
sTY8Z0Ux3Wewco9aLeYvdk1rM0ZNfBnnGr8wVoRrCV5KyINX3nR2kDT3vufNPIDzmJs1pYoDMyYt
kFH+5jA4bXXXd0+TCOO/mevyMOFyyl4qkN0bp7NYnvMwS2+GpdG0clTmR/sqjFc2GNxL2ofxZsQX
vAGlqz+a2bP2Ej/7hxUNy3bCfkr8MzfW2ZKIb2BEJoQiYePDImJVYT6vpzs2XAljzATFlbG3Qq7T
9s3VAXjUHAn4gwQiXKU9dj/SufXsSZ4tSG4f2B+vxUMG217c0R0X2AsRKZ9c6rCdPTPv466KHoA+
5rzECgTWdsyO0dS7R8/qy6epnb0LeD3/hJwaki5ZOjYAvHjIhWUDtgNCGtswrZ1k3XgJ0U56ut6V
7pdHbwpRFZeEyDMPmbo4O/XkJaRj2/hRDJ588KkEf+bZ3O2xC2Asnztq+RyUtnaTODGmQkSKItyI
prHPCZrWRdihd1KEMm/CBVk6sVCUmYdwGCfDEF8SnzM9tn14CKFokjs3EfIklBy+8HzgTIjybacd
ZHkguqR64jF4y2apv5Y28C4w3f0bE4qIKFjJgbvSjmeYgZL5gNUCTcytfnBlo5YkowLqXHB64h95
jAup4a/Toc0mI4ofCbHL69lcbIsWKAS56equ66vwtKioIxojUDnJ3gaffhqhUc8DAtQEW39VsFIC
CKD6t6IKJByjwD5z45p9ncqcCW3JToOMnV96/GjuFk0MK8eB9IiNrod/HoTk1QJcBB/1TOyk8Zto
h7ml2Tbpkl7KMkwOYYnqjvrgXWYnVsch0wok8pWhG7PdRviHTtddV7nlqRTC4n4bMYZjcIdL4PfO
6wKe6MbrnfkRvJx3LFrlv4k+c/ETu+0DXiNxiBui03vR2tYbe9qBkcMCRojVKt5nPDvuZyJoj1Vc
FjvsJAC0uaa7JwFvcNP4GdmxVpElE20HoZIO+HKTtD5FTnOg/wwTLQZdpW97Row9T7DkaHArTwyS
nr/DmuDQ5VYlb7NjT6+QDaNnW8Xp85RM+U3N4vWTzW+3nYJaHLExk8st2uAniSDfzr56gxKwNS3h
rYZ9y6alTlusGTTDR0isYq+5UE9RPrDRxFMT307SpqME/99tJLgdtqmrecQrQSNWOo4v0gAxWKus
mp6p0gEzSTH7lyjc9A/+EupUClMkrIld80DUtNpOWHlvqUGLfwtTdR1/W9E7vpQVGz0RDNHK9SCt
0uXH237VZFVwGhLMdCt4DqwFgnpadtjs9aurw+bVbvBhyszFSM+RjpyziWT71VtBcim7hd6UHpwq
CPPEXQ4uO4l7U3e0CEXIedinUfOaQVGjUjlDDQ3Qqg91jngCRXEh7oibE4Aq1fNjLaNbJMXpjBwf
sHPBErbP3MRJSMwRyk7QJ8Ake7TaQavX57YW0bntrz8RhXLh2lk47mBTT8FWZv29fz0G0h0WfMty
9J8yylgPc4U0uCq8rLG2CtDrA+iE/LbwDd0nCSxQtLL0dVlSblVvqsNn5ipif+RyLnXmwjYr8UTe
TCMqW61dNs7EVPR+DkoYu6gqmLwBOU5bFyI/tFtP2d/QKyKgjrqj7BC01m6ZTHXTogLvLafOTjmG
ZKqPE0MXw+iZZyfO06MK2+leLDil4txtHvpqAsYRRyz3qIiqNl7SD3tHd2x49ai6E1CX8GBBCj03
+ZXlEbqwfSEZN8+lsQhNckxbN0KmN7FFEtPVlvsbjrna03DUveetwD02wONoi8T9bpEmHzu/hpmb
ZhSP89hczFbPbXUTFvO0J9w1vkHbnXlV9ylpPTe870fVPpFmyXGTDvCYJ0/Mm8KX/j3PxfTbbaT3
6hpHws1Z3MXhFDJnuy6ioDWrsETQ4QFSp8ZXNKwQAeOt6oV1cRQC4iorXH3G1+1dRqnivQ9GYU1i
nNovZeJ0RysrR1DPdq7y/OC9O04Hmd8XVQ/DEvO0SukBpZOp+ECHbV5R/XnBSd/2Vo5PEK4JBL5D
hjpBusiOCK5U4Q927XkftXaxZqlY35rUMWdC1zbf8owVX7oTK2kiHM+4EQmkcG4VewOb7bfF6TOs
5qvTMEY0eHPJd0K9jHu05UXUz72Op+MYJ/FLQgcwp1JJl2sX4Tzi8XB1CWABTFhBixGlkmwEDqfA
uV+UHX4hKRMfKxyC44JJ9xYWANGmKWir+1Kh86bE9CYsystKcCUxcM/V8EqRfPQXIqXsz8OSugSm
8JSx1E6DPxCBy3PK2uQ+yrjI6VxBv8D4Gm0KPsU1mssjXZlkvKE7rMCsMTBYWDOFZNlg0otLo++R
o6O4EWPIIM27fFNIyrAgQgUfIAnkH4eOJYQGETyCxko3UxX3LgpXKo6eisr7hk7efYEG9R05AGlb
lzFjFdX6fUQCqzxDFXrRDzR1ZVAmcCG4yUvc0LIZGD+84Nizb1s2gzs1mfDOpXpmwK8X+3eLNyLk
9iBNTGM7Lyaq+/2MPg0sZlRPgbTsG/y9M67zRnZrK5/jy+T29ckNsSH7mpPzVKzg3MB9crlO5VE0
RDpEP8c/IX7GT3L6GJ8NpWL4PbX3nMRKHe20Kp6AqZANEDHZFuHonUGbevVI3P+CxVH7IQ2z22WC
vQHRCT80AOvPyceoiH3Pws2h2uoc8IbfRNeOO+aB8gaNS0I+yCbcSSYWZ74WA2snDv/MHAI0R++F
ZTXRouLs8lH2/myPuziPvVd2TJR45Kl1YHB+RoUwT1Hd+YBrRhpwdd1dap5/15f6uKNLEuHY7sP2
qGOzYB0gVbsYT69TDFC3WLl5FQLVIMci+49QAIbY+r07fmTsZVc59JV3tg0cV+vheu0Dud6g5dTv
o0qe6PfV5KOc5VLlDac+3nl0tWPePqjAIlFn1SE7lGCgsoBKesv8DcPiRdkFvFuPKqDdEIzWA+AW
69I0qn3TnqN+pFX731lx/dCdVmSuGjvZ2byrqJu26rVNfoFlNyDKpV2g0tfxaXaoHDMNjwymguvP
7Ve6PV8VKt4FcXkgTWVdBE4Bf5XWMRwFgwV0cZvgE20mwX9AMnDKOC1Vuq/2DUrnLp2t5nbognIv
5TheVKXLW81GmzKGySajmdiN2RkyXWqFhwypO7K79l4hgeJbqiJ1YDJxTpzHGbhISldPg1ekH1nR
sODpBr3hpqofSx3G3yHpDlRNDK03hGcQEPs2y/+ylfNm/PFUYCNFcfwKUbvvUAjdPTMeZgXqordU
mb+lV6eg6Nsa/9agz15T44/FaTGnu5kVlMPrZHFPzuIzMhUNyXwG5KZ79ADE78mSEO1XDH1irQZ+
rc5M/HDXoXe7q8p3s2XHKYdnoevzOtwMUygPSoJGgMo1g0EOeTBLDuiAD1KXV/MAG2++wiOuzzmV
rHLCbPecXONz3Gc1pha7bnes+Ptbb7CCmwHxwWb08qYt9Ixxw9BUIl5jMwlWUZtDnqNMN6hO4Bmc
3zYvyjd4KERb8rSwBpDUifoJQrTbFQCt7kLFS3TvjSp3NnM2VOabAojlXsswoHvT7fFEdngMcBDn
U9+svDDgWpK5SB/H0GGH4xqR7xWskZrdYOO/+mU7HWucYFeDM4yMIBiGtzRBq3RQhM7CKaoTEKyM
IvaMNExLqctt25GVinPf0hQ150Lvat4f2NIwMb7lGo8GjqT2mvISVKjVXSKcVazq4MXzeUTcJ0j4
+8qR4oaNQ0hXlofOXeGDfSg0qu8YTOqb6obpjOXtGmhVPaV+4SDqXRDo6WUWo7XmGOm/TFZgfUdk
X/cBSt4lqJyKksu0G55xUOAE9auGBoNk+qDHicA4poKrw5wi0Nbx9YOwdHqyrzkd5veoJvYUR/Pa
r3392KVN/lO5hNkLExbuyg2MA1sHhHVfWMjsOTjfP5ikYRE1IQIgOY6G3GZCfoZUuXnKWjVgNcgz
rGy1Zf12POBotOzi+iTmsNjFFXd+VaB6DwsDLWk4ToFuTkiosRvrtsCfcAQG0GDTVMjC1P2Yz2jO
uO9Cln24nC2G0JqksssaFpPHEpkjOKnkCfWs+RjBPfywogzfA1+nh6Gs+28zWv7Fxqj7aVIDWD1o
k31oT+/CMdhktfS6m1oJ/7Ohn/gRSQCoWDhW3qnsrfIN4NG4B4tVoKHjXcul53DqblWqKJTsULLr
smvucOv3X36AfRSfozvcEekoNyC4CYvTQ+ZDj6JmJezc6JU8LhAzas0vk+WKrbYLEAxLfihUepdg
wlhRGbipk+zgoEwMWfLuDnn+LZvI39HWrZ8SvE97gkP02TfaZsnVkszc5goHmt2W0dsViu3z5KrQ
DqMItzPOgyZ6b3rX/OrJmV8W+O+nYAaBzf60HvZp3HD5Cl5qJ9eeQJ2z7zN/xh5sN49YfJ5xiLK6
xvVbXtiTiq+cG1OvmnFKNmQYic47TkIOOIz3MphNt3dwny7rip9jS9JPNuu0msYtpz3ss5YNEWgV
mrmEI7EM0dkilcHTlSTdrtN++gEZsfrow9Q8uaxhHmOuNpYTdXrJsxjrDauh/TRY1r7l5EOrlsOZ
gJMTh5lugXQ0UqdC4WIQjs9jaEuySFZwUtcuz4UKMtaF5B9PC0HcZ2F4+tHgS6qubep97uuFGmsV
3KluHh4WAvVr18bSGOqODue+dhGLZbgtE296AJEAZSMz1mFKfW+HH4izT6LHU1XUze3EVvRN2sPI
PDxa9bGQOA4ZUrNXkvze3f/j7ryWJEfX6/oqegCBAfsDuBRMeluZZW8QZbrhvcfTc+VwKB5OHB7q
6E6K6JiImemqrMwCfnxm77VznNbNilDxZiVQebVONpf6J1qMegMXefZTvave7UizPCNqGwwef7j0
CgU/qd4ntccHBq5/GXCc6QGuyzHOTnIWoFwMe5Twqi5ObIKbTdiSYsADQT+glG0wkc7yS2bILIOt
kJ1ugCxo1bA62WdTnl+zssPGEKUhvbCGn0YhlBN+jmR9ZTPdqKsIq63XULCTdY9+6ReyXOtIcK6Z
eKi0QgzMnHGfY5QNRHmT/fSWKYN1LxpILruiZKO8xbEmiFvMSBpBE2aJl9k0x0OOW2+rRONwkFo9
k1wdWZT+1hYj4v16gGSzUtRyLLaMlYbnhYyDI0rF9j7IoYSZntEaRVylsecaUOdEPtW9GHA5ason
Dtr+hUklDL94Dg4JuIpX4kaNYzPoEZNovBS+DFKAOf2C8M0xNQv7JCGNprXqLImoNzqmzsZdFmcb
rPaUzDx2JNIP8LPekl4BC6MrXSARQNWNd5CYyomcZemj0DWUJ3W3MGgUtT7a7Ne0csOp3Pec70vz
2ky5MeJoUPkbKA0VfY2OHT6NZFTpvdSbQHF1TtrvLpgH2elQjBOCQmiIAZoQAAvnlwatiLBrRNw2
PujcnQS8GKjWgX0lrBeV/lw22rDhLAvWZZba4Z6/W42fs67kwYcB7W7YtC3SaxQr0kKHy5Vlt4Mb
Y5Xi2M5E0/gif5zW+mjkn/G4aM0pkh75h5G9qGhqo449x1IIs+VRqZBrA6SDjNxGwlhEB9dWvmE1
NGm6vWj2Fr1tXBKPKUHUH6t2nLZdbOUaEWKcL6ZixtHKwuf3lFuUqT7fuqxRiJgEFTUW4cTrclGT
VS+zR3LDQlLWssxNskggs4TI52iToPOdVnDYGzBcg5ZtmBfmT8THEyidRdJzHKvSWUnxUbiU3OVr
YVrJsscqVD01VZb8LJhc1lhhm0udhBWrzDBfJ7EGhw9BGBy+eTSnvSGpJPEWZbL8zhOphB6BgIdJ
MREo7xju7MWp4pK6TBYtjVKGQerZCIvc9JtpMWUHUV3OMbQ8mwusR6dOKhMTOP6HjTni6GJjFff7
TJ2Ge6wVhhvJjdjK8FmMVRuSvKFlFFezbFB/R123tsquP6KzUA+cc/0rmptmlagAATHo2ckej079
ihNq2XLfFqTdhdEGlFJGmLkR7iK7ZiiD3l2/V1mh/+7lPH/vCPwKic01sGFpjKTcPrVbMm3UWgXF
UOP8yCYiMTLq1F8dp2QGnsBGLjYr7S1W1MTHc0VQ5mJABieb+pZje8AT1OuSA/+jvzVzHz+BOppd
xr7lkxpNyp7bCiO7FZGmJ+rc1YJuuGeAFyBXpeLQauq8nYyFBd00qG6aLhnJeJhrhqoyfhs4Ik52
WJDXyoiP/VscsqpIFqt+mUGMQO+u090ga0QkTzPznY6sLDdOi/Gli3Orc+KhTraIlh7QiEJ8oho0
0dJlrbKaYBtcYq2thc+dIr12aYC8Oaj7CO5bGA4rTQaANJR6wtxj1F/CrulTrwWbd4ZLER0t9cEo
ksdQY4Eo6hPwCDoIXAqSX5gZTC3sYaHmdJrxSASzpjOGn/4w9+imzQLhrpVDKnFQs8n+MPaLixQh
8h4C7Hcc3QiniQ8aPpJgTi2f9Y+1U/h2ZBbmfcam31BmcUZPSvh2JtXKT1MopQfsarmj/R0k/w/1
yD8lpPn/LNDigWr+rwU0x8/vz/J/3P4XgO+/UdE8vuZPFQ2yFwFqGuK0pmi6+QAW/6mi4f8Y2HKF
acoyqHGNr/kPFY2KUoaVoawx/lN1VC5/qmgQ2CiygH6saJoQgnvon1HRKA8y81+1LpYG6/4/y2gI
U7FoXuphbw66H9intNSe2duM4cPUTVPiM+N67YcVKUTF4bHF/ZvP6PJvL/C3eRZ/YMT/3uv+Bd+M
9q7toJgP+2FeLaCOlZs8lqcifFYicmNq1T0bXfMZZJUnQuG15rQxyx3L3l5/qrsNZ40LzIeQ5l8y
oJU+K3ybbL9SnEdoyiNSHdMm8D5971OXOmn/QInO09c//tlV6+8JhB4f2l/Q0KbdD3kSRsM+jbeT
/CsxvrL4g1pPnzM3KcgxW9XVd6H8Rm8yfCtiE4XeMl7kZHbs6WTPl5HHj5mdpPf4i397DC7KBTnw
QVEPpPLu6vzGnCS1KVjylQplIHBG1hotq6dd+VH/ThndPQZ1W+Ysm+JYfLTsQxx9BWVm1awh+/mE
hnut3/uTt3gYyw8McpzQhyPpkUXtJl7qF2fJ+WK567R+kDrRITmoM+JovwxeDVsnNHylZnd1PE08
Q+ttoLwLgkGz52Laodo1tecUCdMo+2P2ak/MwREdWo8oaxydBKUPZ+ylVrgaMDZnu4+WOewOx5Px
EFk4yAk0F/mzYLZV8gcQK4yB4NTN4PUmh0FFrV3T+Qz7glBZU2yy5s4LDig9GrxFrXAhLyVor3EU
IWztXupix0pYMzZKtSEDStE303Cp+7MVcgCu5WGrDT+CdEBVcvphk4PyfNA8ce/NT2SWMS12S2Y/
GzyK1Vfk9c+gJYz0KVqO8LRBojAK8TPbQ+1DBknpVD7a3e6FxlG0NPqzpzdnQl75o+zKiIUuVh8G
SvH7KB65Tc7wqX/L3z2nOg0USmUBZ4SNMrg1BO8sa1zlaTLhFEOIgvL2zfbR+tKj7L1Yt3ywrSDI
eDPe4rdJ7Va1rbyOgidIeGqD9dze2Qq5GEvAJBIaBtgm5dcuHeMeXgHkjgCRxCeZpphZm3VmeHxO
kT+ZVK5AOilgvCjbaOaeLaj2svAP26eYIh3N2MbzS48QWUtPgqWR/dIOq3qlrga/3Wo+S75ne6Pu
jJW9Mlayb3sPmJe+Tr+K+L+B9CuPY+DvHQ9/AdZPjEqjzrL7vXTLLsGu3imb6KydjKO2K07TqdgV
R+WS7//xDa08mP9/79X+gq2nFyAsI+XVikP/Up+ay3QrP2APrA0/OTWn/H2+FX5ztE7l/+0r/kW9
CEQaPgOO2b1ylnfBTrws23odndOjOFhnY0fndhAb9dU6aff/5j3i+/sv3uVfZI0DVF9lUox+r53r
2sUMj4QCLpTyap/i3bQlJ+s+sXBng/0y75RtvRH+sko33AI7Qox3/LdV42nbdlcc7G8wf4fm0p2r
VbwvLjFghQwc2iYKjrikJjDuEFsg9nlsrvVxpWLbUv0wZSLsxiRhUupB1sh9UOgsRJh7qEdkRf2X
Akb0Gk8ecwfgc/XsMXVIfGK3HLZ3g+weTuXqCpoDtUc/g5B3jbfqoK5Rs9fToRuuckO/v6q6tQGy
GFHHyR6JTT0gTWbTltXO/HtmUsrbfkFIOP+eEOYxK2DG+huRHHOpfJ1fZSZCzkPi8Vk/1Sd7f2/X
WJrosvH0MjhOj92GrgZqc//W4BO9QOYMVg9hFTmCvOSWFzgzuGK457OBsDwmrZBroTPpHCX4kLpN
H64sdV3nu77+ZXP6ltVvGyj/d1a9d+zRit8hc1FzYyWb6Vs9jnvpPZVcAwgJfLc1W1y4Hz0g81/y
F8zhLSIlCNaZ13yHX8v7aDroySZK66/pIl/R1XFo7af0Y+gZt3iNBrUJ5p0HzrVhFZ1tZFDpAdg3
nwuiZWvoLN/xCQ/uJtzUL1p9tfXHcwRpKC3lpt3Pe1gC4ytLnyf5mm2ju/bW+6mDh4JbMjuWm95t
uIk674fRvSdWOPrP9oVPXxk5Hld254bEo3KtqF7F2Yt7ZKt52SpdFxs6cH9xdHdZqdeRcZdr+Yh/
/PSE1lt2qwNEkJV9ln9Hl33oJU7jxh6/KGfk5RMX5dVb7ePAJy2Ui89RvERzCAs98tDbmj4x1I61
4y1WW4RrOAG5+D2e3FDtXuezcgo/2nTd2dcQfuL80nIfhPeCfqfM2NwLdy6+5F/2vn6q3pt3LoKa
P6mvJ+tm8Zp2g/VWZ2DnGn6TO3Siv2VmHX78nO0FkB5r2GKr6O6kO7jRWalnp3wGa8SX8g3EI0fT
UZ7k+WYx8b7KF4sJQPFkWCvtSd5K1+YzORnX+k25zmfrIPmc0L52UP3aRYzpdU7iLc5duDClnqQ3
5G2Hx4cpuWzedx/d1uZvYwdyC49o4VV6RCfivAODWvV3Yk7XkY+WavU+ud+Tb61IX/5h7BG/d5/x
JTsFt/4NPRirfQOByCXd4Xx9fDec87tlxzPLwyrXOvpnqq272EvIB6g9RtXt6CtfEA8LDwOycHSx
J1fFqWadrQ+3p6svlBeOmJ+47iaewZjDdKo5x3bsVbFiicFw4Ac/QvkmP/iDe0uMLpWiq4C2Q+4i
Vu2tOgoscvOaOVzuSevywJ3I9Bx3tl9F9N8HaP2n8BpLL+UHbNnDwLATRGnujb9HojHs7cyFr0Ii
X7faSiZRQVtN9gpjhtG66Qf+2g2qpVVCtSS2yqvyqm10v9uSD2its3aLTPDEaPlUn7AivUj75TJe
h2/VcHDOtZHb1B53JJvaiCuZHSSm0G8Yd/mVIEeM1RiAC2ILoRdn21h2ocLHkCvtg5XuexZRvddO
V0PbNO1+6S4qoQAykuLWAdNjZp66QDg8TaiX1pPij9Ouei1u6T7cdxgnd2X1oirvlfllpx9CejXf
wiV9Z7u8YSMZxBA5YaS393D+DeeySPzkObtmU3dvi+yLTYffQedHNIKImJ9jkxynxKFAjZxJWD7b
C4Ye0AqiH+ltuMMkfB2yKnfLun6Mxw8mEsRKxduoPnhz/OJTp/6V/7LezSf1Il/mc75MTk+9h8n3
u/sM37un4Rq+1XBFxm7NcM5XpxpFEpwUakLV7+t6Q5R8EH+E2dooWGRR5leIfYnufNabbZSCESEe
uXSaJ5x3bnezfnU/+G2pmhkkpsOhP3Vn/V3cKHL6+U2XxBacP+suFUI6bCXOCPA282ccn4dhHQ5b
WyWmYqU/lT9gzwZkyax1btaLPHyl7c+sbKW3/KV7068yV9xgODU5BxS3WArtL+zoGit+Pp9HwEHu
VhGc9pelXwWooivcznyGVJ/4QM1hOlSUwrigjnb7o9kuZlVQ2NWIgxYf5DZ6rjKQ/Ih9ulfdM4/g
IZfZiTm2OWQNtyaFzH7KlVUR7LXuUiurCuMcShPZb/ZUz2wxxQHMyrm+EXXN5O8F9D66mwzdcu8W
s1vNHquIrqLUg9cD05MRoRfCuhz2BDCBFR11f2KimnOFMTx/5+nGWwsOumdfg+/w5yHIhj5GCs1l
zt8FO6ioX2WzK83bQV+B7gHnQ5U5hmtZYwzqaBwQmoMCjiYDfZfytNhXo9tjC+Oc43ea/IbflV7U
A7N1rr1qEzWfmrbPgkOufyEvDmgAjS2zDHo7pXmOG8x3gAbtcZOiEwGwjwdyIlXDM5S9hksw+1Lw
PwuVx7PIgQW7UfqSM0wXE0kTdx6bJgVMt5LO8wtn4xWTRstdL+21/mT0p/Sq+/FT+mmcqzet/MhA
3jnla3wrz9pzsISO0r2wAiy3rTc9KR8XziS/c6vn2Ctrv6rptOBWR1g0wZikPosYI3TxfmK7gu1i
jcTOarB7RpIMXvGL7UNFceRhcOXtzFNvjSfyAuInmzfzV1he1ZuBrRryCVAIcHv3/kZKAwIa61U5
yvf6gnamWlw2+nQdZMXTXE7X8VubOSYcLro69odsi9agcfsVF2T6XfqP3aKrv5p3a9VeMsI51jiN
MWzgjEtv3YfFzlZesUWyq72p35tqD6QNJRjbSNaz7SbZ5F79pWP4fQafZO37W3HNfknw+I5c4Wxi
H9x3lHBf8e/kAIgEQQu74efokL4GJ7AEksYUylXCDQvX5ad+tanJEHNUj8JGVSHno70io8RhSt6s
5Cd+zdZj2eL+T/TesJKCdNjHQTKinJ8dudc2wkqu0hvT9mck5jwBUlC6aA/hr52S9iiRvxTsGtql
tn1RJ49Mimo1SgO2xIL8C0+Wx3WFk1eX3pX6s88yf+zzY4YylHbaVt5gx/lT+fuP8vufGov9n/nL
Tp/4fn+X/y84ywy6s38wGCuJYcniz/88F+NL/n0uZv8LvlUVpsX/nn7921yMBFhT10je0lRFZQIm
aJL+PeeV4ZduG7apCPNP39mfYzFd+RfDkmGNMFGzcQbr5j8zFmMj+Zjl/EdPCKpTkwWBaQIfDj8F
KXX8/7/JGQs6CaGQbObHSI9AGpg6ARMutB1QdLWctuOxJfQk1jxR1WwzXybV5lpDHR+xB2gtVaqe
E7Bu8i8RKZZ1xv8Nl78X8/jFIj03P1M7KOUNchddfLI8HhWnrDVyZRNMtcsOD3vVX8DkpAW2Yr3x
Wsh93CBdRg51ncgjJiDUDiGKmEZBSZZq5FmhYBItmkwpvmetoblAdsb83rbgTi4Cy0h+kGw9e0Iv
ImRyixa2xGGRtlfoevoLYJtE2s22kZToLRItB6Y49e2GYAGDsXYq5ZR8PcwHTXGKsc3joxI2wGkF
60m2qjbMqxq3xkR/MvVJeCM8kRWDMwJt+REVzgA1USAsQhpjJMJqdOCoj0byuAaFAGkSrbri2MJi
omcZjFKDfYCCBZIDTCKxZ3UtY8BLyrx7Y42smifCbOJoqzZG2W5CpVLbH2aUVbjFyE+oh9SP2Ue4
VGyl01gaz0qpUXFZZWTGz5ClSy+XDah3qoX7Vuhju+6NFoo66d+FuySqfh/lzqxXOPDQ3+tZtmWe
zp7FCo0KlgGeg0J1k2CUIIYa8BB+xWjcqJMKvZi8guCdzgnzFsYasQIqyhIRW4bFRYHkYfUIeDiF
XY/IL2dmrB0QcSS4tqeISBK/wv32GKvBgeZ4jlkgBEAJGlANZQHxzkOTYrRXPBlVsNMxK7PzrVVp
Y04JPdNYUnNx5dG8Zw/Zh2pOqV77GPGl/pYjbJzXvWXG1ORgrsvmYlhViNrJyPXHxdINWHM9KB7k
36FyzBdKrNZqx+6UWbmSvtYa0lHXqgNoypYuVIssbRHZMjyB3rJ+AH+lOrEIyTQbdD5pNTvDSJQk
7gxWPthUcsP08FF1I+e71R0WZRj1d4UrQXsdkWSyqi2aHLPXMKG1ZkqlxEaBEjdVtWdkSDJFLhBu
4dmBSTFrDEWQb1FrjdEFSIJGYFuaNhKg8yE3sBsUoTJ96BpqVrbBpKbduj7n4TwXFqEbtgiDEPi2
joR4lJfJ3NhBzMYYGTxY48lQY6puuYARj3C/Gt0ByT+yDW1pJOWtsXq8oSS42PSzCu989qYMbDS/
cjXTk6NsNgiXyAwLrTn3iLGGWCiQrksQYSoUE5GnG/rUEP1bwFUn+SftW12DSzlxFDhR2Rr2qz3I
Nv4x7C/x/MuMptL46kx9ZO0IPziVFSdpUohbjlwPRkdgcVkZL5XFWhXw82xbKc10KgLzGOG/kCwg
ycBiV1X+kNju4v7B2d31kilytrzs+o2bWGJrWk/z2GgflTbTzWg2wjDXhLYr7gHsKloRpQNN3OX2
kD0P6KOAhxZaG/sZGng4WksXPAWyQS2gq4GeY52QkSoGGqKjvQ3cmB5xNmJaSU0y7UtYguRxx4QY
PBCdmF67WZcQvERSjvoRv6HbAgWomQPr+j2XCou7p4gTiupYNlC6m22svQmrnDkYjbip1/2M8+qN
7ASpBDov6/QxQTW/CSI04nU94aG71+U8U6KiExwdcp30t7wEHV5PyrTV08hu9kFKGk47tbBZNWA0
B/KPkJslNb1PEcahsRYl5OnUId1TqikU4uEJgFL5VofhctLKuHAU/GR7I9OHc2uXqM0ey/OzjmiT
/p/RAvkJMbmGvUJhHVU469izS+/hInXvaUsLADxFs5k8NKa2GUdh/chQM2mH+VqHPHtSkJBU7MSo
MFeokORbShWcAWaiVUCoGL5YsxlSrmUsHkDG1348Lel1VMb8Fykzy1ugxKhuAYvO1Qqd7YS6d2lY
mAdcxBoqF7VClRJNaIXmmSUkfUNjHHEQl1+plMpv6YSOjklXjUiYCNr5pqKfOQr2jQ42x7nazgWS
AXS2OsD0oO3B97rQ2a0Oa1AbMYKuAkkciV/sy7Po4v5WKraabcuxlflWhvY0a3W0ClQEnz0MJOYS
RQXUeS5zOhYZOORFXrJ7mvZ8JLOEfD/sFIuN+x8YN5zbhCBBzxrdqJFa0polwHCCNWr3Otdj+hI+
KAw+70F2AxvktRuGenWsK2V+z4u53o4gjc+hbHEuhEio8lCJnqYuk3YEBYQHVAmcPxBk9ujnm+Cm
64O0n0lFgisi8YGERgOYHK9Jth0DRW3X2Adp9tLCAHQ9a9I7oh2mY71uX2DrIkDKOus4jtG8a1I2
/1FLngnRNvqbhUAPDfpcN3tcswvvoG2fB0ysjmhm6WiBMHHV0VD3Qu9uLXJdLjI1BZgwWworlxbZ
KCwyRlB9I3MtswQeyZD4EVK1iRMJzG4bptfGbJNbiiVlAyef6YYmMY7rGyZASG6tN1RD2bs6s+uW
LZ1rB/LGLpir8F1eEDU4/TKe1Cmb98E4VJhix2yrZzxARjOMd5aJFi8mwIa1m4ovRjazvsR1S0we
ykTzSZAYA8xF1OzYzUU4bdOzAzJREDmpPiWfemLpmMWA5Tpy3kg2DU3PFZrJ9g3lbYJhEC0GAD9r
PyZLvemLmcFot6TPsTSQsZgHDB7NxD6JESMhxA3lM0BH5Yzwk2+kzcgkWg2p/abCuqZjCZWTiV5+
C2Gyc/VuIc2z1OwTAVzWZ4jtMc1A6VZBZ15xDuprEPL9vspVVhKmbF8b2U6fgpg+GwgUY6xBlbTz
oJX5KYvriMCM7FLHOvY5Sk06PwjieFzpRRRM9H1h2tgGo2LPYUwQEtK6NfIBeYU/BU4Tev19opDp
wA6/tvZ2GcWbyRzMe6uEhA+gSjtMem5epSTIX1XECDuby5LjkjF4uaQXvYCEWhEwuhKlrr+GS4dP
X4buRxIRKwBZVe5luZzmSaeTxlLJxg3s8FHYlKQd9qtEqQD+1vq70Q3fEVzcdSi0YGVmCUpghRkF
FEpIcXL43eGMv1sNuviYx+omyZOM83ZW/bbCtobmZJd1sXyoOjYJtpZfZnBVmGDotHCdn0wNQn4t
sZFarKBat+ZYHrDkPeTn0WOWW9dhfOGa0FgWxpqdrc1AEdqlTNLmpPdB+Es37eRDK/vyiUiZmqSd
rtwMIpoPSTBVtOU8LSYOOwvHWo4R6qdYlOal1vESy4Zu8+HLlwIoDu94am+W+sAictJ4YMtXwlqi
DeRo4GU5E6d8GU0Aqnb+oS3a+EAHIEyCb6knl5AML/IMOr27VtSEB5LjjX259Lis+IhYWUKsNuqs
MYAzRoPFlKix96h3lm2BypEWXzxT9yaXrgVxkw59Fm20CfiBA5RgBkFLIq7aDeURlg/BwQlXLCR3
xAYIUAYNVOEUgDElJzAszQK6UPRbkkS3XoDGPPJOZ+PWJW0E43CQpM8eXcE+yNr+1GiAoeAqVf2K
5yujWViX39HM4ly35BwcU1M/c1lbbjNZgooUXUAxK7aXI0GlHWpZA0+mempFQtDHxEC9m8LyWBrU
bgbl0LpMwBKqET1AnNoJ+naVbaFG17KO0Pc49ENUhYRSOGGEyauJejTVUWzt2yqNXwcAqVTYdrDC
yVQcJ+65ZlKZixV6u5UIGl4humtxV2iMZeQFUxKSu4AOhMbCkVRhfIRDHSAAT/v9rHPGTMOgvqPK
HrZyW/DsEEXuIV4vfoNuPgFPm9Fezs0xL7LOi0xyG1W9z1dW3U57ZanPna4oT5WBNEvPUnOb24v1
JqL2uYhA9SBRQ+oVZQygF0sOvFoqDiWl1zbUCvRJsl2sYZwX+JgCrGqLFa1tVsg3Ra/f+jTHlK5S
2fdtgws07zlwpiLhfmwKr40mjXzNvHkKwyTbGARKogbAqIf9uj3VuHD5kMZg9hp4z+6IOBJQHhEz
amgPu7ZiN9WRwPrWj91HbUfZ3khjAbUpF9zkxXuHIpuqcJHXNglLmWPBHR49sgdkr9OWapWIwTpA
RFf2UYxOa1DYN0ObYjCechGriXpLbau6FzGivBDl5RvH70eBkWQdxjnScUFtIynkj9RAZUVn4TMW
7ScX2LyRqQ59Mevl01xWJhmGfNaNxtB0EkF6UWzIHf1Q5Ee9j3SPYgD+5lTddLy2SFD1eWd0ZLfI
zaP/zXX9d6axCFwUrGfzwoBRnhk/5UNLSIzEY9ycGFxTD4No4wBzwtpI9kWWkT+caMtmXhiqtzPq
YUdTc+DgiLpP41gARMS1E6wsYKU7BVoVi6cFJ1OGdYtUJbMhqK7Dn2lO1dGqxnRbtGL0tcyub3T5
5ONQZjwu6zGnNWK5NEXzVUuq8BqWlnSDnaSvFySd+04G5Q5S8OEn4yzFLNw8t1Jkf9r9WF3jkj6R
DpUWGQdb6VozCd7o3VOcuiYDLrmLbpUZpCxrsv4Gfe271W3MHWoFByQJ67J3yhhMmAF0jA8LTvYZ
vhbTTjucnsBSQ8mytGRLgkXxTLM7vM/WLF8C8Fv7VK80nwl7fm4jkeywgE9O9shD5HTI120x9ScT
8APD1+lVpy94tcs4+rBUjGxsm02fW5PVLY8YPxRttoOzp1/Lsr+XuEWUJiUabEimvS1P9WcqhmXH
Y6bfKHKlv8c9S7QHqvYcDuX0UnGzvFYDahzCzqjqoqgnNaCRXmpinvzYaLMj6kvC2eijP0VEQWDN
SJXRuh0HUx/W5SzCvVgmZrMyjXZhRelOM018RblxzadEZwXUkZKXq+R0BSg/Wq0Ub3Qo03EaFII7
NJCm645zeFcRQYHIubkvNjuTxVA5O0PoJvGEqN3uov1E7vChwxa37dOKaccjapnEj96rQi3w7EI5
DUob+JG5PFdaUftdEaqcUowT4qY7c2CPv5ZGkKWhhBUa9FCztrhOH9HIECJ03VC25tRd9KxX1qaq
Dy8xGEZfqR4PFWFPABMJEoytvl4HeDDupS2uxHEpblSo4ZYEncmBSmG5mkV8a1wBKMAYqhxtvDlO
OdLXS7LcXxrTBIqWJAbL/XG2czdSGoHsM6wbgmiyjDAX7WSWYDMbkmh8ociftRyEm9CKwT7zm3DU
ZBCbpImbDX4Rtrw1uiyE+MWW53m/R+I+XxfM6NfASps9IAR6T0VrKDQiY8ebL3Z5S/S4oVU1had6
x5ig+bbc72IlNdE6yv0da23GIiGW7lif8ydZxp0GbxhoaFjrH2M6L25RAV+KiwBEgq62JiNlEW9q
KwzPbUaWGr64H2xg0R6n4gxgmqg0lXb3FwFw2sMrleLXZEC4y/KGSPWYos0riQ/wGVpCM+Je3D9M
OVSbvf6mWkv1mS01uzCLSaPH3KYlllPUl6ap2OLSBoGJNNPH9i3Ww40Z4oQgZkJ8yaRFsM2QDB+K
nKC8wSMm4hFxaT03ww4Pl+x28Po8GTODS+ta7PAk9K950jw4paO4tFGtrDMFN6RsGsELj2TCpTWR
fiZagMRrwcZVoj+kli+TPdJSODFygDgsRvBaWxo+J7lHAEEFTMNoFNkB5M+w10cB3QcmDDqJRdqN
SnJkjzv4Bch8VE/L+EBDFyQxhmRpA4GQSWEL+HxbspLgRYcPpEC4amHc+JnCxA6dgZ1f4ilW2OY9
UAdJi3dWaMZnE1XKwRoJvqqnih66XDRErDb3bZzUxRvhpvNRrvp0ozayhDWn7i4GPpDjPBfcqVOB
fruYCzwb2NFavFQfsx7NNnFVJlulzprPE2z4V/L5sCEQvHLXCXBSHTAlzTFDz4caPCYoZdbmNQ8Q
JFMo/H4EELzA6fJcIxOKTSqxNtNTm1g/gakuh3xaxq0aMZZxKoDUazMPrVVM1CXe8JisUNr7o2jY
80I/GFZSkY++CCWrYZ4z1ng2gsLyE02SrsxMmYNhCL4ayRzfIlDcDlNnYy13+gIIoRCxm+QyYU9C
A2pEAtJ1hHa8l1TZeoqg4hzsVAD1NtE6j1gzncoecLpKBNCsuoKnoZ2M2FLp21dTNUAJF+VD9Zbg
f+xg0bQJthMVtAA5ArXGk0/V2KWIQknpTyGEMp3v16nVjc8KImmE4JqGYyyweqi2fRRccXrOvtRF
C0IW+zHmTMlY4ZmER+SnlDj/HrNdZhMMdNCtI/uOPOJ3MWX3Zd+4GiZAbzAe/mwYTzfG8FO9aa0J
ERC3Lxz7RM7Wakhbu6g5GfJJFNIcRY2v5n28rGZzaL9ELh7189Qrn1LbRXfQv6R18qQZnyMiDRhF
ldYakBeadAU5oGxUBEbqiO8fVG6GP8FkEFEJVSVBnDJ/jmGmnvqRelOddSpKyZpuVi9nfg6W/1eJ
x+lHjhWdH8NUPtDJklvPhPmqi8o+QCqSFBp3rAmWiIyXsKRTB/6pneXaHNioT+FWCInxeK8zMFZk
AnLIsNTWcGexnbaiIaqyvVpZaa50rk76VINcMgEvWgTqRy6IsKliig4yoYvXdpiQt+OMcvOatLeu
Xg7/St2Z9batpen6rzTOPTfIRS4OwEFfSNRoeZCHOM4N4Tgx53nmrz8PswunIzltYRfQF40q7K5U
dUxTWuP3ve/zYp/jfgJ6gzIjyQFE9W052v60w/agRLCAqBq92VV7A2o5xhBlVdrdpBcGgkANrFjc
T+sgilXkTlPsUnUWe5LIMCQxHhecCxBLjeSIgrqgtGB/MQYW9IHNlTNLcTTCfF+E80aRKEeB+2zB
4fWxM9GeoL31feWlznVOTmQivaRR+cMHtEOxwtY4gUSQug2R3o5aQVvY4BPnGFEuDIqZ9Or15gEb
Ke1sJ7eTZe/FqKJgPa+VvOHKa8bcq8y0eG8SLXmeonArJIumiUvDDQA67bo0QPaahyHX/kyv6PpL
7XUsWS64mMsNy/bDYFCP0IkycCmmXU9NyTlQraGeEm9zDDtMETGmNEay+rXK/OFLGeiNW6kkulEw
DwhXo9JRKVN4V/VBcfCl9K5NWzdXpWbcU0N/Kun1rgtFeZIj5gTPLmnsA4djPoUgWAf7Dn78FT6o
4Yayjc1I4y46tN11bNXJW2OwILZWMUDEpqKAd4RrEK6QXeFzIxUjKTbG0HerhhCLezuK7W+aBv63
Fw4nN5zVuyEe6m96J9BGe0Jw1SbfCpd+9qDHRFRMY1zv1Krs1waXva035cqM7RBrWibOnelryJis
1FsQomLdZtKZWfhdfa/iOKU9H/X3ucGk7CdbWwSG33zxIsQfXIWS5z6eF1kjBhGTaj3VNZlqOpoO
gByLUGESl0LUW3WEXwoku99EBcClRTtzlMPA+GZrFFjzEQlE35BhXWqZ8r2mJHCEh1QBHGAAt7B4
9rla1He+kU6b2h+ja9uT/aOvOcpmNgahlNVDqmijqa/hHP5azwkqLp3orreDdoXVp9pC8pWPNKLy
TUHBbt/oVrhtHBOnRC3lLtUoBnt5fOjN2t8MNhVpI8egqqmpd6iSftq3HYfJjNf6OdkWejwckmBn
LRLpcTBRoPUdEK5KdD/kAeta1JpryHDeE8pvKrVRidRnDFC7aFPVP1qIQxFJQUG9qhO94S7RMRNw
g6GsKjTWY8+Q110iR5WNrkcyRBbTiHJaw0RXdyaqt6gwOduBmBM0a65pglF0IU/qJoml8FcFllA0
gfWL1eiQR/BU6xiHE0zX7CorY6CKpHYDZe66te5U3WZxwIaQkd/pRHCIi2tQ/NTioK8ZIn7w4CXd
ydrTrihIeEQ54a/akmYQ3lDXJWmzbMPHpgAUWIHRYRFTgNvrdgk2oKW6vtCz8DHsmofWS9LbHFQK
Nl+N81GteZy1kwH4my+pbgJMyNn1x3zThS3p6k2SX89mny16I27w9Kmu7S7N7pzGNl5FoFDxpOQx
3EdEekOOtckMzfpuS3atdaDrknICbHUqs07wXRnb1ywugTIKPai+UJiK/KWjm8FtY6LMkqCx9kXB
VkhsE+iVOIcrgD25YiErHHdSBREKQqLboPhLDHIfATTqkGz4nIS2dimOACb6tzIltGfsHIXqWfXV
EVxGFqosiVZs6++k6fY7rncjxUgOSZaTEK5H37eQ+bWQnPan2EJxBYGZWFh9GoeVIJYG0RkPonhT
VXCNSVntJ6TY2UzSZfPziuJIUzm9j0qf878TG/ojF3vTALSVm89jhH8tXJZ+l+XLmm1TQ1s0yHAp
BNTRt7RpqagooqcHY8vIgndhwbn8mpVtRk92rIySJPak4IIF4KleyTYUbxjNHZq0jfC6OwPyEXHi
nrgHIicA/6RWD5Mg18hmHiS8oKUTykadHfDwykVCqLDfC/2+bsokX9fA75/yih2eSmUOx2kYszs6
cdk6H0x/r9AG83dhmYUNchvoUy5xLfY3HGVE+dBb589ZS9oQew9JVnzRz23jIy+dFHtPdaw9smRS
X9BsFHkKjnYUO2XyoIx18GZJ5wjC0Po+0hxaiQB4TZXZdxUDaaFloZ24Nb2O+zA14RZ4qjcetHwq
6IVrtf6oCEE+yUQA5K5IKqM9yMTLf+aZ0R/VTjLrO25s/U7xLHmsYt/4Gga9ru7aqIhIt68TNEOk
UCBxTGwS0iYn724MYFfTXqXA5DzGhl1R1QlYG151A4zosifWqV4ZDlm8pAHRVmD95foK/pQPsaWC
FrB1G3FxUweNQkUKK9gDZG5pEvNkqN1T4NSVsksaww/eGsVouaQpjB4JTIMrCoxk+FRGtDUNPtdJ
F91tN/ohVBeOZlutq7OXkc1rDfwNMVnaSJR6eYYzJevbEIZ/GHZUThV8i6Yi13xggHIVtUIfBpfE
TMQPo2dBn5dEWZG1wb2v3NpKKW8kV4Xd0PTtd468RD/p1dxlrhPX6OPGBQmAXErGFXAYqsX51Ktb
6CeEJ4ekH1TCSJdqp4/vDhvBQyrA0pB53phPtrSMY8yh+k0FMvM49b39rBKcBoU2tEzs9XRySVYL
Dq0AOwELz3vLZQFoBHI/K1er95uxpFVL613i9K+T8mCSIUvVq6Tyu7ApNV9bXa//6Ooy3XYlzam4
r5+NrmUx1cu9zEugrXVal4/NQKwxVneSMINEdet6Pl71Qrzk+fDqk2Z/FZoa8dKRbFA62t3d6AXU
eUKf0y4rNHlIAYdNETWUhKve3KteZ2/KjCnbd5x6U0bRErR9fiQFWGwDxcyvQRIyhBWybOAyNJlr
asgWBCeD65BZuUst7TkZAvGtNIX2PTIZP7GSB48DONEbp0K/Vjj0UsqMICAy2GDCTVH8aMXdtKM3
88CxWyCGJ9MR6gQs95jMkGu8ynSx2m60r/CN2ltGv/XQEj72ZCJMPdo5HL08IylyEWZ67rZKgbna
79AwEI8I4TOy1BtUMzo2qLx7tos6fvSJEblW8cK6yB7yaxCcT6xI4rEpIW21pCSgJ2u4swqyh+gZ
6nOGYjQHooqmR7BBeXoyZY63qt2rvWU9KAnZzmM33Xul+gMkcu8vmpCig0a1dZ+pU8sVTTq0F0Nt
JfPRcydKFEvmboYqhEJcSddtoWoqSaBaRhqJZW9r1Qx2MY56btx6aa4nFq/lwKL7Je69ad1Y+dvk
C5YMFkd/YXemuCceK1+SqpY/QgSzoM902BI42syTLk5uyhwxgGkGBSAinenl6xz2/Z4E57IKgutK
K8WKwtJ3wubheSGP0ZaJXQ3EbHc0d0e8Adis6y3TS2xpVUvwQxziEwYigXWTfT/aILmgcxx9w8R6
pbftlyBJwvcmHzTIZjqhVk43iOumKPPvAyniDz1LAHI+R3vssqZ7R6cwvJdObm1TJSICl5a4obcg
ZFVvOCiCaUaW0L0vtLvIagmtd7wVuwLkVqEnu9hzkDuibbRFieKQ3yHcZEpV3NKKgmog0Z/oih4v
vH4S91E04s5JhjdQv68dMT8qIVROtp2S+NEkkBHLWV3eUbcENwBnO3z0au3g29i4VwYpM1fOMKAi
JotdX89V2IVi0WIN2T+3lchwUHdWTTd4oBcwDD3CBwNOUqznwVXsR1/tIAggYcdR8yXGaYvnKZaP
DA3kiKURQ301zS0Zrvi0upJfqZusQ4t+jKKfFNCWJwTwKZpOFa5JtehSaEeL0gEoKbiVXzuGo9+V
abSxm7pyR13tXxn1ijtxQnuI8i5eNQ6Kk4AUKvI8wfHLnOOH1jbG60DPYGvqZKLSANKwNdMyf/CV
OHigVdQ/Smr0u7D2ENw3HSeEMsbxIuFjYU6DW/6c00ogJcH5qtaeubc8x7iqcljASuwHP6l+UI8N
SMPQlmxCGc2VvJfBj9xIsUZ4YTplB7sziEWIq12uMWcPEx/G7aD4U31AhWOu/TAf43UNAgfAWRgt
FfqsLqOMdlU9lQ+MFu8FQiJpvkET6LdVazaU8wxB414BBMjNJ2m3wAWsnTazVWPFMLeKSUgQuNPm
YJphG35JYUzt1cmfc34quYkJ2FrVjsAv1jTVdaYRS7ipaLeMbliqmbYnHywwyK0qeh9eUmxgsaRh
GhFwLFRl2E8lyo01HRJk4KY1HUifQ+msgYbq1s1k6uFLpFLNxi2oDGG/aQhRa95Tu8Xy52momxb9
mJTRkShi0eATLOWjlaPKc41gajW+JS416heD5EL7qFlgvA8KKAdu6jR3u3DlpCqIRspWRCXsc3+Q
ymOvh9K+bmNUR1dGqkPo1ZUEv0IVB2nzvRmFodyiJUv8I63cHlJCaRjN22g4XYwMLIQl+nVSSg9X
hWZDZ0TZTV1ezRYd6WJW8OoUqha/B0qveCuavvRhk3jaSk6w+1aWE3iCgrIG8Vvkq5PVepOJYVqq
NsrrkOLyA/WYCS000sIr4srGG5BC9jaw6yrYjR5JEG6joZ4ZnMJfaSUMZq9F9d6FquO2quE9NIh/
M1CfeDoIddXiQ0Sr/J1aUvXNAiL9KhWZWBTPhBm7WTQOP6lQjD+motf2DXbr107TG2vfp3kBdm7k
srXOSIQ29kNeMubGWgI9DANlWeQYEyyUUbRsPLCxSNUUdZPKfnw3A65Lg2F4LNcjuW5gQzpHruAr
Y+UYbKmtG5s7Ueq3xVaylwyrNK8kW2FLu+G+UT3xbgMb3VWAobbxQPQBSWDV6FGiQIiZLybSa62j
JFypIbZPgD1Y0pSQ460Mi9x3m5QUATLHhj4UX9sSCiAwJy0ewh+IPgOqacKMqrZ7VGIzT24hzKo+
ojh9tNryroAAqWCTS4wEJVdil61104QgOva248TO2i/6kCO2bTftvSEKVY+QF6oSzT46EZ+Sf9B6
qOJWVhDmm9EfkmerErXtNkU71K4FKeqGknZPjLpFCBd+Hb1qCL4nUZcIoJcsJyYexMycwqs7VJFG
F7YsjeZVPhqp/8zimMTPdc3lS1WNOtmSVwYsgwwhj/DbzgH8ybXeapBpJLnPnqnout+sOjuvutuI
2Mz4EQ2R3uAUKLxOufs/sxL5f0CO/b8t7kPM5tb/XpT98BpmzX8c2rdTXfavv/W3Llsx1b8I9JAO
ymvLsFRLxRX7tzBbMbW/VMvRHNMRBEVrpvFfxALN+EvTqNmqqmkA63E0hN7/kmZr+l8WblQE29TF
hG3wG/7n/yVTxf+Z/4sUUJ/9+YQccGrW5RcTOj/D4PZoq0wY7cxCW41M4sLjUgD6aQ2AOAQrOijF
Ws2DvcM68paasnwgdLI5JFqFmAs5X7KJR87W0sp+Uu83cgBq1njMptImoYby7mtj+8Ghoe97mFBr
EoKAv4nCAHl1t2KoDnrqGHexIpzXzAvDO3/0pnsFvR5wdRmU1/UY0LGxqRtQ/jbzaamlo4o3tBuz
VSNLLEF2dgxjFXEFZKZ0OzS++z82oLufVdNWP/+D+Jr6P9Zt9uO1CfPsf4PfwESj/98P7evX5EfY
/TxNs5n/yt/j2gLDIS1GtkpHUqex8P85HJb4C4yGiXmApFi0Ib/5Day/kGDrBoNdN6lDmxZ/6V+j
WlEZ1bAL+ZvS4C/Oc+KfjOvTYc1Msxxg8aZjq45l245xxpYIx2EMzbpRXQ7Rjnmfc9UAUYMrRktw
x1hVFV5pzuG3D+hfc+v3ucSc/N3jYFi2pmNuoJNjU9gSxsy5+N3j4AxBhpAZwUcJzk4jjBbHq2hW
nz/F+uNjDClVzeISaf5ikPz2GM0rUh3eqeqCfl8IS1/p3rZm24VUMRK68pLHz3GyLVD9JvtyWpXO
MiyWakw7mqiTXfmEh1qx9mZyUygkVi5BwjaYBTW6j0vmL81zcMnUcmrCYemIoKnmHqStkL/YB+0G
yIKVr/rualakVwsTa1qAI3oZvcY/9FdoIXJaKspKFVBx1xEUhLfxreyxH7g0Ggxc8aZww+nKcg4Z
rgaQrkPPlQKk8srqqAe63vLzT+vDOOA7YVkD8QIYxpBiJiP89mH1FQdVrWMclII2q0rwUNCD64qi
7j4mX3QpJ39YjpN5/Pyxf/qODEtjcefhpqGfPTbJCjnmPo8FczqsuQBT2nLq4gLXQT9lEDDKeTtL
CF4MeM3sqzl9u64WpIAZNKADa9dVbmm5RrYJ6uveyfFRAkxcFKBkzeo1zb7UyY0mb9MchhTHGIb/
iDljOSwqY6ch5waFfFc5zzGWtEy9taCdWtzobkPi38mc3A39y6g/mSkV4O7Fb2+G+HuXXZg/f3wd
m+3O4KMT8yw6fZ1qDCyyRSLV9e2lZt4iZILvEq0D/9CPKo5VsAHRDCVIlhhA3YHwOtnfRZI/MpLR
39obgpRTdR2UV8n0KsN3Jdh1peEmFhTYmnLJIanqVdHv4nIVtK4V3TiGK3UIiNXcJz2aLbpLDmjt
7vPRMJubfjM//fqabNNSWQsZhMR/nb4XHiQP94E5uWTNcg0vpzW9Ksjf9gyTbjtmS2lcGPfajKE4
f6ZDQ9iRLNJQCc8+S10S2JQJSdKcARUifE3C2LsJpIEQv+B4WCIfDON2mzssh22hBxt7sv7eRU/O
Gr+vh/MgP/sVDMswTVNK0+G9Ofn8PveIoyisKjMHt0VouJzEQQe4mBKXSr6Puvn8I/7Ts2wOV8z0
ebo7Z69rEOOqIuabXDtEwTe0C9W2LLSEOQrAXu3Wnz9t/mnnb+agKGGjgiKoqfP0/21VGQsdYh6Y
P1c0+gFCNrYCRI+LVEjgGEn1JbasZRTXtN3tC1P+DwsL+6dFGpcp2WTl2b42DGSDl43kFQlZocXb
RJuxM/0Le8wfnsLG7pjMQ03VcAKevh8STyKReEc3IJV00WYlnSpDHy+MD23+MWcfI5EhjsNehkGR
8/HpY2K4jZneIsnABrOy6Z8iiQtWeqsBLKDbBFf8NlNihL4DUgql6S8s0n/YGySeQ8Ng4TQ4rsz/
+2/f4uT0lOwRy7mUX2aFxGvZoPpSxw63RD2Oe1+GLiP4wlP/sBhIjdOBBnSMp56fTCj/orxM/AlR
6hAT2qDRnHHwZMAYQuFB/8ErFp+P1j8+kVXVUgVaFlWdl4rf3jPWytjvSfFyo5ymn0ELmWKFhx19
SrVlodBFJjn7X0fofzL5f9HY5Gz85F/zL/XbQwsvxWHWDaObareyguTim2CtOid/H239wnD9w+SX
OuL0ed4zGWcm3O/P8ow+IBCGZ9GtW5ParKzyASiWGcHOGRXtwhT809N4kupIzrisNmcfp9eEiZ8w
QNy4fepG0SOvyGn4gYFGNWtcmCN/mokmmTTsHPybhfT01XTVH2hkUw4QIRpugUUPRBDirM9HyMdX
EqpuaTo+XwNio3O2Urf+1Puqw1MwhxsrmXzruvj7KOmfCz28sDN9WDsh90nDcAxbGqbB7nT6RmHp
6G1fI4t2SDRf4Frrt207x4XH6pexJrCp0qZdDX+6NoP956/56zJ7suDwbJOSuLDmmy4r2+mzg3Es
6D+J+YARvk1V9lRHGJAHFMEuqbFYQaBt47Zo0RmvO4IP3Wqqn1C3XJocH2Ykv4ejSksQVmVzMj37
Vr0BxXzdV8SQT80PwexYFaqxGb14EwvUoqFCI/LfeHWOoxwETG5D0jj7iqPSntKha1VXjykZz7Kz
vnSOJv4mqucGIOZQHMM27xeOLG26JsY7nGoKoGN86TeZn3T2JWCLkNz+HKj8hnO2uZDSpGmWhTkD
8VS7CtNmNnsqezUqESHb8nYunlGA0+21o8LSGnplRebIXjrBjWJ0wYVD54dNgAsnl0T6/7pqsB6f
bQLQBGmPa9GcMEn4ZxwE82q8LMGeln1l4rsK9mkRvH/+bRgfprVD08MR5EdxOeC2ezYQhW8OpLTb
o6tqOT7w944Lgu9/zYufzBmwHHKBQcgDsBCsanPtTF9S88aIb9T6W9J9adudUL4F8MbmKLBicQxn
1lm/9WEhE3xkZZs5FUT+xOEBDMYA3JQ8eAGmqVUhdrn/JRpfuoA6+7GPr4f69vNX036tf6ffLyfd
+eAHjoDDszwbaRN1rwhjGdtNtTXUvcLt05I/RvsuRbpQ1S9lhpLdBOX6mCdXns2t9RFoD4KGNOAK
I2+q/ouG6N4vjwaynLD5arabxvpqF9uMa22+wZE+Ouuy3CApAljRuaSE43QtlKW/Ks07v19VzS6v
14ByvWiX6ESzHLP2qBCwk1x34kovXvPsGpzayxBvdSq2ptuaJP2B/3D1r8NLItZt89wFD0lyg8pL
tgdAG6YEyCGDr0P4tZvwntBxfpiMnQ7HKVwCWcN40nur8X72KkwLtUcd3yCQu2uqK0EkRPmUO7Sa
GFeP/VuEfSq8z7xV6G/iZOnB+H4iTCxT74LphuM4NjkanvW0cgoXETTXbKlf4XWwCZjIQGLRQumf
LO+hbJe2dSBWieOLYu/moyjamdK6Qh1rE3r/gmt1wGyE4K+BkugC0TyQkWW2t6pYpzG4lEWBOVPZ
Y/GLsO5rd4EXr8NmN3Xf0+D7kK1Ga4FSiew2g2jOFIgLqBkNDrytv6rmdbmLUQVjbO5W3nAFT1ST
4BN3w+wKuLDDf1wwGVMWc57Skqpy5T1duG12pzSDWu8GuU5bWQNRU/nRyidLvosSgkNY1y/siX+a
oibnX0llVDds7exGgZQ/r6phPuPzH5ZpRyvPTrByXZguv6pC59OFk5kKFIOdSVPPloJZLlTiwB3d
vrtFWYhV2BRHcvpw3UxvMD9t9VtRPY7t/WD80I2fIJ1p+G1tnJtC3QW1i48oQ1eBG7VzW3uFN7Uh
D9XZ9LOpIVhqtWvaXyNQAFm76rqvwXFuAt8rVylhhrTrVsGRS4shFmQ9TPCv/L1FBPAiMNfBVXPd
SBePNsmWE/GcG7Q/N+WDALqWLE0YRaFLyEh+pKSQO1jaN/5NlxyKdktQERjlHQSyjCCQt655tMOH
DE7N+E5epbqiIQ3rCXM5k55u0mIsUVwQ96zK52J6w3QovasaxE3n2uNNiEWtxqD2tapuimArNEwD
7tA9UBGwrUVDQ3fYtJPb9dc6EDfyrnAAl2vD3tf1C6KE5uhNz3nylBrDwmCWddo3GzRAk/b7hmSe
DtCoqbxiqTCKW72mHIbQtirvunSft1uLPv744/Nv/MNZizsjPRpqHCyR8/89HcpN3iRWiRXR7U3i
BmTYvckKMpwijavJQxrxz5+maewx9B/mXsHZ6CL/yuhqJHEu2Y/LyKCK15dQnSykhm6GCf7zp328
0VHypRZlOxBemLHO2dm4iuu58TSOOFBtNCQpPg9fRxiPTBr7GSPPjK0BI2C8RFHwgCBGXth+5k/v
bDZxTOYsKzV44qh7Tj/dyCryoI1534HYs2WchIgthVNfmLV/egptP+rLHJY5Mp89pVLryY7tEsVV
bv8IUUguIDlcuoT/YaDww3VhYjWZv7mzfVQkTqcbSHFdMrLXyVRZs4sP55BGbo1lT+LCd/fxIDQ/
i2IR9mpJYePsWBaVuZO2HbDQKjdRJSp7R6WMxm0HZh70/AyvgWUHxYWF/fwlSWEgH5n+F90vylX6
+cJeeFMpsZOS3dy/FHmP5dq+FtP3kiyICy94fvHgUTxGcO7WOXZ/wE1H3ZD5OBwoa2sOYVQTdi1E
UWbpPM3yCOHtu7ByLT0c159PivO9a+4K2LwavQGd8+V5h43ALl2gy67xk7HSgqmPFhBgTPrA8BWs
3lUnxbrwyA/z0NbYLR3JbYdjNlf/swGqByowlc6isC4LxAdKdY1Zz7X6Eb+IEq8mJDDkpohN25ag
tyftwvz4+K0CleLB1HU43XLRO52FYaLg2Iid3HVwjVnRiG0l59hUjdQamsm5//wDPh+5vCxzkU2a
YhVn6fPDAeUl0yOLrnDV4bbucf+q6KztEoVI0VjBGiDHtyZ7//yZH75UwSWW4pXO9yloW529IX7r
ZuIgC5zTHir0a0A9LUTcbomFZ1kV7Xuc5uGFAfyrNPT74maLudpP0YFLAMwueTZZMGcqWt56qZvb
d1O4RpZAxMrBrp6sEnxhpSzUghMj4rsKXZ0DpRCpW3rgD3T8p/5bHK/J1AnIJFW/Bd0TChV0FesQ
SY4kCTe/5p9jHq16hysvEb4gNfn/dYq7VnviZ+CI4gfIOR2qXhMgy19VUoK8vMOUP33+4X4YPryn
ZVOI4MA3l67P3pMEETQddpy5Y1E9eH2lLMvCwLY5wIaUJgEVnz/uw8JADYeRM7dRHIfKxPxd/1aq
GvpiNAdi610OBO6I/JEDhIOiuRCrJEneJzJQl7Ua3nWZcfdvPFnj8Rxu9blcdvrkSUOf2uRl6JIM
+5PADsJaegmesguUDVkGa5I3yMRDpu5cePDHT5hX/luOwOHAEGfrQyvCuNbJ3KFLqW5GdQ4YCi0u
W2PjLIv00k72oRlh89nyuc4yA1VQcz2bLYkkT0A204A3vaZRVbuk4JrbtB52sjdH8rSHdeZ02Q2N
Mt81kzp3cZZemD2/SuOns4eGGf1Qqs38LjRjTj9svbDkkFYD4YMogVIoZKqCTPZJ6ziNCqD2RrhS
Ef1uVc1/7BS6p3RYw50BbzNLdgz4KYdEqsaIr1djjKoQ/hu5Xj6uLVSXTJDsIaAzZTdr1bxzyh0X
e+6heMuJMkIzhXqLvKzyleYLGFomE/9kEmqAVioKHMDWpuRLH64bXI6ceIjH5WEHjx8NmQ5azoUx
/6evRNIv4fpOF0PQSzj9NLpIs/0Uhydl6JtQG5DQyrS5SriIYHnTln2mLgCBSLfy5TFvalxtpBNd
+Eo+LNxzsxwZAYVU0ICA+05/B9WTIWY7rgJalyiLCWLbYMN37b5Yg+Xj4YbP6yvrz6fcx5HPTixt
KX71hVlHT5+Z2CgKm6ps3amZ3LaFpYvVDbKHQVnEUBefP4wmBj/uZNDplLooFiOR4LHsUqeP67MW
e6/SN6561N/ye9YW9Qt4H5MgMv+I0ccbV/xRecvwQdHOrNycLHGKPvViiJciXtTGQn2arvzdkLla
6qYgquQP/tkOz61zi/osKje2Bm20YcHG8Kq/ziQBhpCyFJIS646oCGy0SbXKxH0+vgxQbYNxgZMq
pyeqLFN1ycWIf6KkxoaHMz1qF8RvErMbBS6aw1JSfVhJsSSJ0M5cq0Vu49ZkTOhbhaxHShnBGvpD
KTdetNQheXHq9rAbLbI7/Xa6a3AUE2r0aD1rzQIFQgBuW9lq2RZot2NsDP9HZuOn3VB7nm4crnTd
kv4HRS3xMIeSm1uc2YlzU8h1Va2raNkQxKPuinrdaJtMhTdxA721QTns4Frb8F/CHoEQMonN2OzA
Pc7o2H4dfaujW93fQ3UOFwCcg4O4Gb7274TJfhMb5ZD9hCXYxXLly1vgSf14yPUGyf06Blg7vsFu
KeK3MD2meKbhdt+hwPS1PcJL+Pykrjk/guvpwgr9YVOaB86MxHRUjq104U4HjpKQNpp6EwOnHhkG
TgFowKKog/oKIoQe7Cc4k8vQEr4LQM3cXRi4fxy3dDcYvHO1/LxIG8p8wI2tNS5xo6u8ihagLNx+
7DYKzm2+LUkvp8PhioIdgUCXpv/0XsDrm0gBqPlYhv1BlqbxwpFZ+Qw1pd6nRHIhuG4foAJQFcmG
Cw/7sA5xLqfQI9mb1Hk5OlsT7DBAwFZjRY2I6t7Wo3dNhX5d4G9d6GPy6jcMhmgsuwurg5hvcGeL
A89FLGSzL9q0Ak6/4zQOywrfSeOmEcJqrSPs2sgQbAMPNTas2ikaO33WQGhL9APDbZOYENk7hHL0
SCc35Zi2ypPgigyM2s1a8RMZub3n3CZIZJAdycChQn0xbLxlMwOTPx8jHz81jhAMzvmEj0jxXK2B
ZY+EdIfIlE4pryrZ4ldEyNxzZiQtbvbn5899dOF6P38Tp58YzxSQ52YpBaLKs10Le7JdA1MsOaaV
oJ7lsDHNdt+V4opGjsKyml6SW33YL3Q0FNSyHaFZglvqPE9/Oxx2Hn4Bo0MSReGj2SfK9wTwm923
yk0/lo//9BOde0GIeuZhqCEYPX1WmOddTX5j7irsRZtSpRoHbod1hrwCq3Uz33H2HIuzC1vixw+V
sadq7MDCNil1ytPHOuHs0c1yPNCiK/GM1ivkNuom8QSZnRqswohoz8/f9OPxQ2fAzDVPWuG0Hu15
avz2sWay1gAwxUSnDR1g84YqY99R0zSn1ttlAml9YyY9mMOUdKBWlFC1+mDZafE/XmbBG88qLe6q
jiHO73FtEUP3KPXUVYniHRp81mRdQ/wM06VXkgJSMoQHEzS4nI6ffwQfB9bpk88+dWymrQXGiSdb
rjXY3qojlBzvsbRWfnTh4/64mZw+62zaFNSfLZaz1K1L5RuBvjBsWh0ZJEmEzc3UHAwRlWtN0gb8
/B0NvsXT6cpzWVZZCqiSofg8/ZbTEJ970QYUAaEKL9uxxnirZP6Fs+yfPkmO9Vwx2ChQRZ5NUX+S
ka8EInPxxc/BOCa+nx4Yoh9iug0uiQ3+MHQdA5URA1e3fuGsT18qwgnhTDnIgGhI3kIzfsdzg/lN
8657do7cK1c5Z+ogsawdnUd/Syv0wu4sPu7O868gWQB1+N0oG09/Bb+iWcnmCESn+1YEczk9swL6
9lF2ACUAhKbqwqscmOSiMbRXY1RADNAIAJJHbjsukgNQVHvJI6pV20qA0RFnTmIii2Wg4EAAMPqP
d1h+YRhKDDSuXnxsp79wq8tI15DFukGk3BYdrF/fKNZmFZPjOa4pV/XEmpFL9vnw+zAwDPrLlIQQ
41Jyl+bZGcpWPMyFdRS7swV9DZ7zm9IPS8ewnvU0tv+dh8FZAcDOTZ4azekr5p6Nl7IOYkAUlc/u
HdPTiLWXtoDESN/2n74Z+kjI7Vze4Kl/kBqjW1L7KqDhAZT0e1XW2bawnQ3ucDfTQI3+84fNijPO
ovpc2T97M69usT3jpXapX25x522kZ3QLqC6EcYfm++cP+7AZ4Uiz6CJwHmO/Nc6rpaMyIGrDIu7C
f6XoFBE/UTr26+wd1lKr26VBb15YpbRLzzzbjBSod1YXUg2xPbQPYEo2eUFERJy16te2JpxiGmhj
kxISayR1awHpz4Fw9jFHd+LJn6eJy5k5KMaV5dngWnTrgm7lw0mLzwSxAHUaGkamei5UG0Z4C5Qj
YZwUtkLmlJ7ciuZ7mZNNn7fks8bBnZ30xYVVZv5aTxZvxD3GXJfnsfMd9vx0Opg4YUUCPZGJtEuU
6Tsoikv1/19t1P96ik01SDeBgM1mgnkgn6upbLRHvhDgXOMkwHUS5gh7A8rTatofsQYW3/GcH7F3
attRAUTXOtqPOm6/jsZ0FQSAyZR+KmZ+1CsLb7Hr1ZkjpekPdYVB6/ORebqJ/v2bgjLgkEC5jmF+
tpoAua56TwkiqpLmte6kN03pAZSp/WhXcMd19Jcg9A+hORoXvv7Z7PPbN8GTBSV0KupzGgPe5/Ny
epD5Rks7iDkRNtsIdAMpnOO2KpNfQdRio6KKriWKYk/zCSUfglUI6TTfZbKqvvn/j70zaXJcyc7s
X2nTHmWYHMOitSAJDkEGY55yA4uMjMA8OQYH8Ov78NWTlEl1Kru4bjOVTKp6hWSScMD93u+eo+bn
//mLOOsu/PV5GEmy/nqtk50UZy/cMdWUqwNNX8H9cVZWg6LGQ5zuysBvUd9EVbWZO/+V5I2+KIC2
/mG9/rpc//7jKRrZTHewSz5PUCZhj+4l5Y8fWlINzOY/avBmZ02/Zd4UNMCgjX/4E39dgP/xJ3JK
EzRtrf92UKtHIJQ0FU4g0ZSEmphd/MXLufJgQcaTtW0GQEDgKP55x/3/ubp/M1y+4t8PHx0/Ifz9
Yjo5/fP/nDzyvH9w49EgsAzmiP5ZUvvbdKL/Q3csOk7m6X959qnY9rfpxNL/wTOckAW7UJqpnDr+
c/LIdP7BmcfSPbplpsVY0r9kAOaj/Hp7apiGqTPTazx7i6RaMUWdIvTkwrC5wyna38QxXgXpGzO2
dhB1uonhhTDOUBhk/GhGbEzZaps0cnsmlDQyFDoGpFAW4TaJJyaYLbP/KorEWWViyr4rC/Gql7lG
vogYYPnM40QEOr6RZaV6c+VGlVoXrs/zwLHjB8aU22PMxPvCZocIh9iwqqXZq/HaK0Jmb/JyDqLZ
0D8zVflUPiYpFxBN3S3w/ezO14vkqhqU/jizocSRkITefVZ4xs7xO+91wEOz48idf+cMnr7xRB6h
/2tNAyLbcgBNFd5eI6ajLyI9o6HbhEgmW6aiPKmVV2pkb0wYI9mB8nDvwyKajtAYm5cGdu/MsBDP
+6VtG0iwjM5GKtc01SfCgvGuAdsCOqSPtTdmaVnsgwzrY5NMzbWjD4AQk4LMlediJ9GjfZtkxrEr
xLhtQjXdD2mdv5LRj56SrCHQZab4rxpfx15ux9b8bai6bl8UUG4XOUPAryEU+zHgjewR07K7A3Ce
+tsoFHtVkJRfVt9oRyIV/Y9s7vRD2vpju8Rs4IEHiWHO9dmA/hNh+svoZAaCw9m6msY6ShZmH0dY
fl3cKKsmtuVLaEdeS8HWMz7qZio+KrMod3PX1j8yUVv6ItU4JM+oTQjU6NOqBdsNV9WWgRzaB6P0
io3VPdYRCZuqwjjQZNXLmBu4gdnIO3YE+D0LUdzWfXoP8O6utv2dIR5RZjirVCgXLZ0qNm5GmkeL
QBvQ52ui2N7GRne0TozJedZWEdu1+yqZjG2YKov0zhcIQ2OTAMlbArJtGDnugzKdvztTuwU6vNGM
jH66oHY4cM43OYwMvX3flvBTmiKft4yNB7EfBSrx31Wa6svUuwXoJL7SkhE1lyLnuCA9oP9QJmnV
0jO+6npQz4x6tQGTpqyWnOaLzb/gcL5bDH1v/Tx+UX6hblpLZnvpeShevjsmXUxbDstO8zeucplg
x2Smm98E5nYT630QxtoOHsXG1fySeewR5Upxb9hDzQQ8BunBX+T6Y89uuyri67r3HNpBHKTwHrTl
X0ys4c7QoXDbhbpVFipS2fWbiCltMy4/wCuRWPOKoDDCF6ccd5yFqEAns7MsgYAuOg9Nqd7c2I2W
XAE6I6kn3rwk+uEaKU1d6bDVFp+gdW6zBFxIoejxGm6Hv2Ii9GWPSLtcWEkrlcNm7aJDMQMgbTOD
v7S6dWOQJIx0UccTC0PSZUGgcQ8o664IXfnU+BoF8S7JNrJPN61hhUdxsucAYSkcqFQd1p3RBVWX
IzqFsSQWnYtPFRIXlRrbLlddUrzohOJaq2jWVQ//gUafvUOO8mA25VefPykP8yIHBw6ZFiRRi/Vp
5mzqgbXYgU7382rMyJtpk7XzjQ7fEavu0R1M71bNOjfI+OnMU3LlueETvqbyth81/ureCPHeJSGs
MQTPMxaw1zoumH9MeuuhbLRlJclLuh1eXSiRd5OM3K+y4/QbT2EAlPTESsqso8usshvWekrTofA4
KNcdjtrKB+mVxmxtQrwAd46U/fuIumNpjKW8UbaINhr2maNu1mAVoxqIaE2ldDXAlbsCgo9DTptn
46kadESMPGL3fszvK1T9ManZetcqRfo89stPq9Ct20i2NhQuwIGhT8Mtx9mwqpR6Fp3WbionFFuh
Gc95xfCqb9TMbqQaBk2B79Txlbyas9oAzwClYYk9ygGgYO1lRMMQvhxTV55eBW3ffQNls+qmsl7Z
EIL3Bkaqq7LW3SAfbYh5XXv0rAgjdzHYjzU1mzvTHlFauzWY2eG9Tym8lZZXkfXUsQ24+LVDlDcf
YRW6H3kB53Bh9aV99FOWahbi68IxKb1yaTCJG3haWt3BHktPLy7UVmH7qCkEXmNk3OEG+ZjtuVvH
IjHWInZMmq81Do4KOgM0A3yXDYVl2CEedOF4dl+7sXloCl0ZoHi78J1qQ73EcoMPN1WbMUoPaXUS
kvP64JEaFXBtmRe/Ur6RbwuGRBZjoTageqwVshVbrZKxFdg+YooWyzB2JLCs0t2KvFL7brCxCuSe
AtB8qovwcsdBbM8KHwSPMUBawLXBGqke7lLGfSbltZF0HRcadraZ6+t+YLDGT2migVJbDpnN7Hvn
HPvuNa9l8b2ShBngphiB3oxhMOqlCE4BRMPF2hd3NJ35KQpexoB5U83N13aqbfkR+emzk7HQ1G7k
yF90oVv9vDBcbB5AiL+FRoaInOkjaLSj8l/SOCM1y4AfrwYffCcEXk8upU+X0SplhawDoM1cS9pf
8W0kIBl6fnRd2rQNQGMyUKr1q6ET7nLETts4sNk8+SphiKnR/vL00V3w8Y0gdtqQb2d4UhWTwz24
i+tEsygps5S8de5QhAIHVVt/OTgdCyOtNyymIjOpes7TUgpeHPPpqlrxllUIByrzB0yLISgi/310
+ZxOKXaVjfJ+7NX3ImsOXsWkXQHEBW2U+hyIcrQARInPJ50KTKgFwWDrBFvzwdxaGsOXwECWjjtR
RldLInvL3jW0ld04y9YxszUgNLjQFjNvmtCvZnz1cZLvSjrS+qR9G52mPM6GK6gxTul+Gmh9xbP1
5Zp0OqM+X5WWurI0e+tn6XWK4LkbW6Zt57HBoKl/uBnzLsk006n16dwJ/g9DWU0Afulr0p3jON44
Qr5BNLod7WjaVJbWXA06YgoP2bLbFJ8d5tUm8lY8i5JlFaGMRduz7zt6rhSykw0CAQC/lrruB5Hd
AQfXpxCFdQOJOY2RUU6PYQZ6yDGowzpwFhxreE2GfmuN9wbsEsjFH3ETmofIcEjVwi7Ju2xFRXBp
t92x1OL1ABU3yod125Uvcdl3OJiKZ0PQbXL13WTeer19nXcTVghHv0obOtr8LByR4vdEL7yjbTtL
wJbAOq35TjCOOyXVsc3d26EbSO0W9pZUVQgZhpoK8bG1N3Y7kbXXHjGZYZt0kXtlDwOUqJ65Xigt
IzuAK7eMmW3W7Idy9r7MCnGcfMBUhqy5y17rE504isMP353ngDBUpkaGnvPhO5auO0sRpWwKblYt
UwRAim9A0NND0whGgXRCz8Z8F4fi6OaZAeTJWpX6+DoVXnJT91gET18TVKh87WBJu7ZtzT5mzkOT
p88edHaBP61pkvze6scvTAyAf6pKJ7utzTvl2fKHlog9xQNr0YflExifR0UNnboHvCcbd3o/F6+e
n6Q8AhQUt9xjrKDJ1nZWKV55cFMdMd96AKbhDJIf7ij+Lnwt85ayyN/cnAI41unIsdu1IRQo7omV
tihKLdyIAvLflDZ1kJXpkc7PoajZ1PZjed9HzrYmwTZq3iNjWuw0DCd+6I0MtiuAQUXVu00qVnSF
fjH5kXritrf0jYqcVSxQ9CoA6Wkz+Qejnje23awco4d9m+8zX1zHM97pcIgQ4iXlsK2zzqtWEffb
NEOUi2D0MwjEJLrmaOhMMbUPcDMDMQLg9oePlFW1Fm4N0WnE/Cycfic9jKy2MX3y4NeKaD+xF4XU
Nl2ZkcGeat4W7E3hiqxb0x+X5JLqBzFF2tLNdOdJy6wrYlnioNdI1cA5Mm56b3K1lWHnW8wT8UJ5
+1TTHyVbHhiw35uBAILdiZuh5SGKQ2FpzsZNKJDdDWl14J100MPqWRsJyxMEvYpO6lWv2lQ6jiPk
R0sv7W504ybxzF3rAExJgXUVpROigjRZrCZVJHeu96GrPdh6B4iljb9pbXGdzgL9HwlDFGpCS3hO
y/rRaRXT+Lr0y+OgQucNbuJCgPleNYP6zg3Le3iS8SbBIKHFPZE90/sSAnsur8cDhPTT1FV01Eb7
BPN/ZTN1gi96YpUmPRsfXyeLJssHN3Fxzpow1hBdPA+O4MYkh8kzKeV2mOEJO5W5K4cJpaLW7Hz5
QzrhSc3LT53E84PLu2UZhs+aMVy5Tm5vi/zROmEb7RzjraHzZnHqdhlmgGEBUscwkCBIlMxkfEA5
G7/1DmNO2lWideS2mHOeC6ztOh+n6waGO03qoW7UsAHq4PPFqafWbic3flY9aaOzVY75IyPwyrMA
wqKV2VDT7E1ZR09le9qG+A0Ruw6nWiWIlqBMWbWyeyiUFbPEKAWL09xE6jh3ZWYxb5F0N1WbfLid
duca83ZwRbGhS4Q91L8ypBltml5fKgetw0JTRryOk2E5WHwRxXBE2PkqGzZpllkxMt59QtJPjrXf
wlA3y+9E5Y9daOakKkLi8tiDNd94BaNGVzYy2nsKeyNJXRDPNi3iVZLj1eYR+S0h8UyUJxpuC6+Y
77yYW8rAzulIYbNTnNEO45iumu4e1joaYtLHSLXLg1U7cjfUOK01cNCIcn7MTfzu2llLRRXZnl5h
ALcc+epWtXwtlXtTQJNfcY6oV1Hn89eos41j5AfdVSmPorSD/G5798LXHhsN+TJjzNi9BWoxv/6U
8QkAostxTwaSzqrVgr6nWLmJcKSLeryylH7PL18ENL2YXiGQlbekeqq+8wjA6ILoeVhcdx2lj8xU
DJBQIADp766cxAS8Cu6dDMCKwgYat3GtZG1sNK3LTljxfQMiyEmjR0MW9WakhLppzUJfgVi6m9kJ
pIP90SY9kaibFO5E1HsfUcojzu/SzzLFlWhKOzBMigLQwra4z24LX9HLZEvtsvNCu8OlkDdH1dMA
o5hoPoMwcbJv0r+MNSVHNrJ2iGQJ1Sl62GYEyExNdrfoUp2FarpBnZLjAiE2xT7D6K4gnKZLYztr
pLYauGBs/VehM2GnGzoZTBoqcAB3xqHWnK/e1feoyQZyIdGNraNBbNW8bBR1YH7VhWxeJE/pnTKI
+sUOZueoDt941B5tP3wA+gjGMaV2lPHCgIEKpEnGN1VovsKmu+1x/QWOUu0hDj3ozfr3RHmffZUU
i3ky0mWva8WazfmdURoExFLCe3hJ7QXv1TX6nf6uhBlsDNaTBzN06Yzdpgl7yBs4GaDjgEbLll1e
rP3RfoSUHJg14hbVdizSeAcP6tY22+9dkT0BE1/aaXVLtaxfRpnXkgHCyjvld9JsvsIwOt0p4bSE
CAnHJIVSH2naWhPlgYjBV+Y61TKytHtLS2/1euZOL8A0i5MMoD+hTHn34X2FKhiybmftO3k9Rrmn
dOZpnAsKOar9aA0VrgphryMzZj8qfKAu9nU1MaoXyXVox1+pkaxVh0aURMNTJIdNprEZrSmvEH7n
dFJPzbOVmN9JIBJkqAHi4SpKg1Q3b8A7upu60fVdPoYm7Apbg86ezz1DqewfODitomF+5RMvraG4
LwpUNxkYzKaQN2Fcl1dWlzQvgyWYNGyZaai65K335ttpqtpAWs5DFfElzhiVp4RNgBmL53ocOXig
8Mxpp6GXaB7SOA/iMHktnXTcFNJ5lIZ7Xc7qOgXfPdc4vcXTX86orChfEmnuMm36pBV+aDV5EzOH
1fMSXQNMnzlf9F2gaTYySHulIQUMEr4P1GbLmgd9kHMrMk0YVEO1M4WGx5wpzLKxgkKcYEI5zj5I
eFeooLMF1R7at66evsjTw8VBZS/ESwI000D4t3a1eofc9NA681p6yf2AynMJ5fc5Q4BWGHq67u1s
3zTD0eiNtTKauz7qrznCVkeYCDeVN3PiUORz7Sg7UBfgey330s4ZOMvcVTOrtZ77twNGhAXvzqWL
CBPGfjouhF4dMeHd+I2Zsn/ObkLbTjbpFG1D8jm5TbGW91Omx1gZyhd7HPW1Mxj1SriQZzuGrqfM
yJZeqd9FnBGsFBigq2D31xqPngEtxcPYvvSAMxNrTWrHB5ccMYVI7Wfy0V6o4oOCWNCmese0uuHe
KpFNixnbiRGFm9QMvTUAz5uBW303WDf+nO412zu4fsWMobwCMv0jrMn3ZwZo4rwN9Fx7jitKWG3l
sqmfXvro5H8w2QPUD46L592tXugzPpODJx8g6Xmo8UFnMHaQnP37MNnMiTGtU71nRNkwvml6u8fP
F1haKK+onrbLSncWozyxse32tvMJZs7x9Jir6WZApMuSOliYJ4fBhyHtqucyIQ00Mc96Qs0JsPvV
jH3EQeYUzrVxh0DL5Hw1LcXQ7VkUcL5I0BrWc8iZYGFr2hYw7W2q5Gtas2szmGbYmI4fk3gJ670p
m30WU+YT9g0RuwcddarXezcNnSNpZsBV8k+3p8hFOTJbGtTI8oajnXk6K8tvde0AKnEoy5oKluVG
N6ejQIMR2ghlzbSYVxB5AUebbO0jIQO3YQpGZ6NvY65ZQsbH1MjZD73JomjbZYxDMlVwJksb4xMo
X7LZH3qsPVtdiSm47qqVbvmfSUxWWfrc3/rAs27I8um+b/skQN9Rv1BbtFJGXwDfMzrN7jzGLdZM
4g2QylvOYWmV6yo7hGPa8ZiU0dHz5VZk6spp5nSdmJC6ZMU2iykdu2itbSUfbPJuRpJ/MTIVPzm6
I9e2cJFQzfwoaD8HgH8mW5+EeKpsGxk4nac2fsFh1Uv7PUl8Ar95hr/R2Jbua8bxI5jalrw1qZm0
D2ab4lkBEWwcSZU67JRkDVw8fMsL31hRf1kk+jvWt0d9GGHjhutivs9NNo6NWOmD9xWxU7fpTHiu
9c3M5Uep1+t4ToJRtEEmtBch3R0hwmBW+dYbgQZm8W4u0x8Tv+0k2K508YNm3mmc8zrb3etOfmfq
CDw7xzr0XnQIU6SfbrsFUYuNEZtC4JvoywCQIqp0hmmvA1m+TvBLLWXMr+BTmJqeU7MxlxSsFW9e
/xbJ6uMs81v6I2xvPZoCIaUjyfFuPaTMgY0qenQkZWgP0zf7wJznHUzXxmYyq4zfOz1jG4spFEgT
4Hf7yQmR/4nWuM1GDcMdTjlw3HizEkVmrYLxj8nHBvk2IRX2Psb6XuIJcimKqoU7lR+8vTkSdlE6
cOBQG3SS+C7x7gj3vVMGHDgl1q6eBViOl74LKYubxdQK2FAAyJZxpR9b7qzWQSuTlDBXy4n/2HEO
wqt2OGEDP2HvKmwzOoghd1dy1L71MrseEkrdWvKDLeWzd0IwZzX3TMb+badNBtPEI5atzNSv4uJU
A4W6kCD9ROlNFdGgQZD4n6bHs8mN0+0YJ3fO2PdLc2DavNL0rUn1mzKx/OqodWi8OQGrJ+W+pOWC
CmmVFBXuiBn9OCf+eu8nbNEoRLPD5X250Cq/DgbTX0qO2svW0J0NPTuQDCjXWi9eV7p2W/f4uKo2
pL466ltw42D/m24pE/Ob1bNwZktbxXW6Fw2jO6OOrXFhdKy+3KzYt0yOpl8PQrTbwk6p56Sz81g2
foe/evbq29GqBHRfz/9GJGa6lmFZvYuWIhoPt4ghaoDoPabHomND2qJvbLPRW1jIxygR3alJ+fqq
JyA2Uuwfnce81ge8c2FRX6s+zWkMgrTv1qVhNzueOxQPcOyZSfIdoCYD3aLFhlHFK8NJP/QpP1SG
u0acTqwnm68NzW7h90JG8Zz6OFMu+N7UYQk2PI1YnqkH53ygcN9PlNLg5ZIGGqI83dQdUSHOlvI9
1YeSJS7hkC11WbRrnNnmqjLK+arQXJzBWjayAamdZoMfIb4pp15/iGNcjk4D8LOcK6OgYGz5P2oj
1WjdULiW3cnwYxFzyDl4BciOm/VoEt1hm2EEc9cnh4w502NMYHlVq76jECyaCSNBLT8ngFPLScgO
bQqf8ZTvQSU5KyAPnCOuVB5lxxOZ5N5NBzdbKk/Mu3AuOfqxs0cZlfUtqoso6bvdMDv998hp8p3j
Zhya/QaSM7RslFwc/jW2lHUzc9sUkzrwjXaAg6Uw11pKen058ttuO/Y55jI05YBFEw74iBvEwSlc
5nLc6CLB4gSg/hBqrtcto9qQX2PUAEZ1a5aMr9z0aR7aIlna/UC1SDc096VHrx60WV1tJTqjajln
vrUrGn/Yt5K91ToNNd5EIi4RIc2tbRwawiFrORQde6YoX5u9l3xDyqL90IyJQksse2dtSSPahUZR
rwV/HEq53m94iXr+ewSMbEX1Yz6KOgbJT3ICFkGXmW9oTsc7e67NFfxnue5YIjgQwxCPn9PV+4hC
EHjn4s1r1PxoGFq1sXxOGbyvmCacmvHosZ+5pYYx7dJqLNaWIWFe58x2oJKwd47Vx/eKKtZN3I9Z
oGeUoIacQzwkhMpWN5x1aMt5XSnZvLeJnHcA3iMq6qz+7zJO3WM79eOtqDT/3rM4sC/10tGuLWo7
qEOSiZGu1E/eOj+W13bs5TcKm/jeUL588/1QTldZK/R0i7GkOFBjb8OF7iZa++Zmbrech5FdJTKl
4ivSamtTR1o4rqOSPuCWqTb8Q0Q0B4oi0UT7sdznJenqOB8YJSmyDkj4rHoE2sIcxS0PEIcaTdZ4
RxP9erzN8SxFK7emm62GyjHXzLZ3m9nWwnu91u4ZT+Mn0Dwei6FRFlekcMbnWRvaF49abtDkRo/g
boACWmOskF5lbUzvW+ExveO0Ruwvhs7wH5KZVPJoWnUwM+ZfB6JL4rs2GxqeQVXHbE4liwzGTE7r
XsXW7dQlTrVhtYfRwR4UR0EF1KIiJa8c/BxwhKCwhPO+Yc6aMmMvGzBnHhWZtdd2t6aTh8sy7eNr
j2OkXOiaNgVD0bhLK0z9/Af/Xm19pDqlPOg/ldxIFPMUOfyow7atcgIOuuoeIzCgFj1ZJZ57Dlcv
jeMqihvupK56ux8PVNm6XVcJ/VBNY/it11pBSYT6+bIq52nlxeR3JQHIoMqo4lOpZhehp9F7YfcZ
BNmpHk67b28f+bn92oxRtBhONAW9BC3TuI29tXDbrrNyHJ/bJn4AwxbfpdEQrQ3ioAZDZo37RmAg
UmvFdC8dwdJd25h19FtNzr32MEnlooB13+y80T97asUo6RSdPmHTQSEKwHkNf4hYKrfwd9mIH+TW
yEvnkfHU+angpeS0cJPIjTzRr/QfhsTWqTZrVIXr6dTmQ3SlJSNPBYTIal61I2EIH6za/YQ04CWx
JztQedUuhMdE6tJK/X5VWM70wtddHJTtU9BDuJ7t8S7Yy3yijFM6jVwOXRYfJgiXDFrbtvWmx57/
MtNm2Ai7wIJHeSoa3GhVUi1jZA3NOhEN3d35Md8pQNYB6ezYqcciVeJqIPESAGfnLNOLGb2wb6eP
CMmpbDf0bBMLJIgb86WmKe2htuhSYgcutlIcq8WKxAvvcDLTN5ip2/2U5eFda6r2cYojqqF5V1yj
gtfp45k4RFcQ8SpqR0RjmDQxOFNltAhSY/COdWaiUBnLCmBFXc76sJzz3h8XEffLtbRlJ7cTPUZo
Fnox3M6TQ+k0dGv7ekIYxa63nNSqQEZqBGVdc9pgTL/lsDDaB855XRA15R2lbRy0OVnkhd8z5wcs
k0ogo0cWzz46KK5s1PeQcW/+vuNwAwVeoC506htRDeVSK4VAKS+NyVsliAYehyqnS89wfKKTXYnq
d0fNcHotm71Rhf+1JtiBOp7tRAM1Uud9ZA1JkmCMghY8edJn5pm8yvUkh+FdZIZ5l+YGfasMiuHa
4YZ5Tf9qtTFZyegbotkbdklhcWPavdNukQPBFeMW28w1GQFTA9XlQgJZUSQur6ZOyS+HBtVCVe58
awq9PdijFSHL6+2AsWjUjH+Fxf6l3NxjVfA/5xxu8IUfVc2xMYq7f998Vsf34rM9/4dOf85//lPA
1P/+c1fv3fsv/w9+1qSb7vpPOd1/tn3e/Qd3/fRP/r/+h//r86+rPE715//+tw9u5e50NWQe5S/5
t9MA3u/zcrfvWdJ27//9v/I3rNv9B2N0ABlOzElmbiyiq/+MzJ3o9J5NLs45geiZcSLK+R+ROWjd
/FeoqQBwPAXtSKX+Des2Twh6Iu6QO8nZwEK0/xVU96/p1r/zckSMTzm6n0aAYK7FMHFLJ6holjDk
iW+YhsL6p+/h9p9B4p8ZtL+7OHm/ny/uODk7g5CLG1rxTM78ybTl5rJLi18v3SEbz1K/EIEt0IyP
bKoWPrv6C69++gv99K2AnUo4cFdO4DnjDUEtnE9MfF72yc8SitNEx52np0MCRvtWjGIJVutfG/n5
r1/T/PVzxypts7BHvVyZ9kM+Zu8tdrLLPvZZ8DqyadrMY+EEdExwdqG9XSmR/2kk7Xd3ymnW5qcv
3KIhq+jAOEHIyWUZudWOw5Gzuuij62dJaasW7jRUoaCOVkRL1YuvxurrP8w//eaT66fU8k+f3PeV
6rOcr5wcC3WlQoO0XP5pXv53Fz9bna4pexQMoR1wQtTuhk73dkQd6clc9sWcrc82ip3BG1FXi6J/
CwcCLbX1dNmlz9ZnpWbZopfnOy+mdCG65lBw/L3s2qdv66evPJd5mc9myzGhpko9m6FYSNl9Xnbx
s+UZpv0YyrDi9zTKHylevKRo/jDu+Ltf82x1cpcgIDk9s6KJgHHurVQb7v/nT336Wv9rkOM/F/75
oPps105r6inZW4taUsdu9AZ/nNzz+L3+n/+E3334sxUaW7GGt5ysM1NeO1fX9pH6ccmVCVz/+nPO
tvTRHsYiMLD/STG811F30XOcSb1fLz0MMXrgPBInDZXaFR47594w/zAO/X//RpgM+fXiaFqaMMcK
F0AIOzhzsS2aP809/+7SZwuTZhitjdO6tynUxaZ5lQGzvOzbPluYBq5l3dQ8ETSaQzrC1dovDE/p
02VXP/2FflqauB+IW9LqDMxwerF7eXSEHVx26bOFiceyn0I9wc+umz9m/BGkMIy3y659tjLjbCrF
2EdToLxxWosBGx1jWc1Fj9n/xuMrPYpr0dCO9Nyc29AXdGn+NLT+uxvlbFVqxGkbaxrtIKnNJyXs
H0wI/Ikn+Jtrn6MFcjuzoj7pRwyWYm/n4jhkwx+Gqn536bN1WVC303KQfUGf5NYi7NJjrvwfF/2W
52jrCa/RUOnKDkrOHzgphw34hvfLrn22Lk26EI2TjCPPE5ppjet/acV84XdytjBbqaq66oYpkLr6
rLX2ObK+XfapT7/CT4sS6KYx+2jBA2kUx77qj3qE8+Wya5+tSiO17NrH3BEgnS72ZeL0j71ZRZc9
v8/VKo6cNDOrkcUry/vIhf1Q5P4f3pi/uwXP9rOyoiBNZngKTGeighQbV2UYexdtCsW5umGYjVOV
pBoxYquN0ZoMXIyri77w8zn7LITO1Pv1RFMXQi0FdOoel93dp2mvn++TPBRzIyOmbQb3FOIXySFm
RubCz332tkwjGTqihiZVJxnxhnxvFMllb4aT0Ornzx2Rk869012SlWSQfcYW6OkLedkd7p6ty9CD
GhlyJwZeRKelj2nyMfd12dJ0z5amVZqFlzXcKEPP9EtpvUbphXsI92xl4kwdbM3gBs9sfQhkOZJb
yf9E7vjN6nHPXphpJpjvsDpeaXX3qlfMcfW6/gco/O+ufbYy82aOpQ1HC+LRSCfGtVYzc0EX3oZn
L8ymcnWjqXmpUfi876L4tc/+NKn/m899LvtJDTmEMd9zYLGZvdeQxL6kubzsceWcrc3GIjfpdcVE
Oqh8FKPD+FB+2cPqnGMxppXbulFxes+DS5gG79MWl/2U54oFuxydrm3zEaKidYVvEPGb9XjRc/Ac
3h9bjqdTsx2DVpRoTeviMc7mC699+oV/emFGzPtpBi3koPKSOcg73Gt5Vawv++Bn65KdIBPOPpMj
vXS/0rEzFjnB+wsvfrYuVUfLNLIS7kFziBZOVL4jUbi77IOfrcvYbJgO1fnGmUi8tjIk4m1y2f7b
OVuVfq9beUydOkhm7ZNhmQ+mZi5bOOdj8nElWje22wl406CvQsZEFsz43V/0lYizVTnQoO0Ep4fA
K6d70jgkPLLsD6ab3zxOxNkLU+aFWScGrwbUSbTXhaN2ZqG0yxb9OQvG1TsSqSG3eBfrfhApBmcm
rUxuL/tezt6ZbpZqVp3iPSQtoL/lRue/h6FSF9V/0Kj8ujxTZzQKrxVjQNTuSXfSe7e7bPmc0747
y+jTMRJUlbWOPE9iMS+pXVZtE+fg4FbSU5QzX4pZ23flRKdZ/h/Ovm1Hbpvp9okEUKJEUbfqVs/5
6PE4zo1gO7EOpERK1Il6+r06+7/w0J5vACJALgKHZpeqWMXiqrX6D+4O50rn9/ZPkjihGUTtgken
wRYEUDS9EAykr9/XrjuGzYf8x+/8FU6IYtBO4L1e7cU21BhmqU6Ef0RY/Y6nu+xuLCmzuQqw+yrC
9Emg588rOipenhg7EQrhpgrTKsoCbKKDIhb7li9J8K/f4k6ICjJaJtS4FyCqfG3H9e9B+1184vOH
/iUDlamsoyWiOMdX+Y+c0n9xl/2Ij+w9czvBCVAOxsG3HUP1nfqqovKR1N/97OEEJiaINpJBP6GY
2+nRtBhP2z+iGXtv007WlAQaoj3EkwpTmeWwZSYBVtKzJxY7WZPuVNp2RWTujf1U9foTmT7STnlv
305kpvVwZoAHmKLX3WXcM4xGaL/D6j9Nk198JO404zhRomKYAlRYJcOwpe++/1MJ/WXxZQLMIIEQ
AabnomtSkpcMvD9eXuKy8dY74C1jQsC5uy9fUDRfs+kjYuV3rO1SeStJOMB4Gh+ySz+1Ffu2q9Tz
lKJOSLIGfba0YVsxBlC2jFk6AucRf/aziROT1d7GQhBwnWMO52bj5GmHOoLf0mdb/fIlbTPqBrMM
tuiofgkGI4oKk6l+ZQR1wrLF/GusIY5XWNUAOhRdBtXkV1u5ohQAMjeKdFg67KO/mnj7xOPuI2ro
9/zEicqmzgDCTBA6WwSOSYb+Y8rnL372dhIlRvOhfgc+pAI0HT+k3r/yM97Pa22oc7/5llDWaMwm
0KfOrHhQFWg5LS4+fms7mVKCm7SPSoVpg1me+hKjobT+4KQ658M/lCf/kfX84oKYHul3DQaJAjL0
9HuzAGqGySpQ5eQpQj+JuWcYuVSX0WhlAA1BZHsqvwIAfpRT+Y+feZwILadIkH2HOxJcvNkWf96h
6OS39NlLfzFPSsx2Royj/qmnZ7EBWaQyz6Wd+KzYvHAMpGNpMj9ULDvKfvBc2kmabdxgkKDBrnWj
1wNmN9FfUn5tMVcZYQQRNEgc271oWr0dW2m3q14F9oNq+WzXP7mjE6HSVAuX6YgTMbDT13YbzV1X
NuYDZ39ndVeybLM8CdMKF86ehT+qqcUgzMK+eXmKy0EYd6Avmc6Vsu66p3nDIOoKuXC/tc/B+4sX
bpBr2FiG50z0OcG9JMC0TZI+91vcSZ5mClqicCAW6ZLeRYBxgrbIL7+5cqJURiUDtxbe7mR5Cxlm
jUEY8eK3bScyV8mAA85qFLTyE0iGvnVT5tfxcGW5ke8N6CSrvZjWnl90c9/elGzaP7DJ+VD6g4e7
/J1RDOUIqmFugIah41HVcnuQ4Lp4NnX2oYDEnx0dgthvHaZdU2uWBD8h4cONtvxLqPmFj91BMfh2
6VpTsCSZGtax4bdgBMOXjfzaKv8RC//i5larHozPeIwtBwwOL0T9mG3jdyT+R9n4y9oTYR1G1NAV
j8h0gXnjU0Q/auy980VdDFNfJyTcFTI/N626wnz2Yam3PGVB6XcoujimWY1MNrZFg1mJT+C0+bxb
/o/P1wSu+O3XTFOxhaC/w5NVPydXMQXjS9BUm5evgLT97eozAW+bluiMy9r8mzXJeMCwp+fTvasL
CU1iE5QZrlekBukTxlA+V6T9IEj/HD+Jy+gLCQfoGtizJzbZ0yrHixJkr37nLXHy/hZUvbIY4Cmy
IIA8VM1+rAxjKn7f08n8URtJ8KNi411tMSq8tafuzALot7hTmk8Qgwkri7Z72WI0DKMBF4OBVKTf
4k7mrwPQPtYCvtJP63IwHVRsFxp4OSLS5VtHNAY8agtD9K/EXlY9uObG5dFn30D7vl16hSyz7VJ8
zojow5BBbEG0r35LO3UtAylT02AgrtjPommg54R+Z1R7Nd/jM3r515piwhTHRvFkXYyleEjBbzYm
fudV7BJ9VrJOZN/D2gNrv4coVMAX/ORnEse/gaTjTTZg17ouLzZ8TMkDr9Y16LzfGiQUvVUqXbcC
wjKfIzvfAOHgdYD/pujN2LKlbR/Ct+P9VBpxP7fZycsgLhJIlaDm4BZUpWlA+xydkJsllX7bduWn
glEBFNkkFn1lDPds4A6p1Se/bTsBWXYGhIAhqogSwNnLtNxrzJevXocgRA/efkkFteBJZxkOwSS4
0Da7xFhR4bdvJyQHrbYM08x4PYk3DV6hM7vKsPkdJdwJSVCltWEMkCsUvwMwDXS2Bp2p8ot3V1AE
FwiwhqQcZf4Q3pGxvynV6GkUJyhB5jpHw0hRANFtwpAr+5lC19jP4E5U8paydhrgg3pN7qfG3IA0
+4Olo3Nq+b0Uh8TQWz8B5XGNaUu0DRMmIEqeYYJF5X3YZNckjs2nJZbkLt03/oRpzwOzcr0L+bx/
qeNovRnmyoCaRzLMGC4bjeeLbYEU+IpxqgdKGCazx4mAFZ6M9ZNdSaC8kK3QSH67ZzDwmg00DrB1
Sr/EUXmT6P7Sy9QuVicqFzB5rmrBjJd8jaDNV4rJb7ICNChvt21BwqIl7ZZiz77rgT1Nu989ENTS
b1deQ7zvToHSoPPBpBwGyyKwkfkZxKnU5DZifiDcdJH24laDfwVasX6p3QXpQKMKtGYbOr9rwLpj
NDTg8UhXv8PVlQyo0wn+ZnaN6W8DYqCz5gKGZvwGcGJXB7mp12oSE6wykK477SX01biIPijUzkf0
H0LSBepEsiRh2eFrbkBwP2dqwWCuPYAD6tTJMfN6eAQ99VuXMWk5KEAXMb67TtBUXCFhBWXNffw/
enpMv1X/qsf/v92PZ6tiFweYpavQe433WLaWtyDzua6y8IOj9hwvf7CPiwMEykMPE8FxyKEz9zoG
KFlyM3DQ70Q9rObl9y7qqLRgrzAR6A+1nixIBkF7nYEX8Oi3upuds9bEIhl1YUqoHct0ugDp+4vf
2u4xs0OSLhLYOZmDC0GiU98Of/st7ZwzIBcPm20wcBrMparZXAeD9up7QEvtrT92QdWEAyAqRSsN
6LTSMYPQ1AZYrd/OnfRcjgk4k4yOATRMY/AH1tOhCyJ68lvdSdBDU7GpY8B0U7t+icDSUo9gRPdb
20nQO1h6pUFntQDd2y1kZTiUmWO/7+mCj2ylE95zSFpqMbfFUjfmILfEc3HnhAF/zWCnEWTFYPY9
84fvd2Oi/O4pLvioSuNtSTmMso77D7P0V2nD/RKHizwaYgoqaYzpF6CHM7lczZqvxvoNEsb/6Q//
0oJLOyrHxmD1JhIFtGquG7p+kDbOQfiHY9GFHamm3NN2tgmGQvkXsPjd8s1vUBY8Pm+DMzRpusUl
5k3rbIYicZX9W6aoNLwc3MUdtZhmC/mIfZO5ukqn9G6hnnHp4o5G6JkJKjC2SccoKIa2O9Rpx/3O
8MQJTFAwTHO3aFaYfeeXpIk+rbGVfkZxMUcCPHyAZbRYXOvXeQm/7CDD9bK3CzkCB2arVw0QGch+
XgYWHiAJ4dUyhJjKWz9pQHlFaAM/YT3IxOwSgw0M7K9++3ZyZgzmm6gzmN3CDPF+oEZ8jhQb/T6m
KxeU7JWo2Fmch1TkHox7JygFeX5KJ2muSA5JMuys2NDGuprGCXTFpo78TtnYCU18TLLEFTa+lcsr
euRf9Mg++xncyZn1ktgoYRGWXtMFdP4j1LZTv3wcOxmTc6k3G0tWNEqDgXy4kUPqaW8nLlfL29a0
KwbY07AqllE8TTIK/ZzQxR1VAnRhi4JNxB7cNOkC8s6Y+F1rfwMekQRQ9BkbJ3wXR4LetVWB3xw4
WJbehmbaVF28g3EHyl/gdU/7+6RTj15+4iKPpjlhXdVAWCdY1W25B4VI/QDMMU3e7roORMl2YJhB
oMrKi/OBUoHOxM9RqBOYkC2QYEuDSZJ1fIVe2EU0dk9+JnGikmkQjMd0TQqM54DiPwCzr1aeLuiE
ZTqTSKxQWii4BVC3a8nrAlHOv/w27sRluYLQDuRPSTFuoDlMhITYip48HdyJTB4G/bIJDN0HA7/r
bPayejIRQH7vraMQDOCprltY0c1gmWqbx4Zzv+I+curYoElJAJT1mSpAgzgrCVmGcVNVX3tZ3AUf
VVU9T+3ZxcH2fEo2IougAum13+JOztyCMAUbI/YeB6/R1Ncg/5/93vAguP3W5CEA9M0k0TCwZfxt
E2gvLyC99ivwIyc2wS9F1uzsKjO0G1+aJmEXhFTaL9tHbnhGsHMCcq8iDLd7Gsu73fMBBTpxb16U
wg14DAQRK4Jxvt7tellO2q9uc0FHBrpvhrYzK2IZ3S1RVQCX5mkPJzBBa7o0/Nz7SWOmLiNqmtO4
DX4+6AKO1BZNkdlrBjLG6qac2xdhpZ9JXLxRV/UNVK4a1PdJ8EAFGMFaUZmDV+z8Rj10Hnwse5Qo
abM3F5mpruw4pn4WP0sN/vryuChotkcaFu/ZJg+d2prvtgkyv+rKxRyBAA/HeAzSF63r9JBQ0z3i
7a30/KBObGoVbnVFYPWwtcmpRLvyYRYq+e5ndic2y3mJ1xmIAFAG0OhguACbrzV+x4oLPCohe7pB
qZgVQpU/tjSc8w5E+H4bd1KnjvBO1VS4skUKmj8rET3GCpOPbm3nU/UPt3sXu7PFAdRUaxyIXUzr
u71pKwz7dpSCGpkt2q+Sc1E8g44H/AZMnIqyvq+HMZ/A0O1lHRe/w1rRIVmcT4ExCQ/dWC2Hldnd
r5RzITxRpNC71nBJWaM8hI4h5Aa3PfarAFwIj+6x+BQyFP1jct1M7GXr069+ZnGSqOiq1I4QNCvo
wuL7mnX6dRJr/clvdSdSQfy+ZlLAJSlPvi79fqF749evdRE8bSBRtPSgCZvGWR1kE6Fa1Mqz6Umc
NJpuOq3g55BOAvHJoZzEnK9s97S5E6ijksu0YSa8mMs5OepoAwSW77Xf6UicXBqMfQSeV7RX6jYB
6fV0Cd0Tr/YKdRGNcm2ClUpsHMSOmFWuhcHLPrjCfZwF2rhvU9IKlXiTafRUGQQUmniHHthWlbnf
4unbxWO5Q1WsQiGaVXF1LKPwm1R+74jURR9B67re2YY7eWmXmxDcbKX9aHDxHCi/n7o0c8KzDpL5
/1wl607bQn9CVPrZzyJObMotA+dvhF0LVnantG5+9Lz9SLX+vX07SXSoqF4SSeEp036VNYBihrH6
+b83fv7tf7KJE5tJYLsOkGZwKG11/ar3vrxFdmpOaln8+EmoC0PaIlz3eQ/bmBjD8xEYk6+zM6Hq
//4B7xnHiVCebayBRC4sP5f3ArRvG+Ne9QV1kUj1ICIa7FiaQzVzmPj3tlv8gt8FIoVQQl6aFDZJ
DLji0eiDJqnwKl0gH/82OkmsQXOe4lUiMFZAeXnnp0T0fvwn1IUi1WDiqEEQmhQy4K9bj0ZIRlI/
gh/ksbdb76EHlWB0Bw8qkPq5giYykMcNN36u4qKRsraMu+h8tGQN/VaJdcQIYzR4Lu4E6QrWcNVM
WLzm07GZoHUpPoKWvROjLjGRbuaqAjVrXFQCYlp5D5GkH1sfcJVT6GN5HurcSaSgyIYQpMHfskJq
/Hbsg+UQb6AQ9wpTF5mkFNSu2ghOuVELIcGFrccqSj6odN8xkAtPgCKoIN2IA3INlv7Z1j9SyFxL
w+IP1n/njHExCjKFyEJcnjdfzZ8gUnRFQr/RDFD2vvX4OC4hY7ice4saotVqgMY6z4xfnnbxT2Ah
L+0UVlCY1f1dpvbLmvInr+/pwp8Al+70xrDvpofMjRmgVoE+oFdrkboIqEEB6mh79HJLANaKrifX
fbD7gcKoS1XUhgPEmBQ+5qzU3RT2D0xmfqOe1AVBkSheAgVV0KLPmnvIsF+mfkRz1EVA7dLsZCLn
Q53Hz3PS3fE+FZ5u4qTQKIQUfRyjTbzVOs3befiyWUjVeDmKi3/agnHEqD5Msqz2Uz3VVxnkBT3X
dorcJA70YANs3Gx7Xo7dp0AJP/92EUNhGIOaY8VpmPbRGRu7nwLQCPplaJepiMZlD4Z8Fhecg3SK
QfQcAga7p1GcHBrWw8bLHp4ylvXT0s0Pug4/+31Lp8rFzTlWyYi4BBjh2RJiihbDNsf/vfg7h7iL
GRKiAxwBgBU0iaMvJXSmMAsHVbrdLz+z6O1BC3R2vYwjCEJZPVlwLvTTM7SUhF+pyJzkOQ3DossJ
X3SCuvpxqaAxROqo82q3UJexKGCkFxCqQrtIDM8JpVeM+D1YgPP9rVmC3qyDKBFCQugSmtHJY7Vk
3M8VXcairEIBDXmOpFgGed328nWv/cBr1MUMBRswy1AYjou5g6Bls6/6sKWLX/C7qKE+XuQIdVd0
XNfgOEzqxvbU71O6kCEWKNzmUpQqVO19Tk0LxdLE/vu/Q+idOsUFDcm2TAn0NHCZy8RdNfzVx/ST
38pOdSsYWfb2fIfjzQRhwATSyenqh4inLmaIcBqkIfoUhQ6Du65/3WL94rdtJyxxxhKWphQrZ+x7
O6b/QiPju9/STtJcoE20jiAkhQzclOVUQLQeItFeTS3qAoYkpzOFQtS5Fk+f8Qp1gqSR38wbdRFD
87KwWpkIB+HSE2B7RJQD3OsFYKEuZqjOlmVjM6xSJeQQ99NDPzO/A9xlKZoiqOpENoyLHbJu0JIb
n8w2eT3bUhcwROp6pJzC3s3U2lxrmluqOr9sHztZM+azgCDIOfOIYXxqBZUv3E6l7/JOaAaLCKdS
wy5tRw+NiO66zK8RT12qonGp5g4q8jHOEwvdxQCSBjd8BWzQLz+4uCGTBaCCi0lc2H29j019zGru
d866fEXhGO+C0xFPcjPEl9Ve/6ipffUKfRc2tCcZ3lMpLN5F9f1CGLnhoWJ+rujihpYhJBnZsPGZ
pfdTwD+BfLzw27dz10xkGUGAB8BmKDgtJJ+qYb5q0639aPzonfTjQocSZquElYB+pWZ5lVFX4wW6
8/QVFzy0M0CnuxpoxK3kxUCr+3L1o22jLnQIxK9BHw94G9bDEl2zuSSHMO7sB+H/Tl3rshZNARPT
qqEonkQ15NhbTf+tokY1kBuHWq7fl3WK2xqamwJahDHm6VeeD+kKGbBUffAD3vusThIltd1x1wQK
gsgBAtgBOIkxMOM37kmpk0cVt+AZmWEetM8g4EW/Q/er99u5iyMyULlsGoMX0CEZofgn+NXYquXo
ZXMXSUTw/tllEsWtNey41GV7iAVb/E5GF0eUQE6D1+Q84SDCRuetgXQXpIVXv9PRpS6CBjHk9qIB
kg9zcyJV92nf/UaRUGy+vVDoJQxWsOngKbHkAsqZncpL68evSl0gkehkFeLQBSAns9OBy91AqxTC
bn5f1Mmk0HrdljWFEAZLq0M2Zg+E+T2Y09+QRAPaw0KEaJcxiFXDMf9ZJ09XccKzG1YBYXPAQzpI
kkJquRWFrAK/B1D636TpLyMOFoKn2cZTnCzxWueUNDfBNPsRXkCO5q2v9FKktoICb9GDaPo+7qu5
GBlEz70+p4snCiMzQ2guxOrRBJHJZrlXw/jst7aTSiHp2mowKTOg5Ox2ne4Tz5utGf1qABdPNCQ1
bWl3LtHHH1Gb/SW5n/YIdbFEw9azahjOqGRbfpOsNmid1X5kVCiA3n5O3D27YVcSPbNqB1A2bex4
G7At++xncyc8Mx10AqK2DOONALOQKbkEK5D2iyIXS6QZ9N36cjg/IdALEJYW84cToO/kT5cEqNS8
l3g1wyV0Tsq7vZu+c1oKv1uRiySaUFyIcEYtSiE1WhA1/zRq2i+8LP4bgmgx1VSOAk2WOWuKlg0t
0BtQzfZb3eneimETY8axet+Zo2hjC7VIz/Fs+huGaKqVxT9oPe3hlLch/UrrxQstg9n3t36u1Cwy
NuNCpydyI4boG6+Ep8Wd7BlCEihLzn3EsCwfz0uzZPXCPVGXASirsp5MA07yacuOXLd3Vaz9up8u
fEhSaCknK8fVHNrjhw2lUCbJ4OkmkWNt083DPmDOphftY9kPd+tH97izUf+AfXB1zKrKZGxvd1Tm
DSUF5OmS77MJ0M3Z6zV78XNyp7y1qoS6Ma5YBSAPV6WBvGyDPqjP2pGLIArI2mkBTWzQqovpSYo9
vAAcqv+gGjqH4e/WiVwEUd8NCS17XM5lubW3EFMvX5JxAcASgxaBzDMZpbcyjcOfm2bUrzkVubRG
U1cu7QBp+KIz3e1+7sGUYDn74Iw/lxV/+kVO3I6MQqOtQVrF8DB56caki4o24yNmQjfwshXDuiVB
3o+7UYeyTGMQHtLAeDlC5IKPlO0y0/CAgi24Sg8QWX0dpoR+8K3id37Z+b//UqWRBiPFS4dvpSP2
RY2TOIRh6Uf9HLnkR3QeZZxVJS02s4p8T+PoKLM59QrvKHPCGw/rQWMtnDhpyUOs9+iS2SH2Opgi
F3oEduatzCZsfbDj1aKB9yxDr8QbndV6fzX5tvVxH4Tt+cUHDSa46/oEvLD8gNDhneBzoUcMMryZ
bg0vNgw29EXDQ/6ZCIUn3+WsUJwjZZLhlPbS4t1j7vjoldoiF5dEjNqgFYkWTjbHCcRC4iC7ha68
IX6O+hs2Ce+REPJAFLB20XmvwzUPQuF3HrrQpD0zE0lLmRZUd9HLEs/tQ7OMbevnqS44iTakEkED
Z0pZfTAV33OjQ7+nssjFJkV6itaqgmHkurZHW9NrXdV+3YTIZUpiDMrj3GLxMGuHEwm6b9Nu/XBD
kYtOwh0rGJfgfLDVvLyQ/auhqvcqhyIXk7QAVqJri3RQZuZJia57CAUJvTB4kQtJMufDvakkZEzJ
gtqT8b/Pczj/OzX/ubSIXETSpkIrBcmA76uH+TuEiFqSozAf6HHS0n7633/JO6e+C0syQteCBLCO
CLZXFNBTHvbhs9/azgWXGIwR2QXHMmGjOHSQnC96mXh6uwtMYqTL1GZweLKEVrkCg+RpjLr2A+O/
Z5fzR/klG260a9gECStULuv3qBS3YEn3O79cqiAwStGAgz6hWLbwAPble1XFXpd+4Pne7joN8eas
KGyy7wTN4aaKQEVk/EaUIpchaIqNSpVEb0vudM05buah9VPrjVysjNoJ6UgLrEwwmRfwGT6oNGg+
qNne+ZYuVKaDWvw4zN25PSwCzILyoinnjxoW/3Um/lARurpeezNNbbPEQD90I+8u54qsaR5kdRBf
dNLIx56Unc1VhhP0wOsm/RwAQbocwwRMCPnQiXo+zgDBnf9/KCidVl1GH3EYhOF/bbA/7M6FwVUZ
30m14MkDM0i8vK0MM1Pe8DYK8nmaqzRvxo49N9Us6kPIVKIue0U3pS+iZZqXPdd2BxsugFGtDfHf
Nkx1tHFYXzVzan/apk+zHOhpcayqbL5a1BTZU50EYjpq2wONbCFxP4NmfQZdXLIGPTh25ibNS6a7
V7W3jBfZ2mzdsd2XUhyiuS+/J4vV/bERYv28ES2qO8AP0zkv+VAPB2uX+Xm1y57+jERX1iDAasV4
3atufbCQ9Yvv21pwdgsyrr263ROIMtyIoK8ryNjuY/+K18d0vbFrq1SXr2EylXvOx1FvEEInEARM
t6kDbSQEoPh2grT2LoCPVSEAhFSW0yVkWkVzoVY0wL4YG9nswlouo8NoxrL6DB3H4bFTuPg97DyR
MheU9c11RuKW3PftGNJDptHNvg1U3a2PyTj0G81r0OIkOMBClaEpKqHW2h2kkHS5ncdsa/5ewyjU
V5UVbA4xRMbG5imgUNm5raN9ButSOJNUPc3xXGk824aAaefRvC7h0ziT3lyhoq943m2KGyj+SLuf
oC4L0e1jMpbSFHFdqeTvqQ/WIc3Hdo6kPRqSGs7BeC7MCsWDuRPZj1UPZfgTSgvj8EJTIJ9utUzW
/iGI0yC7Gdcg6x5mvi/4AHwR5ZxDtXnpkwPG9e1+3iSe8bpDiqmG+mVp50Q9VG3C2/gQD5Dc0nk3
hWq6hZYA468iGvHwNBuxl/VlS2BlzIg01YnXe6l0zoDyeq7mJFwfpq5DEyLt66U9rN3am38ytZbj
XExDD25/Og7mBkhnPlFU1wlnBOPO2/KpL1u8K4CkSYYvsqxpdNSq4sfRaNIeg70L8dWTmEClr49V
fSD72u54numm+yGNhvtqaWJQIlZd9rWMua6uGU9H3PRMWY07flDQStz9hlgdGO/OxtEXClYIjzRc
R3OcRNJ8IbtS5oJmXXCNjuQYoE1bd6Swo44fw6ELrya+0OHQd6qN8tB2c3pStBI8z2LISed8kNDI
zOKkVPmySPSmJeQdvnZNv9qcV7wK8y7Ae5UwZLzgEMk4gUIu/YrRb7zZ6nFXh76eGnmMy3W0ecg7
fTHqlf61jswmuUm0FgAqN3w9Quu4mi90EtN/mmkJoITask/pmCkFVeh2L49JGlfqUg0arzTLuFc5
WZLshdrEHPuMrdvJgO6kvt+qLDgFUHborwAvNF+HIayum7muv0UixK6EAF3hQa5spVdTVjbqWQeQ
8DrUITh1jrvshiwPdZeNT4Pl4kkqzMnn41qGj1speH00LSH8yCRvodzWqSuV7fqp1AEuazYJyuU4
9eZZmoFd2hQKW8eNput4Crre6tM0hnYtUD0nIgfVxvzvWPWU3JFaqDoHAmVob6puxhuawoDYetW3
Qh3GMpD9Jd3L3hTIudbcARV81fN1/DfcK1inq9qjCZaqwjkz0Cuhwum1r2P8cbxYDNOhxTvRU41p
fJ5HxCaP2zKk4hr6SwmwAFVrkhONN/5JDKGYb2KjMQpUK72K0zzvTXCrZDubS+jNbDe9hFxyzjVY
mQ5LRaP1MaItOA7psMtTN9ptg/Izsftn3fPtIsUbyW0T121/DCkGjJMYTY3bbGeSHDZmFaYllTC3
kq2s/zmusk9PVTKnW54JPkZ5oPpmexqyGm8hFd07/DvGxDJeAAUPi3BNSnG0Xb8AEbRlzf6sknql
R9AIY7KOzOP+HCc4MiAxkWnxdc4mUGVDEW+hx6av17sS6F48cPNpk8VqI2oPvAEVVC5mJuaLRkpo
2+YJXWROMel9E9KanpauHV8zCy3D1Y58vBwEEL3Xo7V2fFy7Xpd4cwLIlz1pZdv5DrmoTO7MlNnP
NtNhcwp2DF5ftDwA58JBDBSyaBCpYT+rlBnMj2eElhgHbER2LWeQ8131YOcVIm+rgerjPIEF625a
mqyBLFRI2ht41HBX86bBWPvaVXh9hVRPYYc6XJ/6s0raA01aRQ+z0OHfcQrmObTzugoU82felM9c
p0Mtb2jF0+QIGkxSNmDdmMJjA6rWYlLVz1YH0ysa9vsRwyhw9DrLhkOQgssO14M4fZJ4s/rCjFp+
ZLvchjxs5zQ7lFmZXOmGanDwr9tdbMj83LSgCT6oEZSAWrT0xizL0ufxqrobdGyqw4QxukOoJbmK
TZ/dbGqfyHHlDEqGHH+o/apNrf+OMb/7KJSutzaPS83UMVbw+2cAxEx8OdKd9PmWGlKfWimy9tCu
ckmOQzSzr2GZMXTWg2nbD4jqOMhVNA/hK4JqLo9bJoLhtpJ7DQq9dlcnYcomvgDMqtU5XM/cyNiA
EZ3sYXtVUwgIHwI+x0MO6r30UtXtPh1ARTHWl1xk6R1U5IY5V00gt4ukbpv4mjZLqOfDuI12WvOR
WEMftKjT+LD2ECw6ZkJWT3LQbDhqQ5qXKhqNzEm50ulgWjnl/RyOSz4yJtb7oM3S+dCYTFypXnbd
zZamu7yYUhGY5ygK9/kAOA6e+2iFEqTitqEnznWgLpu2TdH5meMuB8/PP1249P1pTJLWHLOkCq/F
ptrmgkO/ZijUSpqjZNwcaLygnDIiUV8WqBsv+WSQA3Ibyq+Sj9lNg4nwHFy4j60YIGTb0DbCSY8R
GnGst5CbU4SKI98QjGVObYgkvRDe3m+y7vKGiJVAC3y5nATuEOkapjlVIc3xN6njmJUP29z8ZTVk
g+mW0MutWTi6MJrhzZtOyGNz3ILdM9iAS3+ayNwl1+VcJ9Vh2bSZ76Z9LJcDMxUElfRQB+xE9YDx
0gojftGco4ip1quQ9OlwkFPXinyL9k2cNGfTcE+Xep4P09TR6lLtApzCW5PV6fWUoh7Jh0Ev808b
ySTL411C2m9BEb4eTblyeRyGKiKHJkTtAP71jYxfeF0G5jiEvJyPqoJQJza0mRf0yXRz2EE+fYui
HjP7NCmXf9aZg59GxSVpDquAN92wdMju0ZHdy4sgQXF1IZVJ7Es2jjKBL0crOfTVZLvHoV7oXzrR
EWLEBgoVSlYGw4GDgrbDu3ikmqMxoHi7oAFYCE60zOLwClqQMjvS/8fZt/XWqmtp/pXSfucUtrEB
qfZ5AOY9ycx9JXmxsrKywNzBxhh+fX/z1Onu2ukqnVakLW0tJSEzYOwxxneL/Dy/z6F98m+amK9h
gnIg3zct8SjuQEPNTUTRZGTFPMs47euY/JhCz1WYvSlRtXtvQspm0irUrWnMVcNuajAUirRSGrob
63R1ttQABi0CmDgkYgVVb8/joqpPQxGRR8zmbZhi32x3ISXRuXSLb7JS9Erfr2Sc7/G5/Z8skjBF
7GB6oA7+iiyUBCa1kf1Y7RLRDdK8MadzjZmXrAyVDp8hLhbjXuDpV2E6hiTOf06NQTLqqoDSJrlr
40ceda6EqXMh/I2HUFyVLp7x223ewl03m0YzLSd4TE1jGuQtHbJ6gpNdiqLfv1J56yyqX123pwY+
Vz/glBL5SddP8J4ceuNgLBr27j2mrSMFSCbz3O61xQa917Vpu40eK6jj8FltjHz5khcgR+Lo3Uxs
8Ooz9vHKPXQTNEandSnQq1K3VM3BOR7TbAyR2ZRJR9YoI4YGQboSMQR7NdMI+42lBSy7jVnMnqwC
beBcIv34Gc+c8ROSxJvxs29xhO64CNbhvaKQF6VMkNzdLrxYyB2z3lRsYBMko6wt/WYrgpC8dJSY
m4Lh7M8oGSaObqEx0D+ASsKzOhjkmsVtN037XruSZVFQtt4hLsC2u0MhyqYUQZtqfIqate+vK7i9
oeKyrcPoozDj1seVb1q5osBsmoLVTyXlzXRVtjyMX7yaB92LpY0vzsSZOdovJGKPlnHWY53V/bmz
I1f7Efk+PENZTap0gN9/u3FT3NIU4gc//gSzC94BiSLrDNrfMnlXXiikOQY9YI90rYe6xxvTd2sy
lDwGgzcE5S48YtXHuP8w8PHOypfSu0UuFMqBUnp4g/Cwy0LUkFPhOW3Z4i8zoBOYnyVEmMmHXiEY
HwNTCyw66MZd99p3Uzl/xDChlB+mkmT9FVusXP2bUryo/iWrsR7RosaRkOlUU39KlrBzbKOHS0Sc
UvF8mio9llntcHol1Zijuc2VUe9BI8SLQ4DXZSrf575AXHyINwAo0ZxvpwZn5pIxD/+XCAGoptmd
ZDAP3XJLkHBZLGlsWWX7DHtB0eKhThEsUUo0TV1GS43uxRQLhS0fMMh4A5tfXWVMVYtOkYNA/QRM
nLzHruDgEmLRbD/bCqJzDKEhTWzCDGWjD7N3EUqQgZPI1kvwQmjJQlQaHfHSoKhVfrZkZvknttmh
zeYYa2lbTEMYHSJue6Qt8NiN8WtcjFTfTwUmBPdtF/Z1qrloc3QZ+YQg4Zph8wuxj8oNJyRXMQhe
hq3XeKxCnVbknjzQVqhyRyyzw9nTjNDMYocpj103zA8IQEVia99ORXDXq8qiOsWswP+cOAvIJvQh
LdyD1GTXdETJbR/0on2b8LVp6uOiZ2l3hSYMMNdKf4PZM/vJ3OXu3YeI4CGa8glyEK/XI5xNJ9Zm
dTcF/SmcZ/XZtovUfaIpvMVQwncVViFBxGG1nWs/LPFXRvD61/1N00fdHi/h9FL4tYwSZqdoT8Ua
/S79EO2q8OuQpwvAEr1hlQrra4On0pdJNUyYUieLabo6WcuZ4UlMK79F+jVEb8sauMTH481mbQKb
UT7QWxEb2p4Y4DqG2gfHW5LXLR9B4KwnCuthjUMPyZcx29IBnqqbuKes+nAkb6cNfEV1gHjDgsR4
t1Bgp30/Alcxng9xieM1P9MY8Xa3HIlZXcowhm7TFU1ynanV6OK0OsU19re6YAnI0hCJK/Sf5sBg
QH+9TFNeJkiVmqMrHSwjeiivY0onSJUVP3ito1/Meb559YnW7lyEUOJtMdSFqSztuMSf4FqOJDCw
04pUIIj+DpcY+JWNvMhgHyJkwi2Hixz8hJuhrPa+mBsEpk9RJ1gK7wryTHxMnhIHq4mHioSYyiDS
RaLTdKKLDjhvICcMQJY6YLLeCQSbVSzGPAcWDKnvDaMCVQDbHIxerEMbIHo/yAbZgcc2NfkgTyNp
VySRk1DSFC1edD8XQxwmfjxHbdpHWr0ImKIdTCdHmua0iZ7kFIEtPfRx8Tjkg/hRTWHFU+JX6h3y
r/UhQkwEPuSMAx2dTxAntmDxrbBSvYX+VJPMm6v2gF+y3LKFeRtsrNVdlZeGolhyc5NOMtI7njvj
H5pyAYM6iLA00r7iCCwpLYKQtivKgHwLM+0+xzk3IX1qltgyj944d8VDfiH+vvVVjzKHAokJfkOW
mxcPDej1gGgITinMayK0Dkpi0HZTxaa+0gv3N+XkwcZH4XYMm3Esq+geprj+nIYexa4rcWq1Uwb4
nMtsnFDcD1hgHsEozavHhDtMkdLVFQ1MpzEdSbhymyrubigPl6eZVtM+ryN/OZm8a8cP7XyJw6Ix
Jj96i26ggvQjxWKblJDU3DqfsTqNq6EZkiBknnfLhqW4NqyI/DQ3fXhYI+fJg24d/L+7SubqqcmR
nncrIxVQ1KjEunRSeX7nhxQJTLGemhuuLUMASS275dqhqT6wYR5Oi6TBlKJ3gssQlzhIDVqy6rYN
gugnaepaZVWIyiTpuIofGNJFj4DCe9hYTXZElWmVe8aMpkUF7UHoitam7MzJG0MBYHaclx9+N88H
6Y0rS+pYlje97ZrfNQnDocUcgmC3kEu9NqfGouE72TGKy2RayeTSpXLo83lbezCH4nhmu6isrS4S
2Ogo+RDyvI9OXumpY91X9ZyOQeW8I5XT1ONuhuYTIYJVnvDJFGFC1mAZdgFMpl6nyDmboo6TZ0Vn
ehXI+G6aCpBHYXgXuQzb5nqtmerpVQ2Q+xNC+vAuAmDxukRoLo5tQWq5H0nt850fiGXaIeZlNIkZ
ZnXPIU+8C4wshmSU4fIK2WL4Qtu5PVaGtRu/tdulwKyFtx8zwyuRBFrPL8APggTsGFRrQOuxc3b+
TY7+8sww/0Z2lgZFYGNRPj0XZHWHAWfnHTQ02js0wmFEWgs53wUxXY9Wh1wli4zrY97vPvp1TsyC
pDMX+HMW7kwMa4lUXCbBBSnzB1rnxQuJsLhUpFpwlwI+7ZAdCVneCPpin5qmwqMoEUN0s+Q1vRH5
urxLDPmeGi71eeljQ/ZxS55jf0mWefzNc/u41jXBYNnk+bHka9Vj5MeLEx+K4oAH4yW9RsgKeDRz
s2RGj3OT4PbzJ+mtzmYCxfOYTl6twBXCjO03W2Ewh7eBYQaNJMf4PkbTfFbxFJ09VjYap86S64Rg
2eI91Ut9V/qzs9u1Z0G1KdSCuav1g+EVTDaf4uRmDNP5xrsjsWcOhPkG0S5ybj8Cvi6f0WJ7HwPI
hQ84EprodwsntF8BtyV+VAy2SiX2XYm5B0bzmEQW9IHmGFBDYjdPrwNtG5rMLYOZQT2ORmZdHJZj
QnMuHYrDxV1Nzqky5ZjPP4IFwxyceLw2R1Oq5zeMCPt2a8UQfeLFonsh1pvWY81NXJLqmq2jrRLR
s+k8iDi/xnYd/qwahJH/C9bF/wA2fbUGgK+z0T1XoMWHlh6gXV1SBmul7/EHwi9Ml9rHaINWLRgj
WOKeRblVU+/1e3DtFxJ4rno12PICHpJyX1psR4TO34u6oeJyu/4LnjrYQHUaocEb5y7rp0dyuFon
71taBPpV901YtxQSx+gGXpsk2ivhr0eqgYR+i/dIvwq/wVYvMfAGpXKexb0vr2hcvnzrpn8VfS9L
iVFLsYJ1FehkzcWtJ+j3VuJXxTfAJQg+WqyVPJc/+7l5JWP0r4h9/8Mq/yr5ntqwlqzAtXkuf+ho
TcvwexF89KvgW2lV89IBrS289o03wLFy+/atm/1V8M2wvzI4A8DQrEWSA58FAwj6+b1rfyEGMjMU
MbpCiLIb+rkCYIkH4r4HYH8VfAM6giBmuMgzQ+8nQuJMRvI6+B4J7avgG52NaxiHQBPuN2VWooF+
BoQ2fI+RwNlf33sWLBgg6ssinIi8IhhV9Gz97sW/7IYFdvG5qTqQMSd9I5Yypb3+ln0M/RoUAa9I
DN4FxFOBcc8YLabCFT++t1K+sP4iA6zMIxBOyXFht6oqgmRe8+l7G8pX2TdgURGvRQGVvQcoZx68
Q1gW33Ngol9133z2/Vj4PYy7GGazwC5AXUBf/a378lX3bXMnwxX2XaDexc92ACaFAd03r/3l7Wwc
nPkx6Qa9ZKT7Opw2dUu+d/Z81X1bsQ4yjPCxMcvdzm35Flfd+/fuyJdDc4R9puAXY72QTWs6s2rZ
K63X7HtX//JqRguIBbmEvWM5xRqB4WNGEErxL07MC8frv+GdfJV9c8xxYNkLLUw9T6gdcyYRpDr6
DrQL1gMXxlirrPp9I4j7Z4TWv/8lYUz//T/w74+ux8wA2Uxf/vn3x67Bf/9x+Zn/8z1//Ym/7z67
m/fmU3/9pr/8DK77z9+bvZv3v/wDkbtgyd4BDF7uPzVSEP9xfWSgXb7z//eL//b5j6s8Lv3nn398
dFNrLlfLVdf+8c8vHX79+Qe9CEP//b9e/59fvPwBf/7x+F4qzOrN+//7Q5/v2vz5R8j/RjhsMAmJ
iAh8JHT88W/z5+UrIvwbY4yGcAZHkR7xS+BtC3J38ecfAfmbH3A/ijHTF2EsLjxe3aHR+/MPJv4m
wgvJSEQxcAhc8Y///eFu//Ph/+fz+O8D4f4hXPy/a0TEUYBPEGMyh5Av+PV9ra46CxnAMqwg00BM
lk0uiADbhfULyIPBE0DYudnLyKN34yCHo4R5EIK5Sx/6Aaa7Zu/5gH828J4t2kT7mHS1dJZHUhDW
pF1e/MqpcXuLbIekF5BkLLVdM9/Aqv5frHRK/2FC+5c/JBTIfg0EBZzn+8FXqqnEdC1cYWe0o3NY
7YnS/RNuYDgBCpSSgIKxthvJQ75kQgpjt0CzT4toMQRfl/pDX8qzbvLZHYg08w4qnvA5Ltb8wY8j
DV/qdmYYSPIi2gZU5XdFF9P9TJm9A7oJFHTifCRZYYIi2LZoAm9J5MRPKUEFLmvVW+Rey6s+WtEo
ylagtteJbIrxpwic2bsmZ1uCDf/d1XRYE8/MhGztgJn4KDg3eCrNXB4xfEg8t7gqiUDVSazmTVLo
QD1cWu4THpz6bTrAJweTN2TcLXM+dpmmU4N2vhuTMYzrq36W+TVBjG7SQvzYJk1F+zODZ6tJ6qkf
PuJ57R8qjO+CbCJD8dFVbfwylDnMs+vFZJEGUpQGJufYVThYTxDzV5ZkfcBBrZutfgnqmZbbql57
nQZeqYElSfQcK9KGq3Qum+YZe8qYjguNXQI6WLUJlya6BtSE1DAtEXsm/HiPeqUA9Aakt0fk8R6c
iPIWEHW3k1OutiCLlb+jfvbgDVHIm0iWI0uCnE5XoErQa2qYl4U+cdcklv1jDf/f7Yy4tn0lq+p2
RrRfViGkbDt0lkEhMrtXwxWSNRZnm18OkTIvSJAkp8Wfgmtrc8w7SjY8Y/ICZJDb/MnI0st6tcLy
e8E0IHGk9Lcq4GA1VWM//ALvhp+BfJsM68emvZf3CoqkLs9qbwJ3qfTHowfruZt+0t1ugToniyZq
tmgB9buJ4qyfxpvYHzckCFaQkGbQApnTBxH5w53B9PjcksFlF9YCr/v8FzYf71iHHUCdleTbAiqx
U+s1wRYlmneAaxN5jqIIJXfHEGyoCOaQtd+8VYEJ73S4LL8bxTBTCapFPSAksl1TTGsmAEcBiIRk
sVfg00UTaH7+8hpWZgXkH124iyYGyMlgabthDJ65TZv3B70uhzWgH4ZZeTXmfZfhxfg54D1ORIMa
kbE+TAN7ccD1llsuvOiTRea6KMfUkLjbcOu2A5cebFXz4ZzbatPDsiyRgKtu54hUl+EKPw0OZJdc
jLuikEeTk/seE+1UNesv0QWHyclND6jxqox1s21hRrDmHgg0FPTqZbA/ZkqOMqYfY13SjPn5p0ce
UBTerGG0aWroXkGbvnO1eu7M8jiK8SgVe/Qwgq1Uc0+LYQ8GXRIzTIjLeScmdc0AIUnpEMVWgk/S
GLxMVQsRQz4+tu347pXz8xiCCxLi3Qf7kidVTna1BAOGZ7yyPwsWPBYVfVuKxVwLT3RnDyh/qrhh
t5qWv5YiV3linLvpjXdVLeJoAbwTTfYXSfc6fjYMBDhIPY49IyIxNs+GVY+pqIGlA+XDBpVCCYZF
OA2gVPXRFdhnMvFKQG9LfdWBoMB8tylmneQr3/sD6BgKWLwOCgUIx7CNXNkHcoXLFCwDcz0xzMHq
rqn2bdQ+BpXkx9Hxfm+Kcvhg6ByzssmrrSM8QwjEGUH3L15ZRJ9ezLy9gGl7Oc+P82VM43PTPRBu
N7St8x/UDeDxWaCtlCZDXRxtsyZB+QOqUrMTZNp0As0uAuQSUPPTtX/jtr0Y/eRpXpWfgKDv4aCD
iV+M3d6Im2Wux82KpKWEN08hjx6L6ObCgMSAWmHja3/JCtd3sFFIeiqvDXiugQHQVk7zfdjwpBXN
TvlTim4hSgHOHmtLs6nw39bOP2OSch1eIKHIXs1QEMEDeLabRfVAA0jmxmgPzkG/9V1YIBhe35vV
ZcCekKHd6Q0VxabzjMbgfz14gboeYBfDO5JyFaGyjx0AjmG9odipQJa9o2s0AbmBSS+V2NmEesmV
eKHAiYMYz0qN7EdpwKuO27upaM7VSO7IFJcZGCXHUUCR60MEVHq6SKHO64B+gNKVO5X4pTqXzDvj
pX7wgKupEFfLhdCpig8EE+mkAwskiVyb6pU2G2P52UYg4ai+P8/WXvXe9NrP7Y2MeGpk/m4YqBkX
xpss4nC3wGtgjbSXDLHeASC+JktosFwF+KPTqZb9TbtG6VR6z5y1V2T2LmjwmhSNvatwWAjS1Zkf
LhsA4ABPO3aY8xlEG7Dt/J5mQJOABBhwG9ze8CdqwG+uYXCUKoDaG7CNwJXOY7k3ZLxyDb+GyLHc
Bf0n3q8iA7uSpStz4UmaqU15Ds+FAhv8FVr7IS0Xn2RgJjwW/Rxkla8XA2qF3962nXGPayS8YyuC
+xoxdUncBCB1tvhta8mWLIbBBRb9jNXjNTHWt49jMMRizU20L1e0a7oDbu1QaByV3y47C2pGoqdl
Y9h7PwsohwIrAeN6YIvES5gOSlYnyA6vw3zxsHCqpNOqxIi1GvIHT2GP0Wnv1ncbTveya56JEeeV
NezZhbWLrhYZPUWdTquo3oLymHARHqMAdwqqGR2XWww046Qp3XXErszwHPXIv0WvZhLtqdvGv7zT
wC665SbI62zGlDz0wicAEcBNqiiNg/IVLkEzdr+i2sJQtkxC1zZngzwmgOr6LRTj7erAAQTRM11G
ccwR7VOuZB+CjxkNMsZCLN9BTMSuRaMthre/BoJSEn7ANlEzoLGRW2ycffDLtuFTt8BoHzwem+m+
/hk2gJiMB7PmphxSbdxh9cCbm6A/TfO8fphyeug9sW8HdQupzUNRFk+1VifpBekSFmVStLcu5PVN
Oz5Mvt7XrsxcE6NgcUldtI/LMAFR6eIOKyXeFXNxrCAGwjk2HEsg/0kn+RM+8WsMfo+V3YGO/raa
TYF7478g2SSrVHdcKvO7lP11bIbjGDQ7uJK8ulKBX+vhz4oQ2sL5DkDePeuA/iJMOUiLXr0VUa2T
LrBBIrzwiFSKEwEsDo0i9iqDlb94jdx1vr8fCinScSVp7xfZ6gD+IOox7hoON8X2Sjs5ZuCYrWmP
hQpy4UG5YkD05nBVRhNMhrCDwR+kTkQ5g9fhjbc0aH+OABTSJWjVLu/HKfPKQUCKAIqFcQ85AhVS
1PhAqn2xjaYeDH+QuiZBn3MeIqRgUvelNTYDfbnf+xKMB93R1GrYGtHZ7q0PEpavBmRRNh3qZpji
pjYQ+a4j5ZPjYDWIetxOE9nMfNoQ7de7qAMcXFKiEy/KWeJrQveqIX1KUXtvmqV4MaTfFXV9BCn4
Dj4tYTJjR8F0MXyLx6ZMRldkYmF1kvfwPvBQXmRWqAFcfJThCIn5WcmeJ6LGTkkI3cSgw6Rh5D+j
77yT63pNAj5nHchmaSwF7v0gP10Pfmiz3HVqHpN+DL1d7ZXbdqG4wQ57Yplx7E3F0r40cP45zgwF
ONbWifBFPzco3fZ5Hh2kUn4KU9Ot30cBCMbg3a/Fb2j8ijRvx+fKm277kD4Dydznsk3BcMfOQavU
XBYlmPhgiAF6AvXx7Ooo7bqiOoCiNSSU+9ceF9GWNf0bdaht0ZrFqT8u2D7qNk/KWoAt1gA3BfID
+YMc71ajnktT7H1s1GiRUy6GVJkGm274Y5D+gK3Nsl1BXQVGhr8H6+IphM4pZT1w4gYLlSzmGZKz
64DOySBWDHrsD4BtadPwWzrFezW4p9lFONC9XWf4r0WcIOAvt1YvQQJZ+mm17gQd/+egI5vlhbrU
ZicqzSvTKHNiQKwraONgHMQVuIRgBWqu3/tJbkJISDYIUhXpNC5v7dCDjFyu7/is79Gcv4BtezOo
wse7DJInZaBc1q39GTX1HeDkq1FzlwGiYiDV8R50R56blIwAkvOQqqMH6YCM8oMJyJXy/QS8nh3w
7itIalvIDfLHViwFKPrKJRXU1cU4As8PlusyB4+jBw8zB3cTxTRiHhtsrnmQaXYf5eMRCHNGhFq3
UwkizUZU2Hb8UWCjLx/hRjmlZVVmK2e/iQ8qWGOvSldsBF0ePV8smwEh5axTzyMb7+tqQF2PLXcy
4OXpwSaBZ7Zz5exuKrvisWa532a65hCeCBF3exCHximB+AkNYxO9xGGjoQuYql0dmXnbWRoD37Xi
bkDZvRldOEJSgZipAzxn2oNfhM2WKpXvjF7ZJ3jb9EfUFQsQqzlcoWCCaXZxsXdBL4HMEpA6wfWU
51IHFSzGu2EEZ1T73rEIYvnBa8FefG6VuZQZoF70vVS36KhInrZuQBerC5undbuEfdpEnD0K26Cd
A6+0gfaJsM8KnQb2DIW8eVQN4+9ZTJd+Arz3S7tODnDzHjZz3xO35cPond1o61/QqXQnCzby3iMR
5Je2nA+zWac9AETvJpxEAPZNW+nESRglY3DCthKiQQV/91a8KBrZlFfCy5OGzF0mCj/atrEOt0sY
Db849vqrzgc3D0o0Kp+gf7MfdJXLMTJV/yKoENlcrzHkDjW8hwj1gckWIVQ3oPq2e6pa+VCaLtqq
2GP7yccYhbrVLKkKx8pLmDc3QNn8RmFDi4coHZBX9ttUhXduZE0TGsqjc5BUdHHb7KziKw7QeHGg
lC0oyiGxRn02Be4WlcUEtk1XBDegoQGsRgvDj65S2LgE6mRTgcUzEGH2hsbBM6bZ5L1jeA5ONZ9r
G4cPa7uaDdUVuAODy28MjI3ronoGyaBPBqP8ndO699Ih6ijscovu2otntxtBEEKz1dldqfVlzuDF
+5l7NdZvJ7wHk5cXxvwFCyfoM5ckb2MwmPuJFjsZsvEJ1L8CPrDWvpXCscPIG7sdmwXVM9Q/1+vU
eNcgp+BUlLM5FjHptvmFrhij3985C81Ljc19QCO2oHRbbR3ubRRWt5UOywPpOMihU+62y1zwwzhz
k4Cm7vbQ78kEr1D3Y8ib+R1Cvh/a4RXowCZHW7VrR8A4MHgT6qcPklaO7gkcXjROk2qSwAc1eKkg
70mcrTE0gbL9Iyi68hR0wTwnPUP96Idw4i5pCAN3Vspb4WPqjBlED0aEHa6HADq/CL0/PrZ7LEUr
diMxcBDIozHVgt8MDG1dp8GlgyrlxsC2FW+4N4d7nVtz6sTcbVeMr396gVdnBCrCl84St8NhU9/B
sEO+glEKX2owfzGraum9lqS5Hia7oHUGvvgUYyfZj4sCu8XAR8hPMS9cQKfWIdqwkN+4CmSIhCGh
YysoZmkFB7umo55NulDRz0bx8hXdRPQLUrllu8hZXnUIOEuGvFh+VAvNH+UcOnCBeHgOwGFFDIev
Nj0zkMnZaklXOtYeNgkyoMTJq6NEpvXZDyts4A6kqnF05Y8gNu1tRf3mHObguytI/85BB3o/tHT2
qgjX9a0iOPQEktvuCrBGdhf50wlymOkcd8v6hqMiQJEctSIDsjVtYIRnoOjjtbruLY8o6Nld+2tC
CvhDgfL1qo+H9pbHPTh8mtGngaCqK6jpT2QZl0co+XDgoOnTOo3b3EvtigBhwQMIg5XUaedre0Lj
og5x2ItzLIo+o7W3Zg0HQRzaUfrYt0W9L2RXbgef6w28uMr9tERTBpcVBH0Zn/TvHt7rDKeqv9Fg
JWV5iEubzsi0tlKmUeg3P5ZIrqcGSqkNgRzrFFJzBib9IIYQUYoSVKsQjvMpVRjojNDqPqwwAE0p
6DoZjCzgFe26HL8iX81Lsa7QCNhYncauNU+984MjAatu4/EyQgsZoRbD1HIhj9LzwUiqIXfYkzma
bj0/jJ9zGKNeSRqOBTiRC9mvnY4yG1DQ2dqyC69VxTFCge7evbau1cMWEq5XyMEb1P6k8a5WgrjK
FISWot0pvL8PEVKCN/5soMuH3IjumSShPVZwWnSod1oDl5iuelJQWwbJEsf1eeBLC0mturSFDC/k
7AZMBkg/3AWg12OygK8nS4XcOgEaLXinnN9biCTfakwAn0HtPtAyQrPn8YThIe5xToJtU1fXPLZt
FsUgJSVISZ2yuO4bHCUevcK8m9zF3dRvAxxymVbDcl6nCSJx23loSrmetvFsMNf1ujk1dAz0vhmE
t6khRri4mdok7qLxUFdNex0MbsYkAXUNpyA4gaBYW29vBZhUBfRFGpqlW1L0cgv+LSQDiN/GG2F8
sMHHz0ogpKAzvfooqAeaVDPvoFmCKCKvfkIGCVOP1baYrnmYYKxYiRsw7Ctz7CPlHQUk+eDuAd6s
8TnjFo0DZr/9dgCh+TmMG5g4yhxbPOYpI16ZmUTXkMWiX1VglZXJImLvLarz7l2XRf0TvLmx35Sy
Hvc2zjswr5SR6CPnWO0hfYgf68ZbtwbKJQUNt4sxtgpzceH2D9g/7TKhK6znVh6CGEYqCaxTezQM
UFJv0F8zrAo372ZQoG6LkkaPIUabOKLYNF21k4LMO0RRmhRVDGcijMrLPYyS42cxVCHMYBjZrpjF
iwSKYIcdqO/tceVtg4I5KECa1FMnKYQtlp7mFYo3N9UurZd23oGuGbyBOE5fA89Ou7oh7TFYS07T
3soSU0yxNL9yMumDa4k8z30Z/C/mzqQ5ciTJ0n9lZO4owb4c5oLVd+5kRFwgEYwI7PuOX9+fs0qk
Wd4kXapPc8lDSibNAZipqT597+mzQPJzo3VSJNkJf5/Zo4m57ZAcFQgua+Wpa8CmfatZk8c6l/Rg
ipOmcgrU205+3oN5KjmNHgkBzhHqtmxU7o+l1tqHJs9HuqK6mNplvCw37VoLx4T5pq+RwmAD6NjV
QzLXlXnmycunoS6n22gpZLecjA7CPK191Cw5xNnZEkoM0uUMzqxgCVtRzIcnGYLxdpkJcbYJVPvN
TIff0bhYFZe4BTK9pHjvu/pBEGRHSkfXHMvbMIrqjRCJq8coG0oVqe6CBl7prNLTkCohA94PxVOm
18ZeZfRyCYKTtIemlWQm1XYiX1SClsaeqByxYUyDmIIuERJ/wxkH7kYjdVS0uX3s6qZ+qiIRWCpm
YPFu7YH64MEmgidlIGXmUBiS3Q/qeoNdqAGAF4+yXzJUJmjliVThPOeshE7tdmsWQ32XsicKxnA/
6mO1p3htfbnsa5ydBWk3540sAZoo2h3QXLVTaoSTY6bO+9ZCAZD36rlWjMvFkXBCC3IF3DOuG+Mh
qsKIekJIhse6UvSXlCkugZCV1VNrCXEcKKDJP0Po+MKxmjSjOGpxYdCJLtNvebuUHoTP1o1zmly2
qibWOVExG1TAqNK8NhnkQAFEn5+HodFvqFqk8rjImqy44bqsmbfW4ewXU1s1N2rSVjemWA/ozLIS
wwHiUItcWUtfm8aEtK3DEtwnddc/y6lg3g05tPK8q8vXNa3Lv4Xc1T4pzfCEnRlHIbfU72M3JKNt
ZFX+0MUMMcbSw9g2kQS4K6WZcCwRV910+TCcUFEK2w42IVMr1fim0uAeNAMk2VY8y1hzsb4BuGJD
9Zb88+ydUAZ5v5AsyqrWe1k0jk8gbV1m90nUeVGZKY65wEqh5Cz8CKXOFo6stM/InZ7YFr+7UifB
ALAKwtTq74Xe6h9XiMUyDFOhviuIMLErrQo7IC/i8s606GSIgKGuVJKDj1WL9Bvh428aE00wlUsx
04aRFk8YBI5M1wyWaKtQQuHe0ggIjQEvAAA1SZvyxz6uRU8tLXlH4xF9a28quWd0fPIYJrpPjGsD
1TIb9KZL1rkaBNRf+PLJuYfhdONKY4OrOEBU1fTtK99Vocqr+z/GJOduj2gAMcK8nno4074Uy7Jr
LPpwLCeRekw1uh7kJdfI+RoM1RFg34ZhJtym4vpoJdZjm4bzfWHUhacJej/b/FScEWbOkh8xL+Ip
FxnxQJ0yTYOdaEVLjj6pJsxQ5ADbFaOKjdBJoStVZn2PEhg8ojVaNzej8kfBCLgfxJbpANt4PYop
/cqYUumQlOr6FMncWz186x8ZuhWuNYQ5E23FX3laSY9l2P0urAjgt4pDvwalOTCkaUTp3ig5zGIc
I5hGVjBqEhXNzZjOys8Fgd6qmPNObvmteYZEzY7GrtkCcs+3emmqvZN3gIoO0GCWU7OnxSGkaGNu
ZX6bakhmU7Wo94VoIGjLyrInFxDqV6HUxyeCD/gJVW9AtUaWJq971FaVKypRCaKo/M6YfIcMBZdj
Gi4ZDFwkrkuyUbiCfAYfIKgsq7x6FlpV+qMbYJNyRfMP167Fp2Keju26oo5bQsb9Fl25m1t5n8PA
ZZvoL4raGhtBGRV/yaTwNpmamgw6UcOggWTfO4YmFqeho6MhV8IpTxr9NdLFn0j042erAkprQ41u
iNgHWgEySOmmH+qzPJcD91JlQ1fiX7CoTiXMtLN0PjZwOsLCdCWVM2tFdJPGfI4skNIoWw1n7lPH
GIetIlatk03lcUIiQUtBuB+7VtmPGRAfFfVkx+EZEhikm7qrl5cSfao/m8jDDJPHNujDuhl0esYe
toHRTvoD0rFtrSjAn5ayUtyuDopiVzaKpyhsn5p8Nbepuohbcovdosw/hLE///a8F+6i1LxhGu5p
SkvIl/lBqcQfYVnuzUZEyppvZ8m6T+fyLp3aI+aRBa9CyTemFd5FQ2s8S8qaO3E5hk5kCrMttPo2
JZ/VbXGaxRerADEdBBUEqb+f9AZitiaIfivMqNgmkIK8CnRIN05u6MXrCoK9W9MF00hZb8+iuNFQ
fyWQ9CdyLstwhDmpgk7VityuIP3WPvDaspsFpXWTqatfJkJfsMZa7ayJqbxYSdY7EUYcDm29M3pV
T/c9R7pwskGjsaowiY3CM8OSqVvSx24xrQl0P0wPTHorwUumAjGMRmfZNIsf9M2pzfOu9RsswFxQ
D5r6s3oSqVGDHmO6jUX9N9hwwZG9zzyEWIUGoxhIHSdFIEp2cX6XcdWdKG3Bj1trKQNJD9fTSCwM
ZqPYcWGNL+mAaLCju++uWU93gAp/y7TS8FlsdBJchiKHdq+qFB8ZplWICQeOmGWaky8hEPELYezq
u6gaq2kjynTB2qbNeEkV/bqpkDAPSFemElrW4GIC3BWOFE09iLXYI6c0ldXpxzXbL0q3HKg6Ifsu
AK0lJXduC/E0fLNoSf7GbALIbWmi/gd+ENU9DNuZNhQKJ7Tuyx50uRRdTau0bbHmicaxiMujKEAl
dHqtO3BVT0+50LWHDhrPT10YOmBDkgvL0aS++33WvO7mVI9fYB91+xnJIj3kJdG2Fv3rAJfOkSF8
sD1QaTNpncxLjFANVwMGmuOEI4W94r+ASJRkA6BmmaQH4LzxaSjHdKVAL3QEkKpVHpZZEiov6mc5
3DF3FqGfsKpt4UMNKFPyqVV7yM0x3ZnYQB4Nc8rgEWTCVliygUbVLN3TjmyAJZhOTSoa7mNdFnQA
zajYIRhESThagnnMQ8q2pFjkhLFTqvmsxQZVE33OihNTxtUzYvjMHysC8dg05Z00S+jiJoRytrxa
0pE8Ud2ChQu4Q0SVzKuoRPKyWFxaC1ch7K0BhCtPnVR4CbmFJ5Pem8ZOrI3HHHdD09HiKD211Lf7
RINMFAoSrS2q5GTBZ1YtRTHQwwybojZLble8cmgbt7VyowwcQAcLsIH9qOd7o5SYRBP1zU2Km8IL
fbzRx6JAcPUskR1ubJ6PXiWMAh4vmdTxbgxRyaNMxKvZNKblsdSG6kkPw2izQNSwTdwz/FXXwpOI
IHDDALdYxgqnTF60RgfdMGNMZDRxfCiktdqIpKzf1LWSb3MZ1yZyr/FHFwty0GepcGA6+Jg7GcZK
qAKt/Hbt4+Rh6Yb6bjTXX3ICEMhEhwWxx5ppyG9ELOvQJSQpDbQCNxVSpDXN9mWZ6beNmhmukRSN
gbOQgaNQouXbdKlGeuqqROOCICY0ovBX4iM6opbGzwhzFp94oGyjVhWdLCowic2VNablKulHq6ti
aA3o1mrsK7dd3Uq/MHwxXLrE2kGkD7FjBHF5WorG3NJ+jPzIKH/FYf2QhyJExJo6EcSWNZpMS0EB
K14AXoTELzN2VIT/XitZf/EhWh9TOZadwUz+KDWeQgI6Qo9SfjmaRYJDJIrHR9rx4n1sDsPdQqfo
iHcNkGqIBcU80G072zyh/RKMRrUHI7V+oteibGoSkSoPUcfdjOplsde1bR35LOXlXlrKTTxlpqct
pvaH/Q+LpO7V5y4qo82wKjGYlWD51KEbK03WzQBZXrURPhr+KKxIna2Shl1eM921iWkxaX0bh9i2
FfGpxNDUBXzX7zBpoi9KQbcGRpEYDP9R0snOG22IHGmQQRFzhn9uQcOk26I0q9shjYfTtOTVMZ1i
ZeIwQhwQDVPaJnlB12LKQL3ypvtbiEn8Mgjakti8wZT2ySSYXpUXTwjvcCgYFzC4plIPEaWkXa71
m7lF6+VRUTs0UI1DouT9TToJo1+3GcrvXhtesVWq3TYxR3tFB3MY1yrc5lZOl1PGe6m3jJ7Jlmt5
UpY0cZnSmTgiRgmjnXXcn4pY0PyQyeSmtUFW21h3SqwubmLlyn1VZ8tRqEvDmWqzeTYmr4Hv4IR1
f4sybLYHGBBiXYtODV8KxrmhIr/SRwtszuKVkZ+E+3JVDXdYxHmwe8VI8CcZ870+9os7KEkKPeJc
Kkc9fxVvn13bdOULICW0G7yC8NbjpAD43EhGnQRUtNnTuir9zaJNKT6BIgIOqrsgqtbmW9jF5oue
CPpvtWjPCUUFiVxOZ8ecNck9q+ueYA8/TV0BjKKUN+bSNTuxGI3TIK6gOhFTWGSo7f6QDOgXu0oI
aPPLoEhjdUsfgWeVlFkaXAPqwBaAOnw2UnEOGBFTxzh/KwLXc1PfDCvhsZUUIFrcN4YbFPDWzziK
jY2kNH1kK2BHCkVY+qC0fC+b9pl+pEcybdC8FQObvJ0OciQj3jzbXbZ2wlzl3yK8PpcGwtEaC5yC
WzUyIFiA1tTyuSsvZIu2G0byzL6b6OVMWj3YOk20R0mCiqAKpTcKbYisaz7HVjGZf1dQgm4HCnjT
RXOYp7ZWp41X4jsF6fIPHiOCE6/L4yguEGekccc6yj47G6ThSIRvSqZXzQ9MCJogFKIVLFWV4/us
6x2LshnXI9rrmBrIeIgVlfZbS2JYAhqp3alVpPQ0winzdFNpPKVpUR7iC4PXiVnQf1dVeJRZhB0T
rWVpcjgwSFPesYH/Rbj9P+VQ3FbIC7v/93/fDPz/nZcKcC8qjHdWRMxVL0e1YMgyJwSmZDOEceRM
QltW2ySVCTU9jTYf3kvrqbAXvIqy7WCaQwyA2EL2+48o8gZjxFFuqugSFU3Dl/tSDJIkOFhgoadj
vzMrThajS0gYX/hPo9f/iP99TF7bqqv+9pfs7n8jhN/Uf8qHvv3zpz/+rC//y/8feeAK9PqveODJ
dMEBP/8P/+SAS7L8D1E0RM2Q/knaRt73Tw44ec8/LKS37A5ZMTD15//5Fwdc1v8BxdVi10AaJ909
89D/xQGXxX9o8MV1UTExjlbOzPH/gAP+NsDiv7eoIEsqkUSFZ/7v+qAxkkxBnEXpUB+km/lg3hYb
GbTY1vf9k3CFoc1z/E8tAmvwEO+1h2qE7iCGE3fQ74ZT/GxP/jXJ5MUJ+++ff17ynazRsLJEEFb+
tHIw7sPD+FIdKl/8Ff1Vr5hpS+JZjvHRG7qQrkzgbv0qd+KhjcfstjcW2AYRxXg6tK3XG9AXXSSv
8y6fhM0id912WJJwM3Xi7OfyAHcqbXAiHWZMSSeunyw/1+saprANZmbU34oJr6LQNkvT6iS1jQRQ
Wud+n5rIh1S5c1c5rb1hklqg91QMLDFGBa2rhqfX+FoMbddASQQslIgYL1hIaL7cm9GrhJXI38nK
dNSemgoFaihcISHQE7gL11rA5Ze0hA1q5nUb6ICLJbxhKqd76uhNb421d9Y0wBQeYlieWB9mo9Bs
dVGzvGgu8lsxF197E0oxpL0hfZCTRoMNZJkQhBQ1GIH+beTk/W8GmhDGgVOCIk0xCbDkCj65qew7
jD8DuepLT8vM7BR2ZN2VUVAOZ/LPbJ6443ozcanrpeMY69Cx8GPwBKyC9jki40NG+94WwkhxoqWz
WALIqi8K89XIBljHzB13irGZnCkWom0mGvSLFK3Zy3E4OXKIj46lhJFTpADvlcLtloeSsoXo/b2Q
kvGIRavplVLRBO9iwke3wVkV99FGutD7pMIwhu3cSAdDOgjqMTH2DEY+txNmKinB2Ov63ZRsTWuL
Q8uVG+h8wj5a8vxT3h0PKyy1mGFvyqFQpgnYYMTpZ8lSpx3qyNblRgZux4hJiKXuim/zZyte+DZD
bjeGgYFQBx5wo7viZCuBDIHyygO9zaz66IkuJFkG5pHNcj7wLaU6hkHHdPDm24LHEYadNbrpfVzu
cVuz4VnDgolcCc1Gwux52vz3X39I+bOIcCHURpXTwM601oPZJJ4VdY+TUXhrZ7lxkx7B4RmGY52w
8aUplWZYTxjfNVVKvRjbz1274kUFqViDoSa9xOfaAMIizDE4g0b1fRLqPRHlyts6B/GPXtaF0tHo
ez3H8HI9UA+4cGppj9mqaxQ4HnZ77fcgb668kfOTf7DQpe+1DilPj+VoPaRj0LaPwFxhTuk52N+M
ye6wl4PUSyFVxXtjN+VOIjgyJOQnQ7jthw0z3+vs9utf8sn2u7TI7noy6XURloMa0NYaJrdUDnr9
CwYIRsfbr9d4G2360dNeXDqSpFuSlGfLAbcfN9vfjL5wWBz4fqfsOG7xz7ETp9jiZ+dQnXuYANqi
Pzsn+HOBddf4D4VdbhfvoXXM0w5Y3x72125a6XzMPvppF5eVKWLwknb8NMkMRJES2aZOL+A3T51b
/VUqG0PJctrRu8HIwW5+ff1GPssiLj2456Uqx1VL10OUOENhN/gLzZZX4QSkdafqiW76utfN9Io2
+G2g10dPeREEukEoekAQDmAQbfDNtiHeORZxRtlF/rV3+VmouTQ1GCMtj5ngsR70IAyG53ILsufQ
Ed2ED9ZTuRl3pl87oRcfQw9Gs3PlVZ6/1EfPJvPv34dsTUHapvfrQcQtb9V+Am+kitea+Fv5fXya
qEUN7TFGIZEAQ4uw/TRoXbYqX9nd1mdb6CK66QbwJBqB9VAasdMP+bMp6ifKCt/UUtsU8Q81tiOu
ytWPLrLcqsntMlP9XDOCJobWlkY5o06CSJu2Ytr/zFvFtHvNYOz9Piu/W8DaprUgilgP9fJjNXE4
EnWXYsWP29FXxt5ruq05bIX00FX3aEtkY0QIsm9WHFurnVA/d+L9kHKElLtEe0mXAcHK8yTSWjDv
ZH5hJU1elmCeKUf30nKjTBR28KaW5NWANtKF23D9NphBnsl7Ka9useXaLX26j4UQTkBPgRj0mAaa
AF1KfBup/XbuJrxxDV9KtlF37Et9M2ujPU/3pDvTfIRs6NShuNWqs5JCXWDNPmBj+dJbw4955Cbv
JtRRvXZSJuYXS8Oxqa8JiOVPwq52cdlaZpL3w0rYNYNkr8m2eMz30ibbD4lT3kqb3lt/mq/iYX7S
X/rj9CAfuisB/7M4o12cwGTAB76IWTkSbmVwn8kuoUa22zD39OdKjpitgk3f7vymcOMVlR+zfPf1
AXnzofjggFwWsZLRA7AW7XqY8+EILd9ZmZlk0ajFgGcKWnO8hW+xtUBi1fG5hIFgYbBnmWC5Jt5J
j1HXfMN/Z8W2ue1+xBkOwwm9A+MRZN8e0tAXpcZP8VxaMQPqhqARvbyAy9eyIaGZzuoY1E0GzRjN
B3IffLn8akqPxNxd2mR2C71LAjM2shMG+FK4i9rWDrPvLTaO+k04QGd7iHF1KarNojYeNLTDIJOw
ynaNp/HXr+izcKxcxBBoCvGIdlQ6WFAcHucH6I0vwh+dy+CYMQThWmn0SahSLiJFDFFhqleWiZ6r
n9P9up3+zgdjoz+Ir9WjEGBz9jw85H++fijlvLU++O6XQ4bjIVl1qWY1ORD4eMcVOeNrPuz72FvB
YyUc6G+F07jFBdla3Vaz1814Pzpq4SSiLT9L2yz/rsDUzVzxNhTtzi9LZiCfzOl2QNtzbZLr22TS
D37m5bziAvoKcyJD6TDtFrRsOL93q854hm/T4IFFUWm8DuNtopXbSt/jgQUn6XbY1kxDKPzqCt7z
8UwM9NDn9OjdJQIjee4SmXcVj4Fouep8J5cb7UFDADGcfc1vksPc7A3ogknkZNeygM9ujot0U6RZ
ao49V9fA8LVGgmqLHhrB5lTyuoujVHzvsw0H1Lb0nQluiGEw4ZoWXHHFceeTH3DpihNORYJBNFcL
bFinmOExHRRJuHKq3tC6D77spTFORtoHo7eRD0nbiD/mNF43LdIRrx/L0E5ba6SLHWp+JSGJaNNZ
xktekXa5hHE5KKtiZ4yzd+ScWInLdOJLISbZHR7Pdq1iFlZHEBXQoBZOh6slDoE63NNewroaGgOR
iyEDr9k4obT6+jx9cngvvXjWQtDNPuJdkScv48YkV4uxNs7m16///tug249e10UqOpv5UKotcXrZ
TSfLR07iCY7gtFxLkvdX+J348e7akPDPNrx2EfEQXUrq1OXLIY4CjG5+mCrjcYs7Sv4QkHW6hz9u
j71Lt0Bt91V6g1r868f87DVexMAknvBnhyt6aMqgpNtDW7ESbtr5Wgn3FrM/eo0Xh8qaxiqPSnM5
FF7zQ/TM76/ddnK3kq0/+8XO2Kc+igkbQ/hNad8Cpzuy+yo5fUAf5Ff2i2Tx99cP+hbAPvghl8Y2
+lj3logd4CGTjur0ulS+hMEqE4J/FM/d3Zj4egBnDx6cabeBsIORnzymR0EMWuAv0T3Llf8W38do
09E83Q1XQt3b2PCPftZFqBujNhJGNV0O6EXogv/IzOceUeM6BuvfLGudKZqxgnpVTs0UaPVuHdwk
DuRlsVEenu0nZ1frdnQ0F5jH9F+0azXK+ft89LsuisQmQgMwpHy31SceCD8Hf/QKV35h7vmVTP3T
R784YTKTT5n/oLPpD53XH6b77ggdjV7ePnXLjXXUvzW36ab0amew5aB41lzFjnzpSqn9Nsf+oye8
yD7BrUVmFxJBlvzFioOe0URVho2oCjMCcClYS4FUyFVinTaTG9ev+SYNnxFBw7pQtyZaCgjXyXf6
FG6r290vs3F4luFKivpZvqBepKiavsbFbGowPkIRPtuxv+m1/rQue+Sy4/gEQQsuvNIaTjz6/biL
Ar2l0wvnLRCTk4JWL/ZNxDLlc1ltNGXX6a6A1BwOyDYfj6hkcL5CHXfblae4RVeJ98LXB+2zE6+e
Yad3l3dplIh+zj+89bGF8PBZtEdXs2ne26tLDHOhZTmCHboY8DrRFm7mVneDbIuTqVPvKEltuG1X
QMtPP/JFYB2lTltyPHYPcxLvW53xJUy5QbFu3CXiZplEZ1BObWXZ5QTbF0Y1Q8maLrFxw4X3jzh6
7v0o/bEO3C600zFChQdWQ9SgkGWqjHI3CYYj0i28Eo6l8/H6aFNexOMM51xojedjR+7hUGlKoDOR
u/5qTjAMKltkFopplyfReIJR01iuNF9xWvusF6FeROpeCDE+GUi6UOg8MZnkJ5Nvvlcyi10biqd8
kuAoZ6Dv3dYIW2ieDOWQOHJ2dEqeFb+5r91uVwbLhrb8dvWLn/mttEdL/Swc9dsqSJ5mZ3y2dqEd
n0j13MmPjlTq2+rhmiXmubX10StXLiJwDGGYQRP8qGre6Migml0VOpLl06qo3ZrcmurKW4S/8q3o
a4wIQRiMb5ltagFW4e0xHX1r/CvKtxCRcHhMrDtzZi7brq7RrpIfkqTbiFIj5IGFvX7/+pB9PJdN
1d8e5t2bVAqgcXh70mFwNB9JSCD54Abe8BR5L9yiwRyovuhLO2ac/Pl6yc/wJOUiXBswBKN2ZMl0
q+b2fKj2eTD741Zxu2MCndDvbWAdpN5b3OY9FAXFr69XPu+OD87E225696w4heRreV5Y32kHgDh3
9tLNejSuZN2fbfy3CPzu78uiWInVudzEF0KAp+VY9/Uz5iiSlx4T9+tn+CzDUy6iYs9AGMbpsIj1
wKxeg1r9pDugfohQvolutY1us5trd4f2SVb3Fg3fPVGdJ7GZtpF8EK3TkAELOKGJ5z/OFvbMdGkk
IcWxrpAP+DKb9sZqj0J1O+l2Q1rxLE8PkeXRd4CnWD4j+ZHvGDRJxgHDxmj8SRDcLvOTwlfT79Cw
ow4RAyY6tytAnrWZu818Vk/bCAPE9M+Ar7nBvpxwyHCL4Tbq6Z3dMNyn8UwF1f+VuPlWGX6wRy4p
CqakMusI1c9hdDOv2Fm+7FVB7tc+gqZgdXWX6Vf3y7bfY79+6J342AfiXrtdgh+5Vz99/Y3fvuVH
P+Iio9BHGXFmwWvXGPgDr+TbImwhLi7B8FeuHUXywN28GfP2B9S31vefQCvmTfvEVZM6WBaPz3Ak
TzVmJ5RTCSdMNZyOOXrZ49e/7zPU6y0Re7ctEhryBpw7AI8EKTfeVe7UPuNJcJzhg3nyFuldv6cq
1CEte1+v+emHudj3xTrEhiax5jwEsb/gylR4Y+enBoPfSP5hsDeCrT+s5lMWsK42vwCH1870Jxoc
eTNtK7QUzN3VbwREj6fyGkz8WZYiXyQG55ahkYn8LmQy28qOg2fJB4bxGIngMNrGiX16YvYfiZZH
59aeaddB4/Xu0+zVgeR029h++PoNvd0zH+2aiyu/qLG4H84wVFW4wwZKoe6sO7lwIZ5bcKW2TDJG
z+OEz91LdlI3aUAVCKW54HzdRJ6ybIrVT79J+6j35ofF0x+Ku+JveNKF2zp9UTrJu3ZTfooNXWQI
UT5DQjwHyhhDYBMx7hHkIHEYF9M7pJhK7Oa7XniIA9hLkKDjo7AG1v8ygL7dhO82r6jUqDzPN15l
T15xynaVs9XuPAbBew/GtZLk/PU/+BZvT/5ukTXP2kw979aWzcAETQ9j+U3tZYFIJyx0rWN7Sm7V
b62TH+NAD0znmgvgZ2fzLSF8t3KhIH3CpVACC1fc1cWBwId75ig79sNN5pa72NOuvMrPGsBvkMe7
tVRIDml5zvSSU79Vd8yBeawP5q4A3hCc4hGecKDaXOS32TZ6rB1hb7nXZgB/cpe/Pf67peVJxGcF
zdnBvJPcx9lWb7CyuL5DP6la327f938+avWxRWN3UHxmeXh/jACpUyBsr726z/Jz6SKcTTLzArrz
Bul95CTcLF2gu+Zj4tS26EpOTJkj+L/ja9Hzk4v8rYP47nkirPTNVmU52TEDffd4j5se3cJ7lX+s
ruTfYDJ1EzkY07iF23nPDI1yzCuLf5IXv6Hz79ZOLdlcrZa1MxtzZ4ec3LsGvb/ljB+ds4tI0i9d
aurn79T7GDmqweqbAD+izdiPbeEV97nbOZGPWtzRNhhL2tCVuMlvdbv9KbuVHxL68MPa05emaHfF
KwfjrQ754GeJ51377pFVhZE06T+zCNErfQYFPDPoaCfZdPu2yQYVkacGDIzIvO4ZwaQ9/60O4c3g
F4fZ64MN+MsWxVog+wubetrE28i/Fpo+C77iRZlSNwly8/PlLd2sh8nTA9WpbxoHnbMtbzsXXubW
uGtu62N6ZTb9ZwioeN4Y794GE92xaDqvWEc4Jho3qbBb7VslZPYRdCQ36n5KpJeoO5zMM1UYS1c+
w6ePellpjBFmKLMpHdZX4dv6SGOLcrz9TbbwE9WcelMzq261l63yMG3VX83L1xfxp8tepG8SI6D6
9vy8rVvcL39Xtyb0x+ddB+vaHThhKUhU5LbXXvD5D3+03dR/f8Ep09Va1M48J12nP6HyMDR3aB7Y
YHfa4JJ2gPvafeuqsWs9XnnIz9a8CGAytjNprvBulzvrhjy16Pz494jKwB7Qj/a28oPJp3Zm3C/6
MUmuoImfLXqRbE2owc7OLLCq5h+S9mwlSN/T5Uru/1m7ULxIoHohzYx25DVqTC3WbfkY3dd+dlQf
xG8tB+T56zd3PmcffayLkDXPCI31XCf/WHKDlpTABOhY/Fb3+ONZJu5fdUiJNKdXlvukXaNZF7Eo
NBDsiynroSVArnpCZ/zcHNMbLIhgBj22m+6w7pItlPe/3Ube1DvZp3fg9k8xlc3Xj/xJBNCsi5iD
5mBFKsdmmf5qbnik7Fe+pbcpPPxgxjTsr7Kr79tTfKff/y8XvAg5FvPCdMxxqFBO1qsVPmLwxkLM
WZgsW/sjv8gPCQOgmH72OwprV/r+9bKfJESwkv/9IMaMo0CdyA66GR+q+/78jrun/GZyi+3619pF
D2UwsrH2lZettg5c1dygzt98vfrHh0N7I7K8C7N9iJ9LmOPNZYixM433cfM8dNqVw/EJavNm0P0+
iDeT1fRzxTbSA3nXbxMPgbd9RmBX0Nf458+f4mb1mFjPdVVfid9viOH/PCqadRFjUI1HyzjzRLzL
Q5weVHiioV0A+OGGdlv8aFSbzNKZbsSX8IXJq6ZT1s/JVrufpg0DhGHcrHQVE35kcpz/Ks8YCdY7
8xcmBNMLgnR5H98VV7b4Zy//IjJV6RqhZOSnQkDxssfkyl3ycZqrWRchSRgGtJwdf1bXvoW1nxs/
5v4++i6Grpk50hJ8vXM+6Wlp1kVMQo5WYFl9jnyvyb18krZM6NPsdIteLPTKR0W29UftaN6odvSk
u7nNlQJId2rOOER/rHyBRld6DT8+n9EPvrp5EbBWHB/UpmOnLR7UWfZX7IhO7uMNaevuH8XpbmIv
8Zsrp+YT8pB2tpd/v7GFJelMHFE5NjYjAynPVj/20Xn6unvLeGcHBbptuRgNu7yK47+GBPzbjID3
mphP2jKaeRGh8qVTBWPhyw67M4Im27K4SRInO8XYfe6t+3E/BNJe/i4/4lVyK7jqHaPm9vEPfBm2
MjWx7muaL37rd8WxvZm9cK9GV476Z+//Ioip3aj3ZdKzGfpvOeYvPbQfGbpdKoq0KOIrq+ifLXM+
Se/C1YBeL0pFSTpPeMdJLxudFW9XzFaZS/8a6qttpOZRnLcazPUe47oUJrPZgxZU39vxoZexgIVi
id0AE9k3/8XZmS1HqjNd+4qIYB5OmaGo0eXycELYbjcg5hlx9d8qx3/gzWvMH326o7dVgJSSMlc+
i00wWe9O4em7ksNAGMbs6IA34EObdGZHHiukQ0BeODMQMwnAtc7xu8jaOXqMC+Q1wwl2gDWVbJAp
XKLad2pHao0FsJQs/5ahGgaADOylSXTTFB1euJBsXCf62pBrA4C2zN6KkXPiVNbnfqh0MC2AJHBI
9pTWxxSdTmAC2KHcmIw4IO0vJcbvy/brsvjTSlmc+yrQ9rh+bHGU/xDR7V6ZzDsQz81D5/O9k3+w
oQED2/JpY7S1D7aIxjk8H1kRDMigYd4n4CyYyYLeAPxV2KO11lSc5Mlt95msMyj41B5c33QkJjMU
vAlv//4b7lPwpwdeRFm2axSpDPET+juMJ8WeYCs8evLqYmOAlXqIpC4C7gQ7+ayleKWNPZjUSl0Q
/PedO7wzluh9kMs9YZc5/I65Qr/y+0OtpGwkdRF9xXyMmwKcf4i1gXg+TDtuRx4iH1QBX7Y7B70i
dFc4vw+2Fu6WjU5ZnMHXQEH3xcjTq0RDT4imK51hGUMlUyP3zDo51LHocCpQC1SwpjBBD+YfqsIQ
shPcaoS5PMRjXfMqQhyayKihoX1l49etbKPLFqm8EGuxpwJyBThc7IUXxRUehiNBbtcU8le5DBQk
fcHUDkpI62Gz9gBJLgcsgjE/hpCbQ1IFysPGhL+voh8mm3JfB98CVF10JO1DfBaVvjXqtQcw9/en
XNnUlUWATdSyJBOcjYOaGiHnN8hIc8VtkLxWe5SSEgZY1u8D3bewn55gEWJzgjRkN+EJWmikY2Bf
waqAd9cO0CAni/ft9Pf3cdYCkbIIROCayHBmxqRCUepYvtX++BidFSt7U5/n2/CabnyRr6T6Tw+0
CEFQYLd1LuHNiU57aILMi43MVM3Z0LBNyxAE4Eox6ACU7KrHzIXC8Wlrv15bpMoi9Awo7eaAySEw
nARwEyAyRmInelUuhQu6zofwBh/gUNzWv699u0Ug4ppkItL9UUeDOeKKaM3m5MZ2hjQN6DhOYr6A
X2BM1lZhcW28RRACuZuOIcV4AuoYmn4FJC7Y6lZaqYxKy74YUWV6CfgqpOmQkqYHNPPrxJ3Q8rGV
1b+vyR8mxrLfJQbAE61cmIBZ9iqMf6Rz7Y2sGQ8beYe1qPl1iPkWCxKx7MboHqIHu/QntznmPtDn
JrGhtN0Nu84qzfEIrL0V++BcjjtSb2wOX7Len55sESwk4MI7IiAi4qs8g1zP6hC4z6GTSuBouTMo
chzonnrmgrcpIdGTWS3YNS8R7At6i+7uZvDgD0AXQe8WAoZiJkfhtLHs77/hp9+2iC/KSOoqHPHW
a4i9bdnAeekP4LnMBW1fO+0Mp/T94OQm7F82Blz7zIs4A2Byo9YciwvhbQ7SV5AuE+gFlP3shA+o
d2oeqkXyoXOSl9zeGPI+/396xkXIoTiop9x9yNoKz6l7/9ogfftoePjHoCYvIkudgnQU8hgh85Cx
G8+dl/vCE0qpZhqgs9atXGo2huRnbwUu16yjXDdzwWsPtwgySgKEWX0/T0kCQITX0rmTdsAd2U3E
j3fxxo1uZSOVF6GFTWnIaDVul+nEGxRIn2x0f/86axmCpdKZzAzfkQS3KBhkkBcg1tOLwBnNMRRe
cuqA7E1Ksx/AHjYkmDo3D5F40bgzjvjK4zBeeReojOzQH9Ge2MOQ+Mx1zgyLyL/tJ5jrsA1JQhs1
ZJ8g1+FKdyb5w++/ey0gLjXUYhRGlN6jLRwIkEWJHGLzHhSLjnr5xxHuS+hbxMoJjL1rmDkjG/QB
C3dRqEDCqcFRMgfA9toeGpvbdk/vysL8EpB8Gy2rxyxVyxHfAQ2g1vCsHHEHunReYafefI5v4UN3
gByueis31uXKdrVs+aESQMgAet6TBLXPFTpMY6Al+txMIN5XwA/LftnYA2rpzIEJdO/Vx5R6ilEq
qvasiaCm/9n4QmvvbBFZSJiIhcggst9dw7DUidUOOey/nQIXzgopNi3gH4Cx5Ecfu7MtnuBZAOGM
22wsy7XxF3EHqHWRrUFbDZDqGf9mD4Mfgmm1VZNY2RukRWjhIpYC7cmwwXycjuHb4I0gwZ3kx/ES
+SMA+Q5Ap2h+JbMhv//+QleO1dIizIQAdrMqLDiCoQcOBU40qLiVHsg7gAX9W5Zvqf0moArETIVX
hvvue7aDY+rvP33lZS39TFUqNYAQ4u+GYMd1Q6sPzCGuYdS1tXGuDbCIBhWrVVo1qYA3wO/pUFzV
c4S0R6CdBwNuuD7jFFZ+ZK7hVkvUSsgX77/jWzxoYTiT0FRjA2DizXY610JtAmUGK6okBnPAnCHw
4tAseSivsXQt+vPv73FlSi89UDl+BuT//h5Rtn/EgtnXmxfnleqQtNRRM6rE51OIVxgd6I2cypuA
uh74tvNbety6/67IAqSl5jlrAM2GOBjKGE+00Bi+U54nL/X5Ct40yLvC2yze1Ufsn2oEx5qN2bcS
S8VFIADFY+5ZFm+t81CwKB/hyOb275uet2sfZREJaAgSKTvifKNoyE2xkoGOA/G9VzZ+/drl8+ts
8H2ugYk4ySm9VyJpowNTOIxgROpQmwBjdgmB5bZ7zuy7jRiwosAE++O/cxsA2BqODNh6FGbPvUv7
EZ3rRI+8+BzmaKdD+jCABHNjtJWEyFJUTLtCGcDGR2kX1z/0Em4cnFa+yVL2q7JT23BMiOgst3pH
bwz8qqSbJMFpa0MN+9X9+MMOupT5lvnQaGOqYHvxK2jgJHTpJH53LU7KDipjXzoXZnUEolIu9cpg
odeX7cSMIRKBJvem7uAErCvelgZlrQq61P6iPKOOGrmn26EFKWzW550UGb3wWu36ALUMg1qxDY+M
g+yObu8yJs5/pghhlvTye2haicBLcXASSvADGHGDbCgMLQy0Jo8DSMlYE7///ZVFvNQFw2epTWqm
RApGFwLmAICKzpzCy+9/fIU0ADeo/875vhw6bCD463P2mgRxt5tCR3kd6lvIm/C+yKDr6GN9qx61
lmz5mlPfljRlZNg+MhOuROhUmC31TAisFDhvjg0U7xIcL1PVZNEFYmS3eKvEuRZIlp21TCezaXsv
N9bj+5vQ2CNvD7JdewReFCALuH3zFL7iev/7O13pFwCI7L/vVOY7CRabGI6o3qx5Ev+XL4yksMTU
KiWDBSg2w11sBAAWQGC9Fn1+dtnUq2Idyc8GFl9QMeVm2gQJxN9SCt4l55djDEqrHhLFSHmzRhde
X2NmMwEajEj3IgpvOVLM6Metq+ffH2Ol+0pa9th2jBIKpYJvRYIZMqxJ08uLYgNDZDa70Z706oqi
KBJ08mn6G71Mb8mxBXjn1p5+H38tY7/UqE8R/HQjYKGCyWZv/a0/RL5wQKnSlKwyID4Sxx8ytLbF
hTWzfzzcfkWZb/NTbjVNVu7poLvWV9qVvmKn52qXoETZGcwLu+vOnRNuZHHXVAX8Is3Cw25NrQbs
AZx9G2xcSfbdtXbIJdlL71MQemUQu6UHHT1qP05kkMP/h1R3JUOwlHpr7SjMYoIDCWSlLgcEcu/N
sCfO9Lk0YmrlAAvV9N8uJF/P/+2tcuDJalyGQ2MswFjJGh7C7GXSbvzT7zNlZc9bKrWrug+VtsVE
CUf45sACBVSPC5qf6FbhdG2T+coefnsA0JdASGskfChTfJw9/pFN9dwJT8LT/ZCNRBgUpBTqToiv
sS58cv9YzmuBG1C/EVRWzt1f6o1vvwBOd/UAwywRYHgy6MCm7st22NjR15ItXyvw2x/PQ4mIkoTH
g8cZuO9ecWV5G1c70RM0s9PsQX0M65Nc38bCnCEBrqz6olKQ5Z9K+GnC8LvIYY7hTYrfh7DNHIGO
HgBc9QekbXAplIJB0hPRm5wRzpOMy6OGqOS7qoGPMyyrho1ZtrJRLqXZpVwkuMbhuDgfu+hR6C53
MGxiw/+aIRtfYe2u8HW8//am5IoZBQ6YyYC9xVfB7ZDLm3C717M9jjfG79N57a7wJbb6NkjZyr3S
9h3uCr1y7gXxg4sfeZTrJTfXwGn9K2opQPSw1625lxZ+zeDRwgYLNsroL5XKY6VtnQ6+euV/OOp9
bePffklfqBLopDjhs+lOomhtYwG8vtb9Be4+MmiuTAxbpSfxyAPvkBBAyJyGznZ5kCtHgIAhBgZr
bs0iu4NqOqxM9E+wLjnm4mdFMhuoPgK7ZRjfAiWowZi6ZGH2HszMU6/BncBJOEgdO1PDY2VGBPtA
/pNFUwMHqx0x2xMF6b8x0QXRL5J9U09mH5mgdVg8uh7ULmDF19+/x0r6YSkZz9pZk6oKlWPWaB5k
/3PwCx++bs7vf31lYX+dWb69YirCNYgLG8Rh6YPtXsJoY1GvHEuXwnCQBKM6j/Dp5vyIegKMzeD+
pUebiKqV/eNrhXz73bMML7VCxK15JJ4Umvnj4As+Z+HiATz61hHgnjH7af7dB/82SD/B/0cZkOsc
bMAn9FSvPM7NPWKHNpKO2inbWHIrl7GlrFuGDxrXAM4fzAL08tkLvLt0WD78/oXXiptLYbZWRi2L
WYQJhFvskQM1EpQ6HKNyt/GgStqhCmBhxjducYNu2e9ujZNeN1VXK2FxKdLm1aaLxTJGBhdmLwZO
ceINRhFBgobqe31FMxJntmILsmLtRdm4E63pQtlFmqhMAWhXJczqzBvs0GkdWHtek11uqabkqDaY
KOoHDZR/nCfs4iBFKYvkUIElOvrTUfXTPSRF4om5wOzWgKHFiV5+/5Qri5W9//dv8zFuyoHkKia9
mAE9DckUka6//+W1oM8uksZT13aCGiHoc32/T4UWCeEY+pfwqAigiUmTJbSKUYaPEytb9YxKeCiY
EoOWybzFTbsLKlGAieDfjV+zsvBY/r8PGoK5Cro0roWdOVrtpd/n+0/4+6AFQ3WHfbxx3F6bmosE
UhrXVdny+GwNlwYsD6ebqbSGGjZ+cOCFk7RXtNPGIly76LKLUDKKAFdDZXBvnxJ99O/50P3oAWx6
0S0ibQzydXD/33glLiXZcLnhNOWusCs83mqd+yCRle5hlmZCceigDbbZoYvSiR4yhzwqJ8aLNZ3i
SqFt/IKV+hN8lP774aAAgl7j/piQnqBFBv7G0E2gedjYiska/tBPj3g/hH9bAlQlA9vAuzZI4amS
Y+t2YQDW2hw6IDu/jzd2xZVcnLgUXDcziLnKhDfJuK0efn0y9JH46KwBBIKa6XFLN7X2PIvQMTNz
pgk8gnPXWpCfVGiwTbzk1Jy31EY/305EYKz/88KkMIT7iIIBZL/VcTo+T/stYfjan17EjG6AJQ4p
8acF5VEQb0NoCylwDMcq3ki7/7xARW0RBmpB6RVmwgCUc/pLCLiFhixFjdZsQw439t6Ve764lEJP
c0EY3K/w8nMLYL2+fIszQ0Wq1xdArqcHDheMFtyXCC65aDuu//KaCRpyAq78VtFxJdchLnXSsIUV
5pHDb4ALE/gucPBRsgCyRwW8u1Qf2ZtqlswNTugmmZy+e1apK4PwkO9Ve4BqAHefas8EoAD92QjA
9zf8wzJbaqVpmMClYsQPmh8Gk9mVB95Kzg7nSJKOfgprY5SVyb+USDexzCTsiCtTR5+k0mvojoW7
TQee4Cy/1irVxd5N4hL3O5OgDBvzfqm6lNkp05V9K0Y9Sbe0kittCOJSNs0UihLxGnIE0sif+qix
k5cEfoKaIruDZCfCuCfCPhHgfQIXe28gN2DWcs5jO1wl9jkLtMAuLOKNObmysNTF8aWvylgLa/wY
hhZG36HdiQfmXEFDNVCc8Yb26OcTuqguIg9uq7DLiBHiKsWdZ1TtpEsdI9ezsRXc/8xPM2gRd/o5
Be67wjMUPbqROPiSg44bS1uFwJ9PCKK6iD1wEYKt4H2jQQ+mUwWzPuyEw2Cg4dKCWgfpj9+n6NoM
XUQgRkM2NVcxzGD3byBL6/f2BDbYqsutnM3FpSwY+dRBhEcnihkgI52iB2pkx9SXTeU5fxue+GcF
BAZwdqI9Z2TwdYSdjxmBMbhV41qbA4tTScJVWdEP98eDuiWdPGDZtTg3K7JRZVoJ4P8jCoZPHdxU
74+H5uD6gOOAoaKCvrFMVg6t4lLV284RbBQZHPPVFMFBH2+FrT4Aim6po96bsw+3vitFClM6Z+7v
82GlBxPNj//dTvs5nsvyfl/mR1NFYHA5t2T0DARMok8oNfFuQ0wZBmpOeoJ3bHOgGyOvSAXFpboX
bqhsUvIYefpAv13WmPB+kVH0tiJHPGY2Y5AbuCF4Um2fXlP05uPoZW0dU1Y6eURlES20JNJois5y
VN2iVxjw+bMtGiEC5EPkhiZ9SR267/fQyJpo3ikuzHludFCw92Qn26Xbw/BIjz83vsH9fP5DaFmq
gqNYE2NeQOQajcIs7GE3n1sbhm5O628hfVa/8yK+NJwIR0cJEsT8oD0X8FdKjCHAUryFZm0AlxyE
tmSJdgjZJERcG8tlJWYutcB8MbcsgZ9RoCb8X6aD9lClQA3DBfb3N7ey3JXFhYci4x+XMl6cdozR
jNkGW4rNtQOMsggk6QggJxFxYSsC/g1JcKyMp+5DsJEvq4LhVO+TR0xRK3HKUxnwjZslRuZLL3xA
N17dygVLXEqBlRqU4C9dcwN4zxtowbCtQPcB3IvfktGYPlU4ym0l5FfyC+JSFkzbuY4bCZWTAVpg
WE4aFZoH/rAnWDXDChl5rg+Qstun0R99eTMve985f5j2S63wpDBsSO9TsnvObzXaOHAc/ZBNuA17
ncXuUnuzrfb+1X4aaXH+GCqBm+sJwo3+woDXoCsOnN7tYl8jzG3cvdceZhFPepUO3Jx0KCmree+q
POwD27RuNrbttXuovDh9qLUMhAiH+Ri9gQDGWIMBrFFkPHJb2pa1cLyk18PthcZ9X7MBXKYvqCKT
6/hXvEGRBJuCJEHrNXoJuRP1Ydhqwt+ZmvCV3zr8rJzOl8reVCT/T9Y14xLgN/asHHNHswqACFJb
IVZj1hvLaiViyIuI0XITyWaxh94KyfCZbWEyf1B7Dg6UW0DnlRPWUsSrEKWJKH9XAIQ2oN0NY9IY
oNEciiSmMBpwgsjGbXJtUixFvRRmQnOnIPwp48OUmGHzBpM7QwEAv49emGdmek62IJMrB5//0eGG
mpSJEXS4RWIK6DStvC7/02v2pNhTm5n/FM6XiGEx51SJDWHmHXIx9yaTKjeyiQBL0oxxr1e5Nui/
D7QW75Yy3CHmw4ir+jmIDTJCVpwSOJw8Z6HZQxKZm2AwmwLITmWtl4UnzuYwvBRNbApbq21tO17K
chVVbTOFDHMwhP5Y7mBBqBdAXhUWi0ZB0Fdh5TyDJe8nk5eHHv1A2O+jzzwLqpzdmD4rtiTiUrob
dkqugcsPbmhzRZ+gzlXEHOcXVrFiISCTNYcA5qnzoa8OafdK6xCHBtHgyucc7ql1aQxZ/ThOhSGy
6NyEFXNFlQvJXAGIXG2KrKavrVyojTx0kekARTPDlcyRQX3l8h1fVVZO3kZUogoeyEYWbuXXVvlD
e/sfP/HiwJOwQlJPKd4wswt9/m9xhbrCVwxqZ4fG5c7ltUj1B/K4MdrKqpcW96pEGwuuGOD90RuR
y4LgNFqo+9rRneMD2GD8hlwvWMvAC+sbi2UFqCYuhcMlF6ocDKjAq0X3N39tW2SSiuLIRwA8ZY+t
jFaT6CRKYPzM14JIDmx5dblIrSwpAlmZj3V9BZYERgVYAiDDyrIVCVArxHB/ngzw33pqVmKpD1wB
R4RJV2JL7A8ULsm/v7KvKPXDpryUIatK2s2KMMIDKOyAm0A5ZRbtWXJToiATcVXRwdO2WJdI0fQ8
dfj4T8ocqrL5A0qzHmUfc/rWl5xDo081eyo4JLS8UWT0RnQ78sSQYw9MM+C92kOYOimy+glIFhIZ
dzlWuQzIcgsBWJiZNfcko5DDSsVRLJ2qYnSGhcvoJygnBoxtTT5m9Lx4nppsPzBOplktjDIo/hyI
OJpQ7BVNNZTGktHCO5YbJdIVhZW41E8ziVKnnQQqLYtcAGcyF84tTCRsb7UXQ3fHbBQ1V6L6Uk5N
4FHe15JIAxWCehFEYD2CDUZUojWbXrXh5fcvvSLgEsXFHTPBhMpGCYDiwRz38E3R7PRv40CDKrm8
g7231VEfnDnV6B0SKM8DZ8HRSlJ03ijHSueDFMlL+8LcrY9ad4iNvkUyExyN4dCBGKJuTMi1TWGp
xe45TgSkHwsKATkt3sHE3onH2WLvKKL0WTG6Do3w6JUxOGJuXTRW2tbEpRJbCuWOjSbCIiVcQe/f
nsUZxQW0LMrH5KlSzag6ztx1rD761mbPdWhQVZ/UZ5Gb9LYrn3i0WKKD7aMPZ1NA1YpN7GHcU2rE
mZkj6SftSSxv3NjXriRLZTfh0Q/NCDgici2MwmdbI3gnAKUBs8BZbfSioWsfgu/mha23UiJrM3QR
xeGfXE0piyGBBrtkduTJbnvaup6u3fKWgm5CizYt7m0KAxosHNy++YNU4Q17w7t4RZocNHIwFXd0
J121c/F3uDSZMZ84MKCdcrdV5VpL2H/tz99LQLKglVl7X+xn2Scv8BpyyJ7zODP1h112zPfIfDDA
YuZ/RPyU39ekxH9N6x/i7//IwVURsg545QZxTq4iq51Z+lwx6Xsx9GeY5HYKVCExp3MpVEUzGAVc
/yxwl0SK/CZpzaYt9mUdmTyiYHGm4UlN7LI5D+UDkWAVWKRGjbIDrBPh1q6Z0TSdQqBH4f/+Jw57
v4vooZFyVy1RnScV3H8IrEd4GM6kLQ5ADS6bWmjkNWwok2Y3hx2yMKMVZZE1gnmZxZYQotWX7S4M
p1G90WTgR0pb4zmznkQTIHdd5b0iD7K+3o/aQ41mT4H1oGmzukKN0bp35EKrm1SD4d+w5ZldONq9
Wr71icdKg8HhcSX1hRARkhzA/1k97N/zEnYcWfZCtcoolL9Rq7nq1BrpzNcmtpu0s6vpic1tpkNO
vVQbYmQRsAjpkOg8PcVilusCVx2iHC66Kh2hc0rGyp671Or6ycdhSW082GX5oiS/hlG2g2/n00Ay
U0uLR/jvOpUovsRaZkxt/h5P47GbYo/TnL4CCbQrWLfrNB0ND3xLgippAFISsQopTwoQlMSkgH19
CdN0AfbHxQywPhBX/EuaOjnvk+hP2famCAIQq4p6TFRE30JXBrTqigM6UvqK7c71KL+2qnDQGo04
jdLLuaXkMvkYcr5+78s6B5alBqq/0Ca8QdC0YOrETIUZwUDSYyJYK+R1q+h4i1QfGgX/cuBli4qD
LgkIXmj0twoN/jZM8xzLTfQslcUTyV+7rBsCKZUcbpLMckhVNxPpK9fSzC0FqX2OYzDCNbH4O5e1
M48twMkW6R7C+Dj2j418jGFOD4Np0MEpSBT14ALqjhO9UsSnuDHSULOEyEk5g4Q+LXKw+nNYLKpa
jwqN18QwbD2nNUWr2Z9Q1PnkJKCdON6RyMuJ21X+1BxbHIXjNDSEvjJD4J4mHcy8eNTZzgStFVM3
RhyWzZxxJkDeuyQQe3jdG714hrVOJrq4iAIApzKXYQriFpIW2C03BhLYigUnX8EI0xs772F2kI9Q
STas2XB6yNBdxtb7ENCQHHUUoNBO6hxfNBg2UjSklNVhTB8qzFvlmbKwGKvhb/kgqX1QNp95/Tlh
zYkN3B34t2rCJBGGS9vFjpqKTyjXoUNMwZWEmcxEJJD7sTH41b2BW7oRY41z1bUQT3N4LUe+9JSC
PQI2cswabt/wjVXD5cujXfTUc6odycgnzpeUO+RobJvG1zktd3gMOqI2yQDc097CejYGrdtRNoL+
WvNHIdS8ruAfBCpe4GkrXNVwbN0cVrhMbDLClO0kgqQEFm+VF3DOKQCywtQQUcBqwHoielWyhpg9
CXVsTpRcQd8eKb55DGvaWrHL+jDMc22o8ElXBCsfcmuCWX3f2Pk0Pw01GtRh9TZoDM6i+hQd+peM
ynip+XEY4aHLgCcVD0iVJ5CXw6ODiVDI6iwGU0XKEhvXMzSNwtFkvE4csRtlNktJMEqlxUdia4+r
zYK32HuvF6gvZVAwRQQw955RzAFZFRZQbQv2Peb974hwhZyCQgIkmtcckkiaXbNt6QoxFO2aXL3U
lXiqeBoGefQwjse+/uxIo8N5uKNOWl9VfHU5QbaoM9F3gNWRy6Wh9KzRCjuZcRO1CM2iP8xgk6tJ
HTBx5uVI9kdsmhtNol1DmAubA3ZDgZEf+K4FQptJfbzg0amzPTJPWmT1nd4ECiLbkUXqWjkNHfDO
6FyKszML4/fsFcp8VXuA9QU7vMtaKOkM5Bqvmeaw1IUFBLqNiWx0mcG94/+sZ490RgVnCFWHtzoH
KSMKAoI+wJNKTg4jjGTKgJ31KL+U3CkB86qwOlxgotpWuV0Xnpn5b5yjRa/44HLgO2DeoIDCnvbR
49DELkMyT46zx47UIK2nJe+0uR+j0FG3uaMOsWIL6MKTNDgAT7LTYr/qBR7mA6nR9s1kpMDQAssp
YUuTEAXvKMddJFwRyRMKXxsKZNGrhFJCJO003K/EYgSCQqkMSXJjdu6MoqwwQtR1+7pQknfuoUns
SbLCDL1+ssHfy7PQW+aOoCgOmsEAuJ0Ug5MTHZPHilrRYEooUBL0IUWnUeLNWengQQ8rRWXfwilG
jRBEZy//m81gu6Dt41LBuy0F3Nvr5NToSnjUkWJ8Edv+OHWgpQNIjtQHtYosgJVcygNXBie7weo5
vxIsJrZqATVjUG06jKtqRjwmHVos8NbekvTQgtSd4lo0ogdzX8yekOIuKX4KLEgDoknLA2Ef85nR
S2QCOl+RLa5FiaV5BDrKkdogEs0oRl9g3Z+l8lANVgtkl4hEAIxRc/gTdQ/zeYDAh3QXtGIWYQPn
vMICpVtVrD6B24P4SCniUTHZMlrPW743OjrBsNrs2VeV/FHgZNfhGmMnn72KIIFO2hJxCoIXiGYB
iOe8UhMMnrc5ztKaaxM9SqUv3EOFLg/7stihGhXlB5laDbi/yFCLeqkYVYU498JMD/l8LXFpEXtz
CD0ePW29U3SuBudP5Pie52iH+qOIxTHHb7BBslVeCzS53uOUB9/eEZl8heusvs4Rhwi9VFTyInzR
KmKPIm6hWZV0AYHvTNE0KEehPGeI9Wxp8+QTwEesiG2xxdD0KKvIG3GxRWT5TX2NGyspZkxaYggy
70ZttgOKyh/uLx8ZXXVM7R4OofUM0ntpDwj0Fb4FMjfdNPngdhhc3ZsFPWSo0g+1cmo6Q+v8LO5M
fqod2g+FUTd1ICEPIMNJWxTqY90FPPMQCtmu5d9grVzQEN353XASEuaElhOjBiAUlMlrryCnxPgy
A/vTGojJaeR0cTKISvbjVAsIT4UMj86y2fW8UhraTHGy4lw+eu4VpIx6UcGhim1x2MOhLOYVm+ZT
/j4P2PCJIpgktyFeBideKx0xkm0KM3Gha81+FvQe2X8kLdm9UmH9ph42AUVEE3k5+yJVbb7AtZKX
nbgej9P4jHqxXoutwYId2OSjycODkZaiEUuBlknQZRd0p8017ImBFMHGlsgP1djaaKyEfyTcZJEL
0Jgc9sls/FyEisOEbyxSBsi26bPma8oZLqeOFvEwPr1PZjQChYWoq+emcaQ89CtN/UuFSDAHwpzy
wgsr9o0jMBJK8KmloXb4asQbQ2b+sUPZaXbUBwjJJUnVNWUHwXeNU8jcvFI6OVoDzNNwy7VXnr11
802kONZZVXaeYQfAdTaFkQpQ06EXg1mJo4DBy+Qy8sLngP4ug4UVILhvPVRp+bFOqn05aLwuFIwn
V5ixTOMqg82XDpuTD1GprVjrgNC9lxXLGebxMGdtCtkaM5no6J6fYPgT7eoiH4NRbuHqVnSxF9PJ
H+CsoqOZ9zKU3F7uaOwK7PBSYg930XupOWXzxs3EKoj2OU3wWC2JMcg3IuP4Dsk+8uzJCdbuMOXk
8veU4GIy5HBvG0F8GWqzzSDfor2P06xXh8yu4IgbV6EDm9Eb8H07UWQcOuKIMxTJX0GD9UwEszQJ
pvaK+spSBYc0TDsZ/uSIllBJlMUBm/NOgLq4bYKZvCbaCyshVByUVIv1FAu+GGDqCWh/alVIMrVS
azE1QskwAbODcveunSfYO6MVS0+0Pg6mTnWbUDhWShNIKLpFVb6bJw0tbLgMNKGdRcQsuQKvr2Jd
sStRKJ9pMEW5ncyJIdEnVpRfqwnXNK7Y5RwWFDKuRPok7UuME1KXV3CMRyeAVUuSNfftkU86gxXs
mH9vUetVheKB4S4V4CnN+AhP1CAXs9PUReg0UPGXYAx66DEC31LYmGQUhzbhqW3KFypobtmmtyIe
bzzyMxN/qvtgKuJPOIPAvBHWXTB5GmiIfRH1m5xBM50eVtcI1o4cZuBDB4MhrIXUSqsDImxZWny7
S1GE5myqOXn2oOE6gLPGfe2Kld9pvMsVMN/C7l+PmCVwEL8qfe3VCcJuLZmUgTKUexvZq0zNnqBz
SOQ++ax/lsY/mIQm7mOIH0aY51YTEzNMJzOsP2QFduPCZzlYs1IHFAe5/yPpPJYbR7Io+kWIgEm4
LWFJikaibG0QsvDe4+vnsGfVEz1VXSUSyHzv2n5OHxRN3knDr2FJO4VW6upFsx7L1C1NUriBumti
KBawVK360PTsakcKlR5Svl+xk7TGyhkHhTrXrmq8b0lxWK36pU1RD/RlqMpOKRNojYmm0F3TPpjM
idp3FrucrUP+T5h8SE6KDSPjkxvDJvVE+hzhrq3eE821CPCQpQdLDssvCMZOd2JqS6uPWXvXrT1T
wrYEeQ+SoRzSmW6PPjmYtq+33NSsKUd9Ga/bbJ1iAjPwG8l95UrQvcPASEtg6mQ4E2lWQ05mKjPR
8LNsv4ZN3YX2Hq1BRm58h108LWNPzc6i/TSwL1lTRrMfq93ky8YpB7klBJPCrCH3W/Ng1GdOz44b
ZsoeNLya8qNKsOTC+9MMriVTRELZnrBc2/oXE6nT0Yyt7nU4yOhzfUkQJrT3/OFS9c3tdcHS1xfO
AOhEC4Cyb3ih2nOk+Xp0smwKoxw2nYaJb5Dc0TwPWslZdCwG0m43+2wxBYu89RTyoACExy53lXyk
SYojmym7L+N9zMal2bkXsy2oOa+1DKf2tFaAvoPbrPGJoLugH9goluEgDYlvK2RmpncgIaUmtfXi
4TeiFjMtVr+das64epd2wRQHnV6QBPnSCTJ2glLxzCLih+iOWRG7daYxG6euIS+XuTb3egzfLrQf
OSaMquxCrvarNAtfKvyIhMXlPcK/0VXFfpU9zTjU5Z/J0bNUrB2eAlwaZXsVZeXOwrYNk7Mf23+m
2E+I6+v1s2+uAtdHtYNfGqj/4gQodkzf+eQV6676pcJo19bGa9nv1eQ8SO+0ewfSTEmFRUgAYXJ8
+tbgUkRq2SelYDKKjjZX7VRjUsuaGpys1tOfezQk27Jpjo9JPc8feisvHyJqe6BKaxQHSap9bV6C
rBo88InWSZLcN2iHjgY2XxXLd1b/WbxrcdURyD6LQ9EthzlOA9WmE8nYrpui4pjK/WGd9pXS/WyG
kZ4YgZ9tOa5CpCYOiU3Pg9Y8teX8F8csboI4hShKzGBIqqfGwj8VWfaTvNrGbjEStpc1ooZVeqzV
1empo+bncuV1/LKKKQniSPmTLMWrx+hnnZ/y9rz1TvNPa7/hCEesH+w8o6sVTvFtEDCWTZ23jvcB
zhyO9Zuk0lNBGh0RdVZwJ1ssNjJxalIMfp4p0V7mKvNurTxl8Yf6s0752++E8iz6XdE4ibjbE/a8
saL20uJgKb7ex07U+XQKATGs5Tv5lAyCFZJfd5CPCohd01IGv6fz2LavZY1d+s/4Ui7iVfuQVp9y
byVQRlcx3Kb3i/Q2ZqdR7x2YY/06cFnrsQtYgZOVXOwkCfL63PFvC368BbRt1xenMdtXRG9OTpUF
LYmX9kXLAoPybETFlem11AyxBccHiUGnfjEIlYqeplb1xnI35d+p4UeozpW9OGkoEeuNtMUvM8t3
RQTl+driWuvDTDuWZbPPjIASeKyu8/CVjK6a7qPsV0o+o+05Hr6nfNs3it+RRtW4rH4VMGHcERK8
o1K1bz27udTmxnGKnC0GA8sPDHJbU/uZ9WlP2bnQyRQ2+GW8HjpFBw2Fr6JyloxHI9/nN62J2UCf
2szjLlkzV62IwMqSE2rioO2TB2E9GBe9ecBFbhGkg2ymce1vaWrZsr3YfC1BJqpLP+2VjUb4HKqe
2LDWYA8/dtmBMUHCti/Tc4Cp0n4p7X2jvycKBsRifjLEt0lAbwbAREn9zGFWvYuOckLJ8ET7UFZu
Iv/0KnG/1ZeNfq78a6arDvuv4S2vPYI+FR2A46SWH+BMQ3KJmn2r36r81OkPNe55JOAl7nnETbLk
cemt3V5R9wwEW/1TRV5Bb3lRuiag3eARh7pTwaqyZbjbEEmETybDTf64kiI64hbxUvWCY9YfJYAW
SnTHE+NIg8vsmxnPbZtQIZLtrax31heXSv9a/+qtH7fPhbEXePLpuafhY8DZQaTxoNnTJSrrRyo4
d1rDh0lRvfxkRwENjIn1ws9i1o/VTSSv8XIha1jaXjqNySZJnSytzs3AHs9SbSQlUqYxMGR+uO0U
vVXShmWa8hZ9L8iKyxuQm2NhF4FZZbzxRATarpJcpYMgQ7oiOfyhbOtXg1uyYAhTE5bZ4lWvr/G6
q8vHaOCRPxmsM5XgG0ASKAvinymOXJ3Yuq75zd42xr4TzPrUXZCr7UzzYa2vlfbSRmedgbaGBSt8
LXInNSyLY4rPetQAD3Mf3Cqr9v1TzTlIOHOv8siy19yayjeNf+N2KCUw3qD91+fhjPHX/NTofpO5
NLENLv/4ucwkmGVqzpTvSoSAm7uiPuipTwgLNei26Y+/vGWS7Q0ihAGdmUC2a2q+NNXvWHwabf8I
3o4KQesfmsEROd/dO3/XKvtYtG7XdlCG5hNiUZuvr7flMAGLaOrHpfxY0/NGQkj83lfxrtQesyio
2MfjnWm/iMUFdrPPWQcOpgVatUed5ZicVBOLGCBQQQe7+aa0RwPZUZ4cJ0ZZzhHD6Xqe94eMe380
WOcVzpRNcoGGGCm6as8ExLKc8j7SqsezEC04qncks4N62RjZbD/iros/Rf09F+995wg8RYTQ2Jeq
rhwieg2wEuXY1+AoxgURw1TR1heY2ZXdqVK5No1iZ2qvFmNF5NSbI6OI7R9bsiRLLo+/XL9q9bUs
HCMOYu1HtwtXN57z2CmyfdIFowghObiGJ9OZqXNoXsgNzgpiy6TTWt16yqCb85hdk/5NrwBwj700
exOegaz4t9h7Tf5jomul2DGYUlTmmOSYb1jYclda0OA4bUsrxq7imWd6kZlHdkln7edI3IY6hj/h
5yOohX4zfdf/zHXIm9IkbtYFVhZ2HcPLc08xXB//RsbRiA4bItjENYtg+mkzRjUSnLDp617yulAk
u7hqf8E3zCzYs+CpzzaI+4NGj6/FigK4JPMup1yBgQFKImX7Ni7convNDeq8SwiPYzYyNJp7qf/c
LNMx0kNJ3iE18LIZVkicadpQuU4D85wvnlBft18tfVPpBJdYft8ibPKcy0blyCXfPsWIbly5JidW
eUJKIuk/PXDr8yossO1deS+z4RwtaHYdfAnDJHWdMALLzyK84Uga+aogAQJefOYGMiMS7NRQNb7z
5b271lwsSZiS28KYFv0axduMEhgoq+CoFY42RC4anclgPAd2BP/Yzf1+RS2pmx+xduoFiTm5Pyd8
SMuLOh95EooWjNDRsOO1rt2f5QFpJ2Cvq4q3FPDBvE6LS/qTxh6pvErw3QIkWWoNd1qAxBBjmDuz
/a2j80ystL0XHwZ4TsLYHK7WpaYwctwZFrkDr7NUu+ged9v6c8cDP5D9mvKDvDwuSIpY/Zs6WHuv
yXx5dmrJjXqvH/bEVsvpP2va51nlLjNMmDw+alO020wriGNy5vvHauENY/3UaTZApXfJmqd48rom
bOdD99JSykrC/B+7Z4QUUrzFqBUtL7qNCMo/zL8xdxPFqWUS6kPV3uHyseZwOgzwB6Onckf/atlB
+S0Fyf2ECcaR8Mb4nzW8L8qjeNaIIVCnx/5dW4Oav5HmbesGVPlUxUrIDEIVp8MWH6X/Nk12NCRb
hCfolbnnSgaXYVvgcwjyO2TH0XuJ9U8l5aT0hvIIWG+rv0nsFv1XWgQgrVQ8W8uLIh37zs2XMJID
Fj7jT+Sm031k4qcZPwF56TzeZf9Izh9ueWXxkDV3TYNWByXIe3GOlnbfGSd47B2F84JbVxpBYf1G
Ax9cbrr2OZIAYD3Kf3X9xCpRGKGI6127HPWaa3phb92b+Xer/Gj60x3/JwiKk00tr/8BS/dHTuyy
hzQJiY6xHb0O4QdQcckAQ8n2ZWR7mUpD+aXgK5/5zRsG6fwG3ryDazWjm3yDN+kpOTSWoF1e9OKW
8UwlDWHiRNXOT2I/NOdGC8zVjRYftARBGGUAhHCXqBvZZXi7yDcKOnnfKj7Pm7n8G7kW4odB98zI
GeMgaiqXit56vm0JkQdHu70BFc/fY9w69bsQN752uXcLksqNYOp8oOoZy8PXZhyziFoDAyxhdFqG
GqnlW1tfdeiZ9LWXfjcK7HlwzBXe43gvIhB3HZtjx6WjNZ6t1O5Y/pD2YMZedt26N02AryjchETv
v5MVJ+UhU3SzehN6KYnrn/p5JAAU9XVf1Anb+rHQgywPC8WxmV2pyLFIFxsCy+KM9gtWX04her+l
MszHgFfTKH0QbokWQ+Ckwpft1+RzHdjUS7gp1ZmSUDfPCjI/9TS0oa1+z/zLbT+Z+ybfVdJb1Lw0
n5UaHaLsBebkvvTYIyL9jpiv/r0/CSD9btEcrXjsjKMycZkr2JZf7OhtSRCF1A5fArOawqC96W4G
JcZJ3DM5GzDk006e7gFIqZvXaLv5p70xUTXPYimPi8HSJvyZZyvHhrqTng3MDuWv0JSPWsF7W4Dl
LRAZuKs6VePmOK6VOxjNyfz/9U5jQ00D1DrPTkJLU11/CvoPcK4Yj2arvksAEDtJH+8cdl06fQdr
zzVkgTzrZQ5KRFtN3D93Wnvo12SvVrVjjE3YNdGfnDX/7Mn6ktQ0aKGWd7mROqIPjTz3y1l4puWp
xsTFsqtiX7DNXhEyISDdWYpbJz9q8qWiRlCPkRWwgtOi22l7pTneYbjElY0/KPvyhxr1MNUI3caz
V1/a29jG3rj+jZPmokDpubjAnEPBf1nWPGXTxmAZ2sQhvs2fdK9T/M3yK6gWfUz/FuOgQp0s1vhR
CY9lvO0dYc2nvCWDeZiO68BLXIKJqdhrAKnV9Fw/2f1HrMt+NhPr1uZ+bOaPQAB+Pt7ru9Snabov
9gC1C43GTXefk2Xi/bmClm7x4pbjtdlOYGrRNn0o1i3Vssc62mf8al2XnoR0I1u0y7kmCLq/JsmJ
e3Ne/c1mxnrQ/+L5d0ZpHYMA7BjwiaAwXUUcZ6SLGmlZMYlaDkftfeiFGR7u6MMK8D1c5zispsMK
EgtZBZWgxY92BX8Bz7PXleNmALmrXpNzCm6HegUm2m8bbNyJWzgdHcvwxXKryNvudpHh1Rg0I1pM
gknu9/V6rn9MNFe5OV0Bl0EppukqjQfpaRseqLPAQzmZH7oV8+m6hRqUZmg3MdqGX4OolPqi3hZt
X+Zk9+0pudvl9HNz6k2jz8ItumdhP6F2IU4aOYGk3lQefeZkvqNZuEt8zJgyZAYE8losotQgjGKC
pKrdPPELAa/7r8L8GOfQVPcrSUXUdS0/E5rAEgLvMnGWi5FprfRyaOJoIW9cS8J+upTZq22c1vmc
w7IC9OoHMaC3A9xt3Q7WufWLMQXtfycaB/bkxpDHiKKQz/gyrZdWuQ1/9k+RGrsx9Yzou1kAsNL0
thjjh8LNsPKbx+Stbj4LlGD2fJz+6/2dUx9SVBtcCXvXMDnWQzspjBIfOdMjY2Thg99py84ObZqq
okuRB0V1s6eHbvKk4iLDLY/5keJiS7Pe1vcW1PNXZtcG9wyanzr61S0nt1n60SrnssPnLuvnbXF1
Pu/FITnXcFbB4OpUr+lMW5JSekn60bQn+cvi14y5t5Q/Uf06kugq8isrICQk7JEQp63O3EFwf+IY
7JVDXPdH0cEBkkgExVjK+21ikwA5BurzeZcHZqeTUbzmG3Q6cpYRcUDR+4KPt3gj+mYR67FljlMN
1x4eNuVStM4yE/ocELThi2Nk3ru7hbe2H4sMz+8I7Xe9yylQ1Nge24eGbKVl2LjvN7nKYIGKpHBq
ED9GBpQ+Nkbf7KN/VlhNGmfQwmXztCf7OnWv7VtmOzwPgKCAFUoMuSX9FdU/Usma0rc/KgZN5b0D
ZomzUK5sd612MQrZ0tXMXZPIrnpNK+hw9z67fayrH0UhTiDZ+mopEr+AnmOxhim62FwHtcKHPgdi
ODQjG41N94d6bMcvLLkPJpnfYvMlaMztK5pQS1TP84d0T4IZHiRUGl1Doebgpxwa8n5hVao3gv5O
sYYq9n7PwCqojReNpy0+5+tHm77HiWfL/2QoulS8Gbkd6A+L7C0G3OOxAIG3oX8o7pBT48VW5K+x
lI5xy00TEfT4aoHtS827kXHMusn4qRCCPn0SmZ/kLrtGhcrQelh1Iq4MvhyE+uJ3iQ5lJgUy/HUS
7eWZDyi7jVPr22UetCYcDsTddmnQ0sUQoAixp4cm4pyIXYNXu6m/s+ScgkzHsdMhIom70OpKZ6Wd
jYUh6b506VkrZ8RBM5p87J68IbHJ8I70sUr8bKuYIcC1DW6p1vDMfPZWHT1OEQM8aPllKOZdo5in
EUaffGfJ0dTHMb5RMQnXHdsIpHbM25PZsd7nT0lDIsBU6B0aKBATtQlzg3Ibiy28LPyEXRHmGcRk
eLOaT0sJeC5ZxoEUpfnU1Z+FzTORArgwnVpJfVYs1amsR6l37x/19CiGS8kfGBef/NfMDBmj9ViI
n6ghLfstk5HnKyzg6rNEf3yi+8s2EHPEssucHKEK56goQ+VPBbS3Ex9kpF035JCRKtzKeJPoW7eP
DUfh9lnbX30c33/Lkec/QxVjxKwJJ2Eyd6eOKp7mJUH5VX5wZVsKcKJp7CYk2qWZ/+sNINRiIdPm
DRwEmw4CMoiBd7l/qJK/Hh5+Zdud/jbRu/8JVS6bfh6h1mN2tJYzUbas95qRKO3epyI/aBaarCQ7
qPzFY8s8Uot5LBflNpJJMB8q8RzlV4GWMY5e5X7u3c1WLuMwRV6n3qfN+iMpsqA8SsuHrYBfI3Rz
Rn6U8TW1n1R18pfi0G/wVNFjFYMoaY9DfKhVmMMnRQp1y9vsyDWm3672EtgVw9yL0mHa1at9Kr2k
6sSk/W3UXwKIKR32uoBu2WUdjZMVyHtOImz5NMzDOSvVp4Jcjx31ZUl50IlRLL9Fh1xiWGVYZ+rs
q+1z7rlIE/tGjDXv3NJ9GUv6Itlw7c2m+5UywT+hfNS6et+OvOHDqHOumd/jAFLCDazMkhWOufUZ
JeuBnr7neDws6ouJrLjGQpC2b7oUP/aA2h0LRmpK0ymF3QdOs2SnSiF2c4YWX9fkxG9U/ck04vSm
CQRCbcxMX231XtjxrTYp7xEIR+tvNc49Vdf2UouasdzeNvkOAXHkxDKt6+q5SGByEUKJ6K4MZG8U
dvdW2lTpSdZ0EPOEF4BctZ2o1HC0k8hpMzN3RrmdgmQQX3Fnxj5MKKqFNTlZEQISoU10hypM99Ul
kvyhCIVi429z8R3M2vwqcb9H+nWdnlk/u+xoW3gn2tStUCRVX7ohXJMihG2nd6xTOWH6Fk4Yp4v/
UulJo6SIJRSrjK3Nj1Q0QcIpCBtyBY/ZMmjUBLb1U2FJx1aRZseSNE8nl0PlRbVda7iNeuoqVbhq
n7oF/6UGxcDToH52Cyt+iZqiqeBK4CytO0FHCnGtOSZBRlvTnrukeTMM5RZzb8aD6iFmF4dM0S8T
wZvABCtTrAWERac7Y3CYGnAF2odIyKhMkmnf9eXDNI8CViuC7SJgOLGCtpX5MjHMOaZVRk4k9WLX
tULxkpjP27ShSUY1W10InlNfdddStR2LU0RamrPW/7MzSs4JGmmnsabBSXcXGx2qrjU/uvRg1uU+
jUe8cWMKvl8GcnTRJz+jBcXGlqVRSb1KF80i0JakgOqcaQzODlOkqYSUUGjcFkt8wqeUMnWu5ctq
HKTOV+1DrQfxcpusoxjvQqgdb9vQDI881rE/UNgBnSU2sPpMAo/U0IApSLMUL1s0cH/FfMEkzzVf
EdKUbv/6pTuAr7CN1oNTds8NrRkx280FelsyjyJ5MnSvJ2qid+0UnAmiN+VmGdksii1kA7AxSGFp
tSxvxNGgecgf/JoA23E1XS3mx232cWvtxzXxRxQIo8pi2b4ms9eOY9gW2r4Vg4B7Y2TK0Bwieub8
fW2fauDU0fo2ObcZfofpsxhsAmu0j6b7ATiLuuo8xOlZqcNCnR82+1dYgN0lG0qnHla991eDz6GR
9lbypQlKWyQX+xlpUYdC6RvHruRP2Q6ofHS7BvmL3UWfXdVSoJNFiEhQ4y2KcKXa+ExNZWPyoRiw
H98GRQ7VLLmtUe5ErUXbnXD0KEUJUUvocKd+DfrOJO5zqUf7Z+oa2Rvl1XIlJU49RY9+lRo9Ki+1
NvYUSjYDsuFMpm+h1LWa/wP6IGm4ybdSRtLZ0whmxvYRCbbmwgDydvRj6edZFo6tfUyWBSaP8htU
TDOEfL3EYGONvjhJX/tAbXUtkJxNwDfWVGXHbGnBpZJri6mtBR4Z8+okQcZpkxJuKBGXsf6YFdtP
rfyCPPecp9ljdDcoauBOI+P9hm+lRHVjGIbsyWM1+kZzV4idF/0oi8x62pB21rNh+9VdtIvO3ZkT
YvKjZG9Mu80qQxupv85AJdhOMrxJNSoF7TbwyrfQS1HZMbINsmdMn9P2T7Shyt6pISfrUNokjCd4
9CQ3Np569byYNrNO49JsHan6Th34K/71DdF/kfGQo0DoGJQrkynd+Myllg1GMtylfKua/EWxVuOy
QnODJRSs5nf1tpJrbjFdzOZqJK9SB0p9kKv6/sJVKbmTpfHVGDxo2juaFn/MsaPJKIgTrf1rkPLn
zmS9p3EcaClkRQsKl8vCdtbB2lMbRPPSX08mTL8w49g3JBzddJmqnzz6SibgTl5ha/1FZDAzYZcZ
fvwBlGKVFa8z/G30e9wR8nUSgRk9RspZi4bkmuPc1FAh3vRl+0mbaT5k/atVBENh/OplSs3KFOjI
xejy81HK19rFmOkNmAqIFXdonHx4Tg3VMciHNWenQI2ba0M43JV35F2jDVlsNL+Wlw4FEMO1bk9r
guAJ9aqllrD8pWskXWgkKLE94u3MlSYHnq7dTLjUfait4CdkmD0ptAsJ8+Q7ly+yEyRcHSoQma27
+ZeS7FcqHK/C66r5vM37NDqq1qXXMyfmiMmn16l7gnSCWp5LiFTfrkDeEJ3a2HIdSdH9SeZag6FJ
pvzfJCWXnGlcdMdF+jfOts+h/ZiK1pfmF6EJoldnvAmaW+WS/qgz65UFcoap56QtHmPD0sOh28gA
Yfz36miEN1Ue+e9PauIgYmJA5qWt8+EhZRMry+0UKyR1g1NogEDDlEGrrherMO4qJiUo5bCoP7eV
xI9FON2mOoryMUT1wV4Kfg5csPmnaaKd4jf2dzgQHlL5K0cEsGq/M8HkB7watVakLmD4thpYTkE6
iu1g01+tbm7ZJBAkBHmXVjyjK2DtzaTf0jJQkKJuRGifZkES+w35MDUAdp6GU7Na7Hf71pqui7zi
bpn6tCFUFUK7KiCuxcD62RKIYvQrmIPmT9Nf0prWE8qAdjcl1XgdExB9jv0FXitOlNWVZXweNkBV
9iCPWetMjXg1kaFg8KgN/dpUWpDiczl0uJIxrkhVaJXUOUoM3uNq8cJuiCgXNUrce6LTe9OQ+7tu
b/k2SYg3QmWQKy5A0JEuHQI1Pi00OTWmsHatml0qySsQiIw1AXOaxrpoSjALsoXrsehCdZKQtC5g
gAxij6MU3+KpcNdFsx6GZf1cJHBDTZc711JRD9em/dQqVKfZyxOIa969dfdNuVfjv9omZT5VrhqD
qGjm3Klt86r2sMrFRY2eUakXXp79aykcWd7GjkuzaW+R9agRYI2ecJRpErBel/w7Yvnq2rdk/lA4
3BLreTDeFh1UV3mRAQ2zuyLoLROQxRp/jstjc7ZnvANR0rYP5grJFOmFEpppon5GuFVLiNN4g5Or
o8i1Ga7kydfuy90IcR5trQ2Sau7nLhefw9Z6s9piaI6el3QKtch0y3xRnmXrJxolh2tBb9P0FYkU
vQwGgoxOa0wUwbP01ckxDpTss+/L33hLQMnemq3ft1n0KgEvyONzugDJJgaCm14v8jAxF5XXB1Vv
Lbslj9+Oc8jSTQUjQPwgjLCQv9eEkkFLQ1esfZepdQK8GDdLhk5mNsGWg/SNc1yvOTDNoKr+tMqA
YByIJFqU8SgviUJY8Hc9vxkjPiEweZym3Hd50K9laIDixeNnTUr6mDzjxELujgpx4uPmeJhfxhlp
qJArtpXM1UFU1A12yBRpODBGg6CDTc33nybr/Kp9hJYt2ORt66M35ae4sv+VTckADX5prKWEtuAe
7oDoMSjL7nUwGO8A3DJjOhFInEk+uvF4WAITQxQKZgEhYrldx7bTZXeZOhUZu0SC3oDQLjVUL7qB
/LvJ9Ogd4JcDrP011OZr4ptFx6EkSEcJ28uvBBkDk0hP0ni2qKVxevYLd23fyHVEzaLFTjmDcpKW
PGLrUkbOSZa5stYfS/6p5Js3TMN+lBGBbNaRltMdtuJFQdTSWU4xpEEarfQYA89Ib2vMN9Yqp8Z8
AII8dRPAt2VclbgOkU+X8dy9L/TIVmONfwi1GgnP5sD/rmA/WJbXLSARat93vFg60YbN3xwB5NWL
/T7mHdRzwtYt4XAuDQEuIxofc8JCxukZWXu77wvbCje7BX5NxEOVgfYxC8luXNvtSRtRmllKh9hY
PkQqw3DWu1mms9XFPIW9PDGX4kTpdbTpiQ1bKKJHYzYAkEz9LJnWzcxbR4nO9do9GEz0mpX4vQVY
bDkcY8fcZl6BAIv7tzZHnDIvYS20C6WAUHcv8JArHotgnn/V1jyWme0Ji28Y/os/7xl0tyvnMJ7a
fcpfS+nR8E8vtTL7evaPgz9c6/KY2mYY9QHLcTKe9JcIzU7T0O2NaqWvFScC293MyUGGfUiij6jj
dORBQVyTpNtDE+v+ALstlgUo1nppiIirZ1ppjKuB1Bu7NdSz7LTbr0CpNUTjvq3+2XQxEf9wn5xm
tHHVjz2+SeI2mj/owJL0M5YhUtCxjW4qfc7kdAvD5kcF0eiojshXd24mTGQZ6nE4NyD+XFy17COa
r4yn9QCG1fAWI7qQTF8epJtad6GdaH5HfLyz3rkYbYn3bOmBZqGAX+twkt7mNg8Mkmzt9Kgurw1m
JHWi103IjpX2d5rDUIrOKSYJMPL+0s8c7BmBLeO3rc9JKNRon+vmv4R+26ktgsUU1IpjeKsw3pQI
8tTcQGWGMMFQjilzkMC8GfXxqZ9u85wGzYr1z2gOGhYCTIEegYp3H/wo+KSkCbIT2ZUpduzIE/b5
GrSMNSnWl0OO2kMHpSuTW2d8SelNNlz8RcjXPlb1S22+TXh5pSXVdfyoqw0PaDZ/r0uNt76pPpQ6
uzYpIba9NlyVxXxJNpn8gnJzGns9SsWxsYmY62m3s/YKqFjGVnn/HOKEv6aJBbHje8LQIsfJD6Ik
7uMj2DHvFqdnbeZBXCM/z6EyT2NzTaIby0xSQwofy/hum/TbMfMGPfvWAU7n2yq9MO+nbXSddKir
hQAAOZ4RW0cD+waQPPv/YcjRgevz/CgjSd1Q2trrFA4sJ5aVFjvVqs5qu7qbXh7WRFef6MtCE6sN
eCbTYfGsEQWuosSc3YUSNPr6rVrmV6V+msV1s0an6CQELmqPJKu047OlL58o2Ovc9qYIEXm0yKDK
9X06qqPyRelA81mB3TgbRp6L6s6E39MdmGyWZmXXJXZDq6CyVnbiJjZD2fKVjpLFFHVpdaYvxx/U
7n+cnddSJMm2pl/lWN/7ntDi2Nn7IrUgSTRF3YQBBaG1jqefL+ieGSqaJMfarG8aihAe7suXr/WL
uclqRhsf8cJ9GNNcrixn14XqrRZ4q1BXF67dQcRYZ8FaFiBLgbbX2kIp1klwKSznBjJE5b+2rXnt
9j909xdUX1r5nEINXSwU70bWrwOhXpXU2QszuxSdNDc0a5UaknFjdiFIKM9UVxziEHCK2xVUxJ9+
C+uqRaEttgLt2XRC1GabHDPQqP0zXRcRoFI55Hhi5YLGWQ4VuK75Tnq3GjwwRxAmu+TRsp5B/g3q
a0azQAXy0Cw6QQ5DQMkeLGO448y0Ndh1EpneiO1Klw0kKFG9dEN4aUb7PqfT4aYLP4mgVpiAhvpN
2PVrz3IvBViDvAsOepDtFFeHI9PpqzpTlAX8n2Wk51SdpF3uUDXwM++hCKWlBqINhi228SCG03JV
xe2lWzpzl/ZKOvTg8odgoVrmIkpbMHRlLj9ng214lFaQeBWPpVnMa5uIusHBgcL1VgHc1uIGYMBW
W0QuRdqj2j4ReGv50eq3msNHm0OzJNm/GTzkW0Ct35BgZ+4t80Ozr8FzW+XW5sjsWHdZYtCNuR2M
VZdeVGQSck7RQKvWreXcsr4SCTk98ZYCkle7cF5oNaskygAm2hlQqSATC1m1qrnvlgywnMS7qGzR
oqPIGwSLgpO76y9y+jV52+7MzLjBfCtblHp6XZa3vbdW1YXmq/uMCrGs3ld5SgrtchBYppGjzvIc
Slq6kui6qlY3j0b1JU4ranIMuhri+COUtq0tJWtXDpX1IA+vnXHTkptlw5UtfsXdI+1wjugjIxRT
HIR5dWuYO2mwol0b9Tq4TWuXg3ywyo3kyS9NmQEyjncdhRgl2VnNL1cdgJ/7r6YSUQsX7H02umAP
VeofOkTAMaSzXryBw5qjDnuNDv5ALlF3R/guVFH6Zc9G3h8FC7uRdKgI8syvux9Qhir7l6++y8Zm
KMurWD/SyaRN3MM3FvmlVyQLFUZ+oBeHaLgqtGiN5+uyoHekxtdF8mQGD33BPgjX3NpHLVj2Ari4
elmgTRUWFkXKsV+xSk2oU/4iGlGI9Gd1klZQaOVgHgrxriKZG8EbNgpoMCNIqfYzuPnWEgaRhy5d
WW3wGZrHvrekxdvjmKjAuF0BflYMa+42zSIdLjUj4R/TkXNoiPjsrSKntAgQFUpiEm367CJWLhTy
G2ldDTs0YynszwZ0kMwOQuvwMDa+3GWabWHo+lQl9S0FI01bV80xr+cxZS73VnOXeUKSDTpbe8tH
bywKI1Z4L0B3gJMAqeRdACafheqLxfmZbgL4KtHQeC1g6IrL2gOKgv1tCBjP5lCuqHwjugP+kY6m
0NleQVbkTjz3y2TV9u1FVtLcOPj1vuyfem0RGPpcCfdVcF12BwPAqOIfM0kwNb3wKYu1rWlZjN6r
nV0VItkZJl3ewgaVCTVSvJB2bDmWU+6DqE0daVlG3mKorF1q29gCQtziiJtW9LU7/UHS3vU4Addl
7Hx3uA/yZ1uuY3grUB3yVl7ATl30SgX8IVyLAICstXfHN6pfOKbz5cFLUZ2G+ldrzjKpsnupqS98
2jG1iXB0sReNC01MLL3CvXODcVb417rt73JGWnHkFV2XuVrU20o9WFKvo4hKChu4JW5/4UaqykvI
xiR3d5ab/oCoAQCAhsAKG7ZloGydEKHkRgdU0g/Jom9edF2lXFRTHnCzNbpY1FMLTv5tjVK5OVfs
fitLfb/IWw1JzuQiDSKUWTyysKSpqK4YjdutHKvCay3n2Jt39XrAIUwNC9idVJ7qrrz3i5TVXroS
Dnc6GitapShXrpCN+1G3T1oYnO8XbqPXW1umcODa1BI0G9ym1QEThQIFJUX0j/lwBNoZyj/CIp0P
JUoF4OFzes9PJlt7597mNIF0iBN2sXKC4lmrrgoDskQPH6zt4rekhOzclw45ag2yX84fTCyHi7gm
/WqrV09VLopc3lmjFkQWX2VoFxmp5W/S5rqgcExPbZDDmUsRzKJxbMpsi1BmOl1f5cYvzI3QOQq6
rdO+uVCUbY8DnOdc2w1pUmL12TEpAKnBr284eeI/q8Pta+WjM54eM1ohqvQUyfoPpI9EWm/jKHhS
Xfi4SdzfmHgJ3FI13ZB6Vho1r+aqjQA+ybAaliVrrahvLOR6gO373mtfbRVfLCVlaZn1lu7KOkPo
KYviWw+9LPKmAaga2oKk6DgzgO7rtZ9ueIzjhQs8G1So34Nu6K98VM1n5NnoBwD99YR5FQ/DXG2d
eVAuvbJ8VapszVpaNKW3rzk5qaGY63QfzYjWde6sFSpDXner9SRmxq1F1XVROv0wN+OIFBt1LBE3
7/E44fwVtmVr1bgAsJM7t62GKaOVr7MxvaDqlmc/ofzW7cryYbPhT2VQI+ddoR7kygoQkZXSpUbP
KDWPEhi+gPOFHCLmbMA/doquI5WA8gZ/0fOjxZAk7ONDeWm2YuREXlPdSYO7PF9BvIWLf+XTDO05
vd2DF0U/QOKtO1eBN0aRYeXGd1a9dPobGU0WsWVZQmnN7FUhfrYVwJpgVevzrvgJ7tvF31e6KZ2d
19718rZxNqErFp1/5QQXEdhTe9Ept1G+6ttfSby0k2efrrzx09dpTj1UdFH9J49Y0T5I0dLEhKo9
KBQ4RYI8TcJ5dig538dXXUzF3JJHkKd/4ZokNseQoGE314a+SLpLpXlItFurMY7C1X9m7J2RdUkO
vJCaS1qTpVTf596uth9VkuWMOnjUOOmytA3naNXtXCn5aD4cj1qBBMZhBcs/ra3No50jdliCsk8j
U9urI6k2zy0kP2mLzws0zmO5JBMtL20daM8QEKKGmBpjrB6rAjSWmvabWlh0otJy55gpYaHulXUD
AGueQ7uS48dceo2Cfp3DJekzXHqLYUAAp/H5R/q+V52tHBTbIss3kYAtFYm1DAnAQhEmvvBGP5hu
6Q2/PGtuOcFRSiubErOxy2SJk4cMepqq5tam6V9S1svaJy/EyD5RSGAMehvyWrXN2yYliwcOvC90
EqIeOl4e/0R37sKTOESncIID77oxE8Jvv7bQyOnidWUcVeWoqFuLkhAdSMm8iDiql/3B0uWZnufF
TjM9ZxF4+g96EwiO0OYuPCSkaCx6fPFG1l5dxdoEcLzCgY52CAKfLofXqCxxdWYocLIQyJKCl9gC
9erRmukVbU35NtNIaq1hV6jhIVbLW18D8iuie+H6ewdshi7cS7301ZmVQUKrgo1teRtlgBCBwlqX
9gukNhoagMk12j8ztXjIAvgM7TIVF06NZHQf6/NspB+FdImva6ZqQ3BVR6ayERLo8twA3W2oKu9Z
3VDdpjWfzhxOi57SQRbwy3hW59IPkTtPIqAtTGfKMFA78PRfBpt1ES1lgPl2ue38leGTrnj9uxsE
+8QGwQ5RgQxKTynS9SOyM1nXdr00gbF5crJ0jGvP9Q8V2Bxdokox5ucRDNzEsHdygajTnWIiI2eC
BQop7NJZq/JFACceD3MddmEpHlylWNh0BqrIA7Bx7fJEwLoDPV8MA73dpP+V28BABC0ZRF+aHkKU
FV+YVA0LAKa1D6QIVOBMpR8YR8my1PIbJ02ORuRdYf+87WLrKqsPQYuoUl2/AaQJxMYSRzfUF0hu
/JAdb+/EhjQPPcgJZPm0Ie0ZNaxD6IBxCjoAxd/LUcmjntcXYlRTr+DQTYbYtFvoNjNp/jI8Qnie
jZKJ1+0MzuAZycQTctRTj+AsDBpdUnQQfNrKE3dZdVM5D2deYBSQ/eoFJhp3ueZJfaQq8l6S2mwE
iCrFoVe8ACiiTndI7rP8qQ5bqLF6oZPRe/Rc32rXoq2kDR7ogzPPcULgVh1//klMLKyUpGhs0DlD
dznK50bw2WkBroYF+C54Ssoyj+b4pdPzdMQhoN4gnbm1eWoIJhLIRaUag2GyM3QawrpodxmuI0HI
65bU8kBL34bYc9K7gV4b19G+UbetvDXq565C6KBkgol8XdlwFWGD+NWPPFKWgbB/sYuV3ob1S2Eu
YTSNWU7tQSuvFb2fKz2Zms1L5Tde/5gQhstnNZc3PvgPyYZkHrjGs9fes4dCfoKSObdgmDlZh/VE
vQl0sYu0Eng9yu9DTUYLcZ6JrcLFj2eGe4cjiVmgcJazsp+lBlplssnrYiOH1S7xBFgkDZNWssJf
EecDJd8p/KyLYN6pdHG//6TqOIW+mlra75+0ycIojRNpwIjRuzgu4p1zla792cviodyE1UxaAy2R
Zo9iDrUOrOxs185u64U1ozg9d9fv7vwVDtJBAgu9/P6J5K+/NCqhvz9RYrSOXmtyfOivicdQCI23
OFspRKexXTinpENG/P29vl6zqjURYjcdL6sTwa3SwJO3VlJA9UQdoxtL5N/f4WvpVlUff/5pxVSi
SFzT9xmhd20pLg2Q0NkB1OUZ6e7xK/3966l/U04GXuLK1IUOPfCQaHiJynMh5+uYqeqTkOPYZWpE
ZRoddGWWXrKzk2BB9a3ZL9/7O40dXV84j+4Ze5VTwzQJLCJFvsvveY+Q3OGhuBM3lGBHYcL0zA0U
41Tsmog9epZQSmG66oWrNBuUzySQQyL/gXHBj8JUZpmtUvR2lxSEx9YqWGmwyH7QwntTOe0hCkpP
LKrI+Xc1TdCGA80mx0bhJSgffU58MTq5+lXuXdlytDHhD9QuWv49vcsWWVxJVy4BT1+1r1J2H+n7
7l3vxxuYyMANmzi5CdQHgfZmtgQj5R4lDy20EXRyqbQWtLnHBtRnYuxgUWv1EhDtNT7mS/OWXsfg
3ff6SkJ0JUSE9iBIk+uFycECXAOBauc+VTI8A0BmUF6XgwaTf5W0NFLWyF7ejCRdqv/vrQmCCkLr
HL8g6aC+ImyYXbX1s8puT0ZEyInDfUQbcciOdPK7DPUIsQPmW1jdrEUar5k5KIwlVNWoVbYP5iOg
AF29UEmOOIXUzYaGGDTKst0aqFHV4eWo/Rardx0SzYATlV9lRmilsuIAUsHNbgCF077oGih3r175
8XAJ8ZW8xfOUmSQZhE/3KipcmGbaQ6RoV35wcFOQVvYxBtSKzEVA4bFcVv22VDTQwbeWclk7b1gk
Vd1R7fKlnr8MyR6iGviHhwJmn4FdTEbYR54LrpVMfVS5DQnUcn5baH6Nnrt1q2TNVVEnL0poLmxO
0jKJZJxQOUD9EMWRfh/q9pzzqV8sO/QnKGFwLphZwYviJMh6ZCuPzj0O6pm7iZ3nUrpMOJ5RDMo0
C0VkBNUUNHIAy23CiL1MvSQzGuj5qAC6E54qbNdglgF7DgHqOBlHDxXrPfWxh2ICDzAo74t+Vyd7
BdxKAYIeZGYeICbgB+zKev1uIQXoSJBotXaO0bkxUGPCfhFmjNld1dohjq/RFpLdrW0gvOQvOYC0
5j4vYTeG8C3dp1Lxf1ie9xAmm0Sa29l9WF1nibKQG/dGcJqImwYiPQZziTX3avhKpeqtuzScAanP
ANbWcXr7fVz9sFL5e+TT1EnoZoo0lt1nAIXR+IH8hB6oaJ79ktMTGNgGeLRBH9njGDBE8rXQjrGM
lgB6pKArWq+YAZ3qVPisIZW0yDm0ufkuNFDzcTVSfJ4zCqcSxQpOhw0i/t41cHZkN/YeMHkYO2EN
LNYo5qCDc5McmeURbuWypAl4aMWuig7C2jXxzjZkQDt3EX3cCMhVVF5n/aYPyquGMmNk0wDK6mod
0Q6Y6Z53rfv2a+ro89T6VTp7BxCZBGkkrm7pNCyzqrsOu/ZFdZqN1vVzFVWGLkKEWnEvteFnl2zV
6mAOwz/cuSYJV2cVbaIhBXIAFDUAIbw0npQ7oPrDs35GuvlEXq7qk9wjzIVsqQG3cJ+71+Q1fNfe
y2txw0GrktfWa3WQz91JObFPToI/395UVADwh/Yd0ziiPx1OYNU3ioZi+bzYeW/1GR3jUzvy+ASf
NvxASIZkOVJ4EAnB2lzaqjjzQeRTl54kRl7rKH1kDuHBE0DxUhfJuFKv4RGWEaqIpUQT2UckI4kH
fdlSxF+IysTp0Sjry6pMtXUaVelOTgbnTKb2dfakfWjHf3rVGl3dCE8u5cIJWS2+YBclcIPNSpFr
/H6ZW1+/M1zA34czkWzw+5HoLmjUwRdDirFAog9wMoLBuhvMLDDDsRutwBsdElA0WXgh/FcHfXrh
DAD6ukXcXA5gxcVbmNOJ8MOtW9L+K8TKSnZeSJiV6Q9ksBBK6r5xs9Bje6ECn/ZHvkeerB2awJzE
UVoMS+vGi15l+dYLmgWV0zmbaiEfSgTj1JJyeeg/1cllCogfRRU7Ys+QfxY4pdbdyhYPmfcqh9J1
MdD8DeJF44HSlNHjtgOaNqLGzfAh164bPNer+BLITZdhhdH9zHzE63HFqGmg9fZO2KC9OPNctMlr
N9wrBY07L74sOmhM1ALolQe0Lf0oM+fff4IT+bimTFJYqaIkoxslTaZq7QkkDmFl/xCae6+5UJl2
ToziMHIIzZkTydepoKaMYt2fZhU7YtsDrpH2lZsZt2YRlkc6lRBK4jS10eFPEkRkInMB/C5EQM8y
9aszL3oiQ1QmKa8kBokY0at7URZ0eQcnWYW9cStq8pYE1GBidi5UyqMuVdRI3+JcWjaiBO/bUlap
qYKnFFdtybfOTH7l1ANNsuLWi8vG9XJ177WlgKUbVY6K20AinvxUQu3Lpyv8q1VA8muNSQvQUCRw
MDrBQKsixF9MrXstwmgEVkXZ1kCRH/3UpEz2VQtlMg+V4rozyVyU1CnvWtsIQEe3MviKcdEhE+ED
1owGtH9qq3TORLGPDfqLjfvDjvfT961lJQgklGkPRm2g1mhSkUtXKaKb0OjmtWPSnqWJJ2U/Bdhn
3Uo52qDx1B9d1R+7daB6Sv8tqePbLOrXGoD1GGikhxephaOkC+q4KOpNW9DMg6fcFhmtG6Q9TX8Z
u8bu+5nycT786h3GaPXpHTrNdiQltFOkwVqamCCu5tKz84weeUCTCJEcS4Ubam10lbLiAtBsBpL/
Tb/Nrv3mub0XnCHo9r60lywr5JzWw14AZuP1YR7wQpjSIKP0YhSIsmzM4JlqNvLDysx+rN7D6AL6
AfPwLUovDcpunJIeC0xeOF6+knMK8Dg9R2YAZ6JchrsSiQm477gVruEYVAkSerP8J5T3QprFV6iY
WtoyLK+RsRk8FwTpnmZLcsZp4sNO7Ktxmmy7Si/n6YDs1wVy/it1E+5oYF2AuZ15+IyL2Z2FSZw2
N3a47c69lQ1cdiZwqctWBoZdBlWGcOHMyEg3VGDHv1rEc+ixC4R05ho1vGd1Cf1xHc3hoR4hvFxG
a5LkC3SxgVGvaRtvo3W9qffe0lpBuvunM3iyxRuW6xRGylvhtz1HnGGtrKVrSMsog+ML3y4Q2Foa
W4Z51s20Baq287ene3cRrjjb7tEDyM+kGvKJ2o0y2Rz9oQ47or6CtR/96QU8o/k4RMaMQskcCYiZ
v/Luv5/y8vhyX33KSb5dEB7CcLyXcxC3yRYDi6v+FSn2ebL8hxXUDwuDT6vKroAMFUpvXjg2dII8
vLQUcJtJFypnvtyJePrhl/TpBpXU5FYXtuaFLEaSbI0nUh6kKOmLlR3lZ82BxiH5Yqg+Pten2ySq
XSDMP1BSoy+etfVC6+85HwBQMVetgb9Fubco1djnkqQTO+aH5cin+9Vp2+ROBD2iqTEbQMNU5LuY
Ej3yg8jstItMwZsmOTMRTiR98vjzTzdT6cFrUURvlY1jPUjPKooAxrmhO5HtfWS+ny7uakbWh5qK
rZJrXjc55E1kNL+fwKcKnR+HkE/XNs3YSg2vpnZdpGhbhQXYi9CzjWoO0wZB9M4gbZZMiNUZOKyj
3IEJ8HXkyLB58Jax7pFz4vyLHLqKukSdV1Q8UtuddYNUgyRXkI/pgc3iaoSIviT8vVEq0jayPGlf
oy2y6CqITg2cf2TJEutJU1DzxJPZAY7oD7Z5YcUySrCOg1haJNm/auSI51HWQfKItBSFC0QLvx+J
U6tgEr7okxcDSFQcQUrEklBhJ4bM0ZuYKfqZuH/iYKd9pJKfxtovdAMKFrfw1NBfF2Ap0W339GVj
Ak3UZVNatp1ZHpQmc46+V9S7KIaDiARvAPktGxYBge3MXn1qvk7iltfHABNMo+O75Zy8/Z0F5K33
8zPZ8YnBlCbJsTBUI5A6t78Q+QG/C6VbWTbaPueMVL6OJNIkFy4bR0s7FesGPyroKaDWWx4aRVr+
o4kgTfPdyo+jHNTyhWGh8aNJ9s8SAVulbF+iJjgz2U7ZCErjwH2aCpCBvUEZJG7SU8qoAzD9cdrs
glgjo/P2lj0cB7U3Z2jSLxQNuND373YikkiTMJWj/ZPnjtLBTbyv46c0OFNHHkf+i9guTTI/y6Q3
XuRc15V3YTKKHIKZl+HAektjWPyzZ59kTYZf1XmSjs8uQA5YKz9MzmyAp0ZlsvQLlELMIubKo4pd
Fd620hmvr1PLYJKJ1Li7xo6QuXC0QAC6lxfgvtE0/H5ATqxhabKGi7J1XaFwdd30ZpiROAqy/evv
r/31B1XtyQIGMtW5wfjkNgxcCR7XqBmQ3FjaHEjr97f4enBUe7KKvdhxhyYCaKQp0PBVmvoGQhiv
1A6/v/7X+z9Ijd+XmJ+0g4sgcXowAO670uDMZNNUtlqD2CFOhRYTldhrR2AdUgVV1u/v+nXyqdqT
he1FwOAGLUkPtV+/pKGqUxFX43UYIXaRhjUMFBSOv7/ViSCi2pPVbNR1Cg9qCA6wosJL6X6IIYrP
xXV3r87OtdJOfaVxzXwKVJnvWxmesMGhUlOS9CT3UfTNrZfABJmboWVwzg/51IybLO+o821ZdUpE
caEYwHqK/Aez24seimD5o/GyM3WUr9e6ak/Weh6LSNNA3x4ayfLvcz783rFTZ/P9J/l6Sar2ZMF7
buDablYEB81dNf5d0Byl7MyKPHXpyWqnr18JR4uCg0AxNTY71IuXeXFmRz2xVqzJcm9NMjq5YVTi
BzTrE/ht6M7JCDzOB2Rzz8XZU3eZrHhdDRrAsuPY095q1sUveh8B3hnOrEPy5O37T3BqVViTdd9b
ctX0EXcJUBwrFkGDQQVaFjN4ibXYORA58jMR7NT7TNZ66FchJtHcCZg1PAUKlnCZrXKJAn+BYcaZ
Fzrx4a3x559WoI0HsBOmqGz29mMTPUVRiRjJ6/eDderak9VdxbrtdH4cIyRx1cA9RqXcq/wzw3Ni
RVuTFQ0drlQVQP4H7YBkfg3dj0rzlZQvtfRMBDyxmK3JYtaqummahDvU1QOqcLAlzzz6iXExJ+uh
TzIr81oBgWTo0Dl+LeHPVmci0IlZY05WQSKKNgB9FB4CZYEeiIRCB9J6I21jkaM3eM7u+MTYmJNl
oEVZn1hjWyRFv04oRzXafj9nTuwI5mTWA7PTCsOvQziXMdOFUp2pUX0HTKsnysP39zhxVFI/+puf
Jr0qU/OwAj88tG6ArLqRNP1RFkkNDppwJHvU8wZ3lLS202AJKrFd2kOibshYXsLKEhvZbdozsfHU
QI4///Qotu54dWJk0aHsjkK7wO/pzCQ70UJQzckCKb0+svIojg4Zkho2rVBYEggJzOpX50cJnxiT
tnPwoVMvMVkp2SDXnhXn0SEAgJ+bD1V5JoKcmg2THa+mcTZ4hh0erEGsNeRyCsr+PoYH5rk99URG
ZU42vjrSCpEl3KEWuCdU6NBcOeK9KlCeVYPF9/PtxFt8VGo/fePe9anw6+CRAqjotXYbOkAFQDmk
wzmL+hMfwJis+tBIe0PuPDrgSvwQlRVoavH0/cOfGCBjstK9QBV2MYTRYXht7uSX7N35ATX4+2uf
euzJYq/Uqongu0eHqjd09PCUx0ITZ2oQp557srFVyOX8CQKrAYFhj/lgrLzr7x/71KXH1/n0PTsJ
SGYeuKws7D3oDwL+VDRUe4bAwP4OJWgnsv/hCE0WsZnFRu1WjBBMJMzLasQzvn+HE9unMVmySY4v
HYqAzJgKIM0+WUlXdrLPns/tQ6euP1m5dl3qieUy5/E3le/o+4+G4wXs6xkIju9f4VRv3pis3SZL
fU8acX61Posvy+fsStywYag/1bn7ZG3mzhK49Pf3OvE6+uRWmlGmlZrJ4SHHRxZ41A/3Xh+xSzN4
Bt/f4VRmOXUIL6UW5jpmhofkFa43YLfImkWPyqt57fwgT/7+LidW3NQf3M5TU8JSITqYHrVHiqFp
UZx5gVOXngaKTGrBvPP8ErXa2MTSNHDOPPWJhEmbxAkpVvsC/g+TaQDdkQiY/WqTdShFtvni+4E5
dYtJuEglE3mIoQkPDWpe8OSR9DAoDJ87nJy6/CRkxHXS46fLZhzHdFn2vb9uvTOViBPRSJuEiFhS
KywluXR7jWQ3hjrFonuOb78fllNZhDaJE13u68JqAXrg2djdNVcgLkY36GP1szw2P8uXM7cZ19Hf
S3yqNgkXUe4jfxHyEvi74R3Tj94RM2TM5LVPTwXTZvXMLD2xkLXJQu58x3Z8YJMHsAVocOkVYoPr
1pn5r9m5Xe3USp5SH0bzag21O7ZMD3tbDFdg/BD/lmaxoqWPxr91rgt1Ys1N+Q95HZfYLjNsOWaE
jtjURMLvv8iJCfvR0fm0xwWS3A1OThW8EUi5YassnlKEsr6/+KnHnqxntRX1YMOAvqhQfpPYFhz5
5uPK/+u1+2/3Lb36c8qU//kf/v81RVbNd71q8r//uUtj/vuf8W/+77/5/S/+c/Bfi7RM36vpv/rt
j7jwXzdePFfPv/0P7Fm/6q/rt6K/eSvrqPq4AY84/sv/31/+19vHVe767O3ff7ymdQI97ebN9dPk
j79+tf317z/gI38a3fH6f/3y8jnm7+4wOINh6pfV89//7O25rP79h2H8y7BsQ7EMSZZMTRmbve3b
+Btd+ZemS6Zs2ooBX+ajtJSkReX9+w9N+Zdp24ZhAnSnjKqNT1Gm9fgrVf+XrNiSZau6rhmAfv74
P2//2wf6fx/sv4CIXKV+UpU8zG8rn6urpqVqtipryJJRjBsX7KcJ1ziumkQ6ehdKVpSrVkOh0pNt
eZSe19dt7tVnqua/z70/72fpEm9myOhbTFNmxSjtxEbldBmHOYUVDMaGhSVc51zfexIF/rqRJVu2
pCI+aU67IkqQW6mwFIsOY4dIU5DXZbTONR9DOxelRQpJAlCxgephijyR4ci7KLTVDOw7jagzC+73
1cyzaLJBV5Th1SydoR6rBp8GWdN8S9F0rDaxLw43Vi67d0Zg4TPZDwT2T9Pvrw/8+YP+HmE/7mXx
IU2ItSbkqGklokPuIkfszF7WXScI57l0VekI4laNHT/KVeHtE2/wr4TSnDstTs71f96aGSvxhiqq
XdpkMw8kL9Rlo7HRTJPbC9ij3jV7ZHEw2pS9BM1cuiSWbCD37jTl0WOc1xEUzruy0wEJSpnhoBOf
xvffD8gExvHXY1kShClVlSVl2mmXsyRohKbbSz3Ns5UVeuYmUXvYo72CBAkSL/COMDVSC8QyBOre
aCWIZI9ZlrHoNQcvpe+f528rTpMtlBA0xsmymQuTxCHBC7bVq5G/P/SksUGYGyAwgwI0aRu37TZ1
3SE6c8+/rbrxnqx1jLdY8NK03FjFcW8oAw5VaYfRcBRB/DESlKy+f7O/TT3DUiVzDHWSqZjMwd+n
OWLCpSV8nLhNLyvUy1puKg85s7BOoMGK+LUTcWhvGyUxs00axhhpfn9/cuZJNCOo2Cg2MP1sjdLL
FLERCHjjBTaiq6yTDBV/vRDt7plqKpKCX0NZPzeKJf3sBtr/OW4e91ooycWF3ds5BhJllj4DiYze
InckeERerGNuJPn1sMKRS0a/yS+RHHIMlSw79oWnHBPFiI5tgAYGyp5afxe5sZTf91ZlXCvI3uPi
qbnKu5bYXXUUZVxLkGKhXd0HcNczjPS6nMqpldS9jlZEX3DEMasIlozwwrJAjEOxoDTnDXUjrZCV
bI4ct33hU6OrlqIO0aEz9AHBLqXCPCIIfZ8h7lHlzw0du6REkdR2nSqlh9qaSHNUx8tcN4xjTh3x
QU1NH5m/bmTqdmWc2y8xGopo4eJxg3nnvMiECfzUSzDES6UQfkVZIpC4yGQFHUn4e7L2DvZb62+b
AtmJzSCVUXnl5fLwHveZkqLtEXuvueR2YqV6uibhERbRb7RaH3QvTnaVPGNV0vdo+0r52Wom2Wfi
eMNPX6lKATGmxo+LQAK2uWiz6inUbLsiasQcobpOCp7aQXTaItWkUc1XMVUQQPJIWFZQfrQwPQMl
Pmuz3K2w9CIYzuJc9e295KtFhT2KHYAdEzZCLsGgIPMzCKnUFiUyq/HacBpNbDJdEaiGK3V/qMxW
w/2vxNo98zLoVIA3dYjiThZtIlM1yAJRoIJpUVYovKtqjnEkRgBI6fdpSe3MSY3mvUhtD9kAwqKx
k2I97UzgIhFCRWZYqE+Kir0Rb2203pWnSymmpFER41MkOwFQJ6/xpJfBLmwOqW2RJrd95jvyXjdL
2T6kpmL75prP0wVIAEKPfawZvW7t6lUEf1NqSwu91JTYgI+8n1NyGFrcB2Sk3ghCNDdUTc+WVLAa
jSgZV+087xxmXaVVHAiswITokuotTZY61BzMFIUf7sKoQyUH7cxRc4DdHi8MYUOV68oG5INpKRkv
PvQ2ooc2QNhlWmaVtx70CBPLooxwPC07FatfpLXRSCm0wL+TzZGa0/dpu6htTQ8Xua66SI/6toF8
rmUEayfvcKJBfruCaQZQvsBpqAujhVxF+SVCXXS3/MSrt4RSwbtodo4YSh5pFTJPw/+m7ky63Eay
NPuLkAUYADNgy9lJn4dwlzY4LskFwwwYDOOv70tl5enOrK46J5e1iFiEpJCTBG1473v3lp+Z38vl
iFXa5Id1BrNGqF2TYhJejlJawoTcSNcuXzn/+iwSn3lbjgie+OBxlfZ20XXtXSzyw4a5mBhpxTqp
tcRqWvbj98yvBQ/4qKb0x1ynGNXDfE4waHugwo4j2vhvsfKKcs8paHaO8bzqnFpJK3EqBm3PfHba
YHlY/cmdSbBCG7muY5gemLdOUIb5/rpzq4lO1KzSWZzIOwPuC0skkYWq0Rrng20l9PsrXrruFJKi
nvg+udGBSel9mfDObusCWBOkDoDncoywHHTlhBoLvAaqrDJzo481zbL7Ugxk+9s2Q4xTwi0ad+Bn
EwaDADP+KpNA3EwZDQ+2r8C7bVZtvuu88P1juUZIX0LfOr+dZkwZ/jULfpYuzWO76R2TAuBKPcb4
ptwfb8uC8wHDDapzT2uHVHaXVWkoc3rFaciI95LBI9vyoUGjFGFXvNQydT77SkYPgF6RoTirB9a4
aBoBWjyLc7szTZD9FXkrwvBERNeFLCna5qUED0UmVScJkLE1stAJPS9fcHeUltklqNavK8KI8Fas
/lUpYZ0x2cFxYWSmzVpG1PykbctDTwRuPkb1GA+3YxBG89HB7Dts4gJWwr6vy/K9Hkux7KrFjNw8
0kkdy8V3vliWYzDpSeqQm9PC/xUXHI+3HJUpfHiZxVSauv6IsjTuAMTVgV/vWYY9e8lqKJ0nM68Q
8Qkh9P7NqirdnBkKQHHjCMFys1GrDorj5IRGMRpZo0oRg3AEdqe2XhF8NL6+9Vtc3FBu6vZ59YnF
X3kJ6snImOGLGszWcCv7Tt610RTBUAgSEsqGf72AlBjwAYGmtxA66/y3E7ZMh0IzRI2i2jC6cLs3
0Z2bBWp14FN1xgOaMJa2vcyYrlHFZfMIbaaF5FfZloHjflwAsborUfChHKBiZax+pIfLBFJmHkGV
HKc283HEMIa3yWXNSyySPL6pVxdKiiUydNtw3gCi0DeZixlX98uDUm3rXpakC7N365Smue0CogH3
zVpo2IRl7JjdRDZkhR2AoL4WD0zbTFctOuskQ26ZVxW44f0pxuRlbD6iUfE1fDlbBQbERDIzgMC7
meYqYpTSDt4HO4UdMSHESl6o6bWkNUq3tPPZTJkePvxQhIzYF6NvqajMIjoWhVfdAB41yFmmzi4/
F9Wr+sGTKVF22zqE5QPVNRPZ/qF2gaF5bTY8tHnpJruJx/bdtOx7227ya6j/Kitx5sz59GLMmi5v
Vof1fDcWXeI81iLrHxUUJ4YjO4+JgqZywjvHJCXCYMq32JJ1laUvseOkwKDXqrs1jcTQLWbDYOA6
tmV+Zvgv7X8mYurwK5ez7j9My4AIrMagnh5lF/SPiUJ3/23wsuQ9C5wyP5WQYvtdQmMvZGpIMrfp
a77y7w04DEA1hZtmhwhcHEfDTD5bb+Z9ngcAyAe38FIoYbj/HhYTY13p1zZl+WrjlIJ/Z6Ewe2Yp
P3Sb4I4JvZ41JUkS6IshWgxQ4JyJmJmVUYI5enWZo2/GGJLZotr4Z5Dl49tcjLXc904cPfLNFz9g
rWgERk6vMTLL5RdTr+tT3OaoqpzENy95pwkzrNna3eeJVO0lnfO5/ArGJn22sVxTzB8l08/TcJUn
uCMbEg1r7fwAWcGZbyhUySmEV+59m2oryQ9nlTUvfajdu1xGjDZaJ6AR4BlhLIAuCylPixLDaOkX
CQcKV1dPmTteYQqh4m6uU/XuwoN3QDNGGOyUX4SoxoM4ZMoick13Ey7s7ftxUVAr8ioGYGky1gKS
0oZcL9kA3B8qdTHp4qdxot3IUjehNWWZwTSOOBjXTZKVpyKHWbxLqUTguhOECljrff1XWdR8uiR7
pldn8NGlMY9a/Pai1ENktFQM6YzR+pEPEhpxyJYHS8Fqklh8QvxAqZu7bzJT5rNpFp9RdCu8D3DP
KIKVXvUPrmqtvUtXTmcjFqdJmac4bOBRjXVSIHjrZmnfeR766FcRkE/85rqdGG44O4Lq2JtkTDmo
5lCd8l3VB3l4I+cknhAJqDhcTlkZ6uaTo1FzX+d0wBiY82FXVkHpxy/w5KS++NgtPEbfl9hl1req
k+S4RmRTWdBKERoi0pyzY/bIOnW/QtFGJeQolfBW2xKickhz/lYP4/TdWYuMae5pGN6crJuq+5jj
KsBWYaDkVz66Pb3MYIWNsxRvuFJnn1EkHweKvwRltA05vzZ7SQlD75VXSkZjF4suxfXga8kEePsh
hCvc8durluk9J5jhOrcm+XJDemRINvv4duENjGH+ze6wMaECMeTWSXVawiIvjkBt4NoNVeWj98lC
tVtN4H9PTe98Y7MJLHjNpIQTpbmGbIs2G7+rIB+Z/gmvCOmoz+LlOhQOiatKZ3YTP6g1c+ulMvag
5NLrXd3kIBC7CJdb2jkkDtPmikqOwRM81ZbY03Ep8z6AHruMGH+Skl25QMXpMY8e23TXup366fKc
QBZu+ZaDirU0mkRczmxQ6arkRrCb/QqzJr4NEhUn29qEPlKxZh04V7aZAO7U9uoJxn3RnpbYRhDj
lGff/SVV6tBMV6RwWGRKbv2Kp6mZsnHdp0PjfdmmpuHd1C7GlQaLeX4SIPsXAo12dc/WcYJvVPv8
4JTwPb7XVqvfoch5BcB3F9iAeew9DmF7pbUVGc/HGrTydoja4spLTXN9sxB/+O31Vytej/CXvzbt
4uzoB7N4t7GaJzw2zoCsZLlKANYqU7dr42HIxMtTgU2P/YFb/ORN8i6zGvR6ZaOZD6AIegEpxu0Z
+Y5YHsb9GHQtdya7jihUJn01trlk+udYwKRciU0G4FuVg5eDv/zoKc/JDgJkqLPPuBi7mxRH8jul
EB3tnTnkEls2KU9UZ7Ix2CXUpz/93LsSvVdgAUdbD+O3MS/w/NbTuP6o53yMdzyqMFeXJYdy0PVi
ja74Ne0fF+tSAfRNPfQnUYuu/FWFMq1/umU0lzcyNG540kCBnJPOpUBMnHK6PtQhbO4H1ic5bkP+
AxhVW4z/iUr5t6rZ/22p+p/K2w/tV/1izdeXvfts/zcUtQNqM//xj7Lxfylqv60/vor/WtK+/qG/
l7SV/zfqaEoqqpbutQhNKeg/S9rh32JETqFLpcn1Y/fa4f5HSTv8W8h/oDBE0dr1PMUv/aOkrf7m
RV4YRxKEmO9SRPp3atr/3JKTcaQ4cLn8VdfqNoW9f6mw2R45gPYRXlVJxg3Fsd1xdrrpmKql2Ne9
EK9cfofH/+cd+v/UXa813P/bQrv+pZIXTS2fU78XgEv/5+IXmYpY5YECjTJUxOM72FHQxaxkyWi8
AptuCS3lrvBFytGi1D2iNl3O3r9Vgvv7TyF8SZXPCwR+pX/9KaZ56prSzU+c7W4ygGqJYDoqXcXV
/Vt9r8T6GqPK/Z9fuif/JGz/+dUDFVCC4m/keqH3r9X2zCzO4oR9c3QQyrwNYX+7oD9ZnkemtIG+
JP78JO3A3SuRJvyVNS21lo7Fd6s8hE2bIp+Xn8bOU/AdlZF454SNAS/LV1++zbrOiXTDgWp3ngxr
c9JhLsqXsJCDuOX0iImmA3nqt1V9P8ZmyI5s51xmnUE+Uh2+7/oCF23iubPYNSJspkuSFXbrLIP/
XjN9uw1xldAEKKl08dl1+U1dxX65zecpQpaSsnJft7LrbuDaFHRMKYo31H31V0HvFBCAEyDKljcr
WhekBFP6FUs3AePpo0KdQMAxCBUfxVo8tvHwGE/6vVgs8rPSOk8IQpKrO9q+UBHsbhaKfA/0CGAB
ytr9XToVg/Bj/QKgQr6kQemckvYKoHW9qw2JvyRXuSCmVxdH1S1/rqcPslshlWnU2F5nfnCp/nBK
H0pCJcUxbn2XY1/KIXW5yg25pXP7tyVCPwfK3ygqOCYSWkDol/KHXaJzWoGz7CB0beXq1V9tJMOf
0di2sF7n0X0e0+C9UrnZo/y9zGE75IfJkbHcZ93Mel9zKj4NJXeVu2Gom4dA4aleqrE7ep2zfK1d
a/sbxi2DGfTN6GFnjdu0fBxmpy/wxVrxABww/N2UISxMWXYFFjkZTA+Tb0NcBXqxfCiLDD5mvcAu
0tGQq3Oshkk9aOpx8dYWBarktqnZrs3sMZmIlKDqnkW2TuYl5IOaT2Uxpj+G2OnHu65TPVt8HYuz
pLTJ6G0MDXdv+aJFWEsWonDrPEEEIhWp7pwZ68M2pKM6XFKcY6+EzodnXeQV1HyHCgRghgEbXwOO
fq+FGxvkM1ml+TlzUR+VzhhIh7ugnkWhpX9SoCzrm3lEanEoINb+jGc1vJVrjZgwrRzGnCECRx5z
lmPoYqMeSg76TY5IhuFyTz4EU7RgDPWDjHtRVOk13AVBAQqY53gig+oZdvJNzW3ikIjCGvAJ1PT2
i27a58IGbbgTMq+/K5bWq2GoLR1kZm3uHYNMY5aRhNVvyqb22tfRAukDc7Ow/1ZlgWeJ1iVe0W6E
b7lVhl7EduwdiDR5pGV9mG3epHtvIM+DP7LQTOA7dczdyeFsWVUsKrsykCmDHHl2RdxR+UBPQ/B+
Ofi0ErBryK7ZalteMaZVGQ1naJDYal1mQXhdTLU+KMwvkEq5KUFuqvwo2UduLuyeij8iFBPJYPmW
D1r2t9PYxG+zLPzyBV9PXOJEFdFrVycTZHHpv8ShO3Pdq4e5hFreFbzHOgvFbqpNVnzjCw0MPC1E
CKrK73CsZ4uj801vdBSfqsKv78C8wEtPc7FgIdV5L1+G1unkz0K4CzqzapnVmd3RN/uAMlt1id2g
py2iONWmqsZPOyyrKMkRx96I1lgsPymZt/qCxYXqL4HPet3Q8xToJhZrJpKz8XrIy2m6+H2tn8O5
mkKQPRFWn4AKtz4wx1X/XCm2Lbva5VrLO5nB9aUfPrwteWjoxuZieOnrIoI5QFHbvaEghPOXdzKv
L3xp/QTfLJW0PRXN9TmY7QSDqAu529p6jpt7MVdXplMspnPnYX7ZBWIxXzFlbkTY2CZRWoXheHSC
Mlx3CwvQT3cMhuI4ZrJ9XUzgVb9aEcr7sBg7/CGlNcippD+pvQrU+ClmNDFnk9eWqxz46w4BNO6J
QlVXP8AEl2rnlTTStqg2q5/KL+OnxlN9TzEXee+2pQsKs1/Nn6iaWrtZoIDvHaL+iKZoZW2UipzX
0FvFo1O7M2a8QKNiiapKA8OnkACEcAGAjrJI4r6bwNWPfdxy76GDfx77IjRHkwLFf0InMTd3XltM
651JkgaaepvqjL5LhlhMyD57UMtUl0enUxjv64U6+raXfl6QaMuD4L4wQJI2IUTSxyIs2wfHNozk
NG1L0pseCrByJA4FDt2ZB2cHK4O32mkEsFhGk2g02HDuUOf6WLN17hqM041JH+2SAcfG0ceAKj/I
d9bN9EGUmIc2TlaW57ByNT5K238EzYpjoSIO3aTsX0DNbf2BHWVmkiu23UWOBqhZOGbNa576LTh7
ZkIPzdCLb7WKu89uoPzFJdDrvP2q+tUcQaJHz3aAEn51nz2WvnsrhGfu4UO343ucC2RQgmaTPgDM
Ht4KCMiPVL0H0KuplY/DlBQYu7WO3OMUVLredbJ3A0y9C1F74SxLyRV4oF+Xhctwz356PfiMUqhL
QbMyOXTdQiNgShFAH4NiNj0c3GS9ztaVv8KSnQLZylrVx5AVBiBDQHryxhDkMBc3qnt9npGG8Ito
vqeoELvCLZ3ovvOW+ZnKUmYuUWQKfZhGUrWHoAhAYzeBbY7NAnV+m+PZNncNVOoVJJyJkkvMKbC/
6ZGQcS4IgubXMLvjbZQ7y3waIA+Mu9Xrwjt27ClGdT+oz7awusVRvfbYHkpvRZlhs+QLhIhbXYas
wYSItwIPpTTYWnE2xunE8uBNXzlCA4jULsjf04hob9iJgQPsZtHEotl40vLaV2SIrZDTVz121Wbs
h/GnVeGDbj3n0gyR2cOSir5ThoUQ6r3bwN/HoWPPbkt8KBMD8qmY+z5lZgj3HnZI2nMnz/YecO+O
toKkaOhuuYqyJbpOHRKv1G1+u5Z99BkN11gW19jfQsfJuZh0fUO0NzhRQIIKaqlQNd3UbhzHYiKs
C/slVQWqGALAmxOXxbeUsAEyNYqbl5YBWLVV7ljckoX0fllddWfHJ2vQxh07dYYhVMR59p16tfuW
h+3zZCJBf7agPVklnBEmb3xeY+Dh3lAfura8TXz/e3Ot05bV9RvntDRkC9sD+I3FKV9A8OVBT28x
s+mRiv+560f3NKSp2i3S5bg/2uWkXZtdlPXyvSOdaqtiJ99nEN3vy6h64BjU7OzV+hW40bOxBSeA
fvKOqH63kYjvOooA+E6Lc+jVx0Kn7WFBj7KLyvo0VFTIg/ASDLh8hmD6iPwAp1Q2WdTrEAEZosk2
QdXne3828R09o+FAo2Q8sTz8HuKmOFIN+t7jJLJpnpxcFf/ldlW8kUu+n72xeSgSBuaJtp/5Pcl5
QXABubr4aFJWZ5JG4lgsDDSH9KB0f+jj6okDMkxCx31KYLvQ6ghPadWDtJCYkqA452cagURfLY34
tKWEHy4M5PNDbJHWynPSAJTNKuREHmOv2jbOHZ8gDmLp5c969ZkK7kSoWa4mmByMfZLgmDBpliCJ
HKJNuFg9am1t+8jBfUZbP07V1hN24OznhJ/W09NFdLV8ZXZJfmIb1/cUyb+H6xg++rq0FGbcZN82
qjwjBnsUPo73PkxevRCpezLCS+R2t3UX9aEo3BqDYJRbkP1svaC+CSt51BVT603YhGffUXSxJqgX
Y7EeO10iLdHfxCC93ZRjsDbi6FjnalhpP2xNDBghV4wuaW2PrSl85BL2bp3zG0/PGb0kjQAAuRKx
WwwPzB0S4iruYvdXRF+k9wjLVo4+td7w2hrJRsf/69zDTNuqoLqXEpZmH3nvnFwWZ1My+7Svq1l+
WKP+yifsWzOeqRCK7xFn2bwfQL2zDaVQhXnMF3thOhQ6p8BT4peV/xxUVXMRUfC0rOqZnj4GulXI
eznV0Y9wok8yoc/Dy9RdeEaHV2mKW0Iwt22d1Lca5vcy5Xe1H4DEL1paluSLN7QEwFbaQt6EwJ/2
PnDFEnnIwLQfRsLp4Mbe1VRbwCOEXTKdg9gcgyB4dsRyLLKxPvU4caCxUyhclkp/RNOIW8MHCum3
cfmx1ErcIwgs2z2kreBe6yFBDmRwOFTSeyqvhnYnQSc6YJAhhJOBNfb6+uisi/8r8VEUVhlnKToW
0e1Q0xF0Yrc4JFA/y7ECUxi37ZkExrlxc55QPxmeWhwb50mvr26MAdwldfFt9qisS0MJoFUNOepR
2QOt2HMAlQqwhpOd60L4p5ay4F6Rotg2UwLrvFl09bm27suCouN18NnupojiQcLqD2Nevhrlpc9j
Toq2KkoOvUKVu8S1aIP8rNktRfJXLsylI6p/WKocT2ZTT5jCJM1ACnFWfkuFTO5WFvCLD5GjQFtc
IqyJs7tqMNmB6v5x4qPZulODvk777l7JYdd4WFAK7Rg2ZRrnq197D6ScWOobm4PXcpJjFhd0zoYg
o2XmAdvwMJKcvYVu+gag1/ip4tQ+5WmLKDZjfJD9MtkEgD8vwZJ3B8zSFy6c2S5cZuc1WfO6QGZW
hz+Ump/izMafZBVWzeUS6nd+P+k26q7yGAj3QzfceNI9N3x5OJBDA5tj193SFQnfFR/zHegwbGrK
1nAF2wHCkopQsvppdfAWZzii9cZFE6b2tc5LqHPAE8kWXDGmRUDQgdPAuibFsxkkopkKm0DTRTTk
KFtsRioHD74/ylPlUq5dQq4EFY6Oi9Y0I7sZLe/A8UHQUENekCAc0Ha69Rt6IEWX9Qjs5M+BAifG
JSjaNgA66h/XNj/M6KjBZY8m3ifx2p6hoItzWfO49nD9CQTUXTVTTPApPU8jAasXHY5z3wLYpfD+
CE008ntsIYmm/z275B+eMzumMbZQ8gcBtFzJ6nBFoRqJXMT0gqY9mD+IlZusC3uc3wnNpXQ7kSFD
cLQmGcfn/VQKfQ3zgGP/EcXJMKIHcMowSHfzbNH3Bs4q2+jg+hQQ2cx7JB3+Ibcp5fyf3uSl8WPQ
d292qhHdZiILKQvnK78ruptcdyC26YajGWjFEYjelGXMXB33pKwZ1QctOFGZz2LI67A+za3qpb0i
CE3EASkzdYbuggCUPx/XNfRITozSryIUPgN9hpXKds+AzJluX+/nCGjW0YVLwy1x9p2D/tPJzul3
ykPjlc33tG9hbHWBIMREK2ATlSY60LDCtAy7e9sHab9tE3OMK/GTTdduY+IYL6ZjKhpln+/tg8xB
FRvME/X2Ct9y3Pxu2rE9wCOBGa+6NzoY+zWiNzbJ5sEwzZx3cHFymI44OWjDjGsOpa7BvdOxBmzI
K/rfyMCYfTfzaHZ0gAlvdMPJEH2nS+iN3hWuNl1vY+5HFfbVma+iOaSaZn/mV84dvEzujAOd2mZi
cBBWXLSxjUuqaQqdbhdbeYGakxHp6ly+T2RUkY6xk1hpn7Kh93k5/dy+R2veoPOyJvXRTWOvSdqO
u9PsOflDXC/FN89Jclx+sjh0gWq6velAyAAKI5+wc4XH85oSTyl3DhVLkGdpQEVi6TT335VuxLyh
4MhZwotbsiY61scwE+m4axflv+uMVNSOiIg+Cz7aHc036CRIUblAT+WbS+Npk2kz33b9JOH6Lfdz
HxQ3djBfHQrgHO/yNjTjIagIBtFq2Ot56W78usfaTNyK2FKzPgXrlJya3qQPdWLsm6PdrWNKzhrl
qu8Lj1vHhuPqb4/IXbHpJ9HfGjt6t44D1jUjCuN4cbjrWYYOKMXvpqhyDsbzd8Zz63Opy/IYjxxt
GQWC8JgNVzEsbHD17IZTSM+OCYYULtJL58/ykxY9lm6JxL4fJfyaKfWOtXSGc5+J99aP2xsPvyX9
4+VNYovGSi+haK4oA928e/Knnm1+WP1bdx1/05/BlWnT5sYqdPWQPvubIFhOee3NT82EiDTjq/6g
s07eZEUsji2kKvKGTSPnk/J9527o8bfuJgoZj8mkLElDnop3SjTJngBud3KqutrqwFU7h6QEjUGV
vHJWzG8wy/PQC6d57EbxLANsqaVXVE9NLBQHnmQ+YzLzyAs2Ga4FWbU7J5XVIfOzdKtwhZFEu6Z1
HERaKRVOre4kEvuMs/aanAVk6WMZ4L7YB1fr0FX6epsWvQMNMYdHiLVo2Lp9zusbjcHd1EyWmMf4
zQ1V+9da8EfCPIZyo/6Eh8KJKWsH4mY1cB428di9kAE1m2kBqBZnGsSd9jyzYT2A10k7/RhoRnTy
yfMOFSKXVnYHE1v7Y3CDZTNRrD3lQ8PlwKnWXTgnE83ToPuVc8XAgJLCxnZDfbRAYO8DD83JYJPy
4MQri3+xDO/c2K+BKP33eNTyJyvlAbh0TyRKyFBlM/hyMoTtPlFtj1j8mmvl53+ltjHvQ274362k
KLkN0/mvsC6geRUDCjunK6F0zTN7odbd3rEo3Twq0ePkmXNCmiTZxmSu/lrceuXdVRiESixzsJeD
I5J5lKkJqHzL3MCb7bn8AsHyfonV/E57DslUi+sQqXg1vpCxeV7c1GxhrC67Be7pXdKsqCusc034
cJSoJ2yf6ZIessAv93kefNBwwLyxdnJjFg75HmUBznHswFGGA7NrRnFb9XY9JTOOY1Fbkjpr3dwY
Iv+HioDmw5z6cuNHqD8p1MV/MRKc3SsTfg1zUj/6GWY/JT2OIZy1f7YkeQ6l75j7sZzxb7o9zPoa
wQXZoPQk6IY8TYn9oBKFAMshn8ipLozSc3C1+rm0/HdJbSg9mPo5hFJ8w1AQoTsPejfx54mcKdee
hItPy9e7jmz3bBFzwnZR9X7OMNH2RUUCarXfKmFmDJGRvqVGGu3KVvs3tOzbR3dIcLd1MepQTOnF
wakIni0KR3gIMHkzFaqlMT8Y/4cUoXOsjJfqTdP4QMmZcuh/UYpafxZFKM/k4ti8K7YFbyFW3Ose
9ZWUzgNTEeONUzqQZyhfYbqYrH6lDFAfBJ2G7apbKP5muK28qrpQZyQiWgUnEofRfaanO0M+exvh
x1XaWW5s18+PeZLpU70k6Xv0J+9omqjUW2bX0VjOTBM8kdeqOZCWLKfNggNq7vqbinW0m8ULZet6
i/LtDcaVOuiad2cS8/0yuMOpGLqjqWt6EEH4REySJ1qHK54CSlD9nQaM/6MTzDqQgfMIvpDN7IuD
VHF+4I+736kgENlc/sQ3OYS0J2r86qZzE8dsnbhqtwundSw0VITPssnr9Cb8EwTF0LxbydZQ/mzT
Xxwsls8hjNmz3GuXKQ5FhU1M7tFQvo95xU0cUJQqe9zuQoK2z9vbxg/LfRQGBE/6kIPw4jeUJP+E
UTEhOOlBxZrgq6e44ojO28LDZchZuD9EmtUHgJHqa/Grnr24mXcUNet7UtbiNSExe1ZDwu0p97Oc
0JcTPiU9ys2ixjDeUWnbzOPYcITjLMB43GhuiogvZtjqa2Y5X17qVrQ8Nqv31ISz3ffKYQPOGki8
BGVKfsjA5s+BM0flLs0mbq02tyfwj2Ru4omW1uxRJS3doHmcnbJ599jfNoJq8jV7DcQoG7S/v3J+
99ZjzogSs36l/jIcIDj328nxk0u2cAXriTe+Y8NWdzSU4vNSCvG81G74fK0YPVHfCc8i77vz8idK
jCxiwFLvxwyTxMHTyK72CuSXwHMFm/LEcbXF/UT7A1Pn/Cxi8b2XdfGNgR3yydOfrLIXXd+Wyize
9/VPkFlnNdsKPxGXFRsu3+1o1neviCRTLC2CuGo11c9FZvTexiji+eB6GhFYp/rW+yfu2BEV6iYL
zoOfOrdeW3bn3AvG2yJHm5rM5QCEsHZ3pLyvJk4Imq92UM0xzpHgkATi+0NJZptWExnMAgI65eG/
B7UrSXLlk8ALBJBo6zgLAaz6T6Cb9BI1JiwAZNv41vtBa6l3NsN6zP4Ewt0/4fCKamCyNVyVfw+z
5XKz5TRN7S1yI3uZ3SgYD5XfFsumW4XjXQCdITVE7IU94k/0nH6aRLqQZlW9HzzTvixDv57KeCCh
Ssj/kBpf5QdJIeV+mXB/+y0TEhv2X1am2e/EQ1cQY5+MGncyavxDPBtxr8TA8Z8wDSX2P1l45ML6
r8kxNAbovQhyw7lndqWrxjMmr6NNGsfd23a2X1F9zdQTk6WsC3rx1RSCY2x+ra0LQnRT4B7jpnsZ
3cxuSskMwqLv86t+aIyf24G2JaHSnV7r18yo77H5XBkBu7NTd4oYmsDsxBO+s3NwYW3cUtkuzhbw
cTiPtBRWKsD0eY8R9VAqe/l5UoncpGVyu+R0n2UacucdLrzgTUh0bCcZhzKiWw65uzQHuU52OzQY
0lAYblQTbOK8fgydmh4GsoPF6vu0bQ7DvLJMDrN/GgfxPGOzIHaD/4xJTrRyBjlIn3+rYviqhWSr
yEJUJIQSPWoVp4iaf1pptKPtcCD3yq/zT9xS5qaVfCOIgwUOk76aCbjJ6a4zLcm095mPelHcAve5
nh9cB6xChMkDCyMGuYKs69TeZ+5wPyYKccnQ/46hlK/cJDAK6vyJXNTWjMONCPO7cgyj3ZU/OUV6
27VzcTKLqx5RfF+8chh3iWjJUJU//Ch6CBdBhVLe40Pr4M2r335OcGG46u0LMuFP1eLetdX8s0zN
tG1ZSSmSSETf6li1yGW6iMxuRPIfvKZ3db9gVEtqbrzE9rNLdh0z4eZOcKjUimzcoO/SWGN063xa
GPXU7vykKw8VZb90JQddsbxtbeoDrqP0Xjh3RZ0/VT7VF2M4wSb0ozcZB/ptmrrVVjTY66qqf+f9
OS2jJs3pv/uxbvU2CDp1MSwhR058CXsK3ad8nrO7aDLTO18EKOr/h73zaI4dSbvzX1FoLXQkEgm3
RTmSRV56XpIbBC28SwAJ8+v1VM9I6tvfp271QgtFaCZiVj1dLIM07znnOXZNqqg3/EJXNaNvDN40
05Tlnsgx9syjWAYJj/LiXHN/JROcqwXVhzEtWZf299yLX9jih+Jgw8zXpv68anLcFDXxBHuM36y2
krvTfCJC4n4d1eh8n9avzSiq4iNGgdEXRUtyg7fOOewmzfE+X8UIYzODxcmjpEVNXOymTnrq2i8X
2gRJBqf3hKfChcPd6FXklkIWr4u+brLkEo0oqzaJa8T3yHoa/behEnMWgBI4S0kGlS9S1mYfu93Q
Pv+1E0X+Gq7D/xKELjNFl8kn2pv4Mx+QMF2oG5EmZ84QprelKoe7ye64PAmuE/N2Dmrh0wdv+MSz
cWQG3eEAgIY4hPFLPTY4wp1aWZQolyWtBMp1pzucii3xlIk5RkR0lM5ODaY03xnMldQ+hnU24kSY
u0uHXvOXelHMlUbH4A6BnW3vWr79f0cI/78x7b/awV8a026+9PjHcPbv//i/LGno2b95ro33DHuZ
Ov0IgBn8y5NmBfZvjiRGHXouHG3HPoH4/21Ks8RvpyzmKTboo5krBz/b/7Sl0cnym+MKQU4E0xrG
KKLb/8M093+Qtf41hQl9wBW+pxSZZJ9/KUW4v1rEUpf0R6JzCrUFAmTbuOvBwxr2NwiyX1OY/36V
UMrQcQJ8cM7pr/hD2Jh8gGwwLSS7Rbd3Vh4cKE96S2f/SjVpuM0Kc2M5f8dX/pPj7vd35rv8Fyeg
55NO//U1a3CSNUqQtZ3iBbK0FVt3STDGl26/vnHmdK7mWsrNXz/rfC1/NNz9/poBiV5Cpzb/+TPu
YRqKhHAdnITWyn7aYTpclH1CxSDWpf1fv9J/9okGjodqh7jBj+i06PzhE7UbN/MTvFLbZe6nJyzB
tNknovwxJcaOljoGWiWmgSF7/Xc4tv/wHnk9kuGSi66D60b86bsM19xxC/DZO5Mj95J1HOz7qsF9
uS1imY5/84n+h98nz45rOxj4HM+RVIv9+j7dvtNJbyu988lSE3vqOQyix5399af5n74Kr4RlynZ8
78+E22Hxl7LMPQ3hbY6vAnbkLVHadvfPXsV1iSArnyfNlUSBf8cD/OE7c+rW6VUW61054KUIDVFO
sKD133xif/5+Tq8S8KzhHpIuC8+f7JatnSoyX0m/G4eVHvnKnu4bJ6aLuLPjwz9+Qz4vQ4zSBQrB
TvfrlwN0dnAZrJHVXEKPDJLDjlyRffvHrxJI4ph8wW7g4nT69VU019AxyNp+10424zuBGYWm8OSf
fzkI2NS22I4kpP1nt2ip+6aQbdfvJosrVV/lDpJj0PzDVzml0U8oAlZ2Bu0Ygn99L4ubq44r4Lzr
Otz7OV2l9gELW6f+Znk4PRZ/8L7CsPA4oZ4WBykUNuA/QXT4EjjwhjTkIN7NO446ONktgT1BkaOJ
gkLVN3/9Jf2JCuTx7fMr8FXAzsRvjiDUr+8srRo89iYQOzrgCG12mDpH22K6IUV+QbHAW6Kq8LCS
u8Hc5/ZHqcrsEpv88jfv3Ba/25r/+OZ9l930tDtiAxcKzsmvf0pP5A9fQWVw2OBH3kB9MTqyzOrj
5cirtqVzsLVDZ0v6Cg1lKnRYPWEwS4JbjJh0a1t4GL8WDHDlhTwFx666eZrWZ1ey1t007KWEM3sr
pQnYqTTL+8hIiHTFJPWdNRd5tpXamxJ6uNSqz8qcKsfeLiZD72OrL0VjMNByn54Dkott8eDwfFVn
qdf7IJsS9BoMY1mQbk3lYRXMh9Hz4VCkab/rDOjibT9NC/V0Ol93BlKJek5sZlotXrIqO4qkU8Ud
mkm/HPsimY9jjmmHe+xQmU1SpxMV6EuL9mAXa1NYR+lAsbz01YIlGFDgeNlkzYosH9YImL0rmkdO
t2immehbWuPdeNzl+CGPmMF0vi2SoniYMj9gshMD4Y8HHHCfNSY1n2vY6ZH1yLHkG1retaCD14b9
7+IzxyDLzFxGw+xZcudMo/+z9zWWZowGGP8sb8asgmDqEIpUvXuDhcnDlq0tdVTsdEHkUL2Sb4U7
qH1DTi7Z1Ikj6V4JO7J6TibdMeqV1dBJb8t13sl+RsOofNqL+vn0bxEF/Xqngqbl21o1oy2hsppm
wT7uP/Khm9DdifQnO1yXyWtKpu8ucFrn1UqZ/UVEdA0XYFXQMJarSUwHUUjSpVluT/Nt37bTS5+0
8zfBWHbmUSXPY6f0WyZEE2/R7mNa2JtkZPwW43tQ+RJQhRrDS9u0qvcvPR1yUQQXYF1zl2g/CtMy
fMmFL9b94Gm8ZU3r+d2O+Hp/keiUi8Tge/wY44afdeQXuF+cBbViYzCWRyDnxQ/defqpJ6HiHpCD
6RHFNtrCGMnj8GBafL6k6dq4IzjjxNh/Z5MVZPDS6mAVuf/KDaN9tpBaf05OC2PqJjCgYprbUMT9
ejWGdjOOu8HHPswweaIdKJXhHV+ZVFssYxRZFhyLpgjiRPjkFWM77SpufWuUTbPMj4EF+vGgfW+l
70sX4yksHnQY8Aq3s7fx2FNmOSWuf61ILNAFSxuoFallketlQmgJAR0pfIhfimDV1wmxL2JFKvE+
sau2D5Q2Yi/o14GxNmVR0Gdq1ZlXa2IQvqtx9twuTb7mUaz9TOGqmer7dGog+xHKbq+JcKMItoON
DinTpM43tp2aB3/MCVaCjQ0finQq3fOZhN6PVFfKbOJKOd2+LOuuuHIILb9YK96wyB5mWxxDKwWG
YGlPOriYh9zbjCv+yW0KIB6UQ2V/+VlLDGlEnbqYPCnpDaXWdNm7tqYJZQqb0ttYhfb65KrLbdva
BJQQrZEd2/60l02AGQThGs9UTeI7GpCj+o1gAHMkVZm20C7wQ+7C1KpTIigBdWSVqBdApLU1fE9q
DrLNwiKT70TthuYidX1zaYzulgsZYtCKJPMvbBdSJ59LGHST3tlaKCaibfresJUtUT0E2BwWd0bP
UKZ6crTqk4MepXpZApW+Fq7InlZ7cF7Kde78Q5y0mOaXpPJyGuWS+b4MDWbrLrfKc4H2Tg/lknO2
QGWn495dEtLZi++rl3Jylvdp6Zq7AHN7vnVEjHOWHmPfREgKbrbB+1aqndPI+EE4YUY4G98xQ7K0
CGOGOL74aJD7u92YVDw8JU/FRHEVqlREzNH75oJWumT3TFeexWqhJBdIjk+U1YwMvkqfY46p0u5n
2fuUjvn+hA9/oX3mi2SrdYSSClfEWUL7xYVn8VzpYib9xwmjZXgqy4J+4gylgrkJTyOJOJWeB61R
B37LPj01YTe/rSAyaEKWA/3p+EhNfxyp/7kLcEQz4OpaxVLMKQCiXLZa28SU7bvLGvBp5YVFR7my
vFvZDS4uCUVIFrkFpx9twu3JPykRVzAunOqSJbpjPPsrXrGiycNoIn/6PoI7IWmAep3xbIxE/izC
g3rXxHZxH/ObJ7ySS8scMryazMScBs84zrPiujA4Jw6D4zELXtJyLHdxqrtvO80cyh1V0uz9wc/i
qEBgkjekrtxbx22nHyXJ8g/yG+1NbulTiJgAzBKti9ZvUy1ADk5jbj1M87oQrBgHTI6x5Kdfydb5
TNiDlvMSJ3sd5XGFitMuFTyHRbXMpmpH1Bh+GJv2FwXJGQ3QJs1vTFkXYlPlo32L2SJtibeEVrd3
AglqhE+ivWvmtOsjKRgib2IaCL/Dbg1pkqXMs95QaL1c9gxV/L3k0ncrB1MAhIhDG7MgpjP3jOEq
joRsbrBZaLtisGcN2RNhBVlsQlxX/ibFFP2tek15w8ikR1+quorlmeVRTRu1K+wkvHkiw1/e4H05
9txc7lCqeLQX7eHXny2PoE66kNUfiqEmjluVt5hXXRwUQ+l4IEpPdJV4FfA358E2x4pMycD3ksa3
4NhT4t3DKK6079vkFDBYPrLmkPRhYw9/5BNHr43wjffVCTkdylb3X54D8CUqCckuh4Q52z2Jj9WP
8CumxRUi0dxjHoiBICz9ZL1qVa3Po/BXpCs19nfY14hIEsNxd+vMdJvVojxfcDw2Ue3Zkh5fVrrX
xVvEuPXmkwdLxoP66clGfqwibsjtKJwCbSHlU7PU1HyvOrOuW/I2fYTekn4pjvDXHAPEu3JQqqKK
fzdKkuTnsG1jJd7tXtk3bTZ0X5ztFMzHxMVHwaS1BqCDSCeTtte7IWBSve3MQN6gW5Vzaw+x9WAx
x7XPCRS0l6OGsbIZp9S8r1UAe3SUEw9Z7yzFedwNAcNQf+DgVwQQ5YYhxElRdvZ4XicGQ5WQCMZc
MGkL9vJW0S88w8KNTxaP3aRFwfHJs5Y1Uo506eNrTVVGhCs6yC9TmJ+T6xB2hL9MA5Ccc36vfhwE
N6XPCrfhlOXh3mHa/ADFhj+ysFX5XkkbKReAjn2TTh20hmJ1YrR7aj0UFoYccU46CFrbder7x6Gr
giutyqU7dBblZhBhert7GNcYkwptXfF4xgQ/pZQax9LChBc/6jYuekm4z5Ak5CDb1vNOwXcj0pFS
woWrss+qrdv04bpTyhrdnR69NiXY1CAohYNW1HzMVkC3Z9rPT4njk8NHiIo7Eg+FLIjQNOHEkB2V
yn0ZgkFcD2sTUu895RzElpHhMgtuYb0L0cKagaJRPY66Cm9LqCpVNBNJ6mECSXPjV4kd71zGTgYY
XdHsyZysmqR+Vub7Op3TBurDmoyR0zGE5sbJKBtTuKFvUnkE9hycTh8kSBzWDNlVOQdl4jbYLPwV
8oUOM25YbVh9dr5BEjGtUp+MoAH3dnjig6gJOEbtem/yfbzolsHwPsvC3kP5GMV2WfuBiwU0+mVf
kP264zw3ig2CdPZouB10uyaAt6IaHOKRTOYF18ha1B+6N/rSgnLYbKEyaNjEXpN+Mbavr8lb9M/C
0fMjn1r1Re6jw/Gcn6rPFFi097VP9R2e6thjaJxyDs7KOnxtGoZ2Ub/oHm/A4oQ/uP3QvBp6TZ1u
pyyXBlrd7C8Ar2dqy2NnEPbJoVA/GrNUD8Jn7haFxOWf4iooP+dYMu0fcWufhyZgES7Iy5XniYuF
KJLlxPvIWJuu5KgFmgHOsPu2S/HzEVNyTOQSClk3ThbXrzaz/3WLmN1hKtdA/zAdl+F7KYQzYnUz
krtDPs6PPF9wxHKrnr/T0nD0LcK1f/OccsL/w+2NJbaAMkAaY8ovHe1D+o2LmeTnYuXLWztOgYko
vRlf1i7QmKw1Sb11lctnMot22KR1YF/VdiGOliOXBzdvsVwKt5DNcRgwGWGqTYLPoOiqC0fRWsBu
JMfX0V1qGl/jJL4kT1heJ4vrPKiwna5Tzxu9je3n3U2aDGxwjrQcztXcQ89S5VbfYWLRY2JBXkPu
0838M23C2ImyekWB0w6EKSTE3vkY+SVwG8lkICJfyOQtSwrr2mpK86lTDgFE3GoOtKbK+cIokXZ3
FVVknN0mPT0s9eg/mPz0ZFa5lX4HXFfvZ5x52O6XZEw5ik+Kq0sYDNl2GZpKQjirah3VlMPe5kpU
QFmCZk6o6J2mfIMdA0JOF9fvBcCmlnXNQ9XL3Wahr1kseonstrFNVGDIXjYpfLcPtxgLm2CSDjgx
eUjEm2rEGxq5vV7eYh9eQ2QFSfjsWBnJmbFeF7XTbuVXfJ+SOjCoDAj0k88hIs+y9Uh2FOOjE8fB
x1TGwFA6EjDc1+1SXJBCgx/nx0vz7JYnDEHeBkDD2CVHuStMiCyrDTJj5LUDbTVtENiP7Vp69NHn
JOly/qZi22jHemn9qf8KO2fkMEj/EuGycm7xY4nqOu308oKnuXr0nWapIlnN2XesO93uzFwPHw7O
t6/RzEXPx7DWA1ojGawo9Kbum/CkSCNjPL9h//LYMrVU95PNtYb0ToMJqHLsFKjCYl59AsA/sXaV
eZSQ/QoOPUq0vUFG90Ap44jN9t7Y+8kWgdm5HGqS4fC2cL6SO+7IhPeOE04XQ2tjQgiAurA9ZC5n
hLD2GFloChTbHZ7xZtkVXoW1q2xIkfPsjr7eSgg8/hbTrrlnzplDYrAttudpJnW1dboWcJuJe7I2
Lj8GRNegSqa9P2PPeqIVjYrc1asEyj+GIeyH1Ep/UbnIyczP5i+LwGe/Kd15wlZX2GvPbx5YDK+s
MOKajPThpsODmOOfXPPXuBP+m8KMgZbsjdjhehnk3hYSaIh/sa1MuQM9RRJq5AbDnwXesNo6eZcs
7WUG7+QKk1/8qPJ4qp0H6sljTz76ySDW7TT+nuWOxjlIg4cVhqm+ZQYB5QyhnASmT9L7pw/J4jwl
G5Owc+jufS0UkfpQih4VMuvZEAN8ti4d4dhZRTO1SIBoqunGLAGjzVY3ar5QeetlO88bMGPWSSp5
Gv05//BkXhIChzVGxzgmrhBHac3/hgbLTRRms7iymqV7skQn2NDbpXkScFPu8x5H6iltz4Mq5jj7
ORcp5u0K5/MlDLL5W4aW/BywWwpS2CV3IBXM/YkdyFU/SvO8LDjPuEAzS3ui6EjmHTCTUwbpBsPM
zUDe5YTGSfUNYDEPaxeBpPRQASV4nkfLBYs3+7hhy4ZpMbn0FFW41EuKk2IpiODA+cKclvggZZ7t
nNzLJSUrbkY6sFpYAXvUq93iExYaIqnx1ujT/rqydigpMrFnajKxtJSelTvcCeMgvyQiGhu9XYPK
BOdGwIsZMcZVsToEYzqDOOpJGWNcXpLguy7Z9TYnT9rAxTMNLqZ2CvXDDCyrIXLrNIC1yrlkqonz
oB8uYpzR44OmdrytGeTNcGJXWm1Jr1GhO96SPV1jcsh+OlxSf2l0hpvXH90fYbnyoyQ4abw4jsJW
tdaTHvy1v3WGtp5eg97zShwW02Di/SRjfASKxhOOBFipxEXr4zzCqlwXBON5AlI4kZFH7ja7BfFI
FNEuBz/cjz6AQCxwS4iVdwv6cWaDtFRLlgrTz2r0shEehFnqHruwb+iqNpj5c5wSDLRASY6LHxAg
F8wVPiBghYnYIzXpk6ObaKezD9TallygnZkCGbewNMXRpS8atpqy/MKH1V+ZGpAZAclxstyPVOZq
PSwjeeXd3MRNwZbgMIx0IbNx4+YNUE2Kqz+DurIxDVeDR9bAHJaWtSqy9IehGFPjbHTLAmrzeRdu
9UmkJvMZdtI8hBUSOuRXZdbTKsLsrHaPNrnP8ihklw/kBpIGvSjv+Qw+Mr8nP0HaPLMlP+gMhXwO
km56cE3jeiMjNOb+N2SOhM+gTJZuvGlsOyEkEjQnhiWeFFVn92xWffE0ZKyrG1LysN1V7Xb5Iz4n
2RxipyNuVGjXze4gcy18Et4M+NVRYxwcTwEJDBTlOPZVsVliZv9bHIONXKgYVzj7MN2GDS1fXTfY
/hlxJ8s5L5BW5MatcPQ/V7GO75B4iGns5t4JywykJq6yGVJDP9vrbjDenASHbLShaCVRnyXkhXeF
o8eYGTK3JJ94qugHgX0bBwE/3BmMoL4EbOWwExvL7YCCJfz8cZsSb0SF/pdE9X/DK2C+9MkB/19g
2PT/ZT/Wn28DMPT/F3A2LprL/x5n85R9DfVb9UfjgDz9P/5lHLBFCIXdD0SoFBjuk8b/b9+ALeRv
6EfoYCg8MvijbUA6v1EziOE7QL5Cc/dRxP/Nsgl+c5kpQmf3HRwFMqR36B94BtDETmrO/5JYEP1c
DzEOVLSNlilt908isD9WaR8DRTxrS6Z27cYmN7Y+Nq2Tt1e9WdzpepzBojxNbT87P6puqUsVyaFI
QXfO5Mm0HXlD4tsHDuJpeCS3pz85ea3VrVnZOy9iIvHLq89RzvoRcr32tymKh8seJ5OhvjSTE9ro
3FRAv4ssD8ddt7D5bZcOX/S2dkULiaPVc7UT+RonF0FQtzdBbCrgkL018Wz02gZgW87vHeiqe9db
MFetmbGm75FBPRH/0FREj3ySR9fDwLWKQYGnYlJfvNVnu2l989g6dGwC3syqvt8VYBOCC/JuLIuA
DC1FS5y9VP2DoH66PdchV0fuZFX31EHdcs8aJ1s9bJkmbmFc+n1xnqZeUx2Iiab3xL7rmH0r59/v
TzIg0RecMI8Er8hr57FBEcE5hXHpELMqz++jnTD4FBXHuLNsJl68WS3Y8Tt4tcraz41P6srIKSAJ
4gTm4A9aNDsBvsrdLPXMwStOisZGVxWrujPSa+0ddLTxZZxswYna9jqHtE6I3QgCSljQ2SisZeM2
jmm3bPsoMGM6nJJuudIpJBJEI8DJfYOFP54QrQbT4jhqJ52ml0Ne+eQzKIBPNg2kLXy/zWKtySbX
xmouKq8cIbs0/jRy1fVRr1pIZAyVs9jFu1xa9rIJKupfogB788lGPjTDT6tZ26+itPPkQhMCZCRZ
JcR2+1H28SF3WBrbTexI+7PpbZHvbZsp8Fb6gAmxuTUq35M5mObzlX+G0cCcLRUw0QBAApuZkghi
7BKbCq7gW8L19uQtlthI0kotm7Ut3PSpmXUGtWGd06ds6Tg76xhs9l548Vod08XVl51RhfvS59Py
buPtKs4x751Ic2mVp68KFyu/2RyhDkh5n3NKXOOR0cTsNfdpn440Y4XtXH92KrH7r7xuquYcVTBZ
9zZXu+aiRjhXF0FnCQiXvtvBDqSWlvOSEjmQOmUNu5Al4sMt1wa3bGdznsNBBhTth8UQf3pSk2J7
AnsMC0CE4foWO2aF9iu71D5gw42do1OTo9sDCoL/YLKgti/XNZmWa7IrYmF6UzfmMU9BAiP7QoFe
rC1UBtPcgl0FT5QyDKq3MlOwGkGx2euZIwE3iki5DNPcyAN5EDIe8ZOctoO0STkNNStBwEuHJBOJ
DM+cMoqlSa0O1l9ZNQ+AKyh+ivphYSZaZsHAoGfgvF1d1BqXdtE1ffAQKzfByGhnK+tBMSf9COvA
lVxLSkSRTd0xgmegwcXm6KgsuC/ycZSbpegsUsdr24BEYX4r74nqqbd6xSlAQn4lW8HEY3Tv4QWJ
+mlBRLuSfuau59VqtdO5ydb2LPRjKO7lSjjpMAqrxIMfo1Bxfebjcwgaja7+JGiYl5E3L2zIMfM9
Snv6tkqYbYyDzdFyqOLLWVfJusuUV1QXeC/h4rHwMuXCi1P5m3JoYJo4JQ6gfdzI5gTAMXl+AJu3
wLwAH5IS3Cp1eMjXxvIexs7j7LiOZqjIP85OuQ3oDnpYTRysHFOaSl1IpyqnbRK0CzhnMaksMl2u
02cdLN3pm5CiPPNl2hRnpHOdr45oEYbwtRmOMfM3UKfVSv9wlsVDfwgdASjAh35N0tdCFsdUOtB9
U9kEZfamXML06JU2p6zEHatmZ9mr85Z6HV+R0uFSUvME4WjTyLB9dYA4sghxRHwLdb2AigY7nd9y
f60p8F1yOO525w+PJfQFJqfw720/vnLDBekXK0Ia4Yo6G4NcZQwVw8eK3jPCvgnVFNkC3qOHMj2Y
uzFtzxNcABcFSWiu4YQRNdfOQjc77F/5Xnf1bs26J1uM1mVgxcT0GKCUxvu0CQtdM7SlpSgtsRKB
5njuZr8gdpZZLMdkiNOiaM9cl8pYGjOfcqsKt/mK43oX1zVSkkei5junVA5Dl/e61OuzEwxnvgtX
JsqYtt/nxCSj1JkWuABNuSNqFfmud5vV9QsXS3AyOVVuYASwOVjOJ8hU7zsR/tWCKT0pvfFSjUMI
qXiBhN51JrJ0dRXPfMHWnD3jVSVvDWVoA0E9OdS+e+93UwA0i8uIcQ5zESDdhP3PzjM/En/ckbLz
tj60T8uN5zNuEnKXNoncjEGyZTsvLmjgOPQcEc5AeJMKR4yJrBOWQQcE0JPpRmZ+GQkxXoJBQFVf
h/p7bGr+AaUPdu57u5TOAIaRVvZVdQy6LH4Wm5XzcbbID8iqR+6v8saMXc8wCwZ6pCtyRE68nFtV
60arQGoYIFnaYxJvw6AnTxOza3Qoo9xzj1gSpq3LAAaXvFNvUJub8zW0q2MSCKslPjW3BFN70A1y
UceeIoIyUhPXuLlzAZ3WfNkCzrfhFK9lckHyCInQW80BsvkF6veWewvchmE5OHNvXaGz5WdmKba9
4dWSQh4b2H3n1Witd91pCG903JPCa3ZzDk51JGoY9b06Ls46P7WVBc/FEStyIGtTTVPzeRBjIc45
dxFyNcnCYLD4jl2d7ZDVdyAPpxc1+c1lEhv3MQ77+BzN+2MxxYkMDKD9yzNwXzeumdtnyFn1p1dT
fMKQNzA7a5X3ob0OByMw0CvIBj/5gLP3vl0Z5K8lQepa3rnTpB7KarJ3WDiOlQWxhQedDZn+SYDf
RFhncmZzMhQXdTIc4d67UWKS4ly06bidSVW9xVOz+vwNTJW49QjniyiguxGNjaI1duURyY7LT6Pz
I/FE+LMBfhQ3SPcNzMENbItsTzwIiNjafwFwoELBJinNMoSWiTwB+iqGbcLsoiMaTpDJnaNkya6E
dl6ykXtmOwMAmZHQz1XHigZRT863HS4ufo7ZzPwlXc8ZXZ74rlg6dnmHVtb3OOf7eH0bcHq9lmBo
rFl30RpINiJ/bgkWwY8YRPgUGEV9Sv6OeQq+aOxjptfzdZ+K5oLb9fmc0jlBlqLZToW6Ydx2TZFC
u006jYbW6fBR8FiegQrqd7Po9IbwTsjm530bFGs/Yo51OydeQr6wQ/YiIBWUSLuOWi55lAlOELcI
9Auj6jFi2qowJRHtdjkbRImaYWZb83cbuBeshRfszhhRsmbc9gqeku9erF1yb9CJzpIGFnzcUHUQ
64tEmR9u5ulXoN/qk3DP2ySW9TADaQhK5yz0snULPmzXUCHyyq0dWcaHn+V5tBfIWVFeXeL6snyc
JtLYHX9gITcBUBvWi/h8RcnZ03fdM+wnZ5IVBXgy7AdMuJ2rmvqDTRGMYVTWBNAr8TZ0yHJNYp07
Y/fGmS94lqo0R5WvN0WpnUs3cW/7xeMgxunUZ5J5Np30epn7/UGgrm3aMFx2dtIyt0CsdC/H0b9G
JsuiQlZQB4Q3ureNRyRqMZliD2r7re93FY90FnX0Dz4kjXA6Zgp9ssX9f92uc3LwiDGcsQsU26GL
z+y23WO8ZwAHw+Nn5cATaK1xUxVGPyQkOj5FXI7bgvjOse9CAyePt/kSDy4hxv5lKvsjBZ0tn302
XwgV4x2JzbxbS2jPlTQBajJZyzOLACmQHiWTn30RP7Kf3mWamO+wgofmlOnNHPE64N4ncg0zOU3s
pi+bjQMhZssmed701TPrU3CxtNW4sdf5u3HFmT2CvYo7r7/HfOE8kI22z70M3FMUZNJb96MItvnc
d48NYhWh2Ty4dvI5vAqcNHwD6R5eJ6Trby3lYUrQdAyJnSGDdzMrYf0wxAi3YShuAptpo7socQvE
CE9UFUS8tZ0H+WUvA857ksTh2RJLwBc6OHLEe8f4R6EeQD95lpyGNtN63VnxQxGqp1CX90kWxj8J
ek3TIZz0/MHyBd8Lgd/LGfMvsaKhQrPuXHGKKQkhZodmtuynIks433B0fqBTKP5mLYDsOJXia2nN
vWGCPi2SUHbS45QIRhXWe0OYilH1Z22cM88ZXv3Kd14CwapaqNGnImI0l20q+EXVadddVwrptlEB
Q/RsJjUFBvm1Y6S2IRkdMvsJ0vOEmdTHsFhig80uORvX6SPGPXlkEs30GHlfv46wQTCtDfcUAult
DWSSRGV9t3jtLarNGTcpGBkTqSsXrZA7XEn3Bo0Xfv9Qd8Olk5jrHKIR57C2f8xsV14Xtm9tm8S5
rzQJEiSkDdOzZsObE+hm2UPo2Zw6WjsAEyDyXZ/XEO6bwve8Q0GfwkGU/T4fyX2t2PPsTHYHr4NN
kzBV31vz8D4U2QNkLGtHFvLKlZyHAz9Iv7RhWoyQDUz6FN9ZvAKjGPaQ+WNeXH+XFovklh+jDcsp
K9+L3m6fwYhzK6uEDaVxek9wOB5z6TrM9jtRHkxMDLv0Tj1akNf5vMScX+MXYS8x8RRl3tBcDYr0
4tAPLzNHoUPmO88T5rNs9Ax0L19AVbRTiifpd5H2a1gV7bYLyN500BK44OMIKV/oA+XlA0SN/BaP
401W09xGcAkZyUDUFRsX4T7X1YM3QOLU0xJGzczl1kdF6uCaXSwDC3+5FPWBJqP5IrPnAiiVTu+n
zjgDx/UAz+qYtMneAxzrHsEwuJtiwgLA6JvZprUQrsZThC/qOnHFeenZ5y66wrCt5/4c1H9Hejp4
N3Vf3RPG5M8uFNj+oT/aVE6sfvGTmeF/p+5MeiPHsiz9VxK9ZzaHx2lRGyNtoE0ymWZtCJfcxXme
+ev7o3d0poc6PIQqoBaFBCIz3REyE4f37rv3nO+sKzt8DFX5o+F8izogh9kQyHtDD8htTdBSZrGS
O2MDOwG7CuYjvlk8IGBem5HZ+6uC9xnhSNFMJ2yjHhiQ5iVrRmRo2Nd0v73IiKodUrp3AmLQVWp0
HLtEX/A4NmG0lUIma2j9TKdqw/nD1xplw+3b2zXSuKRKyeBQJ8bmGlZMA6vjka599iyydpu1A0uq
qt1MhrSDbUz3v0m2KhdxM9k5p//lJFgpxB05RiSPJzyp4bmqaTXoubIL6twpRP/SRHO919KYgXNa
9vsqqhmy2UZpuspowEeHmvquJcG+C8P3SKZ6Y6LbOOZYh4jEDMs8+CXNXcDpq8hUfIdMHQqJsQLf
YSaDmzSTfpO0Vfluo9nbBG00fGMA0hyEBaJUcK/9lRkwdnBosmUbuOG4J2RD7w7ZxE7MTn+ewqZC
HmAhf13VdrKlyRV7GY4PLxchVgig52ukkPCKSo79cEqSQ9WpxTuN5GNsTBztgUK7MOcPcRC0iCmV
6pwFnJqiEf8Ys43pzUdeT+erM54jSlWYFuawH5GGHStlOtVxnb4aLDtAUPJzAHdlM9iS/N7x3O5Y
gx77IG1+qGLy17D0mb5LFSEhjTE+p9q0LdIRArylN4+ADDnmT4O8imvUxK0tcXlCeVtN4MOMUDZv
1YjCySD3yQUnnx3pIGa4dflHqkKUkZFJrNALvPKiP6dl8FHGxYvP1kfvGtTQfV4nLFOy2CSWfEVD
Oe052rIiBm8YO9TLyJieQXrmhSYz4SxDEIy6Lav9jyjDSqi0JRlEQTrfDFlRwKc0gyPEp6kC8oW8
G6WytoP2Ku7p59kuIuGjiEW4wQHcOTTLqz3yXoBARvlQwwHdEvhhu4rmB3cEoGDtq7RkDFEcqvoK
7Q8+HWjEHGHDojHdHCf7onpSg8PQqrOTlkXxpNW9einocqyBiBwVGkRHK5ybvY7peg23CgOJnRYb
cpzq86i36nkSNVN3hr244QEtRknzPNaTuQ9M80cnI2rpKk5oap9gRyd5NvCn29SC3kwAruUONTSa
Gk7C3Abc4phZcdzagjEj7Wl0XLGEUtecKMGbHnHzqgwC4Y1g4q4hacBXNTR9gR1YY6aXTCVcXE2K
N+VUQqdkUD62O6zzIzc/2okybpGcqvQg2TvVwsstKFOMIvPGCepC2ojAciUhTfEmDnzrNfGLaheY
DI1HiHmwftDroTV/mozhnTxE+T4XAzNz+jr29w4wrb42siQ+6+r8GibSNU8m8ZwlBVjVInhAqSOt
8SFHl6D1OS2Re+Mb8ErbuRdESSByJqCoq9GRqYlRrVCMbnuz88RQU3TzahALqg9rleLTB7oHCgeC
ubGyu+oD5Xl6IyVJd6amFRfEtfW9VWY/IoBFtMbMUV/VRFx4FUqNczEoeu5IqeBEMxue1ajdtWiH
El2FYdHyQcBV2vpHW6SMrEDC5WP+ZvTiahdxeiZQ4FzU4ehxSAvIcNAXXVOh/wgQxOyaIGU+ZcuH
iIAgOs3aJp2xUnNI8yzuZlXkwZo81vi+M+NFr4FkSbi9ae7bPNEtZ7bH6GIaP1VUwJ52WrMIVfRK
dN9No/FVh8OPQWwMbQPkeABNUUEnt701EjkC1BEreqTYo8OYLB6QbRbZRUJuVwJYyNWPCK75C5tF
iulCrTARM5f19Lwhr463eDObRQoCVImAwVf6mqSuRWWsRi4q7SR0EcgbvFZaGhS7ulBYSiqfd2GV
NBxFHFXnCKGVYeqiO1AQi+hdycSzG8rbUdTFIczpoCYF5MtIFnR727SU1vUYsTElZUZlipA1cNDd
qitR1D0kU6A3q8ScMn2tVJ1xn6kxsU+hgdjYLaKIoWWfoEWAFNUSnJF2cXDp2+aR2JXqEGnSu5WN
OtBCkUhOX0s80lRU0gV/rhBOWI7aXZAF8iPBf90PVVFQd6p+g6xaoOtE49bo9TPCpRyQS0pYkS+A
tFO9KzylLHrxfcKg8pBwgFgY1fOtoSABx5kdUiIFFQ+T6av+syFPZ0lF3Yjrudy0C2aV6Qp7UmHH
FuZ1GwE48u9hndNxQ+Q1NGnvNmooe1VRUErKZnMmEtfNfbl87lVrijDGo8dmshEkuUvvnkT6aYyv
id/Ry+orzC1hfBBqPb5y3LB3RSVnZ90Pzxa7x9ruS/VQFzyJciLfZ5V1atPoIEGt4UnMSKuurije
mzVvOBTNXIiHecon/pG1O8kcDzjdYdOjHdyUdJMDo5O+x3LxhPqGAFWJ5iv18/tSKkEmYLJA4FY1
QrE01QYfdJ8EyiqBmA7ODn1eMI0iXIccfXYJUoVqlcvlTh1hKah0aZAdF9ax0gBDLbEIAnyLwVWy
bU8aJOoKK7Dsp8i2X+ox2FdlXe0WIjRvhJG6IVJtF620BLlzArWFysqmxUUIDpWBgm8Rogfhkcl5
zpo1iT17NV8k0TY8y6Zt+5VoqT9jezoZPvMPv7xrYIYvXct8Aze73gEivAtH+Vk09Eh7heIe2WXG
GyWiW7Ac91Wc1FehqNFLaEa0MYw5JdG4MJEaJD5XOfeDiyQT+QAZKK/v/XY2wb3MNvrKCiQ6AIp4
lq6i10n3QwvlafXQ3gqE65wHUqPn+SonIpvIONggNtub2Zx4OM8SxFfMhcCBT9bKrDtzV1klQ5dJ
SekmE5s4fE9kA04qbC7gzGCdeloAMIIWMQlaaARgvWauWX+aHm2/br2qk988SXHbkHoZTdZJ9OjM
2KDhpEuwPMzVIOvRhpYfH2LW9oZ5Vyw7JB0g9yP0kazXMlVdPZwHjvRqfvBFmtP7Q/pJmCUt3hxM
HcuyY7SocTc6DiifyJl8W1pmC0bZUl47eNgqqm25eAw1oT6XpHaf1J6t1JVpv+6atqOt0eZAdBW7
jB6aAOiOEzej/E1vhvdOQqPW2TUbHG01iaNg1mTtG9GO7DzGgBxwy9aH1FWjqLuxYsuEFgH+fz2V
WDDgyBA9NWoxPql+qJVLmjR+6KntjNI0ojKPrMLjyjW3tTyMT7Fii4C6tom+tUqpbuK6pGasYGIe
DNWmUapJev6Gh7K78C2jgUYsS/0qNwnDIRwnISDWROamiFlzaAMiZDaGw9TQ5IROE2oA/2wb6EKM
vwqjAfxtDevZzuBnJasunlF1VOEb57h9h9kLgXYDhyjhpNCtM7rfSDlJAiW5IM9dSUUmAmNP3UEo
LG4GXYCUTekkOSGRd/Kqn3rp2Vf85DS1JCyMsWme7GSsNpSEKgI5szvweDiYGZRjaXUWwk8pPrc1
NoBEHrp7U0K6ZykW4SJKQncwmmABjqJ5oKGcpeyrqnxgAXZmGSm03hr+U9eh71zNrdneSeicvwdy
AviurVNpeZ0XdZjZyvw8Muon6SAthkaHOtJ6kwE6+Xtckb6UkYZUtuVaytO+cUYmrvO+H4f+Uo8N
4yqbKNWVHKfjOkqG4lbQzXgLk9oLrIyrTO9rpYe9fg38XD+FRuSRrWfeNqY9OOkA0cFmVKTQ/UDc
wxau811GSRbw1fV1SKiFU0/69D23l/RKbFTjMWYGT1h0Fg4IVCPjIc2z5I1cq9omEbBo15WhP6S0
irhOxZ0MwXyPTXjrm+YCECrZCyB0SQyveq25WjrxCTJj6TMdc9IE1OZbKcVPIJRlxKygvldyWaen
mHd8HU5MP22T6FST4mDNAfo5L0cb0K3We7ikGHvIWbRW0ox8lLInTVqq6hSzQG49JOVwTfJJhQZX
R+ckl49xLLs6SStro9E9S0EJ0I+XRGoiWqyBdfHH5skyY/mUqCHM0Vx8lxnRrbJmMn8Mhfpioapk
Q6q/2dNwn8mIyvS4WIekfThKU9DxRcgPlE4I9HOYALb+KMson3hXZLaqNe6WbF2meIjEEEs0Q/Ql
09ImbYOV/w73n7SeqwTXWJ20yZFR+IsiOFMRKPGIKjvbz+2snqFthG5dNSidCYOlRJ6UtoKBTOsb
2tUkpHJdz8US1plZEY2+uLpBXPgS49LzkHn0ILKgINMDLjtTXmUVe5BD75fuX4HI59C0sdxQlBja
gzTnh0JrDkUAh53IG0Jh6Pc2Vw6GjD2HvNPQwcPhpwX1kbOJaicYQDSrJVmW+MlaHL8WFfKjqQd3
FlvkcNezoNyOEYTv22oynwSv2E6RgpxEPF8pAd1oGi0jvEXftUHB/lHXRTIuaXl08UzeNqpLKoy6
Hu5iRbYYe7VggDGd3Kl1xgkx7HjQ/JyuFNPL9lGxpBgdZ5Nr/A5l4UlSB3MnSU/qgGwvGiht2Ey0
51Yghisnmh6Wbk6URtJzrSj2YxhIrF0yPS8DEDhSVS2WBmeaaGDWhr5OAri3LGUBU6Qmq5yZnM2F
Hrqa+zK+0PRIqJfUdQAqomeNd4y41zcU7+C5OvZehvQ3elT6rqA6diO/V91aGzvHjKJXi5CgjdoF
OvBki3XArlmTdOE/scvoN1k2V44w/OBFG9X6WTPonZuSsUKerzscq+QTuSPqdQgy+xQwuKcfaebX
RtXbDddB8eZa959h8Y/7oldMZgb+HfagD3U0b31J7Dqzp6mErP6DYV5jYZBqBgSsRXBrcN5lOCXI
MlLS+YwE41iXvu9GtpV6+FZWPAXBtZWTbuJCdN1mJhPqZrR6vMtVn1S8SphtHoSqoeCVEuOm77rH
VBXJnYwrC6PY2Gf8DQfKaRWGwhe3VYe1GWQ9ZzVrUJgq5nFgaRtdb3vTbQoDsUKkVKm5njhcpQwM
qw6NcWqEnCuSGu0NPur2rqN5gq+lGpMzAkRsk/kA1H7VFAWhbnXfsAFAp9Ory4RbWz36uWjFPUe9
MqAhNZr4qvS4y0fmDarEJpBr2X3lTwrilBQLjisM8sy3IzxFkoyJyHV62cK6bKH3HGiTj/QEfFi1
FkHTyvwG3ADzmDHLzKvzGREPnYNm0B1FIi75wNxzJvOY/MxDGSlA9eZUBVQlZr0CIMbrt45qIxVE
85jSuUSKlLoCUBqkeq0JADoHSfZA0HlEnEthaedeB+wkTTLNxMGyYXFrYf0YWzkNYhImEN/6HQio
oEYiQECg9lIaZZ4d7cCXvcYcfSLH64h2nY2u4omxfoPO1e+mH4E2aDeVH5AclWQRtUUpurm69PDw
vHLWsarxmYDIY8May6OstHW00xCHc9rtpOotR4Y2wqElRZGIbgmFkVWiCkH8AuyZhGMQyutaVtjg
aor5t8hEvLTK2gy1jgZ+1CtpPpAOEiCb3gILYWEKGIXZKw6uxDQ3/SIhtUrTflYG8JR0Fpl9uwxO
i2dk9d2xtcgsYQPKZrQCbBD+RlKLDiNxb1YvSaXyrk3J8J1vUdGfZI1ZJmk4I53gJ7HV6og6ZlUu
ROUqwqfoVtCnRziVETKtCGTVsSAAp/quINio9rU1F3hHC271qgSnBl4yGIxsOyXWGBx4qjlsyyg8
AF0qlXVG7VzFu1oxVRYSy5KMPbTiAbBDplApBTHsx3WZq5N+G6c1xbVOm+BjluzxPug0wjqprjGj
FkNVnSbsbemurIbo2mlabu2I/G44jdZqPWF1H9t3Vrj2SIAoWgBT9kPcfYFZMh7PoDDCI2CD6MFh
fwBdUMU35KNNxGI8GsOmGjic4SEtqtJDCQcnMu1CnKkI53CvxSMSfXvkADtyNn+2zQCh+QxEyiCR
Eizfah7aEcMqeC7QzZAh4UrLdcwpSYEvecZ+2x5R1hX2jmuPeGgmjabZMl+BIacGwRwyA+zU9Bu9
rjBhCpor7XUaRGuvOaj3DFCLLAzvfGWEIYkyOdPf84Rl99oM0eLDRS5Y1t8qW41UGpC+FDIlEHN+
CySTFRrWt6VsWiXvprVedxP+OX1g4qZLcB2cRm3l6OYXheYf7KR/5F12IS2ibf7jf/2ZKGRyGTUg
papqaiCFZEV8ApGIUGQkoBeTpx+iPYu/7/78+f8dstj/YdmOJBAa2i8X+/9Ld7xp2rro/3Ho8m80
/ut//O9//c/oH16Tfsu//6qU/ePH/aGVFcaS4cg4zpANQcrhvxhbitBRxNrLGHehx2gCleofiC0h
/gntR+OwyN+bYE4BqPyhlRUazC7wTZCANJ0SUFX/M1pZaF1/lsqittUW6psmZMs0VUX+hGKpCqBb
khLXD3pPv6SVxKlSoNobevxWkEG0Dkkyc9E5lG+QS+1NkuP06RJhnAzM4t8SuZnWbZXPm8hK9TO6
jxnpZE7bAgb3SUAlXhGu9yioMNZ1kncbfJCYM8PacjM6/dt+1KLdDCF7rcs+OhJ7KI4EBZFHiMhi
O6uFcBEh3hLlY2wGJfmmmfnkZQxGHCRW3Sbr4xKfRxm6RcsySlRBustM8ibgtTe0jrFa46ErycIl
6rosfdSQRXgoWjwTim1szIliww7y1woGy8qeQR3Ttaw900rflEm7tdjEojr+niErwWRAW3jZ1Xz5
UYSLMqnJNlYxvzQcblcN6WudnR4lmXgEBO3R1hhn1j2peAV2TLh0QQsFNGLJhMKkQBdGQpnRqqAi
kw/V8vcCbvTeZAS/i/TkLZwwsDRhccfh98QwpGLq2FYIrEiNyGvWr66J30xR96sQscjWCvn+ZS3H
91WppF6UReGN1SJWglI/TwdfR+BjTL3qLKDZXIvZAfA9QHU0re0S3Liqha8cx9I4d0k1bSdjvJTV
q9zyaXCZX9M+x8s4cKKVB67C8keFkb5CaL5jAnzwZ86XKvyMFVPFDOphjO6ll96VSClcS5F7h5X1
FLIZunUWmsDFkQdbIUK/PPouGdTZEN9fodigwkuncY/+OuLej8y9ppaQjaJDOEKvElvMolccI7k+
ydwe1Q7q51EOgVrWPWfNJP6g6N4n0/Idu/QVUEno2oFC3LIMP33mfkRxCDs3b8rXMrZROTO9wECt
KUcUcsVusHRxnpZHZ9Sak01s08ou+u74s7wx6ZVxKplzhZLPzNRrGoA0UBS5uoVy8VwO+laNOsud
bcYxVfRWgmGDe4o8lhnruRzzV6g4dwz2M0eL87uGbxtXzTNcgQtCQ4zDw8jQppaSdaxmb2aXfJ+g
n9M+g/YF3ltamVoz7vMCnL4A1bWyw2UKGkr7sC7vMNvQqEWa7tIu/64WOrpC5Vb3p3yrZwXdBrBH
qyShfU9NEp0LGUtsoeqpw0hCf+yiOD/Gvsm5208kUpqm9KLW+q4dpUXml9/VE+8ZOsgPfVKQy1oj
1TzGDuihH3oJQjcNSdkTKibo0pDhrEhi4shBwdrEpC3Z2XCKo/B1NkqiNIO8gDrEpR0RqQMqEAqi
nHYoXJ9UgKMxc7zofd1Yt8F8GnSemVHnfsqMwTep6Qdci5b+CtKnmwhX33Zu0OvaiU8DRW/IHbSZ
BJGzpjuDgqdMTvgBulaR1m7FM7GfuCLROTzD8WWcMhlLYrbfwEUPwu9tYb8DAKj2voT/0RJbKM80
hEwCL0QEprav9IvJsqjBS/SMPBNu2sz51g64AB26JlcN+MTKRvojS/MjV5JMD1s+McAVu8JKZLfn
zEvLVqVqbMLvfTScxiz5ILW5f0zjEkccPnYaWhjfic0LyAkLM2eI23zbBeromSmTXI2TWmIFb7Uq
f7PknigIrYoINsjHfeV3yUbh5V6JhF5lIhj3WhNzf0vvWWnzXl0XJGlxhoYcX056te/oFtJmzssb
y9LmnTX61TNOKFDb0AmPWZ/Xb2WB76iPMCv6fccUnedGb5El87KFnON5pex6sZUn9bSTEYaTWMco
DXgLA9Uosre66P4vrPG/oQw5Re8shcVH+z/AjwOUcWGW/d6Rc0ct2abTH+VG82u98ce/+0e9oRj/
FKZmwSLUbcVcvDT/z5ujKP9kyqgaMuJAW2CO+Ve9wd8I5MX8S7ICG1LWofb9UW8YcEBNGO84drD7
IMHX/jP1xk+I4L+dOZJKBDb/oXT5M/QMO6LWw9gwadvvGz1/91XDzVT/IVeUrVQXjiiLvY0th3y1
X67SX1TFf0bN/fsDKa5+JVAiJOxTteG1mWWNrgFpwh2nU2uO8D+Ub3//Gcqfi6h/f8jy578gE+VA
GULw4JOXdFdIFfjsWnfQDVhl7Pjjmw9WvEfdUGszHXxyHNiQhW988Rsqf3Y7/fvTPzHtUiNTpog5
nifHw7bgGE4UiFMw61eajOLigtUaxDqEiyR0pDE75tkXXMrlCf3FZ/XvT/5UNGq2xIyukghJYpm0
ii0Hc8hDCOSD6dDJ/QVHFEwnw63JvfDHePXF5V5OMn/1EH064SQCLLFuVYU3jWv7pjunN+0TEpr8
sUCP8MWH/Jlg+q9f7TOXVVJCFftE4XsI5hDoI5Wwh+0Eusse3a6AfE6u1Re/zm+eHvUTnzJCcGJX
wzh6g2FtZyRYEXojzVdXGEIuqU656c9blmGOJfe6Rgc8q7/gPf7uBqrLWfKXB9eYpTGclaH1BEEf
vXxpB1SDdbCLltgbRs1lwxUVB9K93NBQvri0C+DwL27fTxL1Lx9q2aOEDGtuvUSlnz3YULHoL0OV
snllxOhv/Vld+qlfYEB/+0t+WnN6XZ4sWDeWVz6Xd9EPNOm0mVPi4J7qExNHOuRf3MjfvA7qp7Um
wftnaYkGOkQyaT7fZ0jDgWv9fHwYZ7mB5lRkNiix9iB/ucAp2m+WOPXT6qMPVEyDX5NKtDFMJ3pU
nvNTEZ5CBHXWJrzknrqHXUhAigOH/p1uebhKz/mpb3bjAbPDu49iPVz76p6UhTNah+YxBqf/rT9K
K2nFWhlop+pbcS6uKZJtFzXeVtdP0pqDyabmj2/j2GtPVqk8pRAOxifEk6t3a1WpCG5dq9m12r4R
jq1CTnlpr/21sU6EuzjFkcmiuW28eD3tdE864IUYN6MrHM3fTNt6X6CF2gh38vIdISogD8NTfW52
UbZvd/XZvjJxRg+Ht/0+u0qb7qa6oOzNo1vhv8VP2jHY4iBEmHMooBI6+IuQxH9Pb/FhybXbvwlA
hvlZ2jPyGbf1lkzx+NDtmv/iysjp/E8vljJkdpAi+vWo/JjOLXkK0c5sfRpUfXwxl4Onr7lZr2LZ
ttwIX9oXz+DyUP/Vy/VpSZY0WnUJVgGvW15fGa+fYrs1rkZffQ2BqhZLQ6t+jRS6aywrfVteskjd
Tsjc2y/fcPN3b8LnFRpBVTOrvY+mh4hJkARM3LoJFRdhDw0ZfoTBIUxJn9JBPvgZ8ZWFHuznUHck
qngmE4zxSoXMiZzxNs3aEW9jSGGN53U1ToNEIdzbKJWqK6OAOgBESWXc78nljDYU6Wskki57YudW
KponyEg44pkDqpwYMuYPK2R7SI57RmOMw9PgyZzot8rTQxwoHrh9Yr81DPh9N70AMLhpoF78jElL
A3EZFf2E5MglTwsK20IQrYjlBuhmmtk57BkfA1rg3H1XhM0uUKASdUpGTGxSbYCkYG+I9HMOLd/O
iUko3wLrVWm/aAD+rgxZ7Ni/ruaxwGYvqtL3/GgXV8+2HbxZkuyOUXcxS64gpnujvCJVsMCo1Nxx
1uEvNrHfrOnKpz2sCwO51wEOeIpfvYWa4uaW5sLSuww+EW2BeUCivmpr7as1/Td7pvJp4xK1NUbY
F3yvQhDBTulz+OchX3ZNcpuuYQ8nJrqGFWy+ONhB5f7i9/xdAassi/Avm9dMBysbA7x0hIFe8qRb
5ci4UhRjYUlCSFwexHzodUJ9r1+80L/7TT/tXgIKRaNBTtiDBbZtSO31A1Fju+WmxuhqSdjo6/Si
K+zUhnqYg73t/f0n/6YCUj7tZpOUd0lTGvG+t+xDJVQXxN+hsSUqgelQ8v+XMujvP+q3V/XTFlbI
Q2ohtlK9YpIvoS/vLf1exIC4guaBmBcqI7gl7UxrI/2q9FlW4r9YKH9W07/cyJEhcK7hz/d6vz1I
zEv84WqRypGFiHAV5RCxGvqTefOzA8BXSSYgYn//64K5/s2Hf1qlBV4fLY0o+cYelZy989NyY7E5
xAUoEGUE/akVtBexx9KtaY95mBwyPCoZ0bFVfSZA5zCng5dW/kupFXgS6REmW8SgqHght7Y71dhY
zSbR9lWzKYrDNLMU4YDYSNw9ZSO1vhN2yJjUHY49lKSzY0kL8WBkld2F3FmfAGmGxwz2lo3bCedq
NVy1+TCUbyK9lBSJ4bbvtzjDmAMF8m40d3O9M8eNPK4LWq8ricYnBR1W2sk/TMmzpp6HDInTsy6u
nXpvj0+l+GjFY5bfKf020VCxfvT4Rxuvx9dNbrCyxZskZ1tlXL50E27qcav08Px2YQCOzdPDnVRu
aJEx71yVPs09qVSPvTVxEOljpvy5tIs17Sapu3tyWsiLjfm15rMSJAe7rDxC6HZoJdd0VLBw9RvU
0F5PNGJfnUfgiMQH3KEy3XaTJ8vzWVhPmvHQF/S0pmmXEgTV8Lq3pTjEqb4JUeGG1oirNl6Z1nRn
Y3peNZr1IeXKlZn3g2jPSlF7Wmrck31HkjMMUdzEkF2uCmZRukAePo51mNZukKHmI2RMsaW1MjXv
cN43NlVO1tRuGefgVm2cV1F4G1k0aOeJNUc8ZGm8nYERRzEXQ4KrT3NHPoKSuo8r00N4r6c/SKVc
CfhWTUUD8iMKdjUdUNtNoeBhWhtOYYc0QK+3MuEa6zQfmOAauwqheIuSYZxzlxDF/aCpXoAmJFPn
y0SguUWDqS9hGdPDJxyPSNWDVVq3Sljv8pYpYwdzqiIvN3TmgO0GTRVcuLsU2l/coyLEomgqsufb
BXYa9C3VcmluOFPet8mTljBUn4mrcU3aqbT4r0k2vJeoY4Jc3thz6Zmi89KyOWG6WE/AIeEEknAX
WT+EOt515QkjLugGXpoiIfrIzIxTP+1UOdoPgbgi/jrR+bsbAvPNYhSMg91NZHVHvOhm0vUjiYLG
dKkSAmUr/baXh6OKCipHDT3I3VanX6Flyk7yC09HJe2b1s4IL2QtrXVdP1htRTRlsg7VF6n0eX/H
2zAQwYpy24+xEIgk+ibsBlgFHQGCgjX5mZV1lUBbzaOLYkRf7ZO/W2g+FWIKWg/6f13nVZM3N+PO
qno3lep1FIKLWo6bHxnQVaih286Y94Qe/v0KJ35TD3xOEDB9dNhmg6jK0nA4Bf4paHnBs35TxPIZ
bxjPM53ipl115RkpHgEQ8HoxYlHwycYdhgtYcZZjBpVbApOWoYDLbeeCRl/3aGOKJRGUClIZEQYB
WbRiJ2G8L/L7Jn+RZaqd79GgElGmMy0S7JGAei1pCzfJ6SnRxo7YCaREg30b9JcyvyYmcZCg5M37
DKj631+Cn8fZv9hg5E8l0Rz2M+hOLMQac/VF35nuU/U+l1/YYYgaQ9Exdmsi0FZ9gMN1ujS4iW1q
Vpk+sjzddqMno68cYpiz2BngGALGOFK5wakx1rd4Pr7YfO3fnB/lz7WUIkKUVIj9sknzQjZhU8Ib
FAzbvEbMdJXtcw39BL8KLAJy2BSG6ZmX5O0R6u0mG0ynjqDSlpdIPZHgNfCQqYdUxm8CWb8La6Qz
TteJVZ0+ay2P2xtDRKdK/W0D3jGBmTNio2ps9BBotg0/J6yywMQRkmUsrwoyw3Jp3ehYq/SYjObF
x3Wf4RGwZyfTmpWsvafZx3IE0A3Zidpw3aBkTjAdK7AbW0EQJ1B/n3WqbL9Jw6sSDEiCjqWuO6o0
3bba5KpYI9X6Nmm9FP1qfCNUppXI2ZWGp1AaHVLGjsXTWKJ3Uq2NZTN7iCunGsgqj5tNzo+vMc2M
8GcBhDt2+5K3CNbMe8HujQPUZNEF3PrFY6Uvd+WvHqtPBSjoyUDDYMi5+WjFyrbIZ3mbqsYFyuUW
ei0TSE9HoxQ/BvDVqvGlCm/1JVVh4ChtdOu5A8XdNveiCzZWiuHKbZLIqXFDcMjaD+Z0p1eg/uAO
BnV90rDydMkyc+qY+4CoSeobO2FIFBUuS9+K8Acv0+EfE3HHfNMl2dlZ8iOHNnEgwK2rft4J9IQQ
fFZzmu0T29zBO3bjjH1Vh05RFes4CtZKHpDyh/mHcuTvXz/zN3Xz56QU4dcKbmm/xm744je4KCrj
xOZ9kEH6i6DdMb06V5F9q3biOzlI9528DU20bty4JEjPWk2Sr1HdKrUneMzjSbqZjYIJafLQhOJJ
zRrPCNp116oufAvHsFF15cshug84k7wYDaQygi0sqYAfA3E1/YYWGxUL4pAAodQkba2YPHuexikH
e4ovvhwMLygHFw6nU3XdDj2pKH4GZq76scBkPJ5KrD5TVKLD9LfZAn7ivyvZYChqbGU4BfEjkNi1
sZyYizs/LuE0kK8Avs6M4KskWxw07oj4z2d+9veX+ee5568ex0+nBCAaDA0YNu2jynAtGwJ62dx2
NDDhWB2m9maU+OOUKK1Ad6sGlAksWGouRPXtpZrs7ddtxZ8zhL/6Kp8OEfPU+wyn0QUTedCweGkH
ebpppkKhncm8L5m7N4Lej6kJP9bQPG2+a70gASZUKKy/zHir9hZhKJiFWRUyysynKX2YW4SgBm2F
IXvLutmjrU/MwGoJMvR0q73ORRHvNdSiqr0bdA/r0xcX9nfP77Kj/3I+MUvIa+2QGoBABL2x8Fmj
o1Uabqs4AkdUbBzyNnhkBnkoxoOhSe7cIgn7L374p/NJMldKZOEw9DQawhMUwiq3DkVpf8tEdwgr
FeVsfyBPFTZQe7Hj/0PeeSRXrm3btSsK1fEEbxShX4A/loc2mawgmJkkvHcHKKkb6p5aooG8Nvmu
0Xsq/VDcW2CSxwAb26y99ppjFoeOxypQjvs33/8nGf6PTldFRe0J/g3GDgjXDUWhB6XV0IXmlygj
x49W7nvuatawz8ye/vo7/zhiAdXwY3t3uWCJeEZqO4ltbcVh0YYqZ1+/ZU4KQpM5EW1KW/76y/4k
VUNV9o/fRm36YG7lOLtMbx915mYNz/JG+yaDmdPMhzJt3FozXOS3F0FbDtQsHzT2QX/97X+8s5c/
Wj1ObYWvEMaqO30mJVfqwTqeF11zM24TKEOA9u3v4s9tGvjnMQnS78f7pEB8SdaBfWK73Eiz4mZm
+Shyj1vLUrwZdO99S8W6hBJF7RWEpjrrAKEpvlZ/fa9/kv2XrQ/5k6oaugHWl7nLWS1LzF5wjXaw
YvF12rOljYdBwpYc9xZCj5zL+je/98PEWBST1M3qYu56i9pE43kbu2301Mvf3bgPEk2vV4J7bfJL
W/9te//Zo/0wB1qpRO0ZJ7i7K8XrDnnAvnraDv/tjPyboIFyl6i6IOSE5jTG+8pUAbM8487+MirZ
JSYfjReKG1Oq+9fN8Gej6sMshsFWOmpgdndonV4hHXi9SlmiCOUc7HpdigfKeQ5SpP1df/vjiUO2
PkxcrVJyijw11m6Wsy8mR48l5ezQCLb5ylQSD9cPeFafUjbDf32Df9q/Puyweg1rBsGkh6P1DFJV
dGWMb5X5OUJSmcj9ZcbSAX0VLjJwef+9ueqjdRimTyg7BUsgYp8O8QpZgtOykRG8TYtmZRxEDisR
tv2brWp+mK1GTS6KDkTjLib1t00YNeP0uiqs3stB7kR7szxSQVtp2s/mff9SmcdDXfL/x+qNr9f/
/rVu8MuNk+E//jPVeGCHSpknI+TPqzx+LjS9T1Ikv68Vhaa//vjPdaa/ft5vlaZoxKgMlQ0sU1WR
OfcnN1dpq0E1Ncb/5pRiwmf9tfKDclIs0ij+xA9U+6dKU2IevPJMVVcV3m38K5UfH3OeBIOUq0K8
3tw5FfZkyrax+V1go8tUdcdVuj5inP1JXeQ9dee3WSexj4NwnmEDJZmxz+cc5DwyPOA/b9RL3Udm
/TQq2kna6smynlyfcErX5C5aJ6AVKNOrOdCK9CmvNwuL5oqXepQh+sXFcKq3Kso6Jum33C9dfmvN
1RNn2jujXV5MqCWVGT0sFL+xnwFYYq2oVS2KOa26fkOXy+FO1qBGGawHJZPugYd5KTyPjbLB/rST
KK7U35nP4bcox6tsIAUzHmpDeKAa+CYqOSJAOtWixxxNIYT2+rlkE1zVbAcAakFTkQEioYB962Sh
Rt9FodUwc1KkVh2Ju9RobZGz2Rk6JeDp5aWuSCIl1/yzQDBrdzgFupRafSEXcg9rt7U7SQNbzVo6
T+w/ITI/mTNAwWY0b7YVtt/kFLk83Ak9CVKp9+fSeOolnBASq1U9UnS+qkah1fBRfdcrCDvm+zgn
Pw5obW8t0bs8cxIs0SrCBGHbsmjbK0lEcoJj61BTxg5Z45o7Auc879koDxgwTVl5KxuDBjmtJNhu
n3gvmW7TCBcdksqCoX1hUjamDfzaVI0zlaylB0oKFVXWtk5ptm9ZwaXD7iicKcFpxlATQNubFqDo
eBJr3z5l8fppViJvEYUbkoKHImOPWq3tnTCLX7Wa0jrzqra2JEuYhfTdnYRuXrQgInDaMC9v5HQv
aZx+RpckOX1fvcUtHmuW6VMjutiRWb6tOCm6ogn4ky3VwLnPRpkvwCI1PXJyYByfrEzBxf76oo0x
BfzGeXO7QVUhvI9JHxT1eh+rpLv6pW8oG8R0TlusUAWjazcAM4kCqYDO2jtsCUJpEj9NRfuUS+w0
jPqpEIfbaB3RYVR3Uo1KZq4xhFyXe9kqgPgL6326AVhAtbhrOhROsWQIhtHuOnpCshWbvefJxHFF
jqJQJK2pJerRQploRz0otzbr3nKJJ9zJByEBmWBFHsl0x8DVj3qM/dh2b5BMwtyUPDMrT1K6PYLI
hF6ALNecsL7twauYkwY8BRifsaGVpGMyoB8ZxwjaltU7jLHPKKYDLs++asu7LPXBJAshwtNQbEDw
9NnnqBFfZgrOTbI041zcUgZeOLCt2F+M1kM7q1+tRiJ9ru2aofx+aTMBM36L73mi7o3C2DUCjaPO
0lG1ki+LqD3A7DwsUxnjGqTuCzEPkQ7d9fn1XmyFUMvKcDHpFbCQvyRCcwdX76WezfeJffncKntR
hkuzrC9Zre9ybXmZq/LtCilg1tj1/W6Sv/wUD/9euvGhhOvnuRFWNfwzVgjj47EmtXephjxnfay2
OtGobZ7x/2gcs8rcsom/YpNzBDbpr1F1jIf+OStBQc26/zdX8eOW86erwJkUE1vJIJFtfAja8Kek
iKDrRK6ibDwFnRKeJVrYoiiN5eII1eU+a8qXUooPzRLtMRa5leP0fajKnw7n/qXF/09X9v+0678h
mlRRsir/+fp/ei1el1fUJV1a/O//+b/6fPtXgHHMt1digfD1S12+/iI56X9fA/rrZ/8WC7CoazLr
tqWhDCIe/iUW0P5h6iryBg6/kYMY7It+UZ1s0hJRk2FMqghBNJ3n/5vqRNFFPtHAhRiyuqn+K7HA
j5uC74R3whCiIcATOMR/3OUvVo5hA655j9hnBVorHkpVd5ted2uM1dhL+nnZBFm9/F19xIdd909f
vDnvMs5UC6u8D/GsbklYDg7K8Ngki9cB4B6AeaRW7gkFa5AolZ4w98h51+lEqSF4xwltBAhWFKdU
lBMbBJuEq1f7vXrVkXiVL9m6eAmZuUqe7rJO9IpsdGO0hXPbXOb6i1RqASbnjh5rt2WRP9TNl4QD
Wh23CxUztb7UHxBsnyydKcXi/C2/1pSWk+xZr4GS6Z/hbQPLUa0HcQDVpLTYA0Vz9iVRm0Dsi7O1
bkyl9FWBk7KbOvMhLklGd81n0kOPWETuFGhfRZp+S1ho8Hy51bvr3aTjFFGxV4Jobp7nwnhIu+Vu
+0hUULsJ+QbggnmXd+YNrmKoXOUo8VXqdSHmuNeBxspBv7LpuI7CPmNjPcg63NM1P1Zi9BUQIWCJ
uQorIfuWJGPmU4KvBsbcPGPh5TXK+nJdiAf6REg4NQZZt06ejE58k6Yg5UTponSCM6hoUVpSmLCz
KJlCLMORPdpbDgWLft+wp65UHENMlEoc7qjp4sEO/ru965Yi+C158b27yBjX6ppG5AGN4sOmuu3b
crzCo3tE1OOKVw0jgN632oU6I+12icbMVvT5Bv7OA661h8TCiA50G4yGc8rCS5n8fTMYfrtcN4BH
/xwX16dioL3qJkgELeQYBbRy5EHPcfEbCRGV3CKlwabW2i3saO2ypl5Pby91dH0qe6K/hMee6UfK
Qp6laGS3idMJyeYW5bswU5C/PZ2VXkxuEkGyRVWeNN6J2tbB4XmnsQmfPJmcomAfnlBzmRQvYA7t
vNCObc+CPQnlyzwhKxnRN27Kh3FpPhdatwfXfDZkLYT6dmvp5aWUjSPQiJtYud40bXuP1NctCuHQ
5upjkpL6tuTHqYt9iXhkicqLwTC5Juo5lzvfUK+nKf5Kmbirl+UlbrhWiCIF3H484L1GGnylKHdm
Ne7poMdkjfa/m1L/aLUVPy50zCGypOA3gaxVVdDT/bgVmfKuK6tZ7x870XpodOshExE9FKa/jN1z
J6J2miX0JVfNa4bsBP8KhVF9F03BZq0Zadcb6GtB12bHFOsfsY592Ef4GcmnRitAGjQXwBsP6jK6
aWEcm5WqAzDUYsHZkiBdD13b7rSrFqhou8prtVsI3Adj9vpm+BQxE/ZR6cB1CSrGW2YsB5wAnQbE
VFR0e6qpXQgnX6KkOM6YSqE/zkjSzk8dno7NqHBFVGKkJWgKmK3D4BNiB5C6fZlIfxFluDQTkXm5
FYTT9M2Fc9Fw0cZTY03OtdEZw7lnMAvVQ0WdWn+KlemmVDhi4CQNkyd2/SubBWia0nwqLTmoGhgX
4AydtqPWcMzIsoDVaJ9Qs99EcxPW+TfLNJC+sW+4GrZofu1kbkFGp9V1+7FvQo6BL9kmYGM7tWsU
Zv5IuPz1E/9QIvvTSJYo3pNYbgiv5A/JQGKnUoeS0D/S1qdxYEqJtQBzO6dXq7AlR2nNWmhG8S0S
I8pcLPxkm2CASyVcaUY6B+UHn5FueZaa4mVe1GGDIpEg2+9UNYx01enn/GyWIKPr8VNvUnurKI9t
lH7dRonMuGXT6HeAFaPF2sGIPmMF9DdBJIHEP81WCjt8tB/oNHSW6B/212oht4aer8NjkhngFfjO
WR7dpZtzziizv5kbpT+aGxVVA1xqaJxIKB+HEKgjfARYStV62KMx8w3bcBX240Z8GFpo3gaYnkk7
wt5wrvAixRF1mDRF+M9FlffXj3cT6/5w66QWths2JfQtIumNDzl8RePcV5mn+XFmI7Rm7Q6nI4iH
rGRtpVMcpCP+JMooMDA21HBqmnAeYCtrml8yngBNuHqtn7NBOQ8FKypKzGQ0jjVCsWtVXbIqPrTM
qPJU7WprhLRUXzTZuqRa90ld4wPCMKo35MdSmO70gduslvFTOWZnRbg+dYVy7AB+x1n8rSzbYOI8
zFzGk1horpKnbz2rtqxfb/qMLyEEKs3qHgXjZIOm7QBOtb1jRsuTxGvgyjWf41K5VXmBLRTM87Lw
0Iv68aokhwbK+d885K3H/H79I00jq6aCQlncskMfax4bKUL8m9CsmDyFJLUDpYh+enT/v0f6HCPR
bL/rxf8kKX9Iy7oTjm/98PZDHP/LO3+O42XjH4pKbs4wNdM09W1L9nMcL6v/EFWC9O9SLhHl/69x
vGCi2WKaszYYgKiJhkn0/3MgL+DcxGsVERkBbBvlX4zk+bwf+oiO/dM29uAOoEfnIvUPiXegGI2m
rmJzEEUVi8xYXix/gQTiXgXEzllDlihtwFY2mZl7EZLl3Qoj8hPGOgqrwthbflWb4vN1jpJvsBf6
ByuXo/dJWHJqxPQEgllTYX4MQBHmENFwchmyLtqn2F60JJvkjiFZrSf8qbG2LK0+udSGQfFBZehf
ddy2zyNemU6pqrnH3rsAh9M584AZaaGq3a2mFJCHrggJ5xH1qzYmwkNlKfWrhsPde1RDeHDmxkIT
2yqYidrIMvkNB85R51E1A5J1WXUsUmTz7fu19JEB+bFTtMT0qG1tcD+Hgrho/HQF4n1bG63w0AJi
2xGd5XyqOSqqF8Uj9Yx4qNQU26XryRjwRFgN44pnUjcl38RR4ubqCUFnScH8s9KgHhdZRTi1E4CW
CUSq65bvOmUTTnKOmuUL/NUWjzocouyKAtu7Ne/0I0zI8mEo5eZzqtXRZ+kqXWvHHAWomauOp+FF
jpr1ZKpztLcyifNwNcYfutSq0UPShmoUIBjZoRRwYFNf91k6UmQ3VVX7SZLriCJ+3OyHq1GiguOk
M1w4ySXrNrEJiMQ2v9OmGfduZMLqE2jA5DLncoEOp1NGfMJVqFkNON6XrBGNsMc86JJcp/5BkiLh
0xTlVHOvvbXLp7jyIstUcAEqUcz3VxkfB/2hgRH0onGi+i1dMg2DnFTpb646FaWyan0WkRqdr3Oy
EuGp841RoWXXxhXXntYsL6pYJ9/MfDsDFmf5Mwj0/HK9jtHnecyVEe4vOn3sH3uXbfNyiKPvZYCT
j24hOV/TzDzh7lI/YyIhPuMJvDxCwdMvInRndAa8RM3V/GlayUJi4S1ge7GlxsiTetBWBYKpUqbU
yTQDtVi6XZutk7MIWNxZ1256ZP25STOo/guBmpfWV6xnJrxJiiQaEBeC+Qn7nvFQwWmk7CfHAlnC
Yv6zDqSa4hNhOWmNFF/KfIxfVop9g7lbSF0OjE1qbqh4Xrv8RFSfnxRU97eFRLS9pLViS+uQBmpC
0dOgKUTmGA0c4hQtcl8i5CmshGK1DEPuueDzptmo7kFSN/4ijxRyj0Z3SWRNAGpZiOzUumdrEyKn
cOpOiryU74VVXc/6sCSniIjmWwQML9Dz6+T0sNXCNE/z0wYfj+1FUZ+KJcUFcMV33p+LIc6cuOgm
orC4G1u3FLua0uCeoh6cprj5CdVGPlN3Bu8uViBQ4Ys8mHJ06uPegG+gsuBL1L2mZEf3whVk/GCO
+T0U9/oga9qypeKv+YOYyPUzLOrkPhkT+XYo5/7Q6RQRL7iq7FFbNo84yWdU3EbzgFfGOu5A4wkb
XL0/aWk6bvBp6YjnBaeQfaeul3qS28u4FuOxMdbqrs0njmTHXA9j5pldGYmSf20o6dbEVn/VICrt
9SSOHpUFt7hYU3O3aso5/N2a8wdboe/StN+W+O/TN0uVJYnwwFXL/BgYN5HWS1Ui5QdViosnrIaQ
sJOI0AE0jG0bDFJ0AJCkO5OugEuopOm5oaghMJZhfNayFK86YZiCiFPeT8gzz80MU7cTdPm+zIzs
Weyz/KAQP/tZ1ay7q9ZSDmk07G+ssrb+5pRS1bcTpN9uxtRJKBGRkrkk5aUSCH6MgGWVIFNpmsPI
wcQns1KZNVOk8e/XdR1fkq0Nu769Qkf/3rpbO4OEZvRtbZ9sT6GBDh6mqEND6MTVnVxAf1CvFGPk
10y8XFmWTpMCRALguCQi/dfSHk8SHru8UKIlAC/Yq9jXYFS6dZB16yr91mnGrfukW0dKti6FyLR+
brduRv6OHkdmpT6MWzeMFzokE9i476VhPlGin7nD1nGbNBFOixgR+A2c7qeDcSFhnDXwEHL1m9XK
TMxyw4RIZRaMfQlCoQ4rty2Xk74Oohc1wCEosJwx2YHih4Iv3mkwEBjRcZbuRtHAoMU2qkPFvM9x
j1vpxSERX/L0kK2v8K01LL+oLGuzu0x57qirGpp3GITC9SVmNdUHxYF64pSnMrmrutfq+tgqlXct
d3J9k12/WGZjK1TXcYLSACxbniW00CPWe5jupJ8srO4HtiksqqDym2OVbQ5B11eSbF0Mxc3Cc8V4
0OfOG9IbqkNRALF2jhOoSi+NnExLd3npb4xl+QAr8i7+0hhhynYbAcKMe5g/rZ+F4hMAQVW85ICj
YeinpR9ZX005XL4YdJk5vRkt31xOsPyopy+xQAUC2KY+npFuoVge5yNm8mkQa2qwYqcvZkejoMSs
NlcjEeaK2hCgi/JjVU3ncrra2aztp1Y5MHd5W313XOUO5DtUF3caaP0EmAc1cAgGOsNSURUJA0yt
XMYUd57FsDGTAelB1HgQoWg6UzoKG9Uug6AYEJxIhAMVOztNnm3ZEEhZqueyW7GmsagkXrAAxBvq
2dKm41isbk+sNcSxgHmQ5JupesJ428+g+mvplmr7rCtsKFJZeV/n+Vms5K/FIrpEPd/k1UpBTDyU
18Ybu+qxJdV5bfvDzNl/OdR4EY+aiQzjWRpD/PXOhdox26XijSJS9c50cw+hOzTkKryW92vsw4JU
1S/riCxzmfeCQpGwnjkSutwRXSRKNYsEJ3D4o7bOFRpNOUHIKC+dt5apxlxOAktrEZyYZUrxQaZ4
A0YDZ9z/Lh3m1JG5nMX6GuAmcMxWCz+OxZsrzg3HRQhnqRgd1HqgFCvjvhjRviAYLfdX47XHW1JW
ncX8ohgPqERl0s+mcqxnf8q+1thxCZzZGnjOY+DmVRlcRBsfdDay2HBo0GDK+KaCVcypWY7XeFlS
WyVR+xEUwqe1ITBrF3cYK1Aet03t08vEJt3J3WdOuqPiRavUT1ADfSHarMfOvfg5hiCOpxt2ugcj
utcUpK6kGnPZLft9SknPYGwZjHaawCVgF0/JYkOhe0xNWQzh+3OyXLDSkz8lsunElPIVMfZC6S7G
chtjBJty+kpmpGQkPoZPq+VddYWS6MEepBsTpOvY6o7RfTNitOEn5XGRLvBG7O61Szd+4TcE/+sb
2TA8VR3oa041HXvZleVLIa+npj0zArV+CGvrxcoPcnozVbWtzPcdBleEm6Gc3ZllflTEwh0xzcsU
hLGUFSby5AD5h6jmrZpLIKJSpq9h2aCkna/MCPk8nCB2CqYwkwHFScZHQ/I7os+17T1D+dQUZ1Ur
A3F8H9aaPyJgrl9isvcrB7f1jPQbJQhwC66398zh1iCfPdFNYhTbKZBds92bGFpoBZVCxZckftC6
iwXNIJOeuw6iihLbQvneFKuTFMS92Q7fB2+YRndd8yelW/EH81K80qUiucVVzEspg/8WY6QQw5va
WFFSWFlnbOzq4gHHdLtswi7ewhXJTszmk0gKlYKBISVlS0iO2mnW8To0jsb1MzQHG17ObhHNkPwH
blDhnM62Or+ruYTG2G/E3VC1npy8thnQJg+7xb9JsHzUmH9fWtnnqYZsmoauE16z9P6ueIPigSZW
pLrAIDqiI2XdDDHSNOlIqdVyqo4r8tJwVDBUN526lOj7DXF6QY9rEc9c2Xko5WnAlHWPoIHgoo4K
Y0P00HjwFK1A+B4UwKSpoKkTKRjygIFbr2cHsVwYd9j2cLAv1TcDZgfhUPXqPplFPC5xCyC6ytCN
T7BwawtzrQYWjZvH2S1z9FNTpvSRLSpOqHafBz81EDWOHP0ky34R75rikPbpzkwjtiBwl5X8zai/
1I1XK14+YRuVry7YU8MdWST2FFtsmjyRcRWFETAcGyp4qJSLP8lJWDQJh+Er9i865G5bHtf5LOZd
6a/Ng2Etdky+XDzhW3vSKeumAkV5zrpbYcZgL+lsFXAtB9auBH6+vIuX8sDm9k0m5ag8FXLM0T05
Zq0ZvZxdokXdcfIwcliElfdsnKmZ9ZQKSHs/ueOA8fqqCKFQrDu81BN/qh4Hno4BUskblr0ZcczQ
f1tTlmPhgmtomQy7WotuK+ORHQ+eNJInr4gwJ51q8y4sRZyf2uGwmsa9RGVIsSr2lPS2nj3U2GpO
a/SS1M1BQdTWvuvrk7H0Tm4BG4NhCtNV/Js854fDcvoidTRkNRToNlQ5/dPx4SpqXdFp7XTIjJnQ
YcXNqClINI4vxELrKYcuG6zVNfXmPm5Y8TlokOtO9OOGAPB7/Pwvpa/+X6rUfjjLDt7q82v51n8s
eNuu5teKt/4/vv85fqu3lNIP//DAvA/L7fjGcd0bgLPhFxPt7ZX/t3/8L2/fP+Vhad7+x3/9Wo+U
yfJpMeP392kqy6BYbJNc/PlR9j0+iK/5+Auw6L+56Wu9jAPH17ebT3r9hx/3S9YL/iEnNCQef61X
+yXrpWzO44qiqzKOhN8T+T+fXsvaP4AZioYlavxFJx31a9KLP0E7oKfJ5Lt0U9L/pdNrjop/2GcQ
/XM2ZVKTQTLuh0mQMhIjnTLllO3SQ7vvzwg4QsVuEGja5kneb/9Uz+ZZ9wwkGD5eTOGyl+7Bl0k3
0W16nvzIq07IC8LIu/qQ2W/YP+1lp3P7fXbMX4vdtlhaNmtfs6Ow85B5sXv1dQffKSd3ZVf39D28
cm8KVWfk56srB42b30V7GTrH9ZA4i9OG7aH3VAccxwF1+k4IWS9dtBBht4PV6IuBum+DPMjcxRP8
OtT3zX28V1zJzc99kF7t8SS5za7xG5/0+Dk+T0DQfMUdQrjup01bhLfeMT9hpHCW98aNHrTn5ZS4
+k51131xTndT2PhlSNWTT11ZOO7NfX0bXYRzcZ/vrXN9KsN2Q3l4qSNxnwiOPOGkBYYDNQI5qGGX
p+QGA48I/Qphz2N0IWVjX7/A/9ih6fMyPlbxe/tt5/Vu5D8AsXekQHdTT/aid92hXf0m1L9fhupJ
IZ/gtgHFUSFu1rve98QLjsV7HPUCzkUd7JLDMajcxIdHu1s9JegOoysFXah/7g7ocHzF0V1lnx8N
b/aNIN9JwXypwol3zXflbeKvgXU7pna/g7pyO7uGkwflngREHlCQ51TB4k4O7GY72yf7bG/6yru0
zy9g+r5aL0RKXEfvdvb44MTO7BJWOpOn7fvj7Os39U71Ixvr4KAJRb90k3A8gte+WY6L27qiL7pE
NHbr6jfZnXgsv61PBFPEGzE5HtluCarOott52lk5W6d+l983j9hL7K7voj842s5wSz4kvSSHKZDD
LNCAsgye5OV+dlJPmlsEEcpA3FlUO703Lsau49tI6AbYXPprfqn2qYt8IEhd8ZMaNnuKoz5RnOyi
reNiTW/4mvLz4oqhelcelN0YsnAtkmOe1TvpQk8MIi/1C69lnIj87tt4KB6lS8qODFi0nd0iYg7Y
Yut7NRD89Ca/z07ZUd4XR/1UH8y77GQwArpjtkv21R4D3MPvZqw/SI8AXP2Tof4hrT3XGEDpdSud
Fmf20CRe/cHFb9fpw9E27IZr6Nz3dyrafINRWeya3eqqHnJkZ3CFB0RGdu+Vr6Q4ncIhrncHH3cm
R3Ry+wnfaX+0Z4e8pYeheBpKbrdjhPl5KIGKsbOvqWd49CIncVsHH3Df8Nnc87wVevlwUON9GeQO
2lEHXxMHiXRwDetb7YAq2YM9FsRBGqTYEduFsYeJ3L+tX8rHKRwOCMEeIYpfwzRYbrD/pveTg54O
d4JjOMITEHN+N4TR58TXd8VB3eVO5NaP5uf4JO+kc5weTfrSSb+hQ+7infyw3ml3VOr60944lUYY
76Z9fMQR9xz5va/eaIFSX0xeHdmxk9nS6RoAKKd7X7fx4E8OXoz8/p1kvPP6ubC/QvzxgITaxP5u
74n7wVXsb+8Z759dxiSvjRzILc5iY/EL26ffafv5iGVxkDGxmmf8biAJaf6EPNyW3Nljx+ekfoW9
QWjRH4VD/Ike5zbOq26Lu9RZHXBQXNw35vCjGvBQTsKhOmL77Y4eInJvPFiXwtH4F8Y4/uCbnnmn
GnYRQHei68mB5pJKcGGveRiBO5SX7oSbZb99b3FavsQ3OtbNlQ1n0sm82k88hsCuDWtPDQjpvKub
240Dsv88OKkLjtPr3NlRHemQe6Kj2Kmf+7M92x1kpJGlpvewY7NH+z1mRZhcZn376lY7zQUyRY3s
LuNVbSjetWGGqNn4HLsd3S997vh0zht3AiuQQDfOuDVk1m50Z+xQodtyIIQNH5Lsm8fYHZ2/HkZE
ZT8eJf62ZH5QScwGRlYKJ9an1tNPK0sZEt9AsAe3DUsqAngmuD36nWs63AFNiXHBMeFJUBVB48z8
VnDvkeT6o6fxIwan9hM2Of7ilfa3ysES267txImCiZY0XPbc+yUcDyPDEI6ovw1ZtlXu1X0xAz2Y
fJZm4FaZjyCFVbH3Or+Y7a3bbIskf3BBiDrgdb2Jd+sBe8yduY+YqDrfZCqPPFD1tvgy7ovd9oF9
qNPHRKc8X/2WnxImzdbr+W/0OlSgAeQsG2L/91/kr1t/7kOUKPwb9fAuv6MuddeCzsCTypP5mmw3
O1dudvvw1pN2GZ1lcH+6kYxAgUohJoPENd3CXemVbEQD9YSIycHJ72nk7mS6j87N0LXONBqLuOIz
e3HnjA2/fs0e+HzaVbZBknu6JwaDz7GIJ7mll/Kf7hBV7Pk8mps+JVyKRyqCvZZLWt55LE7jMgC/
QGSK76PYTh77Q0vfIS3gIud2IJI6+q7kOYNlYO68+hWP06KbWj6cJwnOF1jSgBMiYhU6uovhrrsw
cBZnw45tf9vaDF0+DzP2qboOKWljYQTmykCA6MRoZNDtKLTyt65cexbvk9yaL6m4hxLE0xHvUjdy
o912O1uoNPjjAYc1nzfxRVFAA/EKwd66HtxfGq/arc84H+8XmgMza9/k2RNPBFHQHJNdv2+3jurq
gXCzPWnDXULQr3RY04v9Lii8zrkHNMU9LHS4ynknaWRjJWAnzAo5Y3ZrC0qkuWiqmr83MoaXBHXY
9bEOiEQ06A1XOiyXE8qHIdBDPRxYlfE286xQODAHHYTLHPYhMFd/+y6VKG8bI7Gbecn3jimxVMxc
aOY0Qac7wg4AJN8mewYjb+sS1ZG5KSy2nszsgsOllzB5RF4XDDQxcYfDkaXTe+vz+pzstl2qmwBT
q7HvYw4yWOoN+rca4K9c0PNEVuX2CxKoXedTCsRvkgCrZ0bx1lOhaQfA5XzED34YOfPB2kGZCbbh
MPAS8DI2Hk8sB8B33IRQlynaEcJkN3xVmYat4zZXFcFIk8p06e1W8VtxK1oUeQJfYdCrZNqSLJ/H
WPTEW/NxvlXPzGk869KVTqW7tXfDxZCbCwl/XT7Nzl18IJj1IocYycffya6CYmsPJ+U1MJIZkEz1
wcxzmc8S794mfoX3NLuRkRAxFylc1cRCwbggjBYD86R91Rm+4u0SmCwxnBK7zStWHkxrNe8ZvfqJ
HkDUjwkrEw+5L56NyCDcvtmyDV/mSRU74leHsC0kAe82Ph7xDnp9JgLTs9zaJZhzChp58GlYV9wr
3+c28XsPv/oSM9a28myjdcFL6PssUwWMVEch/my4dY6ZsamlkwjMmuhlnMmOXLKfHl4FCc1IuLOt
elzKdEyILTC3tPGnu0u+1eetqds91gZOQTMwe/L3xrMIyc0ge4gIsZubMmgJVBJXYX5iF35Y9VN1
U94ub9dwCxQGIpuUcKULmTkY6lEg8TLrbJX2dGBX4hWM4/wU7znyz3xOYdx6X/nwA/acuQXFcgTi
mNxQ8XjqT/0btGt78a0ASJNDEERK+pEjwiANuRafbJBDeZxPB7MTdw5a52qn4Asnu7Cp0SXqbnzY
80RQBLfEORlbitQunY6oaAu7BPYnrZNs//n4oX4TnJg9w/9h7ryW5EaybPtFKIN0B14RKiNSMwXF
C4xFAS0d+uvvAlk9nRGZnXE5YzY2bVZVbCqHA+5H7rO3t6o2S9yCPtO62E7X3c14JVbJFlIgmAa9
HQr365Hqva/4601oE+NNsLeClXdTXVg7dNQI2dOVvq8unZvgkeJxyw/0B/lUiyfK3OKKQGwTAUvy
851LKuHsqM6SBfgxrwWisY147DEm+/YSRfQn3i8HhfLGLSI5u+LSvBs0JEv8+Mnem0Rw1hf7u/to
38U7Xg+/N3kIeRzxOf4Bt8eluMt3THJvczSuqR/T4l+F9zSkN5R8drhIwswlDjVm39mEO21Ts0+U
TFYhPx2QL+WrzKeTvYZKsr2gueE7O37Cr1fKvyM2/YqYQum3KIlfxVchWmWrbmvthi0tDb4/qgp2
fYHSZ7z3vjiOH/HHPpkPAX0rzgk/KB/5zcR8y+eFi2cLma0DDRYn2eUdlvslD/N+fTePvxBA4ld7
vNS+EJ5yADV1FVyoteuHj1RuzX0M7GQXbcsVqtefKbmuv6Hv4wffhvWwHTdfqTBiFBrf9V1uIs8o
V3Jj+8IXnC61rji7Lf9vWi9hKGBN3/4VNYKoZAnwjzkMQeRcpJe0TXbmFpIgfnZaiuo/FWa1rVd0
+YaYxzG/5ft432yim9nZjj+nbbMJWG6JbmFpHEm/albI+PtNrq3LSjyF74EfvNDuza3YwifIY7TE
yYnyw+/Zh+xmCnf2tsS5LWEdQRBmLeBMVxckotdyw2nHrIfbZJOvAS2ylr41+D0U73f4HD4cZ3f1
tV1ZOFoefrVcGgSK+Gf5AAlR6BJsL4d7Psyrp5/Jbolnl9e1pCCtTwrNIhMuulrpHzVslPD7A2Qq
foPLXh4Kg+Kjz86eJj/BIBGdkwgg5ct/B15Zi1+U2H9mg4mkl6hOu0xWODWSUcTSoBTFp6ZEUuyD
l04auqP8zsNSgOdBqlWAkV/CQYitCHWTjbutH0uMv7fPdvB8/uIBZeqc34n7XY23DhuwL7wD5+ix
3vO+cEogcJ/nLZySGGUX35ts+p17AfG9jyPdLfWXdhctZnizvGVSAIwyYcFVT1X/pyJi1LYVCyWb
Ad9C4OLzB3hgAqlttNcP8U2yX2Js0LDx1vTJQOz1yGbofmyqH6TaeJglXdSIKt6Pv4F/vpnGojZy
XLGihxrnU1kZ1wSpRJo5uhkUlvDrm+/EKRto3iZ8SEEDCE8uWdjByfbUgqgcYdNQgiJ8QmWZ+GwJ
c+d1eJHdLfHWuEdanAoH2gR4BYNaEpGpP98GT8F1cN1cebfN3tz0e8aRqXB4RKxqRY2JoHo4ONSM
1HP2OG3Ci3YfEO8hUYrFZnpiKdRc5Ad1nW37S7jE+AfE/+I0rttL9IixiN3WfeiXtI0n7D+OH0f/
TuKE8p16otV2q66TB/VjcQPG4+Lfcoo36ca5MPwSF6Du5eXof+u53Iwj/jJVnk9vG9ePncfb2Rzn
aO1cMFgx88uMgGCCEZBYJesIPDRx5uJXEM291LCGdPkOjIAS+FI/WlctRjvZFrw8CksU6RaXMpNY
DoSorL+icrKatnTOyTPUErRuF6cEAG07rDET/J4lRgvux+0S3TgUGoiaffN5Xi+xwVK+MzfVVmHI
lheBL91pO7Et1/Ov7UDyTVBYY6b4Igo3YuOdy/18KKx7Jbjufkkpq8eiI7tHJI0lHxFZ33UUiBhJ
eWDrmAFGFTb9s3Y/c9GszbixDrQO9w5eu7/AMe8m7CVt111CnhVvUTLC+Y/EP812iSNh0CBCXGJs
sgX2QLNg5bS33l11rX9M7ul6xTqhXnI9cL0XIwI5Qbha5QRhaDHDFMwRbNbLmUQnfN2Qal0CuNo+
MWmx6vaNz6wCNiK7H8UqOjSLAblYUluSa+7swHckMPe5gLdLiNgR/ywhnrWpIRRmFPaQbeDyWC2B
4ciL6/a4VmxJhdVYQrqKsIxKDkFdZV0tSQlSrpjUxXJhx66Cb9lNeDesR2zSUnJgZhlLlRHPvn9b
waX/h9t6Mp4EZMRJs8iV18EP49Y+eDQ7iZOJ9570D/ODSH2ItrbzeglkXUzjEloa2+KOcUWqzO1n
Zx8/OHflJVW1+/kbWjS3w0/GNrbWBT5+4x4g49lGtwH14yV6CO6ggXigXXZp7KzD/LOkvgm91mre
mFQ5p228FwSG7RUJNGEMqfG+JyQmids2F9NtRqwh7ppL+TQfqO+t1R6nuUkPJUckvsqvFCnm9Wec
I6Z/rd+kGLx5sykouph35uf2kF/hhQhoTXxZsO0octaUJsSF2nv3brgevkHkWu/rLRzkl95ttse+
Y8Upn1N5s27NG3Up96TemyXBT3beb1jU/1pb5/9kx2bBRmH//3PHZs0sRsmY4ePX9IeK4vzrcYvm
nz//T4vGMv5yacF5HnBi1wN//F/A5OVXGDA0dXokC76YUtA/LRpL/sW4jUSXglHXZfiQA/4PLnn5
JQv4FsJlOvBk/sI/GTA8aRFKmjOOvUCTXV0yAomwxbHfg4VgLjUnQ407/5nYT6PeQOCl1oxEoihZ
bMomXIHtXckMk0KRowBW9eLNvVE5Ph01fPUEJwVk4Jmp5TU8AbzMdEwRUoLqrGRIZ7ie9g5DbS66
Qd2XXLSrhX/b077/eoA/OsL/fyO0/5P+5f/Bg87kqg71GKfuP5/0y6/ABOL05fn+9x/7fcCl+xeS
evSZzd9cGib4+t89SH7Fhr/CBlqPeJVjLwor/zrgJgdcWNJj8tb0fomz/dcBX+6LYHaWUUKdgwnz
07/as/8cJzq7NHpp7L55vI6nfX4XVKXBZMbxyQ4kTe9STcEuzIZrBbTP1zXVr6I++xupsx20bLse
1vS671ZxLPcxUgSdyA9l+lBrpEKhcT+EcJ4lvSDx0IOvoQlPmsxM6ipuivavY6CphPKxOeTm5ZgB
OecHG0sVn1Jhbj3vvu2V30TulTSaXQqafba7JyOd4WfM7ua2plzgJtFKprco0jMbO5Dm2xPQmw+m
E30f4XlEYLbj59RTmhTf6tzah56RrMcoQRnAMW+Eoa6A+AM7d5uFMDCh8hTV29CSMKtq8LXCgbJO
QgGMl1tleJMLJCfbeO0ytxqqH1pTffCyYRe0ZHMVQrNlFV8OQ/uxDwlPJ7hto+8SMLJWoKqr6/Jh
oaVvk09B9LND0n0u3E8DGk0rOcYfY+O2tpxqY3c9iNyWzKh8amzzu5OAWGO28N7QUUUHyYimZfKY
5q553TipfoDj4JYhCPgrw4ywr6B/5k7tFyPuaTq0pbGZzOE5r5ybmbGlgxBO9UkiCLwa86TftXnT
fEHrdtWbI0CWtmkIgONSVTBhCsYPQwEmf3TNTRI00c6UtU0oPiv3bh6M+qYTNb/RUI95OjCmnNjb
mKn+yw6+uh9TEFdMKZnxkyjn5MIo9auM+d91ibQ5XILBbz6B/zUT9H/QuIh3p/c337qv38vmpVlZ
/sBvg6JJ5y+07j1hODaDMkzu/JfLZBrtL11HrUnnzKD2+OuX/jEpxl8AFkjcPBh90EtcONv+cZma
8xdAdYa/mfcDve38kT1ZQst/Q6cdCFckc0KOZ1t4c/4yrN1LaIPG2GKUmjPKhCkQRQkwuSUHyVHk
ti+y0dvDgN2hg1k8M9Dqyn5jiMZvGRNF12Q31tR9zWajj9P+hVV+w8wdG7nlqZDHtIgyiCKkbZ7O
62flGLi1p3mbDpn7VT+mgCgV+qwqsjq4eED5vb/eL0Kro9eABBbmG/u9xDWmeeK1g9lOesgUxCbG
BoIhFIWT3zBZImjCRymqe6FlNyQDhSbVSugdSHDYa7UHZSSzzpy6ghNlDOvsppsngGc5Csjklp2j
En/QlXZv1MB60elgfKhImYjyYV0wAFXDwfqpGpEsoIoUzR+jpHW+aJ0cw13gTRP1a9cdkodCebMB
344zNzDGx3WAPWYka6OyTiG+BA9jtBODDtdL5TWxCz3l8jWzpEh7iIfN9kOgkAVclVNGijMavbOL
Z5fKngBwDjt0h7RgZiKQGOWhLvyysmD2LqEE38W1U8N02xXJx9DJLfqFcPAwgp8UKKNn/dB9rm1B
aTZRdbStYLpGg90wGZiJKinKdZzaTe4XzkhPH0Ba2668MKxJtI0c8FYCvXpLfmYLZ2UH0/wNQvyR
Zmagau+QhhUo9ThHKdVPLFUyBREOsHtayCdvhAnLC9jMBGjurGUlVScXEB8MCB6T8QUz9tGq0zSH
Xi/jlk/dXDcoiqN4+jxqdUFHJhuMFhr7KrkxNCgLz5ympbhycphcDz01Fz5HXfya3Tu6U10SZyNT
YhubWaQ9OpfejchqnTxcM2wNJtFxUT2OukOkNXWw1nvQXWce4dW1dhelWLRmFgMBe8dJtKDMsHIz
pOeIeOG8WmVxq7LV3LtmcphlscwpaEPuALnWcdyjdKEmf/9GncTBQLGIn8DrMYyoExExnntsWGY1
aU03pzRS4sF6RF5UMeythvXE6NhV13fFHhYjZH6M2FvNQexeacMICiiANGPOooWYv5VnEmxCwZff
xYHbBmPCE0FFZgAhW6zOCywrGvdVjJa5sY6MILv27Ka7RYGqeXp/52+uAqOIB+MZo7NLGvRylXBE
YjXpYmNtWmNxOcUFCAGGHs8hc5f39+KQsRkGOTllhmkJ0qYFk/dymTqBC7hEF35dlal75/Wu8wGN
XfuHYdPHn137hsmrT1hmikF2qFZtnUZnjPTJGXv1BCcbdQkjZmQ+gVuMxk+JNum6VG2/SqAOK0Ut
V0MI5WNST8UZOpeT6/Vq3ROXFUxJicQkSPs+6obDXAnYSGr7Sx3VHW2VqgbBloTT96kQMZLkejnd
vf+BT5zTr/WBQ+tQ6aAKxD0/fvMaBCdVaKOzw6EGjmHniGtEDpI7o8oOcrLE3++vZyzO5/RTWzYD
wgzbcqTcBav04tzGpZYH4HJhmvQaCoxuJNcK9qynKBP0kOWYQHmdevd9pfU36CeMPyaRywcnC8f2
jFl5fbYh8NAhiFoo/dj+yQ0q0UytJ9sx1kEyBT53zPxg11N6//6Gj7FXmA7qACb7ZfIc5gaSp+P9
Dm5pWGXVG+vERtm49aZ5XyBZ/OgwJuJD78yESRhlwW990f+YWr3eG+gVYQJvdW1muE9L5p3mTWlW
cZydqsXNRqg5zH3cn7FBy+E8/pY2qaPDzYVzjrBwuVQvvmVZhs7E59TXqCVE2zEf6x3Ed81VbiTZ
5/df4+tzChUk0NjFD+kmDv54qdmNCLEo4axRJhiuCyS2n7Wx6Py00uxNWYXJ1fvrvbU1SfXHJNfV
XfLg4/W0cXSYgXKp7sUl9E69lhFUDqiwjHl0ZinjZG+YZYweqF9b/xVX2yfeJZKiqfQ0BNtSq37e
hEYhOkDyTvm3NQXAH5FGSmkaon7Rr4fEBlmhq7JYT2FdTVe5rJZpibAe74awDYB4Va1uX4+xnOi9
DZpZ/dlH52kJrAWUM64lYV+2zOM304WtLZsyMTdxFoyQZUx0qNqE6jlzgmdu6K86wIsD9nstKnSL
oisZwqkwlzF3c1ekk7npRAex3syooD8w7fnUFJ3XrNRUuJRk0yizwPyOVoh0gmsfDJkM1O4hDG18
1abpuBYM7X7NE5zL1k4DpPvy0bIflcr0whelgv5plg5JfWBMmbH/o5O07IGoyRa6hE5jSQWO3xd6
1aiuFbG1QYzdvTIzyz3MZgMrdo/e6vtLndiaZSmsGaH9IpDrwvp0vFRRR4oBedyz3UbGbjbs+d6Z
A0VcmTQKmQKdZn2ddGcsnLl88ZOvJC04VHDcULIRiB0vW3auzlHMrU1exOoDhJcBbc6m0bZGE8AP
1jZGTy2F2XgI5kcD5bjcZO4qCaJ29FOKMkCE5saAGSyYBZwIyVzuui6Od06T592qV15cHIzBzJzL
McxksYNlok7Wbtujw5caiftnjCFQzfEaBXMZfDIKvHBmHe+ncNtBDTpJCgMp7bXXVUCkxjlav/+x
Fgty+taoOvOhYL/AoJ3c+oA56LwaIaTM2gIocN+J76VIBN2L1o0OFsKC29QZ5quigzmtwzGdcRFv
rM8AhMOUFFS20M6cRB45TleViYP1DAvmTqzLymQeSdY3tQB329kL86t8tq3q2/v7fm3tSE2Rw7Bg
9pPQ9p7ch7qgdFMMusOUrAUEd26QzKoYRBU9WkutJs/1jV/v08VYwd7mYUIo9Z+cztyuhRdqpQkt
XUdLt7SyBzuPin1KFg0IJY6sjaeZ2s72JiB0sS3OyQidhjycJzJ/7gbT3Mvk2a++9gs3GcSxHVPh
YsfREDwgteiCqxqmFtU/r53ouxuypwghjIGZslRYCRW6uIOewmLmqY6FM5wx4SfRwfJAZA8cOYoA
vJyFzfml324ionCoj+C7c2EEdOviJxTz2ZlFTtr1kEQay+wL1Q/+y0D7rwbhi21LR2vhZvX0DUNf
VCfNUDjfKhUZ6KoGhbS3CFJ0d3FhOIwpt1A2wgNCO2Q36EX0U4xV9plxGDRLZDfOFXOLjkc2r0sF
RR08dEw0xwWAL1HC2oUEUPZRpemcXyCJgZRWk0CSvJtVO/14//Aax6/u16YEhSqq4NYS99gnpwmK
uLIqYhtUQJZvVUgV10zE4BtdLr7N4wx8azYy7Us8jZIh977udm2ZjHTO53jcqLkC8BgXzr3taunT
+492HLHwZEubyqPUsjycLcSJPfE0vvWUNoA5ZQz6pnWt0Tcp4NCJNJznP1zLNlxdMEFElY1GwGmF
qeuGWkl4e9YSx7xu3DBnYG8GByD18UwM8GpbS64gaKcttpjLc2KMvchuEYrr3DXVJOsqHQe5oW7T
7xyZyTO50Emazytc1qJ+Kfi0DoZ/MV0vTmxmha4+wzW9hjzvZuapsEcwzXW5Ib95FuUu16KCVPZz
t9U7z2T0PUkRXkl13+qSalunoX0mPXy9e6J3fDqOdUmaTrnrzRaZR0NJdq/Z0xY2BTioBVI7LgQo
f/yij5c6MQqQGulmkbFUHJXNZqKosZIqw062c3jGNBzHKct7pjwJHxSNCTyPvnRQX75nEwpmL+iQ
5Z4Lvb/r9WZ6LmWofZjHyb3vVcgUV1ZYZ/zd66u7rIrD5eTqgPtPHV4zFVPk9QnginCQD6nOqK03
2snem5V5EWYBuCxZKt+KJqBFsYquMOnlHfI5zXfUMBDJ6mEi+DBntfnnH5msRgh7KRIvpLXHrwPe
nSQt0lauB3f0tlXdAqBpumHbxIG++dOLC8mCxYu3dIc+8Wm6P5RhaQ+5YGRqLvULK1Ti2vTMFMIB
mT29v9QrS0lnnEOLWVrczDKuePSRZ6OqS242SykBBDSDxl0Pp3Pm4bhu8+soMQoJIyLxrsk6J6sI
zWkq20KmNxpllmzNxHA+WyosLulCObPfm153K5AZu3T7QJ05xieO/ffiC/MvPBD0UuFXPd6iCukY
RmEn17OwugN19G4bprV9K/IAuo08WgCPjvNMVQPsiqyzPYF//DWUC+vX+y/7OMj550ngw2X4n3Yv
fCvHT6IXYVB5IxPecTpl14hUp9+UqMebfHTVhVXo01aWZvUkB717rFRXnBkxe+NCuyazpHwDhuu5
28fLQ/elJ22KWJbnaONlrunW82h3wTbp2kcC/27rpF306b+xZQfKQCZZTeOVJ4ZgeNLcMZeQVUJo
wKg2JTty330VuRrK0el0OdtG/jyoCS6NXIyP7y//hmWG+YO+OcVparDixIZ1DGgn3lgzfeQa9TZy
re5uzNPgujXN7vv7S50AQf75ui/WOjHNelUOjZvNct07kEWQgTuHMlHWLtS6+nIS6JXKVAKOz+b+
3pFDcKOHSCwUVimuu3SK/hs2hLIIdxsJCPjWTwKNyZ7CLh44a/pUg+GtsaN6CHYUYbT/4Uonx2rW
wqJINVYqMo+BF+psm8KIGYvp9Xp95h0vf9e/07F/veN/7+okzsh0SLeyTMm1UUGHPAtUGscpN28j
6C4qSDg3blN6q6xGHHSl0Aa/boZhm2XiXFr45rlaEoaFrhJGwuXXX8QgHXVKmO/Ys9VPDOs4wbwy
h5bpJzTNzuz5raUsi7I+POYUV+TJsYoCBU2QwnxZ0Wjvsgb+FrMeGXqgunPx/us9Tvp+v13Oi+NJ
WxgubYvjXXlZ5WpiJDgdCpqLdiSKL57edJfwQsIsEcv2DDuy/cbXxPdgEBF9EfLUpYYTglBxV/I1
awO0LU2pVWkilvz+rt6yutCJYAQo3TkExMe7krmdm7XBKvNsMFw1zNqNFVGq0/TG8hskJNHTjK3r
3LaKG2sY1Bmj/5bVfbn8yZEdLSVl0y9G36Fsn6nI3WapyHfR4DCjS7y8ok6U7N7f85tv1qEIS9GA
kutpPdvpQ71E8HH5kpDQZXaR7eG4S8+s8ubRXLhawAZQhj1NMLQ4yytbsrUk011EoSCa1kOGliUi
le/v503jyp2iPkCxnNrmyUeE2kSJlDxnnXoZJ0SrKYOIuB0vMhh1iwBS9hGu3O1sX7RphxSWI+ev
tNL1aVNRzj1zot68J3DYLZtm16e3v7Ib2cLuxr7BP0G+2dTXdm4x9Q7H0Lob2m7//u7f/Jov1jvJ
ePRoKkZa/Ww+8tC1bUMbZkvIG/58lUWsgZqxIOaXy1O8sGlB3msljIJ0ejIt/2A06LZqKBL+N/by
cpUTy9kWEFbFM6RohpijXReWcquqOd68v5e37jyBOkzNFM9Ig0/2okaKl4XGnY+zujlMMoxRvq6T
4XM/0T3zSwvSJCsgZ/ZlUzNCk5l9d+YR3rgc9FpsipR8OUz3SeiRodID82jBjNYQMiUcdfM2qFFd
L2iiP7+/2zdMDDoqoHkW3T2adSe+XkDVh7wBHK2jGRaf+6wBukbJSKmy+gKGTN9mMClt31/zjTPJ
muh96A5pGjn/8WlRqJlq2cSaYVzP6yhJjAN6H+d6V2+uYnIcaZAtQN7lO784k7IX8zw1qBZ1qijW
rln+tGqYtt7fypuvD8QA/wM+gY89XiRTFiLtBl8qtnIZ4BdgnrWweJ9n2Zm3lJfT+yExzqlFvrk1
Km8uLw9spXPyAonELWhBWbWmNnFNudW+RCjh7/e39pbd9BxHJ5kmSiGzPjEdypwhztUMTMcwwskA
W+rHdozLrRvl81Wlte1jMlvzrkYiZaXBSLtLK3PaKzNLHbh+63MlqTdftSM8sGf6YmNOXnVvZDqa
oyTR1HahqRriYoRzzax3WTW1mO4cyLJtAe95/zW8YQ54C/9e1jz+wlEcSY2giZmjaVAbs+qDH7NW
MUTQetC6hnUy+UiBMAHrOrBqjFD/vb/+GzUrC2+xQECW/ig39fgBYjWGLZJ0DPMUY/qMg+vyldE4
LUMrrpJfkbQavs9AbGHuanXjsTQL+yucWhFclfmcl5tqdkJGb3NJM+bMo735bqhsUOIxCJFOnVkr
2sgaDSoAxK/gRjqhM/zRZtoN2bJ7E2ea8WnsYAtQ6GskZsBcqdNNftOJ6RGSIhtW+eCzlBmUzEls
72svTKAAdJPbWMRMIUZoNJ8pEb11cRbqJZrmgOtBKBy/S4jzNDcH9rwG7AJfTiiZeAsCccbHv3VS
Ian1aPk6pFHuyRero6Km4ZnwxbIe3qV4AA/syWDYGlY47rxiMhlhLaFhPbPua7dhczOWAjFlW2K3
ZfcvLF5RhEkCZthdu0aFYB7Yng3qQbDatlW4fv/TLx7oOJliKcYXLHBJZBinX35IKuTOgLutdfTG
7tTQGSlUov04glZyrXwDv3By1aEGlH+RaT+eA4xZy2U/XR8sEaedjQIzOTHuEHpOee4i55J2QcfQ
fFynP1KtI4YCa2jfJJnphX7cITrgJMU4b0Q7PGgw4UW+slQF50MRzWLjIffgru1mTqAn1dAN8ZVA
0hPtlDYJd3rd21/jeayQHJkDVNbxkOaNO4Xgz00ZN8MmlHrzgdDcvF8Kk19V2Gszg8hZWW5zBPwg
csrr8bZoE1WeiRBeH2R4vSgGgdtaUPqvegE0mc0iId1KnZiB0FImHxqqnH9ct2SVBZbBXcFpncYh
sKbGTuil1N6ajqZOMXtbZ+5/pGY+noFIvHWeTHaDeVvasqelWxeQoac6VgKxWu1lYplPejdbW6tq
HLQdx67+aU5ME2uOda4n8OardCmpuSjsgHU5uTVmm9p57lA1JqkzGH8eK7XBr8IepU/yUzCE9U6K
ikFjV0IhFOMKG1rVlxg1BuxyMGNaGtw7VTDcv3/F3vC/S3pLlrAAt/jBSRTYKgcfl/UUoCblWLSd
lPkgAIM+0geyb0anCmGlT43s2xRaWu83rQt2cna5hLBzaiFDpaKb/rgOyDPBr0kqTHHsNwHnCxMT
ByLyhDch/e248OgmLdJOXT9/N+yyXI/1PGd+nYfnADRvGTYBNJWeJg0wAp9jw9aYEZcQwr11POcw
TZhOsSWP+g5T69mpxsU2HxkWKBthVeUoEBQDCj2x3U1gKM+j0rmudTeDbFWz/coaww+Ymw7VooWE
VYsG80vWqnzbwYC9K1GpphYM47Q559U3t7aj79Vo6ndCG+vSz5QdnzG+r9zu8owcDNBQ3BXjtD4X
QJEcVeDn1rWTjXed02jfgiYIvqp0GbRRRRzpu0pE48+OR/s0mbPavX80X12Zkwc4CcWaoXChKUce
vOsQvgwj72lGRuCMiXtlEpZFSMAIrA0TpsRXQa50khY/gyi7dkUr74D6ebEaNYRqnP6ytZ0PjmrO
xAdvfn1AsORc1JXosh4ftKG2q0hoMYRPgijTH0JUOd1CNGSz9S4uQu3T+y/yFwbk1XFz3SXKJgtj
rvB4QYeZC11qMlhLvQvWYRfCU6e8MYPD2W5+jn1eL1K8Dtg+BHumGhihyM8l769u1/KiCRgWuIYp
OVDHzzByzqLQKaGtAiTrRxg8OqC6c9NVXfXw/n7fPDgvljqJv+hxhuBlODhFMdqHREYf5tzILt5f
5K2P6NLj5Z9f+L6TRSZp92OoJRp0z+hPbArIrZmxql19F+RK/ziCc//5/oqvAj6yWd6SB/4DtCTD
DMdvUFPTBAirZqw8CBT60Nl0LZXM7rMxjJGE6JJsW8xOfsYMnFv1xFSlQRv2aHF4697zyq0Dvuin
WYfhtlZev5ZMa11pkwrOuMvXXxDvAiZwGQ9ywEicvNw6nWcxRiZ0LkksL20d4SoDTYb9+y/09d1n
FaAphDgewaU82dqAeXFns0etzzPg1Y96YPeRTcc2HmD8BWObh7s8nabBL5MsPnN+XmdczrI6U5BI
7y1TmsvTvXByqUbImME0vJ48E6rzJc1a9UVbPwpLXZl1bqyKrK72k4rkg6xT7yspmr4V9PIPjeFF
MIvX5zL+t14IoR4jVgwDLFjJ40eqYiduimX8Imk8eJaKMr0YpSWeg8Zog5Vtls41GmJDDmn6fE72
F2AEf/uplWJGxMFKgGR9hQgdjHxiQqMPN5HVupfhAmpbhWM5Q+wmK10n+yf6KWXl3CahMTJ46Syc
63o8ZDoXz4QfNXS1pvFTpxbOruiq2GJMRs8+4u2jjzRg0Y60vM6vaP7Ym0hFDUw7qYVepBeUNW3l
UptgKIpL+1PUdV60Q5lcAswoVXNX64GFVINmDPe20+u3ndWksZ/oedOtUsoXpe8pLYOIXrm9gNya
SUW/QycVliydr+/nTW99Z9hi/FkAvr/y5lTBFSWb5OPYOhD/FHR5qbOPs/1gVVP53ACBYT8VIuFO
KvXroJcj3KZIxXg+U5j8uwgQkFlNhcxgMAPv/m1uR2TAHdHCtMMUkIiZcynt8QD3eA8xTdBM0coo
B3jZOczthZdnSLXJGfUAPxJVF15pjjmBYtcbWMyEG4ZrUc86qqlO93EEIw0bamXF1lpUbhnB1G0q
qH6S1H1MEUxI+w2TlQh+Uktye6heUXnX69ADg1F0jQHxB6rh0nwy6BWRGEn2l9drF7hADYddXgXo
BFm0OGJXLx+NKHRdY9fJNstpDA4N+uVWVEdMROUDLDhR6lkrHXUpsXZEZzR+mEV0SrRal1/bMUq/
NIhBJqtE95A7sDJ7nBeRbhTHIfQe4CVxRvL+2YhTtTJkPP7oHUu/r2hI/4iGVDJELHId6XAtDGFN
YoBhflZuHkJBW9RBeqGEXff+DI965Y8jjaF1ZWgCQvXOJWyrJ9U/GKqglIPGAgoIlXLIWs20lqjw
WU07byQTavOB2NmF31baiOxV7mSaay+yQoi2QgM0UDuP2s+p5gyMTm9QXrHD5o5KS0PRNJWB8gdC
B22bZEHLUbd6ceM682yvMrSUzFVUIr3ZVPRwykwoBpsibfpOO0DCc2zJ8ENtYXt8IwrkXQ+aUaE2
ORY1GYAF7kpz8vTTVISEB31jZreEl+59O9UwI6d1haRgXVaUO83CuJsqFNN9ZY4NvJGWM/RXdVAq
sR0k0p6+AZig95VeqtTnywnogpxR/2xy2Z6o9PQwwJlUdFZzKBpIqXS99xOntJs18dH4Nw3n/qvl
Kf4iuoFMGGp5OiNhVPXzgxOE+gONT/MLJPkAQpI+LSd/6ubmsciUM0IT7/ZwDluBEGuzi/XQ76oJ
GhvKJfGP1gqmQ9JT6vZVFkd3gW2O7cEycqjVtEqh6oTXd/3SicZmrUfaAGwQIWDa5CEY8JouYXjl
Knv8oDWa/IIarHPnKNlGFyKJGF/MgtRZ54FrwndIlnJtawmz2Vkh5beh81BhynlR+l5DGGhmZNtI
IAeemFVCly1C52C2InRhOt1SsEgVlv2jbtM5u+sZWI9XYZRow4XQEcbxM3I6y5fmWMb7qEmLz7VZ
FZ+NILSelRZNqEzWTQ8PqHK8L24SQlY9oWhG6aIK0XnL8yGgdhenRbui0hji41qHmKyxYC1MrOFR
jKl5oZxIY4jTs2a/mg9dmsV/I1jcIF+RZsmnyNHjyY/QGMAAO07zd96H1WMIUt5Yta5oP6F4K4wL
4chJLoahE6sUSv0nPRTiyUw6pJNtNxnR8xrifPxM1cwa1/1oO+lmiiPzfoyDftxxKQKeOrb07lvc
1Bm6b2ipcY2TWMnLmAF+eJNsQ1jbrKEy5RtqpNntqQB9DHMKpIYiCAClzRRmabxlPqqEhbgd9QOA
ex1eLsrnGnXnVP8CJf7cXUx2mRt+nyEtRImLLMdPRK9Pa6nsKUPnuUIgRcQmQxSF7qSCufpWfulH
FT7bTgjwa1ZRAENL3zFhNo0QEqzTRGT6voxsSOUqE0jVRZrLYecmInGR50rS7sLIhPVsan0HxWYp
mnyvZN9ViJbpkecDHAr49xCGctvpQR5f/j/2zmPHbiRb16/SOONLgSboBmdCbpNeaeUmgZSUogm6
oCef/n5MlbqU2dUSatDAPbhnUihImeImdzBirX/9xvZm45imnfmNCFr0hGImt/OicMsJI7Kcijoe
OoLrHlRvdNW1YzMHOfbF2o+sl8Tjb1GYYkE2MrjbFYGaPgy+S5Da4mYK/3BHbwkdDeq4BwcJbPm1
V/k07ZpgxpWo9DpccoZwOiZe5j2YOlw/CCpQZ88OKrAQdGT23nNa9Lz5hDLiSvUol/ZKVBVJvQan
TmTZiKlhJJDOU5lDAVbrWIsZqXULSPT91HgcjS4swWGAJnaFytt5t9pp9gm+33y1lvmkblnaU71L
k8Y6ya3M+NIKMQynziDrR5NZiYrRGa9V1HsyYe8I+3DFvGkoOATqyuiJCvHDSRwmCD7uHhImbAKk
BiRGu4u3vM/K3npnOFLisJYp9gmDOuQxyMLkQmSqtaNKlRztpujFfUK88QfdiZGW3ZnpB3CgcLDF
AyXtCRVX6Xun8i0sVlRXPZB8tdg7XY/WN0OP/dPkrMtH1NITL54WORE3rU/JUC3+GIWr8Hm7DLM5
JxVwrg6VrDG3K/ysOHXdzlsi8vDENUBK8cn2U/uqdSt73i1LXfcPxCLjElYRyrsL61VfdfwUOUth
02Bya6fqc+pYaUq2U1W68bKMlHNekI9PtkUOCaHt0rsgerD5NNTtgMEZIYD9fiSqvImDmuzvvgq7
/jTLVt0fRaOMILaKyoZnMsBXjsWYsn+G6+q2B3Q34kak1Xwnq2Bpj36TBc3VuIop2HkTMChl3BD6
TBVY1xEKkFpzksJqj+iCqnS3oBiTsWeMy6Pqq4r0p7w0unjkuVwafg0l2q9RjCM0L2rCnPP5TNrt
FE9O+eSM6YzxnxbGZeGkudpBBIrcyUPbnLGEOG3AkMZj2tfqvAgajZViOOUfa97HPh4Ho8AGpG3I
RiKn3PgQdBYvodun3WOLPYVLPnhmuHvPaIKzqnbqPmoNE3GlBX2OxK/gaDoFiTcjnzcqS9s+5sRu
dJ/L2U/MfVZiMhKLoJTMLeZwE6TSILhxqTuMD/vVX8+cfKrx9liN6bw1hvQK7lhF0GXvi9sCh0pg
xrWOPVdw16XKKY+FtjlKJrspEASONcd3Lde6hwNrTAuq5oZYHKdOMGLOA1MecwPiwN6fEgtPaJeK
dWe5gb/XZa372Esz/VWU8/AtMDUVUZV45SXpKfCGk3aEhV8suWeiigoMHFqzsHXi1l5bSUGE/jra
8gMJStBugvFKbagmpvJlOwsZ3qNud92q2y85j2ZrsuzfodbPY4GXjQQ6GAYw/HcDEV+zU8sWNmex
pMYOSQpWmjl9TBPJlliWBRQpkt7inLGY1xNDF+NJ4PfTtbsGejcXmbzLvNo4NTpiU8Mh8W/LNXQB
pjN5XrUj5njj6Bxr4kaOeS6wg6lMsg6KAfL6OgVRrrqVTDf98Os+9S/wG+SlaJqR15hYU2zBtz+3
inod10n2ptx1IRMwov/KS2GtVtw0AovPcMBf3ZL5FQV2igsyyq2rbvDS33Ch/hXAQTtPQ09/tj3c
10CxP4dTO85FuBN2gUGymQ+37DWU49Wi/35j/uJSr/pQw+g1GdMgHV1lpCepsro7gwBJ4I0Se+kF
ocTa6HtBefz+10/6L3AH9D1IqdzACdEWbS3qTz25VxLZxtw7pK9o7X2hlN4bGG3sf32Vv3yS0Jnp
sGE/kin98iqrWamgyPOQdLuufF8SJdxFAQK2I6jbb0U6f30x2mlo2j7WB69AjpATXbRETwGlzBj8
1QxJqTxvw4W+6de39a/9OwsEMOPHlV49vLpsU9jnfGsMxOaT1Jf1SbDMK+RDH+Zu0kwxtirp/a8v
un38V+86sCbsASSkvOzP442fvjF3ICu5KQbcUtcW503bV7vMvEqbC0sSr/7ra23L7l+uhQKJMY7l
oSF+dYNtldR955cYJGpbPE1h5xK65fbirp57c1eMWXWfVk7xgbAr6zjXrv3u19f/i9UJdIqb1ubC
xUD01bqZPEnZbYMbO/bkv9MFqkbfycbv47j/gFPR2/Gp7Yf26R+Xj033D47yr4892Uj/AyKbNpj/
3zuiRY9p+5i9yHjafuG7dZFrvoGejuxtw+48DIIAsr97ofE3G50L4Q9vgQeqyPf3I4/Je8P8emO0
b7pzJLXOP52LyGNi5om6AfE7qC5cv7/lXfTydefdg64K2RGleehjd/J6tuAyusz9YiEFJw2GQ56X
32oapcecaf5FCUwRFXnhH51xXA9VKMuvAprNQeUQdyWCuE922iYHc6E1dJxJ/GZbfx5r/fkCff9w
DFnwQ0Q+s9H4Xm58blNNBi68WFI360BpkA/hWdgO/bwv6oGgHhq+RwN0hfl5P5bx2tAs6CbDm9mU
hN2QSP6JnFFxHejms5eFy06KybnDJmcFhWsm8Q4IEZwwEcZHpyXKLmpbhn1xqwQQ4Rw2/js7EUNM
b2UcF7/PTJKxDVg1uecRfdgnMiRB1vHvltUllULmUwynMxNRC3+OCV1eXyJG5IhtfX98omTsRWSZ
Ans225uWbxbQCpknClE4Gp/F+7S0fRihYsh/l/r2PIp8/SDJA2OG5HIB2JAvH2TQr0XOdA6oxB/2
Fp509kTK9xwW0YQBW2/Iy7H8ajXWcSxG/Oo+VSUxxemtBg+ozORQ+3eSBAP/kDXg3vl8qouBCStR
sPxx1nWxVFvvS5yvCE5Ebfxm/vVyH/u+DHgdIMYwAwvhV7z89KtWfZ3kHZ9ejRmhtx3RFyqrjj+9
s9ffn8Y/CHy9rrOq7/77v16C2d+vgnyRSS76ZAiWrw4+y1+ztCQcb+cvFdlbLl9pJW+G8qKALrL6
E0WszurfkGOeGcUvvhmWAgw9yD8wuTfWyst7S5y2A3vtcfutdAlsV5oXU7ls8eSZOT/Co3aeeIXz
PAqtpL6BlOu5yEzN9EtTl+WFmy31RYGEj5gvk+DIMk2NCzO38/e5ttRDuhTOTreTOs7e4mIEHkC0
/fVTe3akeH0D7G0gZMFGHH5dPLOtrC7kk3aXFuO8a52JbCyF8H5dwTsRqdaHdnAI0BglORp074cM
1BBsvvHj2grmU7dLQXSNtNjPZEZFvd10JwQwql05ufggF+2Z63U3ZYErTkmRt8PBy7+0amN6OyES
OXqNeduv+OOoPKl2g5v+zq5lO6Rf3B/lAjQyb5MMQpd5bWmCBQfUJoSnGzW6PbFbUuazYGTcL74h
EkL1uv7O+uplicJC5IrMU6Bqobz0GYC+XBKFMmp4tlyxadv7RdMPLsNk75RBcnr3Ww+kbY76+v4w
dGKmxMAXc5zt5fupIKqVMttO4Bbpmh6dq7tFomZ+XAnqhrx08IJfSkCQa/PEC5TYZfO3Xy+gV4GA
z7fLQWZxt0iI6Upf7U2DNNplEIneJQjmj0VdEuszlPK08FcZy46BV7rYZIBUrR8NWodxDd4UwYdv
4m5ox1jN5PSaTBvJGu0PodPfA7Eue5GnYWwoCi2anGrnqYrEFBI5sRdIybaqPGcXdrqL66S1j73K
5p1FlwSmEfWTZVyXldLMOVx3P41hctvlRnAPFkjWCWHgez/Hk20N2UjdOV3KqO+D+oGFCaORT9TO
uEpmhZOfz3Ak32WYKp1ZANFR5vP9zWqdv/Nf/hMlWPNU3fXt01NPDfY/ofD6bkjLK/Lvy69riKMg
dmn2aHTd8LOB5B++tPz2H7604RsPydxW6mzHCNSuH7WYH+IHSaHloQ6muEIH9c9azHGoxZgr0zAw
WP4em/nDeNl+A4Wb7paXB/SAuuxv1WLPxdaf76LBy/c9G3PbEX56B0N7afIGS6yTGleuo/TCMa6M
jJAnMJJPIXm50WyHzOrwmzvBo8E62k6eEuqc4fBuF3ZzSuLeGqkgyB79sa3PIM8n74B63LNkLT4A
q36CqtZdNcxZzt2qvPdozBm5sYZnPNMjN4UwBtbfwNMySGFI8+KIGdZZmhb+berMBgFRIVKYugve
GnKYLgq4SMwZlfjQlpUg1H3JhmjkwzPuLT7JZAjiYHW6qJONPAjbEDuIbneW+2gXZRuPFmTGNOvI
mNIiruyp21ldl1/S+NaXlUyXk7qRM2ziRUNVrPiUCz994nbG9MXNKnmX5q1lRKNFBPW0eN6nxPTs
M0Sx/r7Rvt5hqYaPf7eUF7x9GEfTYmU7R8n6yclFfZJ7TnJSG3573ixV9WW1pTy0q5fcS3y03vm9
5UWTBqaxlWrPDPTkJxVo9Y2uMSMkCmBFfaewHbRQCVk4lSWgVPyvkkkXYY9jxZ5fhXdeG6xTJHuN
AQWByxEyoORq2mLsK0uMpxLXn50DX/RL5xgzQBBrq4BabOrINtvpTPMw2e1Nb++GCC6FgK256+ci
vxybqrlcDK+6VrKtTmTmMpMo2OYOqaeGo9PW1aXoPfukyc38ygva8f2QjU1cG9K/ZeAUvl3mwrig
NR0fQGOKs7Z2iV5L9Za9XhZvV6zwrhCYIuv0RH0hpM3e2VgMqcteSmpeMhCnOk0vsafJ4h5QDoTf
6Hf0vzWzR7uIRICFjWlq/FBVmoPTm+CYlDN9HMwODrr4GXRhsLybwPM+J2nbXLrZeBOUDel8LZbJ
pLQHb/2WbryDyIcVMV+XY2eY1S/dE7RWktnAh2MQ7Onkedv4D2yjf237vV3oSw0GnSVp//9G1vAf
OyAlxL/fPy8emz59LP5i4+TXvm+cgfkGtQXmuiEg1LbP/bxxhmBSG9qMIshjY/1z46TzDbCf4UwX
rHzHo7T6sXGaNLGYHcFE55XYRlh/b+N8WcR83zh9usStu/1p44QU6ahRa+OIUlvHcKhVNAfqrFLZ
adWQ09HM6ceqG45isT7OWN7DsZguNNah7tgB8apSx4NTf4QrdN4xUfTq5AMuDP6gzgL7U7p0oO3D
jd36mt2m/CbL9d6wlw/pOt33Vl7FYwhaZXYoS/vGi5MuIzDUSa9qmZzOBnh6m6cHRklXA2HaTKUV
ohByxlPMQ3fN0h0mY3kUaR6lFbou1XoXa0N5YjGNW4tvYQ52XmcXclygdVonDW4zkBDu7c4LY8eS
ZEYF1GSoLXkJbwGbbxOr/ZB23pe5Fx8XM3uCksLxMOgos+33+bieDC1+i33wudBQ/50ll6D8/tEc
/Ld5UOy6zfKtSe9mzafoAi/qRh1hdjrtao7eurDuk2QCMnPbp86ZblFgEfBKj8SrEBnhjQ3lYxcw
XIzrsr5kQF1GWdoPBHiSBGKn3mHR45VpMfEOSlKxsiz52tAXETGO2EpYR/p2KBkGx9i6Ek2oyWNh
HuLwb0StdevOjcTMYaIv8vqbYK2JB/SuQkNZp55yjobppw8qZIybhR9b6U57aaPX9turKjOD/dwA
0a7Gwpx4QZVTexjXLgpCsolPwNpPBwhOI3FDSe0ctQ8xNRuy+SJ1++xEd+pojiWz9XAY365J636d
A41br/MlnXVw0qWLsU9mEuNDKUksG0khaszrsGuZI9t9hslQQiLSoitYSQUZH9LWJwI8N4165X1L
Vb0f8yW8+v9+J/t1/Ea8NO3Q/byFbT//ffNyCESnt3Eg7GIXBymS8uo7AucQOYB6iZIP4qANSYkN
70cagfsG7RA9OWZSPvpxj1/6sXk9B6yjNMGaN4CMRVzCq/SBX6URvEYAMM7juvDXA2CuTf6z7W0/
7WF1KEaLKR5BaOMKG60IJ21BPFE1HnRBMdzBKx5vDNVaF2Ej5OcJkCKNamG1n+ecWTLcKHxk0IQ3
D7k1TzrujaB/rF2v+dBJv4RhNFg+wWjIbdrYH7OUwbCNgcjhpyPj9+gJd+HjUbxpDTEkAWl6hWO0
DckKZmtYsWst5ABmLcFzXe7G+SqoyPxk35WEFuXDx79/WTjndOeb8Ic6/OXDC+fGpbwLrXhJEN8J
uePWKKHKt5hinTXjeDm13u/0768g0+db/fmar6Zr8zwZTtNv1zRJ8pINFtCTzCOt7U+/vrlXDodQ
THmoPE2BeTuKLbxeXt6d2WZ+ZjQ5NREQLvhHbZckg44q1VFejcZ9v4TivEwX5v71gMMiSs8+mteB
MMQ5S7xzw6jdE2je0xiNynZxlEgdyrQpGwgArG3r0XRLA29yB3Q1kkVYXzcOSsmIek8Vu1/fzPNr
9jPSsN0NrBq0oVC6re3gf3k31lAJu6rzNc5zcy3itME1L56kOexCrCXnPQ7slRXJCuv2PUqCUMeF
LBVm5oirs+M0uYRjT6N1KWW14lJk4YlKParHp1QsvDJq8XKiOX1jM8EZRD1EVoFDd4TRG/dob7cr
lK0wg2wkrDS4HfAHmnomxHN7TNP2wMJkWrdoD0IKK4eepnh+tt32mLPtgWuF+2lEsAffA2wT0lzN
QBJhJoIEM67GKYhBS0vxhL0yx8vK3lGfYWjAzL2ehxkC4wCh3VrX+ZuY4VDFKRex9ukkQBfXPnS+
qSZbjQhFOQEcvW1AQBhtKXTcOCOup7M7ifwCIipimrWcoWKVXTsXO0fn0DvwNaDM6JN1m9NbIuWL
XZweMZptJfkd59eZTvJ5n1uVPZ5NVS5jFOuzuyfLw26iUpfz+8r16yxWtl2CpCTDbQoac78oZ/yo
XSi1F6nl6+7aTEIKgV4W5S24XH2azmRgoMHqpvWru5blup/mPCPn0w/n+Wqmytp4FEZG3OvYLbd1
UGPtlXrwmOOs62Vy9ArluFEhoL/ESy9KPwp6FyLWABV03AVJR2aqS6dJJgAkzEiZdGFdNi/2oat6
MJgUOD3KurHeslJ8V8UosqZ7Wy7tmW1mZXnkt1ghnj8kdoxr8YpqYXW7O2D8ZI47mdjfUsm8OmIv
dp7qDPvKnc5tBzhSjcMjqqLpXQMXljTkjC+6SHQZ0J3UdIkzqG4eG1Ckd/M46va85FubY5CmYtkz
apwkQS8mQXhB6xGnMtT6Q7dt0GOmZx0zQG4evG0Dn5738mrb1jGGZYcPts1ebtt+tx0AOKH2d/+n
XFzAcA1lc92SHZoEeg4sb7xpvDA1Uoqp2YAn05mgBQ72EvdZXq6/g3ytf9kAcTahBfAZDjM8gnr9
8kWesEucUp9Hudr+28opvwb5Mu7KgOlFPWQXMEQ5lWz7W4N4RIZ9t1upbYXbkjiajLfY6p1ocqR+
vb1wur/cXPhMgQmog0rG40B9tVX++WAg+XHH9vPNB4ou0n1+Ju7z8yl6I7UivT22ZXuAz5/hP9A/
vv0fB8NxyP37DvL4uD7+A1gxa36uwCyTX/qzBEMq92OYyZzgnyWYeGMjHKCSwjsSkeXPJZj1hiQR
7FPpFMHlngV2P0ow6w21Epixic6MUBhMQP9GCfYsD/kTd0NYx/XxSsaRiE/oPIdS/VyCVV3v+bKB
fNS5RX+AyuVXV+OG7DBvkI4/nxnSqYo4aUKMBCrsrfkjmC/tScsYEuA41XhAd8p2LrvRVucusSvL
wZoQR6HoW7tomOec2I2FWUhaJS3bI0fOrsE4dFcPs2G87cxOncoC7ggM/czNj1VHOopsPIuUTxvn
rcivoJEWy9rV3wu3/120/8WA/FeL9rR91C+W6/bj35erCMCJ6RS2tYeDNmXtP5cryWYM6wXrDqyD
s+TPhsF/Q/XLGv/xl+xQf6xWG3AZEgjAM5b/Hv6Hf2u1esT5vdrr4BuhdQV24RP6RGS83H/9fnAL
OZrVTqcGfUPbdt5JUrk1gfBVf5rKrDgh1qILd4mvBW6/0O3TE3dN8vQBFus4R+acuumNb+lS3W+w
eE+4HtTFIywWxwbHqKlpza7rm6uyN8P84FdLgvJ8QlF0QIOcemcp2T7+mbcCdxAg3rWO/jToUiy3
+NQ2A/O8PCzOyM4xxDtY0DieM3bBwR1+bWkFx7RIrY/mDJYHzXUw10MPF5JUWnTE8nJIBkFga2gz
AUvaguF4MxQABdC/8+ughYIftZmumIji6VDsExrD5SEt+SHgDHRgkRmWNT+zFH0CsX+S3xjXO3oP
QDXUx9HEAFnE46gafekOvlA3um9m8UCZNZT7Reseg2QP+33CKdgzJiJ3EzDpqIRxKeLcrtyc0fcy
it00+Il/JGLIus+cwthSjvwqowNRw5WxVtAn5YD/YOTMSxrwmVOid4rlASOSmnBnVeWPQTOPb608
HxdULyiLImRAzhQHvlF/FXIyzpHpQvnO18aroVmPLjGxmD1nO13VIzIAzwfZbd3MSg8dGiaSxpss
RxRurbVojkkqwGAnbvRBaKugLxrr8HIsSrs7VbmCoYs72pB8K0p/sO/7xgywN+6DJoiXAY/9vQ4w
j4zk2GV0otrHZt+XIR1V4gh1gMbUwihOsFGIkmQodaTCkkuLKnGInu5aE1vepGvI1eir5KFNZkwI
mtDChSFxbGamjRwD8tqNTt6mfm8OsfYDb9wHYRF8lUiY7D2ipIqs39rp0wu92NUtyU70Db525NMc
LMu7cpEtne1gQM3Mw3CBCVzOVrkTTFA72onSTvnb4GNimsaJU7RmeYRU7LVnoeEDfHmJxxKzhxGH
54V8LNKHVcAFSqedDhl6wnWHUCqxTgMSj8ydI5t13g0YKbDE9Bi2h6kqgttl8vxLZ242pQR9ARVo
AlQXDbQAWJlPHeYOdpkWb2klci9apdYfh7YMyCyvltqmaMcJDB1LCTN69vuA6GCRmEPUTdL2LxcO
wWVXS0Y1p005No/ocik3HSvpvwXZgKGV6ypEbeXayfdev2D2A8jePKypO8DKcFEaxcXYT1c5Cj1J
X1fQT3WLkPBB8Qi9yVqpiD6Gp0vEMVWcRM2bBED6NkrfSKVj8AjvYEg5BXFARoBbZ9vr7nV3poF6
Yj9JqC67omeRHUabOXycO+welxOI5xipWmbM8RvDhVTr1eIhzH272zuBJEK0a0ON5q1zSufQUhIr
fMaW+Yu0zS24qHWxrYOn3V9X2dB/VlYZfm2E9pcY2c90qVkKsIwnBUEJtQZyOndc7fcIJyTpE8pG
utb5zfLRy7QPjGpkHos69bxr9BFjvYMZ5wPhraFkL3SbjpaiyKchzhtnsE4r7qyJvTZHh+WWqc4O
MKJNATmKT0CL0KB1ntN+vcqGKczjbJslA3YoukYnTOZq59opjdsi0GWclDCocdxgL/8iCt2XsQbf
rWKUKkUehzqZCDZtupIHn4TkilA+qKtC1DQ/hWOTKpgZWXlIUs/+rN2yJlZ7Es4Hv4YWFgXrYJ8v
k4uUba10dyvQrjAWY9OhF8yZ2u+ckq0wbujvbLgsgXULG9DDQSzob6k4mAEmTja1MMpVz63aeExu
wBJAscSxJVrMAkgYehq6Spd+OcV2r5QfXDupCQjjqRFlppAFxMKpu2RjvbPmnEkZpzbTv1hn67i3
8/RtxUmV2WXkWTLNNkT3oVky59QvmihdkbI6mT9e8HUlpEGaN8pNprcpyrNENSARRaJuZ0+cF7nW
1yqobgvRZW8X/FerwDiv2/RO9iyCNrPP+6W5lhMTt6wzBOj4eO0sW3erzzzltgm6+cYsY/b/+qRM
HaadVJa7qdH6Rrr1GT7Up2myZrACyiyJnO4dZ5ziA8hbvwryB7XQA8I425t8CM9MiZoYhq+JOR/h
U73Dif5UYsoUdag/CG3y3sInParQ/TwxLPB7w4vbkcgSR9rNCR5gvLKWulx1Lg+qM4iSyz/Xnnro
AOxiY+jPtN2Jp8aaDwubySU29cYZvos4NA9mmX8QSTZHeG1h7YRt9ak3pfeaf8FS0k2idQnSJJY5
eoJoQe0GvjEM+gTF45WaQMVb2DilKc459tjlans3lgmmYMsYHJysJKzPWlSyF6Ob7KQ9BzdhxTRx
XZXHuZIaMQ3vo++vFKp+jeVMVxMvmhXncqrP4OCVsTPiY9MRcp2VN0WvLlBi9CAaRHt+HVr3Uhll
fr4m5Xzj4wwUeRohAf/QNW5EVyR+DfflWJOdXS7GiVjyh6nNqku+9jEK/Nq7kKpDrchehDdjkqDg
DCD+mOIG7y0y1l1ITsdQtUebiMETQ6gHXRbFTvqcvFmRZgirhnNbyPvWLsMTLdSlDKW46+jbCdsu
rRtrsIN4cp2budUw8YKp+uTaLdcudXAtDY4TEqSWuOo5qku7veoDUorxACaibkduT383Tk31Dfka
g1MCmI7woJbDMpjeZU9I5FuINl/tPHEIfqx29VKx7yyGKgtevQ4l+ayfutp629nwt/aVEMz6l6S+
8xryGdTMmLfEMi4Cx8mu82QeE16qYrxCiezvmrRUnK44KkVBNl2rJlS4q6b37Zy+N5ue7ERK1Rh6
arvPsua9HMYxKqbkS1H0n0wUu6h5kIZAmkdNi7e1g7GfQn9syQcky+tDURqkyZuC+mVFlbqAJ04i
I8iynKCGAtTptFAnSeN8KiglyDoUXweDAZVvRppCdo8Qyrjz84JTbywQ4S4B4FwuLxrbVKdzv/D5
fWrWrL5QenKvirUqY9uZLzur5W1O3TA/+spxTnsRnhoKQBezg5u6qtbTxWjqHfa5DKXt4gBmUVwP
XkLIrFPcymnFZiT9lg0GADqilnvbVfmnpNeWHE5TN7fAn1y9Ztx81dhHXYuuOgXVcQfGWrqzLc3r
XIHCmAsjHdhvo7q0rWEMkjggUsb9ppN6BYS04Xw6u0nqnu9oEF132/bwnM7ssmXITUzEGBbfmGjZ
hR8xtZ/6vU+psDZYSJt5VV3pNkjD8lBM/uhzvCqjq7+MQds3SLL7xZrLHTWBU6krd8VMSuL7CKZ1
xiB6mJOosEvLZVAXTKW6yZHC6zsnm435o1uWiT/tp5I6yjnzFoK48mNapmR/3bdI0O3mGj8Rc1YX
jBnNqrqGL4OpwPWIp7XKH6Vugbl2nRzlN+Akn0lW7RMHvO8wKv4kQBIjcn9abIJnzwLZHIU3Hwen
8W4JwaBcNltVHNB+b/6z3kjY+FWL+4XzkFdB88Fx7MbcV3Zqme+bLBXGH3DQ/3a1dLW0g/8eijmr
26+PL6no2y/8AcOEbyAwMkugpWXu/jys/2MSJt5g2kM8DgROcwP36Cl/TMLgP0ExhRXLgB+btG2w
9mdjyx8AmOJ9yA8Islb+Bgzznc/9Mw5DVU/0C9enibGZyL0CFsc5Ay20UdPhrWGduDbmRqQysRsK
3Yb+CV3ipiRKzPxUdCpdD4Zf7grXgE7UtaI/T2DpnnaW847UbX06ZcF8Y+v+41BD/2EScFWN2fKA
oZpzb8PirmKwl+nYOISI9au5XszYi6DOavprx/T1ZeciXT1zJitM9sXMrry3Da9sD2FDyXrmZ6q3
D4FyMAyO4B9lReyxv1+y2Q89Ed1elUkkkszpnwoXGemjRALeYfHXiTCLwgS3+ChDTkvRM0sbMkKP
WXwb7GqRzHO0+IKsUd5K9IuT8M8nPXr6vPHTYL82C/zwMmdzcqQLGmUSVyWRriVsnO00nQZ1ZYso
C/GbsPq1uuRMb0tOF0YN5OZmVj/HTY9hyVXW1akdm5x1Nu4XFFm3UDEbzCUg/9c3BE9mp10/i+Rs
WjMLZtKaUujj7ulnyWnrNOE9knNpTvhZeJ2oYihp+txVgF6GZZQfGSfM/gWOJOxveg52KunW8e3c
TSrOl356CEzi+i4FbPLhqghxCNBTPxPGhVeF++gMScs9ZLMu7k1vqUqghuetb7Vy3I8ObDwyDyP4
mGVz6OZRjum+JIIn3LX2LB+sNknd0yYPZJcT7gjMfxaqsFsRSMN5l4cRisuXxGOOENdkUfnn5hhQ
utgsok2D6xXzfgiwqYoQZI0qnrkonW2Q5BjadPlwaKq+NWNc2NfycR1GK49bbNzJCdbF4jxVBUwN
L23KJF4nZFPxhFG2EU+qzGDMZ27Bv2isX3o7b5fdPJM2GVdSmB/nyc2SfemrzLyzESQyF/GFfNcH
Y/JYiHVZ6VJDfOc20TUtRZ6quyGZXJSvwVKIqJj92oyh7wx1nGJcwL019XAeeDPHtTHA8nBFg0FG
wIzubZf41RoJw0UCYI26Q2KRltmpnALxzRdO6W1S+OBcUuTVkVNDSI5F3SjqEkP4F4bR2G5EbxWe
FE6BFjhV04r00TfMKOOsaqJlFuGlMoMt4njd0lxaDIoPuMAIJtz1uty3LsH0cTap4XOQNbDb+ML9
r6nfDSG8jdn80K798uA0tY02HuS0itMhh38sSf3AWkbXpbqwqxHG4LAw1Dy6dc38o09lVZ0nrer6
SBu1fhrkouV+FGWexj1zGLRQZdJXJy6M5EsxJt1pHgTFuWUgxTkYzYC3eG2LkSQUtYzmBcE8/bSD
aKe3B+I1+HGnLUo/IST1GMJtTDsrorQ5JwPgMywI3xlYAzb71R9Zbev/Ze88evNG0n3/VQ5mzwZz
WJwDXPJNypYVbGtDuG2LLOZUxfDp749yz4z0yi1dn9VdDNBoGA4qFlnhCf9ATeRWHwKxcSXieK5e
9XlE9C92oqpGa5MJEomtm6ZdG9kOQJxrWp2YdiCi09x7XdKD4akCi9aaNn0WXZl/pHUmQqebLOMA
rwDud1ojK7Xx+UHeDsGO6crpsuqgHD01NsZsUMYxpRtn3d6J0XbeLfHU5zvLPOfWJuWTddiVg+vv
5r6An648O/lPTwQn6ZPv//2Ptez69/fwXv7oqv7H/LzCvP6LnxexZv5hYPi32sKBIkHGeJUK/XkT
80eUI0E+QTtYXeufyrt/XcV28Ie3ms2gNwhknn46dem/rmL+iF6zzkW8ekitDZbfuImPHGYAO6Py
bdsg6qh++3RFGOd5QwTM8zAtXoImS5cGZ64W5/daK7NLj012Jrn/NoNwPNp5DUaFVIpPOydQYe0I
72d34m8NZZ/09P4dEvx8Eh9cNPQL3gS60i+fBJZ/xVGG+kwW5NzjSjzEriXOrVlXjzNwuhqIWvrg
z056ZecpjRIJnGdP+Sj5MvQasjYJKgTX9tKjo68UkgGta4iPGuou76iSvuSJPD3oijGCY4UCNpjw
Ix6FcnsrHlHSDVsls90a6u679tSLk2ikhoT0Udy8o3p51If9OSSMJbqeBGi6uUIvn38ljS60iilR
h/TsZbmkB0+v0xvN0HFGcWk2JRDXNwC2P4vcpcxkoiVjDdTTex9BANufm1COOcgKqiM/wR7/Cb//
8WT19Pfb/qo8Cr5XjP/PPe8Ef/iWi1MRfUYi5qdN9XPLO/8Otk2InzAdORdWbdU1EP/XDjfcP1xH
50AwjTVS/81g+8ko6N8ba6Xd4CGEVifNVxSIEKN/uXjE4IENyHxnYyCjQ6uTTmW+0xKhw4uZZuOD
AogynCjlq/ZCq6aA5oScyNuRC/ErCJlEgCjgWs1jo8Uj1QGtiS8zs4ar0JaSOvSaHKLXII2AQm0T
O9/8fiAvtBLV6KAC/LxZg8WcKJYD7UarlLrH2Cd1ItHUGerlHYrhGztoRhm6eqtfD7TuP1fL4sjQ
T/218sRxOIVqQfQsJDYx84OBADkSuAthbTgBjPlSloHRbZCbsihmB14LSKRtO2PnOJpbbIfBqOXO
JAA8dVI/i/dlS04SjbJZltPO6igP2HNv5NsAMTI7XBx0NHZ9LoR1G9S5gtyTU/AjM8/49ZTRzUBc
CA14MEkO1dleLgeUzg0bMau51U49oJ85qvWpdaMMJhnVc75QbfO6d4QX1lztORYChVDagwFtbMDa
DtjFo9O7iBGll5lLhyoOGoIBSQEejBoSTgc3LtzrrKjhpDtELYOZepd6rw9u5BbCdUNj9PwDP7j6
8Ozy+wU88KhliSQ03U8f3VQPpCU8qKPVBhIrwYU08Dclfa5L9M+mTd2O/iFLkdIy29h/5974xXgI
X8KmQfEcUtkriEqsq8JcWsab+mUngS58iX3ETcqh7r8ZRN77t+e3Pv/z3URlaW2UYhYNJZvz+Oia
kk2f+xgy+JsiYWq5loyndj1mUSzi4p2prRfJq6FWwzOQ9dhjHBvH9HXQu4Zu+Rttznzi8an+Jsbm
XZTPq2E4fuhX83/8aaCbr2/4GSxVjBiILonwNolm+tskXXAbI8EO335vqJK8nI5tOvDioGRBUmU4
VsjLcXBxsEeB7n4EvaRXwdad8HLbGMlozafKGkR7J81Cd74UNmnlvvJM8ZhUmdls4wyhuTiq6BXZ
6KUhs8gplObTdDWN9JeRxQEP+iWjVo5Ktgker4K33Zh0Wky0zMJs1JPqQC9W+xFkbotcTYJe9QHX
V/eTPWrDvF0GyQLKOSRpHlRQHPqw6np0NpfBkVY0+uNSfkkNu9UA8gXLXFIOmBKOO3rEXbazNKu4
GS2NM2JQtHuRUTSbYA9dOravK+Sc0qgckRSjPk87okT2QiXdmRtLWtY00NETMskwOICdKC4dz6gj
vUyd+TSPtcmJktylZKpVcG93lVHW9IcrV5WXxlJWYPNcmVUl3TW0/85kjSkhP6NE+CvRjSEj/xVN
gQW5Guf4vFQ62o9Oq5biMh71xr3DRxBJRh/OkfMnqVRVbGlHNO0+9fu+OtPrKv5M9RuhsmDBMPjz
RNz2bcn04hpKmEA8EaydGD4sdP+z+zKArXVtza1Ut2hyNNmB4KMWF0teNYj9FVVZyChuRjp1mwyc
j7Gz+3iWWHM3qj1f8inL7xMx29nH1hxaDASsLhWX2LNr5tlC7WD+EyxExaOgMx5cKXKdeUNc1KU7
RvRrCucISG0WYTt/znlRXIxagj5rqhoHbXIt65vvMTpvGeJOUJvkgWJSQDvNNXp41j7KQNqdJovA
u8vZcXUkhPSLXY2tu721O6sc7nr04ewbtRjpdF9kIqm2feJP034sC4Xqvq/N6qpoF0Sa6cyh9ffZ
VvAMT4kfuyEEfmhUD3yLNCkO6TCi+0V5xVHmVzORnjbsG4q/7bfEL7wRhfFkLZ5UfgAzkCa80sLY
Eoa58agK3AyVS/PP18Y82VCOVtVZYcU+7Upg8/Mh9zTwGHRcvT10a8vdN3ZNt7GZ1q7ewMf1972S
vo4UgGZ524HnpqZRLYDF244244GGQv1lNlmTaHblI/qIQ1BN+CygD4OYeBLHW5FLhy02zs0QeWMX
D6f+QIa9LRpnCba2DqExdGN/vvPnODnXK7uAmGE5ggoBUw22A4pZLjhRuztZEHC1aQJPYFi0uLK7
SFKvTuF+WwjdT9WsCQpcDa6eVZrOc+g2lp6cW3YLPoV8S82H1Gycs2wQZrWHyBs8CCDozY7c3cMD
yjRX19xWeO6JW7Yp4KpFruV6w7GQ8aWJunab/OrCzKH+XikkTZzbNJ1M7VBbUleID+jVZa9gIHMe
wZfbdGWc3NqK+UZJq3G5+NwzdGQMmVnlggFM1xTapl8Cq+SRF5ePy5MXiLb5K3IiFeVSXU4aWM2w
nGhlBgeULcCPLjaEE3ufSOWaSXvaWmZLTXQjq6JIdoUv2h5ngqUp7T3GiDGicW8fzkfWtdR5nhKv
VcGGq8aFFvvybOYIGSqVxyMup0hvVIiI5bF92YH2ybcSdG9zP5XauJwgNdaIva4l5sPANgnOqxq1
uvM2h16BEw9a3pExgPe9TBFpUndvP+XR1WubK+DKJ8IgW7UhaxwhP6sqTlIB02qTYg13FUx6SbUl
HkNrMbR3rt6jvNh7GgtfEe4rLnqC8KPLimiy4WDw0o2OAd6O0hckJzocSFzVzv3sBOJjYzUxv2cm
l7Gv6VsE52L0RNLm5O1JH8U364MAr1yTCMQ8zFdi+0Gr99bwhDayZ889cNUkf9qch1OIea8XnPtd
bL9nIHMUEbAaVtWZVaUCa4+fmjTPI4Ishrqq2fa4Mdpx3gwVp2sx1fn27Zm9HoUgEaY14DaczmDn
vFxzijo14P8V9TIqG0BTku1VoL+nsfCLUdDnXXPmp5jUOopuWnzh9KIU4K7SQb/uets8GRFx+/b2
XF7WBNg/YEopCKDl8CSjf7w04VKMVLCLbCPbwoPKC93ZadAlC6BT70c/wZdGs8XPXfuf3PsfRsAL
/vvc+/rr8LV7Xm97+vt/Jd/mH6TdZLyUzXwoSjY/6a/kW/9jFdzAZABZfkxrfJbKv1WYKPCTjJNN
gURm3/8rGTftP2xA8OQXfyFBf4v5f7QaLep568hr8w3NPp7k5Zr3bE5Ro4n7Td819oXhldmp0M3r
Zy/jFynYq0HYuU5A/YINzInxlDU+C+gl6aZGBavbjIVGxtsZzqFt5/j3DibKCvx4IEG8zLUKeeyi
l/m9VnNydehwx/rZ5IrbFOzNTiiNuEnXjMPbkzraYT+HozLIq4NDB/Hs5ZuLsVRAugXd5XjIv0qv
z+kjBM1m8WcDRxTE8TJjFu/k12tZ7XkC9jRFeAbIZTmYABwXR+thxQNYOmMWqjjPUC2HU9TNW8Sp
1WZRqkYS26LDYM8nmdPP71zKR9fd04xXpS6Uv2xqjbRcX+RlagblUxaMHrQWzNoRHCgVlT5K/SF5
Z6KvhzIc1ssTdXs999c/f7ZiRBLLQvWANpJ2plyhE0G1EFsjZ5jnzdvfkXLAq7eKAhJccJYgIEY4
kS8HK8kq+l5QWipA445RW8vyVJhecgO61a22hIHdA3KvoAlEaxkimv1RnhSOLB+KNrYA/6RjFmZF
huXArOJ7Gs0p8oVzLh5BNVir9q33eWrzeoNYuL6LAfpkps912eEJFjY1OVi0NH3/eV6K5JNNR/FB
M1JxG0M9tFA0WqQR4ba1yskAyo0hDaWms03tacR6MAEGUWIZc576jkB9domHc3JMF2K4bOl4GZm2
3MOvN77FSyftrQpE0fO7Jve1Ss3gEU3uQIvctp+zTdv2lLHTyo3PvAw1Mphw/gXem8nXWHbBPQ3y
+NGrMdmIJPXv75SrWuNkzHo4SwMC+HcipeOGGle1wuLkcicWx7+dndm+S7saTFgVuxPZtmcClU64
0b9kvjF/A/9liA1S45lBlFtml8KFnk6f2QMFiR4VhJ2EdEVuHF/BLKtiZwLuONFMrhaQ4htnAIwc
2iDCJX0kXXyFhiMp9LkpnWNndLUzGZBPbapmmL81bpX80D2tvVB51so9FgLpZ3hU4lYf4e+EVue4
t8tgjcS6sKa/g2myIDfhCHYxZlp7aWbzsh08HaupRNDIX5Y0veqGQD8tG9OW9DWx8gy7zifnx4WT
Fu5I/xhGqgXXW80SL+25NpwlUnRgpQN5G6CYe2lYfT+FZZAF33E76K+Frotmj/xxBi6y6KiDpgsI
xgR8EpIZzZLdx7Jx6Yk2Qxxsx6yCttVnlfjaNDm4e1zWnLPcGkBxGrOiYTxXzXRl9srrt8qwy60u
EnM5pOhsbJIYM1ytnmV+GMZp+T6XEDzh7y1DH0kDcdoQnPH0CCqovi/GbP7a4xDxCW8w9GPBQQHf
5UzugVwbjfvZd1pzDhGCUUBaPWV+Iu3G2AD0b7kT9eCeqKbzgYcL9af0B+tjpzf9RtSLehyGnk7s
aPQ23IJKvzYl1gTvmKodV3w4wZA15MCmNonOGkWzlzsdhWQg3VRWN3MLF7THoGL292NwVyVmGEgI
ioBRe2y1NOmGsrpp2m+jdUZ/MmqDSyc4n8qrMWsxJrjwYxiw28LUdpgu7J8OpP9EUf/AmfXZ2bwh
aPqvH9VAU/Pya/njv/9x81V+F//1f7qvf4qvz4Opp3/2VzAFN341PoMXAx/Efmo8/QymoNoTylAL
RSjknwCjf8KI1pYnhVg+OMVLOmXkTn/1LulsPKn7YX25lhuD30IRkf68vElI0wnabPoVvgWtjBD8
5fpKMEcueg429PrQidtjTFb+EHYAdAUJMed0cjjokMFf9MjUTB2CsDXM9wv1O+NEcboE4ILL4rEr
jfkmSQLg6aY9ZAeJFMbeTBfMKTQ9JcfzxhgzxyBpkeZIsqjP5hYDgaxLvjtV0p4QCN1VC8W7zter
MwCtgx5ZVtx9Ehlb3ayE9j0mpPnoNZWxG50pi3jRX6j9ZVB7B9gtvhwpCrWV1Z80XZ58nczC/bIq
7VEv8IqPHNpwYAh78pM8scHFszV47gBwJOKGXdQB0XgE6gDAo+jUuGmhX39wYheEroaAYhNb4zVq
CeAicnSrRWTFtdr3yNKvYpSpvZ/7AWlIyvM5Cd+AiP5J08IlPYt70AmneV5AfvXTLrtBDMdUe2uc
5mbj9XE+XFCEFfua7Oci0yC5haLynM8okYvpznRkV50scVaceVRCf8SpW+zttAAinvr4ZwBnbIu7
Ka0FxwOuRdZNmSWg5A/QaeL8W97WOddMqXJZlPdV36IzsoF9X7rt3vcXoL2K0A+7Mgc+hpGCYlay
VY9jOpEKIrup+00P98ApZWxoP4yg1uQHs3VAegV8sMQMtsC20LDXNiW3R6NfTKXj52WULJT2LgWl
wDqNWN5aDXojMV2JBlaEMXdgXIAjqcBIKdmJjS5t+r4mZgXfR25RHpgVdEFs0ncnYysDN1JOVvvn
PuaYOG64SsVbHFDcT7GDt1/Yu36rNu0Cf4YAzw++IrW5GLTX8+DMQ1V8OG8A2y9+OHVVJ3fIrJf6
DmOWBLVWKrWRlDg4XAx2YauPrl0qlha6kfYXx0nnrbPEqH3V6NQFn4IAOx6foOjSbbJU7vR0yK89
d/LVR0KWyjkZ46br70fNx9NpCbLvqY7DyBV+BM3DNOeV2AP5oaI1iSKJ2ikIxmiqS+eDz62Io0Kj
lSBfIJmld/3o5fOeEiMMiNGrxm8ugPAkyqkKkukXnv+tb9OEtl9jDukZuPNljIwGKE00OHg7nBZj
vnweuMuhfhh9craYI+wAjapkEXqTMMW2q7RFbrQK9oCfGmo6qIbG4EJCGOwsb+6um1Kad45DEXMT
i3b+UknggBv8qtMa7qbMd2osg62T+4NxavhqplBHvxMSjbJuW4GVWqTg491lK2dhixpYetLV86ij
A9AkFOyTsZ22S9KOy1fdH7Fh7SwYd2HqYVJ1iptA2x8gFqRTNBRrxFklQ3MFPFBHRn7R8uW2Shva
lvXMWgxHXILsK1hsEnMhHHi+d1NVuJFWqDnZmGPX3MoiS4aTBtwP/D+JBMQmBZdXAoJz1Y6iMAXS
uAzwxBi6OkUHyXDTr01e2ofaGNMrbKyVjRmsln+h3ZDNNDYCG5eE0TD5KLEx9thp2Wz/zBP2j4Xy
6ofGnMxT1MZpFdfYSz96/qTL3VjU8MoGBOyQll5SXVDQKER9OhOHbOZE79zNBKfhUOrYoGxm9PXv
qYibn6HpEbsNi19/otHlfJkMXHmpVbsiWXlRYxs2TtxLloqH70IjBHgu/nWSbq3JtdKoElDQ5taW
CQFWE2+WJGmvKOIGnzQO1iZEaxtQU4qUwAkGYIHY+e3qSFauJfiwHIMAuY6sxRI3nCiVl7u2HCA2
maIqqmiOtcTaUbquN5UaaIGdQWlKvBOzxdkrDTVhA0LtaYpVQ6hg1aT13kJVPIZYo5VOvKPZky6R
Fpc6FXqxAgANEHrugsuEBnnJPcewJQPKgoKob5QhuMjxAYWEYCvM1sIXSpo6dCj49FmN9IcDW31G
0uKDN5pWbqsQGlCrIKagUUfXkU0yLrZ7CX6wqLA+0rE9b24RCICFFWq2lmp0QAzpb4VFJF1upidg
afUEMm0tp+1yclStBSXJtWicQ9WZTOwmpMHP3aaJosC/m4HFhxw70MBMWJ9zht4cBI69b1P/jMGf
ythTmyRJJim3MvWs8ax0UvDjobBybIE+aPaCnVbY2EHZbrPe0L45NLxk2I3J1J7bGR9UqyrjwRmp
UdzMnkY/x/HlDIHV76ob0QYe1hWp1AeUMTBcwcurHLrrzK8TeY7PmjceMocG3MGZ+v6xwC3iVpsC
VKIHWuX4GnVN+QPgOzXz2HD7YfVCxpO2tibzgdZLiqjXOJZVlLhePoZKM3NnX5LjeVfQm0Rzltgm
uhTZpAOITBo6fXAsSBf5BAXQ0sjXenPYtz0Pn4Xswd7d9ABznM+qdBowiXOH/+nVQAJZhLJMwA02
Gb4uO49wXNBGbHFdCZOM4xjzHIJzLF7c8jzVZXIyw84a0QOWurMlc1bOstcrUeAkDW/G/IAxQGlF
U4GO/q6dKpfOPnRFa2MKZT4kveU1YWEsDXJhnZ/1l6Mb5Ad/nP2rgRkF9/S7ap9DBarPZQGhGN1V
XXFD5V2uIaltUYGurobcALXhj7pzhcxh3kaLHMohzNaKyTcsTpI68ks5fkFTDJ2rEkbCpaO0+Qbr
4XjnpTbHZoc5E4xIG7sRjHQMU5oPhugQAuPQseuH2pPic2EMArOjlYCJySg92JMSr2BxHTRpdWPM
uunca9nkrWrdSNOYp5wctOCK1h3xJ0iMoHu0ayZ1X/tlFWzrrFQpkMyhdQBYSL+Pz7rCs/V9Bpdm
2fl9Dg5ziHuKJ5FgR4gpKlq7tU4TW8++NYVyG6RKEliq2Fn18wdVTmnyIGGfPmT0p+FZZy4PmoHu
4JsWldNsa0JecTJbqnduk0pzGlxcHGcod8SGsaStI6cdMnxGfC6D2F0+Gv6SwBueQepucUgLPEDh
AQpCcCJk/wE5i+oDtGTvIStsvd0C2jStvRwES6WCudFt6ZPRP8W2ZoD4gx7OBEzXKIV6kJnuWJwO
feHsZh/RMphfWmFFih5gG9L0nrECy3AdoHlIgFMiJ+XsrSBe0hO4vzNdT7fhKnAXL0OHBfIoU7Ta
NRdz+qBDHTxxjDQU2owbErvgAs0p81NVIHBgAvu+9WuYuZETG5azHVqa+FHvKqLwAdHPa70mHkYx
jXIV9Dy66m1hY44+50H3SYe91MCVkZijQGr0tG0B5yy/yp1myK8Mw4HZKfMqOCxi1vrTOYA/WVJA
EbsJtMtpDBzoa4wbm4pAu/gPLcWrcVOyaNwbTfUlVjgxZO9wzmcJ3J8A34UtdYilRrElg7TzCO9n
umtAc+8VLZT0ALGm+biwVeedNfcsUdR7AfkzhZPEVMVWxUK/jumOXiF71X/3UjHqoaELacLI97Gw
WTTdYdVb9hDVFaqYuMKlq/xdArwLWrMIgrAPRojOrlYtiQeUKU7cHcVO+2yhsKSXtP+t9HuJfo6z
AzWOi5+Jqg83bVn2wUmrLPczZjnZWT0oxFYTsPhDlC816tRjvoqHd+1sh5bXUrMYiBfT0OgLtySu
xjXq3Hfr9EIzYnAFdY/sPSn36mJY1dL7QJQefAUvUO8y2FlOiAOegKsGVZrsIaPmtSHKVbfoIHry
sAzp/MFVkoNnTuzsAB5HsvhTZGy33tDhzKdnQX1SgkkGMk1/uaX/YXg1zNtRQhqcpIF1F9yGOmwn
DvbwWfb6i7L3UbUWZWuiQkqlAccV3cEVUPe8iFl33PJtBeV2mgqO93xxkpusQn61KFIkV0u3wpqJ
SPWDJSCGLlzs4ztPcFR4X58AfK9BAm3YLi4G658/K6NyWbZLLjgom1KPL3uttHdxP/ePb8/zuDf5
NFELSU2Pki3idMcF1KVYk5ERfyVnopC58dq+xLgN2wOw3mOthYG2eibEy8RbIJZiWxutay1RSgfr
FlGdtHmnUv163iCIScBRvsDmwjWPGrNDho55YSOZv8yWvTNckugqnpPrt+f9q1EsGji+jQ47xYCj
UXIDBLyXEsM7vr6ckJ5gvGDH1TtY26NSOC+XPiFavxQvVi34Y012Z/JJ3jIfv1KX7JljFMk2cod2
vsuQxqh/Fp/+FvX8ek7Ar1fNaYNKCZDRo1q45ZOnD/FYERYFbJoZgNNWjxv1npLdUReZWfm6bdr0
MBz0TFDwf7ky6RtILh32BpJqKtvVmkPUiGoWJVyrqbbULsV7/aGjMv86JMV9SwcCC8ydrPPlkAjx
BFxwkG1gSPWPnXCtD06aqjM9le6tvozlNw79KdI11uk76/GoVwTwlrMWjcVV6h5Ew3HPN7eNyXTA
R0W5jX51lJNUPKKoxgumPMDphdSJN9GCGxb1zvd8tXp4yXQR0ciljUJyddRtrl29CdzZpo6QFzQw
EiBulIr6UlKhT7L3ZAONdck/a1CtE6UHZ/M9bUyH6Gu+fMcmDiilMHxiG2Vx7QzBxMWQFfN854CA
TzBJdjw476lzj/94XO2dzosvRZOLz29vzVfLi+fg2EW6CScDDzfHl88x9zhRWJpTRtlA1yccq4UU
woCTnER6myOa4BTuu2v6F1/Z5Zy3TGM9CmkLvhxUxCBucsiwdKkc576swVQZOMcEGJ0Xla6SfZD4
C+JKeRck5U/Z1b/dt6++s6NbOk1BkK7EN69OPCPr1hw4LdHcAHenOwstKKH5/SNSLKQwv/V2LZPq
+doogxDqMlxwtKjm3pU6RgMpQhF9fSalwnu69d0vRZ9nm86nMvjOgEen0joglxdHLQVfZng8YBNk
Q2pCpozqwaMemjlqU7x/nh8tGsrGJlpcNAnou8PlenXS+jD1m0CDrpWXDTJAmbFZbDzNo3o0s4Or
T+9dnEcL5ueA63AsViRmjg9bt0wUqPUGQ2aEaR4KEtZPeB9uqZg4G5lQB0JngY369sc7WikMCsCF
jAMaD5JQdOVfrlLaGxjHzSucURu/x5RgoqCW3wvTnd75aL8YCOEOgML8x51iH50F6SyMxuyyJJrZ
FiG4sRneIg2WzMx/tzO99olduAk0cD3A18fInVEfUZ0mCQinuFl105hUQXiKuie/evv1vYK4MxaA
CcIKuqaQk4/BDEXsOllvuSncQGZkNLDKKXiOg7rIWmfJTmPYS9fIksTYv5JqhTT7Blj7U7nEe2UX
bnEBtLIYt28/1uuXba/ILPhXuo0U2LFeazUov8l6TD3NhbQOZ/QcEQmM0IP1V78/1KpUR4pMkPDq
ZYulSKcqTfAPbdWdJ8c7NKrvkCW6+/1hCF65uwwDHtjxjDKR2Q0I6yRC75yur1EUGKv4NtpbXfG/
eHk4nkEOsFipLKKXW0JI2DAqR1th7FFRSsUS41FuT2Bu+dXbs3q95W0X5ASgHrgBoM2OhqLAUuDK
C16SKCs7UG1mf09KLidlzhlDfyPBuKtS394e9SgTYc8T/nM5gBhhgcCmfzlBBR46Rh4piTjhAtDc
5JqXoyPlVYAI6iUt7PHTIjpADT7tHODM5TuR8i9WJ6Q+E5E68PxcHEdHAcny6LfYgnP/q8b84OmF
+VAXa2xQYiT53vX0ejSmChYIKgJ+KxAZX84W/dNGQrnRwrZbSfdoog7ucPf/cBa8HohWH45dq4I3
t+BKpnqeXhkZQDp0Vih0LtPTTqBx9r/aCe4KhXkKx+FZHr+9AaVg4TqSPoe7IMLMN7pvJ6loW/Gr
txfKL2ZEXI7xLWuFeR0vlBE3ocQy8MNo++x03dulLk7/N3ubhbCi2gDGcWIfu8QWjkME3NIn9e20
PqPe+r207OosS4fvb8/nVeDg0u0nDiTqJ08jD3v5hfCEB587UO7IbCM72M6oNu/P5heDeBDaXINY
2389yOCVs6hh/IeFVVU3aEn3j+yo92TOfzEKbFSO9gCwIGnn0R4uxxrIHIbxYY4+6DX3S4WOknwv
p329ALz1fZngbZGaoEX18oUR3wphp0OMajWKjBubuak93HTC5yDvieDf/j6/HA5gJAhEQhH4OC+H
w1elir2ZUqlZj+gTgj85aWdKFQXIuu3vDwV8mEiSZNp5tVmtdpkNWgMatPMcQesiEPWZnpO417iq
vUcuevWxKD/g2QOvHXbs61wT5k4AaibQwixGvk0j/9vqKYvv7Sm9GoWo0V6la5EsYXUfm1RqS94p
m2EQKmK59VRcN83s//aLYxRe2gp15Drmznr5jWSTKc3t8jhMSNrHg1xpDmTppfeRWNJu3yl3vArC
GQ0QB4cQAT+h49GOnaTV+27SxvQzcnFvWQhLWOhEfZwNRb89c5PfdHgkPeQmBsRPKLMaKh+Np2eZ
39JSD8KnkjJ+w2ozBX52+O0vxTjo1LAadNwCjm4KpDN1XKIRr0tR65zP9HIiHfTjqZ2T8HdHgsBP
5Yv4jLqRox9BnPAKB8grYJmZZStzmmvmUIeZXwbveSg7r0IZlsQameFOBrqG/79cF30yjnhes3dx
gazOVJBPFyKOzT9L0AjnDZz0FAhBU181Ac1O0PtWAbcOccf93KERgqYLmolwVYlVw8rStTN9RnQH
fENPLXsoxdbwZnkpB+U8oFpqaVGeFv2lZ5TLfRrM1A4ofM53rj1glt7G+DXvPJwmwNt5trimpU3F
cUgckv80d9vkJO/pNBzoX35qIctnpyWCdV96Z5jSnblmWXcTxKFLaupoC9K8QTffQTPjblwaP7ns
hzK20XzRrQ9tgsTgpgfQcB5MBvRj305iZIJqy6WuDBPzx6Imtww5y3FOTDr8pZdkrv3LQfTGQwYb
iraVJyn6/PZ3p+xASk7tjov1eN/06GfBlEE7USbEsH2uVTSe3l3Hr3en/3SX0l2k0AtE9+U3R9es
QXGI6wGROcpJVjHFl1UgiSFHLb405mY5+b1pPZk+mYCqcP1d6a1HA9bdWFAicjRgI3n/OAUQjopK
vQc3Pj5IGYWDlPoqFTKq5ccF7MxHzNgB7hEib0IojnwknEitvHl7LseXHaMEYMyoPXIQUJI7usHj
QpiyT3XUeitZn0EARK2mL2IygBLc7juJxi+mRIbGBiX0JxA+DhfyrJGirqWG0IKGZE/JtZDQuPx5
2vwWVvG2Lvnv2NGRytW3fxqS/c+F+NbVff04vPm39j/qFQjYH/+l9Wn+9bP+PzE3Ayn4Bh/kQ43b
ONJIz1GMxvpP/tJgcf/AY3XlMgFltAm4XU7pnzBGzUJf3jMo0YBIpD6uc+r+U4IFGKPtuGvCQWGV
XJV+0l8wRkv/g09MqZO45i83od/QYHmZLTICGH/waKsxN1kNvauXm3ysq2KhG+0hx517EOcWca36
uN3RlxanZSUAPjXIEIUtml4XunTTd/bJU5X431VkHgDaErcYKQghKNh0XtzzvGpsElGlqNGgNmzA
gu1R8RykuXZXqulEdfAWm5p4ILSHXlwicAXaYEJWbbv4yhdhjZXX2eS4DSrN7pdYNEictZM13ppA
HZa91hSO2nWVt60mt98/+8y/aPkdFcDXR+dgt7gU0bjj/j0+IFvETygc4QbiuvNUHihLGS6GIQ1S
KfNsep/n1sSIOMDYkjnFiylOAIMY+dk8mX0cvf0w63ny4jWSW5H6r5J61Bc5sl++Rg3dMUB5GLZM
qE6AV6+k4R7cunD9COqoDUMZ3HMWGQDZx02e6ghDvP0AxxI669vAKGFVrafEaVJcefkE7Tz3ZZKi
Kw4Hfly2ASi8PrSBmuu7Ca/PPzPMVkCjUNfZ4Ii31LsK2nl86IJy0PcTrYT0tOYqnnem5sRrTU/P
ii3qoW2wtzFN788A0SKk/c5Tvzw6+YautQomEKex3Xh7R8tPLVnuwlWHCQKWCJ0rBYc6KqdgCnOr
UOgrA5rI0lM9thVuvfYc2EWooLrTzpe1G3/MTVotW0CQmru1jMIHtpu1Yrj//cfkBUOoguuEYftx
Pwsytiv0eJEROykHCgld5kbv6nzXSF2nz2G2gxF1lM3NQ7agIHuJiHia7aekgSdq6gugwX7pCETc
qvUHpIut0XwnmLfWo+LlEsTiwllzcEgAvMujK49lbs44a9bUmJ2kg45uYQVGmo+JniRBWkDLohZU
qsAWW28ufXxp/ELtbI1w/VDJRuHiN2b+6VLH8k/44+3Obugin7VO8WfW0uYNKZp3H2tnaP3ItcD/
/F/qzms5ciTN0q+yL4A1aHELhJbU6gbGTDKhlcMBOPD080WWtW1X7UzX9M3Y7k2WlSWZDEYAjl+c
851V3WmkvgqNeKf1zKbFXg8uopyrmJwYPJNpuvGzGvrpmbKiJGwA61a/cofKT/7uOroV9X/65WkC
mSoy3rh1F9jS/nz1e0tp1vPgldGY5C1KWKy5yHF0PUa/pVcoNBs0gVBfSFZaT/DWX1N/tE5CiiRe
gSKu46gDyOv9zcuCt/OX10VuAzXILcXh1gxzj/75dXWBnAZGR4CYBPpX4rgmkJVyVszLGTLUP3Lo
sfRfcVYPx7KSezjoTb7OJ/ivs/TvglqPATyOatp7bamicdQ2fS7Ey0B7+DRbwVtQO9a+jLMJYFw1
sCeSVeuteyHUKZD1hCpbYXM362tmAO4mJFLWB4FxfWvpIl+j49GfmrH+wl8N29Ern8sEZuQsyDFA
kzrnOLKakvKcTVvcTetZv+W52/Kx9SzCucr519i5XQjr/EPp2LBWZkWLMGmij9cgM/UdGUflyvRE
dRS+4JWgjdzUnQQszeWSfhVCQ34FmVDcLlXPX/e6Sm/qy845ByRKbIgRQmLtDQNiU/Ww4ODcJpZu
75ZWtY+GmzyCezTChCtihzhpOduq7MDkxnWxqZKu3bbK9T+1rjQiiMzpOWZjugK47n5wlB56S9gr
Wv5gN2N72zm1WR9U1xBjm3hFEirJ4CEqnQTzXZmYdDMuOVIIrB4XDO633Np6XxoAHA2pV5sq88Sq
m+FceHKaHkAaPgfwla9m63UhSjgDCjR6RFGJrZbVpznRPHKVlfbBXCFJuVbzDson2Qf6ASPV5BwC
kn6/SXTuvirk1Ige175FTGVfqvKObKlbckNcPbap/AAloDb6UH+jdez6dQAgwQdt2JO2Nevucq8Z
Iv+hC6NdIrXQ5EUt/oNfvey9rw6Bwl1gD+6rULH/3QqyRVA/TGTayFS72Lmbbdv+TN1h2tWwd72l
3qVNM4V0bKw+ESi1BoDGyONzgJfIGGvRPStY5QogSuUm2T1zzmmfLCLeW01VNdspb8RlHOlKMVUL
gEvBuAVR0uxvwwhoN229NUc3fbHmeJsgmjzmSTytEZ3bhD+nmo84tLS3w5jWezkC1FjmFiSM5ozN
c9uNP8ciEQMfWi0+sSaJH+YEToHC3EYQCCfi0ZEBGctm6aC/prIpoqVp0s+gTubtcMvWymSW0ym3
8lWj94PQUmU6J7jBc8c3Nb0B7JhPd4ifdBSmhuWHHf48qPeFPeTcSUXdbwrlemKf9tgjhhyhylBl
bwlm0Ucfk9gaUnr3g4O12E222X2kU1PedSPgD1+P8RDO+bjiTe9oVDI3Kjhgn7ocy5QCAFCsGUND
JUCaLkIErAjdSSINWdxwlruKWzYojHh/G0ac5qJbzolAxDc4OrOJNDvD0B1CTB/BrkZYcLRGj4QC
pdvbbhp+tPoyPBsmV2yY9KY6TJkrNqMPWbWq7PJQxtNdNY3vcrDHDaQHsQ8A0DsRwhZnTRTd9N6g
froPxjiOgqkw7v3JTh+SfiQmYJzq1QzedSsqUKL9lIon1Tl6vwKCau8oau74v+wl1+schMkIsoUQ
Pm9PHHfyVHqe+sFMLH+TcxmbUd1XeViB47jgZFx2RkEoiKFSgQ8QRcuX0TA4Db08r98laM/dDI0b
kiqokFgotnOSlSJiuVqUz+wR7q0yr65Kc+cfwZLIqJvlj8p2voOuY9jQAvU5WkIvHyvREUdt5uMv
lXU6ta+VNyfNToJtnGvprvcXd2cuuH5Cq4AXtIoVop6Y59xz1S9fApzMm63J5qGCpB7apeUfMk2o
KF1ub4LiffxZ5fA1vAp3Kpx7P1h5wH7WCoJulKCQvz097HmbGGmyNhCD7G7Kf4ULJSObsO9k/WIW
voWGMgUb61XqxErU3Rlgkg7kvX+iiR/va6nyg9O3akt8srdxHa24COXq63YSczSAPHqJAbidykmY
+5mQkBcVj/KuQ2dw7SU/beKrk/VoZSHw3xSluJrXREmU26Q3yogKbHrNilpeCoEGkNSVRjibuOzd
ZYM7t7v6ilYmg4ouUMwm+ELBwaL51zn3IeZe3J5GYnIBxGjUUPw32Kil/CZ0ejwz5KrXN77x3ZAj
TUxH30dumuchhuUXIL1EceDWDpteuW82a6qNHXM/w09HSjnERBZESFQsNkezY9BYjfeJMIuzM6bp
gzGZAhZ8XDShgTe0iexgzPYe6QcvHY3ZKW4099R0PPVSnMBZyI82t2QeDGvyeLyd0Sjtp/DG7wzS
O8kQpn+g4gdY44784cWcaCE+C1zcdZbvSGQBxNq1zRpwrdgo4ZtPrTIIQ65B6WsMzU5+WhElZEtC
iFGYbmagVpirhuce3NPWGXX3qW0ccyNVO+yXojE/PIjyve+1vC1yMb4dXBChR4rOXWwnYksRqt4V
pLtLGxvDJXPw3pRJ1u/dFpZY2LXkONc4sY9WtsxXKeZuN7IrAnZrmOSHutYxq8bkeVTt67gEwYG1
4s12cUs+aPEiDIxYC1Ics+KIXH0i2zJTW5FP9YFczXHH4JV4gLhssAiY5nfr2hMi3anc2LezxR/B
Vfmd8p+QvbhJJMgM2E7QuTeVbzeP3NkEgXYCZ6zAFxfhgSFxIrbmsNMWez03jvYinVm/ZHjF3hUj
8h2TbCNbW3Ec4O5AM0MaKo1QZ4z+kx434qVLdOtNmxSnvGfl07dBY3rn4t6DMlgNhGEo2ZBY4y+f
5mg/Vj453y0PIeXJ4DEulPgYxjJ5HE3T/jUtTfGdIFu/z7K42Lgkf+wYr5Z+GPepCIvWH00MCJna
uwiQw6xNv6SL9roAwskrxBmUQTZaEWxSnOXtMzPtBB/2WPOsKrI22+UEjIVFzi0CA7V7JKiqp7Ow
qS6U7VtbtPNGZI34b0KSOJJ70xSN5MYqsi+D2cXRNHtsai0K9Z+tni2PsTVKey2neH6ZkMHepy0F
/kpbqskI22B23paJFN9qropHaMfda9dkCIIxOHylt3XIig0jJ4Cd9gMWe32+Q0HY02pXRA7MVulf
tazgd5d1qrDdjZR85DQV2WYgEwvyWNE8EBShG6tAn7+GxqnZw1ezMDcOcOl3M5kyL9SNhj8p//xn
24iJlMisII9XXKwD5m4Wixv4y0od8P/n/otDLMTGKAcm7Te+DHf7BNso4NAWlT1taMeJq4i7mb8Q
qumC+zFr5xnkl3TbdNcliEPCuDNbdxe75XzH1VEkpyCbk2mTd6wFV5M+j87GzICtRUyhm93Qy+DZ
SIfqy7Qk4S40e7+SDqgztUUlz2pYkrtqwUXvj8PQhSJfMEuR0DnEN+ltQ5pYXZ9TqN0gro3gq9YB
fhMvPlLykN/2zpM3PbWeoe90VGwJPhToXttBByq50hmJT1whtruNNQR8CLXb9JQHRqdFAlF7VEjq
mxVPnuYdixHbPMOr42c48z1mP38hhqY2y2ZawS/zuPY1tzM3STCWX3Ky/Oey67ULE3n+YXJL3ZF/
s9E+Yx5bZUSJ2aAi8r3kqVB2/Kkvvge33tKqrYjBAkUl2sLnKSumejv0pfdeYyvpAZ9bUm6NYA7E
KqMsFxF6Oe8TaZlYVeUTFaH74WbaSB6tJwnZ0Zu+uGhDiu1s1pwaCYoyU3/jTqJ5UBTb1CQwVUBX
a1gTV1PHVgu7mJmeymbULmPjpCUSIY0/5ykjy60gAOzZ6CzlbIFzO8YRMHrLVmMogvyjtob0xK1c
awddJ4VnS3kwLNt8dhpE+vyYIZIgxMrjlC4yjzq8mWk0iFh/wVHiG+GgTJ94FOKmPBiAbKKo3Vli
RIbuaIJktNbFVUPdgqNMr7wXmH5wzzXFJ7r228GZNl7nUxzXU5WKKG4kefbEvnj3dmtkl3mayrUb
5HxaZYmiPmwLh5wns6vP2qD8d2hpcBPjwbfWtVu7DySTHBI3de86PTYPrZlrn8RtVH2IE4A3DFJG
D5O+dRnqp1O6HZNCPTqx4NFQkToJ+NkOXltEfqHfYOEEZDULRIaJ9ak4vC9N2Y6/AmaRNreR1uzM
1JYceamwe2wxFT3nILBobgtXEucwp0uu4cUcZmfDS7fcDbY7ZMdar9Ua4S9O1f/Nnvk2hv1T24/d
5qb39Zh6OMwu7b9s4Dqyy/oxNvrQ61ATRktK95MlMPeKPGi3QZUrbDCLBuyvBpX6OeaLpUeSPQc0
udEMQNgRHyivTbxo9ho9MXZFy2A9sZ5I9+KBlsnhfTDVzZVZTBVrs6T1uDpG9jFoahobtp8pzWjU
u/IwlcArtxwtwUynNpRY0tIFTmQngeTc6oUC6i3AifxvtpB/4bcxNiON8obyRtSIIhhD/l9mDHVG
JAA9dLg0efIT1DgutzHum+95Qh7HS5kihN7GfUKQAq+AayAs3MWQkXQK41y6c341SpQIhHbZ6m9W
I//XkJYXh4QPxjmDM7akf31xeudPsu2o+vqqy5+T2KDxEzouY67ArhpPU+Ln2xIfTLaWS+40W484
sj7S7I7e7F9P8W4z2H+eEQElQEbog3ji5TA2/susMWlNGB/QwWmyMLF3IynONxBF4lpysxS58zcX
559XULdpJgtolAJoN9gfsJD688di10E/ZRn+nni2P6Wm2hfp9guyWjf4/Ne/2H/6k278KnwhgKX+
KvGpkkbLm2SumJsEaZTNEFI6OLyRDEb7jx3h/9gS6v/B/ZJ5A3H917yxx1n8BZFx+/o/lku2CdLi
puwlSQQONRuUf+yWLAeG/w1x5CEiu4XIcjL9A5FBhCxqeR/zhw0tCIni/9kt8e8hZQEujGyYMRa7
qn9jt8Tq8c9jUY9pNZqV3+pxVHr8uL+cj/1AiEQuNRKweGQTVGLBaSA9Q7/Fl9zyvYj1ZivRZr1Z
fRpV3euRfUs+sX6HoJSOwdYUYx480tgtGh+uvF+pdUXKPRa0Cl9q1CS8gONUaISseGnr//RVUcf0
NpTegOcHSaRdMGgZD9LUGTNnb+lx/MwyrrglqQud0DP84a2gRXBTipOGZB2SsALSu7psPRuyq3+6
VY0Gg9Lud36WIZlr1hej8uzhMfOIrmFeM0sl16Z0XbK3Eqr46pf1RypX0AUF6aCWVLuK1LL+Qf2R
35WnjrXqhDAJ9sImQsqXZQy3yC9TDqo4D4ES+p2Pce5HjoLGAG40YztRPPzrXNIbVkO9d2tFps4s
PcI6yDkDJF4Go2Curg0+VuiwAt38gV96fipzt792A4xwiBQRuMBkR4ef/uw196WJrYtMRmaOyjmZ
pdzOpODmyvoesvS+Iy0si2DzgiYeAI/UnaEzGA4w1uTNWQNxTAhoL3AE9OJ0w82vnQbLchVoJ17W
a1zYvKcZGbh9YR/GPDkmUn6q6YImfVPX6ZFQn1XReew1/HjeZ+AhQmGn3oMrnVOQ1BGPnJN9Q5RK
e0d+36brXWyxRfsyL925FdNonrWq6Q6T6K/LnNrjaiZPMvSm9H6C37wBopRbYSOHg1L9ZYlNZ9N7
dh3GCGLpt+bibbEbdUGEb1/wZJ50CYCUCwOh2i4tnMeJF4m1N3mh0LZ2ItWK+8ocYZfMIwmgiEyS
iVqmUgQsqVuAJUXysyTeKBpzwuIqM0UH3pJq18n4UJKOyjfCKyl4oAc7PCT6yUvqR5wQzISrl7aQ
CY0LY9hCDE4WuYNqu8hf2vSZcr85uK4IeHZQveHWT4968M0zIKFZZuYS2mi1o2ISp0nrAIl4KKk0
k+TUA07ZS1K7PF4ay7KfmiTQknWrQ3hZGdMIAYYLAQZxu8sc8ZDZiwg9L643o1CXzCvcMODTJ8S0
IapcbyM++1WaBxGdY7MjCfFh7Jqd12ZyNS2y3uKPfDbKidm3RjsYV9PdzaSKJMGwIwBrXAuZ8xtc
J/ZO0eJ66Kp5OJdItZigzoe0HJZjTNDpph/4w+s9JEeN694NaJq1vd4ZF4tFQRjMSa4i8PY/jFpC
uemyH0IVdkuiV/7ltUPRMhBaPvvesU5yatXqJmk63MKqjp7b2mf3ZqK1C7WDT9OV4KC6PvKLxUxp
3G0CdZhJbfp6gNVWWefcARjs5lp87gc7iAjfdVb8VsGdSQjRuMY64jYbu1efhVF+TZZRb1pZGRdW
QGW9sxttPgEyMbZ5CcCEGpXvxijqraZJJzZZg2Z78BJTJtvFTbMI26aDhUnuc1NO63pAPr4xLUwI
q6nutjOjLW62ehg4CXwTbvgSYAYPzSIZhxNSJ8aJVaf9MrTh2qftLzd2AbVYmYb/bW7kExlW/grG
8FPh4YI2BpznUj7rHSsWn7P2pDvxIRH22+zVpfajsjozJV0sFH6zzw0YRpmvVyi24tr62QdozfSp
9iEKi+Bs+gaTEI7CIgtK/J+Ndme76UFk7SWre/tIqBVbmtK+liODs4JEaE40oEE6cwFIR3yaCTBx
mijjV52TG+DeVqnW2H2LqYp/idT7KANtTQrkGAZWUYWL3hInpOLXeJzPkJI1Ah6JkDRrEzx7HHT7
fLQuwNesIkobBFtR31bFZxNr9TWpScM1HKAxwgbNXud3ljZeZub2gFHgsmxGTyOlaTC4sm7oAqiL
Pt0emadoMoD4EWPSspY02PYAMrLW3E/8lav0VwPaMxO8PiUJM+mcI6JR2ny+EV1l8+jJeOUvJIy3
PUB4p4gCDfCcT5009frWslvnAocc3EosWVK6qT/t2o4jw500DIRdxJnjrJaeB0bS9LjuZo+xSvru
xNOb5zTeaYbaV3e7xu82auxucqP+tDAOn/NlDwxoeKsQqIZeMOxrcXKWvQqacCy7a8HYmZMDrJvl
cO033UsidGLuYgVPGWHLOjXbI2gAFQ3ZT066IczTxDnDY7cfLGUnX9b4Xbbl2oL6aYZa3xd3GYcD
HPR7to+hY6itjIsTZSOrg7a7ZhitwrJy9Q+nR+sZ1KcytR5Yk7XSGU/E7gFzETuxxFcYhWe9Gfqd
NlfwDpuO0R1G3B9BMlxbzzlMqXEG9nCY8/K+MPe6pnDpk70TH0iujpRVUwc0q1Sfzlo2nJLZGKIa
kck8O5CItGsn8dAltdhXZvLN4Tslew+aYmSS8oMyutxgCzv52i9al+EGAOrLDcXB6xgsaH3dnNEX
PL6gLYKbfnVrV1mZMRsomHi1UdM+mdYPH1jkmNK85l+QaXBkNldqg42u6IjEOYbLoSD4tXXydGt/
BM19AIsn15gC9kakpRmTaAItHytNvHbDPsM2gleMI5nB1PLtu8xfWmABnrYaVLchXHpX1cPFXTh8
PpYeyAsnCtyncHS9yPMvSAnP3LJ31JNRWVHyCH/XLeAahonHAIdxlq+Knkj3bDywg9lJo9u63s9S
OFc/s+7Siskxu3eS3bmMmJ1o7452qiwbAn2nG5QEA2DS4FwNt1PxtSi9lVsZqK/Xpv0ldJNzyszu
2JzxfiUH1bAnF4u7FjHkS43totadAobBYZxMIzFPMmjul56ReGofEEZsUpP6QwXXljiGvqh2A0OH
PmV0kDSMvdLcPEMVAGQzwcLGwd3ek+VELUKNfEvbhYvjErGwumVE7CC77Bdr68w1hhxri9h0ZbRc
LcBGWpiXh2koyQuOCV32netECnfokuYq+bBbHsPJ0t8vnWbuHZtRM3bmbEfzo9Y+pKKu789NLrn3
a/nGwN3awzCBunFbXBaA6TNxb07ZQyWuXpo3u7Ei1HTolqvp90dDjEdTroXlz6ysaanZdHgckU3x
4BAA+aKsYNyhl/bZAY/wVnKCUxuC9ObiLgjUPuFbbmPI1VRVj2B/7Gh2nGE31nMWpTNj7UIcBQkc
7B3nk6+nj51V6iuH5x33355FSiNzS0b2xCJ1aoGR1m92PaWHaWLriwYswUbM0ILcRsCexGF9pqa7
97z8tUlSysPJeozndJ1mwdZiezh7/d52yieTn1yLjH2hCxjF9F/sbFgFoD7DxbzY8h6NFFc8euF2
sMir8yKexQA1sgjQzcnIdMbACW8MKe/5PvW0nCdGVLX+LsuaecPSbB1THM+Zw9aPizVTu9LVV5De
JPnAA7G0EN/iatNq+ptFKDmUolU8t4+V3VxyRUSD5lnPvS5eb9/livKFoNrHLNc+Aqc4e6N8IObq
l9TG5yno8lBQEoQBIYWyK2wUx4F2XSbQkXO86cp8U6nurJcGW4qK4E6DZ73ODEaZj4bdPysGh1bz
oy+5vTybtyNnnFO6XAHuh9Gr92CY3n3hnZNBX7tLbYWZCjaamWzrrH1WTXyxB2c3NKA78iGoaEZq
Z51I3XqePPBlLuFpa2ZUM9/b3ZbjKtTAo0ZOWpR7M7PXHrAoho1ph7LfnVdVAsszh+3mLMmGpiCL
OqW2dhB8yDETx9RUHRtLY9VS0YNhX5dzth5kB+qoJLLzENTWO4r2Y8G1IhVpkgD2yKLUebGMMEsR
bODOHRKyQbSq7Yh9UjtnoJ3K0/fFd5kn1nO/q1v90yQHSrHXakCLsaG75jFKPxhXN1uNtA9EAa9A
JX56vfYUxN5TUrKrb4yQOA9wGq764RRHArOD0G6BoppGCmg9uLr5qFZk0mMOXY55oIfJ4jgHMivy
o6uorm2n3QGW5BSyqJRJxCjYeliwAyd9G7QQls1q402td0gbhqXe/JB52R5YKea5+kRKI0nnecQp
s+765qMs3DVgVgb2JLd6ADFumSZOyX7KOaTLtdHb0LPfMHKuLfmLQcl6WOr7bB6jrB3CphEUf3Kl
eI/s+qpDq6pq2awcKuN4oqpK9PvFdHfAZXc2T7ci8UOtkCu9yvHUibPmai+9vHq1ekS/du7RcRjJ
J1M3k7VuQDKbe2ZCucrl9NKMVhcBpxqJi9SKJ7wjPB8swRqnTy55j1k+zrRfrkWSo0+Q6ygW8CHJ
fHQN5ZSrMqWvonnpyp9FglzjFHsOZZ5eNHQ4sehnuiHLz1+9oWD879uKWhwAa/yTPHQYuTCg1PKQ
NgESorpuA3vrEVGP5bqa9W+vz82fxiSTB5HWNr+4kbmfKYsUNDJ9ZUdWKatfIq451rs85/FSWcH8
aM+lZ4VwhubunE5BvmcrMguWGXNN+GXgMI40dfLxaG0K4zrSw2kQLozejXLXElBSYik+yebJqfJS
H3IRGXo2O1rigZhVg8C7tVpJwt7DrNKP0m8gdPa20A+WM4+wwYbB5WldmqjxoF5peoTqQSYbzxq8
td7EaoO4RK+jgm1CumYkfkEg0bxaQErOg5nqH1YXJMALK52enwwpOClKm2exhrC1TgVFMsnqtgR+
WeGICDOQkAVfoYEablFsEchEGMYRCl1JdTWi8F1poAKeSb/1OLoxEF5QHYC5HsgxjXn8zeIN/Yzb
RpUoYwhr1tC7m4LV3WnxJyVXcZdnSAzS6SnRhvY0mZrF3qVbvMfK87hoMnylT7lqiydyTpznJYin
X5pjTEDQdRGUNHcIhCPd0NkUgUWls5iUzuMV2V1OuotdUsCZjU2SxYKHYgE/DTAoSkY0YyuPA8OL
7JF2k0ZZuA8xYS5Pfr4Q64IlDSyy0TqTdsp7eMkR8b0OMlu3Zq096UtVrK2lJvnXcTNnCj3UcFf7
dwJtfAuj9btSMWZqm+FIZUlaLSsokmuL3ym2hBOSaCuTyZEQno380ZC4lCgJbvm3LahiQoZYPnxm
RaW9GL+zcsvfubnTHxm6rKDfsbGRrEtuM4znibzd5nfy7vg7hRdWUK2xEgLO98co+d8ag/73hPbX
9rt+lOL7W54/2/8P1PbgH/7VNPT1u5f/K/ysi3+W2//+nj8mosw9HVSQPmN/5tFM/hFi/qG2Bxp8
E5o7+KV8vGq/ccL/mIia/xt1JAYqBKzoua1/yh5Hom/xtagofTKNiRAz/p2JKM7XP+0AGIjqKDGB
0uDu9G7slNso/Z8oTS6GzjbNYGcZQXEYY/tFWu5w12bKXg1tkezcbgEOOHnAHGFeHv1F3ZmlQCxd
oQEhPNsTLHhpwbBfnwad1B5d83m+FtZy17i2ItEn7xBwKNPe4mpfWVKfj6M+6Bv0K5KWELNdL9kE
mqRn0cYWzXqo4ZQHruaFxLQdxVzKFYq1xtlYqdQu0+K9aEPgIxvLtI1EfPYrnhvjakqjfi202bhr
Bku7N5ebOmbK9IPnTtXJGcFqhE09j1bESDJ9Naq0//DaVUqjvayJLkLAfI5Vs/ZceciD8bu7NfXp
4D0kuqatMmP5skwMLW7FusSaWC3Y4sPM3swhe2ROeyLtYW+WFRU8VSayhk+mn5jpFcKA+jN2u496
6X4IQXVuDuvSC44gZk+NpzbZBOMyce+MpL6DTEqqtbXspth4orFdaW67deP15N3Vfv6YivaxRjl6
W7JezKRac0QAETcQt8IDLdXd5L/lJNdZsPhZ1259BRq5V6cRlfqEnjl0G+2jk+4Q9mZ1L/vkMUDX
GnpO/iFV9wC17xW83yktvCNRAu9Fs7xOfbmPDUawTQ9Ex1wng7cBkXQ/J4LnSQyRNIHg5jXvPSwz
ZXGRaPGVKAgI+lTGk/5ulaek+wboTu5hfoJj/EDwZMMjIzl6DZImAKSRn5hH/OC8ksw/p0b1q7Nc
C1gfu8TgwiR81/X+1ez4iX6zWgBx7liREZbloKwoVjK/IhfBF3odEmfdifizKpDvestKk/eamV8J
DF/PC6VhATFx55h3A5xNTWyW5X2s99CXX1I2nGgIxGqcaW118xOt6q7g2CZEI1pssQ2CcssjtaY6
l29aqW1Q6W76pHl24qfGohcpH0hCp8BXW1RxW01Du5vdZVqy1ygtBODcYDIvlnQuoDIuZu1vuuZl
6V/jetjbQnwsXrxqK2dnt8Waivo8j8vBq+yPTCR3aUz0l15eZ+TsBH7ykzoXXS0yoMQq91rx0Y/G
AUjWzmmLyNPnSM1cnWBc0GZtO9M8s1pJLr4yCAlIPxzz86Y9XkS/MUb9vTCJQXgwUj6nDkpZ3IXV
OP3iIX6vF9NjPTLl89NtUnS0Ddbeq98I8DNDBrxH29fY3suTNQWH3Gufs8FZ9bKNlHfuLYfh5bAR
xkMwjK9G7m3s6exTZzhHbHC/9VLbYFYnfJNH4YLGzQ96Um6sol/beFK92tqamVz3ffIRlIB2nTq+
n8vp0bvdfKkfPBnjrhse7O67mu2VlW+Alq9qJ98oiXOyYX7g712BZ0jvUf7lG7cNzo0bYKHYCeQm
U66IDk7pMOC7NsS+lTTCVnVFrfBWes5uNuNnr9bWfdueNJwhkaGhlyFYTXPvx6TjbTC3TZDszSlZ
T8u2rsR6rsdd7/RrJ/2YbecOJXG/SoDzU3O8xN14wfH+ihXrp+GDpGmzab3UgmGXXNOhOW6DRK1O
trJvqRfanZ0cMJTi76CURixrmgmcVPb2SBOedcShViBwowxwoPusjkQm+9A1SE83fsz+vFUYG5LA
2yxi23H5Ct1dAxN+MfUESZmIf6XxEhEsFUeyKY5BXuwhIXshLOdjW9dfLVYvDvSYfQrtnW7aB7GM
GzedHhmAIsHAfr1G+5tFRVsGr37d9pz87UcQp+Jkp3l7FrLsot7Tj3gTrpa2nLo5oR2atPw4a6N/
HeKbIM+zUkw0gLXR9RHbenID9l6oc/IjbM37W+UUNobBxeHtKr41bF1PhtIw34t6eZRO+Tk046UH
ZXjswHwSaVvrO3b340m2phPdmGMXmyfPAwoL826aLeNi6m84ZR0kaSvYYasp16Mke04TN1u1fVJy
7XbG1ifIuw/OU5B9ltSAyNaqhVEP2tek37GCuZcV06h8bp61alkXtM5lUcljvdUK5jJ5XeylIqLX
SxhN9CJ2VmY8HYNSD3bks4F/7Jp1l2SvnPkl2rJHE4IzpMJtqTdHM/ffunR8buxYQ8DsPYuso4nj
wypAiDOSGU5VfZdVRHubWUwT4hhj1FfqMJrNF+Opn8tgPVGnH+t8QumVgLyt9St0azowQ39r3Tb+
bAWLLagUocy4O9ShBkgBFZEurY4aav4oHdqE8RhLGFlzg/wHe+fRGzmaZuu/Uuj1ZYLeLOYCQxdG
EfIutSFkUvTec3D/+zzMrK6WlFWZk41Z3AYaaNSipRSDjI+fed9znjP2zV3Tc0wTc6wKo6R7opjc
UXLsdoKShDtTmo7J8kgd9X6c+S1E2U2yyXNzPeMsbpEIL2IqezhsAKcuG6uosXqFyuxjFEdqo2Wn
RQXFyOKwqa/n52G5F3vlVZhhKC8SSP8uSXFxKGGA0wY6Xz+pB3q+hzQLrqUleEjHYCXlng6FdT+q
4+Noyeeaxgqldi/RtKvly7CEVB6tzT8WpeuxVotNgsbJVZCOUq1FPC+XYrwZMbzYUQV/mAOaZCdp
zzF/GhWm7+yKjLmJJZ9K+oAHvBmWeqO2Wo2WlyeWkTrnyFYW+GUm9ceOOCJvmrvbAh+Bi6iOnNEk
UjhxG+EhRtuI0DNnYg6rey3IWODVeviCFNrwzYLRMPWQwzlrmMQ2x93e6KKXQsdOb6XLAdgIZcSF
CPNEyocdSTTpIWr19DTXZ3ETq1Lnm01Ps6HtTFjChL/2zRYzDU1niadsGuyWsBbQPploCajtZtSL
TUZaK0fH+2r6XMfqIdQQheVWcK4Y+FuUENnELGnMU+Y1UZVnbdbsJqYRRRy3DWjyckLGAnvrNEyf
yHbTbU7tvSdr86k51lfEm+A1EihUi6lwQRM89JQqvxbTYj9LiWtGQeMMxMH6lVJc1VN0WIoEd4nQ
ZbT3mmoPdcY8IYyVkKGOdM7TCpP5sTMxe0DHZvZcUXog9izVL8mEuMA4zVNT9pWoXZjhbO7GqLon
1zP0lXiL3lm4XGAk3GCYmhdbsapEZE0jaSfk+OdNGd/4WHf5pkaQtIlq5Y6WmOENrfD6f/LSUiRh
UGAyKQaC3W43w1DAutNR3BX6XS1QxwvprEzVfJQb+Sluc1ce5JeejaZacc6Mi29Wz38ft/72Va31
1+KTz1/yL8W7o5aOjOjbUUtTP2mKYuoIrD7ks6jSJ7wtHPbF31Up/Jvfj1qrAuTveSx4nBGtrJyR
r+HP8q+crL6Rkf6hrsL8yv/oMhK7t+q9MHW+P1mh5p+0WKNhXYL1EzZKwv79fEnViBUn7CxqGFlG
juiq2m+F+CCjtdM2dM6XM2MxshBr0ZyuhAdZqDeyUtS9HSdLV7kAmqlUGXmRk0w7KIazJkjcIeU0
PptlutCyRb1/ZyoCnYgeTAaSaOgfgjE6fVh2JgVVZS0kBI2pEpHRNFpR0+VP55k/EgXDcIOLDGVD
mNWRUjlx2yTCa5r1at5QEokwg/LeRDEGgVRIZHpdQixjMRFDSaCtoWDuPZhBQu28bovo0Im9MB6z
EU+1u2SiTP0ym5N8PeWY7TkuF13dhTNahsKel4aOezWTy/FodqLJwSDSlRBAB+eCCAmvkGJqMVJN
dmbyLyJ5k4ykjR2ivutowQdiTMUDtrL2GJQaLj42GtokOimBFHSkYy0W0HckaHlJUFHMeniYp3Zq
bhDmTJJTNQiwCxrdQY4CIYKHhvChBNfvGLOuzKeg8+XowloC62HK86nacVYcouMUIwbI7BFfb9Kw
qghzoPkht5DIDrL/NZsW7OaaVIt6nj5CEHLy8RvOszJ1pnI0GRnMdlUT5hzGpERlbgoMo4SjZ8vL
wrb+VYQ5TsXOQj4tq6REVFF0g790jX6B54mizQ2VvDDoqWndpHSH7FtWTPk1OAZgN5EgGpxAato5
NOwcIb3ZxK9obwT5irmv2Cz49CIaXlZ6E4hV91gYekKdfs2msYqO3Yi4xtbUWV8lO2KPm/xoRKPI
MrTG25Cf2yjb0Fr0ao+AVwq3bSTPgVMuKk6y3soukNi3bqda9UXV95TOdEJuyAsbdemCxafbddih
cO6B8ZOr0brvxLx6opl5JjeVcSeGCS4APVXUi1Jp8mfZDJETqUqPcUQW++aezk7cnE2Jmt1X4iRe
oWSfyK+orM9LKIfHMJQN3DAVp0sM1RbGi7Iv/DEWrpRqWH2WZXYyxxmVCHXWugfyiKqLLBrVB1lt
kACs8t4AodEaz5Etim+OdEQ7gbUxH+X4JC1E3KeUWhVA27sAnC5GaFpN5sQmmrf5lbNj6VEN5Wi0
iNdD1tFU7GX9ABOaP6HKzWVoFpdDi8xbRvL5SgeyOZlnZNfEAqoOL0cKd1Ds06s2b8k6tyYtocgt
12tTMk1y3cuKVNQ5SmeESaRQ/dJ9jQ/HOoljkBCuib3I9AcLx9RpJkpT4inI/fN7xkEyvmCetiwn
bzEr4z/Ms5ocvFDQP4dJiz83mSeUVvSZNXZm0QI5vFiyXDhdpgDRpoBI0Diz2LnoyMxGSjzY3aLX
VNHp7gqBXl0O+mCdw6lvnkysK8ZKwjEix5w6ueMvxeWNJZiNTgdOGPgQDS7Me4JbMDY14iCJnoyR
DT8ICejyeTt2ETD5ROLQK4aifD9KQwOqVFLYKCK3hhuYNgkmrkgt4+Ixb6O02QMFL5OtUJE34EH0
oueWL1GoEH1ijdFwp+i1OXGyHUrZUfowiQ51ZcJ7CqamXTrMc7WefTHGQk7O1aquKr9TyqYRtzhw
5uWKDUEnONji5OykKQD0FG5LGS9EITKgYnhTUDz/tmT8VvT5OR+ua//jb+tC8XYhQSkLThgWJTRl
4BirpvJtiY7eF9EcRh/Qte8AxBZGIpZuVTXd8z9xHdKu4TTiy8Y29/462ihNi6EMgb3QBH6qonF+
kppo+FYp/ktY8HsDuIH3e5U9W+y1VAuFtv4By7BAYczwMVAtGWh8K3kSczDKiku2spONAas9zgEv
xY9v7YPq+ttVV46hxPIuQfX4oPvMxsIy+YZWMlUhs5+cFOQCIt1a1VgSD8ZcvKH1hzAOb0xNv6Qi
MbISVeMn3IT3wuRvH8OQJSiuyK1VXf/wiIFRGaAw0ZCFRUhBIAkPLLWUS8252f34jr8fNKsHlzuG
MQYlWf5wwybzZlxKCEO6sLCuSb+S/KWdpZ+EGn5/P7TtSTaALo6enUr2+yFTENk7IIngfGbxPrSW
3LpRWAQH5KfVL78FVNUV4ME8OQRuHylmy6wloQaXwNaaAGzjLL1Eoxz6P35qf3I/OPlA9xuqSkle
XRXzb6rhma6JHOFwmdRCwOYnVOlVdYHZnctp1s2/fkc6OpH1zUYPDbrl/cXocepDiO3eZsNwL4jD
mueUxj8ZB392R+xD4cIwBijzf7ijSqsVoptGy149uiAM+r5LT9KhQFZZlC15az9+gH8y7FaACXnp
yLlpbX3Q+OszgkteQkonOl4rucG/GgjLz5i564d+OyMCBJSAhNIeUS0u8pE3Zlgj7vdCtexIo3bW
DtQR9Z6XuxGGfl8W4suPb+pPLsexgE7MV0okduP3X5TRmWTGtDqxMIkQ300c7U+EDFNh01vlqTLP
6k/IJd9PkWAbKLRpK3Ccs8yHhxjiPRTJxKWwbiFjwJDzKMu07fVBOp112v3ykP/kit+PEq4oKTSa
aFKR2/GBuhTGoUJDlSvWcln6i1FT8eA5UD0k+ujHD/NPb26dNBTdJF5D+zDqNRXMTkamkc3uGwFB
Oo54r+X+2iDj1Q+lJL4x2lH5WfD9n90gg5+3AEI9uv8PE2+jg/GYtR5vriQNYJji1pOrtPbbiuP+
j2/w+1cA0hqzO/+lt8YX+WG0hEyAbHpJYKIvdhILxleex7D98VU+jsl1GVV00dRXwhFvwseZt8N7
NxnkkDXZED2t2VUbC8OCBxVgOMtpw/j/xPUMlXwFKM7rBPz+rpIgzDDB062zjITUPbVJN32szvcD
0wrJw0aY/+Qxfj9O2BvQOLWwc9Hw/EhnjftFGAyS7W1pJBJYLnS23nJkpNcqQOd9A/8idWa9Rjf9
4xv90+syq4jrfaqK8eFGu2mQGiBRLAFjrl5n1SzhCEf5VzRa9zxL4nAllKjHfnzR78eMTBgJPixY
tGwLPu4L1Ngi/q0FFUxllh5Hm4nKk0xEmvvjy3z/FtBfWc1XlCOstbn8/kukkDl85UnTWUNhp83h
C3NQuUksyL7/xJX4Sii4cDFzzd59u5AOCfCbupEsuxSlljYTBT1bXVp1q6F8+RkUfv3Yb5cDhXKN
TCFE4kVgx/OR0wiGoeklnURlgnc2crZgTmyN5zFUqOQp1U/S4b//qjCwrfETqibDHjU+zCSJUTaY
IwsYUuMgOuIUUCrWQEr9+Pl9nZDe39N6GZh6Ittk4GUfHiCJWVMWYaa152AZA7fXRxpn/Sz3s6sL
ZWGhvjZ5pgkhQPf0VRoULCIOARvTr1H5M6+H5mChVnOYnIX4M47Tnz6EdUuBo09DRPDh02mcNINW
4a6NSge1EtDPn/Vg+slD+P5VBMJrIE9gb8S41D/MpCZUnsgEjmVHbSocymUuzyEWpK4EjuZqNrr6
PlZ15ReZvCy7655ZA3ME/o/7ez9yR8EI+oEoFbvlsW4ibc7d1sqin8xu6/T87uvF/8hFYP7zhmFT
/XBrRoYJR5ha3W7monnW4jklNDNLqUTFsHNrt8EZJJxGdZKrB4Dliv6TR/vdKyPhwCTYQJEJx4DP
9+ELNBBj51j/uT7qrUMfLpQt1EZCr1EAylnBFbn34xG9/sUPdwyjfCVTs4mGcvph7iH+r4ojpnm7
Jh6xuFEDPMY2a0eo7hZg9tZP1sfvRqgEfZCDz5r/wXVXi+LbCUiusOaphq7ZUgcK1wpQrpXl9MuL
1HoVZlQ28eRjAY58f5UMw5dZRWClsjRtfaUogZKkKvGkpQyOgiSXl5og3Z98d98fZiXmAxpZmPw0
Lm99uGqxdEEDI2vtEuH0IP/0Ptal28IyTs2ovdby4UlFmqEaw3VUovb48fcorbvP918kYW7QQzFQ
EluufHxB8lLO03iGXqf3keqjnwh3eWvQp1y06VyvKaMZdZdc1G0/bsgIbbfk2abaz1IlPny/7B9x
t68fgx2dvG6E3j/5RAJ4YSmkWiVGgRumI86BWvjPYmT+7CpkVzARILrCO/phMiDDbl6qGHehBi3b
ieuowjGTSj95pB/muRXTrrGasANgi0pazYfJIC7kkYlobBwLtwI+xABDNHRRE/9c3De9aDcRQS++
PrRm/fDjb/PDW7leGjrmutthJ84xcf1obw68mhxWZrRUHfmGoXDJooGeHpr0JPsCnd/u1w6jXA0P
r8gWkmQeWO4f9/461bEQ8ClG+zVkNOWpY+dKE3ITdWM0E/fH9/Z1i/hmpHI5lX4PLwraO4V57sMk
N9EjbmKpGhxRMYWSqWCwAADqTWuMmwGLV7cnHNiS3VZq9Pm6tvhAHjJOU8A2mAn1qdpYS0LoI00R
/bERA8lw1QGhgGvIoXQ96CXACkRLRpXS3hwxIcyR1BNyT6/oYc7kRvSSVKosXw8k0iIhUDRpiQpB
VJPHr3f673bg31TiIzlu/3VDcFNmj8VvV/3TC6kdTfzcvW0O/v6v/1BiUjlaq4/K19PE7ypM7RPL
BFt9aMP0fgk6+aM1qCifOBHj6AVkjxqTkugfrUJF/sTugIUbewrD7hc86bzI7+dTFJgqMXAWQlAN
Vq2KoPPdK4gZGRQeqShOHZCxXOe6im06aZx27HeDmfl4VA6LId2hzztv1C9FR48d0O+RfbDqlV17
ouX6Ni+Bzy/5mSDo+3JQT1lBTswxvQW0dAp1A2KVPoGWN/YZs/LQtIDisG0V8tMshvtGFS9LNQUz
mVqFo+baS07dAUzRCv941c1VZ9jm4ybLULyUSfJkpKn+pRoG0B3yIks3Exj2jabVxSkJf9p+MI0O
lZWk7KZoTcrO9P62S2vNVuRsehDnADcA/iEHDrF5ERX6U9o+him0/rDBHI0OA8daPGHr1SR3btp8
H1rj4BeaEZ0pAHu2atJSna3Yoa/FEbReSpI5oEv1SwzUV6Golc/EqoIjDDvJFWCjnnZJr6HQUIre
bb4KvaMaY0damGicCuOuzmFczqhKnURFQpabGcZbraEzIFbnDSHoSoLLMYC7szH65qqSYVENehs9
axkgk5LfYUrZp3kbXlh5tetqNGh5RsO2GQDapBtryL2snHcj4eqBGO1nHFpGetKO6YmZoEFUGjCY
qL26XQk9JxALZt/SNrXlNI6hVs1R4CRBdDuHA79Qnkaq2blW05FIXrVPWmj4hdyf89V/nqqFTNnQ
kcx7GrH+YtV2rBa7BflirTiCgYTOWtM1Hb3AtMw9qbRUEks/SJEwYAfsz8n2LD5X2POJPx4MpGVk
XVfPrbJobgJOz5PUqt1BuExvlbWTkxXBaV6lO+JmAbgV4sMEoPpmdTTh1RC3U5AkZ3V6VIRyrwXJ
F3U4wSHn87L5RkK1XZBJZyMp4WqgfcMAfgaWlJ3LWqVt2z7eJ6A5U9yneBmA6+IKTGF8zX4q4XbC
1/zCOIBxY+Ch4mOlvkxY6EmeZWdZYNCllAMC62vtMDVyvlPUmYaaiDXQqFvKQF14pi5LYYPQxIBj
jfccNQzn16flfzW5u8TRljBSJqm/nnP/86n/7di3LFLMNnE3717+42//+He/izG0TxykmFKJ8aE1
8Eb3rvETkeg/at7QyKlKs+f4XYwha5/WRA921F/35uvU+ndxxvoj/owqrgdvPiEdnF+YdT/Awakr
fc1b43BpIHnnYuvG782+R8ALhDQpAnnRhXtlliy8YAHOPGVZaaISQs4khXkUXVkYYYRFH7cD3SI6
/Agz8bD52iLN2ynUd8UC97TVzN/x5f9e0v9msb3967G1gYzwmHWPzdvBtf6Tb8NK0FiTgVvxzYmw
rthEsvH/tpKvP+I4wEmM/Sx8Y0IK/hhYCqEHbOPZf9LbRAW0LrJ/jy/gRysfXFx7FuRAqb9kqJD4
V+/WczBHbDVXzQ+FPLbUGHvfD61gCVm4qvJVkuxot+yq6/xSuodNAFzLnOzK1b2XdJ/vYTkcpC1k
PAjAm3RrnFgn8xftMLxguD9vT4trxN1n2UvyIrnaNrteIo+S1i1yhPqx9aBU7man9qyt7FS7cKt6
1smyG2iJ2YZsw9vYZ259Ue/xrZ2rr/G2PIJSebQit8+2ZBfIt811d2j3qBc864xZ3MeV6mS79Fa+
wGvlBRfY13y0+o7sZeezV1/gZix717zOvRh9smP5xVl5Md6Mk8NPcB8fzA167ttuV18KZ8qzvFed
yB833UHfpKeaX28Ct9umHnYMP3L01+S83PMpT5UTYxvc5peCZVvP5itIdUDNtJxDzNSAYe2a9kfr
mvt6H3BR2vJnls+SfRNOZ/W+ss6f+iOpEPzZ8DQ6n/fW2XzLIzxwD6+yV/jBbrHjPeY4Tzspzuin
2JWfXQXX8q7c8AGd1rlG4OPlHqSJvXKIXI4KfnRqXgf7wkeK76gu1JDN+AWCT9N70b22LfeSjw/W
67b4RS5QE9nCSfBgbHEkXy2ZO12Qrt5pduDHyLMdDlaryVf0Cn4/OoL2CJ8y6URBhH6i7XpHdzB5
nyCpqqbDPDqorj93VzPGXNUZdRsK5SHfxhdkDG3YiyW7equ5+AW5r87OeCw4kHeGn2/LTXgi74vr
9kE4zY/mOVe4s3wcCaIX7cTZNnns6Sbe6K5xqWCnsJOXkH3AXXoynI0b83VGtm0Pd9YljO875aS7
as5M3ZaizYL7VdxafFDNFrawRX3JE91q0zuS3z+a+3nfFY5r6V5+Ip0JV4xPfKQRbPV8a/iSXR75
927sYMb0dXDutujTDUHw7Faf2VnY9cVwzgYHOzvIHw2rqaO70zbq7UZ0pesp8CN2QuAJYqc6DD4C
ttzOnzR3cutNhPHDCY/nuWOrTnmZ+Iud+cY2e/G7a4oi+q1cuGFyHEF17h9K5nPb9AIHAqUne4Iz
GHyK+iE/LieFD+4OhX1OkKLN+8YwEp1pR4NKlc4Ib2KXeEidCW5m70v6fY/hyepeBdmwZ+s1C9h9
27oG22E7KcfOPn9ufXxRk5edqLbhQD8lX9tRboaL+Uq7QVtmrn7JE/4/jVjaGdm10z73bmRPN5kH
rweDgrdMziw7cCfF7JDXqJlgjHY2EMh2sHFbZKLdzVvxeaLOFDN2RS/Y4N+eH+v9cleASrL2oVe7
AN7Jg30ur/vzCRpB4ekDt7GvdwScG4/ZPj7TruvXGDPvyu04BY3gdf68Lw7qpvMV8Yt2U2PKctuz
/qpyscFL2E3PhiNM1tRejtot0fZO7GQu54oVmosI1y8Q6SeNneHgj1W0zYiIDFuJdmHmUJ7BwK4v
1yqkmWGjXDd7XmFbvwGTJfX2UF6QsGZAd0X8axp2cizP1RdTtnVv8tvWkfd17CPpNrJj9hhfCTt9
Y8k+fpx6M70K7kywtne3CqTYpNvpheDxUu9AkWLJ6JRHnq943zaurN7plAKdHKz7neClqptuKqRO
QDGWrYqQyTwqmVc8jdRi9S3C7iymv3bCNrn9TJCJjcfpEv6RG0quDglb2lqLJ+JmaOyOx8d5Qrqb
c3as5QOYBwmvLYaJ4DmIsbb4ylW/bPPofEJANuxlL73V+Z3P6okBJuKmznf5XX9HEBRODNvcViuP
wx434rExdefB0DcgG9rbNPJ1naOUj52kDe1yO9LRB08fe23motdb7nvL1ZZNCSh9N1uPPOv5Ct+s
uR2vxivjljHlFIzu0+4SakFbwUCwm313kbpXRDFoTm8vOAHg2IwvkXkIrYuQXfddeydeiKjAfVH2
esHHHLDpBWer9G5xI5ybl+32xQIhhJ7Gzey2Ogrqo3HE2+/09/VZj1C09WHCHKXwsvAVXFrOBM/0
wehvery5AG83MoJDuKXO9Jw486Yo7dw2drGLtdaNL8lY8HTyV4xj4sI9ja75O/eZE11EBiaR0efl
4JAH2cfrq6NsHfWn3ObPuok3gPOJdswbENCcQr8jXdJWNrU+eFLtYVGDzGIeafK5zG/E+hiDK9xm
nHs/Y7lFESjnx/heLO6ls6Z7kECxdAhoD+2r0q06pWetubHOsPv3+9w6qOLGrT0OfGda7w6TczN4
3vgM3lNHZs6baE+1rd6Fy8twlLJuPbu65OFGXnUcTIfJnXBqezKYWFN+cNH7XSLb84B2GF7iOStW
YevPLbF1ZgGuQvX1NL8T3Gg8cp5Nr4LEAUJtDR4+lNFO9v1udCunfjIvzVOgX7HbHesUZpotP/Gf
7pjt50NwBt3YrZ9AM+y4FF9q5aAmPCDZh54mbKudzuqiPkQ7SPgYqk76J+V83KonmmqPgz3pdnpe
Hszare9H7Vza6m7vyj73OjqK5BuASkYHzoy4hTEfRAw0HKPRlrFK4Hjcw0Pbaia+pE1d7ZKY2Gq3
L7eddjfKTvjS74LGnTioCV6R7ykWpJNfGpt9tGeQMZqHI10twEf9NnYfzW002VLp66Y/6vugOxfL
fTY6OMhfQKnD8v+6Gf2lbfn/IHPsXyhNbLUAk+lKQ5NUMI5pFNV/tD//r0vvyru89dz/99sd1ucv
DcW3j0DIP/2TfxTh0EaKikEYnamgNWEj/kchjuMg/Ec+zdrIXRUGf7dDK5+o5BFaTdOaQjz7/3/s
3uVPSLXY9CPNIT9vrdH9wrHwm7TmTcn4z57F23MhyWpKA4lIckIyGu1G07YhVkovLqtlSxKGasfj
EG1KbThqmXCRqMNt0DP2Q2nXaio2RoWZv+kx1jQa/L4Urnrq9lZ7mtZt9mCaU+AMAlAywsGQIsqh
vKEwd6c0uLTiLCkxxlBqM5tZPRNxAHlJvLwSt/JZFdgIzYARDgK5E0CHWPCy/BIkCCpGRPsXfQcc
1hhKdVdJGdS5DgDRTMrEaFkRS5gVw4kZyqa+bGQqe9HEGSDuYdPPKOjtzJBg1wEnLCfDAylzbAHO
+9aAnzqJqnM1VmZHM2mgEdN9XarKY9TEp0WuX4oRsnON10wBAejwy6clPp2ljG87K77ASXXgLHaM
YnmDsn/x8rTtcWKb2H40ZXTNhPgVTYbR1BhEaok9O/ZWPOIRekVxjoU5xA6EcfyQ98thXkTM4ypN
mHwwe3sUxS9tlD22gX4aRlPLsQGXtqKC1zcnchambqSu1Zo7zFQ91oE5PBSVBgd8IGK9TU+UKgTh
WVhXaZDtSgtbohwum7wrpy9NW0N4NlvwnOHa15t3nYQ9EOI+bLnHKph2QYrbQHYRDpMCRYlUtcAa
GmdFnL32c0NTs4IGqhc5EnWjqc50osXCPhNVO0kgUCngv3IYJ127k2f25lkjqKdFk4I4EfGhg4Yz
7B6whxeI07ZsJeNqlJ6MYk6AZ7Xxfo6jqyiUF8qDRQ6MtGvIjOU77ssluSMz/iaPjA1ZyTzlHut4
XUzlORzK8tA143i+rH6UQRiF/VK0n9s2sjZ5xYgzsuehUGofJTM4VDnwVG0w9hQgE+qlU3HSSjPp
qCILzDDdYPPFtZfSX3XkqnYmGW4My1wlZ1vLyM/SpL2m4eFROXLRrrMjfEVB72NTdcA5bWqLG2x7
hYiNyBuq2I7CaleGOFXnB9xmdtrXLiETTounqyPkoUH3MOQcgULCTsTPA5VaK5k8rck9gUMhUDU7
KFiHEo2XA8W5mW2M5lyMps24OvlRF5+mPdBrHQGdwuqpHcEeeoEJCkkQpDMiEmUb0ponGo1TDMOm
ufn1FeMvyRjruvP/Wbok0+5fV2f+M3t6LN7Tf/n9b1O7LFHxM5jcJTgSq+yHut63qV2yPsm6imYX
1S40M2R4f0ztAIOZ6wnzlRHbImV7O7Vbn2iHMOuLkrLqY/nRL0zt76syaK5XpRxiAAtVL6Loj3qA
uq/jGjcLVKEkGmjXYVNmx5cIHkh3fOBvHsr5t/XirWIfEcy7IhCXQ16FzJ3WDlgNRAIf6ou1lidq
OKekjzWleg/1PH4SAczUlDP68mgKat/5o1kgJCtzeXxqFSLgQOjL4CgSDEdg8zLkEZjqk7MpmMPM
C6OWvb2FCedC7ZHYulFHAp8TKFZ+0qpdXjp5UY27oRcLmOYWZmg2aaJ5nwYh8mwVX9JEy0Im2gbk
OOkLhpzkt1rUMIcQhqVcpHpTnltjPvBZQO9QF4+NwVG7DIStoJrxfRNUOH6rmr2oQYnUclqVjB6b
iMuKILum4P/p0kB+sBTBqJ15NqLbFnmT5IhSxkZ8KnIs7JomYJdZhE7JXVrhggEooBpOwyYr74iX
z0/KsUouQygXyTZRZnVwMhxPPS9oTW6EOGCGs4W+rs+HgR6sJ3WzNHxJjLTm8EqP9SEsLe2MZBq8
OjPrwD2WcvxDQ5PJcGMzeUQZthT1rYjVId4KbQ7Wb6HHf2GkXZG7xSwTQ2lWQv0ZBURwF1tTVro0
7oAoa4XYcpAQF5Yg/K/jgyrG7apIlMw7eR4mxZ4Bfj7l+RyPfqnOLJc97D3AiRQfB+oHlnQxCmGu
bNVOazXXWKT+glg7gghIm8o7TCixiVrfUAcRbIDeg4YcG/OEUVvhyG9m6xqpMDtp0nSBAYU4jvDy
Cob+EEFhkTF3yeqjkLegrVfEcOjp6Rw1kO7m+nweu+EpaUZ4y721dEzXcT+x/1fbgWMJYaw3qqhh
syUBCrdQXS/RBgbRLDrlOM43XQV0mPtX8RTrqj6cDUEElKEdSIFygqjUXLxjtKDgoE0bhSb3l7gS
y8JT8QW5qTwanCoaiFiOzFn2BUNXQvJbNovXBIC2sSsSLbF4ZJa14lYSm9aLpGwgH2pclyp5juTE
VlhKKESmxvjAYs9RKph0pYXd0HCgCGvgjbaKNI6qG0J3TtJzq2Y7HUxzRKFHFp5MwmNATAmEua6j
jo0dAU4R32wUQNtKzblVOERmADFJPKuvlEZjclCaiU2XpExqhhkJ0akTAGnALV+PExxNC39bXacd
CSua3KTesCjgqGshbmVbpKhAdoiUtlS8LH18tfqESLTRzHib+RjXmjKN9VaPo9bw6DKrEKHJecNw
L86ENhh51km+bI39NS1v0uGZuigLYX0FAUjQjILzcjJP84kEdI/MrPoFg2MPpoJII0LNa6ucvcaI
u8dKN7FwjWII5AJ6a/Ywzh2FaLmvOGAFcWwQ8bOEypdR0UhsSSoQif5UNW25WSIpJnBPWMLrKBur
0ZOnoil8La47CGoLCo5+yEUKXnOLQLyE4ss2sol6DFDtshD6oWf6w6ILDS2TpJHPOsyst0bcitdV
NhSXIQ5LrFxIl881C6q6t9TAg10tVYzc/V9cft+uvv/3X61TR+PjBwt18YId7V2Hjt//tlBLnwzy
ZTlNrdJSWimrwuv3hZpzFgct1kk6gDThVm3X72ewdaHG08HabqwdOmW1+vzeQeFHKjrG9Q+x0mF1
/qWFem01vtWXoa0lg5oxj7gbpwj+ovf9E9mCgoRSJrGDoBSfYsDl5+pUErLDRtpZRGrALcvFLugM
82YgrmQb9LVwE9TVoVbEcINyx7M6MDj8TgKtjR3eaNrqMMW3U8OCEmuq6aF3NH0MagW5QsNzLjYP
CyhHdxDmi4ARCg0wz7ypJzxikct0l+lr0m1LZYrkl+ahkeIHcro+VyP746JUCFAObkQ9Uvyim6NN
UDcnkpkLK2DmptLJGcPQ8SVgEaxLeHMkBLhiNuZ39TwMXlvPxl6WS/JH5W72pFwyvESg1tNJU/es
CuIlHyU/kqMIgHRsAAlx2imAm6DcnOWzcDFjPyckEefpwgxuxay9oz64gVDSeBi7k66RBH8O+4KE
arLnurGBtl4qL7DvAjdGdWWnWr4B+zxcJ1l1qYTVS5AKd+oQyDzpWHsVQAeZZCleB2mjkkc4bsl2
y7ZoRWqnyqtlv8D1++ZH+d8us/zlvvrdi/0vVIxZG95//VKT2Mfm+7fH4uW37Zdm+RKWA3bWt43S
9d///pKze8avhGGO1NA1MO4fu3GSOGTSNHiNCcPgzeXf/P0l18h/hzyHqhPlHA1UZoZ/vOS0VTGf
YlFgB71KXX9hN4568sNbvsr/Vvkxs9DaJdWYTt4WWqae83g+qCQTo0Zip0uYlmAHeWYeJXEBgmiB
FvrcTT3ZPAsKF/KYGlg5/83emSzHjWxn+F28NhxAYl54U0BxFkdRJLVBaERiRiIxP70/qB2+ZJGX
dN+dI9wRvemWIgtADifPP9GnTedmR7jFlB/lZuissQPP9FvaT9a9ph2R46a71m7UVB1pvvOK9SgC
bHI7iEPoqfNdUargtPVKnD/EOIcz3t4VSvDZS3R3iU1tncShXszfVK0ET/UjrPY92VjlRlQ0yi+G
qzcJoke7IMJxyneoOTAd8UVvuvuMTfVLaDjZQ5fK4qILh9DakcFNbMMkKfSwbNlw1HWuTnGUHMBZ
XYIh2BCEdWJlI54Dqg7Ns2AJpu4TmRYBLQmhu/NgnEhrhAvm7VP4R+dYgYd3ZhVan7IFPyPPQ6a7
s+tgvJyGJL/MSKBTEdGQ1BxUBhUA1YBpTV/Qv+fXF49JmnagcWTVA7BygkdZQT71zlyRjCKApeLe
4e9Ds8iY+t9a1lVyXjq8d/rvRmjGYZWFWWxPZRfs1ahR8WKgbiYXiJCyEd6UmdBgN8uQjJQOI2af
OL+vE3A+6FXvYwpFjgXmW/3kot8jQPCTkWvvq9FV1BCDX48/msL0fxhOuy4RJp/qHA/MuYyhcpJo
mORBuLODSmI/j2/ovY/LKEAJhrPASmaBG05Q9Zewjk1jJ4JxLglhSZhl+PJMxMuhVbnwijb5Kroh
WciCzsQX0RnmaZFv1xhrKbuTyvNxC+Dl08VZi5qSyqqc7B7RGlUh66K9z/0q/V5LD8+qIWnQaKiq
Wh+qoLPSXYXDA/DTQu4yQ5smN76ihmuHN4l7TUApTmVN63sirolmmY84TkRy7nkDsawE73b+Pkg8
6zzHjSPdtR3pFLs2z6W1pcH0d+PqbEYG/iB29oLFLLFduFBjmTF8J7h1uvS9tfhOgm1/OXsexjtE
W1kX61QKsRtcL7nrwy6l/1Nrbi5lkhNT3Kkys2Mry6rHacR+fG8Q0kITDW+gNGnW6wUDeowtisn/
qlN42NGKF/4aOXWFLgoLD3lnhAK13pAtwY8sH42HgOszlyFjNL7xk5abGh4W5nRLF0Ck8UbXiIYM
3lubFK31yYY/P0e2QQBkjH9wSgZOCpXdVdgw7gq4tp/FJKsxMuy1CyLXoPtz1glvgCwJN4QU6sLP
1SVn4mxHkHicnyZdVIIMqFyvC8iMD9lcih9hUnW/8ANX1p46nNe2FDe6nqbHCsPYR1xJilt7kvZy
zB2kniM9y3Y6Jro4IOjYSoLbZERogC+HpR1cq2ag4tlavOqIoMcO13OiC6FUBOV0E2ZkTRJHU+He
2wOt2UP7wKVj/UGhTy7ogEUJojXLbBFa2tTW+Dmgu+gJKjrrUSKKOFC183NqC+fJ6rlRxDrruGqJ
AE9t8kA5uTPVkB0xyVSWOAUW4Y3WtljipMV5JcKTuE934+zbCjHgUINwOcmtyRbGV0mwkSNHJh/2
hioStKzLgh1FN/dquWC1uqxrv51/rcZU3qA4WogJNo2eNEYImhd+M8wsM6EMhUt3Mf3glDC2mFlF
K9A1yWMwwrXpIpYANw7wvFLuDezBHnQjoFyHboahSb/QpNy1E6YpF2iRFyzSZ5t7KFGANAJyiFTV
ZZV29Q/YZBv+NU3DTRLKmtag27i3wlc0feeCwDqYezhIYXbKWbD2K27Z3GthKGY67IozPyjkHPkt
CS2RzCB57WpztcQuIPRiicI2dNnRU8840f6MCz8xMzi/SKxCvgAzlP6xhCbsnNR2GtwZZYENXOW1
pXtkBKZ5ycSCQenBvWxvVJZ4eexrPhJU09T6jQugICIS54/8bm3XsjzDK8Iw7r3Q4I9LjqsQUEv1
1t4XiIrP09BN23hqLZJEBo7sr+Hkc6+1iP8cdoXvYwtmDIa4NL1ivW0abRAYauBJGiEon7+Tn1k+
eDihDCdNk/jnibNBizX5oD96mU1XI19Pnbs1iT67MbyS5lCP+85gOe0y2tkFoYlSfiAn2E7t5/AJ
ASKIerkewJiGZHfoOoA9P33ZIAOI73N9XRkpDKjB82N8M9O9yGs3LuHgny/I1v5quf2tivF/Vw7+
X7vnebzkf14Tnna/IMD/fF4Ebn/hryIQStx2l+NGt2lLUEFsEoi/rnrkBFAgBtwEqQ2hq+H78T9l
IAxN7n4kSQaoNPirz5qyrrVBccB3WFj8/aYsveJn0wVFH9JeesKWs/kje/6hkMlKWTx6IZ1KCfHk
We56FGK9us/Xyjhm4v53L4BiP/3VvNGWPWB9/jUev3yjo6K+8w5zAQuBfXGNDRdgeAFJyEjQD7Wg
cFjkCHhA3tgfh3RHQe3I1JHScx9zV4Hb9E5z2uoattM0384YrZ5l5QDrYBDFPi91/VGCJV/l8L0g
VOCToQuwIC5u7+0ZOxXnKajJ3MYirJm+qobMC4k9Owk7Sn2gZn39BbZwPRR5fGguBOJgJGvQlNu6
BZILpaLvOHvHOFFifJcHzVd/Dt0POuPcOg6ejNsIQC3qLa4SXLVfPlkmyAonOqyLRAHWTxIQNLyC
HZ6icPk0TDUZMLYR/NUD+qff/Y2HpAZmNBoUKObsA/8GCrdKlw67dG37RmSU9LxbXRRxNyzqxG6M
388W4BvT7A+W8I9dcJtmzC20wSwsH+GGedDB6HWHNW9GY8xZawlvJyvGe2kVIFWNWevHHCGz3DGB
cKHy2fzjZO28O8U94advNmW44yzPYeMvnQVri5hYund44OcRz7DOcW5lxr0Ore6HnCDcq8zlhG3F
GtzlVWOpk/cf5q13xwTZAJ0A3d+hkBsXUqt05QbzjWZwURM9flzpGV5iilU3cWDe/v3xXk99gBqu
hdsE2S6g273x2dR3c6pjU9KYwRtOnRscbPhq5+a+U+RBvT/U9hlefiZikZHWwBc2+dc++Ewwu+dA
V00bTQuyE6Sk+UkQkPH3/igHeklmA1usxZ4J8BTie2EezD5oycbmmN5GJhbEFKBhvoUjBt8J+rH2
xeYl4BYJpmXSXfduSSOIZCZCKQXQ9vu/5NXa21A2wLfNagYzKvvg1aa+1xmDu+luxsTG5JcJiuWv
e17OXUulOduxDUpx+v6g24J+8ZIZ1BY0E/mHeuCVG8bUjSrrjAYTBTsn+Y2Up4SoIpAlbvZaeClK
vD6ISzLe/4UXL1zBJoqW2w6AMV5OJWupbNcgkh0iEpCzaSXU6rkUu8SoxEVnpFY0YWx0mXudOB/G
ZoaR4EO+S8T8wf7z1otnjkEV56VvUbsHP2RIjJ64oDYihIEkX8pfXK8kqnZN4gShPWerGXQfrNvX
7x3oEfMAtltEuthtvRzTq2kB1wr8iVyU9ph0SBWt9CjO6hzmb+I35As2No6/CDI/+OJvTPito8Np
jssiSQUoNV4sYSwDfUW/o4kaz8+jEAva836ATGzXKT3YvitiotggohkFxBqv63CVd6qY4Oz0+P25
92ovwVIDgQnlyibNprp++UPmPCgqytGG79zB30WiGbnEQuPMGFQfnGuv9hKGAtjefF8wRKAZ/nKo
clKj6F2fII86KE5UiS7Mtc3lg83x9SjMIpYT3jI+5Vd48ECLJaUzzFMdKdPs8EivstvZUN4H0/X1
a4N9xWXZITCP0vCwKuutaQ6IFKujtiWpbJRVcSydYtmZYy0+eKDXK4MzxQ3tzWxrc3o5WBko6kY5
2AxldNxPkK45uBRnAXzyHK5quCK9jcpUFx94PLxeHBxoGJA7YBXshYdeBMBphq7F2EQaU9GjxTXs
87lM6ovRmpYL3QtzVzWkgHn9R7shRCEmwov90OdYo9ym+jGxXTh0TFtdryfhE6t+bfgaVUPe1EB2
yPdgerYyLiydHZP5y+VdDyjrPbu0H1Eah+eNSge+gVPZ+aWzBKPLRTyvcW3AhH2MhOFlZ0aeess+
88nt3Cny837ZlXIfFVaf1SlWn/KT1FWqd3MhsH9uJVflQqe5ve8Wq/7C+usnDLUCmDMSj8AS9zMX
skzRNXrv1704a+0uvcmTkLub9j2s551A0tTB6iBh26QTdTsPa3vV6tH8poLFoSqxYDftlrDL5l22
6PC2X13mkN3X0MHAPGC/j+SRBbvZ6dWXEHvEbt+QOjLB6MzGI8V5Qt+1a1F+rHmiCEgYWgNC9ex+
oWIHr6WUUo9lu+rrYtBuQ2uMJiF9Audmzc0JCvCUmlzzseG4yOaqfGqavqURkJnqe0L78h6FN0ER
laTxNNn2bOwqP+kdfLjdeYgnjDF/0DUSTw4m9OU1DrC2H8tlS7ycmmIxYITNwL1VQucOAUG27ele
Z+KXSeOd+ESL9tKe3AvoxlYrt7TidpKffDpi9/Au/IV48nFa8AcuLZLRartY9ssyEaWJu0JAmDGB
cLt1LKRP/lMaZCfD2Bp+nLlF1mELmuQLwYvQqCdYWGEkZwkLeICj+KQnQpx2Y2suOlp0O7r7RY/d
18q0JJKBlB5aVs5hvpej3yS4fTkm9ENhcRqtUrWXbR0QOVWJOncQSxILC9tgdZwjbff9dJT3KDNx
LPQhpeCy4crYsLysinD7qb9M0CNTzlFyX2NSF/CsrKYGrofnmPUDYYXrFHdhZzyVCIbljgkONIco
d52i0C+Ixq2GYYuSyeeHrp3oljRBiO+xvZjT0zSuzCISMOdvfutCfCSUVl1LVy8wu8K+DWhCBmiv
jhxHrZdE3aFKwcyPy0Q+zOWxHDzVI7EmOCAa+0YPsbekyYm3rIt3NOQTIgO88uB4O9A6rkUZptm+
GHusAJNEkqZMcuX0KZvK4ve4kiAHy3ksCelzp2tvwyQpj1cb+TCprZfE7A60+ZjX0xFNVPrvbq/K
q7YS9r2J6Tzy7UC0p7Kyqy1YAIocoRvheBR685TH9Mi979J0189FCwtvh7eRRpzs1tlPfxwsqB+W
7p+KYEBaIsu5QazRYd4WkZmQoXQinU7s8ImYTzdTl5B1Obv1PssDYyZFQpq/eeWUWn3fumu8LhNd
q0JCJOps+kX7fiiXkIyVFb4BaLw3RFiBGeeyDyzIpEQuVjEiX4DGSma078VYs8qli3W85xbkaI5D
PRCu4nh0v/uqdIAhUrqIcbX0ZgpgYkC0q43ShUYBifB7bruTvesMlV33BvjMrh/01NOeqkx8GoLG
e8Qdtugw5C87/GcbMe39UimEvKMKfw7WwI9NCHT7XPfFclPBhzWPx9ZLYVK01Ulrmsnttp6dY2+p
lRexM41PAAvhg4YISUZ5ikXmbljqiVRS9jU8qNsq/BUGvVy5HJrTuZotTF1lsAhnJ6XKmHWToGmg
07S5y/oB/lA2NI3BFBWaXILeXegKIHgHre68rcnMbuDNNWwHOL7NvejXTcgFFvDT7eEr9dyF0f+N
2u1PgSmS2EpN6Ua9PXJL6P2FtnZeNMOtV2c1dpR9PRPpOeLmvCsDf4SSSsDIeCq1Sq4KhAGaRZ+H
VoRSHuDBc7ft2ZJTTkszsUn1K1P7AZ+R4DMJkWZPWJEYvoarr0rC6giK3VuTQdaybGBLyaJyuz1O
45tGWg4Kqgeckl296uIXufThJ1Zi+1WOS/PDy4WeYpdW78CO70+k84lqPJ/HyVjOuSzLK5PUM8R/
Xt2JHVuy+3MlayWPMqMVXwcwsRRSbthe5b2y0QLVROaRuWKZn6whINRPcn0vjkbP1bTVAVaC33zO
qb6d+gKDgASMExJP5SwLkyoVPzerunXXMW/i2a38e20Y5ddVQlqLpWHNiKAA/0yiHAOnj8pehijQ
sUN+5O5XkOjnr+4V6Sxb17j1q+YkGQmZ3mXmMuIxIG1tcrR280VbBNB4LVIVf4xBmJf7ZGEx7GCi
QQ3OWoGuYwpmbuZk1mAgEFRN53KIGbi9kkNnnCpCksjUUPPq7ZTV2E0kW0NI9EtrfZF7kzb3tMcy
2snYJbGZ+6uEc6VqwzgWTlMgqocXGKsuKw3Sx5PkfqHvoqO5VpD7cJooHzi0enbeyW33LS0QGeVt
sn73ilrLPTN0uasGE13ITHpfuoNH16ZHq9fYiFsa00njoS/JmZkrr0EaWBXYBxQ9puPxgh37aZVo
b935VeF/D/yksDkDQC02/hXbuiU73F34tuKi8aTAyaLcHoGeSPdFOaqRcUZqXbHLJCbqhE4vLMqU
jIldr5v10fbWlvXklCbuBItv/65Io0EBJlssshry9XA0M8r6CRqJkUdF2QSAEakkPmLy26+4yxFC
u6aLc+sA4KHFzOz8gtqqw80bHOeHr3zzl2fUduybFFDEZYzJ73QMGn/XB4KEVnDR5KHjJk1qmW23
Lum1RXKRBYP9016nHsfttflaDYt7heE3/gprYXfXZWGIT0YzYwIP7+zJ90j+CjKgk8jNkh4TBjC5
PRtMcVTlHQcLOoGjwk+b06wB6Qj9Jp9AtOqR2L/GGH41bbY+ua50PhuNM52DfGQpPVLdyX3tD/pp
0pvOTEk85KsEC5NPjl07+iRf3elhAhppI16c+Qk+v4CpnQfDw0iR9A1Ci7ZOpVqLz0lTC/ZVKHkb
Qaxc9olT9upCuX7+6LgJ3YpQ1fpIqGLkHdYFWql0pM7FTS5jYZkEApxh0I7VRDPQe4qD7c9EHLrL
72SoKooiy24RPo2qopeRj9bd2iwJcvtqWR9Ug4VdrGeCQnL8lgHKipmb6sAUCmm2zmF3O5NkDNsG
dPWzmlp2ZoFZmovWDsdXdLtWqol0rZN+jumJJd8GYXc/NbnAn1F4mwQIW4Nod2ZObFklt8YO6L77
yKT1P4PttWecc6m/Cyt/NmJrDgjlpRxUYQyp0wObK5sMk58p6K2dKUjlPkqAh5N9bpVIAkJZZvLM
JIHzVGlzzo7JjLEzDNyFeDQW2EaExBmtHSljBfNbWiEvhDTtLWitEN9pELQDaHCXhfAFqvw7NuTQ
QSF4kjWgPNei6Vup7NxZzLncd2UZ3pqD8sITRwtkqsJ09V2f8BcBOeV0T3IZEdzmCAEIPi6JEI0r
brnxhD/bylw+W35P9NqYZ+Tv1iYwf8xHA1fHtD55SspxhL9gblRouyTa9yQLp/pGZ0TixCVOIRkn
lbSvlNSOFSWkOhCZMqXs7yT+TfdZ7Q24qcuFOg1/FZSygkIANqAbGtddnlKieUrUp2OTsiXZhlH8
dAqTgm/tl/ZmsRIktKUlxrMWJhM58MOI+IyKgLzm2c+3Mo10B7XH+z8I4zps1+vcSLqS6sBvf+Ji
gdC6sQRJwUmm1wXd5GidBqnnnYB86+O5CMQeCvYWvgpYe9LQguDLDMN4PS+S6jwZdUtDdtZOEZtC
L1eGN43QFwQNmRskSoDaySqnipNktX45lIgoTowOqTY6KvICUkXXfK6SqkbsOhWa6IlGTicNcRJ7
CNnZTO5wCdTgD2p46jp/IWhnNHmnCZvpLxWkEBacwcLeJS/WOg78KoOMXpE1e+SNg/RjbGTBKEi9
XrqoF0XNXML5+htOKSWSnqTgahzC7iiiurPwDoN+iURS6cI+8sd5Zh/YUrQ630QsZFjdDN63bi04
YzHNGydLFhfrKgWYvAYDAEa59GSpTUr1n3x7ge6Whhv0XKA5hpUpKSTpxzakhrjkESWGPf7yUscm
vAQMvaYaJjiX9Ke1O5lhqZWx7OyE6KYRQiG083H+nAfVBA+4KaDaUuufYoyF8nbkonyq6pEJByPG
uR1GvF3RelkPo2USKjCwNG2qezV/Tci9xQY2MNXRqqgHAQ9acUQQU99xgeOo3reGM98kkMrRsHiF
/3khhBqpYhNYkLqbYYWWApSiI7diz8Ei1KAraebjfOssNTvbmjnWddqs7q/e6inrVSJJ2Lar6ndo
9/pHIdNgJph4bZ/cOodKLf08pamVZH0XkezVVjeDruzHoVsyaO2OJLwXyiT6+KwLLQoq+ONlnDak
OewlZy7R0HZuqjjR7foAz9eZz0U3g0XpfLYvrbJ2S3zLaIdHJZjxydot3OZmpj0xS6XvJHtNzYuY
OKsqlASdgPUwryTbGfPSfTEWQTAIH9+6KjsLQoc7ohMqB52vcWtq9wzWFz5TIh8lD16H8iIkzhBR
QeNNVJUBG/JuwmLvM1QdL4grYs1+qNIKP8153ROy1kCmUarzVlIZ2vJp8rv5ZkoT41cebOKBxXCT
4sweoY1ESAoErCIq109ruu0pU5JP1p46abuoFAEuD1w6g2OhfP0U+nWpT8ylzk57W88/w3CBloE7
PiI7HRjkcKytRUshJGvhuzPYJh8MI0BysaD8R7MKSmwASwLb9n6y8kKVZfhclZUJzwyKv8I+iACy
I05EeEw0Do38qA9dNKSOShoKZqf4trKK3XgxhuqiBL/mw8kxuxTO6PzOEeb90pmAkZX5PhmEM2m/
u5m4uC9i9d17AT8cslVS4Rrfyjq/WigWQrQQutRRrWp52vUExuy83HN+q0IjfXN84sqfltolGzXY
qODxqMl0pjdBCFjXpHCpB6uidCRXbjlt1Fw4XBk90z0ac9XOUZPpvDzmZC3LuJ9Is9hJGKEBEv/O
OJ+dDLo316GcvScbuScbAcclJVz7oxcyh3HdpNNlYRfr17nvcQTJFhJCCSX6ilyN3h+8WwgNciFe
/SxVCopJyMnZR8bUduoM474lPeLG2H4jAwNKCesf44K2bxD8DwTdBJeOVZt3dZb7yx6KeEuboerM
n/0coODtw+2a3NgyuS21bkidtsqN99BZ+b3bT84jiRD+fFr1yvmFqGK9VUi1cAEpyRnkNpWSHU0k
CEnJjZsE9F8UN5BNr2ecF2zC/OeiCe5xe61C0tEcqyHtfmBLkawC8h4tBosmB5H16WSPwUVIXDRv
fJTy1IZhhPLQkYqStB7s7wTiAFuIxtH1KcZCLk4FbZefachhLbtvk8DIbUpyrlUyY7Vb96EVHvkT
LbedznMAnTL0Kgh53lDFXWWqS8AvaQDnVYt7rPpVf0l83V2pzKY5bRYtdl9L6dXOEbZXtJTrSnQ/
s4VCEzqf66Eenc3hplpTQ8ZeWhSPID7cTLOpD+3TjsXMGdNAs96bJPiqM5lrSkncXblf7lxtuTCE
OWzwNeQO019NeeN+zyxgGlw0F4PDsB7yByH7OgSIdzqcDaqkRPqSLtizdI2Bn5lFo+83qBnGdJT2
eseyrr5zxM0X2qo8GW8tSUnBgYES8z4nCBHEy92nOEbVsdM3VYhawEr8LeEmuVbQubke4HOnzuif
kAFZ2ItG58OFMlLa8dYLI1snGF4jPQVoYa3uNxpPRnlPiIhV3EHsJtR7GgwnskYfZQghxlyO7GBw
SEkd5bT3iMr6zvmL7Cokr/DTjC7KPa0a3ENPczJuqIB8r3H3pFcwKXPs4q/KJp8f/92takKze4OP
Sxfxuh3VejsFaX/57zApl9WrSFt0ylrgv8ChfUKYeVodvQ9jvGqS+zSLbRtUGY9QIbytX/8MEvVU
p/GAbhRIueHQLBjqC8PAfUEjfLpUlZHgAODpDwCN1ygOo0IQxqLYI6/E9Ddg+Nmoo5elOh2gk5ew
T5udSzoVnn5ld9w5Kt+bCJGxgcOVo6QVHGc1jqF2uQWbNK7zd/EIfgmQpQmO5YAVHJqjG26gGzt1
W7iHgzjL1GAdL1kw33lmv34Akb4CWLahcIkMrQ18BrB9+dCrG4zWzM0lWkmIOZvhJ6CiDdwPcKk3
RwmhvtiQsxFEbh/82avVrtSW8qn07RSdbNk3xl3dEFn0/rR5Pcom6Oc+4WzhFa8cxOkd0oXdkNdB
oUCu7UTAewF0EH/784B9bW/MxvEKs8wDmLWWZQJ7sm+imT90QvpYd4bEgRZhv2QfDPXGSqBkgbFO
gwy8TRzARUuR0PVQG25teunZuuopMtIyP4cKSj91JWwEe57/dvH7p+yRtxAbmwY1FqEb5vaHyf7s
a9kVQZIWhwEdbi5xw0iBPuXKQ9Nef1eJtcQaiDVKCv+jlJM/XIdDrAgWBMkjeDNY8BRezhOTDBra
ivlWtYjJ2qUw0uUOOLU/Fc3yYLWmfWHMgjaZhzSva7vhvAGYgRu7Bm28Gmn7EaL+1qvAStdiFbp+
IA7BK1ejkOeeQdSrX7S3hYaWLUb6atO8/hrGabyoDFtHes0h7Rv9eDo6HZpwR89RQWwzTkZZe9Sm
mJ/4ja+uTbUmtx4xqBQBtffBpvlq9gesrm1t+QImm9g4cc/XGOx9k9yeoYl8Mc+fy3CW8WKbxcnf
XGOMsrkHwi7ADhs48eUobjLr1msR3zoV5kF14z/CZW1v/oVBfGt7Csha4jBxYBxYV+ZQcomxC+dk
slR5Pa5N8AEUa22z6cVs254FvhLW7OjCYKq8fJbBnruxqpMaUHRwLmFm03Nlg7mgzDZ2GjRgZ4Wd
eeRpR94MpsijVQ+F4tKfC6xa8/qkcsnEC/Rs3OOPEXx7/yX8SUM6/HkhPrzCx2DPfJWChlgjEwn3
ITRH7m8zS9XT0Kpbb1qbcwKx87NSL8jD3IFOiD/5w6cgcIiI84fp0iNgctc4M51TjOYf3v9dr5YE
bw0HdowHsZreEkZfvjU0HgsO9BL5dWtVR2mT0dgaLQI1K684W9X4Ky3r6shawp/vj/vG1yITYdsY
XJtWZ3CwN3AJIY3LYlIUKFdolAXUjwlt18msPuIDHPjNbwwmSEMYG8JIhIoOcPbyGWnwjsaqYPWq
ogJTbUszriD576sS8BjnETMa0yy8RL3kX7ohErcyXI0P1vMmPTycnliwQ+fY6INbRfTyR5ThQrXd
gwwgAsfITRAsXULxQYyOs1fJZz+1ljk8o60zf2uNXny1w/l313sWVB+6RkoY8qoIdL2XSvnX8E7X
GYsn5d1JaOm7tO1gV3dDO4tILblLGyMzAxpY5kck1DcmjAvnlVCLAMI37qMvn4N+6mK2kPMjZTnD
LzfN0BdQPu/d3q1vVz8xHiwwlk8zSY0fbN/bZzpYQWQhbAUBJEgXz5yXI0vH7FuThkpUMfL3KUjM
YxPy6y2EHfNWLeFHS+ONLRgHV2wXAvdP0sTBhlIDuApTigobNWXdwmcbrpbasT94qjcWAkpRgVM3
Nv3wlQ82ergcWW6FILA1H/bOxMWEHSvNrjAWsK7eX3MHoSx/FgLnic3HgzUImfpgDs6967DDdFXU
9ZbEEa8quYcsw7k1GkBYfQpmN5kWTX2TtZKJ9ribqi9WllxQqSTnYlQfbD6v37BvseVQHPwpvA7j
CdpSpQVC7CpyDCs/dnBpBuMkYPb9x349b2DnQFihhmQbgBj0ct6EIl3ICe8ghJRz9lBvufZjF04n
NVTdS4JKP8q7fP1FGQ8PKDYaMsJwcn05HiY+m2SQ8RxRZ0eawLAjOvGYQTba/NuTh6HwouK8Q/gI
Xe7lUBkt0VLNLVKtYehO3Y2JRPTLfOpmQf7BUG98q42MBqV+o0NCi3s5VFiAaPklM2Yss+YIz3bn
WI6W8cEob36rEAU1XEuPevzggQJLmsU88UAJACOfye3Oa/pBUT/jxph4xUcxZG9+q2fjHexm/qzM
LEBEFo3dsN4pLxh3MMpzvBqrj+i6bw1lc9Zx0NouotaD7aQLdTIZFo/GXo2gmzCtSBNHfG5sETLv
z/i3huKgI9ESoh3N2e0tPyv5UzG1szUCaOVt75yO+Jrs7LmyLhuzN+L3h9pszQ52ZXjw3CrInKSt
hAzy5ViVW4Mc93AKaqIivyuvgRHr5MF16wkbS66m87A9dYb7QqzA3LpbjrZy/9rDwT7CZ1hVO5Ke
g7iHZA420rcqRlHxUULJ68m7/UgmlQV5jQAF++WPNLElCduBTdabizaerSQh5VqER++/i9evnSAk
VA+IgimqCbZ5OQpNe0jaSPojAQ/jWKIGPlXKQ+JbuOqDoV7dJAm55dBA2vInce0Phf/ZF8YAxSuR
IJTgs2tdxEAq/pc5AH5crE0mbOKJlkZjsPz9KpacMtpcW5gM3Ng/5gfPxs0ClXKLcmnWtyXejHWa
avr7Vn8yWsk5L7655ePrM6b6eilG7PKXwm+OWy9JYjrXJq2ppm5+ljKkY/Z3Xz5kZ8/j19GXoNN8
sLzSkMhWs4dw0IlguDMwDfk0mHQPZGp8RIl//fJDLmTMJXj+7FH+wXdWVWFykc9wvTTC8KsQhG2N
ANZzPJmOESd+R2t9kcsHK+31HCbjYwsOtdgdTdpJL2dX3gLRqBZGcqMcfR9M9nKLptzrPtiBtx//
ssqiqrOJ3jWR2AuEoS+Had3EbYJihutOr/UMrTf8tYGWJ8Qy7L8hqgEhjlMwnRJMsZkSgY+//yHf
eE7aMZTJju+a3H63//9sihV6tUJR0a2jhg73YTPke/SQ6d37o7xeqwS50gSg6CKV949E7PkobJAd
hAQ8mFVij7f9Mt4ggKge3ZJz5v2R3noePMDwFSGihcl5sEEuKjWyyRjhephhcpS0WFT5Zth+fn+U
N66/EMTRKUDTp80jDiNQ16ZFkVMOeTSTfLTPxeaUg8fdHPtLkscZUVt7QjGW2BE9SFO5DPvZm370
rg6OW+hNR+DjcAXzhdgR5CT/wqRiWm23L4K5uTm8/KYwWRIqLg16i2fQlYYyFdUFkMaqUcDS63e4
h3tJTaiGWmJTeR9sW68+Aa+FScOOjK6JD3GwN7AxdsngErCb52NxL40QIyKdVB885OsrPmU1tREd
iE2vQbH58ikLpMeaw1hGJiyGBfq1lMf5lMDRq0u6+l5RBCdhHkCSsaCn7Su5fnMsOR4XMPH2Rjb0
yFtL/16Cv8R/Zsf/q0v/bZvn/1xdCojcHPj9bX/hL3WpCP6DI8wUJuqpDSD4h+GfwGJo6yRR5lIt
bB3of2hL8SXhiGcS006g4Nk0mIDNvfzPf3P9/yBpCbtMOots1CCMf8di5GA2UadwUwu28UFNEBhs
GRLPd6hVtILAqNyKa7pV5yQePrapp48NKDMX/bqEZxl5uefbmXFMI8U/trsFNNeHYNoCovoYaTfJ
cFbXaX7/7BVe/3UWPHcHfFnx/flh2OzCXadvx831cDH76NLzqXTMmJuHOq/7oYI6oyd+KMsMkwNI
m+8P+HL5bgOyq/lcqHwXCRKBmi/fhGNOXUavlrZrm+Bj1AXdWWcb/Zf3R3nZ2KAoN112TYpmbKK4
Ux32D50hAfGlNI8zezAv5mS1CSlQGQbphi3ua9xu79NBiet2meRHO4fNE/zj0N3G5srjoUcAs9me
9OAJk8DmuuPP6X+xd149biRLm/4ve58H5c0tWUXT3WqjkVot3RRGGqm89/Xr90nNWUAs8iPRu7eL
gzMYjEumqcjIiNf4+mKl38K8zO7a2aasg7wu7UCMnxB3tUYg1kmOL4NTQCiIem2fG4r1SGyxnjr0
U75eX5DVlfLvryJno9RCZZDMSv7qP25iuzJCVw/CwAsmXeyko+MBqGcLSV8UAJbcJfqYTOMTHa32
vpptxM1h+Bwsa1C+oBnCAVTdF3AIQEUahNFueQ6v2gv//XnUfFECQgiZlO/05zmLDV6+QfAGcUJn
16Wu7imJ0fw9IfZwsOdUBUKK1/HGop6xV9WEpmtjIm81WeV9hYDtDQ/y9WfBHso6EQ4sUHPIDler
ZS0WwCwJcTTBCoEEA93oV02ETHiliLfIdOf3lXN+LwAFMYKQg9wZWqOrUwOsMoOHV8e+W5fZju4i
3ikpooJ/NQ1mHAhPQM9DJuRXzRZsaKN3j3NlYgsChO9OBJEAzT/dyt5Oc+Pfv4mjLNNjk8hAqel0
U6YWRJOWWSjUwjF+aTrkhwCjDp4RBhMVl6Hd2k3u3lj6dYDQVfTgUO0mKkmK77qFp/WVjj9rnPil
HYR7R2+H/QIV9cZ6XxgFdXFqH7yrpfmtPAB/fA4FcoBuTAvPn9KWBbW6xNpmvZ5/vP7Zna0gpC4p
cEU/EiU7ctTVMDFhIk0S1M+sOftQapFxLOgygSwhi9ovfWztE5Fbz9dHtU7zfjaOYbnvmBoVHp36
4OmwnVG4JsUQwyvzRQQHEZnil6FKDclyrqNdPqpAXFFmQmhlFM2MvnNRgmtullEbt46D4ZsnuBtR
CsLZ7a9U1CQ/pQ6ASjKrTCymUMLZNMZcfWxgECFeayzTxyQxwweZoT8l+O291FSwTL/qaFVs6jlo
H8JFR9sb8zvkXACEBh8iJyinfc9k9q2SaOUjy2ji7TBEk98VerWDmztAs5k0MJuh26K2Z0Vq9xpV
k/WoiHwsdkOklXeckwQku01Suk0N1AmwKk3LcaP1dvZX68SYlDgqks1eMfbVcMy0wSpeJqD9hwp4
prPXVTzwEBwdsm+daQLNc/U5e51cLQ6QhBViADGCBiVueUjFIhA02t/hQzWNJ3KUZKy+PraVG/w1
xkH9mhkJSJK8Kdp/s77/sfN76SQRjnTwD2QrBKfTLc1Ay1G11hBr1XLhlXEW7GF+Wr5VA+TRl2x4
jDKn8K8fJPmBn1xl8hxBvEQBkf8WdlWng45BEPaI8JlerjeWv2i5i4h3VSFfWtwygb4wP3ICBtNV
/kcR+XQo1GlTUieXofgq7tWZ7l4QRem20ivjjnM+4zYisu31+V0aVEVzBP1/BB5pnJ4OmoXhEExL
anlq6XYf0nkCR29nnqGiSargvb21OoxTr495YU0prUmLXTJB+vjy7/8RedCsjwSUACYa454hFarx
oXBwI6lD+3B9qLNbjOoCxXKeKbIGQCJ0OlSbGIgw9IjittaUe9xazVEpYqT8FXf5oOb5dGM8mWSv
z4tD14NqoGqQV5ur85LZZl32cAS93IKdh2ic+8tB8ut7HC3xpz7NtTcYoph+KmWjQnVswC8pgT1V
eyU1dXu7VE65tyRy0OP7Up7rEKqiR819PrYFnKwbn9SFnXBk74QkkUIueMbT5Qmg+YyiKwHJIXX3
0PeSOFgFytaq2lus+0tDkY9KWVKLqKyvTveAPSkcBmDWagRGG1ff+JgI4QC7w+b8+qZf2gPAWXyx
EqxBe/p0VogUt06CUKkHryx4AGncbhZy1mrjtLGF6h0QFWwt3ld7/33joKeAwAjIA+nGvVrL0nVj
OJ+L7fV2iqlTZCCUBZAdisak7a9P8PxU84IA30PxQWpKOquiVjQtdgaH1AKz7BheYgSdXy89bgUJ
vWCsALIbBG3500+DIAUHcBVgz1BtwbbvdEGDCO90MJOWV2IovmvF3D243LA3DuOlWYGrMxiJ6E4L
7XSUOgbWBzoF3TBrxg5Njfu9nkf9IwaV5dZK61s6NPwnz+dFZLAIf+yXRrZ7OmKWukgZaoXioTUk
dC+JpwJrItUY3B11Z7cARwoelgp+VN21U72Em37sYFoFGDAMG7QHEwiNjtv4LSoquM1ZVv4JpnRS
AFjWAyyAQTJuy3YijVDyJTiAphxeydoxzsGTNfsRB+W8j2J9/NXmMX67MKS0XW333NyZHo39rhy5
W+GPmmGIPU8dPwJxbr5NiULaImwjfy6rxsVz3myzr3WCXBD64SGyz4nS9D+jUqqZQCSDLTTqyNoH
JenX1oXF0/GkTup7HmnKD6OpJkT/LDX/3PZ9/Tllt3+lURs8Ir0BQHwYlgDPqqZTIE7Vosi3aW3n
GLi1KtYppjKV383S6II7185MuYjB/GyK2IaQDuUi2LXY02N/gjn3oyGaKdskordByqcLDnSii+17
HVeqFP/bcPqpdTVElSi08r+tqqtzVH8r7ROPheELWOI5hGE2quFDn+lTCNFunr4HQ2NJnyvHQO8b
wUWDcm7RfYFMXVS7btF5xwGbzrNdGtctqtwRyN19PNkmqdOkd/qGH0VAmvCZ+bHMrfgI6ylB/rAO
JKlZkrs3cAgsYwcyir9CSmj+kHyBX5Y2jMwrjcN+18Rj+DGbs6DaahCknhpLVK+kbl2HqlWMQHw8
LIWDa3OtSU9pgVvYmAo93MSllkxQ+6EvIyDQduiKdtJDw9ILxX7Ilinoj0Aeu89ZCZJ3C20anXkd
U+C7ToOwgEme4350kRZx9zUF0HsFpgLWXwDk5m3lukCr3RhFvE0MOwubOwi0W7LPsdzMYOUh2IbC
HuXe8g+ifRQvGBvr/WPvwM+BCtjYnxKlEJUXl6mDORe0yaMwi+gfrdTcdJ+UOpaO3YjKQZrUxTHW
CzD9A7LPL4O1aJ8YSMm2KFSWr+NULB851yia4j81/KxLoDr7tJz4tVrOJbcxnaB+slAVvYXbO38J
kEDIirVD9QA5vFWwRJ1AzVCi0rwaGve+Rhjf4wrWPvSWGH3SDixjlHH07GBsKE3c6l2uQAryWgDa
IRGzVOZcnrarKmqBJEKt5aXmVejDFxs1X2oPAwQ4ejOQ07wzq11vVCEJCgqOVdu4T65R2k8aG+45
Zj8+VCqeCdfvj/O7WKKIedaSpZCJmaurqhOIu4pctbwaTdYNaPz0WSBUv6kjN3u5PtRZ3Y/5y/K9
1DEHJ2SvUww3LfUeWoUOn8Iaj1M5zN5M1+xBdsvvZ2tq/0ZRq4AUB/lNbSBd8QAptzM8Vj7nIAIK
MBOoQI/trv+w8ySBtgwAJp6/AJkBcp/G/jiD1Ksmhe0pTdk9KP3ojhtAPmJXOlW3CVKreAUzOfrX
Rz2v8gD34USQb/H2dig3ng67JHipm9FowRQdwscqJuBTBqyOBVIRcFWsfrfo3C2WSO1nTAPsY7bA
Y4IWGOMmWi352/XfQ6t+fQdSMEZ2kOYUEq1AyuQ6/ZGMQ0WboI/hUFEvQ39n4CVh7lKLZyGaqAHS
BBDWpGMUiIzHEMWCdKtVHB/IeAokFM7wP8NMzRRxmMI+Tilsz22e0Q7YYFFuKH7dkF9updJydeTJ
TKwr3GC6CyvHxWgK7GS1rULdfE17RTloVooKXaHWAyKfrdoctAQ3og23ZIYXBLCiAaMnguR2nE3r
C4ZQBQoL86xC9ks1HSPJro8f4X1GIPA0lZZs7qRKCxhUYGFfTASZLq/H6ahbWWPB/2zGzw4cOORx
DYlkq4wxPKrsw5te6dBq9BFtDq+pc2fmH0YF4UcdlthP5HOvOHfZTNcJ1jS6qgBqMT3PSmOnx7b2
ZOpV+9laxqXbqdhQPPXEXX0bgH0Ld0YyA9CNJ6v51NqUEvxeA8lwGB1NLF5nKh8gplvFM1pkiKxM
SMeq2zJSste6D3U0RRCZ2tMQp+AVVW1beDUMItwq4g4JjGmWLGS9r7tnZCjMf5LSKcSeezHLf+bD
rHSf4oVw9XlxI1Ojo1tGuRS1Q8xNh1rf33Fxt8cFjuejRNEOD7WduMY21YMFhSiULYxjMnZ1s5+j
Lo130G4a9YVecb8TCHrVCEY5SrCZgJ8gngIWFDpQ1kZPUhrCgsqSjJ+UcIJFZUU0HNjNUJLX+0bA
DIortYb+FSjartGV9kcUBOMLF3X4A/a/gdFZGpvfSXotuIfo6GigR0X1BiiFi7KAyPeV9yRi5FnS
4L0YQRYOjs48xigGtXBIPQPG+N7E8yfZxGkrDH+so+5T2+IJBo5kzvbdXDqtPxa5/amsRxv1tSab
dlUMG3xb2joaKEobpKnfialXdkvBMYX2muL8EYGPeEqgP2jb1MTeACJoh+lzoXUtCj5zq2xE4obO
pmzifPYWvj5116C5+LlD5zD3g3E0Se/EUP0cZ7eMDpVR9fgOgz3pIeOk2FBmfQPJo84i8yFZGkwL
wNo6GvwoOY49i/ZQTAYWvWY506MzjNbaVwF2KptugZricQin6mFqAwXJw4IDSB9EfLfGxLY3hZu3
ttcsgIkPpZFGb6E5jQeRuw7CxoE7KZ6tIne0FLP1te/6GTucPpA0xZRmgje3kF433QSZX75ahTQZ
UuaaI1VM30ZBIdHTp2x6WwSCwNBXOWkb+snlvm4mmdmEzpsoBcYJ8L/cwgOcibTMULXK5x7dCIRx
OFR302IkP027FS9hC6t6U2Xx8B25xkbZYmSjfE1rV3wCiowUBlmleMk7HQWTmDLNX3zqQeeN1pB9
TRPHehs0t/9kqkn6a4QB+6EJK6j+oq2QfcB5Z/msuRVm0J1tiw16T2BrkrQzUChrIpSa+c763Efm
osz8rFbpeVKBw3qIh3XXbBxrQjkhCGbbRPt8QjJSNpp8zYAN5mmBlBPS+0x9ykiqUZCAuJvvUaLU
vw15lNrbLK3nO0TlkULqTXhXRyHqofB7OPx0ooCL/YCbH47+iL3NdG/DNh12Cy/L52Cqx7cpLyyD
dnPhfE77ECppXau6p2XDlHCfL+EHFZVpwOKprWJRnuF641Vjq0HNSnO7vkNGVTcPXCz0sHG0gCAO
rFCJj1Vv13jyDnn8mBdNPYKxlKw53ckc1W+scMGfSbWCl6oqy1eE0ABPxC5sRl/ThvYfXQjimYO7
0BMA2zSkpF/0w7ZjYeGQNQmkVDGlyuvYCRfJIb7KZu8uFDi3sWZEr0qg6WA5F9hzuNlU8x70b1mD
R0lpX4VOmabYiHSF5TnAZOb94rrhL32uU+swlr34wk43WMpqOsqidTSSZpthhoAZAL9YkpxV9w1t
U3xf6zBBMdZJKA1kSJxFvpv21uchwPJkG/Zl9k+sLgp0amGnXzolrF9qSCCRB1y4eKjnGI4rGh4G
/kW9gZUkyjYRBkpGJxp/1AuEnRunnL6HllYiSE7e/Bao9fK9iQQK7FFZcIt2g57iE6zhxDghxUGP
CfIKhtL4D9l+QJ8BKi9iBk4ns7O+7NW3vAGycogK3QrhySPG4SVBPBrIqGK/t5lymgf/Vgj/f7P9
f9nkOv9zs30XF2spZ/kv/Nts19X/kMIBbHFptAO4lK+Kf5WcNeU/dGxARiqA81A2loY5//XzsJX/
ADEjkhm00/i3JeT7/zTb3f9ACqPNziNF16E6q+9ptq/zewVqCgRJ2dXH/A9k0GlOp+v00dzCjHxr
insETTNnvOsgHn92S707/rEoz+ftc5mw/lkbgvsBgoA8mmcE67DuE9LxyNKuo6RKlml8J3C2Fh+T
hXgB3jnYjIsCHggSVsgPFNn7lAMpJ8rBqeAA3zNoC6w1YxHG6ZIC+IlfGyK+L0QKxtutdQ+7nBJu
L0N3TpDfcd9NN55QKxbGf4eWrXXSeINfsMqbp7FPELHSIh99qfyvuZkF7+FqfATui7VG7uqoRcw5
+jthamswxFJri+MbT/Hry78ihv73d2BvyPuSVeAHne41yNyKxqkd+V0bxzRfyuhuSczuwElcdsFS
l79yF3YKghFIgZVxmu4MKxwfLIRHbzAcz5567AaVO9kopfYK2G517JZAbXK092JIKCL5kBSFhUh2
VLtHS4l6zDkQu38WY+tEO0Gw++pm0JY7PcYDo8drItrYytw80N9SXC9xU+eWDeSlLbNRBKWUSY+Z
D21VF57oNLSzNSd+7YzxR0MZJn/JkV+xoPfjtBu1e1hLzT3CSMWuxTvOI99vb1BaL+0XGObfgp6U
wYkRp/vl0Ikkv3WQ+zOaCZJ5ZdC7arLHuG/FEbQLHvFmSMo8h036kEYp6n4TRZ+/bSu7VQA9DxM2
UrwUyiEUc3LW9Fq8gHq3oOuE0W+i/UPtI91Nid3hNtgE++vHVG79Kkr8OZS5mnUVRAGKAHHqa0rd
DpvZFv1dLYLgm5nP8zPJkX3jeX9hbnJ1idCo2rs8bE+XuWtQCdHSLvE15EPQG8n6PXCjcodFyK26
tfzSV3NzFBip9GYhSFhrykth5ppQOoVjNVaB16WSr7yYJONkaigzmn/bqWHfqJWfgVn41hiUZqHk
MFBRWC1oImYRUzBNfAs/sl2fp/Nz0hII80x030ilo52JkeqOr8DdNnWna5tCykyPmPk8p5Sj9ir9
ftLL3jU/L8OEVsP1DT9ff6IAzDAA5IBuKbydrj/BCrARKZTflp22L5AUQe8uHvd6bQQ3hjo/W7LJ
T/TTuQRA6a7CDu14XNRKI/H1yMSbhnfbJuCHfQprPOQW2w5vACcuTY1mCO0ll7oWBl2nU8unkieT
hWBnaqBFxSVg7oNemY5Wpbj++1cRFJXB3LhkSRpOh0KMj1CKfofvDC7KKU2VYeAYZbtpnG7xqs86
l3SAQYtBgSM5oSzorC601GjtWImQHdRSFxuY3BDzXTmMExJbWYCW5gi1auNQh3hUy2Z+6FOj+hCK
LkIyJ3AB5aj9l7g33Oc6nnHxabXKL0U3Wb6R9/qNm+b8i+PsK3AgqV1puP2u7jx71DD8DYCuBJVa
7mjJ2Bu1D7MdMQ7QlNUpu64AxvH+vUBRGjQ5bT62flVHRikSL4piTv24LanfEzKRmwQnFqHYoovv
/0+DrUGJtaMtgDmlNhGNtvvYGV6yKLMOYsG19/pIstZ7Gr1YS3iBHC5a8b99R/6s/zkWyLKAP/h6
mRhcgK7xITEW5wak6UK8Oh1mtXqjWcWNipCRnwZ1dhdJ56JQD+MDCpuq7+gJ7l61XfYUfnnASdS+
NKGTaH2bysSdEqX1i5BucCUAlgdznO3n68twKYiACeSSojsNfnZVph/s2JmHqMQ5lnz2oKOFC3DH
sf7q4XZ8GUctOFwf70KyxIJISxE8P2nhruX/S6Wik1ioqb+Ytf29o6v8cx7sStsO8BrJFVt3fOuG
qHjGxMd5cTqUxo9AcAws6t10oUemBcrfqPBaCohAw7wFtrm0HsC+AW7JiGCsnUHG0OWoRQNE2L4b
/5qXEXc6/KXEKzE2vS+subzxjrjwTZPCwiMjooITXqfyNFZ1iOJT7iehmuSQYrk2Yk0+vG3+DOXf
qUG/sHBv9CfkuVsdfzibkoUL/pn/r85lGqmIjOdd7qccuo0j5sCvQVvtgOWWT6aKCNGiqdlW1cMJ
Z0BbvXEMLtwlDM/z4Xc0Q8TpNMBr9VznmF7kvuYUyAe5CuppFXLkmT5P749fADwkOBzJDg7c6po0
S3LirBu5ke1SeG05tPdJ19qbvBqxKbt+ui9tJiBvbhEQwGgxrBpMNnVCFM3SzHeDZto4hers0gzA
z8KrAXu7AMxbP5rvnyAGPdzMCJKAvVkPOujtEgxVHPpR00cf28CWhqrLfN+nSrO7Pj+5LatTAxSC
tYQwxfvzjBpBQ14dNZryQZ/ox0lFZTLItN4zowiUNS8cSvxdflyi9Nf7B8Y66ne6I8n358d1xJBQ
Fx5WHdNbhoL4WxFp6N6R+1CG6nFrcpz0c1a1ya3n04WIQIJAowiVA8l8We1pZiBZRak+9IXhRk9w
nX8twGl2iI4VGzrBtzpll4ZjNOoYRAPS+FVABnjB+yRQhRdmbvQhVGf7S7os1WsdFdlHGI/ajZW9
OB4oELwWJF5+/UKpLVHrmhiFV01di7OOSrveIKkMhwWBXlws37uRrrQAA6JEzGM/5c/5o+2W2GaI
18IQ+QvdLfny7e66tM38JVP6vYia5zRCqi0y6xsZ5W/Pt9Ojy8AwDwAaYhzrrrE8MW1/hGeVyKf7
SYHRyvL+qevRcN/YHTCYjZ1M7gu6w0XhTyHfNjAXLFK2lGhnbCJtazqiBtqgWWoq0b2mTGG/aSKl
+ScrAzCzo564r3aiY3BX5sBcUN+z2k1ZqkiCRnWhSOU8U3meR5emGQ55hfDiUFe+odycOEjozo6v
Vm5o3IhHF9IPVKRwMiLQQouAuXa63I3Rm1qxjLFfd0ASsmqqECMxKi+bpgTLeTXYDks3+IUCjAf1
Vp2/JkCn0O7bYVGrbkWaz/foVVu+0MQtjuKFmgC/jZMONweuFVzb01+nxWMSjwjF+dUSadvOXLSP
oBaVbaqp5kGRGpPA5lEzyGjIafgw7ud+ElDOLPcG0Ov8OsLkm7449CGINtr6VZmDA6aGbcKtU4E6
h/QWtl25hMd8qIwbN9+lLQF/IN/LpJ30glcfeOt2WaeizeK38yCwWZz15m7QKxwVaPepG1frEB5s
JwVYQh0OP4SIYLCM0+h4lrU4d8hZIIa25MpuQARwl8AyuVVbO7/FJJXe4kYByMlbVj/dFpwFsqjq
wsjP8CmCp6ql3hDFzUNlVo6voUa5wdDmVkZwfrXIcjKrQk4OWmINOA5bZ1CMMaAfr83TZ6wju20S
68oBuiXNiwZ69NsoLR2X3L61++dPgdOhVxHeEhAoRIQNkAJ8/Zg5Ul+rKebd9ch3aVWB/ZLlQUSz
eKmdrmpoaCXNawJQXOrW0VzSZtun44DTLlL7DaaU/jTRkLk+6IXaH/IVyK/Bmuetg7nN6agaiqSZ
WhqRP+Ru+aLNYXWgLQac3hTLR3eIeTzKJD8tDOJBCY2TksYtMPIZFkhBBYLYQ51IUsBg2Jz+CLcK
eMLIH1HGuf5kGFN4wLejebSyrntha4cvdoO7oEm0OXZxmB+RQiwfxrQQd5DEtQ8mlsC3lAXPE2Ck
71TYfaTekKPW96xq8dZsbCpHpOSV305NgXmsPe7iyUFcGcWFhy7J832HN73fU5z1bmyMxpxX9xGu
59R0AeFIhcNVBtyrUziIgPFbq253Ay/sXY7w1IPbRCO6f9p0X87YKmxDNUu+t8CYP2B6YDfeEkQG
FYZKv3ExXwqBSMmQceh4g1FXP90jcBf1UDfwnrowng/q0I+7KXRenRC58+tTv7jyHIjf9UlAtavT
wFsvx0pl4kNIU/MwN4bxFcGQasdF1rYb/LiCLbAk/UDfPnoMhkn7en38S5EGADEEYqmdgxfdaqZ6
XFlRRgqSGZT/5jr4CX6v/4QJb3+wqyg5alaMyGTThH9fH/hSnMHVnsaJxMXx+DkdOF+iyR4XljhT
qnFfFG52bwfUwa+PIpdvfbBoxAG0ki06SKyno1gITVPywF2hrwrFj5UCDlmLkahb2uEnvSnyGyWO
S9sJOprUGK6BZHeejieWFtP4nPGWWJvv1LHrtu1gqBunLNEJLAJUjzdWp6rPDajUvZIj3nnjQF2K
rOD6LNgcmJQiEHT6C9AkXpQkEjHC2nO8HzT7e4S8+JM1xr90ESMGaem/rq/xpSPEVSX9C6lCA8Q+
HTFC3Ft6k8U+FtCj5yyBRd46270H/sr64kYW5shCdV5aNJNvfT6XPlRLJtGUR9HtWt/Ose0Uqe2m
se8kBX51eal7yLNEB3hoxo2YcOko/TnU6mLE2XnKhz6PMdGmq+9YDZ5SILTw1Cm6XUsL7sbRvbiR
PG9wCyb/wBXzdFkpvIjYVWFCBhlZcbOAva2ARGz7CdOkGLmOTT5n4/76Xl5aT4aiV0IiyhFaBWID
DbYx0Jjkgk7/NmlEjFivo+94t483DuqlAECAJbpCoQNzuFrPtE9SlySKRiFltx2iZ8tursLEvz6h
3z2edQRAVYMyMdRDinqr0wlcpu4MltBHX7m5m7Um2NHApqEm4ro6ZE74MChJ8xU6T/XRNkp159ZV
96uDSrHXgNEcSAlHTx8q3U+FSr8KdwPPQIDUh7tZ3QjGl7acviANe1R9KGmvck0bODa8DaR8F5T9
t6LGm7tqTMzgEHTaDliQ7o3c0v+6sUKyS7RaIRACKElYDiQw1IVPD9o82SUsdyxQcs0tHjSt/6J3
8fI6B2LZipkTrvZ1dmjQd9g6S3ccLG18uP4TLsyb1jXYAQOejrRXPv0FAs0ofJT0yNfiovcNZUJf
aGrig6sLw4MpEu+VpZxuLPalBxeFG42qG5gFC47Y6aitXpph1PD26M2q+6IEUlh+sCMb5fpCGjMh
trmoRv5B7brhUagFtnAoLiY7PHJool1fgQvfHb8FDTsqrcSy9TuoR6dlyhEn9wsrVHYoo89PeEnh
/goO+EbnSh749Xaj1EvZGdoQyejqE++z3G2FXoY+5W6l9nPAil/13Mql/r+i7oswSn+KKEvukMuP
BbmxNvc3inSX9pu6IDtHtgf/eB3agLp3U19GPm0o477oS/0IxyU+ZqH6qxamvhmiod9dX+EL4ZtS
GfMm90ZUaQ3VQB59EiCX6dyA/9rrSTgckSdxjrZiZQdk16PX6+NduBXxspRCgPJqBF5+errsyQiq
wiwYD0CDjwhpsePiF9vIa3/0lTE9pKDKblwZF04RlwVfELUy8ml3daJBdU7JVNBf4TYG52eM5j7T
lXinT2b6cn16Z8vJ2wXLTGTHWEq0QVZD1fTcFh71IOeEgezOpLSwGQmXhSGEJwJMNK6Pd/61cla5
mdAcoqgLm2CVyakKBmY4lgkvMvr2SGkC7XodaITUv3Gf4lSdjx3EWr9ViuIAIyr6EiVu7td5nt34
gC5Mnaa2hk01vSKaj6to1QLXHZSOohXOV9XWUNAvRWsI/wynbG7pzJ9dknLWcOeh5svK0FqZNKkJ
WyHsGw+i+KAAKc1naztXlR69NwD9Hgj4hxwIarWc9B+lyLBLqftIKb0ZkPO2pxGxDVQg+NFspTe+
/vMrmXcOp5TzCSMHUcTVhVMqKkBiWree0TfV3mxQxm6QQ/kAOC76Wbc0chMtMe4nZZq+Ah3rngxA
719zpTJ3YTvAlSjcCW+hODzUtVN8rQu7eUgxQfg5oHh445yffcbyt5IM0RWnM4Qx7um6uCFIXhgQ
SKDBC7zThB59Xwal/6qmYYiyp9k0X0u8O3ynyW/pRp59zXJoCOdI80BQ0ZTViccSBxIbFBhP6br5
iLeI9qkVrrmTfps37sILxwzAIdkYyG+Hft9q96fFTa3RELKzOod3fQZFg6p7/Hr9G740Ct2t3709
jAzM1c2zBGNpwFcTHn7e5dFd6v6+r6pbLfoLo9B0oiGj6eR8qBad7thS9ckiEAjD9LG2DrMrQWcA
UY7vnovxu3bF2/03C/d0lBhAP3szBp4bds6hqHGtcYaiufHmuHAEeFbxSkYHjab0migEmr2nktXJ
HlaMX3DU6bvBBLzdVP0tOcmzoSiMA2GUXQ8Un3iTn07IqmwHb3aEB8J5avzJ0OMvabQUFOPy8Mf1
tTv7poD4U/kjgvLMoIW2Gmo0sDvKQhx9wiZR7xoV46QGUyOScUQA2gjCyByYn7BK1LzrA1+YI4rE
PG549PNRI2Z1EuSargcMBgnSG1Mnfsow8/LgWjh4qmjOjfNxYSjkFHBiZVkpOK6hZ1WohE7YqoC5
lQncTDeUFY3B2b7v3QRP4evzurCg9PtoBALjQw98DSMYLAsJy2h0Pdwtcb6qE2e6bwKgPHAbWvvv
vmirL2aYJtveyPABuj74pZlSPEIYAz06co/VbqYBzKFcTQOv6ZxvcUDpMg/huTgBeJXrI12aJn5P
lPe4f8+1gRY9MWAn4C+bTJrVb1pg/x6luuij0cMk2eZTZNwZuVt8CYMquREhL80SrT1AIZQEeajI
v//H/RibAySewXK9DHdHDB9s29eHzvR0FZmH69M8C2CWwnOfKjGdfvr07ipzDACh6kUWuF47uupx
UpbhrhdWe2NCZ1mMbDYBQUXejzeHuXZwcSYVYyzAH57r5sWdlUGrnma9eAS0pR1CnB3ff0xQv2Rq
yCwDFV8D9EwQBk3ZaBiXxXhO2VGb+HTPxcEtK/PGPXNpaoDuAcvRNT4HzKVjjLmj6B0Pv1r3riuT
/JDQvJW26KTrnjF2Q3y4vmfnVX2W0yU/YNu4Qvnz0/PRFxTGJFbQsztKQWinIjm0gQyu+uUcDh/h
2Y64w2c4P8617jQ4DgrnTriLCrkuNXwXl1e0LJX48/XfdeHY8rOkVCTvAdqeq49zEI3eMn+Hiz0q
viHlGgweai/zfnam5QZ66sJYYALkukM6kKqdp0sA/z+YpwLbdlSHwCGUGLPnRR5sIj3XdtendSES
/Ab/SQ8dtgyixMnXiK0ilk4dEstNO+S7KFF7iPOwPbeOgrlkpDfDq9MvL62blz+vj3xxkuwlUFPw
UMTa05Hxv0oqZ2aSS9Kpm3oI6kMF9hdPyKG+dabkgp281Km/KaTibB1vZWc9SxhryOeEeP25OVjL
2sAotjHycZ+Ohnq0nDrfzfoQ7GsDTKZmJ/MudI3i/fcYYnREIikpibSsXI8/4l6yQOuqOtXxZgiO
m2EZjbusUFXPLAbj7frSXtpU4DTU6HjioUK02tQQ8jX2RCh8aIYNZSyenS0O7+YOE25oTshq8azV
io2RpOm7gcqstAnyDGEa+ZmsuTINyrJUjNFJDPLqZ77Y4z7UGZl2y3Kj1HXp/JDLU2EFOASCVAb/
P9azNtx6RuLDIfGAx7lYtBuHtISMObo3du48CkoZPVnJJdwCaFw9H0aAevCRE8dLcgCFJVocnjk2
xsbJSusBceBbGfH5zBgPdSUZakh41ii23irTGccOG8/D9mcTONlh6OOnqTam/fVzcmkgaiqA7WmC
QTFZhdqS957ZVSZqVSBjDkpITC3AbHi1fesiuTgSb6/fH7tCl+F0s4rZ1acxQyLBwhR3w1k0D2Gd
T9uxaMT/xaS4s3jtSwVuZBJOh0rUKplVGOleBFfySJ8hBe445Nu4c29V3y7NioRUXgjcx9RvToeC
lyVropXl6UESIV9vROgrixZYg2b5794quAW8xjSSYZpi8pP/47RXoqbkvGSWZ9b0EjZ9H6iHSivK
J7y6x+/Xx7pw3mW9jb6+nBYQtdOxeiUwsS6FD1oN9htQ2ulpCNUezy1otOTo5o3ofJ6lgRb9LRkE
p032F06Hy+wirAsVDQcX2WWkxAasGe0sfm+ticDPVv2L1OLLWk3KzQ19pvxsUX6gdZnDQGebmvYY
JF15gA1BH+P6Kson0OmdczrgaloGKmPsI+dQTXFoUg3h+BQ5ajR6FuMxHvXYb92iurGW8otdDwoQ
AmUQ9o8vepU5IHATTGhpW15f5NYH9JgQADHm7OBMEWaG1FGxT5vsI4wk45gX8/h6fc6XTg5cTeoe
pBKKtkYd8wzsccg1LE9MS7AdVUwm0DLK8YVXhgMYYPW9ACs2VUf2g14H1RCA96dHZywHvjx95gNU
GvNrEnTC2oh6NO+c3CnfXdiTgyGlCphLttvXFcSaB2qqt0xuKjL6OWM4HTO7nA/AKpMbze9LZ4dv
wqZ/hlw4HNfTeRUYe6H/XVveqMQdJCT4RiQMrYcve/ORCzx5zqA3v/+akywcefFw71ApPR20C8Ug
hd6QsZnb9ECfqPMQkWr5Q6Nuhy55nz2NPKBoCDIMJhUmZZl1lms4xGYtZpJVl1f/m7Pz2o0b6br2
FRXAHE7Z7CBZlmWP7bF9QjgNc868+u8pv8D/qymiCXkw45MBvLuKVbt2WHut02DZNShIQ9y5Shnt
5Lsva97SlpyfovZLdWbtY9BNyqiLclAsQ7gToul9ZhzQPg/uDSDO8ITW4tPUEBgpgDcuk9rAth4j
YjOTYeykb1vujsPDzwEGB4HRKu4lX0XcfNBZdjUndGvN0S/tSN+JjrZOkFQxlAhI0pa1FIeo28hc
msFE6j50fDKq1IOJbPCMYh5OVmAOfhsX9s7T+zLulGhHOsN0aQg+1/gFo3YaYP8WuXw15dDnaSDW
x8k6LQntmm6uRj9Mh+HOjdI9Z7vleGQmAVUkiDQq79dnd855G5taN33TifJ3KbPEEJchVR57dJgH
qEuoMr5OuuF/55cUlYYvuRq0d6sAtDRmkbf6LLlMUYqetVIc7KxTdoaz5Lu09ujPrazeLSQ47biJ
F0p8hdIfYSgZoDlwl0McDnsQny1TlOcBERBoaLT2rjdx1GvFWWLVpEyugwhTggV9FAYAisqMj7cf
ipcAQvaL6WayTsnapK7hPcuUZaHTKabfWFGv+NOUao4XonX9JdXjIrlL0ggC8151s8MM9g/evNQe
vzpyBPL2L9m6jvTAGLmXXAGECNeLjgu9L1WVEqqpM0IxdJ39Nsqd5d/bVrbeZRki0jcFME1oem0l
4l1JGa+3/GFk7NDDuZtvmbaD9HjsRhEdjDrqf0xFnRWHBILN+0Gg6L5TAt9yCcQFcq6fKXt3Pa/N
u5hVqeSmzVy40YpuWk6WPYyND/yqOreaGv+HgjUgzttL37qaYIT+x2oAMnm1wXpill2IKjHfeFHw
uU1/UCMXrXJ70KEF0gKxRyawZRGAGghjhfcT+Mf1ZhelNsUWGkh+USrWU6sIxRtL/HgIi/+xi5kA
3Vni1hmSAGOmyqC5J/29Ngihc9A3ccfXnVAOnY2wfBzdKfh2eyO3ricUpRYZNkhmvuG1lToLDXvW
eS+BNuoQvYbOcciQx4PAxf1429TWDlKxhGAcYRRwm6scStfKXB9GHLkVBQzmmkJjHFckHhSdut9M
+bzzJr7gcZOxwHODq0AOIk0oQOEY97s6Hd6o8LP4em+gyNU7UPzUtXsw3DE9KWrrvK2r9JszQh9t
uUF4sGAp23nGtn4N77NUo6GRA3h/dVstNDUL1yLZWuqi/haDlW0OoqnEeIiFmf8uR+ixjxHq9Ixg
pWouOMVx/lDpsaAQAcHjdJmXrn01skXSxZoyBJUxqLqWoChbvVedidh+ZtTxOHXUQrvGepin0n69
T7yytLpAdYIIqdVgSRXqv1WTFudpEdZOqrJxnDFCiCLbwSxo9dqos+S8yyYSssbMLkYzE25mwei3
YbwXcm2aAtuIxhKTEaQL1zdnMYty6HuF71kknZfSZbmv0vrjokPm9eqLg4OntQJ1Bx5hnX+NiVsy
QE9FwG6M7pSNmn1SgLxdHKcwjrqZJDv2Nnw6SBxaHPg5Wutrjcw+EU6lI/4BsxHjN3Fr64dZLZRL
lDh1dMigdvpkKxH4+79YJpNkDiUWBg/WtVt1dDt7gsgMFZnFeQDZMj9RniC5TJfg0WjMZedGbjyf
tBtp3cuKjkOP7PoDJvXcFEa4kHqhcUyNpVyOZtPDxcONKA4wgOfnJpyhVI2N9gDrZr9jf3Obn9mX
B+xZ9SUZ+q5acIj+aBjLRUtFemwzzbnvGqD9Oojygzkne6MEG9E0bV1mK4hOaDusYwYHgr/CmDLb
T8q2ukSQgR7SUgFPULvRpQ3a7E5XU3gB+0Lbuf9byyUmIo7H1fAAyP//bLlzUjWZjVtBmxCdBl4i
FCL7WD/Ec9k8LmlfX3qm0fzbZ2rrkhKeUDCj/8nHXj0BADhSHmkuaeJQGCRZyP0uK5IHHOmr2Uzw
pJRIJDyHWgXp/PX68hnNnGGm7rlYsAkug9kdZrh8TgNdhJ2t3HhJr0ytvNw8WOpgZjZc3wtb6dSJ
esnUQPXmCqZJk0DodHsXXw7CSxgAm/XnOaUKuopF7DCSCkAW6WUQiN/1aCF2UAfQgwZLlFfoI7V2
f0jmYXhT6oLhr3SOQ+hixwaNMaP5N3an9HFoewuNdGF/uf3j5DVd5TKcKClwKms19hqo7EAqB1Wv
avthHvQPTR78HMO63iljbJwjXhRe7z8FKMr11x/XUOq+ssfe9oORIb/AFMkZWU+4JWJ7b255a7Ov
bK1KJvEMrXkfQDJkzY1doiC02KovrGL+qUVu+zuup059x6yAncOFF6dfIck1Qiha61Qc0sgSjmfT
WbCP+dTDXlcJq3n1IyvpiOgDUaLm7Vv7ENsVSh8AiPGtRHT3SLNMh6yJ1WM01s5Oovry45JY8Bgx
80RBh3D/et9Fv6SKk2TIJwtTexwTa7lDBKrbeXleOkUKzAQMMtGXMcoqMhVWp0eLSMhRic9OzlSV
dwRilHTSbJqZfayKj+04SsZG1drJn14eLGlaRl50Zekirm5W0zGoQhPP9IOOR6BVtQp2ono6zV2W
vtoXYoo+GZ6fhI284novgzrI9CSr0WZxi+xtGiXKZQkg0SR5+Xz7Sm4uimRCziwhx7IunEgY9gQD
C1/NFR2Y6V5SLrVEtJO6J/P48lXh7yc0IlwgWHkxP6CUJejxLDDgBi+SS9jGX3Fl3cme4IeHsx6S
/jrdG1p46X6vbBqrb1bPAnqPFpujieqO4oTxAdR9fYinKjrF6bin8rh1CZ6tcX08l8ntRto42KtF
eVxsrT6FJP87t3pzVTzQsshOyrkmqVsae9GLwATRD2f+YXRrdD+qwfLKdJkuwnLC8+1DsmmPMo3U
l8Vz66t4YByh+4SYyfAjJYEtYG6dk6PBZFTnFC9DJH//5pLTkaQcQ3gJBvv6+PddDjHtoHNSUic/
KSY0f0GElg6D5tFB03rnIISVnbVGT3Yej62VyvlNwi2aXy+SEqtpE4RIXQMK7C68NMlECiq64tJM
SnOnzuLr7Y3dKIMxvEq3nNcaj0IedL3Suhm0GmC56WvQmN6BtCnvA7NbgGKPcFOZWX8M2rCGHjwS
Pxy9+KJSRdrxNVtLBq8q52QsyX+28tu8pChq2xOpd2Wnx9pMbHQUHGHetXBR3M0i3UP4bLkcyt6E
YDTTyQ1Wa+4rd4xoZpt+33LzF4fB786q5mMTlN9vb+/m0thgCkGSiWidHdVZbPV1RRkDarHqqAxx
wVgKVF+9NWVvSlULd07P9uckRUdDBtcN9cX159QGQleUrExfDQfllOcWBNphr3maG1d3mQitgzqP
xjvYzlpEwuIMDmw33HmH5dtwHWSxYqpeskykAMuSLupZ8K4BCe3oMZrE0XZA4hnyR6eofuSI9kMb
gXChM7G8rxntvjC4I7qd87S9CbK2i/CgjEVXBypL+ywNtZ7v23QudeSm1T6Mpp7ddVRJfuq9EL/M
GcKFzI6NJw1RrPOEAvJeTW7zlAFukFNxUC+sx3GtuNWnJURpbIKF+JKXafQVmbx/wmxRT7dP2aYl
WV2ARA3d8/X0E2OqFAMCQpK8c/QPwdwj/WQIyN+pb+zs7ZYpYnp5S6k20iy//ra1YoWzUDClzcZ8
ieEUQNAhaU5znO291pumpAcGI0qwvh6uDythtGOMZ0pIwg4R49VfljRN/MAa4p+3N1CeyPWJlfgT
4g9wL5D9Xq8qyzqkyk3V8EPXbb5rfcwbY0R7U6AbzgCWHcCuoEElRGm1d82idmpPS95Pxqg5Wn1j
f3WmZngQlvah68N5Z1Eb+wc7lATyMotGwXZlTsvGaVCFYfjZXDELllq2z310vouyH/e6X5u2mAEB
z4vJF/xQzJqORl7EHAvGQBhX1uz7zjR+6O6Sfrr9qTbCb95kUjjycwlMXH2qrqB9aNvEU1lf6cap
N/XwPUIMKQjNfml0WIqdWMqJi3vGesed07/lWdDLIrcF9s5/6zgEZn2tamfiglGxk9OInOvbNu4M
Xzii+5ilGbwKdtJKaUfVvC+SoUIgHsqz21uwtdnyUnCKpALNGlQ8lcHsNBMRcyeMTjnUWlzdJw4z
JoAQqnbHt2wdWkm7+r/iHmXS66tBX1oblSAn3UldQq2E1oI3mmN3avphSH1zqV+tZkN8R3r1/03K
I/Ds/ZiieXC6Gd0w1xi6u1bNp2OnRs67QI33SDI3TxOzfbDmIsRJCHRtSp9KJcpqUsapLNBGIeWq
z7yf3dFMHYQDqHOnn4LJbj4La1R3Qq8t29AZOLI/xIO5xvPS4BjLGoeBommsPrgulCmhpuYH12r0
I6XN8diH+fc4rLKdT7p1fjg8PE20WSmuyff7+f4u3TJQnjX8orGVsx1HmTdkunEup3k5vv6oMlPO
ZNifaWRrtb+FAfXJYlGNtsruV2Gn5lNuZe2ZuRdzZ1Fb5xSlOfTIaRpBH7vKswSlbQjxSnR4cK7+
0A7G0zA1zC/OClPBk/3j9sI28BxMu0J6g/g0g0kApVebCHI4ySRAhtpW9B1Vj+ouqhPzzRRoxQ+X
Wu3Hmfk8H4FnGLHEaL7P53CCiSZud2BlGyUgfgnuUFb85eJXHjF2B623GkI+h4zBE42YH6oS9PrS
qF+raqmozFvxm9powrsiANPpKrnCIbMqSpwphGFhRj/U1PegidIxrN5UXCTDCMwgga1bz6EFpWn2
wcjznQooV8CIoMykhLrXhsQMw8RsGoyUe2zcGw/5ldGVt6oyWBADSrxyVGdA60Vrzwg9mzvPwNZZ
kyAeZHyltvW6ipgHiDmPY2z5caV97u3YPC8dMAFTSR7UQCne3z5qG+G0LDPJQjgGKfFcn7RZaCMT
cqrlK0GpSrkYzWtya3yM1SG/hEo1HcNkVDw9ov43Bnn8dNv8lrcwEbbXgQwx6rHGAptuMtjAZwBl
xTBaBm3cen2jhQczjorz35gCBQFinLhlnTgsUH61hsToVmU0XeBVL45k/fW7RDX2gvPNT8hQCVUn
989Y5vWmmkFa5VCQ0soeY/o5Rai9q/tR9eHty3yrQr7wL5b2zN7qYMLmWLUjZPW+Wwm00Bk+OVBd
XI6ucPa6NptLo3EuuZdoOK6zH8eZ46mlqOeH8H+8oVaRTV5SV1noZUU9vEWA6dVMpDzYFNQYxMMN
MTEjj9CzBwUh0T6IOir+THXbh7yPNa8OkNV0k+DVQ9QrU3Lxz0zVrRv3LAmgwzKiUKP2vd/WxfD6
DJaiNbNURAayMiLdzDMrbTuoTcKF8nXhttCQuw7y5oHq3mdaqJzNiAAwQx/7TRkv1XfNndo9mfqt
O0+iQDAttQ0YLlj9ALSH2ggWdh8OEWf0khS8hT4M7u8cqaxjUnDfLX0QJyHCzFedeI8SYOvSI8JB
L4ynFDqe1ZtSGtAkE+BJD9cXs+dWVY6sZOTo/0xLnASH25djc7Vy0IjdhshijY1kcjQrzABrWqtO
HsKN/bsFpk0/6mCusuI4h7NRhA92pVpvF3Pa69dsBWJ0Cyh307aiKLQ6U3QD1aI3ceeqG+WJp4zF
115JxD+qGXQnbeTjpkPVHZq8bXcc3mY+IUn/qX6RPGnrOuNkt73STACFXLVffg7G1J0oxpcXpxzc
Sw2V2oMtysaTpQ6gqUx8UFap9joaW4+mlDrgS/PNrfVckC5a5uJnesvUsd7VWQBRZhiMSH/d/spb
fomOJxSwks6C6dLrM50lsISgY0vLXmn/M7JWPUVVlXhTZnRHKhV7I/ebq/rzkICOpF+zPsJF5sRB
BziyNZrksEx0n6xl3iu9bB1dGQFQb2Oum2DwelEibN106kl8ay2c9IPomvltk0F4eZphRIu9ttXC
6shFh3iVFFkN/d7Opr8AM/I8A3enUQP7D2Qe1z8DjmAUUFRKboG6hF8UXhpvGMfiXpRov5fhZKM5
0lcnxSnRx82z8qJXfbADhd/6vs9/w9ppKkmNHB/gzXim0SyWqHlQ21y7pL2aegp4+Mvt87T1gfFQ
NhNtjCm9GFa2+smwbCQIfaMsx0tpdtrFRargn9tWtjwhpQaofZmywc7q4R4jypc0HU2U96r4Z9DV
Ru45eTbEnjsEwx6sZcsVOYasxzNkA6HRag/V3ka4ciF+FXrSMGRqutp9FY9ZdHAiHSGmTo2ZKiis
Lgm9Dj5p1/+L1RI3wFOKM4DI8PocGc04ZKJtKC2Yo3Oq8na+LECWmGaYxp28RW7cOj/gWMppImgx
AJRdm0rH2SoW+jf+Yip5iJ5d5x5sMRd+B5TzGEPR6qeITO84oU2rf7rDGj2WF4emLqArymX3NrWy
8q600o8lQ2dnBU6GNwLFyDdFyE19/aZShKMQLEEf+L/rlZYGyeif4lhUTj1ChcrySR3i7sLA6a6T
3boUMqCl/q6r1OHWH1Bjyi20IRvLmqQ8lZWSvh1RTt25elvHVGZsQKEkw+x6RUPWGD3MwqYfIcr3
n1m0xeg3cNGf57gwUP5U4/sO2jXQQtm4M5iydR9xtWDs+Y+Lt3qsjT7UIpO5N3/qo+GujTLNC9iN
+7AJ99hHtk0xwUAEBL3WmmbKVWtgezCJ+dDIIRZpd9/bKRiQ0hy7nQBowxL5JDpyUlxZoqOvT0gz
TqprpMA97T42DlDFBPfD6JiZZ1i9fn71aYSGnQ74Hw3tF1DENlSHCWkQy+/mMPY7QxUwtTrz2ygl
u7xtauNFwBQQJ44Ivbb1KK5lMA+lJ9RIQlQcfyeIP3g6ar7f+qa2wdTme/jUjceYlpf0nxDfElbJ
Y/ssbLfVMY0VC5eiSqncd2MulI9V4GZIbIxtNaKIW2XOaXIag6HFxc7QrBznL7fXvHEB/wgkUQkH
IUIGdv0bnCzUCZap/PSGlXwa3H45tkxp/r5tZevAUNhnupPCCi2F1XvfLGSv0B+a/pzP7gPTGO63
LEl+ouQ87lz1LUtMCVF2IFXGha32NCvdFvXByUCaM2ouulNbT0VIYGMpu7Rum6Z4EBy6hzSx1oWs
WaG4PDEe5ttDtRxDN4juUlSIiZjCeCdW2fhKsk3hQh3PPQCsdf2VLKvpGSZFXGjQ4+kUxZl9Ruk5
3LnWG+eRWAzPTwNLcv6ssjijd0CVyMeGDLk7jlXpHOcRfVp7SpEmGcb8pyvaH0aQmne9GbweYwjK
BfUDChzMlhBNXK+xcewsKCm0QnPSVu/QT4Ka1+3Ho6aOe2HL1nbCPyIbW+hoqWtgEk9RZ6oLraa4
0dSLUw/9sQ5TY2c7t60Y8Be4RChkp9cLCuq0q2joGsQFZXEhQNEeHMboXn/gJbRdEu8xf0BSeG0l
dTsU2Gq6KyHKaycRDwu5/qC8Hezk+6svscUUDC6fxxrO/NV6CilUDwUNdfjWMB4VhLAv0xzFB6Tq
k52t2zqJEPtBUgBZOiHIylReoO1rt8SVhZqpnh4ida0GIrqIyP6iiywyPMRWlEvTT/AMmy3R7euX
Cssg05Z4Ztmovt5UIi6msApidYaClTPznJ9Ko6SQGenL/Pm2qa1Tgg0kWZkaopa4KpcqQZHmOfwB
vlE3reSfn+GZqF0t21nS1pY+t6NdLymttLFmKo7LPbf9Vxvdy7tldmrGHZPsVNtLdx7yyjxGokRF
fWz3dD82nCXUJWQ+wJWpQq99S5dU1ti1vADLWGQP6LaLf2wFUQ4zUD/e3tAtS2hryqCSQZQX3HXT
stBDiTXacX2aXpDGdT9ELTk77LnWzp7Ku7XKCVgPnCFElhIMKL/tswd8cieEHVs6f9BPZL/c3lDu
zU5Jv4fAG+6hOssfzUkf/uLC06Kgm+vSrjDX7bAW0ESWQKvpz0mKAnxHi2Qogu7igjvwb2+ldLnr
9Uk4O3UWCCA5oqv16WrVLDpjk3U3kdqkQd+dY+jE30S6HZyazqyeIJEX/7lKulfk2YjFLB472kTA
rJhDXpluNK0aRBTR6Uw15hpL2j+FvaQeb4R+hGiz2Qkzt5ZK0EdlQ06kAei5XqqIrW5GTZdrmGrm
3QDNj6dNQeMXetjKTqPmlV3RHOOo64+3N3nLATDpSE9EkrZBxHtteWA4oV64ej726oM7TVHuKW5R
73jvLTNEtrJyR/ntBbVXnRtJnFeyC5/mxvcSyYVzlanzTqCydSOIICQ3K70KVnS9mCZiqiQMICdb
jPqpzFPzXLW5ONuVKMBvm9UhCUS5cyE2V8ZzxDmFueeF7lZX6cjJx6yMHmHmjxqj6MPi/rr9lbYW
xmME+Rtk71Tn1l+pFJFLXwmKGU2hAVOOnQdjZ3sgWm+9OEPpvS/jfse/bKxMPn4S/8sU/gsiXxiw
lVKZBbMQZt9LaSSletNM8bSD0942IwHGJABgDFdri6NQ1CKjeo9cgfhdzWb2Sa3svd76phV6yCDB
cScgGK6PRpTrtChSxvjtyhIXKxRz4tV9b+ycwI13DkJvKeVHjQ1w2WoxRj6UStLTlDPtxHgsVPEj
gNMX/nr9PgOf9a5rhm/KhOQD2MO9as3G0wPBI50lyV8PL+FqiWoFRCIPQsnEFrpviraGXtZIrclr
1Mmwdw7HpjFoeeWQF2/Qus9aw1rdGLFs+pBTPSlBZx81M6d5rPRVOR1vH/9NY+wmX4+xXSLA6483
tGE461Zq+2Vd/cY51v+gR4rqwRLvpQFbx4TRVtZDQAtsaGXJaEVBHBHQ3cjr5gRBybh481LNex3O
LRwCnhAaDVkKl/QL10tSzTFjqRgq7UA5Kg0cltWsRQ9DVbTHeLaHS1Yy0edn46L7tRWjwjgNofY0
QNd/iinXh4dmzOrO68ds2YssNk8xEGNqK0jAUGVY/Tj4/8XSM/ij8b5+S5uovy+6seq9euqDE5vi
uJDVwE7n1bqSxgcrzat6JwjfeILBwfBg/CnuMgB//RvKpGYAPm1AYJANvM3HvAdmVCle0ljTqRm1
3ah7w8eC0YdOBbwm9bJ11K3GZtDrFDqo5kbOXdmV4jybfXOwOHz/QiI4HbQwbv/iZJO8S3AaMf0L
Cg4lsVpb5IAN09aaP2sjAreumvXfclKbv7ix1KmpzDmIuwGhut7QBgB0Bqk07kGDr9sLtMD+L9Wy
vDj3daMYp9tXdusiwdvLnKtU1wGkcG1tQEUjCUOOUARwO33KnAoSa6O2578Y4SD1hKIBYBGnZO0b
elhhBLkU82NL9c5uVOdnDevPf7dXs3UYoUSQY89/6tKr1YSd5TZBgLdTqBG/gdxefQqYEjxEsdYX
3jjFe/nSlsczQKXLSgRFnDX9FerOoQuYEE4Et7FOeg68Lkm7/tQXwR4r+aYpajuE2DRGqRRcfyla
1oOKuAaD3QJFsrbT00sz1MOxdKI9lNOWX6Fx/f9Mre603hh22dQuXG86swudRf/CmrqvHaKbED1P
rjcu6nKMjKbz8sSudnooW0cSEB8UaeAEcb2rtLrsElMzaYP5RmuY71OmUU64lW4nHtzaTrIygiZK
mnxC6WaeZ2UZ2fSYgLlI57C5zMGMKDvQxQdYxsfT7VO5+YgwaywH7P4kt6tPl4QlWPo6tPxWgWz1
oNVj8M6liztdaBL1/4mOfvlhqEMc9RRSWn60lhBBFRQ3ytqzZkv9Ctp/OmtFPf4aO0OUOz9wa8cZ
dwcowNwT+dTqe7cMOWWqLnsCRl59mkvwHwCA/wJQgww9BTVgUDJb1K93PIyqwElVhur7Rg2OttF+
L5VaXEJ1+RsXKkcmCSNBJ1E6v7ZEfD6ZowZsEmpiBC6svIH7IFNUNExTilc7ZAGbJ4nCnarCuUWO
Jv//s5OkDcVUqalkpDPr6JtL0fCSZIr2MQ0yawfCs/X2SSYU6ghwE8C6em1KYeYi6nKJoGHS9KiR
//po0bTvp8Z5Gu1xuhdWJD7dPr3y71yl96S8gK4IY4DurAuU6lxEBsM2XMemix4ms7I9vGtVeLXb
Kn7VDnuAuU2DRCVkUX/QI6v9DJBecPJygu0O2XWoQVT3R23Dxjy0OpoZpb7XO9rc1D+cyBwMafd6
U6HOEe6s0HwLETh8zPTO/KSKvD8Ni57BhlLHyqGDDm8vtNy8dM/MrpyCyeBrh5ITTnZUtEMTZxU9
smpv5m97M3meQMLQ8Fj3BHLdElokKR4Ksg7ST1OdKafBPn1g6iUeDiSKMKPfPjFbF0LyaKt/Ejgc
yvWGpk3aDgCA6GZGhvXYzrl+DEfDfps6TrwTfW5tIjBRJgaIlWjbrkyFCqojE50p3+zjNPJyBYiX
B4vCbtK2dUgociHFRBzLnNDK0Fz3olBzxt/boUT/o7S65RSoY10dJ62g75G5ztHt6+7L7a3ceolt
4LGIu4KlIl293soeuE+YkmgxZmYH58Tpuu9LkwDTiGL9jakL62QBqTjANt8wFmu4O/5mgzUceBSh
lOQspXiyTsdhd7MKsnSg7trYm6Q2avlkRgj4eeixq41v6b31ERiRWDyDDGfyRlDzo1f1jlEcrMGM
G8+caW97QtHynRd865MAVcczyZAPHbrrvYFOm++cydirzPQHUN/hiVQ69d1OKRJvsWvVhzqo3NmS
TasgPPgHZwgU9doq8/jD2HeEmImuyEpjqf9O0il5A8vj8ljGlOUYxNzjH90C5uN+VcmHp8gRyNU5
oEOF6hTEe34ELuwElVt7aIsmeoIixj5EIIy/uiD5HgqePcQiFIuoIYj/dVo4um4fyK0LJ4eUOBQA
s4x1qKDZkTWgwsOmD1FwJnOAx07R95LKbSsM6UM0TJl1PQ8lpgyAb0/WbY1LcqdrY/ZgJabY8VPS
w65fNsl6wxmirQ7y4/pTTonQ9UZmC+6YtVRjLOucTOl0HhNtuet6u/TKAH58K6mU8+1d3KDCko10
Rq3IVADyrZNYu1ehq61SB6tp/6Q5QjkEWT5/hjR+7I+CufD+nKa6VnmD6YwPiKCmEL3JD55P5pNR
q8keOHfrXJM4kVQTwVDfW4UWZVBDANHaNlFMMP/QJ0WLgYQ5yLhoFfy398AhpguUpXscRFt2SQip
llLYpvm/usXoCat6uEgthCDvk0dRtZmfhK14TNuk/QnZSm8/KVFo/M16ZY6hKVR2pJ7k9ccnyorN
dmS9YxC45luts+33GoKGynttqrWndO6aY2vW+k5ys/EeMwaAwwKaK8d45cl/FiwaVTMnTJ5Br26r
ybtM4/qqS57/ahvx72IOxY65jfcDyQOSU0Q0VEkffG1uTsu0pibFOet16ymbm8CfGD/9ZgWFPh/m
wTXeQGujfnQLKSm/iD0S6q3lUqj5M47AMf+TGT1b7pw1odAyw5Et2qDyxADBgZdSWP22NL0roytn
+bVzt2R+uLrW5OLABCQHmvnibjX5DDVL09n+1FbR57YetLM9puETMzrWrzjtc2+2uqr0YlP80Ge9
8+Hv13bc5IZr4TcA2YHxFwz4ugveWgkSDNNMJdQulnNjVbAQMLV2CRYbNW+LAT2G1+38lDZ5suPV
NqIvEjl6/ZLlgfHe1cHuc9MCTo3pOY/nD3VXOZ+Zb3Xu1MV1/tvZavl3vdhqENZ0OmQfZ42jyXUK
IBE0KP7gVskjEYH7O2ikDkOeicX1GtvujE9xyM/xCiVpy2NMbwmSxTaP8GyNVu3tu7w+L38QH566
Ae/kuoFsiT7K+zSGmjew5wwZnC5/oIis74QeW2aolUlgCP+iX3B9rWqzzJUy5oipQRSV/hyXQOjq
bMn+ub3BW9eHzQX2BciA/HIVbJh9mXSuDlcZGLA0PKh9Un9UWi3wOtIUCF/CD7ftba6LeReoHRC8
xj1er0vV02J2HMLp2JmLL4AOlF+21e9BXjZXJeFQIJBZ05oRu60KQ5lt6J3yZRkfjTKh9QEtt18L
u3sPj8Xejdh4YiAsMLiG1DdAT6xuROnQ+kuSyfarsRfZQYGMozjpZtSFh2jp8/BcqiDaj4YSR//e
3s9NyxSpyWRt+cfqcbMqx5zdlqzBEWnycTaC8CNPAwdTqyye+VylXFiKeccDbDkf2j2SU4Z24ItK
YT2VmRHj7Rj5surpHDrTHJ8oDLS+muiiPsWxHv2OmtiNDkUAz8GO79tyQFS7KGmBIAfwttpua1EL
eL+plRutWtNuUorwq1uk7uwZU703ZbN1lihdAQICOYumwuqGtK7ZE64RSHVZlJ5Q3ky9wJrrhyIM
fixk8Ttbu/VBYfyiwEyQRP9p9Z46+jhqtHUdZl71hyXQm0vRK+/MuajP7gyIvenrPfzntkkSXOgB
iPzXgyxBJqycoiBSQlCOgXAaa6bjO2eGtBGAZGkl+RsEk8wdRPKWVckUBKiCbeWaXnsCLXNQgYsU
Wks6NYlcROIozLC7C5fE/WEhbnJAJmqX6GXraz6zug6LLRiGITijGyHmVnlyYQU7Tbkyf5sLo1IO
BDmj5vW9RvHCiq1HofXGqYbG0Ve7cbEgawL2aEWK/oltbP8Jk3J+RFOge7p9qbecJHxbUvgIdUBe
9+ut0cUctiWgeD+awuVcukXw2PZTdb5tZesWQeMt77HDK7NOgZo5UFKT3o+PIAKI5rwwDkpqKT7R
Wnd6vSmmM6gq0lajHi6/yrMgTVUQbXI7YlLVHdCVFonhJZS9zhBSxTv3Z2vvAClIrCP8pi+ENHKL
cKxIHeaXkiw9oU4lTplmDzuHd2vv5EDWH+gmGAL5K54taEpStLF1WVrL599A8sKL1izfqP/ugUq2
DJE4Ej9pUmx4LbpXKWpfZTV4NdHQMAtSfTwYBRxPaUhc/+qPhGYR0wm06siS1v2zYkmTbJBgx5Ih
0TcQ5KdHDRz6gdHFv3DgRHNENmwhOcqa38DQUoOZdsD0SxwH0NT36amknP5jgU7+9W8F1TQHVByN
B1oDqy8VDrAIjAz2EuDY1ZlifnS0Y1gO2kTdK/Nu1bLI9ORcjkSvQIxzfSrIeCI1TSrbzxKlPKta
LQ4xapPHeQh7r6CwfJhSuz62zjB7wRwyXper9TlapsKLlH6+awsz28HUbPg7Gl2ImkpGcJq+q+dk
doqs0QqWr/Rx7XcUzPyxVAmNNSs+mGO/x0C7aQ9OEGZ2LIal13ErTzZ6aTUAjWgUAgSpai7HuZn0
z7Me6JcgarSdAHbjgjBOQ1UBXXOmttd6GX2rQ4U4EACJsRp/J0kZ3o1EAkeUHesdSM+frs4q9qdc
ZMhKsCpz3tVmpmMWANvjyRJqOViHsmNrH4XatOWhpqf+PkmF9V+stU3vC9xp4C0E1bC/wGFVMz+Y
TIM3m6SGPvIpjCKPrV19IAxW7WO0NLnitaa7PFUjKMdDtWjDp4SpiMJbwoyJd+Z3osbLCOOjQ26I
4jHJJAOJovSd5oUhqiG/SnVSTC/M4LU4RcTzIQO49UD1rq6b99lS9b+1qcmE11UW/GbzXCj1QWm6
cj7oUZ2+H5eyr87Q6+nKMalaTfhWkzf/JIlm/lzq0voQ5aH7oYmCZvFb6Mf2GgnydlzvruzbqWSl
4CD4UwYMz3yq0UNGYqoDsARHq7609YyATmx259o0i7Nrw9VZuQS2XRKoPIfKx9ve7+XBldZ5nQiB
JPHK6onqUUAKqlTe3TYI305u1bUeiaf51jKH1jiMkeb8+guLYIvQBIPMmBf4er3pzLlRbYaYHRzy
owX64zBbevmk2lF1bKvO2fGELwMuKqrkKDDKslLKF9f2SteMtHmgtdch9wanSdSddM3pDiVSASTP
6nxKmKPa2daX1xOjtIUgHGfcF3jGtVE3TcJcx+v5Vmtln7sl1qg6DuZjAHZ4502Wnnx9fqSwNiVG
ysZgP69NhUkvxjkgtYy4jIc8FsG7MFHMner81jl5bkX+imenNJ71KS4s6uQVEtv3WV30D1A5kfO1
GazFOnxIf/PZaDwB6GPyhmfz2mDgqJkY8fAkr113LLUlOwAtn85Z0oD4ZOr1LkGY8tWxgOSmB4Yp
4W+yMXRtlGnO/+Psy3bktrlun0iA5uFWQ1VXt9t2e4qdG8FDQlISJVIUNT39v+gP58ClEkroJEBy
4SAsUuTm5t5r8AJwfNCMGqj6EPqsTHU58veTPKSn7O0QSIOBZQGZUhQiNo+5TupBWQGOvfZbqJf4
o8ygLxmmUIs5UjreOwEwTjZCKUCU4aq+nhVeFkYIA8AuMsBCuR2DJEPuUH6GYrt4DtcpSMOYH1Hd
9zbMb5Y56qPoA2zTKrZKr19dLCUDfHA6zw7rX8YmdgtoB8ghk14LfYL7kWV3nkZVBLciFLriTSS1
oe8xqBj4TymZe4Eh7JiDuyjf8AW0Hw9+HGfoFHTn/zIonuSGsIuq6Ob4+UPMoIkEuItq7A5k/uFv
nSDvppY1ZNZST1ndOkcT3a4tWNCGGoPUDsxvhO3N3oHoDBiLdb0WqLm2uaoJ3MzLlmaCizl3ebIe
VOW2V9Tv8ZC0ggyA+Inc9XoDlbVK7GVkazHVQ/9iukvnqp7033W5yEdgBuOzqIj9ksiuzFxHQvPn
/hrvzRdTxu1oFHhuomkkNG3dcMZ8I/p3VPXzCwPNPA396cI9Ov1zf7S92aK+A3tMxG/AiTerK/A0
XSnaSAUpXR9OzpI+VqK125NQi/xoW2IoHGfpv5V6bt4Mc+z+fX/83dmiMQxjAZDjkMFfrzacAK2x
V+NaoEARQ4oiqHOfDs1zqB0ntRZ9JMB6IytiPi8EAqFPhhoeevHmB/0R2ye4Lo6lDxJlPbTOwzqt
0S/zKDsrPTiFv/Apt4TlFnqR9pPv1PQjBVbtICvYhkP8BpydCCgASN8Cfrq5MGf0LxQ+8lr4TbLk
E7ATWRVUTVaBpVTcX9/dobCT8D4AKgsV+uvprhPhbof2SAGtFP3Wp419GlpbfB7n9ojpuDMUjgsO
Kd6X6C1vUYzrwIJYKbh/AM4Yfgg9jqfBVFdPvLYO1m8b+7B+qJhAoQp3CcBEWxfZkVQWMBvELtwm
pLllr9ADnBfrB0Fa/7aC9KSXtj5XB1nB3vxCPNKRmuIvXJvXS+kJsINauI8VkbKjrIQqTVqi33mR
1aEN4d4uBYwI5wKQCbAStzMsB0wxcKy1GBPD95ijeUFhoAofOHoe3xavbn6u8RJBnDdwT84qYhvi
OFBoPIhFOwtt9FENTxfAmBu2BoxAdNwPll0M9fTFIr71GKCGBpHWdjnRdRRQgQRr62DQnXVG/mqK
SBBGBCPF/PkfJ3TlQePaDXEKPE+cs0OIdaLBzD7MePke3Gc70Q+PKbQQAA5A7XdLquMtiu5OWDtF
6ci4iPGPc+xAiJpxdymkJ/SbJIZkIsw52rzTMN947eE0QhvgDcLg3MSBzeH0rG62raB1ih5WJ/nM
Cf1KkqbPF7Kul/tD3cZZw3fGo8s4TaBusQl7jPdVD18Rp+DAIGURb/Sjtt31UYhEpF6vhs/3x7td
WceGaQGw4IgHhqVy/RHjuAefEOLpxQwmWNrb0/igouGnp0X9PnA68WSpxHm08aXTVbRNfn/02y30
W+4S2SbI+Sh3b241t2xK0vnjVEAtvn2yGP2XB5K8j1Rtn+6PtDNPZCdQp0KVAw5gW5WqJdRLvMQI
RXPvzkUHJ8EPEORfLiRoUfBeBvXUERhdWm7V5X41JQflit/kjD8fROh9IdZCrAU7FTjVLfpES/Tg
VTsuRVi71Dt7YVnbKV58LtTMQ0KfFYoRSQbXLvdnLBw1nUw3sMqYPVQvDZ5O/F0Pc84qpS5JRDYE
DPY+hmqyPA3I1cWTDvmAGhbEq9ilUVXZp1LGqHTVkS7PDZ9acfDpbkMOmhPoBaODhbmhW3G9cdAH
lw4ZOpz+Mu7Ofh/PhSNss3iomzREMETDsgv/uf8Z90fFCXSNvOKNvxHvG2hc2xiVce2ewbObzsOi
57fJ0g7/9jOe7Xxs6ff7g+7sUuCLY6MBCmVtFCaupxpOVpsscFgogqYEtaeevEsUtHMxqzg82Ka7
Q0VopcWQIbRRubweCqA+rw+HyC6YEv5ZAPWcIQZbGXQl+cEH3PYNzY5E9ow3CcYBFGczFISXedvR
2i54GNeZx6rlHJYxS20rDt8lZWIVIeufUL/vi9cvJ/I5ZHdA1N3yQSeYqi0CCL+ihc5pBiOn5uzQ
CB5vTkAOjt3O/YzThgvaXFHo32x9GQQiOmAyFTIQkGkuANJ9W9akP/EWvY7anuXD0A/94+wBCZ+2
fSUzgCyHg/nuhHSceLzegYPHu2gbYllEQhApe2wfG5bXleb6kY0V/dkD/PWmkxB7ObiYdwY0qipG
2BdQIADjrzeRFxPielIuhfbn7hPpKlS4CWkvDMZwhYUn6MF4t4fScBvRUELmgl7p1n+jDlGPQ9Pd
LuKQkSerjTWAa14JQQYaqlPXzOOnRUXup/vb6Hb/Itkx3nkR8h50Lk3E/yP98PXgxbTDsmpAizJT
2IIhvdV+oW3fPoFM8qPtDM4ssA4agrdHFLEAXSYsLj4nnp/X43o1krqlx43pBip5qYcaDdqaNY+s
bujBEd1Z2KuhNkeUzNqv6g7RIIkrDugaVCsbEsTv7N6bTmspROZ463CQgezOD4AiG3xtIzC2QYWA
s+JJKvA1nc6vvgJuzX9FAe6TifLk4GTcDoX3JIKc0YkDm3mbPU8iJMGglr7QyPuyBYWi59WlH3wR
Wa+Oq4BGYLsAzo1jCIjy9UeDhAYLVb8C5Ff2Tcah1HnqVOynEbOsD/f35W2mYVAYiDU480bYYnNb
CAaJRPDVMFTk6ouYxiG1op6fnLlCMQT7MV1aeOVBOgf09+X1vqsQH7J9aNii8gMEDFh411OdNF87
OFyrwl6ZvAztHH6hY+SlKBY5bzt3aDMkSeqhbYR+wSW6ngYQKPMRcIMmIzM6HgfRYe8jA9DumLzW
ALg30SiG0HNfQjG94GKdINnC7c9ojqDr5cRHRm235yV2cG/iSYuggJLpZuuGY1hyby3bggRem0HY
8tcUiuSxGgdVdKO3fqDLcKSwdhuGzJjILE3+avLL6+W2m6iUDZK7orZKYlyh3TS0xuV5qRudM+MO
KJfFPSWKHhnM3oZ5KGFAdh9fG5Q2NHCvR16BZiS8dbuia2iAzNVxLqKK57OlYY24IlF6ub+x91YX
z0vEeqQMBtF6PV5TtWU3OH5XBHyKC2ZHdQZpMFbEq/Ifqr7+C9XMo5b73hxRVAS93EhkIvBej1kj
aUfKZ3dF2c1uVkWSAmdEcZjsucpIF4evDn44OX+Mt4kTUxCppGNOV8y+YKkrRfTcLUN7tmMRHuQm
u1NDkQueDbg48Ta4nlpn1UqUauoKX/pjChFQFBFaYb2rIZcBteLk9RU8TA3PH4j0IhEBR+h6vKVT
DcUbBUs51+Qhrrt/xrqDKXEPqcpeB8nBSu6di9+oAlhDIG/eRlzlhr1Xx7otoHwWfCHo+GdJxFje
wQ8sV9KJngPV11ldefzgVjETuX5qoUkHzX5MBopvaC1cT9QHv7lpwNMpaEnVO3DSlzchH+uDKtMN
wABx9o9hgAi5HoYI4S3OErQF2voM6s4DyT2/V2/ikryUcCp+pBGnBQUcOusJyFi0wmr7k57ewFtu
QFo/+wfUxL0dhf4QUj9QhyC1v/nCfSygnTVEUJxfl6mQ1SCLVcHb3JbrdIrpcFSz3B0vQYoAQrQp
lW52sNIh7E1Bvyl6N65/cXuMvgrXnexsXBSvU8q68ef9ELQ/Ih4tuMFNYXETgsJKDXim49POUvlp
j9peoVkpT46/EIDO4yMa+87dBZmhwJTVIByCZ+71Nx4WH9Df0G8Lh8duDk/kOIvXpL0IIYeD/bQX
XU2ZFJcJmkVQQL4eKtbdDCmSGB8vpsmzPy1TLtsu+lgqPr2BABhi3qIBfru/oDujQnkLbSkorRo5
p82CjihGRvPodQVUc9Wlm0frgY9AynZI+DPdhU5WoVt1MKg5gJsDakQsIFz4u0O1VX6sAMyt1qSR
xeBEIyoafvlct/6vYPR0DluV6ZEGLvltXPOkJqc5OCU7U4aUEwpOuE3wot+qWyroEa2TBzEzZyp1
1kowBKaEQCDdHetPUdg7GfPdI/PHG0oXbmnoEOHJ7RlN25uFbltU1kJPxDkwwiIs0ElZIRMsx+AH
cmP/QgavXAoOK7l3fAZk+GmphvJr0hEm8jm0rIO7Z7sG5teY6AiBKUAAYex2vdkWH+1OXrux8Z1c
LpXSulh7WRXB0Cv006BqWnb8iIC1jcsYFLk3XFJRuQEkYKsdAnVYK6B1U+YRpe0XrHb719IfssG3
m+v3KAAgAbGLEuoNSM8pE9TARl5CAod7b1zL8r/xJFF56RF9mfuxOSlPBOnAWPfUjvFBgNoGDDM6
lPBNjdg3egNm4f94lHpaB3CK95OcaLG+oa336BF7fBQTitX3T+7eSMiIULcBEMFQX65HmvvOmyBG
EecCr54pDVqUpNI4lvKb3a7tAZxjdzBgcQxj+jedaTOYTIJpXV0g24O1Vplfhn02oTNaZZ67Lp/u
z2xvnxjO7f8bbHN/q2TVi6WBKO8HIQB5jvtzBJjM+T+MYl6DaI4gLdq2FNpw8ZxyNIhbcGhOLlPB
A42H6MP9UXYXDoAQdKhxT2D/Xy9cNAl4rgI3n0PokL+UE/kMPJw+LXDpPZjPTanLbD0jjwlsDx6g
N60oKFxEbiU8UFWBUkVB1Gv+ln6bZLhE9JPoqZPJEira0KWFbWY/xu+RKL0Wvf77N/zGcwDbhJrp
JiOYhOQsVsDnQzGSPc5u7aS2I8MLhK4X2Hla66M1+NPBzblNCjAosi9wPQBgR0jfsqaHsPKpzSoE
s1DonNu9mrKqRSQtS7c/W3jSHnzUvQGRQpvmIgqnUGa4/qhgtJSshuQTOtAlqE4SJFIst5vHa2g9
OlWd5K/eRBgNMCpIgSLV2moyjKQRlfYTqAgPTvcQCT4+Un8JTxGy9oO13NmvsDnDLQXyt+GTbKbW
lmOTtFMc56U7tbnjCTuVKEefpA8+33+YFVJVVPFBegJUc7OKc4hXQDNiVpWcLlSQHwJkgBdH4SF0
f6SdKwEUZijcQEUK1ijbJGeorNGBFwxkA/omfFlGt/8L/WCWJTRoP+EZGz615Uoym0wlat4TORh+
J57BZRqnEu0SyNBtQVXuSBhrHSCd5FJWn7x6UU9TXB9lcnujoMeO2gduV9RbN5GGwqcommfEs4SD
xSx9K/nm1ok4uAj2tj5gaDhvYO8aZNH1RxMhfHl7SLDkQz/xj0PP6YWRasx8peMHB2277PWfDghQ
06EAexpyHdfjaZiNRmuApmujRn3mcSh+yUC476H+7tIUoOf6FI5x+1yGWv7VRoocWbDcPPNMdDHq
mIbVisN3U2ZmUxKiyJvkINrb5DQFfZmVUjc/ACu3P/dUtKfKIZPKBxH6M8xt1FDA+DD5iFYuh052
wqIvLCHjwabaO6gRntUwETBvoRs5hBLNvaFdEyi+rt4J3Jkljb0yuEh0Aw8O6k6yiKMDTCzc4tDn
28JGfWLHFWQoknyVUBhAlBPJy0J17KQBCfRbUSmv0DKYf9z/9LsrD6gTMM6m7Q80x/W3R4z1YgVq
dd50lH2upEsfIFQl3klKwjNeRd2UerNrvNOFTVJiB+1nNsC9HYj/cUVp19bdDzvg5RF+Zmc9cNBQ
0AQ2CDfPtrLREL/RupRJHvdOlw5Yt4dVYUC6oMgpnKFjaQ+H19P95dj54IjLcBsxxU1TwblejUDI
mtTo5OcgU654KXhQYw+CEabC83pw3+zESxROgOwI4RmD/W9+yh9J7BQAqe5w3G8Ts/oC3tvAPIRK
gEJdD9mAJ8IlbNrPvuRNwVcoWd6f6E4gwzYDexJxDI/SbfeqI2qowoQmOcCK3kMPT3e8Eyd6EFj2
lhM3HSQ9jJwM3gTXc/THcPXKGncqCPLf26Alnwn24BMsU49IUDshE2ArAxE0CrhI0q5HkkySueVY
wxGotayTkKzpoK2aRasyvt6yeri/fnvjgQ6PyxvPTLBQN/eqzSTvbU8lwKkMHIz0+pNSRJ4t2bWZ
aJqjNvLv7t6fr3lsEFi/mu4fRPpRdNrMT42kxkfqk1y3tD0xykYIMkcqk64rHhdlrQ9UxmPaw1oy
NZa/KYNk7nPjYdsmkwofdBD+gqiem80hCujw4Xut/cP/fiDQUahZw+Bvm2i4GrjUJGkSUCqZh+1M
wpee+00K0GJZ3F/7vV2FSPX/h9qsRYNbU/EWQ02NzS+VE3E07Dz2PoDgxMEh3TkmyPOR7oIyiF7v
NgpRQnU1Qd8jl35Nzv7aot27Wt3BMdnZTHgfQS0SIgOQ59rqZhDAfQcBs1BovFr4ru0akzQiyimE
P4GzNMThv/dXcFs2NuEG2IffxTYbMIjN4w9d17UMQ4hUlXDd/ezEqEVFZfNsCbZ8XVD6ewtJhSFt
V9YczHTn0yFDQ4nvNzoHlKLrYwr9OO4mU4CZGv+CmLo8TdBIf+sTyQ8qULtzNAJLGNCYBZpF/yO+
0mVB2dQlZT5CWucfkC8gr0Ytu5XQkJbV1yUg7tuot8pLL4f+dH99d6cJc2FDiwPCZEt0MUY3XgQl
ECT4lftFLsAYLXFQNmnSjUckor2xEPcM8ALKx8DxXs+zqyJvCecQkSHmbgpX1PixquvHeAW16fWz
QtHFvALRT0aqdj0SbBlmvDNFCd0zJq0CpR7AEvXIO53RemTLwRW199YG4MG4hEDXx+g0XY9nBwym
xDEt82nsUKpMeDB8C91Kw/0rtlNrrUHnKcMv6yAbOLNwP2tbJQ427E4AwG8wcAvQ000R/vo30JL4
IIG1mLMD8SfoPsvPUvVH3dudZAeVfbSGUbj7zeu7HgUXp9WFUEOGoQ23qyLmtAOrLjAy3U7uQ0Io
OFmOcl7rkYowgIIJ9ijKGcg4tyqLttvVNfPtMl+dPvgW2FP4qZrIp1fvmqtBNl8xqWi7CgeDzJ4q
QTfBYXM7Sk5cTtO/94e6kYD634QMvxa67VA63ISXWvGyjjxt4hrhP3U0NJ9dt16/O1bIHhdrrs9y
8qovxK3mDMA6QR9V3Hc8HWxA4Mdx6Y62j5nc5tpGioCaCcq/QIJvWxvWRD3tr06Za+pUZxRu5xOs
8rq0lKVMG3mkobK3j4yCGF6npj+/fa/EizMGsBbAcC6hZZ32IBrpFMWxdbygTxa/n0fUqN4COKGO
MpSdMATYHlJ2nBTUa256yK0/J+BnWHlc+oAjQfL+I5ONhHVWvfgHydfeWKY7DulwgzbZ1vssK2qm
yRvg2d44XaZqaaMIzGQxOZxd7m+pvQ/451Cb8++AUh93arJy2nIvb+ZEnyBEOp4SSw9Zi+fZwXj7
U0MUx6Vh8rxNxuwkspxksFjQv5Hoj5eO/8tl81/c0eGX+zPbe/mZYhd6BMZO7gZZPkaUDI6LL7Yk
3fJ99SAFmnp2/11LCBHPbuh+NA92KPg2NIVcRnSB0omfShuYWIX6EaqPvszv/6a91TYwV1TgPJBT
txbiXjlYTWTZVq6iBMQt8A3HdxIebWkLVYcLyLr6tQ7tJmJEBsmDdyZe+lt4x9IIadlLZ6EMXg/I
oSPYbOlRFHDBersmAf8PwRB1DsgOoXSLOtLm8zJdoo3gVFjzuOUPFdfwkYnBemHGBfv+Wu7tpAjc
HpxJYIdvWp1Ixut6qhALQRUvPzdV9xWwleTkROS/7FkgL0GJQO8NmdYm6jpJtXIWzla+zm70dRnp
S+/3U86Ye0RZNv+nbTgFpgIQemCBgDg1c/4jp1siWoslwf6oZ1flovZVWlrz0crt7UIUgEFIwsLF
N2rxeFyuqO/gDPrh0p9jNU1/ARRYplYz1CdSgyZ9/0vtzgqVYBAvABWGMPD1rCw70stkpBh13dn5
HFXyRS8VYOj3h7ndEHjCAEMAIBMoXDcVFXuFGmFrVaQIaNj91fSADWeiXbqXmq5CHeRNO4MhXwL9
CZcR/rXdE/PgzjDf7EixOnzNvCFJzjac67IxcqeDRN+kndebAppkMFwAJMOoq28hIgIiA+Bd+DhT
kxf9AGeNnFsx2SqFe6S+UKB3HxwZ6CBdAz+Z09JbpoNTffsB8QsMZQbMld9ctusPCKsTl04ysXJn
npqneeDOY9VCIv/+97vdlmYUQ6w1jPYbNrs3Douq+oYAcUN45liMf4NsaFMVVArrk+W0zM3vj7j7
EZGRQunYIEG2JapyEbBjqgeCAlSfXKqVlVCAkH5B0dl49ZWOyf0xlJn8HydbL2TqEr8nRd/VTT4E
7fBGlHgwuSQsP9yf1e7XCiFQj03jIvvdlA9gKODGFdWkUHMM+2lHqY82SY6UdPfWDv0kE+tNOWTL
ZtLST9qQQsq1Y31ypoH4STgZTyyCLfT9+eyOhMgB7D1yzBuoRV96q+fNJQFLk5FL6JT2h1Yw3qU2
Q/H29WMB32+IuLg1cYddfyYnZpU9D5aVy9DWOQWU7kEtai5C4Ple3SSDnop5buIbQQRgK/foc0/Q
xRqoKYLwh5V45KF3JGymgvkIKrO3I3AhA8r7uzSx9Xyxw4k4nXZpASLqUAxqdox8nTzdX7vdUVDQ
NhV+wKS35NMuHlgc0Z4WZRIOsI+b5HPdx+vBKDtRwuBGUVdGYdlQQ6+/0DgndEJLnxXo75M3Azx0
Tp41RYXkvDkDhhS+f/WswPxA+QpdP5AvtshcIM5rJ5QBBarFn97BNIe8hZmzdxD7bh82howE7wpw
5wxya1Nu9S2LSK9PWNE5pZfp3huzEChhMOwr671bEVYwZM4HF8vOUl4NugkUpOaSjDRi2BFwx17n
dXpoldIXxTxJ0ljMwwEDcmeHQDsZTAtcZWhAb1069OQq1yWI6FwpL8OnTC5QciT5/S+2U1cxOnvG
pAM6dNjymy1SdUZoAvraxWqvFnZjrLI56suiQyTJwspyL2PbkvMAPugjvjh8s916Ku7/iJ2gBbo3
3h0RNFWNp+n1Nk3+Z4lH6mIJBM2btRvP8WCVZ6g0J19fPxRe1ojDuJsBYNh8xkah6QZGQFWUNu8v
YrZYujpizVQfxwfb1NTaNqmIselChRO8UvQLzZ//cYuBxufyjjawxxjj5THCtfkCu5H6POAmfSdt
U3YYu4Yhx+PQS7g/zZ3dirEBB8LfsDjaflUI40YOCXhdWMQKC2+dO+OP5WSexAXuiulIAXTvC/45
3iZrlaTkS+BjPFCEVRZXU5fFxO+fXO01B4/indOPmo4BngDMiFTOvV7WeOKD3XhJVbgrtb/PHG39
2W+qF8n8qE0b1P/+xsuOn+8v6O4E8ThEMxBR54Y2q/uuCyqIbRQyAFoS/13zAIiI85hITQ8muDcU
4qdRKUKfGU+o6wnayjxEZIJvN7EpL0nFvrhWL889pJUPhtpbS+Q94FmjJA5klolBf2zRrudNr9Bj
LODn0IIbK7sTsWF8QpfRf7dOdXcOQU84SLn29uafg5r5/zFoNASeBeMPnIvIFo/hQJxMsKZ77LRm
j/E4vFb2BifdIHjMWwqUeZD1r8fzKUR86pI2Bah5z5xPuM81PSP1Cs8lWMlZl8RHOcTeuuJ+QhPd
3Bl4yV0PObqLHcpkYjDuZnDKABrShXlrUOZgXgc07RCCzqyPX99hhSozWD+ATxhnnu2pD2ubWIm7
4I5qlS7GHoYNVhINbwYd/Hr9cQDs0rABjUDz1hnaqjogEUubFSDKBw8VRKozNns6E52l/sPJg3w9
oF8AhNyiLl1d9mMkFSuanpF3AWmbC9Djy8MyekcN/9srF29HAEmRjxnUUrj5bLqK0Qlfo6oABK19
D7Br98Yf5JGd7+3+x6p5qOgBPucblMX15oCixFhqQ5ny4HML+r8+hbEGEb2zf8iFeQcXvEnCr28h
tImhko7nB8rOEO2+Hk05a5swAex11FJ+lmsTnwSx3gW6lmlEx+lBJUMD1byhPHv+fNS2uT0IwICh
9A5dQEOr3NbgqYZdoTODC1aXZQD5vnF5hM9E99FP9AAdYamAlUz6l9duTqhQuih3AZEMrattezyu
q8hv40QVeP6MWV0rdYY1spXBN+61tu/osoH+gQcQxgOifyupNZcJHa1k5AVokLCGrTSBdjhRbdKl
bhhVBxjy24wCo/1mfxgNAMTrzbdMEMjCvoaiZunJxwlgs3yFmkPmRoAK8bj9wEvPuwCe8nB/QffG
BdzZKP6D9gYXrutx2x7szcEF9sSrePQ82k31bgpheUQm6yPl7nBuKxcTXrCV7w98exVCThw9Rjgy
4wUDJYfrgZndryMWtilI308XZ6zXixtpXQF13dhHziu7s4xRVAF1EuLsW9G3wZtlqNXcFApMCXQq
tKPSSHH7VOvlXS0n+alN+JLVY3iEeNubJrok/3NJwUW1+a7+PLoovVt1IQIb+SAfvbMs1/nS9jY/
2EK7Q4GKASoI4heOyPWKwvoPUZQps6Kxhy4Y2GKB1ZN3vhTtwTHcW09AikD9BTgS6IJt5JFV0lRW
1xR1DHYkiIPqLKyxAx/Ydb6MnnDPixvoHCSQI2/22wiLSoGJsBgYr9+tqn9py16C5Y/9qn12ChJq
n4StHOjN0uATvE/mz/e3KZ63Jim7DrNIMgzlFlU55G5bRWQ1TorU5QxfBPgUjV6Kt45D0knAoy5V
1OGQgyvtkmalNy8Ieth9MtdEdn5uzZWbE1hszak3rHOYysqSHx30PkqoRHuyS6dp8i8c+HwJOXnZ
iDQCV+jf3sJ9X7SLT34sEVhMWZTMCU9Vl0gJUiz8TlLhRwMMTuGVOWULW3CTuZwyjMPoPD2ALtEK
5LOD9/fY1JJf5rGMp9wdtDdkWuC/xEA1VGwpBxY6nXpRP9hBzVXGBXG/MgiD9/kw0OUtVCtIddZE
W38HS5A8tCGpVerMjMVnglkXrmbg5A3drN0MlS+qCt/EsjyBl2curEqBfql6B8AkLOHFVh3hKbRU
ILs4JVBlSRV0yZ4Vo/6/FXRd+6yF+vQ/0bRU9aXm3fCu9Mnk576/eJ8iXlX2xQJSB2iSES/LdOlQ
Hj2XS9x8HIkDfUVGSHSu/QEOoioWyS/ftdRPQLhqU3AcmkddDZH/JGTMaDq54ThlpW+Nl1p40nkb
L6H9pg7tyXui80q+4NXhvowrm763nDXfIIbdfwdQRwC6w5r+b0Uhj/lYqgBQsDKwwu9OhGdL1kfx
RE52jxeMcuzlHS6yXpxx/bMXW4HVnNXlKB98aFtB8HpgYZON7shlPkqoX6c2ZBZouvLe+imtttKo
H4nSBXZwWi9SeE2fJpBLEJmlbff94AGz9LCuZTNlQ6O9qJi9qEV/AeaccEfwZ8AJFfSI4hTqPMMX
h6ryrbPUA8t74Q9fK2rNBlNbRySL57F5lngJ/eNWyDNTJsA8eBgBG/1h64nWmexmz3t2Nalg3EUa
iIEGcd3q3GEd/2vsk7LLlmQdH3tFBpFD56C7jF4b+nAvK0H+FatuPzcjgViXkuU8ZOUg8Q1II2F5
BkCG/4+P9A9YJPCT+zTUZP4rLGVdPnIM9hPcHI9nsJsAgAmvceQbQPQsPyZIRj3VrQx/QbIL92Sd
lKsoOIdyYVFDiakuvEh371XiWVGq7KS3UxIO9KRQRI/Sqgz0vy5qqr+onUyPU1DWzdm2VvfTEHHi
ZlbXhgprUtrIfeHJdsK2hWJN5RO2ZJFoEgI9fYupE6Hj3OcT5w47LfbYdpAxdmueQTatW15WVq1h
0Uwk5JAQ68I3fTPpOEWpy/5OJrtF9x6w3cvkuTUuWlHXP0cJr8904dx6ot5IfkA9ZvkYDC6qNn41
L07WoHHwRikADDKwgpn/045YEr1faigKClT4x9yP5AB5AF/MMlvL1avafK47QU8LkN4UXwOP+qwl
I6A1WocwnwYAJ/nmC8vxX0p39uAqogagD9MhmqbmMrqOgCagpSQdUjBggu9cw/TpJKKw6f4FFAmQ
4R7iGXYh8Hp4p51K223mN7T0M/yIsnskEJOuUxYNdHpLamcdU6BtpjdRX1s+ZJs7QBcnq++rr4Hl
A74xO2074ShZ0QVaPf2YasdWKouaslSfxtn3lnPXE12nk7UG/8A3lDxD5S+kHgSjneU9qZFkZXJS
lqnfTTNBQtzw+nsColqfQqNaV+8GmGvEfdrJiDof6hjFhmwNK/ZZaMdK0shnYw2rQGcErgJqRdBI
EtYE4KWahy6npPG8NF7ows6JN+q/goCUYRrVJHYf5tVCjoisIqInvrDZOa0rFDtOCzT03TcLtIH4
P+PqkPKj19NWfejKzv+4AvYOs4jEH7q3QeW67HmIob/5q7FKp32CaEJC30b23LhfIZLnxs/xKGon
Rw3P+iAEFQ0CAvFDAEaV12ReOLte5i91xc4KqP5/kibSb4KpnoYH6SDcnCIBXdqHJOokHg5MUwn5
K9mtWRtWIT4isxTcMsJpOHu0nKoTXMmhasHLSP9DHWZ7z1PI+b8z64IVtJ1wkAhqrXafK742n4U1
D+VjSMCfzkXI4g+Rth1eoFPH+xMMDbt/Qx21IYBddPkM/96xyTTSTfaGDmwOTwl+j5evOoF7nb84
gjzaYTnG6dxIiz00lg8Jfx1DBQgyTko9eT4LyPdlGLsq79tgXXO/aYRI7UHV7gclWUvfYwPKOgsH
r7Fkxm1st7cRcj0I2bMI9JVmadzkHIo6lGnV+94ALjSJog9ATVi2zEKleXnqBmbN+Qh1WQibqbpf
1KnBZOSzUARIW5vpeuAZtDEmL2W9Dp9QkB35QzKuUXJiNl8QNq1Zo05Xwp/PL2Ii2fCLeSv5NnhB
pTLSyjgqOh14n5vInvo3FXFjBihhNJGPgI6HVd76IexnII2sPfAiYpfqdYYEUqJW5CMxxf35PEaC
W6AwwL87IRD4o3Pyr+M11H7XNP/H3Hk1x42k6fqvTPQ9euHNxs5cAIWqoiclyt4gZNjwCZMJ++vP
A3XPWbHIVZ3eq9MRLYWiigSQSPOZ1xj6+MEAMZXFRbXC855pZjrW3hX16u976U7VBnp1+xi5V4Q3
pEqBbuyn2li6j3qKaKgWZgCdyr0mtRGZMGHjX39QRVG2oQ2Ov3giLEVPlZN5nb522PF1B1rdk3p0
Nb1fItl2GbsiMqTGbvJEA/o+W0vOPGsZApa80Vj7wh+8Dghg37dhA85rCr3Va/XPQe4XTbhpYFko
ls9tQCUS6nrE7iWmMPWtuY1mPBYocWNf5UW6WbIDKB1Hr61Io5Zr6DXI/ixjkt0No1svcTYkS3Zj
zm1z1WtVVezyvquujaDU6mONXrgeGVOVfh0L3iHScX5ZgdkHbhUVeWdSiKnUgE2XljjLLhvqYL5U
NptcuJrptEZzNcuPCzIpd6NYApDYvTcn0SDyQQ8TuFEXc7rFNbLMFZvbaKoPw5gFAxYlbmqFxayW
OzEqRyO91c00WthS3wdTj90TXj3VHUrqbLk16KtsZ7AVlKEz2GZ+n+uK5Mmwy7oOy1TlwQ7qxeB0
7GHKtKPeNtd6T5ujKXdKm4S5X5KKdL1El6zaWday3MlZ9FZkULDLwyZzZxsBdVWNEVVt12QyrmN6
m0LByb7LulBzFTVjUoKFp+4nIqfyCYGNAr3OkAXhF/uqmZ3lGi8naV9IO7PMYyXmfD460lDtIdUS
xb0DXKkX7Dj6OnAfu3Zxu5IQaJBJAPi989LQLhwR3HR2U6mbtsjsgXtrocyGprcuth8utqd1HwlQ
u/aD17VNcpfUQcoeqBO5TzioOuXQXo2TuVIsN2eljkbi1rcpwJB053Vlpi7sxJdpv+MPLX/qs7R2
qK0LOe5GZCpF7Gplz3spfKIzNofaDtPeoD2P0IjMwyXAizycx8FvjpR+Wm2Hnr81vcGL2X5n8NvW
wwryIw1nzez7uGYdtHtTX/wvjbu2SWgoUKHHTqb4HpCs5jK2giQZryY7kI/eSiE1tr3Jg50jUtwU
Ckeq/q5VlaaHs+v9YAEo/G08NogsLCpHshNpKIHfzHmmIXPI0TLujD7Jvzmz5y+sl8L5bE6J00WT
F6QPkpjE3IHxsI+aq6NwtlQBvT0SmkzhZGIkJq5ptrxm/iXawSpgxoYBLZA7aQXNfBCSz4Sf2eWu
BIv9B34rOGC2dGLf5PY0f1JTXdx2lUUhOi/h41+XbWUTf3RJ6lAxnYbumOkyhaTSwHY1kywZd65R
WlmM0pldxUE7Gu+cMvP6UNkLeDmI5+IO+w+4qVpl90EEMcK872aYEyEMrkAdSLq67+uq6qtg8P32
ONfV9BHlweCmWAJMeoYRbDzRg8FPuGOwyGNeentZWtqdsMXAFpxZ/sWAm+n3Ej9Y8eBPg3nHxLR6
UoZUewuawsMDrK7KSwAVyTu71moZluQRb5IySfWdnffNI49lZ1deJlIuk/v63awtgREJzVA3gTvr
JgGvXJMrt5ntD1IniuVRkkUdi8VtrJ20HARAyNfWD7hwsOKtYFjsg+wxo7zo/K7ywrnm/ez8Junv
iqXrvbAcihQlhmZktHXOuit9MvVvwk5Lzlk0Hr/i82V+15oUoclFBcXNrDpONn8Y9TysRrafmKVg
fyyqTom4g3DvR7VynCrKgwYh+SUvhgOLTq2hkebGhd+bW51q8lNE1KxKRsGsj2Zk2Wrw4tIajesm
Z44i5e0kdVjIaq0jyr6JOAaTbQv0C1Djjh2z0C7JJ7R07za9+y0bNFBE69jXORn0WpWcMC1nyGqJ
QN4SiQ0iTIV0jL3kBIC3T5vjSS3NjHHhiLjSoXTK5Ktah4JcYSgsJ4YH4LphYwKEsshsUxhEmbml
U5q7vLWkbxBvIuBx1ZqS3w2mTq/QUxbCjcp1qQ7rkExzKPLaKt4Mo6F/w9LRHaK080qxr52Z9d+T
PBes39yVnAuu8a30girdNY5BkF8mrjBI4R2wGg2V0TlSbmXi14o1dxkakPKmMJvFaEdVA4qZ8tRI
GdedJoDvmrCh93TS/TJmQz/HHNup5GCuOiM0Ar2zD03hmGUs5q4Y48Hx0FTJGxVEmhiThRdMLeWY
FW5ThEbfD37k2mnW385J1d7WaG6pEP2dwL9JSHOPY1VbH4B8JUPYTLKRuLQE1tsiAztNPSlfd1m1
nQ3WYOKCqus9Yb1ZUHmL5sEb3ri2hEo6uJldXIqOFmYIodx+xORRLkfZFsGHlfjxuuhT4zPGEqK6
XnMUzThT166NJlFZD6bAeP2+EG77pbC1SuxXotonuvJVGlXc4h8NRB12kmX1bqaanlZIlKjy42I2
A+NpaXkTApk2FYogTR6E0t/kD8zcJmIRq/u5FfOYXlZS4ArpTr49RvD3HNpxtlN7aEXNkmmKezhH
mCur4HYQ0+JRwKHAcockbDmEUBjkg5nWybqf9Ll5qst5GSPfmQOiqTlxqAIZdvZ1y0g43Nixpz3p
7vidg8DIEVEUObJ11cCAuP5MFaubsSanHrDu6rTRgitbZeYd0GrjrWgDPYv0cRku6JlmZE2eVzwI
21nGsDWRRgtdtKjt0Hcq+c5I7PyrafX2k5pVQPc7aZvDrNA1i0jZSMVtsl+HJRh0l6W/jjJUwkel
M2/aKmE/N5Yn9n6/icp+mD5bja5VjP2Q0lZWpX9Xb3qVALWy+ltjT2o62HUgux1jisuKm7rmm2Rt
TCOc59WqQ61BS/5gVcQCIWPcf2n1QgxhMbrDHIL8aB49v1HXDkSEJhTMhLu+KaoPOfJuT3nmJEci
WW1C9bYuiD2ke1FOa/dxGiGghG0XUCQQVldTkcdHld6wp7SagLE0LlVe5fnBqs2UalpPET3EK3JG
mitI2eaKqZ/yCxfv8zai89RlcaN0MgG9bsxbVXsLJkLZMPY8uG0cGQyRYglk2W3M7xjf4pBHk6+o
ra7cpcvUMOuDrJ8JA1T7lYKLpxOLpPObguBdYFWE4lFYTK7+3aF5noZZW1Q+TKhKfq1hmrlh2/fk
rHM/+7d93zfo09aF8dbSdONzUGWTEc2qN7+pKmgeCib8GjmdOV76S9p6kaaIQC7cAZVjqpFOc4nv
XeBHWqHsfbaQ14YL8fsUloY/u7HXJpNGgDbVC5tTm39EFaj60AVG+VEWOqUHqS+ps1dJO32VY9a8
CYqGiqUMXGnunNZxPyXZXDFoFJtWWteW/jW3S+t6AmQ3RXqmYb21emP63Z8a4sGB3Il9wHT0T66V
tZS00jEldJo6ee0iCaeRqJfrNR7OaxaNwQrqywwa99GQhX1hlmP5UTgIfcWZdNwnwq2F1ah17lvp
oXa4y/Sl/EDRtvhqVM4ywDJrxi8G7FmTssJKDOTiZp9B9xjAkOGD3nxdDPDfoVLB/B54aK0i9F5c
ZineRGacto1B9JTU5G6tnMdDnZg1GKTKsY+dl6d6WJXNQk3EH7RsVyb9tmNjzXvXVcacUitz/G9z
1smnEcaZDIXv4yVjKcrxkYf60RvIsV4VLbLrvumSXTdmWjlPC9vye0DozfvckSbVh9whgki0hg20
qrq2j7y81KZ4tQwcqRqv4K7LXuo+RQj6gWgUBqO2mwO3245Cv71ox4mtYBqs/C7QUvQxXU9Nu3JE
jTIa7ZxDaCIhejIUQRRsUeFc1EONjTBpjv1eFUCDbp2SxDDiwFYey0PVqLKrrJoRhEX18kLP89m8
F7bHHFpHTCyjbJqcOxqr6FtZQ5b7x576Ltld49rZpUWRsYpVVlSXrTWP477WNRWERq07czS4Y2tE
Pl4b9EZm2x1DU7reF+AdPa9lSQaTko1AWs+gqHwICmOyopTOCeI8ZVZeVZiuaTdWQZa/G61Aa0Nf
WdRtgtSxwVOUlkFUPvoNVXBZdG+nUS/z3dDYswpVHQzZHdX69LMyUQCHn1Oqe1U7hgrdVbh3tWir
9KLilH/TNNkIFyIj+I+hzDdDKGHHSVjyM+GqMBq7j7AkMA5KDkUVd8tYv+2VR6o6zB7BfELU0YMF
coObBlVtNEqVmm4hClInCuAxr6E5uJxrTuV4HcGztZZhLaeuDQ2qjW9NMWnZMZBF8Yl4iDxQS1oP
kfKAogzM0VqyIdH1fkiF1XzKfTt5Nyzz5G5VZMTmFZ0IP5oKMppoldK59ETZjlGddrTdAlS4m3Am
QKsPc+3480VDpe4T3kv2Q6p5ZR51nPZBmLL2q50+GcYQ2kMy3KTW7KGoRfHFCNExocImfEf7NJNe
3GWrox67cSnvm7IluBJ+4z+yrHhJrZ+UV82UkN3Dv/LNN3qgaflFaaYW6F/Vii2vcEe+o41XMqXD
shgVEhBS2eSENklEMRLFLQ5Z5S7xR0CBmA63RUQnyjnY6WhiHCVKu+GIdJsHdg9x34hqLjgVoGft
+sQxYsvphEUdazRuCN9GlhJ0Lce/7ltqpNc9ORs6g8iEHZ1pHh+cyVg+D2JQ+WWgJNtgOkjzKGs3
86Jps1OJmsTxn7TOMe5SthqWcJuqMq68OXiHeI9BHTYX3qcl6cAxToHymWDJ4L0tZS8KnC1cmH+i
7lsvzAM0cEIfl7bskE/mYOx1n3oAp1uXgukUVZ1Qz3PSMrR6b5BbGOsfqoby3W4uOuNxsO3qnZMO
9i0WtwtuXT1y3FGTzssB5INN58kSRYvCqBag1hVk2cdeDYk8grZNcdoJqm9LDuUi7FaQq5TsPb3e
+31S6bErAudOqIHFkc0FbRs3tWcKm8Sa+m50s/bBoxH2h212Y4GqMYEQOzt11tBPa6AP1Zo6Xytb
FV8xxwNNuSK+c0zxhSyvGzGQaZocAaQurjdfUnpDvbtPPZk/CGujzzmib87gWF9BRdJBtH8Y3COl
ib7Y8zaprBTiAlhtYJYpllsrkXNUSrayVOKclRgl5S2C/Iu6ktMu08ZgP9TFOQHlVwTsuAnQkBs8
fRNXO4GjMPkUPP6sBsud9Fc0By13q+ZYtzIrpnGHeDqhXZYihR2Oa8aBIBXb8Y68x7xDOoWS6a/b
nC/hMfQ4wVBhVkaJDiLu80FRptHUWYehJ0RqcU1O3Tx2Vp2fAdq+0qGGqI3c5EYZQTz6dOgXW9Ko
WOtYT9GLo3E4sSJd5yoVa3b4uw8E2Ac6vw0eh7D0tE+c0Z/sqjQQcVCNQThk7XRF20E/03J/BQOz
0U8RIgB/g7/i1q3+Ce/W1Lw4f655INmzKGuvemrWrn90Ehfi6Yp5Xa9189tfP9pro0jHwTHA9W6G
A9vnP12UAvEEVMqv4zXrpqjxZ+toB02yl1kjzoAIX10sIOw2xjlgjRecAw3XsxXAvIjtLH3fDqB3
rXGUEa01cY3bRnI0UUXco2wp3zfW2kdVZTbnZENfzk0m5U/3cDI3U1NLrUkFPO+MShDxTSWuM60y
/z6mYTNcR5KZXj9qKafYTA/f44XiRMy1qBNIvfhK4RZn2XW0v9Id4XwuyjH7BIzmnE7ya6AGBniT
6cPdGbXZ528UDuTKhlSIWFT2cJ17HbDJJetp7CPZpzQ6ur+eQa9eD70dF6g0OirmBu/4aQblLSR8
reqRmtWrJaZ0PkWOVrr70aE7Nmzau7++3isUVF6hA/IBbIrH3ru94p8uCCEz1RenEnFSV212US5c
KWpMJ7leJre47WdLvZGSfpnAwAZz5ok2rlVqqxua9ujHaVM7l/VQmh9+fV+vziwkzNBoQ3HcPdW6
G4Rj5QlikjEuyuVnbYBBrqHnHP76Kq+ONk7aALbBypAkP3/4bJgVKZkJkGwlKc8DrbkrjYlWMWnX
Tc8xf2Yvf2VTws6FjRY1Jyq2pzj4zO06ZyRGj3E+DS7MYVB7+owOZSxgXnqinIfV65vx7z7lZm6A
hB/CPIglm6d6pGtXGjZhpIilaJMnzynK93CgltvWmNeLxYZ/e+YxX+5NP64IhToAT4189Mk+mNVz
0OdL1sSeowrUdh370a4Caln+6kU5sO5IVEzvZVHU0QwPTEMNJOXX7/YFEGq7B2RRXQCzQCFPUdaq
H+2iWDQmtu65aFat/mVpb8S2kQK4qFJz7+utHxVdNfxd7TiuDCmDIUfQgRs4mVX0tSyVFBIBcqy1
j4Pq0hhkiAzbZcIAarTP6YC/mMXb9eBn4T3PPvUibOIEXdJlrRsMbszii5+5bbXzyGu+roiqdpG5
9uesM17MY664MY03HxQgVaeaCnMd0JUD2A1zZcR0znPl3ZiBFsnx2rkCa+DdAmjwzmwJLw7X7aIg
3z0EmIDWnppu58MofFTfmnhofREGwQoVklYi0MDqXIjy2vNtxzdX2QAEL5XVNdOmbSHi3NOrLnS0
uquP6IMZfmitujoQyZefBYN7+PWc/bEwngHaeEZ0g0HNs1DRBzqZOs0IsgN8Thtr0MTeKPJKilQB
tt9VMVmooSFK+57iWxF3bep/AIIsaP+MSXqdAYuiRwDGKs4AWLzNMiPxw8qkA/m/2E1gR20xIn2B
F1xfYk9rzNykif22EUeN6lYM1BiX+4BiTLYu492vx+S12U2BE3g94dx2DD/fo9OgU7VN2h23U7dE
zlJl+1nL7CvE6UpEropzNNiXCia8A07DjeQGh4G/nl+wdWtak7Vq42SyqQPryXpPcJHOVwkuVXfe
4q4q7pfM+qQ007stdFHfu+bYJ2Hdr/ZDK8G5//0hR06T7ZuTKkChZpuuP53Ro2q7UYqkjbG6reNA
Nu2RQkgWo8Bl7D3gB2f271dWmoGwB04UuP5AZDqJtygfWCLVJ4a8sPLj0KuvzuKmsY80zv7XL/fF
MU84Bw2ePAsFN9D/J1da7SSzU5P2RUGwLENXz60nJPHOKRm+PAu2+YPcFq/U3rKC5wOYTpizYPDV
xaVo9T2QGxSkLUu79NcKbUUHwESXeNYFGcM5GaqX6eTGDAGPy04CIwx9z+eXxuY8aLzJ6mKL1iCA
2BKQhOdlO4Vw1Ri3g+1eqGYaYjMjzrFV0N5l3SA/kiGdc9Z9+VZxQLTAsBuOwUo6FdIuJ9JIHYAE
egB+ctTmaf4jgKRzPymnG87M2FevRVxJFk8FHinH509NMuwDeeZafqersJotlHWNYg3nZSnjX0+h
1y4FjzLAMdwABXwqpCYGp21W3+lifZH2jilWXZhJ/a40uuLM7vxysm6rELYlgsEoU57uRPQuLCCn
Aa9yLlcZUqYFo5nJtE3PjN4L9ghzBuF4g+HD8ovz4PnoQRDrJnsosIvql/dSuY8ahIfdOhYydlxM
pleLepC3gQE6rSvPLMnXxpNHpPaxqftw4D6/uGx0a8lWnnLSqmDf0zK5AB2UH8t+bc9c6uUx+8P6
D3ty1j+xxMlzQjQwWuAqfewVjtpXre7eL0ROse4lLUAXciSH3lfQn6l1vLomPRpZ/77uCfLfdLtM
L/FRBdLFnjB1Y3pR176xN0Ur9wLLyR2Khv1FXQQBJ4zq3652738RGFOf29lfGWwSPQSAiAkphpyS
ZlY7RVm4FD0+H4MbAQrXL70aNm7XB+fYca/MXqYs0xdxZpdXezLYNQ4IGfl5Hy90OXdUm9RVQ735
899ejZvYwsYV5ULUXZ7PHsRGDc7Hro8x5hKHdlyyGHs6M5yFMZ85pV4GBvCJyWjI3iCNscU+v1SD
RF7qdyarpKv62K8w4kylJZ5mFlXozwjinFmWr14Qn2edZzDhGJ8cw5k/GwA0vJ62D7qNEwTqXVU6
32nvQwBwyurM6nhtbrB5IiKGWgw445OzEcvlDKOXRiKJkFpRLhw9RL9QjxYG9cyKeG1uOHi1Qi7k
dEDs9/lQgl/25irAEqNntB+MCZuvXeAW8Lh+PTteuw5RNXkDIi0u0mHPr4MJXJuVZYrWrvL9OEjU
LVyMc+Zor43bDytMlpUHp/DkIgMJrZYmUx9PWYAuLNX7feoN684RrPNfP88rGxh+XZsxBaEFD3ay
kUjDUWM/t1i+2dbm7YumXpJLQCdjPt8gMO9GQz7+bQ1Ipj1UIuqLWwXWO7Unw08ra8dikrFRk7kH
/dQfYYrct4s0zhx4r4wk+4Dub37JxE+nCgEGREIxBULGfoG3x1TiY1fAFI4mny7Yr0fylZnBMCIE
5G1yBHAIn88MubG8iZ9kXOHYck9byAtt5Yxn5vkrK5hjzSAwoWoaOKcGnq5A42tebeZ5VS5xkTXZ
UdAMw1CBPhyl5P9FGAQHlHIw8rFshqekUzORllEtg4qbDJL3oM9e2AnCwKLO5j+LDv/xbf7P9Km5
/zNJlP/6L/79rWkXGtSZOvnnv+7aJ/FW9U9P6uZL+1/bj/7frz7/wX/d5N/6RjZ/qNNvPfshfv9f
1999UV+e/SMWKlfLw/DUL2+eJIXHHxfgTrdv/r9++I+nH7/lcWmf/vnbt2YQavttNBjEb399dPH9
n7/5rKr/+PnX//XZ7ZeaH9t/6Zunf1zI6ov4Lk9/7OmLVP/8TXN/N9ltkIk2yex8pOR/+8f09OMT
73f2820Bw6eG6LhVP0XTq+yfv7nm7/QN4PwjJcFmRcD32z9kM/z4yOAjG+VuIk4XFS9UWP99e8/e
03+/t3+Iob5vcqHkP3/7Iaz/3zk/OSOqw9R6qaNvlFbOledTH7c0BLIGYUe5l8sHWQTGBSpMj8CC
8xhBzOSCWhqHwLDSgG415wCqI78tksq8zAsAbgY6b5j2ZW9TvYRxlGe3/gT7nH5++TAb3v1Pg/vX
3f98t9bzLe/Pu2VcWKbQsdFN32LXn3LRyW+TotGEFSGMKN8nZKAeHJzef2ytxgU/Z+N1SsniwkTv
go4AMPw3GVBBDAO8wriA5IFhJ+oL9b4AxXm0oEABm65UQ0FnKLLQyaEXhNTtnlBHUbc6UPXbooOU
1y52mVFzLtaHzDUhUjWr85bONbw0bQYBF7qNo77R/fA+d0tTf8zQGyugA2vlPYA5PcorrzUjQeP0
cwB77VxsYDxPMbdx4X+TwApTiI02e3IUqKlaAal1MO0akGoA/6+zshmvR4CY8phNQMWyNvcsGJm4
auepCVZY9tkERcSjLZOKHLQCX4grfcmMGISd+ZB3UF8BSDtg423rnODtD/mr5/MOwiRqVfRUdY+i
wskd04iV2A44RtRbgGaVSKoLvXE2SJMv+rDPnexSN9vkHch6B2rRQMnfXdN+78G3hnqRdp4WTpa+
vNc7S71P6rbNoyEpJ7BriczejMB1HsBdD/i3rwvYM+KWNqIRAUVssubi81pAqwZFXqF7jy6fHzpq
AqTPvMi+c7FyjKiV4vWkT8KPhkUt1W7ulgn9+qC9HFxtPYxdusSJ1g4desRLOUNdyB49MSUfB8so
Ilrg9RuVe+2XQecJCmeF87kG7XAUc5qBDKt97VNmDv1xMXz5XRI3hMDmUcUemrpfduMKNoQyoXYP
ya29a+qlysNAGfnDr9fUtqH9RGP9MXeIviyXvJJOB4/6fE1psCD7RNeMiDpBfui9BBMtr2BwrMpP
8mhOe3Q7JsDXoSZcPxZGGuCJM9hvKApWTqRpvBmJG6Hdj/e5V3hQWCzdAO2RIsxY+VZ3B/kpoDcI
utYJ4UAWN8HSUq/t1gQxrMlol5shaY5tJvop7JEgN0LdJvqb5ZBGkzFeL4lEbMKpBpsf0hQIlAVp
jwy+wxchtOF9NTar2pclOqENUPkbgZkpFEK3LN4qrBegCCVLH1k6mhXQStOm5KEW+Aj2pC3XoPxD
o7VbCObJ0iDQgOe0pUs8M6VZXyEjLG/gCjou3pNme7tqs04Rf8oum2kCQ5LPqip3a2V311m9YQcH
mDj3ueneadKfdwKUSHbsygdz6HRYXGu216mX72mFeB/cpXYkqGYne9v7MzwLL9eu9CYdEPdz2rsC
IchPblfN10ihVW/MNfDPJTGvbBtbez8gyCffdk97M5W5wmo1lAn+m8mVLz00V6K/2w4TAogJlosT
GZDEhtTzTIP8RwPkdP1T3qaQQWsTu7Ntp/9pJweN54P/KcxImi1et1o7fyqoYV31jnkl/bG6ACbe
HbDeqFmCWYTjbwtUd8hutAABwqBlqkxSP+fA9kPp7eS2UBrfzOxJU0nwTsJ3Y7ab2a+gUqLkgouB
7Y2HopUQqnNvCNdiE1NrLXJlaDGhM2olSz+t3qVNoqImgxvnWqN+GJDkwxgvLS6AwsHUHSFe9eCH
dkDH5xp9f+sbQUEXddI5Z+vhbaHq6QNw+1QZN28PkuHn47oMNqTmDCpBotnFtSuKZYbtZS7imJTA
hhPiuqgo+uCjXtWaioqyvyvb9g/43nA5SiejYu9Ng1eEuCyY/FnX+p29lbMAMLcAfvN+3gP0BD1l
ANGMpokTJkwEAkKwVYd4yVd5C723AzW9gAtnMD8AYVsiA9nbeEK9jTXT6u1V0y/Ld1OHIAx8COae
7LW7IpnuVrfXgI26Xv5oKpcGhF4G/V3N4v40GcZaRHnRzjfDWnG818N8ZRV28sbBifa2FjnTV19A
M/f06QGSX4Hgh5umTYF/RbHZLiLignwvMdo59iXblQ2Y6KOp/OxtlRTGxzpHnzvMzWwco1Uzy8Mq
Rz0URbYymhZkUw/6y85YpLtLfhwf5MJ89uv9+LWzHOwIezE6MVusc5KMDIUtSoP/QKLmySOQL/vo
TW7LCeKKg1R4fkAtwpYZGPUV9h750dCpDJXp2h3yYWj2Va1DezSKfdZluLfWNqzuCnBy2y7nupzW
K7MNDTmO6a1loSO/+ny2yXRcgHfqnB1jXX7oOsu/0sBbW6lt7EXhuntmkXUAR41PQOamUd91n7qx
nC4DfyoOJvVM5pltRUoDlSpQhr6A9tldUSMG+p0WewPu0LtuWZ2dXJUXp2673LdZocVBHzqfSrid
YLPd7AAtrz4CqTmn0vFym9o6qAAvKPcRIQONeP6AWp4nPvVQHtAozfumNfyoadbpA1yx4LqvSy82
mm7mvNqBVhyDOY9dF04qdWEo5YP7XedMO7fGTyqInNjcVEBFnw0KqQ10i57fVOvXidDd2ogMYRf3
SKCNsbb0Q2R4KBb4RnXMexGEyv/ogmYjvL+chyn4W/WhH/cAWm6T+UGcZoMUPL+HPIfjh8QpJKR2
+ubktnscg9HYg65fzzS0f3iqPdvSbCaWBwKHYyLY0pTnl5rlUmiVjpKdTOfqfqy94D0P1kUalIcD
WlHa5xxLwDJCr7C9l6aQnxvPSt/TQYa3l8ymDEfH0a5QHM9VCPPG+Fo2wzFYVZqHXWWPbrgu9AlA
QayHApkNEULPLItDzV55Y7qEQ70l7TbslwALkbLpvwhoBVVoYAJ06aXB7Me2VZxpPP4opJw8NR1Y
+rA0MCA6nRbgSNngXYlOjyZCnp2YcTWiSSmup8xfQfPaNv4b8FU4lNJChXKy75oN3LHDhYivOkV/
06erdXALlf4x0DV1I3cxtK/plEuURmB/AYR4rHsELcOqHaEKLrXff+ns1X9PvODsRy1tVGhUJeG2
A9l9oqVrxHAW7HBjYu9squdRATvpzqrX9vuEmM13PajzTyleoh8r6jVXFi3Kr5OyiatbUEDXZWe6
DQQQSNDwThoUH7LywlgVTe5aeOiNmP6n2hyrjy00f5DIzTvSsdE4tJlsDrZRcCU9Qb1amvmfs/lv
1S/+x6rEs0rGL6sc/x/WLwJWy/9cvzhQrvn29HPhYvv+n4ULM/idFjvNOrp14C2Asfy7cGEEv9OW
3URsKU54fIUN6K/ChW38jtrepmFIszPAOIEN86/ChWX/TiWZVGMLNzncaH3/ncLF86OHHdmnOkJx
2qMG71GLPC0FVGMuNNfR8FBemstkdtc7GG8ZrcVAoRPZD7cwY8eHNrW0g4K1fMyZ5MefBuuVesS2
0f73Gv3zHjxq1hTzAF2+OB1mbCytuu82GjakoGbVu1vP0PorygX+7teX2gLP00sxrjwtBRugTSfx
8lxr0hmBxoe91+ILaXYQeEQny3Mi8T9qnc8uhMAm2bcLIG3rcZ3utqVCEMjXeaYGwhq8/2Y+gmwk
M6zU6N5OaO3YdAK6wqKYmPsq0pfa1S46b1i+Oc5S3PTL5DwmiBYsO8vtqRHj1xo8losxG8dpFGT8
3aSsNUwbZGdI1kdJ/uiNZRnrWgfAEhF3WIRd6baf5tx04qb1RB7PlWHJOO3U9B2JCC+W85SKcCxK
2UQZbnJ6aC4QyuPVH5IR/qnbXvVC2eu+14hso2HKvCzu9bW1L8my5Dlo3Yu3QzkKoA5a4vyJN+5J
mDBbJmZsmp5GIDW+ud1MJZ7k4Iwg9ik+B8G5rYCIwSnJuoMM6nYXP+VMXYdAcK7BTty8wY5aak9X
SzLb0cJieReMVh8bmrOo0Nea4hikhnE3+XUa5T2+UKWhcO1FwDlSfmuE08hkOlNFP6lvc3tgV2iG
AzzDSvSFPVRvlgqFDW5vlXietxKtKkqGeKV0Xa/HGcJgj79eE+bpHsAVqXX9H87OYzluZOu6T4QI
eDMFUFUsOpEUjaQJoikDm7CJhHn6b0H3HzSLDFb0P9Hgtq5QABJpztl77U2nCTueNubJVnkWs5OT
6K6FZqPyJ0NgAYkyfRUXaVN1P4G9tCtWXSVePDNroUT4anxFcuXmO6PISXX0JspMJq4ZsVelcJ2o
6m2tiIqqXf7xk9XMDq1ZAugAMYPnQm/bzv/vz2xL64EnSN+Lvc3JZz2udSHLtWbg6OJp7St5yMEI
EUFs37Rm8Ovz53U6XfG4AtsjtJYJGDCjfjJ+NLaF1WpROMOfl9wk9mofEPEAlNAS60yv42/z6d/T
yHYtCgr2Rm5HA3+ql8vqpNRcvElhrXIdcWDVBvle8YHvnNLQlovOx/ESJgG+vnBx7PT36vTBHXUZ
34uQFxnQP6pUh0XiaoV/NCj2PA3B7N25hZc5nL87ywx1qUon1m0AArEOWOEWR60/RtLJA7JyPZHP
0ZQrddc4bW+HypqpGinTlFpERUlfokmoTgubtDbvMBMlwRf+o3s/rYvzOjs+J0xbau1lU3OwwD44
MFGBY+AImuaZfkvBbskuFIes6fD5a/obMnr67DhWwZajNgrr/OQ9lX7Qmds5OLSzBtedYbaiD31z
BtAEjst5qpuq/waIIjDCFYHGYVVQmLChecGXGR8TZcJxTL9By+lf+yZIvhGW6N65XeHeea4iuBZv
bWnuK5g1v8CZUcXqAEv98/lNGNvIPb0JRsAW0kg6nXsqwpFVjzTSwcKGqb0Qe2epFRvCpInTYKDd
VWceFRQsJwcEQDIebAOCCVhCmsBdgr+/LqoQ+rpLFdgfnyy3teJJY9mJhSyN7MxXuD3Qd7+VrAHA
k8xfHGTfTqwJEbM2J4iUcog1xQbtjcgZYMJ+/khOhDXMj4jJ6Z5SW6IdR6Ld26u0QIzSpGvSyKD6
F1Wynh76tU8hkk/etXDEFJl9rcetlWKar323v/v8+qfC6P/9AOKeECbzZVI7fvsDkIAplVVtGkmR
La+da+Wxg3z31nay9Im6I6AWTgoQxqYKk5hmaXMe050az/yO9+sEv4D2O7M2GntkWm9/htcBxRtt
tjJato77DBvmNYcBUEFLXVJwr43/GJzy975ptJEVRh+OstXp6rzWSlHSTSNzw5aQeONeSLcD8TUP
dAakdy7k6f1wQqTFzMf5jWLiO62wZOhktAwoXlediltD1RGG/nPL7YdX2XQMBKeAmj/VZRJFFkBn
4a5IhbUvhknvY9TE3pkt7odX+dtqRL3H6D0ZtJNfw4UJuBcKlghgtbKLNeAO8edD86OrUEFCT0AZ
mm/jZGSKhGkaJzIMxE4D1EVnYOdIXGf/H1eBXs0sTr8Mq9nbgeekglCOjRbhtWOl6PhY1cUkx/nh
88twYjqZTajMcCYxtwYuGqGTR6abc+64ghcDV23aN9Zs7Vv+6qGkZnjks16eAc1QrSlr68wNnqqH
GekWBxHrbz2fP05j1JlJrK5PmMgAf1o7Xa7NIxCXcV9lS71r1mCJmlKu0SrHej/aP6FYPLIRImo9
yc9l2m5z5ts5FdkB5gvESpuu4rRI5VB3Ad455tvDbv8Bewp2wLLbi8Be/p/64I344N9t4b9D/e21
OLBwGuVZG2yi3JN9oAsfdNZtoA8NltVnvvYAs30xKi/i9GDbkVvnk7fPJ12/dPoy90K/KpJrYRF4
wVlhzJ5bOXnJF8G/8jDbI/1iBESOthcjPaZ47MeVSXHN4bgF1lDUoa0WhRvWKJMhHPD3puBTdAVB
1W54jlURkJyu99jvfAVk6vPR9f65blRtlNF4bdkanOatzH2bTUtiYgFWbK3r1DIiLZXjBU7Rc5GO
7ydqthCEBKBwQwf6XoEDO3u2DUnwmWj131OzyGtNphDCzOBP09XyzL7n/Z2BsrfRIHB+QODvb//9
X8cbwvaEtU5cbsEuExa0hOpQysIINXip3pnHeFJEhcJEuxxkPgllXFAnpPft1QSkIbscigSbQr+G
re7Vl9If2ssV5sk+WWt9P1WW9ywqLOnjEPRH3Sr1uDSc8oyM6/10AULY5Pj4V7H4LhLQUn6uSHlP
Qo8W9QuQuOGQz73fhF2/dY9GK1mPVaU75GwI58w2/f0jdxFybSJ7Dq7vz63lYhsCYmcSSrL0omLl
bD9Au4sAwJ574KdTPFEvYNn/culx0ATvTjoJUtNBI7wXsvBPCtdanHhmemYI/V3K/z0TcNigNr0Z
Q7gxpOYnY6gonQb8mN5G7SoUHWsa/gfI6ZSJ1DLDiHCt0rEuVh0829GjT5bwfGttiWc1G06cFn6Q
R5Xo/CrSy4EuWtvX3XUny6AFcTgr757JAIA11ipHp+Cs5S8KpR1V2H6dmrt07MoWtJ0AbPvfvnru
i2MuqQto4bbknpMtDN3K1uhojUSFt5a36Vqo/TJn2jXog+bMM3z/oggDpS3OAR7JPjGIbz8MqExt
KlYNlPAg5MWsaYR1K6M6c0N/5/+3bwp1KWUTm6V4OyecvKklo44zVr2MUEZ23xE+FAUwwkkrOPI5
0xdVOMKP9ECNX+VQQ5uqlcZUkFXZ8M2qQEhGC9lZYQlzar9khPsgMF5BHuaIxoTkwKkaDXFOlssq
6uxJEFdai3qKW7IlLCQgVk0voE5lFo1rkZzbcb7barPBpxxBKYG+OprWUwM43WO5dvRZwS8XjwbY
yn+GaXTZ4ubepT3YLMazYz7Mrcgfk0x1167ZWmc6CO/f45auxOSGpnHLQTHfvsdRVJ6qEpDQU6Kq
fZ7g4DHy9ZyF94OrsDH860/GdYjz/O1VUgXmc2pqGRkdwKIWPeJRJUrffT787W18vx0tNIEQwxEM
wKY6cE7GfyabPB/hQEcCXGaPlXOCHy69sv/KMbOl32kbWGbn4aH1cnBeRTk/tbNrTYe+DVpAZFg3
IE9obI1oMujTheetRXsoE3gm0LwCq7osAUyn+75Q4gfpI9McZZVJpHmAAqqks+Z5T1S0lYyXNmlv
9VSnw6b6LrnJM0O+NBBp8nBKFjB3sObnm7XsoZ/nM86laJhU9b0YkIocnVmfRZTUnXoVrbX+hIKZ
N6ExbnjGXgWQsNOyjuFHwsX7/Am+W++2eEA01pu9jz/B2b99UeWqOAYZcx+xMZteOk8Ef8bco1fY
Jf7jmFtl3JtDM++CPMheE7g+cc2CAXJ1XMdzettT3ze2rm1H4W2yZc6CbN3e/hjg+FB8a2g/lvlQ
JmEEM1ABcWPfeu62t2X87cChtkbJHEcAoYWMn7dXahdsY6kGp9QLGme8Ria3itBFzs57QZNRAo1V
aR31xIcsuxboThG7IwmRd/qYmo9n3sG7UcysaiLZZIvKTUMTePtj5iFLkmWj04LYBGOdOPQwGC9T
EEBPycc/g+cM84HlqmrjXM/NKxoaBjUwghb8CBtT/kxHxLZYrbXxzE7g/fjgt1lb0Y5dEQ3v4ORU
Lgy63J1WNlE62/O4N5Y82c1Qd/84LXl+x7wLKhNkjt4E+3VBuRT6ypfjzgYcfNXCzDq34v1vv3fy
6lgdeFYMW/J5TsM5RjEaMk0FPGezAGtsJqtDOTGoVmM/V5ND0hLmr3urTooe4JA/fS9kLQEqlp72
XeSL/iTHxnyxQVd/FeWCyyWoq6dqNNcqJr17eoEcPj9SuUoe8VaKMrb6xbgxq8winp3nk4fgxLVH
OwEWftcMMCBQnGhuw3JiFf4lJCDnBtan9aPMDe2PsHpa0sp0NoSSnyTPG3OSiaetvSNI2+Ane2m/
hUFpz+iK/BU4bSoay4r8IPPsMGP3RB8Eytvr1hG+TGiXQFs1EcyAu3K037nZTcDApZ3sbJjLkN06
p2mJdZjltymY0nVfQxP90TnMNlSqjWwKR72i/m26vaf2Rrc4Pzua30xgvk/7FvZ872I3WkCNlk1Q
2bHEBKlHg8Paej0rvcqPPgFvPxxQXlulLqufbXoazFOpix4/SMmPCJU5TTnsPuhwB1NlfnFRgOCr
w1mVwFeFSfUgTlBdPg01ecqHHEDsw2g1/VOCihOWLx07RJgZRKewScbytpxz+WyxgLSxImfgNzJB
+cPPluIaTmQ2RalOCkLsirX+qc9uvTPFIpYjgp88ZaJq3CHui66/CoCBwllpGu13JwGtRH1er88a
MgIzBJxPwOHgmPRDyrpSSWgOlZ/vAYWjFWKr4L1CL5/vlykJ7h1vxDUPx8tU1IzH8R9pMH7QPhVr
Glmyr/4RTt0u8H/X9aYmJwNZ6KjLW8pL9bcMhMUL0OESGujSG33UjnTx9giRTE7/rtZkoAopNF+h
zy8i6VmJuMF9F8zxPJvuSEk7ob+/jELcBqIb/N1aW+wc9KoZ+9txtMSCA6jaJMhLAsff8VBkhIXf
dTLqk4Fb1d01MHZmg+EsbqyAlUUMoweJxtGojzfmJCjOlj2RyO7ouuBrKcd/8azFo2ln1cI7KKjT
LtpZjVXS6fpSRgv9grgrC4PWHawOAyOgtG22YfDCUEgi4NnoC9vDq1cIiobU48LRVy/Ul3wqYxu5
wZVG0G+31xDPzPtZJPIRrLyihyOK7FvTtxDmpnVVP0RCRHXkenOX7QF1JjdTgpbwOlmL7AkudtY/
j0pfQBda7UR8V2mPQ9SJMgWGm/n1CG2rLeiROpzGo6w0qH2o2Q36K6rf7VOeO2hXQN5bfJOr2d7D
9eUwz/5s+T0r37sq28GsDsh51WMp6n6IEPo6Iz9H1N+lMrIUsa43XKcwhNkeKKEdjdzxvldpNn6b
W7Dj4bb/gvroFJIP25COgFgelI+jvrj2Vbm40gxb6dfXamqD7FCV7EMRtzH3Qoq0F9oYg07GuTGP
83ckogueSwxtd/ls60DsvX60L9u2MvVLCDFCXulp6tCFLUZrj4LRKkJQifVDbvpJc5wg77sxX3Bg
XYF38whq1H2oXAnYbyPuBhkcpEZGRCgAOU77wZ2rMcpgk/UxjYXmZqmI/I3mqQgWzuIjHL+cILgD
DjjD22dFOy2RT+bBL+IU1nRX+8mw19zOuwQRpl2bFuXDaAFQ98pJC2FhgtLgrkpVG8T0gNgik7Fg
/kwz2/Yiq9U0H8oVO5PQoF9zQz6JvyO/YrYipoki2BEKXM/0Pusi2Y/E6bZHPZNkDUlfifZC10X+
JKVpZxiuBE0fL7HwPDOFTxDSAoIiN5EWWvIFoi0xMYh9zdiWRIXs7aBHnJKYnUW3uR2HX3mgb/xi
c7L6ELab1C/mrtS7XWc59YO3dsvvqvbyau9JaX2z5UJWwphaLB7TkAfgmmcTNFHpklVZNf2qYiGW
Biy38qCdypUUiRg/n73eETaRvY5e5U/XTsCidyF9fVDYMSe6PnnAQRauaDEmMdkZTVyCXYa4Nubr
nxXLw9fZ1DjWmqmTBuFM6EZoLGucav5BFWP3ddULBx2gcUNdCoUP5HCvH6gsCP1WoFXTvPRVa71X
AU++TukhFckcCz73UHNncpe1UJTjY517d7OsH33FmKFjGa71l7wDCWiXR86Qu6ksf+t5AbfcPjpK
j3wazwimbxPI46MMqhhUYywYy74DJ9Gdg4OXuV+LTrwMLO52O1wtyEK/NhhLpkVdOW71WnhG6PTN
zWp8b8bHMoWRY/2ETxkKwzva/AvDku8rsqEhsu1ZWb09cUhlnNu9wVN1cTNYvUNEDrcBAjOxfqQZ
K1fdUsduE/3LiJ5MgPjLxoeEnPYspGAxX9B5uEInzd/F7gD0CtRgNejiLk28OdY75JXe8DhCIdDR
lRmjaG6SqWLahUBKpu+9PVdHSQoFdyjwSfUv7DceB62k2ki4yQ+99voLffEOzbL+cDNn1w3BTWo6
V7z/B8sUT47WXDi5WsJSmg9+m97Dvjs65ZOfYgMAuDlCJoHykKdXjDIJkOJP2aWXHrt3mPZbbIp8
Mtot7sREKzpP68Fas+MwWz79yumrwJ83Kc3YAqKOvW49JUPxj9HXUSdNJ67wCdaTuU9o+YQcZvaY
8r7BpL8zMipxGb0avdG/mrmMgyAB6u87VLO12OM2t7wO8yCb7KuVoXVGxB1rKi1C2OS7TqtSfsad
K5xvyphetO6bhZYy1Yqfhax+Dckkwnmob8xiviY/aBeg9PYD8SWp5jGqNONYpIb1w8958fNSR+RY
z5dGVsdpslxNRFxkaxFPpv6rYQDtumolNuPHRNd+cpYvU+q8VHxPIYr8GA7pRUrcwcNE3J2ivOU2
Kd/6tNP95pdtlBfLrG4pBxwcGEnIVwsKBbL/TkhUs3k476q8v2gcRkWR6pG+jq98+F8aiPXHZqlh
wnhMcQQhPYzwwMLEkj/LsUQzl2uEXcE1BS0czt7G+6xvJtnq172eeHsWZv8lY+jYR31ybhBWXJCS
cKEngNv8tr8uFW1nz7/uHOCVkpyRsLK0W7cogd64Fo1V4hIS9jGHbCh/ceTNCDvrfxemeJx847vX
YzIZhn8U2XVtOLStpx+ndOa05UhbTwDBN8l1CaD82a0t7YeJXuSXMKt0ibDDLGOoswchSWIo0AtU
eD7uA79FEO5wVGQPyQYriOWwdA9wjrvgCMrBbKB+L4sXoc8zsHtgAcwBFFS5FZWmXL8VqzCSaIvG
qWOVtDhC+kyVt57fucZuIcPlpbK2tWUAG8/P82z3dzAlLvFqRTMprKaNTqZIatO+aDUjtgcj/5IE
SE8jgoCIjMpQ4HjR6G+iJFJByteZLverrjcdQULWsOJLEWqhbN8UiPeR8iLMXXC/adFkWp3iZCG6
y0XHBbLT114aIUVg4lw1v2yskLs2/hG6Xd9De50fbHdSxb4k4InkgbropwihZJIgFFknP+563/+V
YSj7IW1FMtRsNd29p/i44q4ilynqifBh+pKaE00toSqhoiZ0KUFnoqUnXaKKW3LOxoj8iR69vLcm
Dfvjsumioaoof9h91xExweLysKWfrKyDwMA14i/XMp+MEDcrdomxcxVioGmEqWbYM9sQZzb6n+1g
z/wV4bsPAdhTQXSC6xJtw3IyY3RriDPxVGssUKrbyQ4FhK0/SwKCk0+tV06YdhXo25aU2TG2JiJq
WEawTvEUS/C/GQUvddVRXrHCxVDWg1Wh/7jtmGDLSGePRhbZZKVXQdETT2DpE1B1pY3On6LueH1N
N6YvtvIdK3S8Kns1AvjRO7eU/bMmsQI1CzFi6BXGhWZkMnbc9jro6F/NobjxfLHZxAqp9ejhN4A0
4elrE03OhIi19TrB2Ana4Q4yL4iJfDbWp6pAIhWjxEievW6oX2Hbmia2t9r4B8sTmHoC1dovNkXy
m3KxDHEUahVsy0gzdqK829p8WT0GxZ7NJvR4wKvBQmZCGqCQHTqUCpRz9WtqIdK/oORR9lHqBvlD
ORmYi7qqefFA797id+DmF03ylLc0oq22PE0+sQCkTiP90DbZ3Eqjikw5dudjmZg/mLzNIEqMlZWd
kAa2b66+8r/4cqPgd0mbHgus4N/SubZUrBW5B4peuIjrZtMaX3U7be70vrD4sDGth9C7xPNUVmQB
FNXW60V9gz2lImyUHglcyW9FgHQHrbQv6oict+m4+Yu3HZIurnLpkotjUcgyYqdI8nstHcYgpiJG
Fzd3idVK3ClYUSsvrnXhrL267S3hE0/U19Mr5wwAg761SrlvVdncGF6XdaEltOy15f/wzcWeLViD
fbOLOxrvpA6LxmcPMWhN6PG05Z2RVPU/AGtp/alRMwlQSZobhEkjXh6lUU/T2Hj/1Ng43+cGOURh
7QnDP4jBLirOSxiwIrad7Yi1w/zrU+MotpfraHhhb5M+vtcavLtYuJQx7NoVSflF2iJovLPstm9j
b1rHnxRndBn7wgq+uulU3/HPqu+VgVUmLBEofc3gjXDQ5iBZhv7QyT9GVycPXVMM32XvGimxJtvc
VFA04BDU2hmcQ46h6qaYZHbR93VWEdYN5J3QQpsdrZvAhsK7mlP2wNC2tOQB2tockk4iix2cjPzF
IDrmJQkQxIZEC/Lflrbs6Wq54ssWbjTx9VdsKLU2bbuwplTghS2x9UtoSTFd572WlTu1gMYiwooj
e4TonO9FsQ04+imHGo4SbY1Sqlv1X5On516syDV8aVq7kdTcSKyKXHfMLleCwOxo1ibpxwBX+DlQ
92eDKFDhYt9wropBUD/pFUYQyIsY4Til0u1w/JtKH/ORD9cYf+azquuwNkgdwUbFznHQNVjJ1UjK
GUOemDH8pICiuZNi/unXC3O/jyWTnW05j8/saDXIBZgLibpZnZlVJXOyu2Wp08dUd4enZoAch4hT
TPaOigVjoiskCzcxmynwPm3x5D7D1A1GyZiDI2OunENXzC144qlcQL06TmYcnMbXLw2JVjSGIEmA
SOFm/hBPa5DeZd7SDJGJyZielCwXciiUw1lkCBqMI6utyStEEJa9A+3MaG8z5d3odqGlO8PovO9d
DUcgRBuNyYf5zNyrtte/j26//jYX1b4maWIPx3XuvBs5AaQOrSlN7pcsD8xDtfTyq8ZOoouqIWeI
Jf1G6ytsL+0OHKK3Chcuyd9GNRoMhqzLl3gaqD6FsMrG14qJC61Y1Sx5bM9dkOM1GAe4IHIkD65S
PV6FYR0BNrjjuuwoo7YY5zQX52iT1MU95QBbv1xYuno+5XQdDmSkrHE52OkXSc0bqJuesLnJUmVp
0HHqymFcsX7FDVkTd04PTv/GHaiJhmWQW3lULCtwl1FbSW/KeqP6JiSp54bOIsP6NIJWGK2WFVyj
jD1jNloP9uo2P4oyENbOm5WIlkpbu4uRELaf1B/dG9hK8pbMQcZUyZ7YpdDYT//4U9ndqDSgyITA
8K86wCYL7PPi8LtGCiAApnkdaz+QNcTXb2vDZrEaTVLkZRQMdXE1i2m+4XB8xkvz0UUsj3x6dCKk
Zb+zN6qAnnLN6ZSjZw6HggeFHT0709F+J1SGLkoUL4wa8iZBFJwKbUzNynpKPW3UF2l7sxjErEzJ
YL/UM5UoM6uMKwJfrC9WTVmbWnu90yqB0430z4Xd8SW+IidehoGjns2m6vPnfNry/t9vw9yJYtsN
MBW9fc4z8XK1YDscLVv5yqz7bO80yQOBJ/OZptWJk2/TbyKy28KQTR8nBe6lt5dCL1GYJAaCV58n
/ELL0Ht/goaAK0c08Okt1cTOtsFrClfuXc8KIjmW6Xfcb5jH0FA7ofKkfg2AZ9mNc1lf+lKn3lVQ
dGh6M3n6/MGcoCD+93M51qItB3O+tWTf/tyZznhl4KWONDsTF3nR0SH1gmE/94N5HPOs32eVlscF
E86ly4+H+JmPl7mevJByRsgq25cHSlQpBxtLv/EHctYwVdkkqbQ+NMjZOEd6/WA0ozNn9BDATGf8
VGLKrpC8rAVVjo0p+PdQV8Fr1hoy+vy5fHAVE5M4FJWN9fROzadbxDcVxGdHUib5NYVdGWNaUPvP
r/JO9MsWk+YQ7Q4UUwA49U0m8i/1CwcPUH3ASSK/NOuw9c0AJtnS/3KEadIByYKbeq5Jvurh8JPf
495081Z7F6awycAyZg2DrkrjcjaI79Kl55Pvqq1XFP2yy6ryhsMw+85X212mHckKbvz5z3//VfHr
IVAg7EDJQlPv7a/PG3Pwa70j6c9ebF44jlQraTLaCcN/lcxvXxWHP8zgOhIo3KFvL9VOlTFJAqiQ
eDTeviHZOUqDhu/ZdKG86Pm5r3ibeN+0oVxodCiuNhAWYs5T4tGoEwtfGnMTuU6ibgsW511j25Db
hNMfEeo4+25c9YfJw/1PqayJLU/1B/rT4u7zZ3wqx+LGEUvgMfHANaDgP/k+dWMRs0etOnKMUf4m
QTvB7jLVe5caG2X32j0jBHn/Tm2UpTQqKfbQPD3VK88JkUb9wvkpGPv6i2sP9TfhKu96ssvizLr0
0aVYLbZlY3u1p5oTX8uoK0wUpiljNzYWbJ1Im4Q6OMFqwTnr6vsPmgMtjxE2NAQSbu7tALIhbloW
CxPGGOxTwDntOBMsA5+/rY+mU7xujFCWADBdpw33ppwKH4IpOppZJk5EXEby4iM6S3amqlesVaVl
jBGLyDzcGetIRrvhIAohdUZDdOiVs8YesFXdrblSKw97DCpfSPdwH9VQDBp7f7GOId2H9HlVujud
mfU+eCMYwUzkArx7hJUnD4kgqJziRdYifcB9bc6zdpvXRn2dGKP7/PmTej+u+ed91G/sGHALnCLT
OpX0xuKT/tdOpbrI+nI9atDFjp1FP7K02uLMXPXR9Zht0bvhryCS7UR8UCRN0o6cAeHFLM5hIsM+
pCXQ73Cv+l/yFRvRmS3HqfAf6TnLBt11Nl2IguztWf9ralfSmDxjYJ2qUGpzCjCTr4XpdzdebxBK
P5SU1cZUfoUDA1dB1GV1rrf/XhbnItJB5Qe0jcGIZfHtL7A5gUuksYKs41r8ygojuIL8RChY2mmO
TWJZOWmIYueedN+61H/1QWoP16L10zm0+Ayhr6RkxuyE1vovrlHUxMMn/UDRU3i0RHy9STTOjYtB
Vb2waREkfZX99MBJOwgKSfbdEZQ+uEfanWTrOEtXfrfYTIBZy8tlvinzhDI13XqbEmvekpvmJdLf
IugL3YvHsgWQVhKGd5NJD/oHAAHvqzGuiLfQxJHWZS21qV/xyrcDKmolomxMnRohYof0eRwDkken
hII6CbEvZLvlKkzGYvgz1Ct5a1xkvEAWMoNrKXE6RgRNub/xchpFCHlv7mKbQ3DwonrZoJE0peNF
wcYqiud6TOBzu1P+XZp1953qh7xLORTqMau8fM5GSVF2aYoW4TAlP3PfDAjDrldrYddnpjZOJjZc
RhbDaieVEap59a3PS0SpTe94BbUtjtwXE9VlDQNfNmpRvioJEdUPftmw+h/SBfnXrjXq9ftcoP4P
NbnWZAQtEwVR0xu6BKekIikz4TQZLj6t73DBlEmOoz09mXajNBrBBT3HTrlGB4HG4PA8oZQht33W
IJ1X2kDMFxZM49auajQhS73OaYyAvIJxNGb1V+ID0GJlFCmvubvij06uF2ARz1RDPIx2/kcbRQfX
Ye6plaZz9lik1mqEJcGgV7mqyEZtyT8kWtum4SKhuxA1UXvVqzHAF8mlox4/n27eT/9kTbOAGnz/
JJecCtMJg80DkWdYfJx52NHaN3fuhJvs86t8MMlwBOJ7Z9fggxo4+ebbpG5thqiIBOzMW4uwrbg2
u/4ytXT6FxbP/fPrvZP+M8lgX+KKvGYu+5dk8a9JhrREPfNt9kFGrD2sF863ai8OycX6p7qcJP3O
M/f3wfLG9Xh6GF18PtpTUHlT1Go0x7qN4h/Hh98Px+Mh3EUXUxjfT+GZ3cH7N/b2UidrEa0nofeK
S83Dyww8jTLaubv54HW9uZvtJ/zr6S0pU5C+3c3V/nHPrRwOhz9fr+7P3MgJXmg7Ym13gigUbzyx
LvbJ4bOZ9HTg0yEtcTc8zdddtNypC+eq2pOkFzXREM8HpBpHuuRpvN5p++D756Pk/arOtbFrc5Dh
J7yzoFHX6PFKg0qzqeKBxVL+MTDzdt/L1T9zr+9f2v8uYTFAONqc+sjbZLS0vgPWtXRm+jKga2bH
TADzf78hdnOchQEibklEb9+b2QkanPAq2WTl1WOX1s7DYhc0A0tC9j6/1HtNLzYIoCuMd7wQHMdP
TmirO81ErXUg0RZ3vJyRmkS9ohfQod8g0c/S0x8wlaa4wFSxL2ozG+PcbN0z5KyPXiFOcwJV4A5z
+j39Fa1GwZ0XSbXakDs6ddPRLurnoM/0M8/2ozdILZ1RQkUKbPHJYMV/VTQuRLeo0PLpiL53xaq4
Wucmru3Y8vZ8hRDSx5sH4nTD7JhvXyEqGd9U3gZcW4UaD96a2iJcW8p1oTWTjmOOS//cyDIlFbIU
+nfwUf5XAaf660yiy4uddsGvRBjkEGTVJupw6EnJkFTTYJ82nfzv5QAIDDjhPGY9CrinJvyhoPWE
hmcroQ3UZDenpNe057I4PnooqDo9A2MKL/sUKDDqwWAstGRocStxTUS0d59ZatjBbCieeoanhUxg
Hs6MrQ/eOExR3gY7f3b9p2Y/H6gi8e6UB51sdI5B57XxQvrpmXH10Ye0FToCPJn4QMAxv33juVHR
3LLSMirgF8GsnMtijlK7KzjPCHcIOMq3mblLCCjGn9Ws6HP9olJXQbvow5mv+oPPycSSi84HjPLm
Vnv7W7S8HIy/OmAOmkXsmxRgkXcuB9/ss/jzCeSD2Z/yEXMIumn2Hq6/LUL/WmTSQAkEnsi8wGKy
Oa2W7HVhy9SHAq3RkQp9vpNr1e5mwqaiusv7WOEMwoLREllU9t5V4Q/zjaT6ErVoq/LQGFL9Gp88
ask+aGNiWeWllSYaxVOySIWig/L5LXzwtKgNbkk/PnpUPoO3d2ChMZ2NzMgjc/C8fd0jOEQYBSWR
HeDnV/pokCBH5iOjxIed0jh5WPh1lcN2n9nWWjmrrwpdFr7p9otGyee+UHZ6NNesvycZwD0iM6fN
qNXB7ee/4u/Z82Ry2up+nIGZbSmHnPyK1p0R3PgcP2ZZugPh3O164zREOUdDMrSx5md/+jmzdoQW
6wfNnPJ7Zgf71+zPUCEpQvNHF8RDI/ABN5V97FeMoAbKk+6QKBCBIZKQWeFTorNcAGHcKX2T94mu
eJ4Xoz7zUD+YVaDjo4Onbcbq7J3cTWJ0GISNhSHeWGQ74CD9SstShRbV752hT8ETRITszDP8YMxg
UTZ8xNgs0e/ssFUjURxPLJuQOJBtjEZxPYwdOjo/088cdDlTMwBP3hc9FDoPsIwxMZ1u7uk8l5kA
EBfOHfKa0DEUWeFZxnFGFRVqM101NNQHW0fbhua7fMzLNdjpqdXd19kQoA+w4oU01Ot+rPOCzTvE
KeJ81+JxJVDb+z/OzmvHbaxr01dEDHMY/PgOSEpVquxKDieE7Soz57yvfh76GwxalCCipw/cMGwX
0w5rrzeBdWWQOvuF1LurkzFrr9AAK7onB6Vm3IT45P1U01L5WZFF8KtEoJPvpG5WHwZI7mQyF4aJ
7jgAcERZ1uYYfSilDFFtmvK3Oc5zCrMKBzIXcbH01EXKmHhK72QPiFvNb1JaWLfk5xoQpwN5ekhr
AV1/sGvlAXZ42Pn6QLa2Z3V19dmbfUmKb66W8Ktnq21g90pV5lZ9Yr72naF8xZ61+qbBFicOtrKq
+Vmy7CLY43Gs9r6V19JNN1YgkgAGyY3jRETd6+C9z5kcYgGGfF8LIPCMuCLS/pSMx5J8M+aB3qmp
OxghPBNEOzeAc7Awccqt73EgjmsfIk4V+PNst8wmexwdXABk7nrpu9goYTTJ2udBDrXPySFOeRQO
MPdMpwCxIZk8kV0Z0neAR4gVP9qhYYRuO7d4DjrtOD/05pxq+1ka4KZnqVljhZGFyXsT5OHsg0k3
P03yTOGws/skOytDH+aaWcFPdYpJqD4a9eYOvpQt+Zlo5MjFaa/D1FXqsBwj/RSCC6OrQvWrV8Pk
2VMnuis8HOAVwm0Xpa8AFtyMTh7MflXZwxuGLHCtJGCy2scvtjpkRmDld/k04FmVAwu7KY3VD1oE
ZLjXrRxnftqZ0f3Qxya2qIjG7rPamdWrFmYWDLhJhhMNI9X+jGi08G15tDurktVqRySVw1id0taA
tzgMcCanWs7caZRKmAw6Ydq7meSRDxpFU3rTqHOjYqoLC8foq1nyoZJPxs6WRvG9mkKMkzt5GGM/
BhWCO4ABHTl2RQyDVp0WF086WDQxRsMJH+VuJisl0gOtQCXZzHBtVEDMXSmb2W9WFBpsNdnvkivG
5VWTCjp0V1IcdvkOV8Wp2gu0lTXJagShXweoyWyI2C0el4DMtdjn5oj7Xl+Ug3ktEGXRrWkVIloG
QlQmBFpaDrYWldqtGCS980lHm380jRIMN4Zadb1HgmVm4T+5QEP4TFfk0WtOhKq5LnR6TE3mGF4d
kTp/NQ9Tg5EhjI3qwe4LKJMOtOrkOs2DEXZLJVmqnzaxVRxENcDuDZm+OPk39vgSEg+NAfpAg9uN
m3i8w+XO/DqwYf2MUNU0u5RNEh5W7hCPDB+0UnZSaPbao9OnmGuRnx6inYjDj7iTi9dxyab2rVYx
yju9HVkoG7lnsCQmXZ6dPeg9HO4mCH7ppBi+E1KpEjoyjtZnTemE0G1o03FXQE29G5W4lL8PNsgr
hoUgewgKAuc7PMYAQs+QPBGupb1JVNrPUT7SM5DH1FjIpGSSS3Ym4FkYnXKT9DlJ56lshh8zyvo3
aBHl++W99kwHA9kRsjCqQpLGsGM8Li6gNtGab8fMG4YmkZ8RQOWV1/aKstizGwEqAykkMAps+7sU
aeaNNKABvnI4AOwq5CFU5KGINzavlQHocmJfAAmLxCUE94uA7PimysjuGzyeMygcrf42A2vD7DBk
49YsC2Kr21zXf5M8W2Ek3w9sDWaoZI6rxiPckV7W8p9GJM/fdFyhZ2+eo+Ln5Zd2prOLAd/ShqFw
X85qq+MgcsjZUgZ4vEpqJMUdbVboYG2rIFjJUD61fmrZw0dgB1bj1nPbfRhTYGe7Ai//zusSbfiJ
VKh5IrxXLGxTjILZpboKVaoixFWmplqOSM9AJmPV5D1dEQaVHkw7sGs3Ihgu9eu+rtqNSvnMOYRn
QSiHjhsEZf1Qho5TOKaSsYdew/ZIhlUfcklOPy6/u78D6rhY4GejLePNcbRHiHj8bU0bF3DRcRms
oHbC7/zKy+61AxYxvuYX+/reeVCupOf0erqO9phG7Z0r7HV3yq7cGzukRm5xP1/bO9gsW6PutGY6
vrPVVGgqq8e/mDtLXcvN/E/s8nafsJrcl3Qf+0i7NgrDM+q/4wsuN/SPo0kJ9DTGywVz99eze/ju
7b58ufy2tx5pVXvGcwh7dOIKktW5an0XYnqGq/Tli5wOHEwxwHbMxRSS0mD1GEpH9umsU7hVgNE7
qx7YWzRnSyt55lE4+XNqpN1Kure+epSkhTAZ4RflpYQlH4zOkPdmMuVPbVVu5WadQke4TLLw4BFn
4I6x7sGkRoHCAp8fKNQlJLOwAeGoBrP8NQbCvMmHCVkRphntay014XhtJKG0NTRODw24NBnggAaN
XhPx9fHQKIQIe5SSiFbTFDA/7VLtvgja4aOZm/GJqroKvCFXnZ6D81z9LlpmFE6Dlf4iRZPZwe/S
pp2GB7d0MJS0f45MWuKuXeMP6BXII/Td5TFw5uRocZfAiTj8LAF2q0FA66/uJwd8L1s4M9j7iRdb
y3uvtor0pR36GUKtrPwWqYh/RBz29+iL1K1syXMzCrEIDQ4VE00WmdVRua+w4gnxkqHJMToShrf0
orwMdWAEjZ/ay4sG0aDUmGvniz3nXYEvupjGHfmr9c9WFOmvjdey7ASr1Q4iEkJajp2seWt7lSHD
5i8F9fOMpsOms+pKV8U29TZU9ekm0SrroNi1TEhlPD91STS9wbtBnqOk0qNVBESO0crZgeHO15yn
0r2jBOYVyLZ+3wHX+5dvdplB63vFphCCFnMME4XVrivjDzbTPuZe+zjc93WQ48KDiz4eAKFHmEO7
8XLOrBsOLix0vMiOo3+y+lhDPyZWHkyZZ4INPcDara7rbp6uLz/VuZHpWEvvEGMSGJprpFvUYe4k
YZx5cZzR4gmmFm8CJTQkyKuTJELoji3205bZISbL5KGYiaSJu+8hWcobW8zpGyYhgOEA0RCPCFCj
41ktrGyaiSxCd9o7/bdYKe1dm3XzuyEM7QamZvx2+dnP8JsooWCWKXQgUIKtvTqdvgBP1Gh+FY3d
BnsOuECUXSrJfxJ7FMTJNo7529QqMoUHWHFPBrqFP2ZKmoEPeg1UbGmlfo/jw9iADms4ggjootQ6
5aLAgr1T/wyzJvyii9n61YymPO16pL6bKMDp4s9z4IyyeK5huL2e13XQlBqu2SQ/DI70mbWYKbBC
K1/qhE5BHWX6PfVGjdRBH/wuMZJDYFsj7vCIXF1plvInQSjXNb5NNIhEYG10cM8MMYpB+mZ8VgYy
BlzH33VOGkcNI9DNNi3hqGpBJA33cxlOHe4qlvYnnqX2ue3H8L2hrwoLvpFU8liacsul/sx7Uuki
L9Q8lZVi/b1bVW6TaVahzU2Ocd0huUKJ1em3IAhblM4Tr8mFDQYdDJ8xeBacBVYrvqrFMwoUXBtb
kZh7ebK7m0KY2YuBvceLgs9M7zL9wys2hd7FIb99zDQjvG0Vs7q2imY4QMotHlKnc9w0rsuDJJEQ
oXD6Sjf6p6drMG0wmuvASDJl+7oD3EVQFDpcMb1ZG+Xv2tR2iAllsjATvLWsVopQ1g7VAdqqvmUe
fLqNc+mF+mFTroNirQ4KvRxojdBIe6qsZphZyLHG2aeQPhHCTVlZ+bUdT4+dHMa3QSI6QHirdn4N
yTC+OfLQyrsBSrWNpK1o74o4KgpftLllutkww8DAal/RNjaB00UZjptF8xVAiwSA9RJltYMQESul
p6V2dkcvI/RNpZn/Pz6JDUGHLKrFWWGNIDo1B/V+QJxkh+XwkpIkgTmkYn5MFC9PXVtPHImDtnML
KrENh55TGxQYaJRU4HWMBRaJ9QEE1nsmjXbqBQ4ObgZOQLetmQxehxjrD/zCZDc5ZTDt0STPj5kD
I85NAq1+Q8dgXsV5G3ypU9FsdYnP3Rb8AU1fYumYweuiMyT0FpSxzDw6Jonu52iAXkriEVwrdTT4
22ryS28MlD+5yiLWFMprn8rptMOxyToEdV4hyQvbLYL8mQUFFACHSKz+YCevT+LSBMEyhVviiaQX
LzldmB3dQoPEC/DCy5vVmUtxfgDjwC4Hz/U1+kZQgoY/S9B6pYMTRYNvA9lDcXpfjuYWovI36Oy4
1Fl4diQq/F0Q4BkfL9hR0LcBQS2dN1WZPj+iFSRkHUg0OURKWD0gCScFi9BN1FtSSUK335CPej+2
jvY1TRq6NGUuotcaFqHixnIfPWl2GcKxsvhDX7ekRQKYCIIqrGT+KlQNH2yHWsdAnJPL1oM9dJq5
71rJ/AGpVfmK1Ur7NUOj+a5Iym/VqeR3dHfyj8Zsb4Aqs70Y6nTYCWeIcTAphIyZZK2zuZDiEF6V
idXKpJB22pfWaWUDTpcMoairGf9up8XojxAh4bUiZVC2PakagBgHKY8Gd6qc4FMZUUlepZkzKfsI
ok7v4r2P4U1Z5A6aTTkcJnr6RSq8IVM7mr6QYN/joFFr1E3h9Gs0eX1uMk7dBHN0EF+NecILQckR
avHPY4l6oTMJHEeDOP3JVNaTKx1uzoy81MxetdA0t05wp+suYBnuQ4u16d8wj+Pvi+YdkZZOT5T3
GRxoZ+m+3jjjvkoN9Rr3khBh49RuLGp/0bHVqKKXBs6zOLktIOvxVdNx6kXbUIc4M5o6AxLYHcnS
2pNIZJP27GSZfoucEyqeNFyPQFw+qGx/lWm5+qWRHbGHOqYfQpRaHOvk2rkjnMfYKEG10xqUrRrG
J0wsVkFqw9VNVqOsxtHCuDOSUvHp8wyFbzPWP/uxquhX1brR7aJJ1p5nBDGvs13G6s5WiKDzWtho
P9O6xJsGdXxswl6McSlxqjJ5jeJgFm5PdgF1GHK9e00ZEgvWPBklvmJgZ4HemEMf0KI2Gr5e97Fz
jTbeMj00oHPs2bGjfcRiRFMp0jR5bGYz+N12Rd/vQ8ecH3FwqW/YBMlXUgNN+uw69CxbG/ZSqa0+
4dKYWnz/lophXclpRpBLPViDZ2FXsLNkJ/XZjDOQyIUrC1PYho4JKqNRsT+WlJZ32WBOV0oUII+8
vB6eGcOgarDOF2soCMGrohIeY2gHZk1inpB6vy617oNWrOI3eRiQS6UMoFnRFk33ZBG2IJ1AC6H7
CllbX6/3QUvGUI39iNdkUn4IrKS9QZ5H/VJZW7XqaQHJtWwVmz4ZwgU9jtVIZE8FTmFh8QgCJtMp
mKT6A8BCeY2DKPkh6T0VpBHiEA+2Or5AliVwgt6kcR+pQvloVOWP2fSym8+aeDVqa/6MzLb7AjAg
vl7+Eqf9aCghULgMjXWPAfn3Sf7RqKPs76y2qiuPcB3buhJhV4/EWxC6sdeVeo7vlQQdiV8pVYGR
QSOCEZ+DaQTetPuIvhh+jsIr6ezPbp/EffmYD5W2cQj5qxQ6GrrcJKg9uL1DkhnD93hiF8wHvp6G
1pnc1J8TPeM/s5FDy3VyNfhqGQJnXmsy599hlSTvg5DxOULBTXlTQJrXvVBBredlVlbDhFXGPDzI
Q4XwYezxSjxgRknt7iyHRt3phkeIxLgUUZ4RjRbqFYxh3GXSwccDya52qp6BHtkS5MsrRyuFvlGl
njZ6LDJy6M4t9nLoe9eCMt3qCmtMoQG1Q64fhkQBdNFqfW9H1kCbJbN9zACHXU+byIt6QAQHCS3a
O5DmjbFxsmIsd4LzJPI4urnKWsDVsXdqGZpXLpN/t0FCXdVoryJVugnjULlSh2kP1+Zgzfhg1iIH
U8u2Vq2/a/bq03MPJuwoQ9f5/0oIFLB0lq213IPajg9jCOERi2TV/G6Guh24bUhsGdwRagdLBm0K
sYcZZYW8FCgPTwu3xG+jQhzGIrCuyfKU7x0dEDKgbXbXjEa/j4ugxlBnmq6yWiP6JKCxB5omI+FP
s51JoPueKR7u8rpBUN929d4u8EIo5Q7j8tJWb+2m6d4vv/jTlUqF0YltEWdd6P3yqpeSJBhTto5B
PdM6wSvmssOuK3trn81y/fzvL8WLXTSFcCqhxxzPLFxs0qaLUdL1+gjanJnTvurQgENfLze6VX/Z
XsefknMX7E3mMbEIfM3ja3Wk2oZ1nbCHFgKH3HoklFZCvpI3yrBDkmz5ZekUAF9YLbkDxxsf8fZE
VA8Tk7i8xfRpWjzsKF1hRyaGJ1dZfxBlhn58LOuvqgbRP7b5nnao6E95lEuP4FDKU+hYRLEkcXWt
kyK7n9K8z/BhKOSDZs71oSBc5I6Y5WqLPXI6f+hOQUzj3ULUBYI8fmBlrmaCNQG8Ums2P+WoyAof
6yXpKQ1gk+zZqAfpKiOWFrkxzbP4moMxnpVjVgFk8B7RB2MKWOtUTPlwPdlJ/WUI7epKKQyj8qdR
l68JEERnUBMVnGNBkhnvaldpvy+PkZPdGsiAjCC2MyYh7ZDVbk052IhIpFj7JEP8oPTB9Fj11nhw
hJpCGHXokIh4a/E5e1Eap0yDRWGyNigmm6OLdcKWIMeO3ZOsBfoNNrA/OkbXT5FO4lXv7GqDYnyK
GPOklLjw9hBZ4SO62mfiEuNDenwFjIi0vCYNQbmuGsp5F86KcxOkeukJfuFwIWFEOC+GNmRh43DR
Kw3qhUTa6vqftCy4IUYIzSQofpRLq5VA03GgHDMMPo2Ya9WA/VcL8XVjZp4pV1T835fHZrs5te02
wrgqHB0bjgmf/xc8RfPElYPENv0E9PlmjkZIC/nUzsM+IrwXI9ohGuHv9PX0RmnRFjsMb/poJ/UV
FBkR2nPg0krEDZWTKJyKKKpotlwelec+1qKGINJwKbDUv4lB/6hc6DOkKYAVPPe5se/aOA/fZrXO
PNSc0aFzWsMP0lx/KHFWe5p1mJ8YyUx3ZjO0e7ym5u+Xb+fMmk3Lh5Y/Dcq/iUjHc70X8Tji5EbU
ctwn380kxyc8NIMfcuhQXF2+1mlTlu4VWyJfCggNBEA7vtiMlwBTg4UldIJpF8XmDeK6PZ1q8qyD
tqAvHH9nWOLtZGMhkWdXG9dfFq7VSq6a0P11lrYlmm+9ImQpHFfcZwjOTvKXxKipnLChgb7O1lgR
a/x1BtN8JBCm3yltpV+JuACgknL1tR2NeaM8PDNJOEUAvPML02TdXZGaoVYKLSq8VIGXE5qScW3g
rb81Sc594aV3o1CGQCNd+19buohI8nVgbnDaJQPJbp/VWW2+dYg/ifSKS/1FrdQu25V5XlwBfxKc
pNnc1jTKbeS2Wkro9qyzt6WFTBYtzs1Zvbv8Zc68CrZx0nhIwobwsMadot6W4dTyYUKDFmOHD+ut
mdbG4fJVzrwJrsGbxosAsvNaOIzaaLb0mHSf2cYESgwxOXlZArccf4SNWX7ugWBtcFrTCRSAKXw8
0u3SAS52WAAJUHBudezzQpxuCvFy+YnOXcZGV+LQ30BXuX5vBFNg4NZxDC4FnFm71Z1bTGq2grjO
vDdaoLTLGT4LbXbZ8/6xYpVRqdpdTKMzUcICMzi53WmSntfQdYWyMSlOPTPgFnLYZ9fgQiD9q8K5
MfD+iQDTobuMnBaWIw2FVvFY5DiaZqWCSaDQhG8XpXWvagQtpmUheUGoO4/gipLfywPVceN0XyZI
YFvNiDOvAsI+NwikDYC33tiUanYiVGcFtqBNQBI6BNRPVYTmr4U5Zd/PASXkIUHF/FAlml7uuqwY
nvlJoJwWAy7Ay0nOW9e2JookTWXvchvIyFtkhTPjAs3ywk6HE7X4i6++WBjTOYTP5NHHaA69iixf
aFub/Gl/HJjJ5rSHLzWNe37U8VUIeXGgi/aNV8gNDv/YytK9FL2vEh8IwzaOfQtXr4ekbKOHEtvc
zMfuPPqOa+5XoUiab9LJ3lrtztSuS9774lFgUlKsk3+KoWxgtupYKJXW+KXSu8WNrk7/YOcs9vo4
E3jcZDspyT87jts7fXKqq1Gh13x5Yp42HpFScBheRgk80pOj/4Q9QwugT7h9b8pwqrNsB7aVPDW0
hp+LUHT48uJOmgzzDC1+/Eht9Ys64tJjN4P+p5FrXEbgqu3MuhQHJdXqjZrxtE5F8w2Xb4mUZjte
Bwngc+sYVcFnkyRIsF1b2veYqTq3mTYRiYQ27krKRnsD6DlzUVz3mduIJohb0VfDUlTF0Bo9tktt
IFjm8cC6Vwa0cPVUzl4dSIVfggxuVR0n7VUyehkSJN0wYdG7rqrjITJTVe/b2puavP0eMWxeSnhR
3+xq1B+wesQTDfs356dpRrjL0nNRFa8wcL1Cmhxk72bURb9a7F0eYA+oC83Imr/3amF+3RgyZ97O
wkqBdANdhwJp+fN/LLM19Ic6Mara0weYzyztpPxlii6+2WoT5uxSav6r0pP5SZHC6euMC92iO9dz
2w+qztjFEPXV65JdPNk1VK43TZCkn9gx5pgbJROuzpfv98xrZXxD6KFspMu1vt0y61upk7nd0sq7
fRNIwZ0U5drbZFr9V7zz040Re7r0YsFhKgq8HaoB3PmPXw8B3OAuNl17RZJHisYwegg7mhs99MmN
3fvcpXBvWWAvjr9IDI8vhaE3PUGN5s2Asn2Hd6LjVnYyuDOWthtvcTkJHZekkPRkXFWoSxdeyPKW
//HR1dacJ1QoNfwTPYMTKNTnjMn4S2hqeCM58owBMAbYFClJJn2rVMPZWKnOPCuTYhHwUajQR129
Vty8MrwOZTxblKbehe3g+IVepK6jD+FG/XVK0rVggEFBWYpIgMX10ccuEng9+nKtIC1sr4KN/Vk0
6AyXAFTMbdNJ4+Ssoq509pMVGOPOYmUS11VmYqYvSXhgulRwZNCiJpKwts3BJs3cjkIPQ7xGPYST
KHDaDvt654RqHfgS1qk/KjMpGneAVu8QkEDdvbHCnJm4AMSL6nwJXWPcHH/DqnbgTuRB5aWTEb1T
gfa3i3z2ziCV8BlOieznIkm+XJ5+p1s85RHkTo77nGYgRx5f1A5p7BHVgntLXQa7imakqyWj/O/L
MS4DKgCHFAEY/JLjy0xKP6IMdNCcx7OKfGE2v5iTQFuPUEW4MdDsAV9NRJJ6Vd9UslEzaBNyhZce
MGaSuBNRSi0sR2kvWhW20uW3cLoI6RCpaFOBoC1WBquZamc6cFUlI+sh2uCHmUWIEXAl8mcTS1e3
y8zo6vIFz9SniIDlxTzOBAbiwHL8QiTCN2YCDhpPjWx5wBTadHziHAwHtx5FOF4SjYgLIqJmZVcP
NWvfK329BDTVWYa5aGCFbtFm1o9IztPHOGh7vCr77H3jLpfPcrysMMwW5i8OD4sLwuq9sOiHQyeR
sZqXtbbDYM7cqzKMChYR6wfVcZSgDG5s8p/1+sbIpnHftGQx4i8fPsNyNW8BpLeob6c+cGBmfCm+
EpUdB9/VUpNLhYL1sIpnD7k+FdpJ2/qdVlHyPTIq8VmmoMB7h+ZMsEsrBCi7oez7F1pWebkPApvw
hAw4BZUolpVfpabTPuA4t7pvt0KRvUlA6lfAH35vvMrTipI6ko4B44zgNggKxx98rKG2yY0s4ZUy
EDQytBlA02xMBxXsdAfXV0fSGE17pTHHh9qxOsMf5Er7wA3Z3F++l9O1elk3YZH9rQ8A6Y5vpcKN
l5obH8o2rH6iUVZunV77jWao29hrTxcXLrQYdtA1BV+zlz//x64kRVackx/KhZox8BQlTQB8gS0u
P865q8BrYpRiyrMA38dXadUgieqOw0/aRgyKobB3U4n18+WrnL40dPVgBWgOGXvs6MdXUYcSRwtT
Sb04KhtvoUnuMcEMb1rV+Lh8pdPnAR7AS4lNDsyRmuj4SjXn5MV1nozYtChuHd2goz+2m0ZsZx7I
QUSKcpVqiKJ2tfJ3JFFpSh2gxR1T5z6upvEzhB7iNy2OTSND82uYdYmLHpf45F4ggFH6wcd4tfbC
ogH1xFjnNgtjLOHT3trY409vDiqXQh2LAwvK7jUGBKqgBEGWITzV648gzVS8L1vtObHT7sflt30G
cMTBA7yJ6n7R6K8npobxD0tIKrm4EnZMP6GkbqKo7Q2Uz2Q3JhNR9RJ7mgcHVvUDM2pf+7YJ3ymc
1X/tEQHQh3YepomCRR5sseNPnxQcBEdwIrY7OBi6LKaDqYbp1ul2+bTHyzpVosOxG17/Eqy8Gsuh
1M9BWuPBWKhN+uZQBLixDTqD6zLMFV1O6Ejglp92Q/+hcaz0MfEYfl1+76dfGD40aguAMLBtlPzH
j4qEGa0jWxZiBzPeRzNHRZoZPfb89dZbPdNh4Bk5D7GTobngosfXIriPNTcnutCOSpKAjDJb+vRx
1im3Q2kU+PRGhvEnK4UVu0sRcz/PbM9eIOtQpnQiaonqkgeAENHaieVdfhHn7o7XsFTNf/n5649e
zFowKm2e02XpKb8GzBivVHS/rx0cy1cc3ZubRB7k2As15CoQc8IrLLqf7cJGPzJzoDiEGp4LG7d1
ugrB/IVZD7RAScTMOH5nZE5kkdSlOckrfQajTc8PJk7c/3YrglkNmRn+Or8uA+L4KsqUdDJHwMID
kZJ+VVlc3oKkC9B+Q95oup08EJdaRHDLIk6zfP1AWF/pVQHbyXNG0viGRAuvOLP/644tsATsV3Nx
wcDscW1UVQQSKYUjPu7oEqpraFbYdje25V8eM8vkOJrA1OuLLw2Dhhl80uiOM0tMAba3XmYX01ud
xtqbhh3Zu6W18gH2s+mGptxcTzizewaW9v/+q+maqQM+8cmWU+fxVzOCkKQdyPeeObI49JJTXFV2
j3h4ao2Nr3ZyKIILwomWz0Z43RJ5e3wp+gV5JLXYiKhqie1W7haqQjrVTUSlrHVbZqiQk07fLIcv
lGj8R4m0JgTZI4u8XRMHwhmdyIixx2/Po40mw0Ap1NHxjHQiPmLKtfDR7HPy62ZoZD+zhv6Ya5ea
/hGHMAGvIiMcf4pOm28Bj/urGidU1cNWR4UxnxdsMWFlzAj/Qb8FNB1HIKZWM6icIlT6Z5gPZodu
pJaNF9Iket1FcgBZiz4owVuRMjevUaB2hqeHI4YTQTdicmc145zf6JYKObNgwfNQYmPEJocSiczd
SGLMruj0NPYjs1QfWskJEnxAhva2x+0J9/sisj/zaB6uzWrKJHKOEoEPPmxShNKD2TwsrlQJhoYj
WYtO02uRB44v/UyseLx1Igh/iOBjjWZ7GJKd3Y+W9KPEIPFraAUqcXjN/K23Wu0jTErpRyXHRuGi
c49Kt1dTy2Hd7aUHonIlgtb1scIskIqkvhsWsx6/GjrMPVGH4caXygIXIqguiXQQchRfTTr+QVd5
aEbCrcGgMCEtK4T+xMfJvtSqzo+cqAEeEKHYt4r0W92Ve5kcK2lGu/XYRTqLgoJFIoS8fCIRqc9m
09z1Rk3MVJYILJwxreUzTUSmJ3tw1Or7kJe5it95KzAZ65LpFb6uqvsWhgJvRDDkhd87HVklcG4b
yy1hoNc+UhcgBkOZsV5q0elW7jhX/bsg2fAVI3Rw5aSqu2KfMUpCyIDVVO4c4hPLG1EtardKFDn9
/x5rWeIJaKb7A6bbg8soMw0fS2XQqKYxCbiaigpbPA6P6uSbi0gN2bLIPhLRTkwiLO1VN5xs5bum
wDhxQ8cgYAgGVf/eO7mQsRUcqOpo/KY2GWZj+QEvop9eHLmv31Pd0OH1wYJihHDqu6MhLytep7Rw
qWMKlghClDY8yR1ui14RWc0ilLcx4cjnqFqyz1MMJJhPkRsGo/WGu0dSelrk2A8VMRZ3Gm+TH2eF
S56cNuhiJxA4EoVbixECebbkEzAQrYVvl5JlVpakatCVZcm7vMSeUgMX26ZF1EU3RlmOF8crT4tT
lFMNtMxy3CQQkTmFz7zJD7U52jAghOmraTJc4bOreZpNYBdqUZonNswoBW6ISx0d71gihufLN3Zm
H6MVqaE6/K9V92pjhkckwMd1HM/lyn4si2x6aVvZ2Xr85cesthgOqgt4tsg5IEcePz6NEDXHezL3
pBHMYRT7QHfIIpZfjdDYW4XxDpPnLrGFl8/krc46hIg6lB+bfNjoHZ0UihCa0erCv0ZPolC0Ht+I
olZ2N6pohwJtDn455DH4RSna29okWujfvlqGIt19DP0pkOnLHF9q1Osxo/5bQgMq66rSsuBP1Vr/
OjUAOG0Bc+hhIgthdB1fRXdmw2qBcgit7NL9qIf6axy34cbZ+8xrg9SyOMBZtJhA71ZXMSfOmBX9
kSYYUmIyGrEnWWwxHLU2TlCnAxJ21IKUwaE5w0RpNBBpizxsz7CZFGlszfugghZ7+ducEl74IiRS
AsbhTbhw3I8fqCeRvE1igtQd/D8IKirom3hCTgXEbY2gesI3h+iNqYyPi5TM49daozyB2T0mi8V7
3R96rc+GjXly5uGZJLDxaKjQ6V/DF21UZ3ozjLh7NIW5Qwlo71IF052Nhz8tS1j0KUpoTtKjPBkz
kP6sWC2X2KUxJkxgitIXLF06D3V4vQc3NR7o1TlflEkjALsw0KWpUhdhXFYZT5aSJW9TX5NbRrvc
edUyx3Tpc4///lVgqQ4o5yz+D1Tbxx8oEFPSJClIjhMSMiLLHUWwg0Tl8qs4LX151YqydEcWaGU9
DHRoWaLPaEIoNfJED2ZNtGe6shHFsf5FTMb8BoMQ8ygCYN2cjvfh8vXPfHCe7m/nlrKUM9LxU6Zq
3RLLSePWyhTC5Jx+fJCzTNkY7WdmL9wi8pT4b+m9rtYIo0/NYUyUaom6aTDGgWSHLKO+zgK92Bpb
y3c5XulhfCyDC54EBMeTBICgLNnOaw4T1iA/RWTGvCfCmd/62IiuVRFkT32vpF/CIIwJr1DNr/qQ
Gq/1wGH58qv9e9I9uROaXtAAltyW9QiKwKXkIIaIZ2IrFt/MgZC/RWnf/eIoEkP3QijfumM9FvYt
hmDauzLWSXQzmPGceTlBXS8BQM2bkpZE/xVpL7uZWvaHubOmaJdhNfobN1n4pCo93tvMmat2L8Qo
f6TdSCAqZStN9aTK8z92MDaqX4Yl/cRYF+bb5ec8/bjgLLAaARqURbu9GkJdYk6VAsvQwyc38aks
dOwJE/Wbgmhk41KnxyfE6Bi5cnaCrIQR0PFoNeggI2jpuJSmxepNI6vCdquk1B9sDdzs2uJ/MMNH
o95KEzlzZcQm4Ks0eWgfrNm/ZlPP2MEQKzSpY/deJNheE6vR7jWr1n6oUTrt9aBO3y+/2dNlku4Z
WQ58R9ZL+S9y+I+GsyaUlhGEm6stWhijwWgYXzHzMu7bIBZUMumWAvnUIW/xycW9lP4FoCef9fgF
pxx55ExHTJGmSv2S24J4ZAVxp7avQ7vXDnOohQ0JbZr0HKkOOkE7rbIXyyl6wsi6LHqKx4DDTllJ
GHopEEhfUgy9fY0Y0RamATa4B4Cf+nfZFs1zJMYSFNCI4u9kNTmYlpLD9dSieSbhsQBHIghL6l2t
l5JsV4Vlmt5NQWpKLkGQNYqtvmqQgdlSrvimDnfG5xSm/5GsuS2uE5KgdZdFFQPcuiGiNBbp/K2R
GitaOI1Bfz2FVCluwVl9SxB1MiEgVDDtl77Jkgu1rjUbgzhSogtJJRNte0efv0esQHSyjk7BvzxC
FpbG0RJDx8JeaKp8NEwHnGV5/8cICVFb2XI89LS0rew+VZGELfZczTWpJPU1B+4QAYWlPgRlijHg
5WufbB1cm9Wc4oV2H7D1aqwg+ZJCVJRYpyAKu4GIQDC46mj/3aD+1+/pf4ef5dN/H6b9z//w+98l
kTVxGHWr3/7nsfosXrrm87O7/1n9z/JP/99fPf6H/7mPf5McWv7p1n/r6B/x8//v9f8Pc+exXTeS
relXqVXjRja8GdQEOI5GtJIoaYJFmYT3CCACT38/8FZ36RyyeVo96lWTrGSSAAKBiB3//s3meXw+
+j9gBtmo7sWvXj38GkQ5vlyAO13/y//bH/7j18tf+ajaX//6J7Ey9bj+tYR8nn/++0cXP//1T4rz
3wZ8/fv//uHNc8XvRX3zPGbPr37j1/Mw8svBX+B+8HZxsgFnZar98x/zr5efWH+xka9VC3wC3syK
MdUgAum//mm7fzlQaVwIB7Cs+EfWz6ERLz8y/1o54yBFLAB4xEOI/V9PfvSO/vPO/lGL6q7J6nHg
Dx9PS1YqsEn+kEtHeLWDPanWhYNqEovMFBCIGL3GhcPk171+Zqu3Tj60l8vQ77MYAgxYOdgdz/5y
NgmairFbJZlAPLjmoH/uXF3T2eW6/oFIiOwhbV2Coq2awPt6rBEIT3pAAGjuk1sfAVqgRlf15HOq
V2vCt2uW2pVTu9XHtFBldVU4SKcJetCdm2Ce6A8Dr2uEIAuZN1vLnPw5xMZT+1rFhvE4lxl6tYIs
wb2aPXhKaTUGj1mDDoqmt6NvCKHMr7oC05zIHgr/lhUVY6TfJsm/X8XvQ3+yZ6xjwhEXFjf1Biey
UxcZOiG1AyEULCwm7hDPW2/xH+36U+Iw1f7nyTv//ULrXvvb0vPqQieDv6RsEfPAhXBwfFItKa6l
H7oWsuvZ2lKghWhZLkfMqd6/7OlGzIxeDw0wbkmOW51cj995kmVismodsZiispoQeWzB9klZjr14
ZxPzjqxt9M4sda+6autV6RysHiIrnHpqzd9R3sXBLGPMIUWwCv+zbVF6SEtUZd51MB/qcPBcjr+F
uWxo3zZ7qex2U/KdnDkIWyfjjnqHYyNfPTYuYPJQj48HYFT4XbilpAvtiLTboNRwPgCMmjLMLNlZ
IY6OIKYK1vONnySz3NhDWX3ostzJDslUBiSUj0K/RiQ0QryNe/WUNXP8YHeFuNdEE6jLtjdIpZyK
NdvVRjqs9ja+5u2u611YiqOvlXUo5pKk7L5xPkvNmuawsoipY7/1nO/rIqPv9Mow8A7ubVeRR5qr
hzaZACYRileIllHe78C6BoDSqcSMJ3CGHPKHXnRnNsiTJeJltDjLEiGEq/GaNng8WmDiZPwqQVY9
kD5KT7f7rGJNfW+lec4r5GVf/+2LeLkWvjoUaxxzHKStx9eq0LW6CWf6kMY69hjB6LuRP4jx2iIw
6S4fia1CbKBFg2fqN1qhtVs0A/098vbl0GP1DNNt1sS1Y6UNUdM9FqlWnm9kYdO3fv8jOlkkXu4U
ZAhEjClkAkIc36lPflRB0GjC2qfN+yoPkLsPC/F9Tau3D0hi52b7/hVf0VyYtpxukT+uKCStj5Nq
QaQEy4xqwtaP7+vBKT3/V2xW9fRNtX1Sh8Bv2IV3eloe0EkHeji7RexvM2cQz1ZvFZ/G1ZQnmrRY
XXRLVlThjBjbwWK2mj6lmg3HSIkgO7fFnGxk60CtCSa4OZFSwbpzwipY1DTmsc0r5et46Cxc6TAU
qPna3x+dV4vaStOCGUBnEt8o8IDj96GmBhfaBSrJYuPyQRrOuMXW97HTlvGuNClT21aOZ9bvV7oj
no0Pgx4yQRGr+8TJJHCAFDRTVFqow6dE+YEtQr53gm6VNDSi/Wq3alnCefASC36hLKf9QHQgm4pr
5R/ff/43hhlR8iqPXtEQuqfHz2+raY21bPAAtriYO1rLjmZ6fG4OvnkZOFYIQ0wLc8+TpbNySmiY
Tgu1Zpn0i9Itmm1RIBuPUiv2ijBLbPvbNMvyIjahFOMFhR5tKqr0B8BjdtOUPolwAtUC8mRMR/8f
hoCqDcoEcBCN3eMhUA2Jb6lFlFNXpuPGIVjwgvIm+fOrrGAjEDha1nU3O75Km/Ra0wW9Fia5Md55
zVyFtJisp/ef5fRUwsxaSTh8NdjW0Fg9+dY9hETGIhlnw0qrneYOxR5GU3WIO2u5kW6RHCxbkFtZ
efHF+1d+Y3Ok5uT0Cn6L3sE6+V5NIqAdzIexb8eHEz+qJsX2g/mm3ee2CjaYqTQfMEXRvnhqzcec
2+QcA/UVFXJ9eFRHNOZX3If7OB7iIel0YfvrjjNnVoQjVrnpc8iPWeHmDxr7JirUMdkPwsJZzGv7
K5Qf4lAYrtwspTdeGuWsPjgJLuYjHL5zAO8bK/+KN1JDAKZ7ILzHd4clNS6JmZ9Aqu6N28J1xX0C
+2vtri7TtV8abb97/5W8NRnYDNeFjSrq1V4ja5lZtYUpC+tshep1WK5sTMe/16j7IdFZwyYjm+4D
GkP15f0rv7Gq4m9DuQE+tSJTJ5MhwJm0chqa3xYuxJuyt5iQyKc2xNf1GfQ6F4YwTjZn1rI3rsoE
BLABLGJVPe2HYNXdT6XElqnTqyzU5y75Ok9VZ2x7a4ZU4CApBUWalnPBKS+K+5PyA0IBQJFLnbqe
/o5fbY+QYxZuh9m8WmyfSdcMh0HrTGPvunV3mdRN7CCo1FttS0vUuMTt35ourUpof6txDRyfK/QD
h27S9b8zWIjJgRAj34iSghjZSNBVpSUaqOU7VkGLeQhEN8T4nkBFAjy2uxJmarzMO6P0/Y9+YldT
SKjsIA6GLRx1MZgVBAFZLUMdDZbbN1cDkejOTjV0AKyEunPTkUvxyfSlRfClZuI+lZYiIA+joQcu
6twVIfYmOFaVOLzjgymLoA+VFA5ejtV8Lu3mlVaJb4STMNgbH/MqRDjZk6xAK4WjL3zHgTlexck8
b9FPTxY1bZNCWapFlFeFviGlbr4mJ7G5CpTUb4Igtw8K76ELX4n2Ike6c9ONunk7WTPHzPdn+Bsb
2qowg+JB+xRu88lyrkwnGWgTJZGp1+5PukQztgrddKYj9saiCm2T7WJV0UOzPalO7KCXirdP9ZW2
GHKhLMDxbHah2RE5nW38uFHXKO4sd+OTyxhlhaefOfS9+Zywc+DdYg+KifPx1B7nQmRKgfy5uWZ8
MUw1RDlOlmcsHt4q4DlQoQaGqsqCdSpZ4BhX6ZyewRNax93Z5dzQ7BcY08R2tVOOwEpDVW1w0di6
uXfMPtv5nczuzGEJLtqsINuiUn39GVU9FHgd97PASO0kVPnZhsrrRZUvnWgzwEWTNUY/GRAV6EU2
knxJIKjHRoFgGtN2PX9qmzm5WVRggNTmT3LU3TMb7Ku+JQ1HatW1hOfKYI8nezvNuSBoUiJmka04
h9JMnNt6CpoLXSXOIVgwq/Wyyf0byMcCiUwGyH75fNM3gjjzOu3OKYVezwxuhzYdW9lao7/c7m8A
qDJUbBKIo4WY/fWbqoFVUSlYSe9/Z2+cXmCIcbazcK/ByePUAsqdbFnHBjGoEgrEppMJwW69kikn
3sncV0Rs3s0c+0ln1+kc9/lMRh+JpxsUco29K9FxbzHyImIVeXuqR1lT3pve4u3JcQKlThPj+/s3
vK71x3sB9/tyCKXtBhn6ZOubi6xqxhGQYJ6b7zY7QRuWujZGmSOL8czgvN7wwHfpTjAnTHjep62R
pLIbgtYZmwWTiVux9GWGosL61Cnd/ZQ1q2iZGIkzD/jmPFy9grEUYW3BT+N4SRgqwLdeIkAgwvyT
R/NlR6eE1dks9DoqVYHNDFwvI9I4V63pcXYdWoM/pciRMlQpjtueofa9NeScpUE7ARr4Ok6239pq
JCQxagzZ4HKYdBIoSmvnvgnnTMZniqq3JiR58DA7cPrBPcI9+Qyt1AUhCBh0s9asBzFLhT9BLjtK
jkBPg+LQmBomwqsf0XxIshhxNkYG+GOmpT/2EW0nWRJoZmd7z11S+YUkHMzkUAaN+W3QER+2Q0BP
4pBy3NQ4vD8531i8cP0FjAEmoYNwajhRaQlmIoJ79yZjvp/yPD80vgrCBiOMfdPb5QeTBF5cD0z7
nOzh9VbGWgHg8YKZM3AnW1luLD34BO0g4cMtjUCnl89jXo2k6WpTpt0Tlj5c93niOL90a14+ysnI
+837j//GwZubgKBPD5NDEnvN8dRVThHLdkLhIew6+0jT19kA6AZxSFTS9KWFzU3sraHyT908yCh3
cAU/xC1uV+/fxxtj4ZAwBDSGSwxEkpMplKlWL90kwS0xMZavYqaRuxsa0/iQTdqw7Oc26JOtzLrp
Ig6UlV20nCfaT+/fwxvL96qKAK2m5/1ahqK0GCdQL0tAq+0uZDoQMKKSc0eQNz5N11xbxh6mgeuk
Ox7w2icHx8drNJy9IGlDhzZ7RFHpVaHWuPKPaxWMSwCOABmQIpJieHyxvJkKHZmyFvYWQEaY4ZbO
aTQT55bdN4YOWJMxQ1LPfhycvL4C92rHSNavCNOzixSKLAk8ZXYGbn6V5Mt+j50uYjnAQnp8p8cZ
r8wmZWOlG8rAzcK+XWaSq6fBusiyZvjmVhj+XpAwFGxUaZQr3Tdvw0RLfpqzEMhLx/LZFwYAGsru
v6ssISFKdzMR8cesNd/OzHD8wezt8Y/nFcUAeyBoAHSTU5YdWKLjK3KUwxJi6DYbA6zG9NY+s5Ct
r/JklwUWBCDkfUNKc9ZX9FvxUVYdOEfCVTT639Gw6iozczA+WU3qXVOzDmdWfXPdtk8vCErGa1gD
B6HKH1+wSwttoPDVQmr+Omxlpz2ZJk0AaxnEPullEmYEFVzT/CuipMTlcMRcKw+z2TI3bZEtF2KG
p+wUfnVwBz/ZdX5vhgHn4YtGs67xS8S+Ox+H/kxh/dZUhRcC7ZK5ChX4ZKqaSyON1ou1sOFgxBG0
zw6a0v+U7rjOVFqi7Cer8gQt/PHgpGOvCafkHAud0rnsFyeFhd2P2/dn1ltriYMwDwdVwNpXm9dC
FrQ9YwFKtEAcbHrpEu7UBtZqSlARffnnF8OYaTVXoKdHMvnxI8nF0au+VFrYklt4nZEGetEMgEd2
kwRnCvu33hGfOP52LChsCyfvCEMjiEgQ4MPF8fEzN/rhohwr+/79B3qjVoTMAu8VlcdLS+b4gQqC
AnvktEzgzBsjyvp+1ywjfeLhQQ746U3Zn5oooYCDYIhPLCyJF6v44ys6aGNbiJIJdKsWxqAt21tn
1OSZGf56VsAJwvQFWu/LAfWkGjVwHQbNYB8jwqXc6ZoXkw64GN7W8NJk//4Yvn5Ta9gPrZSVNcj+
crIIiBy7Lg0eRbTSqjfwX7owgTx4Zm17o8IEsiOQDiU9kx0twPHAFSpVWROviSrToP3oMZMMEeAk
l2SWzgeR21k45GX/oBdJfjNXaXfl5PjIgC8jA0kIPytyF+p4L34Ucx08SsgRH2xzyT8Peh2fo3e/
MfzwSWnDIzVdOxonZV05NVZWBUyrgSiJsMPKE/3IOAc0YGPz6/vD/3oKgwzg2IZxGNU3zL7jcbGd
GPzDAA0ZdA/lc01/T2luFdVWL9etr08eM38enTOnrFcEfiby0XVPnhH9hZAN9pgRyYDx1umt57xt
MUk1csLJqtzf17P+aRqkY4SeGt3bYCqeqyJYkEgg99jFnnTCpQ+mL+8PB/scD3y8KXFjay+J0whk
h1PlbeUqmsgBlryunnbt/aAWTfukt0tZXuLQ4uSPSz2R9GEmifE3wZ5ZH/VZ7MIU7Me8vXfaqcZr
rtf0m9rF83KXpwJHCmBb/zGD92IfePGlt8+SxPycO73CwMCTPf3pCXM46uLA2QZQAFXU6IthhpQl
qRX6bZxrkY9dOAX0EPTF5YT3mLOhf4UbPDRBlCPOshj5ZpSFxUFgdvVfg9M4DyLgDBUt8yzuAaRy
aCNJX/+YGiMbrkbhrPmJTmsXxGJY0om4S0U+5Mz0vi490E322rVdOzYm8SlwQNST5SI93Aa9QVpx
Ei+orUmba6/ACTsVQdyHG1MsxfxDmiToofURsucXA+caJsvokg0zKmomZAv38FLmX71ewiQZ5Ngp
TNt1MWyTvoi9UE1xLra6EJRVejOoJ4di4SE2RB3O0rO6vZXaY8Ki1NhtNA6WqWCGTcH9bCDt26Zd
01jRMFHxG/6MwarfcnAO9XHCiLipTeurRx7mz2FoS3Mjncm+TOKpwXrMmaZ93dak1xp664XggT2l
B5mT8POGcfnRWaJ9cpHyZHlvkRzexib6Fsmxz6RiDfvZItHbqCyv2jl1ju+pmfejDZ2gt4PQMGL/
ATEruCm67XbeZ35qk3SAt7q1T/usfKgQNH8ZoGZ8kaq6tzqRX/SZ2xtbP676X91gGj+KqWue4kBb
7rC1awoEbqPz058lHFncvPPupqWFUG1qE1FqZGtTM1zGFsfEqDLdirZ4kowfjUl44M7eYHyuiRFi
36895o6Xt4GMsPBvDXKu5uIqdtdUbRsLyzLsDaRzhIPO6t41Yu1Z713FccDwtacxU/6PvO1ttHJ+
kj5adaWMSMkBHboez7Yb2cXsfVO17/WYtTTLnefWexzfkQjMo7vUWz3Lqi9dV+LUWsR5PUWen4xG
yExPIMM7bvyIatM0yV9JjOuZ3IIyzKU+3kwqK78XeTXflLY3fi961eQX3mzkFx2av3Cppcv8NIzh
scnz1Ai7PsucEOxVsaBb0rhCodR7W8cVJnHBVtOmO9eQurtNAz3Pty78D9LI4xiePEHJaU0qcAbp
ce7a+NmWi4YXMWEmKkoW8tsj5l+FKUib7iV+W24YeIvz6ExaMuIQ6PUgp96MH7At/b7c5yKfftZD
nn/rusFAWdjqmKw1Rg3kAajVfi6rvG42ZTeg9dboTH4XHpmghP1lvYhaDKaXaKiwKtgTgksoTTtj
ULOVsK2rq0zvSL7oAqiuB21yivU7VERo9EOThZWhrCsV00pf6WHT34Xh1R8NwWkTrZ8ziwg7nvkS
8rvnbRYzndEXzlX2qwkM4gc8XYu/uHXSXNdom2fIUXHwTUfb8cWGFM4SsQBuhyBZqwNro6GIzjju
4YYciOpWK6vGjrTUHD/qEJ+/iBWSEFgDDeTp1g2Uh9Es001KzvBnvZsJ2J1SZ7hdDEeholwc86s3
pfFdxqqND/aQiQfggOU+UAkMnhpyiAqzbrHUHk4COzaKJHu67Hw7a3nlvUGIp1EHt/XQlD/GwUin
zZwv89Zpc8R6SabN90ufOd+7qRxu9RkVS9jak/597kTprR5DhQ4K3ul5NLBTkUibFX+L3tGfVK6b
RBvbQ3IPf4s8Rg2ah0vMzewwxK2vL2HTLK69MenBPMx4LreRISeZR3gaeJe46Y39xu5sRJFijN2N
Y0/dfBVropIbPc/Kj4k1d/4eRMv+aJgjq57bFfmD7nfpd45sAOZxbPvPZOEWT5kS46NtTnI54EVq
ImL0gDFXffz4hMdz/LL8VKzqLBS9R8p3iO04Yai+pcV/N8gznhD3WcWjay3lFxbvwL/Wsc8j+aht
mx+jGxfpgYiGDuLhrLDVH93yk1/ir76L+UzlnZtkRK0qOG3mrTHV9bAjJx7Hgk63MMdE1Z0qLErp
eITQR6prEiz7a5ID/es5kRo+dUkHA743bGS9S72aYGtVjpdnGrtoCrNGmM9gvzXhrfmcXMV9MVSX
Ijfx3o/xkNzkQWbcjCUSz3B0rME4mGRZsFRYcXFLgzruN/CHYIGRg0SKSwoOmUMZYuncoKbwPgit
yNwQlrGknaopJM1Y+OOOKukWPVZdFz/Q+IwtHhovk13qj0az9Xor/TT7S2/u48Hc9zkWbCWPeZnM
fGtK62lgsqRhByn8rCXaWmBwtWmYfeqQ+It2M7hBmkaJqN3vXYrJGj8zu1uj5fa3hkjTgzOmfhr6
zBgi86TRjeGS9su81/FVeShw28l2LAMZFYRXY4dUddZUhlPpxT8SFtjPCwf3n7bm4TnbIFinxejO
5t3omk0e2UQrm1u2pY5IATpJxNYHJTS6YXQ0AkMWZ/H31Wz7X0xvfRrNZeMI6VF4d9Iw6LtKPS75
13WXYsEQewQ3o4rVNq2uNbeJsoMsyqQz6nsSIOfkIIwp+DKZvsgu8q6XHwgK8omVTcsmuClro9pU
pNwEJDCtDKHBqe1b1K2KfGaEnnOYwHojhanVFzcsikVgiGc4foU+duziXWdrWR56KQAn9mZ+Ka7j
zAt+Or03fwWxtAnNzmPvMfCXfCJHPC/RgnYdgcWWA5W2moOBGT3ZeD0Zzmw9K1myV6bUeVqUVFIn
OJ160whzzWepjUVgtmCcuXnjDiK41fJxfGjjNL1xcSe9TVPDU5c11sIfTQVVl93fkA993QdJKKfc
xiVigrkY5WpQ3yj4/DYk5t7MN7E+s0noRlZMKGqlwu/ImYb7RJXm14Kkb1apRRX2phCud1MSHRAF
tpjpXKf6Bm1C8Hc+uNqzMOlf6otKHdiOhGlFBpsm/ph1Uu/MjCJpZ1nKID21n8mbMTXYLMgkzJ0n
g7J7cAdd5htnNKfkge8jxRNsTGLkew4rUVgkmv91VkVaXhJmUZdXJcl/U+hnQuVXeAH0EFNKvezJ
NSjz4qLAW+KDwNrJiFqvE06kUUR0oQmdoP/g4AFFukFXFdW2c0rCtjrR1ePe1JTw955ZZ+0ltvKF
CQ6Y98lOi3Un3wdTb8NyEmokDF3IT2Wv5Y8k5QRy29M7IMF70Gwn9DDB+aQ3OC0T4+JMpEUZBb7h
3RgkxVY6eaE2YgqKJyhQyK3joNE/O5WXfHQaWZmXJpKky0Z6xrJxipY8+SJQlNZMlbveK9Ienqmf
H4g4m/NLnzzNDzUwGS0p7HDKEIqGqDczRrBjOEmvFNvBHbyVc9YFUGSyRR7qwqdEswLJvFaO5l0X
UjeqrVcSMnddNmRfhxRTgnol1QI89wnAejAqb/Z3DXXxz2kaE2+3yDIpyYtxzPpgCgfmct346d+T
l8fcG9XJB+Ix9BsnNpf14pAWNunsmz/YLuVnPiZHkjWnyvvGmh2wkba6a400jS9aM+6/6m1Q38LG
LkhA0Odu38xTgS0fIWgiHFpjklFCNb/tRULHHOx/uGYtGafIaXVVXfeL0JLtosdGv21HSe6g25DO
bc9UAaGuHHPZlYPyhl3vVgVSLkhoDl+YKFiSEF4IgggU1X8b1zLqQeFcJyxEybJvz+nyGWJ8d+PA
VbcOKT4XbYifelHdF3NatFtfL+MJf8+p68LY6LCkgLJgK0y3Fb//P5KlL3AOhL7TOFRTIVUhhknj
pHUR3ZXBPINwvtHWA9LAJWqVD8BjOdUsFyVCtsmc2QOU08I7Hn+K1OZsp1KYUb4RMw6+A+A869+H
XvSXqT4Nl2Ur41+uK9M/R3UwZNQ9mwbjygFdG1m/4bsEXOh1X/UJDUwz3bdaMfzyijpGpWkn6Znz
/WssmVP0qg2nDYIg/pTK4Vgx5bQ18uAcxUKsyYfNPOTD37VmOiEtbvP5/XP7Gzw1YrVWEhjMKKDr
U7gU8x2zaG1gJLJRxvWkV7NRaktAIlwpf8YpkVquU7MEGlX3qdD89rZTgb0VjjnhS78gpU/joO3C
UiNupcBryD4zIm8BLdifrXAu1BPCgo5HH06m3rgDxmGKgBoYUykH0kDmLS4fvnY3tvArRN2oMzNw
facnaAaoAsSt1SoZ0PUEyfMSdke+KK5qNeJKkwb2CMWYY2eIe/lu8NDhZb4llqhr5Dknq9fXZvKv
xFRPJ8KJ9sXxE5sEABR+zbX7JVeXTTH7B2KDhq+DWT9TBsd3sgIcGDTtj0UVDgbEcDnoj9HApit4
fGGZaYQfzQ6FjDaLS8471aWlx912AfRMw1qVX2h8n4tjfz3j4brCtqENCxMVzfnxRbXeCMplgatp
Jbl1iWyFk8FC8dM4WXrND84GHbxGCVlYSGOi9QwrApTl5IJ6JmTXwn0ctKbZNSOqwsQmF3aR1Jjs
aW5sbDxps1PSjAWjLDSUwiHczfQh0Lt6t8DKvTSkoLdnZ0EazaZNVfz+Z/nGoLANsgJCNAH1PyXx
zfnkt6kpE4qQ1g3nAoBcb67T3NrpnfHz/Wu90YiGcI1ZFWRBmIOvEqdnTS8rWXvwnaamuXYknfFo
SC2TI23qqHRjpVh2RWNgJ09ikVoChoSLSojpBKaEZ+5lfdvH3x0vBowedTh8eyQ2xy8HOp3jJiuL
xIzVWF025uL6UZ9m9mNl9POD1nXGNxlPS7mp2X3wMrVM6iuEFf5PTdOD5sx7eANu9RFG0jEgZhYS
s3my+mSWr7UveoUp781tVy425HTqjHYp/PsqbcC2q7TdJ03nh3lHBFIprG7XiXg69Hk+fZ2AAbei
HeLN+wP1eoKs90XnCd4TcpZTbnVvysBSIxMkL6tyIxdYDB4Bx9sk8bVDuXTnKIav1ySorLQbViOR
lWB18l5GbdI75iMN83r2nxRdKlra41BQRKwng0RRZOcFKKNFht6fejBwIIHcgyKAGeHSQTx5CSw8
CIUDnHe6rik3I4e07Rz057QpbwwpM49PAUUM8shXZDrXzRdjZRem9mJ/LKBO3/Uk9+1IphguEFup
c/Kb1wsRGwt9MD4UmMnsvcdzvQCe0DSHnU10fXLr4Ja0qfPai+xxHs5MlzcuhTDYQtW5iteQ6R9f
aqrM3hgxrYb3I5bNMg5rajDA4NLF8kxf6g2qAFdgslDmvri4rffyW7mUeIjMplRnr5ZpdeWKun1K
7apsaSnWGOlPiZzDWJuH6yrQ9MO8mH+bU9Zs4FHqUTuCGwsPdyi7h0fZCW3ZgtTEO1fYCMpBaudL
UiPOGRe/OTymhUUO+y2iiJMKbwokdM+ErwnMKv9F42i6MprZ2GH9tFy8/+G+XlHoSfOuiScDsPYo
KI+HZ0IcV2Bwl0b0qPXqtsf9wcejchh/QRcve3hbMHfNIlmqy1zaGKRht5VOzx3uAuO2X/quivwK
4tfGonNh3rdpkASH9+/xhRdxtArDlsBTEic16lC0Wif3aI36EJf6kkYLXUH1lGQSd68Z2UYQlaDW
cpNokyr3rlGn836UJr4asIgGWMGFF28kcVwSKbrb07Fgid91bdcg8cOtZqaqbOCL0wDSbnBiNfvd
VHQjEUd2nJmhiRCpDaUgWPmycqz+g6iyoSAoJJHbIdFTeaGJWKf1oBVS3QzSFOaZD+Wll37y6IiC
1tY3I4Ch4slaE8cVp9YmpviiutvPWqfJTan7xTcgCKvZLL4gQgDc0Cs2hbLLdsfOuqbsoWX8gKBH
KixbGuKMiYH2Hgfh5da3kjbDo5Xl6gf5yoCGeWAvTeSOvPqQIkx8y6vGBGkgARhTKpmlA03FLH18
/6WuK/Tpg7GOrs6K/A+36eN51xHXUFB2ppGmc94jl9SL2l7NZ+iPr88TazQePpTYHvgUk6u2/Pev
n5HyM4OctygXcXudVyKQ+6FWQ7opK7vfZ4uvLZ9UH9dA3FldHXo/xyIhE22zmVoam1FKSKe2SeSI
BBvAIza3ky/z5Qyh6fVoIHaDE0u7EgMRciiPb9MF4jYk3byIBo7cJ2Kgy8U5b/unY86HzjLoo+Za
v6STyQQ04uR8rGBJqZeAhcMbiKaF0MIzs3Yd1ON3CzlktQ5aXc3Xc8vx02j8e3PAcTaa2zbdkCtn
hFiDkGBcjXWzzxOJZ3lvkC02SHu47J2scHbvP+mr+gBlAOOJFhsOFCFSJ7Nr1uvJ6hbuwDYbbTfY
ehN6KMyuadImE0jeKLe40Qd7k/bg3fuXfrVvc+lgdb7gqgicT1UBOOz3gtRu2qpzt0QzYpMPq+3/
A4uOcY9TSBW9f703ps56GMUXBWMhTukngx3zlcOgBXMZ20K/kKX9UyGuP/NGXwh1x690VWtzIFo1
mWtdfvxKYw7EY6kmvKDcynkq/B5ZeRqsAH9P1ZBu86FIis1Aqsi0RrrXxK0jGVUthLAZiAkeRmNN
t002iB+abZRjaNNHvPKE3YgDDYbyyfJc+T3WUsE60AyA64M5Lw/Q2Myb0vNGb2fOmUcI+tJYQwj8
7H3D3yfQtqIgqnyz8E2RhG1oWKB3+lBxQnK8Rtw2qsVXAY9OnVZ/rWmPhMrm8S+/tLrpgFDGTXbV
LK1gSzs2Rr0LMbjcFBrcgM1oE0O0BX+u7E1QJIm9Y6OXnMLYqZ7MGFH1pm9b896mp9R8bECB1JU0
iwViuZzGbgvTWnJMGWRphHU7kh5VTMnwZYGVZWxSnEnlJk/TZmJEge/3Y7EEVBSL1dxqWuyN+E4S
PbAZ+FjuE/hWFpG0Y/sjQPESH1IT9cvXlo7zheO1I1TONF36/14t/sjj5P/oXHLkdvKuE8r/lx4n
rFj/21XilcfJQdTJc6+OPU74jf/2ODHNvzh04BIFz9/nKPabx4n7F8pA/j0nEw7JOJr8x+PE/wtQ
AdckZKe4wYMr/MfjxPkL5xMo13zFQF5kj/2JxwnRNyfV4yoixiZpNaNYr4Sz5vGn2oDRijoISG7y
tW/U00ZXPqaEOB3omDoHy1xD9cZK3/kDjUkzvpmcVD94FeapuZdaO+yanagAhN7kRfUppve2w7Ic
iM3LYSbPsx7GdWPt2APnLQis9aG1zPGANOl5Nei883KvvXQXXEjHpvFDp3S/EvT9c/L2lYif+8Ek
vLD1xRU2DssdgEgH9B5bkdnX6ZWZadq2zQa4yYkvg0tK5OROJg0Q9+iYewySLsYWeQs85ztHC77l
qqa72y5wEOW1Zsgi1MxR26cuJgaxMLTdpGnWB+mudrda19M5rpdmE/sxOcdlXO1TfSgepJtQHoog
9z8mHKC3OsfIbcfp57Oc/PhgObltbKwhA+TvoQebG4jC+sdWMyvBI2ofWx+WFy5SXc1mk0xPxUCN
XGbYBYcZFe3BFz3J0b6XlKHshL5ctF6gfRT8F+twtuNMIyO1tkIfHX1byyWm+QeX8yrTCJbGf9NI
I0PnE/cSVhylsrnaJINjy1BL6+YLnsD72mu0bcpS943UWjosmN8OMFtsbQjdySse7WSyMYVtFmg5
wqcxovQ8CbYaD4oJfZxp17CJhzCeykoRfZdl23jk1dn/xdyZbceNZFn2i5ALMwyvGHx2zhQpvWBR
Q8IwwzADX1/bM6u7Q4rI0Kp66meJBOEOmNm995x9MpdZOYIHmlGjQWhh0AoDyNnomW8TDkdchCuk
1kKth6Utv1mr9aMpNyQnmxuXjb3+k645HX+pjeRO5bm6ztt2NtpHIz1g865ASMAQa9SN2FEMNeO4
Efi7J8f1fTVkf1441H5oo36GzRFskAagfffWflPocMRqP69pUx/7yfmmFAFomvZ58baj6SVfmyK9
L7ptXy/6oTKqp873uIFy4FulL/AwQun70UvXDrpm626nDxDbqbRBDOsL9YAREQbQIhqZzmYuyv1o
VP4De0EkECMsThevycFnK7qkrVXthaGpqHa6rxi1Dltt6R+Lr9kcN2WX0hg2saxkk14fOTD5zBWZ
UgflaK6fcIPx6yy90HZET5YXhIxdDGjksVclqoS5FS+r6qvHZUXDXU9IEIxp1g6gpac7v8MjwGHA
olHooVJ15XouarRNS7pHu2oeGbimcQ40LS5Bwr0yvCZtwRmyy9jSq+iUnhzdvkyPZlKK90lrrOs8
Nahg8rGdQn1oX8lg+uwBVyYjkH0uHNhzgnFyvYjsBC1UhJnldv7ezlWD71QZez+3RFTZaMmwNr9O
VIV3DCpT0gyZDRa3AVdDbRUslpNdPDV9W0tgEsHa8Xcl+SrDcdVZKnp9EmFjI1KlkAuGjGRCv9Ql
vjRDJ6iwca9MItKnrW+Xi9NTrGOFrS+F9N3PeIaeUaR4ZIbkz5msT1prsVBB6T7NrGpPC2mPEUaR
+jhbN56vvwc7iNpjWIOkMKnzr3XlT7G1eO5ZjLO6VjfVuv/cdJUfIyzpIbwi2LAJJ9xyCkMNS0gx
mfrOEWlznyj9Muqzu6eZuRytzfOeMsxYwW2FPrUs+zx+dho7ReVd1dCXQeayxKYaqoUinmcAlJM4
wD2++ka2V6Leg+hncXCno6itazLwqvXzNxwrFuJkzMnIPoJqRK2EQWWKak9enPYR3MgY+H0Xb6Nf
xESGeOEiCveSdE7EpPiHErQxuZ3TtHZV6NczkeaybCFpM8vVe/epaqvs0a83Bzh2wWSYGJ/d4lqQ
qZf0ludTzA/gMfMDIJ/2xdE7UuyWCH5ABnEHzvdYfSJ5dgs6xrSF45zqqYy32vi8GjqrhPDOVFB2
qDekAuGg8o8M4nXac272IqulTIK61oejciqmxZgB6lzESE7aUGe0Bd5f2GtkTt7rUtf8epFpMWMS
vgPS8sJm7CWff301+zlDPlcmB9vZ3NBav0OCQmIxttWe9205ZNb2Nk2jycbgwKBb1fjm+FU0Wc3k
IIXpZ55ff3rIOyQF6ZhiAx/aOJ+GLB42B5fkvJxkwgDSKyuUZG0VINy8WxnDD1aqPRgoAR4SBUe/
JQS1gnAlEnkujIY/TC8ir88etKT9PFtLxjxVrrFrquzdSZHB2VnFTbLwhB6yItNDZWOOPDxWP0z3
rtYjc1lVRJ0eM7e27mgMW9C8rO3q58byaUrVcCjL7SjmvNg7xM/xeOhjJM12PNEdj41SZ/R6WUXv
BjkYzC6QojX2yeqbgVR9E7TsvjDjD7fWepBX7fvUr2agDe1z1XfiVFNSILtiy8TOkRznLuv3zVgl
LN/dDL69foQ+E9PLGk6pVe+rpi8PZLjppwHT/8tg3IH4JsNgm5BFleRpSjvX4wZH9aXPP28Coeaq
J54X5M3wBG3EOSToeaJu0N5kX8iIh9A4eEr3H8YCRyGsPJLMbGFDas2Zwqamv9NrTsMht+Du3XlO
FKhgvQuIacz5aaQNlqgoEsYrAKj6Hlz8q5Vne6xQsbIJ+IDcSLa9vPfT6ntnehGxLWwZMvlW8lkg
+Rk+I9vi/+bLjEkRpJe7Zcm70qb5KRXseUmuO4TbrcZ+8+VyIWqR2eXkqi/EGE0QcrcuiT3OYFmc
s9zQtckO1ZZaoZxbxHcNT9OSjjtW9LdZDbt1MPZrpp23Nr8sxXtasVfm7/5Q3rlOybyzj+2l2Tt5
zssmrSfaXrAL3pZmfa5z5zEtvvoVuhi/JAcKLH+nRUZx9RMSXq1j0Yzv5si+OvXRNDT3eKgOqpqw
4cCMk2oRMZh/1kVreMJOop9UTSPdYLyXkU3r5umbjSMRBL37pCY5HOTMiEN01kNDs5I811ibLD0e
pqmPs3Zvzf6uccuTnb2vytmNut/tofZ/FEt5r/dmVLbmM8XTe6vLk2OPd/1g33eNehh4YLY5Q/3V
+U3UYyOKceN1cUIQBtZ356hxYiUDcc2iZGIiBlkkvStlethaBD0MC0Nd3JIZqvqLKBBFy0x80YrZ
jPuex0UM7AxTA4dF8a4tQaGj8mUTa4Kp6JMYBaiDsMk1D3NR74nR/rypFokOCR9hsiQPytOyg+3W
BpEcCVkIi/2MjwPVrr6OsWdl6qnt+F2uatNvmdZ9kXLKY9Ms2ay7wjk7Y1Pv/ZFQDa9eQ7jDCQHI
8lqt2g/pe9fOmXm4EF9bqvu+Sv9K3DzjZRn5g9wVN8SssuzYyro+tG5/lqcIB28Ev0MP01ZF2Y1m
oi1yfS+Nge8xn6p3HrSKeXj7Vhbz3Sjcb/WoP1dUMHdM2n5wMGtPDTapd4BWj5U+8FehpZqlDFzt
2a6MR0GM2i41p+Te6OcnJY0nGqL7jsWgb9bbh2jtRmep9ysXOuh62nwA1Mqf8e4uxyz/MSIWNSux
Y4BWX7eSAw+ujXC0UU3ptqyuYirg+Letf1+VBayCrVJPvFMPoiq/IwGOGxtPaqNV+nFaiyVGGoE8
aDItO+oYp16spJ+xrNpOrPT03PR9sYHi8J4HTUgdU9m6vqLY875ikBGhbObikmC0jG7t9UCt8JVc
JYZITmSmD40aI4N2AL0Dq0T329WBX2R4AV33Xl+3NU4KbBQylUcsgu2laQrzjiJpjIem+DwmyRMN
yOxz0smLx04/tJMfy5YDuCtLda5Iqd+xI3eIY/gbjYbeZzOP9gd6ZfNQzUx6yPDQjo1AsxgYyL+D
/Obi8/JZnWF8v2imzb4Pc6M6m345nTPCwXDy3DDknTOemrntnhe59fdTgv6Rnmv1oq1Ikl1PVUOQ
VnwcTFX9I7ulOmPTTncZTSUQk5ofW2SMjUS++F9Em6W7ITWbsGdN32+z3YRTlRPb0YspQA7ZRDSk
xxMxQiVtcvMDeI3/feX9mNCV5U91SdsyV0S1L94AME2Xn6UoLHhLqXFk8l6fqmbcDGBVY3fsutR4
XQx3izAdNzykfvfNTCa1K/r1XMOFKoO6MPzXjtZHPPkaEnR98E6AXmTUiGqNhdjWwKumNRz5qz6h
GUPpPSvHu18kS5I5G96h8Hr7MLpApSaI0NpBmEaCYH19m9fFiFKvRVYIGm+8z/0WNWexfJawhetI
YbTAc6ZWdYUUkNx3BSK2rvTW/cpKGQ+ttl2LsfcjY2vVfu036wudIHM3usN8Mm6ywFDYrMSElsDc
6FIklgXSx8mdo4EG026se3XqfV87+RMFMbyOV88o9Ld5Mo3QgXL/aeOk/QnnMcOODdsqq3u1NwRd
anRxY9hIrAY62sKNuBGlnxM19pFR10jovKS/lkA3owVf1r3yTcx6Xt79c7KGOVR+YV47a9hnRv20
+G9lLTUzGKpPHoOuD0NWZDp6SmMnT8yDecMqbrX65te9vZ/X1G+DZE3moMW5tvf0xbrk5HiFbm/Y
D6jyPxP26rw2k9EhPEU0OfCeva3mTWntuPUlQYa5T2TbkZ2kOddCqpe8c26OC9s5Mm6teFqrz0PF
85V0S7QSSHdyy7EMzJ4QWuJZxdm8vZFQdj4VRls8jpa+IEIojAjV0IOVIk1C6RjNVlVfGs9ZrhTm
y4OaDD8exvp9cvpkP6GTurRTMWCvIHOjK9P57DHNueRzkk9xVTgJMNUtR3m4bnclwnD2Wc76PeCE
PTvIJvFXiMm072ajS97F2KjD5KCjy6bE2fkNW44+e97BoyYMPU8awewSg4uD8aQZ3EsykTs0MUk/
khrhPlqpvx6UN1X7ZuW0G9Vqc95N5a+PAFPNJw5qzldLdMPdoo/ZyCHQmu8VazorkbS/azXWCKu6
5ZO1KlYMjB4r95tU4BXaB/hm31IMZ5UiAfNJNkMo3IM11F9X9vRTtQGZ85u2Ovher3Y+HXKOnTOR
I75ytEe47k6Q0l79hPIuizSV1t94IuEaiU47VKhfL9qYRbaWb085UU3vfPD5ebG84oed2AvMn87Z
i8IvXyBtsLDmKLGVvr2YgGEAYCTLJ1kZ/ns9D9Qts6k+L1NWH9fEyr90NtrRzU8Mlp0JhBRcsKo5
rKMRFQ38+GlU5feG7NosHJht9ixLxlaE3biOeqzJxiOLQljE19/4n4HtpsN5kFZqxq7QdGM/kJ9a
hPZia08Lh1rqOhxG77adagXn/3L8nEKsqAOpL81T7dbNQ8E97suGY2MIAq24rJY9YzeplXGPo0s/
ZlaFYnQVqpLU5dK4mktrvblZXt0tpblwejDoEgdlacsurOdkfh6Xet4ii0vKuFHunZ4Z5SetNexj
ZWjbU9X3VKaGV7bHzhKNHy0SIpicEQEEs2q8B3srnB/JKBkGciRmExPowOe+cOmNO7l3JgM82zcm
fFREClJEFKLmV/CWJFUtibYrSJE5sC61saM0K1qNzaNYaCiZcuhVs9cMJ70dyR6gmaGKs1vMjRZS
vftfU397qIikem0KaouqVv3Z7BK6NZRWAduc70UkH6VuKIXbRZlaZRYZ5dbvzUR8EER1nEafqKex
ITeAtNjQpgdwkiNUdats2mva5ssRpNFpySmYcu1cS+ul64zQVpgNoNjtBsqRMe2TR9C67cG+eWhV
3fQhcZFU7ht2UL/rolVs+86+thWW86xkh0zMR+7iaDrDu+16GEnsOB+FjEZXHUVXw5a8PQbvaiZ3
1zP2lU9wbAIoNRPBMN+lHF2fVuH1keNogUNyA6wW+C1s62T25qGTlWwxc1abEfaMKu4YlOjLp6J0
H8FVRmY17zBXvdh6FWcqmZgKHebyR9GzoU32HLiZ++RsffNCZTjt9UX8E9cHLiWd4nYSDs6z0cro
ikxqO7vSdU8+0RVhluc7oaff5lT+sIx1vdhZcXBWZw4RXhCZZmK3yezyE92LImjpKQZAQ2Xgi3Xv
LFm9d4R/xi5ArSids7Ccb6K/nemmTJIqLnxO8DqiAEpPmz3hsZCbFZKd+WM1OXx78NGe2IFjr12X
0MA0ePCQJCIfod9h0qyUNlJ0q7yvbgueg4ocI02+wts27MB1Oefpjviw2iLKchOqZh9XPk4dQRja
0hG+3JgqXNokGgsK7dR5chjI5LRQqplAtKz/bi7e/SaMK6laaOb91xrpZ6ghinsCMOfueEA/QLZY
we15bDCOcbn1rklXahOB/0JfeSpqhlnWjx6+sLnuSEPDS8ZMn1dpiUuLVDBXf7adJhbwtc3eOS9+
+sUTBwUmYlNojDz/ZdNubTFxNmbMKMz+QdIFndeeNzEhvpfiNWmdJ6UZKZFhDEMH7d4yrf3YLB+6
LK5pzh0P5kIp4Mb2unwhfiPg3LBbSo/NvbrLk0sn5RL0WXKay+6Jk+pdYdMfbko3j+tEfFaZM0fb
elvT06epHnEAZSQWYGc8rmsjAxzHUTZj5THtDY2+tq9zpmcFGsfAp4QJmk7ZR3b9Tzl8qISmYzQt
sBag7S5blJbm0aDup0aMGt0h8gZfFNMqzozOstHdti2eRkK8J+9EqwaDdeex/HTg9bW6OAzpcHJ9
YtHAYjuclggg0xhSOlO4iuYwezVW0uqwWg80HTn2z8uubdhNEpxq61zjBOOjoQc2nMqC+hbJbTCg
cw3LuV4O3doGgGLoYCHuCOn7Pcyi3PXFwLuGkGCYfBQP9NlolB2nFNiZNj9tlr4nHCBK3Y95FhR6
XcJm7n/3kHRaOWLjsvjRdgm9ensbrjrOy8euX6fIky1Lq5qKcMlJf8RLZEeNbWaHNkFfBperDaiD
Pkpz5LWRPN2NdnUrFrxyISRvmiLcqwkyC4aiJ6lUhFz5c9d9MgS2fN+/Z2AfqszfeQoH7DQWO7SE
N5ObRdBKdvEzETUTXMjZTiLgUP5sYFt8a40fyBo+OJzPQW+oLtZ68VDUVnJMneVM8iovvBq388Jo
1Ev0h2pQ19yh28oi/7XWl3sqkGM1z2/90l309c03+6daIaKjw4SYredIAHrhLc/yvaRMcVu+lBYd
SJl0p2wc2HAX7VUzryRFMc5A3a+PZ6iWgahQc4FzMnVgsdVlLeqjlokDScbpueP/zeMREw3cq4cq
XXfNtNe6i02fikOQfRIkXCblK32HoEhe1Xw3uawo3vZsmCNN/mGX+fuJvmg74OJdieGjybLoXphU
4so0JZDjOVdvLEUBZw5sQEw08Hh43VPGiXSx52h1sTZv1oPrvIqxDw3zs7N+LfpXJi0Ue5SD7Ac9
626zLeeOqEiv3fXivdc1RusGmonhoN8OC0N9N2j03JDLFDVrGvXk26L1Riia8rzpoxe0mb+89PaK
IY18kNhkUBOWpniZmJjv6sV8sr1xvaq+ow4xceVsww978U4V5F/bHO9LSrydj2X5ZLeMGTi/RJoU
xrlJ5pe27e8UoYydym5Pdc1XJv2KopFgRek128XGHnfjFUf56B2kThnKrBq3hnjMN9uNXW2dW+6B
+m5107NpjF9qx0LJrnWjd7UqPJ2EpR3E4KwX2ll2+YjV+wdbEN0Pj5OMLccLKkI8lMVtJR9WcZ/k
w7LH24IEvqDxwfLLMOM9SdOJ1I+tfwQA4Gn1HQEDQYkb9Kblde8zMlyOBG/Qwh2f7YLusEtZoxRb
x7IZ0Zak78NgrxdvdnacrRnVwaBq18B3XA8eVHMxzYetY6c190VWrKTrLP4OQcgcG4v3gqEkEr51
1nP9vm0/zd1Eh7t6KTQv6KchIhNG4JQzmA3Yu7liuFZv/2qammt6ymYM0k4pkh2t8PyAbQ1Cx7i1
V1tf3COW3mumOzRz20jq8qmlkUubBVGJX/uPFWZuahln4Wc5iml03HUL30xS0VPy8Y80N+OyXjDi
6HFF00POy2uanHPTGQ/ltKbUIYnCCtZ0j4bvvedZmh37ntAGo8vwvCI9PGVeEUo+hZDJv3eFC3Cs
sga32k5ZJFcipPva8GOBY5b6XpuKJFyRRy0Bn7FxqOmt7g1/dnH7+d2hcTMOQDyEXtYEW4rE3HK1
zw5nw8LX5IHDwxDfgmsC5gdluPjTslOCwxGOM52DhRiHu5RD88t6iw/F9sM51Kueltz/wG64N8wJ
k7fI9lDu3tZSu6OV8ErgywHP0sFoxeNGlmM06CMdK3+iu++cNikeLY51Y8+YFulyIAcriys1vFaK
2A9UH6G1DTbN34x0UtgwV6MfzNix5ynGLftPyRE62HLRHbam+CrXhBOiw341FZyrUOV85OLD29Sj
h+SIlgOvk75eAWy/CipFjfb7PrM4NaUwp3bU8tjPlXOsEBSGeWvLsGvVcwIlGJmW2MpTT3Lz3u/l
t1IwxZM3Pg07Yao/b0Ie640JfENgaqivPG3kgxI9wdOdNJGeFhfNQy9NLcAModJqeXKn/ESLLdnN
zbTuJ4WBGOhbGaa2tW+2LZRux/9Z0em543zMGqWFW7npr2kljGCZ3Tv4uJxu3NYPbxUKBmt89zU8
iYkxa5iJ27RNPbLTZgEJYFkIJ9fdq3r+0Y60KEaXfNCksIzd1qd52BGzFKcEt94VpXWf5fNAKCXP
bDeI6jh0bXVKlcV60y5jlIwdYUi95R1cY/iSyK3d0bAwo7lLZKT11W7RjGdevocuo1VDH4uUMMRE
sdoGxrobnbBEL5Z3t+T4SLbuTKXWqfNc6vl3t7Ph1SrZnTaSeTFdjjYdvNXcZaC7sPTpTpxtY4b9
TM5HtTj9UXMFmbZ1VYRN0d2Od7kBuiEfw5uDKLKWpcddh9BBz2i+jlmt4i4lmmzJ3rSKMx0S+b0x
ITcwrbkM3Y7ogUG07ykjoweTciMSNKOexGLXMW2jPDRVqUUzVO2rtdnMK5qJ4Kj8RmHy8+d17F5W
L/lcjrq2s7vNv3A0BM0yMPXOsNaRf3kTHerutaEAzkTXnTU4LUd8cvkrrFZx6cfWOXYj/WzkX3SY
V/3BvI2Rt7a8b1yz3mf+0HwfMAUeFrPTL6ZK/a/r3GtvTVEv75lebzCZxpW+Z0r3v1JfDK12KXW2
u9aV96s0nzSAFzRl+QNEszXPi7Jmmp9MLBCXBvWisFob/veitSLpT3XsmZ0KaUNz+MkKH3UCR4aK
szjW+Nwuj3YJE8MzZ/cpzWwzqrz21fU5z+SmQFhgJ1PcL2I7pLW/vgwLvC0B3PYV7+q1MvTsC0MU
4rSxfAYGvuLK5TMka2I/ZVl79IBFhkQf4kNFxJJAcw0sLJ00oeCsVFaMsrA6ymE1os6as2Mj8x2C
ruLW9bo2Sdndg075SJy+jFE9sKL1m9mHs+TYgBuij/y2O/n6ZU31j4HugdSMnYZGdLDqW2+KtwcR
/gIjZLSsgBHsc6/3474py+aAX9/6txj0fyS8+ltJ1U/iq/8o0fr/UXh1M/v8Z+HV8duP8qP+/pPw
6vYT/xZeaQYZUvSRdV03eQlMZE7/J12K1vc/0CfqBGMSPnOTQqKC/O94Kdf7B9kNNvh7nZ/ykIX+
X+mVa/2DOAC4m/wMQi5QXP8T6dXPzkAH/i7kJaw5yMLgbaG/+Fl3tXYrsXhjM8Uek8SuQYKx5mph
nr/wfK1bGZZ6+zty6M9i09s1b/EcJq8/76HQjV+0XqPrSBbmtqfl22cfzKfrnTEbj7UQ08M067/D
Pf0sLfv35UjTZfyB7A247i8q0EEfiGyzVB/X6Oj3vc16hielhG/Rur9RnP7lpUirMdjUCaT1fnGj
JGMJScUoAAkZGrocz78Z4ceVcR/s4iL+w2P28G8d639Ojfrv+/JBNt9YcwaY3J+/ur7qGjh5TU+2
TVfcSRS8+4yt74tiusMkaXajrjQZ1Zru2F1tOGi/uf5ffY03zZ5OyoPlc78/X5+9O3GJgyeEFJzG
ub3JvxkUIVfexpx6T7N+4yP7y+vdTMRkMKMU/PV+fUp904RmFG9JwrRtU+rqLtZ01mchzn6p/a8u
R5OT2ThEV+sXibJCdT87xBvErad5EfgUFdEPMJlaC+cw+6I8/P3X+Ve3B/wLXxEkct7827//wfLT
r21WZ/OKVEssLsMs13jQ59K/Vmaq7mfTan9zf78+q9iUSc/Gt3xbgWDz//L1lQ6NR7tAwFVTYz1A
Fcl36ByxGED5+fz3t/ZL5hdQ8V+u9Yuy3Wd3zWumw/EIluVY4GeCqUlSLuj1OtDSdORIbj6QaDM9
2pBCzn4z27cRmGX+L26aBxZg4o3TCwT/5w95zlf0giRFxatf1dHqaXDpfZmdac7PX//+pm/Px/8T
n//rnk2coPCRzVvc0a9eEeEYbepsUsWOvMGBMionZzOW52FtSryhw/wt5QerWKYwRP7+0uhyf7k0
AltE7+h2YSW5/i/LUGsUPgPAtIqrT1ms3dlmOL5r+3GNtue/v9Cf7vEWTeNg8uEFwVho32T+f3hm
bVGUdp37MuZYhhyWOvGecQBaDM9Dvlr5qXeEG2fFsgOp/5uv8i+uzYdMCib+E1yc/4oM/sO1p8y1
Mq2hT2WXU3bGzKUf0MosFyERJKnU+D5DaTum0K9+s+796dM1MADhRHF4jgQb8e3F+sOFUcXVhKFK
QjrKujtwEfo1TF1PK5R2tAyEcqBLnPZqQoZipVTGf/+Z//llMkxOBVgD2c/YQX+NXmIS6mMH6GXc
A8nZmSkzDCshvNhqyQqKzdKlqWOttD7dYRCHhIk4086Umbls0t/sd3/+Dmx46ejHcXndIKS/bkFl
DZJsUG28kLONdDv/ntnA75Qr671BDhvj6NrfzYb+Owz1X19Y6AAlbvGY/i/fQTKPfZ4Ybcvt9tPB
mSvC1Rn67jfiAe7SfLRfl3V6crf5d0jqP62aBoZyzLu4M7G9s8v//OXrK+mUTEWAL+Wij7SFLD9d
EMOH8FP/DTLjL+5REPPjE5ZA2wSmwM+XQluRDxNUubgmJOEyS0SUvWtOx7byUUn2pgHPqxfPte9k
v3nC/3xlzp6CkyFpqNiunNsb8Icn3Jpnb+n1uYqtCnJLUmjN51QvPrWrbR2sRktP9sBTjqjQf/z7
Z/vXPdA2OOoafJ2OpXuY9n95npinaiW/H9WpYmyZzwCn9c2xzgCoUWD72vHvL/dLMA3Lx22nNW8h
zUhvXEb1P98oJkPTV3mvRdTc2wc1G9QCUw7QZoAVHcQCISzRPEQQ7ZTLS7r52dVDnf91YJocq6ws
AvyG9rGd2/5Fs7vpAAxo/s2XcfsbftpHeMfJUGEPMQjro174+W9EO9jJPGFk4rbAurSJxqpNm+fg
2mV+QDU1hSxGw/43nwyuuV+va0LMJP/0duDiiPkneodI1JCWhhvdWqhVqDtTt30xAKuU/7SpptUd
OLN6uVQQL/RzOmS5hU4w39w91gyr3LfbbOb7BThk+dxniNZBpqaYKiN9TMzsy5iMOgk/Fl/RcyLH
ymeoikQagVjjQLBYatkf4NjXzpfJXJv6QPtpKyLkKZ020Jci2DquvDLZTkJaVXkYLUMnsMds+2FH
xHVZ3Vlopj966HDuWzL0Mr0C1OvaKGmsFbktacuw2bRh+Ep/dDVPmkynT9vaI3rBewXAsOZZz5BN
Kuxc1jLSvVwsnoPKLAo7XiyCvYFyNijrLMkwt2o4Ge5q31j1l1HM9o+ibUAtOTW2gHRB7CBoGjvh
OPnpK9WRTi+uGm5DknaGzABRs37YpMWgQZPK16O2rFzaDlurXRSrAO6Ioeo/fHuy2p10OmImfc4U
R5WiEqcLPFHWbx7yObpizH8U5vGg25zkCyFGajqlnbYgI1o6724RoCeimUKICSXgo3Zf+EkLGHOR
AHilbWkNEqWyZuI+8X+JLDBvhK6V9LU+M/uPG8LHiG1PG+ijYoshnoWIyVAbOmRzeZ8vH+igp7ux
8dx5N2tDMt1P03IjMY6tHHeQNg3040aLh5miQQP9lDkXY4MrJ/l9cJBE7t3R1m7+CbFhqPdmR3jt
EZ7AMIbcd0a3HgoTEQ4iA5WfdFt98QxdAtSSeqtOMtW1WIfUq+07xxnSnbFpEAdqM6vs0BlWOIgo
4t07j+hWm1bZoLKoBdGZx76YuglGlUkQrZJSmLvZXbzilNk5Qiaprf2OXd9K4pwTHfCOqlrmyFgl
gxK9p/+HyXwkJUXl6YBLgSxOzCcKrnO5GM149A2a1jtzbZMfKKdmyG06AaZEhXZzDP0w9cPC26YX
Cy9xEmSgiGVUzcDokfprSRWBQm3QQTK+i+1uMGpUD5Zd72ymXS9WnWZ8Dd2A23rtk2FnbdnQPJFe
rpWRMZiE8umAYWPTKZbqjB4wq/aVmQ/ifmiY+DLZavo7tMdWelbgFZ7RzmvQGxqfkZqOvlk8t0Pd
XdqNLlvsM6zhCnQ8RTTk08h8qVoxS9Yys7p9txrI1usxb/ajYycPdtn11YGDQ45IroVHHuqqV5yC
qxbWXc2+B/doyQd2GBqnr0bvJ5/Y0PDTbFKHOm35CdrpJaG1BvXWxWFUlpbFXM8cmeSka/PVTXs2
KY6nmh14s79mu1rP1fSAPibXH01JqkBMh6N8vIk7tL3V6O2OGBy0DmXWNQMfhz76D2vrKv+Bqofe
d9tnVntFB7U8I3A0ipNf6eMl6wzZxSaTwW8Lg5s5HJZxSiJHNMmxzhZEtgtHtjwEAYl1H56eidyn
1A2skQ74BRiZQJKj2q/GNa7ws6H9RLNB3g6L+fd8MPUtTjdhXrWS6idiyiQPE7lUPkp9od8PNIWT
HB2+pMlMDGLiSKC5DpWTxL0yhHqJ2zvEUm90b6mWuczn2x6pHtQ0xjxCeYO8H1sDhxS081ae4Oi2
w7FpZl5zZEe+91/snUlz3MiWpf9KW+2RhsEBOMy6ehEDIoKzghRFaQMTRSbmefZf3x+Yr6oVwXyk
5a4XtchnlvlMigjA4bh+7znf8YntRowSmtk4+vZcYVzJcs++6T02tK/pkIqBGgSZ+i7pgB8dhV3b
w0ZkOlkv82zL11wfArrBDufjbewsmEqHPKHVlLRDvu6sSt13UK8YtBTG5CsUJAXdfxdHA0J8PDQQ
6QihW+gkwapicq0faH8nt8VcEfiIHyu0bntd9I+u3rj6PtT7EZ50GD0Ecnaecjww82oo2pbgcZYN
8Y9MtZHFYMtdRVNaecDVexFvCBQS9dZxpzEl6o5RF/Fr2O9gsseV4r0zjliq5rj4moaBPW/joEju
nCYpAGjX0UyvOafJuq1qmd9PpZzZQGfHuHeLIvzVegNaQepCmmYOY/7XdKaMPIDcKudDynMe+kQ0
zulOwalrD8JLJSOTyOWdDkmW15GMw9c8TGsgvFKPwx0SOPerB8WAsd9opByt5BzAYc+h9qD2Un2/
qrJ5N7VdceEgbMZ4XwbdPQTMBJZ8pI2XqhUQWAFPZsgrYdyoHeleaIqK0tWemlapP4vcmpDiJrDn
9r0K5Lpte5OpSxEhKiF8jYkA3aM89llSbEshwPlr5TVji9ou0F6NyO6+4L6ZqwNcQDRZloskNTEq
HZtXkqAmjzTdvED4J9DeI1LPNhbowtoPKNwTsnAtIIBUZ7yJFvTYIi8C8L+R46KsjByrIDA7H7R+
FcYUHTwfs/k8RkQK6VHrPdsRZGE/mgowQlgAa3+uGtiRU5mjbEi9WD2D4dOqNSHMKaQNZ8RCySDV
ua3NesbiVjqDvXX1lOF56MxVt+6CEWdSHrUXUVm+hIKyYmu5pXtjWW5L3z9Pf/ZhFl20dlToGzWW
YpFw2cWzPWSkNmrIM695C7YDDqvZfS5F3RIHUjMxXE+9yaiaOCQY1XOadwyFyNHSr+KuttttMjft
tTBi9RC6U/09m5ktrhBEy+Z+diEc7yoMs/XaDY3wRetD6ey0XhrR17xR6S3jj2yExGkq5rYgIqlH
tSz9NWNkPDRO2DvbwAkw/MEX9x5mlrXA96LbNqqUpfOi0rTZNM6Q/gqCBDNJBfQV/KlEdHZRDtNS
51qUPq4A+rsaKeEuZ7fvs0MuJtT1o/LSC70zpu9jNZv7CmrFgvhCVLfOuOH5ppqLQtsOiEa+hpM7
+KZgc9mOTPleg04fMcHg1Rk3dNa8u4neQbRX7mDQgYIVgoBIQwgActqdsw0Vk7woC63T16rRwy+o
n7lbrWTkgn9eNca1Yzht62d9hQ9LNZYXYl+QzNBEZhThznC0yN1MwrKqS81oi5hNdkBtZSOGW+fT
xO6VOU0h9kR8MifzeKD1lamGOfLNPqzmizrMvMexrMgvlM9Uk8K6JgZqGUBHuJGsDj1irHD92VP1
DShG/FiIWIWrsCkBDHSV2ybk94jpq4aIcCuGWD4UKlkGVXUAPiSi/n4ZKUTpBjmR+VBoQ/iAnqgt
KfCz/Jsii7B6QRyPaVF0yvJBxk75dQH6H80II3oo+0g2U6rbsO6uWnQBVwhe7Op2sJv6IglwlviV
W1TsYngMx4PCc+VCGJ7zvdJyB+kahlj4g4O1OBztwSkIfSlLRDQAZ8BmjzUB50wcs8aPgk7Lb5pB
HyJfMm6CFuG0Q7+vxhoLMR4kKM0EJo4WxmEh8kNWSZUDsh0JbqT7NmJKsmHsT1HRyEtK3i7eJw2B
uStgCGDFlSm7n95MnPGK0Rv+hhhl3SV0B73dpWGTU9nIINyXfWeBCG+rGTvSFFl7bbRKXuuoSXsC
v4z2WbN641dFOit1UYgoUsV2Y23GnhE34ZsiJ/ODucsDkOt4XjnkLGjrrGNgtlLIWlE5iTCbcAP0
ue/ayHo09OjMrBvJgnW9esTAIxRfLzIjj79QV+0SL0+Vuza7VA7baQ5kTy+1Sr4kdceeaNYGrNSW
F+MeN3g14Pr2+MxiNuVLFwt3ZnnO0y8tEqh8uGvsfK4Yu3gTVXMyLdDpkooziusYkVoJW7QetEW+
lrljtxlzUw9WzQLKsYo4+TmkNIN2LTEqKMR6r7iOs8CD0F65sbUqByv7ltBYKcg0anhCYwnenVbV
aB4IeOkoOwWlLuWkIfDxQOoWmJpyFzmGrGuPGaMci7WZpEQMFN5UFxTCRZMcpDLcnc4U2UMHltrd
LXpWCVUV1AOKBtFqVCEjmcERbJVww0yjmrfzrKFLqbGifBt4d02bqMFC0osJLahmVBnmZRTTcF9T
6syLKYPvszUp9ZDyU72uBqJ27qK8dx/CSW8vXOaz6ITHgIOeo0+jXwpb07dAlKghzcUCT3GmdWKD
mKPYWl6T7QutNYdVD57wMaUp4tK5rMjTTiqMrLvSQBi9NrmsLEx30Sai86mcbYWx6CUZaT9eCK1o
9cskrlvrRcpu3gsSPPttksXFs0SJIfw+mPJfCauUJ0X0Pe+KwrWqTToy94OSzJtuA2SlSFetIPt3
cbGpnet1KERQ2IaoH4m0xKpfTIlfmD2z+2rsyoM2k3K/H9xc+8U1xU1huwUOyabi7LsqssG7mMtp
PnKK7XmBK9wApH7ylBmaOSW3mgIH3Ji5V6yMOlSXtS2xKPa1pY1A+10gCVkylcd0gCWGr9v2CBvo
uR8rUFJjw1ReqNuyATvP7quPX4eEOoE/jjKIr4TugMS94FFzMrshW4Q26gqwOOJngV9yXQC5r9BA
QMLaFKGi9I2mIL/qaR7gFGaw9jXN9ZhlEgq2Pxq8/YpzTGyuzCzjdDbx2DZ7L7MQ9Kmxo6SLqgIq
D351KhYDh8NEee5IvyXg2G840vUbNzMJ0sQ0H93bOQ4ZBKex/jWTOVrMOizltp/bAdlB0EKMmGut
vWhj2/MOkkAD8hRzHU4v6uPJ76qo8Xt4Ykikps60t4YFJnplE8CGeoODERxwa3RrFGepAtXitASK
hSgMUCIUxrPTT9HoQyx372U7FFex6Ija0PNIBusoSiYqvHL2JlARsjM3lhvz1rNoi4S3DKOcB9Gr
eUTzBr5CQMUSbGxm560oCnIXjRyNi0stz+YSdR2Er1WcadG4LecOIVk1dNUNXr1+PoB/GUN/afrU
27hFBIWpz5So6urIRR5QRmpY48cpxS5PnAgDQOg5W65oENxL4NXLARWs6LpPctH6dqWq5rZ3tDZ+
zWLCHqFx9ezVm55fxZDHJI9j2+czcHjGoql3qBM3nFcNViu4yIQPYIZIhF5vM/AY6g0BmdN3AyRA
rHWvHuohgC9Vyn5+lDpuSN82gvEQlAVOP22ioFtPRIL+UGal7ScQ0vnKCRPeSXpc9a8ibdVVqPWK
bQRrwXgVKxI4kfKZKHWztGyNTUzZMV2R1JgjkC7cHo2Y0TL1LiXbMBybMtAOlTQBQluEn3wJ9AnQ
Vsnbo70tNN7gK9tC5Y600o1Q8vEiI18sMd1wD3qWeWidal7tZ9TGw8YpPTfeKK2BrR4AjaY0E6Hl
D/1s1xvNmvI/Raa515VnKtPH98Et0RsBHEEMtbNxOGIhpg9pTJOUQ5NyxTJov7u0w+RW4ipCHN6O
A9APrxuBZSDe/SGVS4U2iUhzvk4q722O3qZxMfUqlOuEAfUXdyYuAP+daOa13QOI2BCO3eFfk3hj
rzxnMn+VeQOHg604adDplfBDJmOxjvJnGkzDdpwY66nkZY4dBjiXz9sKH/jQEWDLkKsKv+pUYAS5
FEODRL9rIRASmtcxgVOjjHZAnCO4H7kEphHW2tisVa5rqEHnIHK3KXLklqNFY4Y4W1NJpA6l5yEl
/zvaJMnYX9NLcBGaTcEYo2S24RPBS2iQ/0szN7FsxIjzGfPFPyez7W8iiloe1NJyFn79QL4P3Q3g
/RHRcLgbMYM+GnnMWT0wpukKjxWOBYy+7pUSWpeuE6cK/ozZeZ/zzpFfGw0U2JpYBkJGYzEwcVGy
au75SHu+QElXPpJe2EzoE6PgJZohd+wrb9bMfcRJkjdKawMpKaravaVCVPPeGeJ8uiO5Bt0Yg0kC
whMBNYQMh6Jh71GSuJgs6dqbpA0jXP8ILp9dI14AFlRmr9qcuc96V2OQVm1P12KS2AbawgFbkmV0
XS5LGjfR1ops+yoJGTDviWJQ8QEWif7Y8Mr5Jga8CquZHJWvmJf1l9o1JvOmqgtaZEMUd9ZGF/zB
g8rGcFdWdej42GcS9IqhycyaXhlqTCV+MS/cVbxuzPUQWrA48OvGu761OMOWDYX9Cn2dunNQsh7m
ZE5fLAy6Hm8GzXhm++jrIzV05OzbYHaJMXEpIDb0GVLWO8exaIudmmqE1hAhPpyR65ew1YJpzakZ
1T0dMn1rtxYdm9ZV3GihHO1Hy9GQA7OH/3Lnzmj0LmOF6XNF7AJOAW+kiEJnWJFFjXXb4ngKyn8/
62AIqj6uko1uZRPtRKuZfdgr9BroPWIYr3LT5eiaqgESAjl8T7mVasQqWbyN/cEY9OfeE7whaGEy
DbORodwnADkk+SET2kFTdLgKjSQbWbEeB8lLB+ClH9Y9Vm2X8IOFqOd2yPGt5ZnFnDZc8GLKU5+1
IPdlWWUTZCMrvc0sNVHHlB0hyUnYmsHOJA7L8qPE6zVOZQ6nqIF28Q+2Oux6rIfwJk298NXVwgj5
qd4miNK0IuGW1W4/7lDPezqx4zwO614Q6bDW6lkrGd6D06C7NXj9lnE6bAdu47rs0SLujdriPIXE
Lci29dB5QC+anijT0KkRKuaZ22AFH8rv5GUI5TvBMB6LxQeLMkeRDtKGEioAQRrTwejyhp5D7eT5
Pm3p4/EJLfsQxJjqMcSHbxy8gU3/noZN421zJcjGwKRmCX9QvQ35JOwiOtVeSV5bakRzjEq/5eTO
TmGQoSDKEqeyid1j7QR9zcEF467FRGAYsh2LrrvVSw7EBtkQHA1jYzEaKuJhRFABIZhV1NK5lWqx
lmghRmUavPlNVPURrajIVo/0cpieSR1KRqQC+ho6juinVtR0Gkwn+tZ7/WCv7cQhRbvjHELuIEaT
YjWTTcDdpmsM33OYBzqSEHteEjYsmkqumHd4hlA5urasd2Pa1F+5OkaFSyWLLitGVd7KHVR36ZaU
QCtg5/aODYGTzDCqieimPJPlBtUkbnROfBWy1gpxK+xnpwmYt5huuaey0CktVN0b/mRUdN4LymdO
NDKRE6JMhZzAULnhrhl8Dv1Vl8bzrRZD+fbJrbVbn41+KK9gpuRyJxVY+P006DlVTdhJzL123HS+
aVT1d/q5KScgRVbfJhyKej+7LBf4i6RX77TazB46ODv53rZDXAFof4jj4/j3PaWbK9aBprdfHKux
y0tyP8Jrrn0HnU4G2m0At4+MDl4KwbpKIzK1MHkW9J/bQFzFcxCaK8cG24XDCPDJli5XpFYdPNcl
jMjE9lqbebBkzS92d9Ly0iOMjYhTCBTSnxGYG3K8isAlEne0hscpBse5UQor9KSYBm2qTjZPWlhy
3J7pOwQQj8i52kjXLtpNMo9RsqqAYvT7jvXxo5kbg+PQ0BbFdZeAI1hBxzd/mUMVLX64Qv5y0tp8
EHgPMKDR6+1BBE04mpPQTP1wjqxXt20AUs1Yqb45WC93eK5oJXqBhha4csmz4AXpBECdIryYoKCo
WpExjU+IG4bnaRzpkwQxGm+tHetsl4PgZjqCSVTg9eXvB+OScf7vvSxztmVRRtBkNSZcOwAH8UXq
uIi1vVDVcp+3s330OBkl7KO9095FnJQN2kHkU9HgVkfba5Noiyy9jHezQDpzTfXHiQVO0hBcCpA2
wTFmPtFuMHjr45+1hi0Gnu/ktu5Xxi2evclmRpG7ElSFdanNUxJ9MXNwDjf9NA3zrUwIkjuWZpO6
VwLMT/fDTj0L0wvZjtDd4qS9M+w0RxArjMr5TFP1bn7NhBYphAP+XwrAt2eaKpFXs8OhcdpYQTwe
pg7PiI4Qf8smZ/m4eP6FuP9Hott/K6U9Edx+KM39/1F0a6Gs+Pei28u4iZ9/dvGJ6nb5I/+lurX1
PxBNADxEoIRNeBFPjK9t95//gbrgj4WvaqN6RYGOOuq/RbfiDzajRdYjUQbQzvlNdKsZxh9LSin/
mYHIondy/onq9iybhY9w0I8sNHGg7Asm/Wyh4OQQuhV2w90sQLyEJY82feOXIYvHl7pO3QNZW/am
dAoQSLpg1zDaHCOaIzim9cYnCoM3BexvEoM3ASe4dmaqgqULKPVUYkC/MssB/aR3Y1aB59GsC0PP
s0cQf+CU8OpDpCsKcsqM3K88SEhVZNBBNbw9zNEfVoIzp2tBFdW5bB+YjTe7oRH1wRkt/bqbCNEu
Bu8JmUDzifroTfF5/r0RwAJkd6G/oxo5/d5TEnS9O2jJHRrlQ1bou6JgJJUZrb5B65x+gWMU0pYC
YdCZg3dXSCP0AzPNdmNlj5d9Gza/+nxoH6ssuLGni9wwXn9blHd/fZXfJbrm8g3OvqFNP508EBMR
D82L0284lIRUTSnfMIdmdWR/GP5ksIQjpHHIWkWgealLBdUdGMTa6BGi1MpNyYGk3yK9bBNho7oF
xzF+IfawvXEhQTKxp4c3aiP+XD0vfMzXGT2KUL+tu54z24SjxhklzKrJCz4BPr/tX7//HPgtBqpt
NKNAih3jXBMS94nbpBon/tRyFjSJ3lhiNTPt9aXMA4IMI1hTdqSOra0FxuXQ6c+11mGcaykk1vGA
xhW4RraDEZDAP2+7G7tLO3h6YArWNXqHXzkxZ8xhHI/lnmk7bbKRRsBXfAV/bXJQ6wv3obLvrcFb
zWUrrzDfdTulRK4TsNUY3TpQnPC0Kisvp9nSeaFXdDsdt148NtpwYyXK/KaAwj+QbsnhoKTsYkJY
RcWPALjnhpDDV+5XbayyDk3Oqo+kd+NyOQpoRnH1JLpp3AYh884LysLmk/WyPGi/XV/XAX2K8tek
woLDjLTxdLnojIvbELXMPSEKAHiVwaFKVuLm41V5vvu8+5gzEZvAMcnsOirvOwXxChRGtMtUQ5Ov
LWEmori7Jo7rBysQ2E8S5o9FoBcPntU/QHx6+vi7WGfyJtdxgTYhMGIvRpxP1/n0Jwt3nBJrdqqj
IuR721vOdFMq290Ah5BXvUHrk00cBNcUaWt7GI0/Z6/UFtVRdgkvk9RX3sQXAhsw1sLlmiV0mOPZ
7W45KRcthxbrhTewszPFuM/DkWelcdpLDkEGCqpOrENQFfYKsy+JH136DcvmdB0i67ttJEMoN4Iv
Z1etfudlo3Hkn6WTn9SPYVzK/ceX4lzYicQPfgAGEdIzFsn5m1rtN9ndNDtW0HFAOVYWmYazwv0M
SxlnsiJMJh6dCwfSZdglfjyW93XurD/5/Herj5qF+pYaEOWw457HWOGw6xxYneIYKFFf2CjfuLoj
KBvOVsypsv2oB/F9rMHJHmOOF6jHBQ2wjtNxQBQ1g+rsKk3n8fbj7/W3X8vVDROvy6K4PBPAxZ1t
9lY7WcfSmMk/BgFGI1d8IgU826i59vx2XsQIzqQJfX+RRP527ecoDQJoIBYmMGntHOJXGEE0hx6C
zce/5qxE5INsh0cbRTwDSFwbZx9k6uhGhZWWR2K/MDDTb21XdQMvEMD/9EiIwfTJW3L5C0/2FMlG
rZsmP2/BKxvL5f3tlzVRPfSZARsvFO1Wp0SecH13ufMyYCdt4hzMipN/8pl/s5RpVJAQRalk0ox5
Exf+9qEJY3eUW0N1JNhxmRzfRxj6FA6VfGqfXVjiynO3zBsw4UR/crL7RL74/jcTNWSSDiKQzZri
XHsP7l20kRin44iwb4MQe/6SxpgO3KEbbzHfPvOV0CbIfth/fHffruZvVxshqU5dB42X6p/F+u4E
UPRt1adWcyvGQt3oFb05zSgvRhTsCSwUZCNZGyviBYnNUmkefBMoDxHdpPW+7mX/k9dReZeAAvnk
ihiUtb8vA7YWwN+sPaoQFNOYH06XQTrEPNlUxLdOp+YvvcS4nNejuc7zNrhXqDrw8nBACqCe0RO4
dNuJOeA0vsiU7NfaLeJ9T9HiRyWsMqUjXcl11lFtO7weoFl/4mBYDHOnX9dF2U917OGYE7D7zx4T
zcwSQ0uVdluUBIfDN9BoNRj2tWeBVC1KP+yQ6KFUC5iCfXwLz9YOSULoJUiAeIv0cznNnV6oICwY
pEFau51J8WOi5zC1ZdfPRm1CdGPYflkrQi7rf6gsf/tcC7GhsFyLIsA7+8VGlhDLABH/FitovGlb
jF2a26K+8GT3ydU9e+dK7H4UGGwGJooHwsrO3v/9PBqdCyj7bs507cYdtauCATh6F94zJVqIaBbT
94+v6lmmCZJ5HFtUwpgceb3gNTxbfzlHLjovjTrimMGwkINqt5jPYKO3GjipmVqYLGF+IHjePcyt
8yvQCV4t3cK40BF4IBjTBj/IE7kj8YcO5Mdf721//3/P7dvXo0JH/GcwaHIJXTq96/YUJQXvr/mY
F93X0kgZS/ZNvJNy9q76wbLXZsiEVO/1CL7BPMKEi9ubuO+bTRpn46UL/HirJpFArmFALGm3LnQ5
iSu3aKPvYmjTg6mKtUxi2B+xU93Q5FDXjFDrVTeJp57huZ9a/XRhtWB4Pv5xZ5vSXz9u8ass7zf+
59zqRdK3bunhoI6QtZ21Z8X9pTWONL7UpPpVHQnNzyA9XiTyuc/h+kYIsT3yUr+wiL6ac9Ay7oG7
9uvjr3X6oPGtlvOvRzgpIVkWy+LsQbNs8DR9MBvHpEutF+xoxT4qandd52B5o1ibvsu8bHwj0D+r
dJabeXKz+WSH16LE4GAJ+nqnN1snmbC0i9I4xoGbMSMm2n6aPeOTN/1pSbH8PpeNC6eibpDtCPb/
9FMCLHyjUcvmyBY37BrL/ob81d3AufrMqnj6PP/1ScvFxJZCteu+5TH99ra1nEawrZTN0WYE82SX
Rg/nzYOTAlJjnBhORR7Un4/v3vtFxbudQpFuCS1RXKDLC+e3D5V1RY5oaffHhLME+NfIvHPqAnUg
qq77hM1nG83z+NjjPEAjzXxERooThiNIHxZTuI+LMdmkidt+ttOcvumWq7F8seUZJoMKP8nZo4zn
p7BaOEdHjI8UILFp/IhN0V+iwlUHAgeCyyDNoPq5kB5NvQK7PvQJrQMYxwXNiohTmJ8x0dot1PSL
rO2ey1C+igLQXlfMwyd7sTh90/31dU2uIXMgnWVy7kEx8e8YGtLvY2OCjVH1iFi/dPRw59YDYx5k
7Tyk+U64jfA92U/HYSA5mtQXFf1wIk2u+Tvbg2Go6Cqw2hDMtt4923WX72wvDi7zsCpfCbQGf9EM
8BjqML70IIhsSVU012lle1eRKYutYMx105T6Dz1N60c2hkas6IohgMwiXndqbG4i5IhHhASSqRKC
w55m/wXysHoTWRAa4j6PDp+ssfdbBN0xj/fVsjezxM4eVOlMPU4IsuatgLBYby4ZUsy1uLCJTrtw
4tK+avVI7oexv7MBjnyDquR9D+bhiayf3Gfn7RhP2fAhbQbcs5fON7Mm4JZYRvH88Vc9Levf7qJD
MALf0sTJT817+jQkJI33CpLLMZtFt/dm8hCsGAVuOWU25FRbbT/+vPePPNU87EIuDpW9ZS3f57en
L+kyMj7toDpyzNCfiCJgakDjA+AObZi5cw6e3fwz8+zbb6Shio7X1j0qe++sbMgZi6VoXOtjORmQ
rNDkbCJwR2seZ/2TV9bfXE6UQ1AJmAGwAN519pjDOQJy4lHmslxpSRLelAnC+zhKi4usBxL78eV8
/3keDl2QCpgFiMf0zhovbu5EETVIeZQt0OKxGiHSBAzzZr0atoaWVNcff967hU09DsFBYCSVtKed
s+XSth3SF4TnR54rZ6+MpkKTFA2+gyKH4RBz8qTKy0PDdPqTU/5bD+nk5bd0GZhuOG9HQk4rpytn
cnqnShx+aowV5ftUx9NzZVTqsSvsG7O2rR1tW91PY91E9BjbfmoDdMkirCqVgShRK0wmiGD7ntJF
RjM5LbMUbZxWXrxz+Gs30/QDWT0cM9k2+wJL0boWffOtz4bwW+/Oq6zwcErMZexbNeKLFV3Bcc8A
vL9EzfyJhfLdK3j5rS7N/qXSsNEGnP5WyHhzPg4soxDlOFYIZmA52+cy0Jr3H9/Rdw/k2Uctd/y3
BzLo50IFBhuArEjm0bL2qSoUBqDR+9ZF9ZMJH/+TNfvW+Di7k5xSONvTRnhzpZ5+JOl7YCNnmR1Z
qjo6H6n1a+wS5ZNT1hD3eoTYqCWKbTOad3Wjhg1bRHmj5+h6myaP0GURJLnSpNKB4MxbLa8yMmm6
xvcSFfsVAsVj2cbNZW1NTKYX1a7SutflWLF1CGDB4NGgTF4pqMOXtVQbSPzlBZlhn/3Qs8MgG49k
3sLuz263cEretTC0mVRD2adHTQ3bjt3wypinmRRAfMVFTrikN4n7CE50ueozL1mJ6fHjm/tue1i+
gGA6xNfgTXTeT8jGgd582qTHSQuY3iKoEq/QwkafYr37Oo95uvv4A88aKH/9ZInakYEMgyKOwqf3
Vsdi3pG0lh2B8zsXpE35FiddGz4oMgej2YdaKW7QVDFtRt+yimuUy3Y0fdYWe1/l8cu9tykaCnrO
5GcbVd+ge0B9lYEoRUOBIyjapcItgUQGiFP69tUE5bI3Q0IYgoGEZt7JdNMHblOQ2l+GoJE/ETZ+
cjveP9ZM8TjCLnNW2hry7OL06BqICbOLoxHb8pvrMilRoxOTVaMZXz6+EWezsbcbQTeegyHnZfon
540I+DWLhUSUx6rFXlHKKA0h4OFuCu02tLZItsKLfrHjGZInrMZR7JNb218w5ieCxAC4ZQuNwa8s
SDkh8wEuXYa4g99AF65rFCRTij1I8DaEqMBDY/zxD1iq3dNNwgC2s3TiFhAFXbnThSQM0ltQo5ZH
IXMHOlaBDMD6NGrRWC75u49ZzvUm0Zkc6s6atOwGtjTHoTwOWvgaD+5+jOU3MMPoCmM73Pc2tl3Y
78EXS4vrlUbQ2c6xF3cZTR4YQ+Qsffyz/+4Bkuz5LuYUChbOP6e/O1CMxGKvKI9awZE7TzNvm85m
chFXzgP1n7ou5tsW6/elW0P3zkcSHT87iJxV9jRxWKaE+1LFsEbBNZx+hRBuuql15fjFoG+w7eHi
bESq/5nbboJ5uW12oe5KH1pXv81pZeX58Enn/OwkxBeQFiQZlq/FbNeyzq6BlYQp0zy9OVbdgJBR
jcTYtcljkeg/w7bS1mgxxCZBLbJWljF8UmicLby/PhwkCGdgVgXz7tNfr2cw4xynao/hFL+Y2iyu
aIbnDx/fZvvdNV5q3+Ua8yNdm6fx9FMcuxlUNTr9kdaq3FkCabNiKr3idpSgKi1MG0nllJeGGZZ+
B3ye1KJxhLceBQ8OAfTHtJTqJyTB9KaQpNhaRho8kZIUfg/JD95hhMACFE29X1hz78uus/2oN5WP
BjBHq99P+26E3JgX4W0QjPRN+wGueOSmO9eIngYny3fW5HpbfY6aGweIG2fMUQOyNXuXSk3ldTRB
YXdDN3kAC2ytdBg8fmS23iqoB7Eia/NHXfvlfDnMxBcNrqivQv/ja/hGVfjt2SVGSOgsecmtoivC
2+b0GuYD0mxrstSx9mIS8eS4xpqiX+ABhftZ5spczvT4qpLYHHdBSGRfGLXf055+cZOl8XNV5t31
UDXVFxl1qJ2iqPU11EurIZHOZVX0Eq5uOd7a0eytvcEuNjZgQkywYBGvrSEwN20TZntVK/2Tn/Zu
DZL5Sh+XRgCAGMY6Z6vDykHwIxXWj5wdOnygk/aliKPg7p9fQEYs8CPw7i8otbML6MT6iNisMY59
Nm1KgrLC2d1qNMqJyvGl0d3DlcfJJXYx2146FthVizsj3xXh4yIkLzBPWPO1HI0VXp1tSCxW0z2k
ZAlJosGw3KFK41RgjY8QxT/bKP/m7tOVNQwKZAJ5Ycqd1cjQK0NEep08Ehmfb1yCCNeNLCnthTll
BzRLwASyuQ2ZXpQ2MZaMCdGeJ+W1qFtguoLOzoCseF0lo1rXw7jwUH8Nnlvt7N72LmrG2V8GnQED
MQbZSwoxHZowhMLYHMKNDSLpOjHNcV8mXvbJu/ttlna6sJd6jTMkaCIJ5uOseDESMWZRZGjHKbVm
P7DKjtFweJepYbpTaqiuGy3yHltnBrM5gkAe3dm+AZmg1iUKOHCQsV9DKK1XtTLR5bGlJEyPJmeD
YTfbfLyIzmoaHkIHPr4NcAWVyEJ8OX0IXTIi2hEe+7HUNINGc+lhxlJ4gzVT++So8rcfRb+QeSfm
Xp6N048K5xFHBBqPo5kn2DkGNH8eYohtyvI6fvyrzuvHv34Wv8vkcE35rJ+VapPdGaPqKuuI8KLf
pyI0NiADcPdY+iXn31XUlPEhk2m4mw3vsfMwknrQhDddHIJFN3g6wAd8Uj46/L7TZcEc2aGY8yw0
YuwLp78fjz3DO0yixzga/6SWrgpzNzjBlwzrzid39W8/ipcwN5TGECOt04/CUha5NhqE42TkXzVP
B/NdxLg5NJ3U0DIcPkuOX6q5s5/mLHQodAQus53zWTmWKVa8Kryj11vwETS8iUaI6rbAn5BhYU+N
p2k0iYQgbnKP6Vt7kfYgFXLWCaOEw5HjrppBaiHl+qbpbnAgWLU64InVGLuVyfzJE3p2aGZ10Ptg
qsSUeBlSn/c+x2HK6Seq5F5ZUbHRlDn+sozKwuGYEQiAj//QFDDFPlmTS+VxepF4y6EWo99KVc+c
+PSmDNWgPGPI63sM784BsiygtMIBAZxr823ToQIp+sn6ybaMTa/0mluVRxFactX9dbv+R775H8DJ
frsp78KqL16b9nU+EW8uf+Bf4k3zj6VepMtEXUdLFVXif4k3NfMPk3oSKBb19AJlZOv6FzFVeH+w
hmgR0C5Hpcbo/b+JqfxfhmNBuHQZjwBQYt7zf/436tjwlVSHbIncbc/+/UTTd7p8GAgLD+GG6y3k
KKZp71qvQY/ivREwdim5TXoiZWuSC1NWW8SckE2yski/08vq9xzvFTq1DjvfqjYAm+jjOL206Uhs
UEPYLo2E9AGWWd6sanq2T8FIVkMwNQ0vSy9vvo+19lMgIP/1dq3/Z9mx7Ljr/141fPGz+F/X/5e9
M2luG0mj7X/pPRxAYl68xQMJUhw02bJkeYOQB2GegUwAv/4dsNxdtqrbFf3WveiI6lCpKJIAMvO7
9577Mn+vfr3y+J0fV577jvmSvaqCPtvg1Tf8ryvPf7cieilJ5zhtMpVe9a4fl55rcH3p63piYdlE
S+WK6UmgJ//nH67+Di8X1/EfV+Sby+x3l92FLPfnU4tGKB1E2eoYwljCbu2tOyu14qZvNZIGJY3M
zga0SHzIpGEBhXPzq6SIiErFMgXl21GLcNPG9pie9AW4d0CzIftr0gBE3ePIhC0PeoLwWzKocglQ
RMjaMEVJn6RNaBfev6s+F2TN3R37+WkB5KLTmzcZOkHKTMTgd0xbDuzfFz1oRGPewWeYXo1TC+CC
dCAjDsaC/kiEbL9gOWmDymqql2wZFkIjUTZ+GMDKDe6ssb1Je/2jQm0DUpH65UlpqP1bE+LSrl+A
dTBvzhUoya5Pjsqxs69C0Rhrw1jaZGKKj81kTUQfnGZ8BKtqlMSG23bf062+w5lkFPvKHx585K9i
NxLGHSsyqP3oGHeWjgd7g9M72aPbGC+CfpmZBlowNXRYi5epyYbPlSebK1ik5DwHkkj/uw2H+fAN
j/0qcv7n2/D8Msj05Zd7cP2FP+5B4b1jr4hbBHkEv4KzDtz+cO4L/Z2/2iLZnTHypimXZeHHHWh7
75hRrt4mh+mTba6O1x93oG2/YwDksP9n2cDcwX37X9yF2PR+2TwwCqTijhgAr84jgldaV4ef5vz5
5M5YTjN0fNuuXkt/8J+rEtjHto7HfQHM63teSeLOpMS954jq0DH05nG6XtlX1s6AAvPogG5pEFe1
jk6YjMByOMNI2mdLQ8quQ9meGJrlLg3IBJP7oLYKih0j8qTPEVIHcAGuf+q0ptE1Nt0oRcs0KScF
SgXgPAZogfUOj0skTuZAOG+TqyR/4FPDZ03KdfrKMLPT9hhyhiFYGq9nlElXOcFypXCteNR5QZay
05YW0zbFlZJYOnz9KYJaF5VF9sksPMqJLGftK+rntmtC00ywSptSM1+KdGonxoyOtQoDVqdfCZVr
RyJHc2D3armTflS9QijRjjlBKrpw2+k9ylt3H9m5G291EPfTrjRF8UKzjDc+zQb3bGCOuk8pTDnf
2GKmOo7kKHX0MwmFcAK6cfCpPC0plPWo7q4gFRJfAsSwa6nY+tQlcZNsc79qXqa87wgrcKaiNwur
zLDl0c0YI5EaXDsPvNW3TmnQehZQIHRXNql97Y4OJJe2pQx9S9hwfE3sOH2MLV6GUghYOZuqhxAN
rRKRKSh0pV0bJO2XI2Sf+OPcWJ0JaUXR4Z1SFhdUY2KTXfWwPm3T2BgHsCN9/DhQm8bBu6z9dt9J
D+O6mzldhxZYq+GYEp0dCLKySoRVkaz9Yrmh035FZv2gMKqNm1hmxrdx9M2j2WilFyASwCSQWGxu
+qJJxL4VvB2+XpOcskVfkb1rFsmcuhRjA4NwpCUoJ7VkUTFUAjcbepeaMqLUTXcl69Ggytlr/WBy
O5NOUCG3Y60x5YDlh/V+tlrAZbrox9UsRb40rSv+Bum21NKMjjt/MRnXf7LoOeOa8erpi9XoBTQK
a4AfPloWhXsD1I9oM4wRl1I3pwvQK2jR505Hctkmad/eW5pLvZOx6Nj2Czv/piKIQBuWKedjubIK
wtyjBYyvKs7yUCrsewBE/U8D/SF5AM/FYaFw168eUZ6GbNMfuzaciK4+WXObO1eyGONX3cvVvK/Y
lDlbwHlpfjvpuU61pi+qdltNzbwn1Aav0oiEiclLdMljtMR+v8msLGKm2zUAJrLBXB4bqjnQN2cK
0zcDNJUGdkNHF1xCaDjZaTk9gJuSCSMraabA9hADzkBTqk4LININnycMsk8RHRsRpqGFKpcGQbO/
NrFk4iU1c7fcA8XMymNdupV1iGNSFAe8zSUk7yKzvA0tF7QQYYRPs9tZaaNOg5mxQEDoF75zA8sO
VZVdxPy3K3y64ufUjdWWerWVMuWxo9g0vk9/UkvN63SErxA9QEHhTtaXWiXbtEnlvcewyDimmkXD
xdTRWPVhQjDBclOZFk178FzB6BTG1GyRIPtPHRcCY82ao19QdiZ8ODFnkB/Z+cwQAxonowMlaIj8
NrdpntjRPVgaOh2TSIOtJSjXVucRHiWFPpLmspvc9NPXwQGDGiS5Tyqkmmg9D8w0NxmXOov+yHzc
92gJbrKveT+5A2RHYOhbF5Jp/MUC3PWZYH78TUIU+tYlpV6ESTVawCJGjokbCU38sRrW+rSG50jY
OQZtRJ6w8ifKkJ0B0U0SIOk8J35yS9G3ZBb01A2rxh6eKoLQsCmtzgIAPk00ZQEDBXVn25lHl2cN
Kiikr9aJ7wXoJw6tTRWWMEu/+NLAbdop6kA3k6PGcdt4NnNY4D7mwwI3gupI3RjrbaG7WkuPiexy
utv06DiAkjFxxc79U2sV/RdT5YxkKSjvXcy9tUYRrmHV9FkNGj3YnT163paGcDJlbuKgyY9QrLYd
hvHsoOma+8qec1pbGyOTQbrkKX6IgIKYoa0MnldpBECQyykHl+VZrRt6vgSb6jVNCeEzmfyUz8dR
wxVsLe9TygJg7DWOVV86napcHh6Zo287QbH7kZj0sFwlad75FFU3w9e+I+kWTAPyjGZE0UPvel5/
VXres+YioJGKypY9BerOcYk69YWO8vg0osWQ4u7HCJ6UAMJZT/VDZ3nDNYH+8nUl1Hh7yi7nq0ED
87uhfRhIVGY3r5MGQCgo4LmzmKgCcgEFz6xkqsiILrfUgn/m8e06gcsl+skeLEM9aJnhvV88Z3jy
WqOncTqdxjt8aVgl8iVSTzmAINCN1kifJ1+QvXehs/Q0u8/MVeeoBYUKu7TedS3GCaIW2US0F5FK
bDluwLs0Brm3usL+UDNXjrelzOsoTGxiycTV2ajjXtP9Z9mUkDIsP0pe8n4ko143mV7AdvPrfudF
IKY3splMK+BxtLzyfmR3ijR4v/s5k551jlZm5nauEhAIHqCJ26RLGAHZuTGBvYn9pgj0riKnXuPE
bKGMUG69sRFQUtBbVNpt/rcr/rErXsXz/7wrvnspXsZfNsXrv//HptgwrXcuXe8WXnjLYLzHnPFH
nNXk8Ik/jv0yu1FEiD8nIuyJiZnQsIKBChjdalr4sScW7xiTrL4q8NcXTfu/2hP/OnN0yRMAnuOQ
y7nZ8tgRrz//aUfM/jMqwSnM9D6WA43JLpe45c2cF+HjyYaCtsacQ4u+4fCnz+fHZObnSQwfx09z
vPWFsZOTGEP241RAkvbXF9abGEufoTqQ/wwvpZNRBayJ6sqYMPT+/qU4Wvz1pTh4rH4b5ATvzXQe
wiQIUAUIt478gjIp6ewmG8fB71/l0iny5xn/8o4wA7N7tzmcWnzbv76jNO45XBftePYgKnHbecmu
1+3iozs78jggM+0gFhoiHDr8FoPIwDKy004KYDa+ekkphg6V1TvOdhFtt2eeyq7RMYBTAzN0xW3L
NppaUEtvn+s0v+Z6AyRaDfP8kWRK/wThSJEKSrRn2hsowF1aH9DBlMkb2WlUDbtDrp7zvB5fBLn7
oxbpHg/2Sm2FnEZcETweqgDc5PTZXwytDn7/4fybrwCpl2wEVmYHYMKbqS0noVIYSh/OOejYteiO
w8M4lX/zRf86sL98AyY3DVcV/6P65c034GQAbnq4+meqOx4l9C6gQa1q9qYT9dvfvyH3370jhojo
kz4aOTfir992zxExtZuoP0eQi1uwUCImRB2ZO+rai/FrnO0aYQd+3gOxQAe0QY/JlerHWjuMW6+7
E+NLrmeHtK2/x5oVJsqDDH5LVg538I3d+3Q9r3xEE/n10bPL7QjSRIH3UhioujuZQu+EePw+0rE0
6Z+t9CmTR9axoqJ6LqaZUw/jXISZCQMuAyPHrpMl10gaLrqnPrrNamJV+QBo4pyRxJyy+9mB7Pk4
4wdT6XsmZLvCOEbs8RrjpnRnSJE7E4aTkIp/fFmblr1GgMrCXPR32XBzvSPf3EqMfE3h4aFY+zre
nNPpyVuhxkZ/xnVi7Pm/O8er9F2WV9/TvMYNnBvpWVCguaOmpN4ng0wejDy/SWkq2dlRom2JxDun
umMnU0JTM4bxkyHETlrfpWF0GzbYjOJk1d1nGAXuoqzG8ZvRXqul1LUlgKqNfmIrpIxvBXvBQ+7a
kl4b6V5jbGUipmHR69qi+mDmTnOAran4lqp5zynt72zUgjXgr58FA5V1ZkLG9q1fKs+wuWejM5zt
3jPp1k3THY8gGFUNm36rMuWrv8YEcMBKNnml+SnuK3GozNXlpEjWyogZXmoQ27O7MdponmXCWpYQ
m+wVHcLz5WoiJLJ1R7BmlgVU9vd3yhsD4B93JQI+Jixhr47w9a79aYnRODPDzDKGczlzQM2GmLIR
sHT7gUqKsAdHuS+8OT8pbyKjZYxPbibm/e//hn+z2JhcTgwFiM8hL7y5nlRlST0X+XjWPNyQIPuz
E9YljgI2cNH/j5diNUXIwzSkv10FONa0LSe08ey3eLjBghohvQP6czLK5O8+2X/3DCIwggrKaI0J
9/rznz7Z0uz9mAFAfzaFG12X2K3pwijNe0VS8sSHYQZ0qHsbV3X5OWHkAA4LC6KbtPbtPNKaK4as
v6HP9O+cu2+qOdavnCnf2odFEYhNyd0b60av5lo0rChnXWgPcReJsOckESD4M2XJerjKIF9BO8ae
t/EH81PUpuY2r2jWbJaiPIxOlV3Rz7kw9i5U0JZp9fT7b+mv2x4m/azSTPeZUtKX8usnZ0Vx4ggG
d+d6ArhfVl0dJvlUHJ2lq/YugeJD1i/OmeN99TfXx1++M6QsUlyk5tkjEKNdb/efvrM25uiHr7c6
zXnvhe6cN9sYKu5/u95SiIKZBYs6tpY1lf7rqzTSb5jNZdap1KHPkbnjY3crbff7T/Ev6y3xK7yJ
eP1XCzOtRr++ihPrzlLMcjmVFDeTgulgketGwM4VKCJ5mMur/U/5+sf6yPzPZ4v/W37v0q+oXx9e
yvrll0PGvwbvmuF479hbsWKSXwaJ8OfkXUM5YcDuM3pGrl9hK1xyP0bvKxmHmwAtnUkI2U6Wl3+d
MzSDhkuGRWv8jRE8aZX/iprz67WClRMz46reco9jlflLoK4bfCxxtnQ/iIWu3ngmhGKrmYgP6JcD
hd794afP6O6PzcLP54uLyfrPPQTv00HWQ9MTbDyR/N66N4Rm0lS91PLB9WcTb7McCrxPBsbexe/Z
gSlLnO0Wur/eWuYVtpKY3ZkmASJbcQJ2G41sGlOC36YnrYOZmkiTzfhcenasAiodrfedNRefY83M
9zHhgVstA2cTmn2ZwkWU2ctk5bG+MeoVXOcMoFUsqzradUIo8tEdvckNdKxJYTO15fPv3/uvy90f
b51nr70mVIj7vJU5wPWWZCckNjQBaDb1RLIdZ/MTSVz7b5agXwWV9ZVcY23nhKWMJwlq1q9PAH/Q
i86kSP2hctPhJi1i4+CCg6R2aHCx8hNfO40qFn/z3HmzpfjjZdHySWqx3yem+ebxZuKspGRoKh/o
1DB2Ih3dbTH43dYyZ+A7tsgRdFS+cYbkXLnT19npp4fff8RvtmV//AmwIIxV5XJI6b15jut6jI1A
lOWD2VbiJm7JG08eQN/OLm9ql7ccmzmpG82Ld4m+3FN8QJWM4kIkopeHeW9zEMw1tXeKLn/OUXWY
w7sp0zOro5b71epKPC1L110XHbaq3//xb68POFjoaUQW8Rnh3Fkl75/XoHgZTbPwU+1Dpj85go54
7Sjyv7s03t7w64uA2uIFSCwxuXtzacgYwTuNc+2Dk5R7J/0+lM2ep8B+yh4v7+Z/68I/4PX+9MX+
xYhDyUQyvlRv1Vh+54ca67wjPWARHyBcDK9k9Vf8qcYSK2CdoAMSv/8a0funGuvASsMosT7BBJf5
z2qs+Y7dO1kEHirrD+z/Rox9k80ACePzwMMjtFZm8Se8HQBZkV0w7LebretGjb9tKkbbgV5Z4oV7
ZuAOhi36hPglHzpSaQX4x42+pAC2FuCvRjgbCU44SPXlSfZZ2YRLX1KDZWJ21jikxkMVjmm7gsPi
bMbVPRm44Lre+bs4C7cMd8ufC80qKvMWmABgvnZwKr8NmdB6ZLqQoYFEKwolrpa4TUbYmdQRHFvV
4dRw8yL9looOg3mpt99TNCZnE7cKLCMqTFzA/k/XEa+9tMlWCrDLAFTTOyeySnODFak4TcIwsy1N
MMN7PaZ2K6B60EkPkz17+a41SwHg1fOK+Aqo9tRe9WLA96p0XcPyoeIYKjAc0U/RqPSjKmWXBl6v
KPo0u4x0mR+r8tGaUxYkv+d5vkmWtoNpWg/F18ZLSoBBtJvAMyuosdkovaakqEsH2QbZRDaaZjgn
s8NKedAH0lnmCdSUlcYpsa27GyvX6IdJu7i5S8yBknu/yQH69670ml0fRwpSCV/yGXHHu3e8gtR7
7JpKhpmR+oo2zr4vAog3Rn/l+LGmdlS0dWdombN3RMSPmr3RA90OHLBk37zUbY/t4tunrPPKTZ5l
VXcobNk9Z9SyWwGQc5MPSWvbLvASo3LhKfjLVduN8bO9qOFOJgPM/WISMOxRK+QNGG6EDH2skMyE
tmhOaBQu/k8wuXhrtDlmdubQiXNbptJENPWr5Vs0UOkVlMxuXlsUkZ43UagHoxglNRVmIr7HUKhQ
EvMuDYdZy26MZMjELUuaOLfKURa03Zo7QPEXl2bcUWvnZrRQ2LpaHnIzNtV714kHjJ89BW67qbX7
W7b4PiRbBW4tqE0pzK1J/vPs9RjuKHusV3JsOZa0qnWW/VjVwvuaXgQAsv+IAdlFGED31duNcREM
kot44FyEBEoMERX8VV9YLlKDdpEdlosEoV3kiOkiTbQXleIiWNC1gnihX4QMrkREjeIicFhSJS/q
InuwH/WfZ+rB+Jm1LPT2XUSS2GgUPXeZbX0QiCi4DZFTtIu0Qv+TGgMzKpBc0LqQX+j0RIrBG1Uc
uP4QaDjr2nvtItsUFwmHshn1xGwFYacrvfGOXh/GZJqEmB2tGpBhTot6MEWffcouIlHqTeqzRdHB
hMVPaxhKYBwQG7uqnOQwX6QmH773q7bqT+NFilpWVapsas/b0wVWvFb2PFzj66gfHIQslB0kLXmR
twpu4pO+al7lqn7ZFyEsposMbLv3PFxksiWZo4d51c7yROPqgyY+fKWcvPEPPmUHC/f3KrqJiwDX
X8Q4F9TKl3lE5Ntrfet98kemjVfJRcTzL4KefxH3erp8QvqDkPyyi/xn2JEiwKZFrhnmF4lw7hrk
QgwvSIc0obuv/UVQJK9JwdMfMqPmDkbYX+RHveuQIjlLIEsmuogaMHSrXLn4cY90uaqYtNf1T3YV
I22aq8q50oLzfXkRPwnfDfVWFjGiKCuSeIBNy808X2TTaomRUBOVIKcK7P1f8kjUVRhNRZgxf4nv
a9Po89Dg9aAGqlWcTSeV1dAR2JrDg+ai2QJeH55yHq0MVAWdDYjRI6q4ZicuZOFUKvOku2UZ9unk
H2mWVBhKnCh/ghODjQ2ukqQMhy26HTRjEb9PfLrzoD2mCKhG73GO9/W5afHcAM0PrNaP0mCCp2wD
JzRHEXTO1CeB4xipcccpwWI3WKZM2nXDKAFvIGxTpDFKy90NOfT6HU6f+Cbtlna40mD3t8HoKtc7
l1hkioDOE/UiMC08eGZv0QdW5M43MfrWBBuskPJM5ZkqvzkpJQoJ97gTeAiz9EEiUcVB0Ql/OWIk
LCB5ZFC2to2o5hMSPfhP5enTS04XwXU6DQ2OlEhBgrcEeRGuanqFIp9HVp06OI5GfxAf/NQZThCH
54/JbBbIKn1f3dd97d26SS7uRTT1r7gLoHXJaup2ec6ALuDuZeQc9b1bBL2fC587DA8P4vbgdGHB
g3tkwUri26x0WSpqZVekVLi6AF5HsXH2mqF/wV6So9GPfl+TrcFOsOmaZqBCYXCHj6nlouhPtCun
m1669nwFSHnR+U+lY7vzZjl8bhM9A+6MnSULRJKnUxgpO/8KWJ8Cgkp6Yxa0dR9lWypgrIc0mvm3
i3KQ3nHgFBVvLO6POwelRA/sWAP+2qoZ0L8mKNwK2NHIJIi5xLauUj0GoTGlS0Lalp2fRVf7dwqT
+sNUUr1Mo4KK7uYOdzGGpqRAtm7pYgj/tz3+p1PR/N32+ENRy5f87e6YX/mxOxbvbPpxGV7B+rFI
OfKTf1KG2TczrFj1Wh46l8j6j90xbnRCN+uoi+QJMzybX/qhy1ruO2BEhotXkUQjLsr/alyyKlZv
9pUEfnEqcmGsI8o1C/vrKa3v55z6LKiRUccG73l9XONq83Wph5o0lnzTYHvtA0bpKf04pl188zJ8
YMtI+4Aca0K8+Qyz348MSJqF8PZLZGafZ5lWh0gJVESwDQGlrv6nmM3MY5lBiur05QFkRB3QHT1u
+6kpH9ja2nsl/Wkzm27+vRia7CStPPmkgNW/z7psi9E2Ppfeol1Bwp1Ct5PVV8GGkq7aST7C3Leh
N9jafdQM2rnJXD8OPLdvd7aryitBuJJiAac7WkOFteRRrl62+HORuDuaBr6qrLrz87vEemyiqLyv
F9nSKVLKw8KS4YzK+gZLvPxg8fy+VVSGjNsOa86N2xj2l3iWYk3GLfduljifqlnH3YZ/qNwLGh2v
qOVy7jPSVNQROMMx0zt0UxvgcGMyNLfpqaKVCNPzmNHEXlvc6E3h7DqmnqE/1u2VUnb0iSYD64ay
YwOjxranWXYvOXjv4LbrAbbzhUbc7OPoNhrGO4roZMgMfDqbbaNOJXboXS3zAZdRnJxpPoj2ERZu
p7e/Grk9bgd8OneVa0/X0iyrc5QLA0cK+P/aSu88szG2g6kz3oX2fq9y/1Fg6dlMne6dxrLnLRRj
QaVO3x9rGiu2DZAwKhmard5Z3zhjOYe0s2XgOdWDZmvQ+ZKmwxY+THuE9Oo8CWoxbWLIT2oBtoR/
G8qv0zsfs9R+bvXYvqMiGD2pdc1zHSfNHmUK7RLmGjiUqrf2c9V+jbKmCtRcmlcswUwZkjIKzc6s
X8by0aEAjiK3rLt3tFFcK04HG+kPr40vZuj8zWjcljOwmMqph+uJvytkx0VHZ7Xop2Wyqc2qraF4
78XVuJmkLK/cPK72chkZpcwU/8phGh4N5arHSfLByXzWn8x++WhjXlzX/PhE8Wh7JOIqd8LW1DYu
6k3T4PorW6Ej/rXrmaxjZRGTUMdI0RLtmIn1mTAnLnXysBSeNfo1pcJTSNJyoamxFaE1O6u66rW0
AWFKxa2flcSjsum5EhO9SZwDbuvKpW9T4rffymF+0vmVzTJRVnAozaEMerCKsJIG9wpMMXV2re3e
dj5M083Afpp6wmXeUD88s2cs55DTD0WYk3CPo6854JMXnG5pGn0sm5grOuvnk5Ci3VFn1H0drKoO
hsYA+NHFxkdKjLoD8FSm9rRSUBxYNMbB0Dtzhw3zWbmDjsWgyjYldSthEWcgQW1DBjqMnW9cPS9+
ptF9RjvFMVF1vTV7et2yGXSvrqx60zdLtU+siX/S63g3Lc7nxUvoY9JnzQ/ZYHGyElkC1qVtTyX9
FwcWYlZVt6WVY1mcfLtYLk+gXLMDqqPJE6qm+1CmqTzq5F03NDhnIUc1ecJrUp4iYVHqpAz/wclU
e+LkRNMXZ1A+Jm3mhBgJ7TAqQTUq9cBXuEStl4S+anZqdLD6U4wubPTNzqYV5+SJRnzQUgHfvbDO
Yqmv0TbTZ+F47/s6pwSlH8OmzsWNa2nNOUni5KDl8YdlXuawcZzbhADaxnM7uqq4pdm+TmwjIZFs
C9qjArvFvdzNbg6hHRa4ACS7jWuVnyN8RBs9ttwvVo6zY0KFpsfFcj9QkZtDd9djSGiRHWajQhdj
ITp3pW9xTwwx7oCZp2/dSJ3Sbf0uNrIvqbiyLK0PZ1fstNFiWH3lOGVCnRV7Qzyou6lpvyA7W/WO
4+p5TkbCKG0JoazSUu09FkeIlt7cBKoxD0wrQ4ZKNM3Ibgx06lfAJ8omTDoj2slGdYeuED0zBPWk
5XYW6nq5YX6+qfTItoMCIZLkMRsnsMOGq21NkctTDJsbuY9o8jhUpEeX/oPlpbeoAxSH2RLd0MzL
m5FanjuQOPGTHg1NCJjhM0ZL5vOx7d3RnWzuOqcKUxl9qmz30IrVszgL/6gsH060dyRmPHxwl2xn
JPm415R7cId2N8SafqKsj1bbmVx8qMdOijDRwidV2nEy/Vczy+4YJuchjY4R6Zj4RfexkWqGMm5o
DWyOlpO2FOqxa+06b/nKTIRdY899mjnNwOaSKYrDvk/LdcqcReTYnOd7vv25ee1E/kyTJHFNrRQP
cPoRIgoQbyDKvxMXAskEg+BKWhHZeqHZz6mTemdQ52TTsWRz0rBOsom9sMaEX1DfZ3HsAAtbs5Qf
Ms9td/GSt2yYx+uJFu2ji+m5M417brKd4SQMxwUO3cBdbgyAdLdjkQe+QwdTWAtpHqj3wrfPjhsT
ovSK/SQ5UO8cqgMopquTV19G8qNtmM1VYSm1dxdTvyG8+pkwnQkYI3YPTq/MAwn6V5kUxc5LfCBZ
k197H/ImsjYVEMBN36bxSfN6bd8Pbm8FukvdaqRF9vsWr/xN7I/NHYgdN2CWN+9JqZcgEnN9j3/b
OY7LsCrenrNr27HBkQkznubw+aClnGcn1TOA6TLtI02nHN1rurHnOWO1A5o+DoGeWstHP04pN/e8
pv+O4w3ckz+3Ytuxm9+4rBOcNm03cLXBOkIi8THWaMMjOejxjjZ0nOHDrL5VjVnnhAit+IRtM74u
s9wLKbzfxEqeXVGYO6t0ruwRJhe9uO1BH+Zm51JqaGW0GTa19S3H0LVzWLIPhW6WZzBIMhx7DnRQ
242AMEHhBjS3OKFuatHtlM32FRUTVG1qAnRe4cWfe21ZeS0H2EvMCeeT405BDhTUafUdAsDGbOx2
k3PuBqJMg1911fnZaYRMB7Ofh7fSgGTgpLm2Gwht8Wwea9lAD+TcujULmnFBRZypUbR2bV/tcyCn
ix8197N03PsxcsrdVCoOsvH8FcvxIWJcsvQcb6f5bh5O6QB5gLYYk8YAN4ufiXDgPgacoafVjRfT
qtlr82mwNUqouJD3o909gW+9li4Eg7Wpx9GJU85rsVzHubGkXZY50EbLpbYXMDyMmnJlvbgqNetQ
zMta06NvW9//mpAd30KFzQPuEXgf7PvI1fn7BAfTmKsvrfZ5aGi+5x41pmuPpWxrLl0ZdP78nlb0
917Ucfbnk4S3DVM5s87ZmH+UMc1vTlE/eAlWHM9l1xXXJw9e4D6tbn0oIRvw9/s+nikNo3uPsRoA
hmHWS8oy5bfOEApWAdZlXasYVRctjBNvG7vswXGHlwdNRF9r6T/aznEW1OOx9Q4qk/o2qLnvu8jh
PciT2a51xHzOUTGAHHF50CQu62NhMJVkuhg0frRsZgv+SWw85Jp7ZeCRpm63n2+jZPhGmSmME2rJ
8rl0QuUmj4PF7EcfaZ+tPzD0/QaY6jXK21DpGVDXvA0a2e27lB3LnM8MFu30HlwKnYtNWZ41nfC1
Kdn8jkCe53nwt/SPHC0UsITKEwC1Yxr2iv11wZcfOLntfcB/s+FEIEkMmLQgyaeE2AveHwN25Rzv
KKu7iW2YDYxhN27NsLw2i4/V2unFqOWRAsVjNm3lxDN1tsvhfoozOv/iAyGU+mi02URFaqyexPro
pM/Nb75og/kgl0qj8hfjmMbd7LHZaSh2nqfxquvah8ZORWgMgFLK1N5MWZHdUBDeHTWjsq9m6kwJ
d7CkfKJOj+F1qYnXYsnszwW1n1OtbZK5PLLjX/WHIWxjJhMoH5tiam5yLkXOF1OytQsrDSiEZXxu
t273XTJ63sVjy5yj5UqHhL4zW3cJZz0jBppW2o3qCLEPjvGFd3csNO0aTdfZuk4vb3WZex8HzyGR
wyDixu3siI3R4oWt5nTkUMZ223mdHeTl2D8ZWa9AUcvb0qAXLFmKei+HVjtpNrNld/HL69aPnY/0
mlMjDvZnL2q3Dofm/WxO/Nk+DzsoMPjm+kyA/qDLMhte0NODwvfI2SDJ6M589hTDvxnPqiVu6ig9
NlgbSbVW6bH3KIyS2fPcDfVtRiUAldXymFfr0wnBgNLfOITEc5MiVp56S1IOz1Dkmn3JahKArIKb
bcd9dw1O5XOu49+1puW69yMWPajJB5kVw1W/qOwwtt4dywDNN0t0GujaDYu6nZ6syOBs0arv1Ugd
M3EPugOH6EjMiM1+p6lAxZKOu7ab9nViXhNYej+0RbbjJOlwOzcW90n6qZDEMJayj4OSxrVbqZP6
pqY55oDu83zTQPQn2vClSFOHqFbM+ypMd+c78Y4CwwerALau5zzOfedVGv4HUefvWRHBO6TMtzT3
4EFghMzp0G67jhRHino3sA7nTaRoT0tJCQSL4u9sfFJpaljuSzjQFMAWLyImkyiSWYPJ67CJ8IY0
1FOKyJCr9hUneUJExUZRKKdX0bHK62KrAVEIY6+Jw9huyifC0yEWDuPY2zZVh2PDSuzxcM3cR2FQ
UV749pFI36YtVuQsPZOE1aYD7Enq7BYerGQC38uZGNdi29eF54Y8wKItbZEOtXg2OkfkEoBch9lk
H6470IehTMXXQVDdrA+35NCiO0r67oWdnhj6PWOPpu6+YgdUUjDnAaxjZ5IZ+8TQn6yctHRhVezN
PRGFbUejdd7Vj1SvUXCaJPq1+f/IO4/dSK41W7/KRc9DCG8Gtwfh0jOZNMkiJwGSxQrvd9in7y9L
LfWpc3GE1h010IAkqAzJJDNix97/WutbJjISm96CahS7+bLTctn3WjvxQxwWDnVFyfneGL4PCABc
xXMz07XpFPZuqaTs223geTKsfoDiy2TaHVe0sqxZLKgSq7rpwOZUnIjyYq9mZfQNrqH2si49GUkz
lQ4p1aZenBiTn8VDjRgTrxuK8CDCAFx8VgfusajsNbhA5gyOjm7B7H4ZFWJyQPq82SmNlxLXG93T
TvotybAwDCurtHtz3JX8d1nuzBYiTi0X5lNTDp/D3Jc7mD7lvq1VAyowAalxYXtMEz3m3xiBX02s
+iilur6rBmH5lqitC6Xj6K15Le9Y9dKnyjCzkFOedOesC09eS1gEpyO9vxOaWoEMlKX3KcrFZRBO
5QldGD+kknNfvi7Kidrw+Yn2m2orx4UBsdeA4tVykzL4zNqXdJzlrZDXfMfNOJ65oVSd6BghQ7NR
sOgyy44eUSIkuCGMkAOzqdqHqauzt6E3ZU5fnbGlzirjKuulB1KW68HmOOCpPef6rqmMQCv1mWdL
ZIexHMkbGzacL+q0CC3FApNDx0FycchYbaaOzKdDReOhoACWcoLe/EDwsA7K0DP/z+qUvj3UFE/v
R77o2nMjjrglgqFdeYzPlV6mQWMvkQZ7s6GyMFbncHK0LmyHyT7k+WzLXjlOPTsbK13dZLYGT5DH
OdtJ0wajZQOLq6J+PBSpYb6aSymfqLsU3jIahW+1ebvPY0fyu1Lpd2qFJlumeRRCm8yeiY69t8zv
LsSY3w2JCWCtW9KmdZJuZ0Sx5hcO4+kpYbnKWwbnvIV6ACCS3V/tm/HgoxSfSnYofiozposAaqPa
jGL1SB1S27SGeTnyYpMnjItAD+k1aeZB+W4Mlr1no+/4EuidbSpRFmg0TbMhayeT3jW016odvKyi
EVeuyt6VYo2dJfM06f6GcXY8fS6TPZWP6baTdOezlutmS4BT+miIA4aiVoeN2SU0WgrqHZ7tRRiP
tIp+ZZLDamWRNqyqWHtY4X2TSYHKOM1dfC9FjBh42ku+UkJxa615vJ+Vqb3oamMR2FWLF2c00qc4
iaw7WZ6TTa322kM0xKwBhSIxvCQUAyRHKa5Va96hKEm8grma8IZP0fSYF8AVPGRMyWF7paIaUZhc
3hGH1F40I1FOs92WiZvGOiewOsogsVatciauNZHpipf8SNyiI1ysS9nGInx5H8sUs+tMbRgL0CH5
OtU6YPIUyOK3iccWwWyWhMcEPT33DJBbCmMm2qQDanjFodAy83eb6N+yzvxlueAvNYT/sqzw9vU+
62bp0jgRcDH+8+vfDCu//CKoBMeiy/DVLQ9fyIbijzD/7W/+d//w/3z9/CxPS/P1f//tsx4qcfts
VDb9CgbRsbT8a0/lMf36TMRX1Yuv9P/9uN8FAkb9pBltB2THT5ebiYPpd4HA+Y0wESIAk5HflQNG
838IBNZvqoXpRsaAAR5JsfCF/ZdAcGuTY06k/PTcYJb74/v/Tz/jXyFFflK0/9F2AjHhZtqEZsDX
+V2J+EcT1wC2jtNRC1tOLTt/MDG5rEI/MxLDOUC3XhgbhXaXYPp3hX6bUM4r3INqyX1ZHswnK9eE
zyoxnNaaYS0lyJ4q4g9JT7/ZJaMwFWmaNcE401w6+TnCLk0Px5EWAImY50tuTnjdClvd5Q22G5vH
o0BhzLC8AT5X3TaNWrSJsiZxXzS+XtO8O5dFROXusD5LZc3OC3firskoEMW2Ct00tiua6Ar9DMKD
581Y0pwoJ/eSROzclic0MmUaXU3L0o2oqiR0lCrZRHTSP+jtoPt/XzV7qkv++Xk1/3l1/3zH/utX
//KW+Mc74t83X/Xde/nV//On+h9533CV/8V9M8xf5QerVvyLD/nm+/z9pjHp52QoI8s37xg3gvan
58xAHkPNIrx4MwPeTGd/3jS3vs+bIdHCXXaLTtxQYn/cNNxreNkxnZGAIVeAu+pv3DTaLWv5i1lL
4U5BUePOZhRgI/79KqotjZHE2hDrrgrFHTLFvASijCvXqYvus20ax5tpFN4mWalckM5QQFpJCzI5
A06j8JQcc4BjfYSFCl6FujGJNl7ZWHwY/UqVoTJxwEePcp1YvKel+d5Y0RXs8+tK1i1pOQ3YRvqD
VNmTvFSTayYFQeHkNirstIaCiqNIoC5aS/xgSfZ3SneoLdabdjevreU2UO5Rr7BlqGohHSpngTyV
RB/t7EyvQqEkgQbj9HGe0oXiaUTrFUTtSShsVUxzqRhBsPUcIUawEtc532ffuIzq19COFSzKdamf
2Ts528ic5qPTsYWBFJr5vSARoS3PdhW9xRxA9wRpLkmkgRPCwkF+wxjbTUYJ1n6QUPZyiA602ytv
2A8vRLTmDXaPT3rBi70jiswt2d/NSnSwk7ljwqjZYVWXH0Y6aZtU4JViENqGPJgjatzZkcgwLD3e
HDCOCIm44eLBYzAk8y3Z75MwVXecUgEHNxH7eUbT6YX91oAk9YBdqB81ZA6ihp1lbDHrdoef3Rdk
sFWyUdZzdcNYMBVYTsUiJPRUApYZc2noCtA7lmLdlbZ0nCjAZGfctXdTvSC52Rm+PdpRfKASD6gb
MLNxlGNgZHuupuqpMPqMF9oxvks5/rRszz2j6a7aooKMwbfGf27Kq9M+a9lCY0/MEU8ejKs51E/y
GNmAjebVL5Lxiq9BhLmynIyJvq6J3didGoFgRpSyoS+x8BYJvYmptGzTiJOKHpWAoZTxRUwcLHW1
feyVlsl1P56EztwTMmgdyB3I0rRZwoaKeeP2CjK7eI+aW4GYgiVe6G6GFcVr2+RuHaPC7yP1Q15i
kz1wRsy+qcNGl18HU1tZwiVXKRNaYQztUCAXuDEFFqjUUAJGzmBFtZ6luHomaB/mN+OgOsOS7o2X
gol6KCJzDhfa0AMxQrOom7nzOpVzXakN3dPUyFtbSyy3i/Tv8WQwJ6mmF7PXCZHVzBqTnsBYwVY/
cLrhFaPlU0P/4iPExnGbxpkWYBPfgJk2/UVX92pvb1H2cZJFjck5xFJnXjmInLTGKgrZh7FOM/c7
xq4OdQ7dKx4VHTnTVrCKWNE2GxArO4HyNMINHoW2owzQ3pIt2DRGlaH6quWLLLoPYcq5r1T14Ne3
NyFOtImCnXYJ09F+k4f40x7bZ/RcwmFMTX27gIjS85rc0lmdDVwIkwMIr7MYi7vGmRNv1flB1711
yAdGSfhD1+MMzWJPzA/vEMkHPzNqBog3jEatpPhbUIETppIcPlQZHEH+wiioCOmQwxnQT4+akb2m
6RQIIoS+zbx/Q41X4UdJQxBbwUnH2qhu9B46RG3Yq+eUbYK7lQhKaEu0vnbMqIBoeAJMN1IvyEcj
JbqFOl7i3ZSZTdj0UC5WbzxZVWX7UFEKf8C0O7orq7+vKMsBnXPHNKnjViOJncG9dNWc6qiB4w1W
jYNaobFmUqp41bs+rfMD2vku0hqGv4XV+VEJ1sehyo6wrLhz4uWji6Z8I4nVtD0jir4nMUW7bcO/
qfXsOCQdMdxy+cWRcFN2IFTRfoxReSzGnFu0jk04HK0WRlH7QusDovOUbMGNxUHZyh8rY/FNYZkE
F4ssCiM8W0B+Z7eWhuWQWZLhTxgkuH14PQoGv22UWl95N+AAKBif2tp4mtX5e415EA5z4WpTX++0
GNKIBTXw/2NP/79y52Kw1f7XO5dTXXzHD/TLtuX2Eb9vWzR2IPi3yUHpskGC6k8vkGpi+OE3HY1c
OduQfwhP6fZvpOtotVA0Sud+bk3+3LUYvyFM3c4OFMTcEP5/i9Fwy3L+07aFIIWl4S8n3U5FEcfS
X7ctFHFqHVVvqS+b42GcpHIKdGatlyxvpdGdRqWVEFk4E0Ozd+XMUgJ0m9GzmLufc10usy3WPbkP
uyG1a+aDiVBRgi3tRcS1E0j2+F0DJ+MKkbWh3CeIgWQz/bifjaussCrXXXPo9Dr6loGi3rAxyh5W
ED4+6KKTAal2U+Rxv5d7GyW0lH6ozTSfFHN5xOPxHVl+1EJGDg2GGkcgXCv9MCo8BdtV3ycs1SAn
1OF5rcv4TjeI6luxNsn3Rloj2yjxreo0kyOV1aedJPFZj6mcPOWrUiThNFTmNm8XjssacaC1nN4Q
9+n+FSqbHJeoGVRBh/5bK1RGR96yvM5gvBbKVtTYQD1KV7DmnVkvp1FtrwKKbLdRac17YBAVr8E4
G9HgJZJFc0c6pzsFFT1ygVX0MFZafIq9eFbLRH2x40E/0qeD4D85Cn8YLxjZtcop+G7byhu0IXGr
HDzSNL4X+WKQRatltL62ss7FWBada80RGOd8js59UjYfNg4PpP/bc6Ix9S0iWXTGQ5uM+y52jGej
5PyJ378tpQDK6PzkSIpx6fWCsbwAGv4p81TyzYU3h4qftt9HyDzsrnI1CwrZYZQ9DNPwbpRWcWSq
ZuxHPdYllAmjY0KtZ0FrNyOmyI4oLDxrtrtd9YYkysMxzpXaNbrbPs+UjMMocoONVSedRd6Yw25y
ovGAtcvo4DTpz9HtxQ+m6Ym45yyKq60NOlU1Hxbnvo7rmHksFfN+LozsTe36xLuBtHBJqKd8nBcG
kU2bgtdy0u0Mh8fLOHl6y6rzjktz6utVaboxZqbtyK3oqjLjx7bPYfH0qROC2uhdHVR92JfDYa7t
l9jEbwxWFgOoXAOAqqZQwhoaGp3ux+1ygvKvsTXTzaC2Mp8uKWPjSFHEAbhi+G9bXoV1tWNUqi/4
1uxenbxWMtHD1Is5xxZ54sbXOlVzi5yiiJzhEv5ZgOmQMSPfqNZXRE8VwhpXQ7Iuy6bRNcNv9TEE
405EUFHNcIygy61I4D4wrnTHVv44IVY4+WUqKmOH4b3EfcGoW7vN6qtIiL3d6nFgaoO0FxD73DR3
HuH1dxucaFRUDoXKaHAWW2MurnCJPF2oq0tukEaJRkfbkDqmWPCT0RX7JvZn8yYlFvFIcsW6DQYX
ZPr63C8YM+boSNU6nCIi5qGsy6DrOvR1nX724tmRq/R5qot0N1GmiZ0c9kluHscWA39lAyGJOxXE
rmUAftPSH2u2liATp4+1scywGLtnDI1YplvrsljJt9gZi1PdCq6Qcm069Cy4b8M8XxKmufdVuyy7
uMzZQC1ymJqm+SFGCBeYATmFSKCn3UYS21ay5atVatyBVWU8wxgsR0y6lofAgEOY2+2HAUTpJuko
WAaGcVZpGpfryTfzrPLYdY5h04MrmaL0boUlTe0ebUq5y8lGT6BDjsXzsja0y6hD32B0xM53rlCH
hZIfMahGR3OZcP/3pRHEOk4Krcw9jOGXdZTWC4ES28Ow8DVMTb0vEA22kpKam0IGMu4uqtlsm9ha
7hRqSt81AJKHFt9h0RSJp1qNjROmHupTOuG/cCsu+KvRkMj2M6nIHymJpQVYAqmmsfBocYinunW1
VlcCHPnZhQuFirtVqK+6vNi7mos7mKdWv5R9zxC8FA2G56Jrro1URCyUiawZIeYveGwleFXXVjmU
qZKd9HAFYW8FU4d8Bp2+cBvujRBPk7JD8mT8vc5YzpPltsUvqCB2RW++k0qKwrUp9EBNkFitmgb7
yMb7vwIIQ/3HFZMEvaEMslcwLWJz5ZQbeWywiY9zxIOP4M2YW+pd0zrNESmi9xLOHw/xKOlHxKko
wCnLoXmc4iM+rc6POx1uHgPXGzreQqHloKxT7zda6Zu5rNa5nQcnlI0yP8VGHuGe5GrjNjz1efdt
WnZjwSs3zG5L/2CQ1GZ6Qiq9r4e2DjqZvxsVBOGBU8JFgTfBFRh1nafVc+4XAMWwTtKdaQ+m6qtx
Zoqw4loVOvDGVkgvVRRL+0Tu63sStEaoZEt0v/asZ6lWBfTE+OrAqUwz62PaGlyrZXUuR2IQnQ5p
b2jw9o0YqsbJl4uCx50k+YRg42ChViuAjjjjK2uzsBoIJMhZ33qSIvZmT5whMnnuWMZjOscfqb1o
HmY6adtbTrcxZmIcymqMuCIW+h0COJT3DoWS3pI0d6Zt3Wuy0+y1Qhe7YZb0x6xof/S5grap1MdG
GuvPZR2wwStt6Q3ZnWXPyaatQTUaXHkPrcQ37aJiPFYjYtiKmn+kvVkKrV7FCGZm5RHKn3zPqTrb
cyAedkXBD14t4/acVWVzLxUyr70vlQ/FZgpaV9EYyjV0NSfTT6nlAA5e6ldVaZMtZ0aux0G9dhKo
G71ueH6lGZbAXje4JZJoO9BmzNrStJeW2dcj2n58XUgwDByaPHWahDfXU3SXNjnaNPMemBTD5ArT
fBjn5vYpB3q0LDpnTFFqsEi74mPUGC40s9TtWzHJXqv3/akykqNGqQlRmYbqxSR5T6SueZTlMXvM
86k5wHvSuO+rdYfFku2Skk0nzRjKgJ+Hgc5kvhaAlje8SUxSq0VhySaDd4z0pnEbed7XyIlHjO0S
zzDT2ZkIOrSmrsVnP6k6qvsigxCcnpvaumZxFRLenvajAj61N5zq3hqjOSBGgfafVNbzNDnTGUed
fWZO9axQm+FaGrYafUXi4bH+IC0ROnM81ttadupDx7LyaGPrOawNp/K0jnF+qhg9esBFVvraarrE
/IS7w9ikS9ockHeqRyFor2Z8ZKCpYpo4NEpa1r7o8gmRr2J2bJp18X4rY0j9unPe146SPGWS05Ot
rva0EwxKApBX6/sEvRR659IPb4j0xoNJLQK58Lm+lqWh3y8DbE8zoffUMKxnBj7GVuNpfoAXw0Rl
TuQL0TCGF02fJE8Dno/XyUzGH/kcVwG5E0QhRDnMMI6U31Hq2m5XgmI/GoXejZEo4SFvmUxHkrME
CX/8vbSGdo/9NPlBQPIrK2HvVHQdbTvgpCHikDjK8WQ+CM0Q4BuNydOtpl78cSortFGdWrGCPrLt
oo/ESlbUoJMgfSX5ZmFYT1lxe8OziUVQ1ugBXCDa+mPvOPSmqpoRCIPjghvRvbmLDBvDjzC0vdUn
d3M6dFvTZmWUHKlifRJr2Iy5drd2rfoJzcjgFTEXr8Ta/+AegcOqk/wK0xYLPRtLR9+b3fwyMxvA
+p9/CYO1uS408ypa2IRcf839ZIuPzBrj3RyzXcismvyBatZ+KzF3Y7M4PDdM9EKMnq8W88xAVRza
mcaRWYn9HI9I27q8A2+yN8yRYVhtRZtE7ZtNMw1+tebHcsDNHC9y/1QN8WMrqOqpkxPPO1egpcv9
gPYord6w9nd2QQMp8UprE6uW465RYm7mqr+vbHlAMVzfa1sCW9DjsxK4ghoVN67RlZGvs6ck6wo2
uVWVAGsH+2vVCnqd1E7ZbdiCpLuKsVqXac0m68d+Vyd6vuc6LnEpa9O2HQGkK/z9g4QBjJ1PoYTS
olT+IFv2JYmLKiBTJYUl5oJTjS/eXVKnJ/JfOdvUpEac0CUAzllhkUvmqzFR6sNWJ3bnfARjxJYu
WZXPfMarG43qBXMj+NF2GYJ5Rgg2C/SeKWhlYwlldhsYT3Bdk8za5330Q8mafUvAcxdxiPCkhfwE
md9oR7W8jUsz7vwyH4u9yPvcJaLk7AcSmWGepZJfJ4i861o13kx5YFBYU4qlXdpLM9e3hky0HdH+
j3FN9Fg3sHjlcveh0EnvKjhvDMCuQUdTja+uuJ3bQUNv7jJ8XdzPPfsGvF6LmN5Jx2UnatW0Myvx
SyXa7rHKjGijCpWd1oLzwlr0LZHR2ecv8UAvRMudU1THhqMeLj5BY3JMzBlTJunq+X7obefGgn8q
ElXhina2HQbBWhu8yZ53aFUJQ+JsDltSFIL1xNEk6D+QjDmBjZiQCBTQmxTj+TYSbddpcx9Oq8QC
Wg+ZbyRYMBun+pBaU/BTllLfmiv7SBdldLbt5dUGgbBFgd4z7iEzoAU88ondnoyl67fgocHa0iuH
qq3Vm0g3vZWYQWBIyhp24P62M1t+QKtOt8UX9Mw0cPDKVpq2Ti9C20mS50LKizcnPqU2MgAOrsnm
K+GKr3Km1MLsVS/KEqJoTvTAM34MIT4fEcq3c9+MPG2irRPzllARBfRZClqyQ4ZSPRttxiOOORp7
lHZbMw4N5GkI584JJ5O/x9EaZnq+hF2uXYsso5ggm/Idc7bhIA2CxIQwKkwZqCTo+anVATkngjJb
WajmVhJgyK7COMGoUjrFUxVL2BzZ5sMu2Xa0UTLMFqgPVSUChWlnOmU9UCG7gFTd5X67ULUmwRbb
rNkAvk7nxbPm71Si8BqRBQDeuK1HOTW2KykP+HZINqpS3WPW7Lb5OljbpBT1dsn6aAsDR7ByQ7NW
l5r9psVeeQ2wsyy7bM5vBN1UIFxm3+dEu+/1sOzN7D42sEdOGAC2eS++dY0ieVqpvbV8b36h5ACo
WRqOTnkexq+Js6oracbET1vZORkmVTzzbK6/5eY4e2b5lmdw2FaV1FYxMcUZ8YhW5vdalG+SpY58
CCdhtRyecyImCCA5eUvdX4zTNDh3qW2+aLP9EcVOGizk5X36pQ8CIZgSt/k0LdHsOfhcXRP4uqRm
RFkruis1+Guu1GQE/rkhfHxT8yFTZhECzMRYqtoN4bGSI8SAcrDGdKboxo29N3aNtw6AbjnXlodE
lqEkG+JCjBsPiBjvlFW8WipeJqeFJx1VeFBsaeRUSYLKSYkWyBix8jrtPWO0L7w7fchP4VbMqQRD
ksdBYa+71TSCHMlwaylCMD+AMt0zAGM7kSjbpK7xXVgLEXjmYd+4I+5uGIUaL6dQMe1OBF3ZUTYa
BlPbYlwjWgpOq9HLyh6V4mo7ee6PYz/dq8ytWPFordBvlqDIML02wcwnt8u6w8Irua1aUkBYzphf
EontTN9xUDGznhFx7Oj4oMm/yT2209amGBB63iy1YAT6c9lM57gYOPXx3LTbW462nLwosqY9601M
PHT+Oao7jDdVzBnMAKI8GxRHe0o19ZQwr3EJRgy+xLzPXZd28USi2IGy1PrWLo3GU8fygfoCl/uE
hA2Oc72Z8i0+qrPjNBABe7v5aNSsA+7fpHd0YiRbScp+iLoQXtbKGaQELD6OsTKjQGX3ZkO26bJj
yaywRLjlXL2NycRRI+NHlwpd2iu4ffdEGLD19tKnIiusVXq90oaF9lA1OITTmnRdrWDSTo1VI0qt
9DAoUcCGVMznaJUd3yF8eDt05Ce28bcTqfbIlXux7SFc8kicsAFKjD7iMYgkvM7lnAFnJBpuNdFp
Kswgqo1PzAUbI5MeSk7k21akDwhkjB5lqm4hOBzUYtktZXyhCg/4Y4k3l2JkLMVXzJXf5VLkoVLU
mt+h0nnkpidXb7oq0Cjg4hhn3iyfi1/3L2a66PQ5Zo8zVZj+apb3rb18FDgKjQTnFKFl2UsSlXLF
Bgx7ppZPbWP9cAYrbAEw0Mp1V5fzMVasbS9X+1af3u2Sh8O6TONmiecxSOZM9sZkKP1cX6uwrFgm
gL3Sv7Iqr5oiVRtdle77xH4rFlXi4s+Yzkw1fjaSETQRZCxc3lq1jJaG5cfYMuaIddTsvJzelyK6
ZQHgjndIITbBdH9o2SOpc7RuynrBDGJr6IYoZOEwxu+FVoRTMqOR6O2+65C1MpTQUSdCCamXI0uC
vFPK8QWsPg9KW3olnPAGGeWeEbTud1aR+mM8hKUi+QsEF/yopSdl4iKJ8coAAvxfQ8CQDtuS/omY
+xfAiUshBA+mNY82+VKdxYj32npZ6voHZHtWHTCjbpSU945ZpR5buOIepo0UakrREixjrkK3n888
mDzS0m/qhh4JE7hkaC4Kpwn2cklHa47UHeRUnIaCbJ+St1+zKq5x14dzpr4vZd4TzbE5GOkqA8HU
2mLBZYjHyIsKyLL1wdmvt5bEM/UYb4z6P4BPlaSn2BvC7fgcrQaT3rw2PiZiwbaazSQSVQ6fHPBJ
pYpwIU2OQ8bYkTiavVXpKKqnlCCR2ziob3Z+IP+PMPNpVqefPVgWk6Z2MANMM7HVzQojYJK7OB0j
uLxm0T5Lk/yW62ybohmkfKE1Vw5oIHQoa+B1ZXcUGT/Wq/4mRPVpVbMfKw6Qfg0fnbKkI+naJAIp
Qm3vqFnfKUWiq1I0pCmSLOym8kylYuHPMWkohtOplyrVReIDGeCqkd/k5YZsyp4GDYah5tLgq8YA
X1XZ4k76HJPtWxQynrnBrjyXPW2VYq54O3V7KeK6aaXvelRbKOUGAAN7HgjbEEk06wxOSsXgJFHh
Nag6D32NI3iEebVpf1BSj96YgMnoSwzzZcREMZal7cDQlJPjuejQFfVYKO5qAzyh+UAj1AJAuc9u
WYzFaZnlSj+sbNxJbf6Fc5Mnh3Ifzfmus4b32F7oTV21a2qptadryXnJKpeCye0wY7zrueVWpZ09
WUytV/PkP+fkVbaU1PF7NPKSYOQetspkAfZlO4HDsIpka214Bj4Pz5rzB8YTZNxYc/RmR7mIeU2G
7sB564OD9LRJ5eM4jxtiUvfYCZ/nfCHeNca3SXG0h4jt9sXXoqSfQPf3iTF+G4j7Ke17qjovYF3e
iImZ11J0NTCl1dorMo+dWo92ok0ynKwozBCw800OqsJtgY37vQVp2143szCvdHB+CKFc86xPtkhJ
Pj8tm+QET/76y2ZL1QDtjLUi99VueRMwlNwyU79xasSOPKuGL7Wr7TLPyn0RV53Hte9Pprbvzeaz
4SmITyKf9+Cq000OVGqnt5PqcqowtqYykdkeG9ql2Pi1ZXdZBolRfPFkT9rFbqRvhobVu8mlOlBl
gSbRsPPBXPw9kUV7ikaJ92F4s+t69OzxJrfaUe1ZSZQHSUqmsJMWUN+rjQQr6d2BSfphLpyDrjlH
Kg0UL7VWut6w/6t14ri1xYOwtMgKuaXUflnrNC9uRONphwsOGF3m9lF+mQeBDKMrrjLET3Wk35eD
fj9nFJMqpC/HXsa4Cbi0Ko2zqBHuK8p4XCAtOg8ac3HTSZRbm92FK2U9kbOUbZkxKZdxwCxcYvPW
piTzYUb4RsQOScblw9MFQTrpLQIxJlQM2e6dh4TRBCPtqT4Xbf/xUxj9W67Q/56x7S+9o/8T3W23
BvW/0oir98/6V4mYD/hdIrZ+47qg1wqqnQndQdHQaH+3g/InlFHic0bt/akEgyP8ww6q/UZ7KH0M
FvVWtLfYwNn+cLbxR7B7wf5bOmssk6C/42yD0ParRKzKNu2KINugDt/6tNV/crZZCWf9aFxGdqwX
RryxPxwuhr94a5h4mT9uCc8we2DZfCRhvJ+Cyi836cY6r0u4svZOi3u4xlRnlLW30TYiGHFAfcOj
tR9A1vhZOH1btqiEgdhP8ZaEmjz4bGD7u2sf9G65JX4f2OHaHeGZkEMLyD2q5VWGskACEc+FW7NR
ccvTaDw0qTvywvCrhaNvK8EcRpMbvxn+4F0GXsUFLHXg+MUm2ZlBskn93CXcedEmj5TRcEgJn7jX
wU2O8p16KXYy3w5HvVDdN0dzo24a33g9SH7BJ5F80iLbbl8E6kcaRsGwvVKV9QiIyL19Bc6Y1plE
jnaMQi0NUoicD+Orehq8wb1EXh8oZ/AuhnvdX65Xxz0dbr9YvO5Y7PrgTffIvrjdsTsyf9vnhHDd
Azsk91v49BS7HwAXjpAdgvIBmoabX9smI6vjMVQ/yBsmyLwdKd4axx2ulCozMuBzW+5b6j7xs3Kz
nfAFvzf71qfj0inksRB+dK9gkh+EDyrriNfmbnEyL30mQ/1A5CjdZFgaB0qArIp15NJ+rht512zF
4SbGMf3VQrLwBh93NC7pfew1m347uMpZrEhiZJfKQD0j1wz9nn9M+zxZ9923NSx820+P8Y7r4DoH
pFx8863YwzDSGrbRPnI9G4HpvvWL4p5grNR7+aX50Ce0Fnf4as4KbTlfRthehg0la774ZHfV5e6B
YBi9Y8buDSS3IcG+8RfeazYp69d4MiB+bW5tMBsOjS8V5wSoA88EjkERWSeYKGrQvTFhLPw82eHE
SXb3VbJ77eZd8mNgYzy4ZA+zkFzZQd6RWTx2r8vbhFTF0B8Blx12u010kpQxDy1fmTat7FvHXg7G
8QV8vlHcOZfMlfxmY780p+SonrTH7jhthmfTupc+nI96lX3ZTiFWuGxy+B95n98l/n+wd569kZtp
l/5FNEg+jF8ZKidlqb8QpW6JOWf++r3oGb9jD7ADeIFdbBp47IYtdVeVSD53OOc60hVTjZtIZ3Lq
ZRfuNv5gWd/k/N1y+XWjUis6WOzGk7mnNIPhrqzxtGS4MFA5ixY3vBMbTv/NApMKDTEaIOXqub9H
iaOfuisjuaYkNuxArlAZ7YQXHKJbsk9OyDf67+CB39L7xHfj3G6nA6+/duUnaMw8AkpUEazh3iki
q2dW0lDuY7rqb+OHcaaP3zIOtNA5ujBsD+lG4gJbVa7M5n8Sj8U1oGw9hjbQ/YDGb4BvLU43OMbo
SZiu3rnqavIm3pRbSl//4bFMDp7kn8nGQQ3o4OzdaUBMXGRk6LN+8sYIe9pEm35zm3dgoNwwPYKI
49NBh8cg+CKuwYu0Sb31DpbFy/wWpR7oqfaT10XxWrjVu85zw3SHd5aBt/A4/TIwP35Jn0x/KQJo
MVuxqaedTlD7W00VOT/Tkym7+VxsNHcz+6sBzen2i3cF+XD8lBzWM6zBj8mv9GIcwLUYd9QnTvoV
QAtj8uVaH9knA4Fmp37cwrN9JyuJsXFyUx/FLbbRcqLN+1jmfecqD+KsflinqunAKDog637Ke2U5
W1d/cc2t9R44eDlPLOKd6lO97cXj1nSVS/QtLtZtcNnZPYnDpd6j2tmwcZCRA6d7Nozaq9bwhprL
2t3vUo/Hsn+/RztGOPZedp6iXXk7JL5w33zCuZ3L7Pk6Glz/J0tHL3TbX+qJXzmyp70X9w/Bw5yB
fOHMm87vvXET3ZmvO5RyjuJO/uRnO91d/PF0UTeKe6Eefm0jT7suB96CEw9uvi9PWAt961ruZb4E
G4BTOYOLRRVxHl+DLMhwsot+GD1eEH+9nRQXv125oyayBXYZNz0bH+leI/vqG0gEv8y+P8zt76/i
0r3SxTGw2SJzfTXBeaI6cFjft6f6BAcS6a9DZTp8J+qh9UDUMPvEMLlBz9fzj87P9/zyZG8HFHc6
R1V3gCMSXLPcQyJDrMS86T2+h/HuNtM3UuaBqJi4POWz9jNkuVjpG+GHN337QSog7wHQBo5jBLZb
rkrP3AJL8O7i/kKyxuHJ3X1LuOs89Wgcrc0L2B96SRelhH7Hk7dvODfNs3JJEa/cYj6iflN7JJRs
1/93vvRgEjD3gzOWl29u6fjC5+Ke5m5rb9sTL8p6RxF6GU/s+Q1coE50tusfM/idX/TeJlGIId7G
a+A/2B6rJIBlW9QaQ7jTwHVwHma8ZOLDBDWstamknRh2+LQ7mRyzg2FL/3MkiP8H2SLUVff33y8c
V9TY17+BeH//ln+UjgquCAvNFeWjbDC0VJDv/aN0VMRvwoSyTnGIu0ETCn6FP0pH6L0mGjzcFAbG
CMvEL/FH6aj/ppGfpMtYk2CpU+z9ndJRkddsqr+4IkjGUC1Z489HAGmT2fBv8sKW3mTquV6ZA6av
fUZqdY8GBmX4onPQZ0KLR+avuh2jTYjqRzlqlhGFgMKMxlYmhrcRVJUIqVUU7SJLhyMStlFzbSKT
VKkIkd4n0/QISi2k3EulRMO8k7OA/pb0ilpFpa1iG6TBRbevdRw7zG6iQ5sErdNDFNEqu1W3Bay+
l5AVR+lXWtkh/svJ23H0IbYe8cQnTwAxmc0OzboQ7Wt54reZDM7SvEis81Ksi7HYMA1S3epSQ4WO
pjJw0ikf4QiLIL32YQtbq9VFy4jZCDBopPRnl7KCqosCA189YyI2SyohosdRM4sa55Kl3hU4qEyZ
imTN3ilsHLW1osXMB8O1MR5CNADwGCL7hOe8OQnDyk/ppKgz0L8wgluo4m50AhXcgjMtLcFvUz8I
9UpSKUKpTMrQCAW1mXasXoruPQlDBZ2eanB3I30xB69ekuldXbT6URQT1U0Nb2Ri6JFyNvZrkCPL
r+Y9D3Xtw1RC/dUMAZymtV1fAyMeSP2irWRc0YhI2lTIdsiMnJKLwAsTDz3DMZ66AZTcdbzbwbSC
QlViegnbY0lNIiSRo1OAXIliqa6kqxm859MN8ucxQK0NWseLGOPzKvBYooKIkX3DveVZOsfqJs6m
uxUVD7JyKgdqPGt5WyIkImq5dJcliT07RGREddipuQkDJf9cJPXFCmKgLnnvVkp91efcZe95VkjL
NPLlOvX9s8zOklzo16z9SipK0/A1g0Cu1cy9Q/k97qmeOfyLxbr2WG8zaUIzF+yVQZLdURPbIGrf
63T1hjBLI1C00eoHJhcUOxbx2HaxrfOZpNUSKsABgQ+UH0rOyVA3eaNGjhVEW5SQp8ViUawKzABk
H/hJQMIaKBv12dYN8WRkS/kzkdu9mLjmrHEC6WJmUkKVrjwHg5l5zBj8YZTNp1SPgQBWHfccnmNd
89HoS+8GtHgH49u3mjZnwwJUBMnmWKzek2Fsx+cWh0gDLbsPYHMh0ruYkAO0EJrOUO87+9SosdeO
zSOZQ34sFkhb9put3OX5MhM+mnI6IE4a5TcDZRdcnbcs1fy84QcJa0SFWkkHs2Qy4Qj24sfglYyc
LX+fOzYQjISQw275YWjDQ7B0T8JEZEm+GziyVZLvIdZiOXbJDJ31JfWpGV5bW8KRr3maPW1SiEys
tHAIyZtphCBDWk+IEwp+x6ZOVqZx4tmrTlQudrpgr63xWhjg78qufOqllyj7CXvgKJAuhvO7aiTA
vXAggS+V42McZBtwzFjAd6DVfkYGMakhZS1yEOix7fARafgRQ+Rf0RNC3ud6KsiX0uxPSbLvXGrH
IZ/XcdGAUlbNPQlRpq318K3rZ2ABA9yztcOA221a1UM+mRsmlZFTGyMPquLd6LoT7ETHmg1wtFOy
QWWn7jsaoqFYtprUTR7wWD9p9WsfS1sjGL8Y7Edk/rJve4BSQ1ybmNcRZHqLNQtwaYaDITovsgAd
SLwcRX6ab5RYT5l09dMjiwtvrAcy4UpyWZLhPCfGRSzpm2ro2xLhlWuq8JfSfq8v1lMOV46t2AaT
Bvi1qxzHBzsDUZhJ9HJcvUObXeQs/rQjqikFBSrRZgiZBUlYpE4Ps72pTeOQDo2xWQJu1/ZdDMqP
Op92ZpEnT6ulQ4OaB9b8oTJjmNUnncFnmFrbasiep9K8mAV4aiedTRagFVt/BraPqjTuSQH1lfYm
QT8GUvQ4GsOpqdNDAYZkQKJCoEfzlJnLmVA23Odot0TzCLPPHpvN0JgvXZV6FX0XrQMD+e00poh8
q3E6hsvJBAPbSPimlCS+Lkl9WhL5lAGO1WgPyxFJRo3ilBbTkE46a2E7u2RoRAXdYIQeOC2xSrUF
O40hhKwAIEVOOhP1MLgDZA22DRFtaNRNUlekM1XMZwpgsu4CtKxXg28U9uC60l08msGxKOzmnutw
7+TB2iF8vpoDA4hltfqnw/Cigb5yIrBvOoKgMPUR01EhjkQqNNulY9yQaVss6g7n6tJd404/tcHP
JpNZ9uNjL8pNB/MjparUk8lHh4SoU90uaf+5osKBEN6UsnFUsWy0cdroZIeq+uei7u2luJrT1WIM
vbQ3OVe9UT5qFs2faD2linY21LEUTq8W3cXSCZbMwBtcNHXXNCAuG6S8OctEHJJUpZna+8KGRFv6
d9xXxx6BsCNIY5vp1+cOF1EHcBHLwcbM9/WIISg0nkctQ2E/gkJUzZNUZG6cVte8Xx+2pchf+kb/
sBZ6x9r4WZsSZoHuc2n6zdhK5WejzUy7XwcZTpmuachWFea4luW37PZEhlY4aMp3ZHij18bybUas
5c3LzVb2eW8zuE24yUpPKiO3k1vfMvOdyBeegvE9Npq7ytLIkdvrYqlntZuQG9OGKOWC6kKDnhKe
VpYDIxl7hzEKbKtNdxG/N5LJzys9hWOtPBCyTLf8KstdK7H8snWkWElDNgwIPaljGm67HKDTDmYa
d6rOTn/JdqS5tEFoHZtl2hujfsbs+K1zrKVwYb2pRmalxewexl25nqUp/nPrqjRvWp4TatO/MuQ8
hGXOsmS2H7rgZoXm25Ske9BZG2KPnWn6tBQEOVo5HWtywxK9d6UQ+aaID4kdPic9wyx1ogUEqtdr
XexS+EGzKmCsJ/Ib25efTVl5cVIBV2ovfbd6FLmTSqL0iCxwFqTEwu5/hbg4mefHZ4wjh7FKbwhf
DPL1cHSOs/KsGyzHMHbNe9FpAOxb/RSKYA+tI4xz11iaHeVWdEl4b0QRw8bc9soA+RBWWCJwWCr+
kvwq2ehyWBteCJePpRnP3OmeGzSmA29wfsqSENmP7tbpD5GsmPziowrpLSGBWTi+xPxDAPGKF6Y2
y/AQt4mfwJ0o0g9kTNRrKikI8aW2AGlEp6zjKDAKRvRoSpRfvRHuVB7wKOHRglPQ5qTQJwknne4y
K3ZNRhQ64YZ6rhCnbKBam252j3oPdaeAzgffiXO5fDXQ2CXxx1K9RUk7I1aM82ssKZxRLFIMDS0c
PNC0BBQ3tzwtysuY96bF7hYbXy2MgwWe0tHQRO5ilakCpsB54I3Ox9gy35tafxqBwbzp9LvQOXdU
JbtGx58DXCUzcJeAtAxpCDAceXmBHJ68bSK1l5mFO9WjnIFu53CdYNKMvJBpKf112SUbBpcnOvFZ
Xl4UxfQXEWobq8HFIJoHpIUGi1um1Quq+bFC1dzV4lyl6uvAFIcwprmEsHTMq45tWuHZGSLSRNtk
GGOmyTeikzncJ5alEKgCAMN8HFtwZqL4CvRhjwgPVOJB78ojiRbh+wApoB0mjB81qpLIyWf0do2k
+p2mPWU2xVYX7o2u3SrZ2H9pusVzp6u8Ouv8Uk/YuyzYSvCq+CKkw0jpZ8gqYFzcZu+iVqiBi1uM
WKqoWSzHY13vUVK4tpp4DS8B5buseQXWI4gs4mk1rKDRh6tGoHvn5hP0sJrXVyb63UTVgF8H+X0x
za49mr9ao/FmSX7W0eDYC1wcp446TvEM+YcJSa5feSuL2X7CzkKSJ351/TA+FMwbBfmyc6Bt5jA4
aOaKOPxRNwdMyG4AYzUfjokVnWdF38Vzrz8ULGLl5RhL6lduUsEgNJ0aTJkBpVBh00LIsNh67qAg
WHYqYCpTriEvJf5a76gYe1ezdh+pm7FOnuOJH5Se76Ppc8ymXZaIcxI1W7NimJHp26H5CuXC18n8
M4KfQTReOzyyeL7cJMPb22duWBbH0Mw2RmM7SVTg3XpszV2eP/JabYcy2c0j/RVMP4eL+aDaOe2Z
4pZqcU4YnfSWudPAby3Dt2DQNDD6Y2l5HkKZaN5Rv2h5vyUt0uvH5qYgnUlysLGWwBdF8qfXKhJR
qNFd6RH/yGv+aqOkqCgGNGAQNJEpScyZArYIC0IqUz+Zk/5jmuEPh4m5m+oq2KfgWuAJSlfb7Cl9
ZMdUkvfMfMyswcsiMsEIWzJJIWEynDV3AQuwNi2CamI3Tw9K0tyCQDb9AfWD7GTQCQ5F1nhwjs+i
ahh190QPGDOdeIO0WCGEBN+58CB2Y6RL5UtA+VO03shCQ+BLaOvkHC6I06bcr1Ghbwf491DcTDLh
+/FHZPE8V4tmt1Aq5rTFoXxPCU7ZJSKTMWqtWoSe8kcUzyp3OkJqf24U2xsVxEIRJN4Mkz9hEjZ0
e+7BLo53sd63O1tvB6fRsydI2EHtGxI3MIJtDRaQ4i05fmRlPTdke/5lrjrTkkz5A/kl3VE1e+Fm
KEi/JNtq/FiRTmla/6yhYwtIqPz4py1JWhHGiGj26hr2pkBJAugWCn9FNAAL3wmJbA2JPAMI3W8U
A3BIP4mjvsDo6TGbtda515q3YmY/xb53tsrYWZDEcsohs7Hbex4O0L9UpCxKbfvNkrlzgs+pYI4H
GflWryweJHBTTBYcmOYKwmNjACk9dYGGb8rAX0idqhUylO3qoWq3fVQZ/gByyy73xtx/ox9ef3b9
BkAZv0mixRQwapOwGabkmV4j2w5at8us9iOuayRKcR9033gpAzTh45gQNmHLTQAFRbdyJ0HRaHnE
b8iGgxQXMVe/2HzTDLKAelqZtWtf5vRSmdrlvP8CW2QeZaV9keF5oRCrwWD2qtXH+5ya9T0IFGzM
oT4B0zJKQ0H8UdfVdcinCg0wVm6S52tOn467NXZGRakkqA6zebNti76ADCM+ULXO7fdxobPYNp0O
ibEprS7grS7QfaNKbtbKry+B/BpqmSC8s9QbfHuDlyOZqczbTPtf/3+1/Y8wBHUdKv6HCSX5kec7
1Mi/rLd//6Z/ziiJQ1DwKtsas0BmUOsk8p8zSpX9tqbL/I+AKwKR/gVu0QRh9JigQRCtY0j++a8Z
5RoWto4VVXA/JkZP7e/MKH8PZP0T7YgXyhKdxbsBvgWTyUqI+TPtqEPerpKMxIrU5A4pjCne2taM
dqJoLa+cGZOrkfAJYhqu0qBvlTrea0lXbWQ1fc4S1Ucq8USpRds+RfWpKfVXAejTETmKeRjEmR/Z
aDKbARy6kbGOzgAve209lJsoTajUpOArU0f0aoNIUJUq0Ixl89tklR0PNooOu3gzQ8wqw4T52OiV
p8GQceeGPNqlVWiV8zV6S2XZ74v6R088oaN0BgMELXjOB/X69y/z/xcZACgg/tNN8Hrvfg9SRaw6
/1nl8fu3/ddtQHm3UopkizhL1fjLbaDpeO9VEo25EbgC/5jUK7+tIg7c/szrFQW00L/ugvU/cRPw
9ZZirgKQv3UXrBqOv9wF+GtUQPzsCYABcDv+211QSWqIS0Bhyoa6qX+ItYeguwOtoLJEKr+b5a05
PXEGJPbuusmrRzu+qiL0g0j1GJU5EqGSAtaFZFPwNM9F/Yp2UCfCZ3yRl0tU33p8FMnWZuYPuIdQ
gtl6MMqflnkJp5MZPOrK0//aC/V/Q40RNr//dA2eywLu3FfY/PVBvH7TP65AVf5NAMESsmyQtmib
64X2zwcxwAnCbBkBWPw3SzP/dAmK30DLCdBamPuEra33wR/LIuU3aOq2AruCx6fK9ufvXIJ8/b9f
gyxjiH01ca8ouiC88a/XIFEhqt6jBnQzgb2CTqGRO7cfOo2ddDRNWC26avpBbdfx1B1mZHNhMrAH
noqsC3eZoiaGX+Gt9Icc4JIP9s04tS3+Oj+JGQB5JErLz5q6pIjxjMb8lQprtN02xyRy0tVu9EZa
i9yrsR+zK9KaL1MDrsLw1DY3OeRIuNwBboE+iLLFqQGxX7VCS3hezwHYRQ1v7UuG0t2Bo7QE7Inq
BUpQr1kksSxMF7WxEi95LrGNKOJ+0umKFoqteWp+0CwZZ02EFmOn1mxfhFbbMfLKsmF4HcAYZgpd
0pugF84o7ZWc0llB9AyDXJKppyVBYpmmfRk1zj5X0ZryoJGRmrhSVMZY/q3Y+ujII4dGJjrgBEFi
mhUkGomR9KjrmElsOT1YclX1F4BVoH3NepWANBmjTXvBMbfTZjV8zui0D2iiGVm0WUY2Gqy//JIa
CxusiI/7Q8o6/a1tBXrnuZ/Lo7lMAxiGviwnt7MRs/sY9HxlVDGp1slcdW4l5+v0ZFSHm2xVtU70
Sj28QD7IVCdi/IC1Xw8mAiSDNgkdhg+8iUqb0++017XzpE/pNRw08akXgDC2OSHKDAbKHjZT2ed2
c57DXDmQ5EHLPGa9srNzlEVA4aaHUiORyy8AqO3VVAFUQH6ggb1VanDxlQiK7d4mri6M0hMiz/it
Vir71VA7Wff7QMb02PdMFnHNSryXrEOXkus2egope+UCx5feDwauVwumfOZLQcFAsA10AklxoDbN
JZ2K5rZ0zXKEu2RNnh2XhHiwcaitvUTI0GuuZgqXv67gWxlHY8Up13XCwATKrRtK4V02AjxiUjsq
L5ohDfeY2PaFaKVuXHm7WGSdlEENvjc9ZLVS0V7SxlVm8yHLCwSqpeunMzG6LDygf7ACSsu0e0xD
4g/GZJb5M+x111gQj4CEGeTtPi/IFEbbmhgMi3Gw52yN+vTW2gUaAwtnGo2YTPaAS0YpIc2d2miT
C8ietjaSWv4EXeJR4uScjRerkMBYKLXWXbVkKCW/msYBqe4kx1+RukTlHijrcLalNjwgj1R2rBMS
QodgauUeduMmP5SaqPawpHICn3IFpoINy7VwFTzPjLF7cZ6DUfZCu54eTPZrumOPtcSFGWu5Tpvf
yg95LMvFvhLSdMpFwig7KmR21WptK9pzl5sdFkmVSfn/gIrh/04ZLL39fzqinr6az7/Gpv3+Df88
nsRvnExkO9s2THCIjIhd/+t4goULDwmFu23oFoqJPwok4zfI7XQBiGQNUEp/ljKov6kCKKMN1wh9
xFpv/Q2+I8ixlYT0lxKJH7UQFuvPVcqAUfSvx1Mcg8EwQw4AshCHQxylkj8AnThQi5d3USr9m9og
bGAPxnx1xtBhr/h+tWuuVhsEpxgoxGdQVygzE0I1wOtFDF2XZaP3i3bCX8waLOJkfmdw1G6rLCii
o27inbfVLjuNZRt/j6EmM9WPdRYnnXQBFtI8cvvXFwUyOHzEsb/JzD7Ok9FXry32CNSTEYM0vdc9
dcJYmXYxLllblV4wrpHS2MlkGygz9JMxJg5jkaf6wdJn7UlrqmULajn5LE2rxyccj3shlmI3VcQi
jPO4YPw29B1sBfW0RMril+2Sb3SDh2XZjmdVZ1iOvZlQ0MdMCWJ3UZUnHprIjWwDDkHHUNBmuHK3
LbzIcolUN+gRzcagb2Ce/IJLz2sPGTRh/asy89CAGNnqKBUShSNQGNFBFdnVCF/GuXyUGHbtolAf
bz1H8Sa3xxDtZDiOb0UzzCdIcSGvvu++CBLQtnGW5TtlUSHpUCdg7xnnT7Qn8pOG9X4vzdpzuRTj
RxrYws1DTdqyHvLGSFwSFbwAJpviIchLFbqtVb2MhTz7DGUMOCPS8BzGZIc0Bs0YFptsPET1CJ6I
mNbXTkw8WcYom/Dt1fbV7qOffZ37SpKj4qXEJ86J5a7EtNApzI6peDRE27wW3YNAMMFuL5S2VdAP
XlVpV5BNmqeW3c3EISoNGA1ggKK0htIuT7DYWQdMGs4UXH6Xup9ew4pH9jwB1WEnZwpcbSmy5ClN
z+CvqoNFwoTb5Uu0ERopp6W+HLuBBY2EroZnJcbWz0htUHj37AaLfHgZcEs22GL76AQBCv1Xh0Bj
ZHXboFMjVs0zU2tv1Wb/2ptJelQiazwGFp8OdMyFiW4O9oXsto08MN8Kk8ZL4sIf619qzcipt5fR
EWo47clcDrQVBQRN3a+JwwCRP3rWiihSoyA4AMfwJ7J9z41NakhMKppntBaQdoH+MZSsnwolzqas
GW05bWRa3qAo/W2m29aMcGtYhe3OJtpgUsNwYrNkT3SB2A9RJtyklRwoOtVRigW5cV2yg1Pj+qAO
9lfTKHtpsthxJ91RYefpsKNQ0GCY0zmC24ETnbARlTN7GMk0VHvyxihXPFJUyLzW0qOoYuWAGzZy
JklmE0eQYicKwURPiEtbVpd2sLQHBBydk5r1z1ZqXswBS4ZiMVBX8YcRlsgQnggDPnNt8U1Tuk8V
ouDWiJPHZo0hTWaBlJCFkqpNsTth3Ef/Z6DdkDV2sdwIzR2qM5uUyALSPAMYHFDDpF0QXoG1kU2c
RB9qlsuIHJXxtTcEuQFl3T/1qn7usN26SSR5RVUAfxiJMBLfSR7vGy2Kz0Y4aa9pAY2qyq5di0PK
mtkdN5YWeWIcfxbAPZywlsWrPuGC6xsrPto13ruYsQtm0He7juUNQLHFk0mkDfDQGl1cEjeBFUDh
bvIYqpqnOI6rV23mxE/K5mcWJQ96ofe3uMXpZWtnksL3lP2vpanmkNQTrsmuegqi+FdB3gIIjYs+
ZNXFjKMI6xtsoRzfVZTFyUGvMMiGvdHsoR0Nr7WU52eiOSXScJByqEuN9mLK0p9isJtTHOayM07Z
8k3sK9ZdkY1+mRnhEYgqs9nU4HHX4mR2kiJBXgzy/dBVSrZpkwkxeZRxP9XkI2mQWbbNjFkwIp96
M0VgaonliNheR6g2gcK6KQtkX87F5zJq7BjHQHUrrZi2oaZaR2QJy9EepAg6pqn+iEtSYT0z6pTL
YOTNtSU1hcXFA7SeqvCzDLldqC1ncHFuYFvkJxeKEf0yJARScJiS91CPZ6Jf2ubLTnP9a+LHRh6D
/aAMCdUdoqJPPLLWfYZawyg+OPJGYIBnyAPCOtxbHEU+2YLKvrFC5vRm/AsbmOlpZY1Gp1OKV+Ag
w2Ol5tlrO+cAOo1lHzVyCuNVxRJYDoyFIQOpLTJB412adLQNrIrW9m82i5cgZ2c7JoskyJ8ILkOd
/hzX1UMbdyi2JCROcpSF4ISYs98rMlfYZklq+xqTMo0FWQkiGf5RKDZTmq2+1aKuH4vFMCQkD2ji
tu1M6pMlTdIH/ubiRPmRwhqtCvNZk9FJOXFR9QhfYKjQGxW3Turx0dtpeSJuT/JaLUHPoMa5ipEh
HNDlJW04ukrQqC8kSow3AgR4DMQgwT572Rqh9hZDsMM+Wr3ixdGfMYyzfyO7HhJpmxWGvevKQLrX
RJA+DqraPEnQZh8xz7VPlCKg6cbCYJ/at8iDwgAMj6gRSvHQKm19uoLAJvaqbhFrpcRJ6cGSvpSa
8loCUkf9gwfdriZxiJdmuvN5IKVcjLr8Aj0G8WiO+u+QL5q9DJoE0LUJdhvJFDwhh3D1vDbilhbY
sm0Ezi28GpUlc20R6Ik7icy7wH5KsJu2iXypm+BRSk1O4jJwgTiw3rezFwMz8XfcjMZmFuCh2hnB
9C8ilDxJNredRpZUvHzKKug6E6daFKOcSe1gvhIWF5ystO/cIUHEowx3a5Awz+Y8KFiQSNXnWi4e
BZ3gLQ/bjuHBwtbDikwAfn15r4eADUzYV+vle9brfmub3KMA+zzVJhuenCf9RVN6sjvHUZzljMex
DLBnUyBGZWa9+Ipstg9DohgvDbfTKsCb6qcEUS2QJs2+RWHR3uOm111EgbYbZGrt9wuSlDxJrH2k
G4CiBNVf2FXNprNH48tg1zojNXrJCPzgw0HjV8m99kuf9cin9mo5QRvs7g1FWlsrR51tyZOekrWI
6x+I3WRsx3IhWiZSPs1EfqXVJ7K21YtLaSOvC5Oap3oZTB9ZEO/kud6q3Je6BFLFKrdqYPKUtAs8
Mqomv8b8jLEg0PMfOYSKryGZqVKWkf0kG5itHEDVdoiyCn+BRLwD626uKlKDpJr0kxBp8ahXRFBq
mhrdFEb5H3WzQkMgd72ERiauY9+1OyMDHd4aE/L+cdK2tNBYngs7wOrI+GBJhXgZCU6lFChq61vk
meBW1WuMWBXlbFmGnk5SeaRkDpCH6xweINGUMHS2+mjSsGrGDjMvBGApym5h2USHpVQbyCQd9gFm
CVcZY2fux0te+abak/URBr3PJkPfF2r80C+z+aaLyL6MS824B0AFHo5BKV9My2hLSBltT6AoWa2o
EqNYSL6G3CuB90eeDKGsP8Y53QkJApMSPDFgiq0F9kWIbNgLu6XeEv07JOicrGCfZIPynULx2lV5
dDRj0QHijKFeV0hU6yaedykpYKT8VP0evIj6VltK7hLUzIJMUks7Iz3EWDfvdWuRyx7Hfs9+cnbp
jVpnyPTgFPYtNJ9FTkKbVNNAOdCYd62vAYAOHHMwU+5STaI4U+ewJbqH6zwu5+pHM+HSqZC/hqx/
3kdUYFwfczzmHhd+SNwD+hWqKAUfoBQpntoWwRHDelA4fdpogPtg2vgNc4HRB3Vm52yjbenZxj27
MONgrUH1XQDWIuhlV7V1x3akhaKqVUv/NjbATVGkocfRjIZdoxn3MjCXlOWo2sasIJckE4qXjXLA
Bydbr0rXYs+NSpAc5O48z0aIibqzw/RxSkS+lazA3ITFUnoymBo0RQb8fYoD1R0qC6DHTO4mQ8d0
fs5GkwRokeRXnv/gDUMKubZrZH/J8vgKOyJm1q2j0VoZLohI0/Jbldrlnpar2CQ0xs1U1s8D47sQ
Zmsz4k+k0CBSGHRBoqiuGtTiggVcX2bjhCovxFvf5Bet6ZtDUlTZM/BDwYOJpo4DhLAMUlr8MQu1
H3w6RC2iY/YiJp9u2UrjplqlAkHbf1RC1r3M6gh+sXvwNCAVl32fBzzy2BYX17kntXWKetIJqtBe
8UiUKkIaDgqHMyw5Y9lmUi57VlNKx5EcZ1caV+1Fa8nHgJPPz4NG7Atk+rtE15DvJHUB297sc8LK
KtSGlbV4PR5iThBl9iozn3f8Kw5UuaFp2bZjqryxMEdIRsP6KNc2rie1hNTAXHIYZyDBeYgyDRu+
wUyM5qumLYomNL95p81XIhYFybwwS4xUko6D4VXt0xIJAp20A9pd5E2r817TfvT2LzGFexWT39CP
9j7OY2pchZWaPD6WdHzwCUb7YEcCH2SAcpzrI3U7Yt3eeaEfEF10gDPlGwBX24G+1t2NVPsak4hg
Z/yQS8aOLf9v7J3HkuzImaVfhdbrBg3a4YvehBYZkVpuYHkz80ILB+BQTz8fiuR0kWbTZtzNondV
LF6REYD7L875zryTgXMZ1WggUgBy0Ir4N8g13kmz9tfoamkYiAnairR4HYNa3Iwu+rgWbRAhaNiY
ivDS5IJ1fpfn18ZxFyJxjj1+GoNwQ1/sXUxExKuafyszb3zupkoBsmQKCqOeh3gUIdUhEqISmYdB
1dsi/bxxdUlkpFWeGWOvgSXgUi+9x2YujJ0RVvNeWd57H8bBGwdhRrxn9uH6JeFOlVEH/NBoIl7M
cpq3tV15e776ahParXfowuxp6OkQOdpQvqSSVIOMhp61ZV0+VGFogICYIaXjHxD5PpJmiqkeTuYa
5Gm4sUI/3fML1XaW42OSzl8LyIOs0Q7NVJnqTdrX4Z0SDG8zJV6cBLPDSnhhenRlqn+lvYX73eo8
mB0K/H497iKmyase6P9ViF4+2JKVARyL4KJojALdXZKsyG89pjbkWiaEuU7a3/kdyCCvCVaDUPWG
OKVq7bTTBbJXvpIeBaYC+a7kV6oDDF4TS90ib7ejYZ+R+9ibzFfYKQP1rD3jsTFAvNiKCNTYat+7
zh8ONJU8r96iupHgmVXv9wf4uQvCgAtpiK6hZbmn3pvmW2vMP2bXBKTt9OLQ9TSgNC/mmnh1Kufk
ahsNHlT6ZVHze9hBsveo0KFsgEhiuGJv0wiTtW9tam+i4DHh+0Qdf3rfWp9J1yzUEvsj9UAHlUOy
Tmen2dQ9IDXJXGnLt+dQETMDDvoCl12AoKvK53tLl4/KUkdVcyQZHoJqh+041goLP27k3nDfQv4L
HzP7l2FDmnFNIHDt2CS/xogpEWOuE0mGH6Ltzx3lurKsfD80XMZVZj1yV7SkAev6VAjwFWaJE00P
LqnT9nwUYXmwfZAcnkvic9PdqVJuJ8avaEYmGJo9W5XBXzUWLKwamOcxZt63Vp3X7y3AzPck5yX7
PAynnRzqaQNF6XWQnsbTikaqTII36XKqlFW6z0I9g3oOLxn1+KEOGWijzEWFVbTPQ5HunCa9IWD1
uw6g1poVIvSIn2s/jcl8Avf1BqO1AWQrnroQw7OXV9SxA5AvsA/9NWdesJ496CGuao+06LiRBejF
0MV+lLuRv6sgtC467mmrC/teNkBhUnhsv2jffmH5AfY7FPaxzglztgFDZioMyTrykJcS3Vlk4IXB
20JX7PHhQGz11vGI0cHgesYOhBXU5x+qGDsCONPbrEZBSIQBhDlY3lmSRJvU9c0LcQpwfZz0eQyd
q9lG5iFoNEmRihEPknJaen/C7dsX8VdiZiVqTKI1PyMnwVoQl4+1PX52DmpaNmfNKiOPnL4NTXpS
s6OzUqYYTdcclY/Fvy5DpM6W8WD76hQpSbvpwz2tHCRAORM9M8MskoLoaKZRHfyqwu3kme8WF8+t
WwSk+eL76KdN2llL1HB2Blb4qhsrPRi+mex8r0lurADZuau3AycKISY+Gziek/LgjDzl4A+hynfB
PYWHufU10IvFm1BYgo2LkqdxcjhGKhpMvRAaKQF/xxRlP8EUfzlJ5UMCntiRRUGz4ogiLcMMplul
nIMKeDmpp5K90qWBE6l78ABW+7Nu11PodQ+IgYFwIOOEB32c7aJg5cB+r7FuTKO+90t/34AC/B0g
NXQTIEX1/N4MlBNJT4MxFyDVZwYWbD6TZm/47hvhptGHlH1ErioiXju/qfv4S3AprrTD5yYoyd6s
gg++JzjUz3HYWn1/X43p2e7anVsDgoedAzR5dJgZJOua5JxNJMryyc2KeD+647mN2oCLYxp28+R8
qgwkV9jdWOGH6HmunDH5gZicsFXkCXR7hpVkpltNTY3ueWV39rQvNk3gZOc59u/Hnq8Ln8Q2bGNK
pwK6TzfPIOVrrtosZZE440wPIWwXT4kvj1bGyq/K6fvyPGW3OUK3RAtODsqzHzu/kfBYN2TSLMG/
nrMj/7O50boycO18mKp/MwBoSsJZUFWqb6EWOXHb5dDBjHprz0vK0lAjsXWH8hf3bEpFn60HxwHZ
V47vJJjVm5iEPlK6fxqXwF5/vDKEXoks/9ItJrjU86HyssMj5d7BFx2l0LHj+cZStvdEKHB0NfAA
9Jn7auj0c8k6P8j+oosZGmgdfWHmINsE6+DNMLXjRqdjvmP+TdmCi0P0N1ZingfNZTK28CsySBdz
7V+Lwr/EetrKOJv59OoY5a4972zPN98Tdg0BkJytrsP24OBVG40fIpBann813qH22A4WNrHs9zS/
aPO9r2D+cDfOWQ6gw8l+Jo9UtDqngOzwmvszdD+dme3K7wrs23n82qa5cYwMf+Z5vBGc5k+m4SKR
coz8O9bo3ovSMU/CbuZ7xpkOcPBFkmw2YDxrozxRjoY3A29WYpTYbcJrZ/jDnjCE5JIjX1rX7fg8
ABAkFvIcRxFnvwYvHYxsC1kZvNlucdDwQ7ZwdOKzmxEkzsc/7gztHULt8hfFT/jUSPxtfFT6TcP0
kbA6JgwoJKpAry0wjBdhSkiP1TwSBBpvhsA+RdZ8zHgT95QkX76RbMMsOpuNvda6/y7D6upaPJS0
R9+SPYxdKbjyuXk2qmiPp4NPbE63hQ04TvpbIwcamlrVxjXj+eTD0l2HCdnsszD3egytczx6eltZ
tfs6USitVIBcFK8NltcYqwqkB4xFYRUcxrBFUWZ2WBvdur23+9Q4JmwM1MrN4ZONfsfVHbg/LVlF
E9MVaxy/0LJFO1G743vGy04DQjbU8DhF0I8SHkKMcvleJ9kR99G2W4BRSPUT8V5ngHcbfqX29Ska
4ukCFS/a1T2mQMTdXSLW5sREhbE4/ij6u0LfaeHsIII8NpqAmqaMio+2g2cQGsy+hgfdeXjNw4Fb
uWmfS6omGMxk+DUKG4cnxGnsWVuUQcO4PxFfYw6IFGY5OQmtsU+F8s6Nz03FEKw5u9AqokFPLHoZ
ICjBiyCVe1YMZh1uvQQMtylmPBnkkLJohvg64J6cbSwDuheVtYz/6ss4NyCwzH5mbjJwqPRM5xCc
txcGpL8rGJVrI1QcvNgPEfW2VgsfzvRRaRsGwGOuScQy0WEKumZDsfYktOEcOgMwswFEnwQDi7rH
tYJhM8ZDt/KbSl5Q9JG8oMGZ71Jg3JysKTxbZaXiGRm3twanKdco8ctjz/68WM/Kj+MNKOfyEloL
op47KNqaqgv2KYxmNuPZBILWkncps/dfhqlAm/UBTh6zQmsl1MCMf67MT7fSQOr9TUjW7lG2Tvxq
ex05vZJjvh+V3vWuSo/2KMN1iJ96O1n9Iwn14Q9fLrGxZUD+oQgwWhcZBhvE1OZ3TG0DFCLM459K
xeA2NROxQAO5n/kgv7zWNW/iXJioQmd/75fd8FaJcXzBXSfW4A+xg2V1fsJwAxgQtxDj0MR5t13X
ujAS8vZpQ6GpOQhvsa4+F3MX3oyZLO/j1vZ/9WargHjQJ2w8adSbSTsEyUM8y1ZZ2s/XUsHRz7uF
tDhCI0otTD7ToOs3LWZ5IsCGGKVkwFAV5EjlSRi7lGMDd3guPyPV3LkJ+wMSB9AXeWqJ+krFlQcC
Kbdkn8AXZlaPlH31WSeF925XE1gIXNnDyyjT9ERytsWcKXRvJ0QtZNLJwTxJiHhngnjnR+xyyY2f
WyN1R4nbrBvt6Fbk1MM5QVB7NNfByhBN8ArPrvnuvVZvijCodlVIavXQmPOORGiAxo7mWlzCYhGv
PLhZUEGfrdu30vamG+mZ1blK5vC7sRmdMAMqIwvud9e4PNVF+T0IBtluIpxNPbfPnWFBGGmNaP7W
CcYsgq/CPaNS51yNL8BGjU8xdiGdkd+BVTL1fQvncRPMIzu5MiFWAsX+2m9lc27DFkgPWcwQYslr
hhJHOA4CoXXbUxdR4yncu0nYDwcT0e3ZirRYTyPwaAuC41fNB3CacSgeGDF041r0FVYsxpdwNUdz
+58uL3JTBExv5xSGeNHL8hzOrcdcc17cMYQG5RjFOGLc5u7flwre1j8A4Zufn+7yWf9rmuY/RW7+
P4Ub/x8qBi0P+9n/JMg4Qvf7S/UbAfc/Z9X+7df9TZdhuH9FRyGgN1h/aPMQcf9DmMF/ChgqQS8z
ORERxZj8aX+XZnjuX11LyABOgeMG/p+1q/wntIQQzTxBBKdNztW/I81AFvInXQaibeTjEjsfDZnP
6WEuuo2vz4ekjNr/+g/rPxvC8OwZAOaqoMhgUPE5NhhMeU2CFUHd3r2I0n0wyphIGgxhf/q07v6m
/vhLqYu7Kik7fjvvnzWLf/zhlmUH3LWew49i/gvfwrQNWdgDU9SKMKE1vlvRH8rZbNZl6kfHVplk
pLDd6E4FVvl7Mp4IZdaJRQ7L0J5aSuV4YS5DsaWDQYvoZ/m5G/gfTc986wHNsvOIlXnm02Wb6giL
lXPGW2YV49cwGFDKQxMYVtGa4TbCEvba4Kaa8GMX3aEAg/CdWP0wMid0ekj7Pae8ayTgBeC918wz
mukmDGN5j2st+ehmFz94ZLB4YrM/jC/Lyhd3jfdpkL4DsYN9AotnBvHxcifPBCqK6vfUWd4l8PCq
/69ICnH48ZtnUvrW/0gLvFZNF/NOfv18k1b8+WdB+d9/7X8rphwcFFhfBKGnaHr/8WIi9UWp66ON
Mh0bVa/kz/uHZMoGDAM8ASuojYyJl/O/Bb0mgl7bFQGKKsddxFT/hmJKLNF2f3oxQRDaWDgQpvOS
m4xjFrnxn19MbN/KpqfKYbNUuM7NKbZuyEb5Seoryk5wI8gRcZ0yMAk+rLZ+i2Pj6PuD/zkbxgSU
pfn2IqRJqDTvXJ/x3Kr1vQqTtFhRAiOwle9OZIDGyKx9EFr31tRuHE/d8dK+1R4imWro4t9eyXCL
UpSav1klHlX22F6r/LfjYNqv85akAVMmjx3ZJLdzzN1+JEeseMxiL6vZ1XlsoIENc9VLRKcPlWq2
VCmbLIBF7ae30UjTCdl8ZY2VvZsCY77E1L6XpFjy2VwGArGJKrIrn/OqeVHFfOnQ3FhDHO2Z/bNI
NnYprt4iYfmoqxI+l4D/PVaVf+uxR7qIaNqbZXYsJKV0Fx51kz93kYPb0YWDnbhfTscHSB4Q4pMi
Sm/bSv1IyRywQHBMPb3k8eDeV/qGodt3nFjf4JUPtYeAOTWLV9GbW+5cYBRqhhoQBQjBSvfRgQ+9
0rgUp6Ixdvk4vDaoi6ZoflJZ/QPMpb9hKfiUVeJ9LsTJK9gXOan9XY4F9ZgTb8bJuC+T8FyVEidz
E00gvHPoOEUur2y23E0XlszN6mQz1D9hY27a+ndlNrukE+0PmGdzo8KYVVOrLiRkrqy8iJ8cH9WD
4wLSE9rDH9aojTfa5bcoGLL5QyoeYjt/ipuHHIo/sG0McV2iGDaPsBRy2T4J2/nsQK/kbsp+BrVS
CpdmU1jklKDIAyZZzfXKCyaG6UlzbRu7uxVsyDb9RPWbFPRHxGTV/FUjcpJ1dIgbkOFxmm2JOhHr
QOG6ZOUB2sbMLUAQ6IFHCw8/QnwFY9ag8ivRLptKM7If4o8p4Ylm+0Ko1SDuqJG37NYD8tCMgDk0
Wit+4K1lz3j3HLPjLSjcTVGREFzVxa8Efexgze0hg04SJsEV79KtRqa8smwI4MpjaqjDw5BGNHAj
iSqJ366bgvNdMwIw7QpdH/mpbkdT2swlju6iCfmx+tB/tzEGCoj0yYoGE4G6HTV6H473cSXu05bB
KlcAIgNSo1p9nkIgSuh2G5P0AFekT76LEXiT5eoXy3QUR9WMP94z3Hcg9zQalbsdlfHIlLDHdmxo
PL4y6xC1oZdYG0Zx58GdjcP3ClNnSAgUye3p/Koze0McBX7tgnZW25vWEPHVi+f7NnenQxhY4W3a
HChPEAFr+Pol6UGyQYpXVD8GxCCM4AY6PYQgjiM/IgHZkzfX8gyW3sk7oCcOqYghGl8KMzwTIg33
PcmBNg2GO04HX0z1gXCf4c6ho92TxRdtilble6e3HpFobLU0VyOIqnL0za3ZiN/u7FykXUXXLJ0/
4aeKa1x76ACqa5BF3NjoAdY+eSgu+SdjKk9hj5TIdg5mioE5Laj79awM0iUQ19HpouzKBpzlKKYg
zOCzjJwjAnYmToP+UqiXtGtku7rx9r5UQASowFdVYQX8U/014WDbBLrtVrn50zfJCabCHXkI7iED
iL5mnCuJZUKRgj/a7s1bfBob1zLOGKjX3TKBlXrl4UWApQoSxcGMa8jxw1Ks3jHeAnZ3AvLwapAK
9uLqZS0LmLMdXoN0vkkHQgX1DB6WJLTTGDJBJ63LXMSpczo9MF7la82Mg1+mILaNKDmXFdguf8Ri
mrdoDzMmfCxO6dYAQkoxf5gZEipHfExFcR7NKLk2YLi2wiO5lAv43UrExuuA4+do1CZ3/JKRucpc
wJKo+QNET+SjFBsvZ5SOWe8Qde1doplzOAhY17XuQTyRe6pmvHgfERlMqxhXwkX4ewBjb2MsmCmP
80Gx74rN9jNQwb5T/dNoLeyd8dWoZE8XP75Pur+w8EL6RnxEEqnNHBvyEokBh4VbEmsTdJs5WZSD
sMk3ncJU7ZVl+YX2yWDXwZi3AbWfzMiYACHdC6QxBJ71zAWs31bvdOdQlfYGcdsXYdXksEcvQzSl
F4fl/UeiQPUQJfpawopYVWN45/dPhhe5J429gBXalJzIhRbQAlR3Fwwx07HY35mJjEB0R+VxlIJv
kfw9wnbktnS5Cn1f3bKg5nf7lXsIS9g/vQvJwF+IdxaQLIMSFmzBvO06ExiJ3QokPMk1seo7y2jP
jNJ/RzVJE6ZPQGtJ2BNYg5A6UgLhTdlxs+f6qhPW/ElN8oBhxs+R6Ky98v2vid37Ti6yZOhj6j5y
uVH1H6plq0PZmy1SZiesjed8kTfr0jL+KPUJrxYJBmueNOnG9Qu7t+4CaFvfeaYB3z8p1BWjf/Mw
xqlxjTBtHqseU0A0BDF2aETXnT+Vd+oPJXZsRO1eyk68EXcSA3JaRNtWS8Y9aPb4tbY9cZSLuFvN
s/NLLoLvnGuEkiJDVYYaHLUr67tFIC5EqV8Jgao+G2W4J+UgeVEWw7h2aYTHpSUOluY4Kpc+2Vxa
5tZO8wey/mxQOUbCki3YpHY5AZNtvAP5F/VOJuzYV05ctb/hqElS3/FDuCwXPn03HfE0td4JRguD
Lkhi59mZPolI674zuaSUpIV6kpphBAcFx+6ICoFsSRj96XBvRnO8HcwCQfI4hGh3A9c6qqkT7GTU
onZB9HExh7g+o2FAUuIp8xZ7SXyKeKs51xuWeV6RqIvZ+uO6zHP07p9eMMKwk1xOZdHlW7xGt4Ud
69sxDbxs2yhfJYzxG4geozRObU0cy4judG/NMQPU1HeH62ImguSLpkvOSXQymFpAdEhYSFVpiPUl
TLxqi4XcfyM2e7yNM/XZsT0B1NENvwbPNuh07GpPBugyoS6dISXbqvQf/LSeT7YI1UOCgXxHM+a9
ZwC5qhWnIgi8xCAJFFfVGSy2z0bxijANYVa7c8KNzx2Gw7+3Rsa/XfGF34wMLPJ6Mv8sJlCqpZ0f
y67vnqHTYbQaNl4wfKRFfiYpi4s6H45YCNJbrQswDh1QEx3VHEreHx8sti3UuKFNQBdalJsqZoU1
x7Cpyb1bDQ0uJfBlDHOqe1FV+lzn89bN2wftdAxOPWsbtDy3BDrt5lgP+yHNv9FeMfYmY/MZvvdL
GxL/5EAOhLAGsVmTf+LADyRuU56ryCp3Ck3ArSGrS1UEB3wSzyrLaFpzqR5HoMRZ79/L+DzYvIRQ
LErwO2gSytK8um2M7k3WuyIY7xSsPLO5WFVGHTqEG5VQ4yewitatY1TPHqS8iDmua09HBI+r2hS7
Oq+X/LvkYYiQOWCFYv3P3K1Iwpd5JnVX1B0ajMkvTmLUrOx0Je/HCHGXb4d7NzO3gRe/OH6jbgQe
11WNZixd6XJ6o6l445I+p37NTqbzDnbwW/mevBV2xvq9ann0+f9+GiV6gJFNOpT9lonUtGn87gt5
ynzS8mnMCAIdjB0ynXYrx3ZgVgy/LvG2sf5DvILwaUbWn7Wvoyxj8p4CdE7QyqS8s5FnbExamqIC
mhgMJ9ERmuGpMPmRgyupgdKLIvGVHI0XK1bGjROQbuMl81YPIcqz6OK1zw4yDXaN/cUE/TS588kh
HnM9E5e7IoboUXro+GV3mhRdhqhKiDHylIP6AyrXMQ7+yTV6lmEcP9g7JWz157OVGyuqMTh9AY+R
7mS5bZo425H6iGTdK08u6ZAld5cRIZTgJd7Wfgvlrhm5GPgtjBHUU+NbpHf415ZkT5xpty3cQkDl
/DVlR2YOlrosQbHSTAopx/+O9P42PMAc5WLf/dOYavPZff7lp8T2Ol0/i5//+o9z1Vb9P5mA/+8v
+vvcwPrr4rJyZBCYzIywBf5pboBDCGIrvFbbwuz0T0bgxf/kmH8YhH3Px4X1ZyOw8B3p4LViiu/+
W/M8CE3/Qo21mRuChSAKyvUYHEhC7v9pcpCnITFpfkZcpamaB285kg3dRkewQOibZ1rkKt/EJYrn
iFg1nBYtGGev/o6q/KOfnJOtu0/qaLmFq4iUCZ8pz33vsGPB4Mmu12E5TenCSoYLwW4/o2QcdpPg
7rCmiRUka15DEbKV0hs6ZfgywEKNfGrYsi1IrHESULSTsR7oeaZFSmdG1q2tx7vCJMym7xfNqmFd
giaxH5vhVAXWic1AdCL25XlMuh/7j7sLu9a1tJe8DjZfm1DD7/ctthyUDTDm4/CXJQdosepaIqod
RfaGz433rojOGIiIgS700aoRzPUyI4WXxb726wfbJCULXqzeCD3mB0KTr3TR9jE08rMQ1Q1OjLNg
pHRJmIxqSqpyDgkLm/DgTrKq4JWlt6kx5VtUEuG2qdq7wnCMk8uFrZvpkPaGt3ctp9zLtNgGWbsX
lbCQQYHkqSMaW5u4TmjqRKmCNGrpBXCGppJifnScxygarwriqHSrB/A8W6VreN3sa+fmmIxUB7Vz
DMzopjedbZDom4HLb1To4wuWDkW60AXrpxzy37pU4lm25JkmIVk+QlZrhgZQBX1rj2762R7tHT2X
cehmyE2T6+bbFP0iHlTWvQ5/mYGNfMOWRsz7eqllsjK2j/ECUkzb+VjG4WPBSIWoFRJ4s9lZYwLe
lC3kN89ttimeOlGIYj1pAvGC7GgwDcBEcFCef0nyYJdk6b7EQb2J3Ay5b9aea1hCQx3i70odSYLz
EjInCJu16EKysiPcqVfrhjUOdfNPEkAndutwO/cZBbei3daJ2Iep/updRmhLzWa1MJkyG8Zoke1d
hfqqQmxl2h2Coxluu+rTtUmVl5vTB3Y4+EEKSh4cPySsL0ab3RW+vqXqBFjUP+GnAAFP4MHIssam
2LK7btum1j6pQZwmqLo3gxv8UnmxH4OMoXBJZJhplThvBnIZUl2dBmEeQqt7GHv7aDr+DfHUR+wk
CC0n+plMoxSsXSfd8fy8EHh/pUSkN9L+gxWU/CBDdWMkhFaVjTpko1OvCYLaTnMWLQxj6lzISkWH
oiW1CxDN0WNdZruorqCrhq8D+i0+ig7WJFbzOf5ybeNlKkt1AgsHj879moX4bNruHNkIZkz8zjhK
nuxlK6X95JFZ4nEU1o3Dcg10C4xQdbD/WF5Ni4OO8Avfum3Kei+y8V4aSBRhG95U+fgcq/Q+UjZ5
xM6jsqP7miUYpSTG6QZEEdsxwsWe7BSqRphZO2bue9+ciU3K5atTsRvFU+i24ee87NRmR903qC1r
cuq6uj7MKXN9M5VsT80D8JnFAYPwoa6+RZcD9vy2c65es60eB0JSaWtMlMds7ppG97ug5JBYzBHe
stbLh6ZECeFC22j6o3BFsavHF8eMzmFUbeAf8AE3PFN2aT/xLxBBtSDtkQTT2X7nEQ1pwu1rISAt
pwqHvsWBowwy+3y9CxEi3arUKo9+4+38Sj8plo6I2G57sjXXzUjMRoV2qzO7YhNaprcfJBXmXMfP
gTFQMRODm8lX6oBNYFeXHqf3JuiTQ3Eeso30X2T5THQvdSP8ffbKAL7ZihPh1Ccdh/9MLUG3Xoz2
S9Y0+06GmzaYvipq7c5FyS4n5e6SVqaHllXs1kIyvSyKPLiKZjo2PPQlJW/inx1fXJYs+Ard9Nrh
1cUKMm9Yujx7orwTCwANLQpvCa4b2HcdiK7WOXpavyfCe3DzmTkLplLHv7Nd/aqXxW7oMEoKIzhz
BapppnfXeFoIP3P/3VZE+zpRQVpMld7rsf8olvXw0NJ/N03w3AzlvawxW0wkEq59r/gccBjAWWzu
K0Uk2MxMyPY4csXUvw6af2td0iDMskooPSXtDZkFUMlOg1necRSMpFQNr/6yoe7H+KV1y19+5N/I
Un1Nrn0XFfkbx/mxCc1j3st5lZN0kVr6xWz0wdYET4W6OVI48jaz36XStqElorjg7qBW9ZFYKqev
kI2MJzq3X4ZvYKmL6fNnMeAB7C6THXzlPeoqplWMexrnhfB1sYl9MIhhWt+Og8vNhBTTiuTvwQpw
A9lAuEtlkQBSJtE2FXB5KxV9jIP5FqT5aXaLfVOhMuFywzYmxRekiXOl69vEMWEblEaNpAUvgeRk
WImofCXxXO38KLlLnOmlMI2f3gIzJofu6E7WQzf5CcZdcQiluB9EdoEDf1fk6pOh8IM9o0MP0HfC
LcGniUeoa8czNjhygDNB+i9QA2PRHBDmeegEU2EN2WJg9sHSzP4G3XvH1/nMwdUAnKsPmUNB3ofE
oALceBADWbmBYRI5mnJkTD56WT3+jJH12IVABDtjkdPWV66ObJXX2FemEH4ea/miIzFN2dUuMab7
vGGYNLSB2rlVdmcF7qmog/ukyjweXQ3Yp2dKOLtsKZMh+tWOAQEX0rh13OyrtYMThkOCUss5vVDR
ZBw2Ft+hFCgVvHRNZDfejWHaVjEI/TqpHpK6eLOcBXsu8wOkZFAjMqu3gEC2gdUjXKPs6vSNneds
PtrfhnQO1azyVYxRtKjGrdEE5z6I52NRF7xbg7l3XXK6nchiRA1y8ZLU7z66ET3TL6EjmbL+2Hnm
NevkPu4GtZHdPK6ENXM8kJhcTLt8EZ8gwzx6EeNHK5s/Ej/4NVkgkUWkg5X2zNtJgCBCaFmFfE++
RcSRX+F0HVK+kuyztd347Ezjma1UvLZl/+BgQ4BEV+ydOgDHOrU8zqVzg8kb2qBROyupEcWMVdHv
gdYhlCm8T2zyRBElwyVnD7ztfcYLZFPvC1xDa7dHYwpU/xmy3nFS5RcScdIXZXIB12GtrWKABNkl
B98ph53VxS4zrOzJAGVto4Xfc5Bp4mZdtN4j2p2oQouJ3o4pC4JGEp1ZOQU5mpjOc29UASRmajk1
Uus09U24jsPodVgEQfOknD1OBZuxEB6kAgrALvbo+JC5IJaKUdoS6MDPHYCfrq6lIIigRtSOqrbe
tVN35Zw7905/w0lOGI+dXERQfgrkGfTxLm7YRaWUTNRbxCxrE0ui0XW0x1lCfmg6YhBsse5PjrvN
veC5s6cHXyfvwzxd7CKB2JN+Ci26VSMwXyP76bd2zA7P61qH6STBQr6qKQVCHE5muTBEIvFTO6Tc
ci4iJs6m24EbF9HTosLGDhAS7tMPt4btgIBRzn03LgI6xhJDs9iNGaUGI1xtxIePxTCi9O7Ohe1A
McbyRsrBdy1c6yzG4XGug+cWNnpjBL+H2ZVrfxF25fUOe+Yu9iGBz15Bro50eLUMsUUry5IkqDDm
l9m47gm63rRmxaEzDe9TF621K8JVLAeSzcwQ8icnflf3RElMiyksfBgmyDFKo4GUTfqZjfrGshji
O4vybLaHq49ogxxKLLlOvEwio/KQmSgMMqXvefro1EP7u1PVcxiWREMytC2cbc3weO2iakNQATIx
V08lQJltNjnn1p7eDIGg2CDrc8WY48kmVgLz1BNOutsgmx/aUp95hgu+1uHJCpb1iOX9alG6diYe
h8gYT04KRNobzi5x5hGCjVXfwfA1hLedUgoq5Gp3fY6JEkn6D+rKS1FSDM91jjA7lbeR1xUIF3uE
3lVGcCYP5IQwFeQQaZAMnqERk45pMDip5bFro9+hE8NcFc4251ZJDeb1YQuUQxXDaxag/MgRK2oj
23qNPBou2elm0BV7gnr1KYv9K/YSAu2ZenIW7aIsvTDsZwcj8ZjEi6iNU8fEcmVCVj+4gegRRJiL
olfikDBjbzFyDmtZJfowabaANcfqaYo7c9uF4B8ctPQz1p1QuTi0mV2pRH72msK1zTsKXLlEnHmn
WrOHKvPW2CW4MihTsIt7CavKTvKoth0ydeb6u8DFUmsO01ubk3+BFuUudpE9ToCjTdQBa5MBk9MV
uJCTl0CVJBIEgAsrR/wf6s5jS26kPdO3oqM9NEAAAbPQLNJWlmMVPXuDwya7EfDe7nVlurF5UP3r
VyUKyjzNlWbR5GHTBBAI85nXUJyJv5sFu9FCzmPrzC2nyuvnFhlhYCc3lZlVh0iju6nh/TqWVfLU
TZhEhgqLKvzcw+dKRb8bQk13VitvU2kG267kSBxM7WjlQXVEcQB8oU066gT6o6nSJ6Xk90ZWyOE7
EdBfLD7KKj9oQFrzecQeYI5TbuLJfQTLS7zV8I9ABqq0cq+7+VcBro/EL6AJr6id4UecET2Pv9l4
faVp+Int+gPowTt62uQXFeK87lj99AowfNqkPtjZj9FMvthmlR4qMz1YxNZksDA5xyHu942WpIc4
nozflIHfsqsKRF8NjFNALtPpBr14L/CsMFRBDGfwt9LQ1qm7qA/N3JEBvoENeOLuwOvoO3vUSCA8
ivhY6aZWuCvse6AAXyMFUYRYIYGrmxkoNYTZxwmGOmkIxd7Kgdzn0K/FPivsfrr5fkIIFoOOG988
+VbzhA0qZ3MBSJVGneri97b5zsuicltSv9kIB0zjWJ+KYryFV39r6xS9IadDBoY3QsH1ztNp2Bmi
+prhyssxTSvIasEZ2hqCy4B9nhv969CX/kkU1iEjyZ1S82Rn0AMtt/wydMiV+OX0GeMFohhIUpze
CKY/giWqsEczIfzKbe45Ry9LKZUiDR37wJCb8HHK87uw1h8Ajj00hGDKzj7BhfyYFvIDLPnPRm/c
1EphiWzUQLwtOJvjR8oIaHZ49RPKlwaRiSAKEn2yT8Q3P0flva2nimS3/RpFj3ReP1WpRNtJ1TG8
ofFnNdFIqUlNLSIwv5/TeIrdcdFChJLK2PqTja9LMWyTCjqUbma3qBzAIEW6CllihVwnAgmN6Dea
/8MUX3oOxG4qn8NuVMcuSL7epbb3QOP9oevAfw5gGfTOf6eqLjlJ17/NGKdKR3OLAM4ftVPeF6h0
2zqc07l1oUsKz3giWA6ICjv8OqVw+Z9k8R3I3XZo4gzJ5u7QFMQkdH9xSQRiDErzlDagEFpnI/38
Pdr6IO9D5OmQGf0wmo52p/ctTo5yjA9l1xHrO/rj6Fgf89ilIExxNuUPbEagITfxNIeU+8TMf0ps
ranBTo8wjxDloRHQVsWNbhs4v3loFHQ3dlV/BF5QHbLxu5yVw0vHOcXDn1EynCIqCWmmvyuLdnqU
kwNmRftp8ERfLKgauo6XWDnlN20TI47PW7i4hj6O6I9twAFuEfPGQbLEMK0JEU5NZqnJwvONgxMj
AkMfmDQLlIRtW9s+b7WjQZ3PpOq+heuNAFwWij8r1QdM2YytEY1/FHCu8f10tVtZO9Gd3ZgICRmU
AXoRxzvL16Zt3cpfUJb8H0GgZ1DRi6DS/4VwUccidEDq0aXyC4fQtC7Xmf/zP5Lv2c9/AUPKT/Vr
lNrqP/TP2rNh6MgBuyj+GlI3/4lZMzxwpiZYTgGOEqFUG4Gtf2DWbH0WoXSljfKWca6DKj3MzIRh
oFBoStua9Sn/Bmhtljl9pfGl6xKhsXl8EHKOZwhq3K8ha1YVl0bYhaT++eBtmrbtqRzYt2VU4VRl
2cPhVV1+BT66Nhx1bmYa0QBDztP9erjGLi1XemraRaRb+yLnRu1mlnhFv5UCnHD+aouw6II/8pXx
5n9v+XoIbHmYEjJb4HbPx4trU3ql5MpyNH7oe6N5QPaofdITWlpjjR89Dpdjc/KQTzl4pL03l993
IaH2Mr0e4yK0LGfI4gItG6dAX90CirmNZvmp1Evs3SOZHC+PsugezKMIHZaOZTs6wMA3o1TANgTy
CDtR9BmN8jo/4KtQbFM9HPeXh1qZUOIslyVDiDkDkM8ntCrqyMV6B6ImPkI3jadN+1SWHrFIntwY
ITeP5Pn2Ta9NM0Mmv/KmsyTe8oMK+jSIaEM3knLZKLFcpMpKSamqRKQCSSa4B3SwXdOk5Mpmg7mA
ikgJbYfTGZvgh9RSSJPyjVtESLVSfRjsHjpkHFvxp6nHdW0bdBCpd2mrBU8ogYw/Q791fugFCMUr
a9FY+0yzPaCgxyMd25jho69w25FHHzqF80BWUnh7W6XVtmybYO9FrvaUDsC3B1178DPfAAQd4aaJ
rOOJxZ3d1LkGtdtTIf1aSvAa7PPT5e8KPPbNvJoo2+LuYto6E3v+bEPoNlmBIcVOM8gN+tIpjgH4
KYo23TasCb3KEPZ9VYrh9vLAKyeCQAfdQFIVSUNkcM8Hxgwrg5OEa5qPrsLBaRDKKJFG2GXd8FPv
6r+usv/xPHjzCXg3RPeEQYttRuIvELp1mveeFg9YroR4AWei8p7I9AB8Ccp5l1/szdafh7KMeZHa
rqCnd/5iCADUpVEDp8RHzoTKEQU3hacHny6PMj/w2QHHKALgsj5LWHtQsM5HmfwCrRCFNt7Q4Acw
Gg32eBZpATxhEEbVtJ0mp91fHvPNJ5vHtGiichLo6NEvPplmtHXUVZHcdbnfP/VZUj50FmRDL64g
0mRG/fHyeC9Ck29eUnK+Yf4uUExeCFGmcTtYpc2AYRqPVASzGKxYEOKr54a7Zoy/1ThD3rV22XxI
2VU3KZ2rvSaz+Mppvv4grB4HQPms67+4LUl9U8QqNL4pRmI31CnKB1jdJlIlCLylNCfp2mI0FdTY
ZpIGl6cqnn23kOS49iSr34D4QIekQtf4paH86ixBwYJ2C03lndDoesSuj+AdcE5EBkao0BH6Sb2V
HR13zmGcxL8D7QQeNh7Fsevx5wbV92iWZXVHWm/uuLeaK9/s7bqka49yKSURVxqGXGw0uygKBW9N
4poN2sUOdf+YWygvWGgwAN0qNkBNg+PldbIypkcHH5dXuDmEW4sx29LKME6z9F3bJu9tbCGfsbhK
3yeF/S1vQuq4ZeKqK+/55j6CcmBxAc+8AsHJvth/lh0GOJkaOgq9ZXkHmk4j+0HyKOc0/air4Ueu
sT48t/TRn8vTK2fMy/Y+3xkMP58wzLRpmy9XzutlIHKFQY3LB9Vx9el6pDpkWlibIbWsXZ2YLbag
mrEPXVwofZGnuyay8uOoo5NE1iH3cqgFsHTYlFXPBR7nRbu30V/dUL5Pd5c/z+pUce2xbyQigNI6
P6rGMS8o8eD1TouAHlGvVSTO1GQh7Re7OA9PZeBuU/hbhIjx3eWx58/wZp6QsTUAbRAiuYul0XGd
Qy/kM8nUTe5RwlDbGMGIOzcV3wIDg6OA++9j1sbDlbNyPuXfDOyxHrngpGvri3ippmskmhL6Lg5J
8d41icrarMOOjmTz8iuuTS93G+gRzBZM+Fnn04ugmtdkTqvvQhftJ8MqnJvMz35MuvVkU9GlcUMx
EsS9g1ZBceUSX9t5r8Z2F0L2ZY4cdTkxNuivBi+rgghmcNx9YBjqKIUAfSvwK7r8wm+PQG5xE+oO
pikSxePFC7etUyNrwnbP0RDdlZxm9zivZKc4Q8s000N5ZQ2tfUoJ1scmWGHgF1+VV3uNXoidlFgW
7Kw0c2ZWWnz0Y/t3h0j1WqQ4X2jLVQPeiKxR1wXbe7FcNVQH8opLH3E3TJ/DOIBNnnU0hWq6gN4I
bLGELg42oct2g4ZaXuTRwc50wJGX59iYN+WbJ4FqZevuzIY050l59dLS0ukSK2zuKhf+Pupgcgul
HZR9Fid7Jy/cd1qLwSjYHGs/ZRT16UADUhlr9c6MQSpRtRhucxLk05UHm6/a5YPZ7GdIVzAriQrO
H0yNrRVG4LN2naTvrUCzVNjEgi4S2BxOgDjGtEc0JwRXKn3cNyqITF7FCZgZZn9lk6+tRNuRnCvG
HEM7i89lJlWFpn9r7AKRIPXoROHBnwICeAnnwyjs6NPll1/bbq/HW7x7g61qaVU9+nMJHIIgKxDa
tYvwJho159mFwPqI9FxzZbutnS8c/bblUtbi9F4EYXbbKYSnDGOXRjaJC14CN3Y6PmgNwlUSK9t9
JsF6t1WrAdlv4uPlVzbW5hiTNvpwzpyA2ouF6IYTmY/L7sPQzj5BUC3uDV2z8VcFY6nB3N9LGu6I
95MKQjqoYEz4wyN/bIKy7dHGNIvi0BWJfbJr7JjRoI2uTNDaE0L+hYLI8cD8LIJD4dh2ncRoEGeY
0v3ReYm+TZyk2eJ8BNaucu0rq+7tnQa2TdowldmZFIvm53m1NXtKWji+OgaaDArECm0bYMbZcPLh
AIHGMR4A42yT2gg+X/4Ub48Exp2jAwkAkpxt8SWQlrapeZKkylGE7xE+y7eda7pXPvjb5cYoIDYt
E1blTDY+fztRagXSWNJAX086Ty7kja1ntvFWJVZz8uMRHECuUhDV/k93cN0rZ/3bbzmPTphPcDfH
VYtv2XZR2uc6c+tpyiNalmKn6K59SkDsofgbaVdO/Lc7WoBAdZhMiji2FIvNBeZaesjbipnwpvZl
qbyNREORoD6NdvDmAkQ7Quvm739Iqo5zmE5ORUnifIpNX1RpNA+qZ1b/EBC57eoY+fnLo8zL4fyg
Zr8aOvkie4OrcxEbtLTOXLqo8NnISPaGzIFaoU1HvxfxxF8Zypn9oV6CgkVEgKFFiN4zL6SKaNwZ
KSSdYdKbXZv//UImtzMVWmmYQGAEIODzuasDxE+sBOJfh6nNoU/i31XnY0lrNxS/RshMv/BmGAVg
PsRY5ixI8HqvTzbm752E/1RGqN7UJdmn8KBGCmSlrgy1kuQKMko+l+24qPcu97fQipLbA/Gkutfb
XecW7hYLpvRgNvq4dbVs2DUBSDwuivCryxU924EDR60qeeVJ1o4AW1qc93MBRVqLgwbd8bgyZYc1
JIH5offzbs8p3u8Mvfo+9jjfT5C+n0ZZ9odGaXr6C3vSMSgaCgosHECL4TvuFGAesQHFREQ3Li6V
g4DeRCty1hlFfQ4o3eWvvHbqcMNSVyBd4EhfnAJaYDQFnB1mFLD4Po5s/BxNJP71Qn3wY5SbLg+3
dujQJpeeSyGeSsLikHPHmNYR9pS7dgzDk6kP/j5NfLTi2uxZzlwmrGnUlUldu7SYS5vSmE4gvQyi
Q9sAeexb8+UxIn2KCOetQBz8mJtW9UwzotvQGMAos0Q45vLbrk6u7cw3ik4OugwYS2W2liwisYsK
oAM54O592hsZoNRc7fmY1/bR2rk38w0M+AWWyy12vmX7ZoisXmN2TYyc9mba0qmWmToYDlvr8quZ
K1+STIEoACA7hYhlm8P0dQEEMmTL1trwUDQlIA4NhmcVAiMuVYV5VgFeLDt5ieGBd9O9e7R0Pulu
oR2QT8uBnPTY0wU9TgJcextloKgzoR1gTkN00xPVHvUkx2XaDD/pfgBplx7zJwHu4C4sECaSDYKS
me72Rx/CNhruHr2BmnqUho7/KYyUc0rFVN3J3gXW6oDoC0yjPVyeBWN1FkyBoZqrc2pYi0MyDlO9
CJQgJYBYdZ96Y4siIJ4KYWqXpwH4686b6uaA+5F18EGrHtANRLwqioEX1+gjRyWGWvhMVNuu6tCT
RQt+rwCsXXnOlYVhIFLxz8dcXB1gB0U8DWwB1afxzi5E/UwVJmeoYLqyw1fWPEOhE2gyJ5ShFzOC
BnsVFwVJUs86vYXZ9BEnrvhzQ7Nsr9xpCv/+HqPVqXPRk5NRaVskJo6DmEo/B21e2/nP9OObm9r3
5KFqsT6xyj6+8n6rU0kTSs42RYy8GE8LMtdrbM3Y1ZURPEQjVt4aNWQE1ZHzvLy61oYi3NUJ7xG/
oSl7vp0nrginLWt9l4b1cGpAoh3NtsR/eZajuTzUS+S+CJmgFFk6Jk86QaacP+uryL6u/Ypvg5VX
i05Nt1WTqb3HEgIkgDFF4efQEg9kSOrGsKL3fTx0Oyi04Y3pa95jmJTF18KAq12KP6K2Nh6qwYPF
mdYWKAOFECprv1G1eVsUg4d+Vq6ovc3O8LFe7bTBa/pt7xgDUmvpQP/H94teIsfndyhQaNmEOG5Z
OJ8h6gqov8qXt6iDo7dgaKkLjWKq+6fBC6tbL8mwuQC71H4oHQoyG2qyWF8S8c/Qm0S9SxKRYMkd
CPu7TMwBW0BpGt2ul3lSHg1EOuVBOahOwMU3ALNKbO2ARDpx883zkxhGeN7S9IAueiyt0PuiKdP9
4vZND3lKtI9OZo9fU5HCIuDArA6FbHNB8NKILyk5VYJqrsS5BxJ1bUJPjJrfepD+H/RRGgdITvy1
2kgsdNKc4ps3hsClWyLJTT/5e0pOwFwzYxizbWObMJZTUDk/A9mGyYZGgK+jQ29x9iD4VX9xcVDB
Kq6qu0+XF8naekTSkp1GWZOrdLFGAtwm3VSyHk1cCk5AVtEKqdW4rwfk3i4P9QICeLMeSYLo9tge
tZbFMZLCjikLw0eDcApxTK87MDwbAMIet2dvGF9jEjNE24VJexsiZPSoTBPoM2Wb8GsGouxPIPPp
fdxP9k8X1PUzWmvo/jpO/U1Z0nuGwhKivsf183up1c6noQitn605VvaV+GrtguBgAuUwZ8zUgc/3
lSxL3xVdQ8Ww5TjMCr2GxI8vxSDdd9JqtPtp4vtfnrzVW4k0ATQXQAsij8VxL9DDATPdIfnixc7O
9Bp5p6cKJebAu8fLr4WgDq0L/FR58MbA2Ffm6G0BPspbIHVsN5t1n/hg0oHDywMe4A2U6NY7Xn7M
talBqNyacRIE3AiUnR05k1sPAjqDvvODNAd8jqYpdXwE95sGIWA/7u+7yLnyOVaKi2IGvuhk8ERK
YtnE6lsLkzYEvDERQnRvg5CAtkfepILp2BU/0iTi2xRmFIMex3gLOsgQfOoid/g8jqn/oS+Bx24g
k2vv9M4orvVv58WwWPSCjqPOsqcCYZqLGQHlVtRZOlDvwrjh4ITjb3XRWtvBRYbZq6X4+x9ACLpI
6EGiD4cF8vkH4MnQ5kwn5qLWwYk7QwmKX0fX2Ff2E54ns2sP2/vyV185RLAMpKzLwqQQsMwAqsnt
SrzXSDjKMKBWm9c4GXjgjAGSXxnqpWSynE+T6gYAKKJwfj5/QbCvuMKGvCAoGMRCRxCHvsvadnrA
jqYm/J2TI07l9ROJXereQXzJDlo5RsirY6Z6+cVXUsuXpI68DhDzm75ZVONS4cuEGCzzSnYm/B3E
v6fbIswwxdH7DK4GwFPwe4BbZXStlvoWCmKztrjfmQnAD5xJ55PRO5EUjaKYakLB+ZkabfhhsiaJ
5GQfQ+iU5nPcuJS1Y7idLq4/H4qpqBA+mPXNld1vUDDGsD20SWRqfbxyZK2tfCQKXxA2IBiWS3Ea
0MxHfhRTl7Q0sOSJHqxqOGLRoW6TIBqvRDvGuaIgYoY2oBiSJAIrsm1PLA5I6KsmGuOUUobaL3b0
ygQ4VgxjQj2lZR2aPQZ7OVAfq/lcaUAga6u70uWYR1gsTWA51GwFFRaKVYu6kZCwiiEI4OU1b250
pgWyB524+dtrziTuZ0KRAHaEOU/7q6jOdnC9qZMe+/DENp7zUeAYEkAqS7pmOIDwynYI+FanDDne
U1v2yZVbfK2uQzFDWpiGehD5ltAtOkQq6SDIoHNPIc6fhmmX6TmyJn4aHyxsc3a53ga4AJZf4SDT
K2zan42hiStbb23tm0wDGZpJ+45b5HwecIBz9LClShcCUt4kZWLftXo3+0wY6aHp3PFmLtNTihxc
ZBuRDZdOhKy5T4oZ9fasapkAkw3le7foiyuTtHINkkoIeiRUtsljFvsy9LoJdL8pdqMDL0VNwniq
uNlPaCWxKk0YCuM0XasUrA1KWwPgI3uA8u/iZEToBQiUjYlSgElCVcWPZptNhxDXypuknZy7sbmy
3l+QZssFTxDKwTeHQ+AXzj9BZHmzaSMjer0J4RaQ/UEAp9/1KZIhylHm3F/EchJaw3FCNmNmqgwf
Y6/6nswock1iYHB5c6ycOSaGHhSiZ1lTYwkOSHBabnP0VsA/h/i9OXZ71LriU11U2F+lKPlfHm7l
4iMtxkKXrJEZWEJF4oDCl4mH4y40cEGJCkkG0xKG2V7rXlvva+cbOF3KMx4wWw7U88mWbLwk8BJz
R/+4uUORkX6JaqJtPxhItXcQK/Ie3a+o0qhUow19KuAPHC6/7+qmAyYEbNIFMEKZ6Pwh8soKq9jw
md/Y9E9lAnXRbMfqtvJyNOdKGAhor6OIRiEVFgpMuMMErAyLlQwvyhFhCR0jjX0PUxhmE899+fHW
dgAlQRfZTooUHMTnTxdlZY26N1M0FX15aCY57YY0dja6kcLsmCUvJ+/bLwwJPGmGzbDfrfmRXp3G
kRHmAw4QnMaTah4zo8eDya8AvmAOt2MKR7VpeuhKl0ddW+Zc+Rx8XP+AzxdroUkm16rh9+yg4AIH
8ZC6cgp/wB8Y3yR0q7wrO31tnVPHdwyaWeC7lwGeLPo2S9oQvCOgQOS0siPYtHHXOGZ25c3WPiHR
FChOckTuGHE+n4FXY08KFm5XaoFz71j4fHbBNFsaDumuhMl6h52K+QuDgpmhITKDoKzllRqBAQ4D
q7F2EN36PV6NR/zl44NnGALAQv4RSM7Hyx9wbUIBmKEYQkkNFPLiAw5Gl0RZFdFwD5wEPRQLx/q6
RI6hDqcrZ9QKuAtkLOEIAQk9CHcZh4WmCiQCahh8xLr5mx2gEiB1766NAryki5YTJPXCvSIjOiLt
ILYD1Vq8n0f94Mq2ubMiRE9BnBengjByn01GAqqWYvCYqytn3Eo4zZPSRnA8mDMccucfPwrqII7r
BkkDbXToPQffs9aoblVVlRC84vi2lVO3MXKFpKigEHP5m8yX8vI2A4zqWchhc6ktSyGIRWZtkCN9
EbgjLsZNDgyh1jsoRHVxtMl2H/QUnU53GE+XB15bDB5oQ5YgNBLwqeevrXpqPtJPGFghN1bpbgBt
FpEHwvTmV4ZCaQ7RYXOG+8+P8uq4sjAQUn7JSq99zBxcvUPZTIlx75ZIUV1+q5fHfjOfHtIU9Boh
Fswiy6/HUm4CnWCgvJZj5PpoFG0L+rue9h62TcrNygfMeqPbcih/0CAVhAoSPQ3sC47JJADwtbhI
afrRq2v4rJlJ5M4BZySVjjCrq4PESfq7gAvoGNipDvva79FBLa0rb7F2HqHGTHYH3H7uPp+/xFhp
yRSgszg3t4eDQoBmb2ZWeVs6ZbVtg7rj/kXx5vLUreUyRFMIwKOtOKMHFseDqY1tnNU9U4d57V3M
ybVJfYAZg5OHu4oG6s5MrM9tihl3nmN+0uUov11+hpVFyeEEIM4FDKtz45+/uKK95McOK6XQEGgw
gN++K1znWzhANb880vrbSo+DkM4T4PPFULVlekPkCwsfvw6QK2ZHFFqHP+Osdw92nDdHJJnarZ6O
5Lm2pm0HLqgr+2Itq5kTaWJ1mz4ACNzz141V6/R6alAL9jv/WHZWsO1FI3eZj8+V7Dr0rLjn9z01
uFNimlAqEQrbttTz/z5khAcB508+a709A0PMALVG1y3UPd32LvYC64SBdPZUoFWBGl52rT619p2B
VcyNFlL0NxW7XCVSBgEayRq1TmRptfgUKaxRW3LcK9Hj6lA0keZeksDaYLGX6sAZs15U1g7WPjtW
Ks45iZAywsbXvud8ZC7OnhfC2z+GWt4kWZ+M9CRYvdFsEaND/N2LGvWLKyvXXBtmLjbMMA5oBYtV
4+CMWqNmglpSNuJ1SY1jC4Yl3tQAvU91F3Mk4ah20gOEv1wUMlBupuwYtoAI8dhSeMOgF3Dlmeaz
4c2rWxIOF71cYoxF7qmGqi6H+Tax6VCAZwWgpsyCRFhU5UFgav4j9EcLrcpseujzIp/Nh9Qx6hux
/6Un4QaAVEKsszzFcGboWmSGLNQjJvcGY1xj62DatOlkDz2w9qYnPO20+7yhKYSKrAdM1fNRp8Rg
/PKTrITLMGhsKAR07UkLFxesHAEtVTmbW0UF5OW0RO+3xWtUcatzc8TySri8VqTkjqUeiFwgSeiy
ElSY0pflAGmn0J8snO03Mht+C7QeZ1CoulTD0wlav4zdfYi99ENfKe8QDnX8WVW9evcLLw/hBSTO
XCRf7jpEZ1Ctz2u2woQNhefjVlsnZbkrayc/SOW0yZUVuHJl0qGgHD8D9DlTxflRWuB5mDQlSnuk
fphI9ggE1cUUYwaQfyuyNto1qiuvjPkCu1iues4UhDuYdQ9C6/mgCM4HvYarOtJxk9zrMGzoUuK7
w/FWbchqEL7xIFajme7tECgR26RNUdnErOhuylT2IJuiOKF9lt67Fhw/l/7BAassbUcfGlUSS2Q3
vZIjou49OgdWkh9LmaptNpjuQWlO+S6BLXhQYSaAZzjX6klrJyeFRVtgS8PZuQS/aWOXF2hXmjsd
Q5/bNMl6TBiRuHDC8lrssRIFo2M5c5nnJvWbBGyy0JVrEWEHQpiGO1TKvZ1Qyj6iNoYVatJQwcVV
+1S1U3PlNF3bpQTeEDtd6vvWssMF78hzKwvtntZ16iNiH/VTYGuzrFHkk4ro+i9sDMsDaW/SroKJ
tbiOkN11QmGhga1qZ9yKcECcLEcMWRa+gfS4ad9c3ohrM/tqPGuR3ZiFPkkFahhST4uATldh8a2p
e6Auzam2+vixrZC6Rkmzerw88Pwiy70xV6j4D94KXZrzvaFkRAdKB94A4jb+05WZe4uiDOH/NCKu
hd70Q8rC3YalExz6yLuGmFrBXOONAiOUI5GS9RvySoRpdWuN+ABPFgg4u8t+mkNJzuHI+ljOKOrC
cfuNPyJUiYCXOLgNlXOIwPp9Lexq06M+9dCXhfmoBwgFd8SsHy5P0Gr0B/UDCDSHNg+4mCGj1nDM
ZtRdVmIJi9JpYu3zFBcgBL8PfVVM6KaW7pckiO2DqVG6JIhM3um+qq7cmWufCm6iR6OXgAI+1vmn
knFjILMEmwkfQWeD1Fa8TbXYOrmTH9zarW0f2876NhEgHsKR2taVY3TtnHk9/LxFX6WHqZLViDUr
PZShtj75JPywMahsoWyif7oy52vbHXztDCgCksEWPB9LqyotjUked1PUehvdz8NvPpnYbZ54w0lh
r4dfq5qeZgWAY2814gZr0vK7j1D6pk5xcNRl186y0s6276vksQvj7MqGXcPDzcUAHg4+hgUc+PwR
wy7SPalycE9xIHa9GFH37nX4y5bMTy2skPeBK+p7xM4yAq1oPAZ6pk6Fy2U3ZL58T+7yMxXRB4/k
8RYopIR1MFh3Vq+qe7I+tOQTGwB6ZPvI35g4F/dxc6/ayfiGwqwLJqhDJy53CB9knB8HrwOlIoLs
3qfpeEB2wD0gIW3eSzq8t7IV5aFNRLsXBtJKlz/WGnSDT0yXhaoBzZ9lPM00WJnRgkLkTmyflYI1
64WGA7Y38Lfw/M37rmidW5GO5QNmg8UBZaD+bgobe4ttzfQud7BhpmGDGW7pOLsWHZTPZW+Ld0Fb
ZEfTjjIDvdTxjykGrCo751qrYm1hQ6kw5igI5u8SskHRqTdEikZm4/PoY6oweNXt+EgTobpyrayF
PxBI6L8AgiAJWewh5Lk7t+3oS41pjNciEIyNFrXpY1FEWLMPbbYbIds+XP5Aq+/H+WVQ6nPAXyxW
KqR/cteWvod0kvZgdjL93PfOdwN41JVsfW0k0AzzN7VI1pfUdyN1SN40RqoqJCBBgN/6XieeYse8
Fg+sjkT7mCYj4CrADOe7D+pICfOVa6NvkuIk0gylp87w98LptSvre/WK8iDeEvNQfEQv5XwsVnxt
TbF4KeO7J5pWGDoFXwcbtVl8JosjVYA/Qjsebp2e/pYh/WeN6OmTn9L3Kjo3wytT9ptZChIkRH/6
+x8X0P4sMkPBmA14/nBTSdUQWBsrysoBw9llcnBqgrNQueWVzGVl8RJm0lPlZJYoGyzC6HSUFFtx
lt9VddCccMwKjtLIqy0oWPjdeAlvR+1qa2vlQ8NNhPgJYYXCx5JA4ll14GaFJ3Z273r7IrASgEty
wMLXu1ZhXvvQQEfoENEktDwy9/O5NPBL+guUAC8nvwkhA2wKrQ7uqwSd8c4viHZxANk4NcKQOMmi
PDzo8b2FJOHWLzDD1vuo2eEwYz7UXYZ6qWfnny9/7XmKF9HaHIGQqUp6fVTfzp+QlNmY+aiAsDEO
21vO7CqicIS+PMrKnJ+NsvjQSAVHvZ6zptpcabdKocxlQfi/iRWSepeHWqvvUdiGq+0itEJDfHHT
Jz3JfUOBFYgAilaBE3dI0LZPIjXsIwRmvCpIFO8JUqP3XmYWJ4Cl6ZV1/VK/W84qu5umPC0ewtHF
+9aIyHj+SMes86rsONpAWzska3e9NU03iZYbCNGaFR5bFmghrcJdRGXlRrmzHoWLiDmcpPqI2QaN
CC8AWYoezI5wVx4wm3LvwWy6zxWwdvDwZv5HIZrgbsL/5hh32F+HdfHb5Sld+3owveg70q/QX1wK
X8dpejvSkx6RXBiqKuQThhHCvs0Pra/q4y+MROqAShQNQD7h+Wo0GhMcyQziUXmQf0ATsT9WraKS
b5r9X+tk1uv6b5Wl+kVk6kdejFUYqGbxy//7/5vy17w7/89/6Wa9MZQ44oubzSJfrzW+5r/yl6QX
tT+sXmEee9Rdiale+IH9H3Xz7/+qOeLfoKlyG80UHgFtiTDiH6JervlviCbNxXIXDQgoVvxWnbeN
wmbVw6DCMDje5vz5bxpRnucinMVUoSk0zxc96EVjeRfkdjPSVoz6h3JoS4h3rTvE6MdhZkp9Q9SB
ycLH/xRlClxZetc/9Ri5lJ99t0uLKxnsAuI5PwsdCId+KzQYWvvLFhkbLarn8OeB+NcWEZJ8umpu
kfzttU9N6hT2AzTxmtCubyIqWsdgRMj/C25BLiqtbkg/vknj/KS5Hg6ZXhea7nOtZeF05aZ+M2Uz
Qceee4hQdWbltfPd0g264w/STB40oSeYDXgtPBq8a8z+C93FcNyl2KBHx77CG3DTGbaqoNrQYf7y
apU9/XWsvXbXXXsMoMl8OX1eQ8svZ45ljr5MkjykAdrBv1dmh4utMNMo3pgwzJ1DC63IxnwwCwrv
LtK7pLkNmiF3f7/8HIuTf1b3QbGILiMdJKhm4O/O58OPmoiiXe/dpkjLKOPWzpsY3/emTT39rgiD
SXxswrhHRaQcNag/mYqLUyTIhwY/08crd97a4xBB0QenXk//c3n5D54M/D4yndsiFU723AamGlFV
nZ3I8Gfz6sw6BBO53lynR7YMI/XO0mo6zjFy4M85AkzjzeUZmifgv68ltDy4GMEbwDOnbkkhalET
Sswx7AffdE4tpO983OVBWQXHqAng6m7qABeQYaMnyVgL/BllGv0pm0pD3/TyU7wg788eg9IwZVNQ
M9Q/zDfYycbUpgps73TyR09l/m8OHiThrINRe7JEAFsLC2wOUAuIw0enjaBtb5UF09hCl9MpUIyK
276M/tStQerbbMyjaNz2GgVfscXpCNPavRjgcN0FjaPZ39UwuPW+ghVLQbVrnDL+nuJrOb+jp+Xx
d1oG/Ni0RdC4u8tvulwCVL+oD9NQpIiKUiPsrvMVqckIoGjY43UPIQSylpMCZsxPpqxjnjKtjUxL
tlNQdvPvJV1iYuhaNmXiHEA+eZm2FVU1S2RdfqzFMoAIBHYdxh2RN0fcG85/Ic1whFnSHdImggen
ofVS3GrGFCTbRgX246DYvRsrUJp7xLMkC67tjPOAQvIA8JlILRDFQ4AI/MP5tOAn1uNTgHipQSWs
eRjciRJcigLpT0v0evKAlHDdPOHLw//GzqP5rIK4QB88S9CWawAe9/cBKUlx1Dn4Rizh9GH6NtUJ
9hOXZ2rOnl+tVPhZpCcwICw2MAnRsh/voNMOvHtEHKvQbPeA1KlQIEVUXT/MlngfYNp0w5VN+mbR
0BMmASXLwsiJRGyJDGkgFmlOr9pDm0+6+whXO7Q/+REFnXeWqnsUxI02Dz6Q91vljVNlfvJQVtLC
v1ikRPJXFstCvJDD1OY4ndFRIB0luf48R6+qdL6I+rg3k/owwcZ95+YtFrutEeJEAdkKN5tgUN2z
XUwVEmaqNEAjRu1zGlU1HS/Xmb7BF/TtPzwtsh9Erf8/5s6suW4kac9/ZcL36MC+RNi+wFm5iqIo
SuINQpymgMJa2Av49X6KpGfE0xrR7c8XjpgIDZs8B0ChKisr811KY0fmT6HR9gsH4uYsHTTXyW3r
jZOKwfh7e5O+eaowsH84X8I3Oj3VWziLzFHTd/siGcPpYzGrPEhwS1XOwVvVYN+vi7+qD5NcRfNj
nroGWeUi9J5+P41OOnTPY8jqZ8Yj/INA6mlpD7CXabSsc9puyAqpwrE+jjOliE2eTm2Ku20KfQ2L
a8uTl6UY8vQCB6MU6qdKlDpUrZG4P0psnubmvQh1uhQZICCMJlkfFWDClf327WaRO+ZYlst9ZlPh
PJc9hZxNWrb5yIEjk9UWJ53FOZQtPl6bIsnGFjFjD95FmbtlcOe6TaJwfUoX+alsysL7QHHIKz4w
s6v+nVPV8728XY10U2G3UCSFPmmfbqiQn3GPGMJxL/ug+jwEYMN32JFMHdTfXhbnlWVh6EK2ih8J
Mv1YxPiLheeThPL4JVgcVImqxKk2iE7PiJv0XrYPZmtUuzSx0H12W3pz2sq3PxuSNfiOXIdQ5wpB
hts5MFuUwwUd9Dj1Jv9ciHpwm3iSysgxEA7Svos7lbafAmcekQ2XLlcI6oZPYaK8Dt9/P6HeFk6e
5xOnW/oHusXBotQR/qc1mZK/dDL0+r2y1kV8NEHo53GJ2bZ34/Dy2jOxeuIyMI3q8//FhcFHUUTX
8gan5YIhbFLoiSi0DXVV0Bb0+vbgIceX7c2qbsdzF828kgTdGoZ3Cp0nWaZeyWjRap6u1qn5S68i
qFGSttEixckVkcJPeL4HXyLVVU9rVQ/Rt2AJKJoPSiJ9ULEVw9hOOiD3f/vxSVeoEtLYYjc4lQxr
nDJ1DQib+1KYOHW1o7LGjeFZ+L9Iz0rnjzgOhFtcStK/B7d/fuOAdIhiOpVk7E+2TKtVcg5DOewB
vODg205JlfzoWdMInWK1iYt6aPXNDpxQ995+9Bbi8XJpMF8MOjsgRY2TDaDBPrRWmCDsA29EFJiu
mNLnH9wpOzmi7GUaOW0Vyp2YN1tBUh76yUDEh80y6S8a02Rw/v5bADBJt5iaISntSRqb90i819nc
Ewea2rsswkg+lWEVXba2YcinqVP++Roq6ga/v+5p3gSGCLlXpHA1nRpk8slArLI2ZeexE3puiXj9
ourwroMJfzdLbOU3BV3DctOlNmXTdPSNfPf7y58eS1kClMLBbZJMunTlT8UgoKGJzl5lvy+WoYxG
NLTaaTfBsgu2bk4XCCyQieZ6bkuwjW3oGR8aUB4XzTysmFwQhz5MyNfT+yzaro+tpX9XJeCvcUkP
D2RAF0KE5gS+jUtjF47SSDLuUNAw3BaFHy5fV2UZZxEK8v1XYy4cscWj6T0mxq/GhqM6CDatV00F
42RO4IwdjGjMQZp25vZuTAccyHIWU7LxrcoHQ+zW6ksRDU4fQ8yBvIPO1KVvpfZHs/JXGNuLBUTs
0muK7LuNDkD4zub1i6wOxT8Q0dRBoVXgmPl2aGQ2ras7JxAFxFr8c3IytJK9pcblYrErPIqFZ+ff
BC/+1lms/KykSD1tHKta34OR/TWQEkjgKVtaIYoQfnIjeA9OUsqq26eRnxnM5SoUXVw2tnFW241F
v2r2tEsFoj2zPE/tBKE+F0zZ7TuzmULUSW5NRknHinOoni2nYSVC7QgNboM2ot+soO2L0Vl3+QSL
L0YIDu/soE+mx6adqyA28HH4VhfkQfulLOurQgVrfmDO15/nygrG90KeHoO3mQZkVl25B1JFqfj0
3rKmGltcJUGwIUWF6sSE/qZhApVoTe3HN3vV53HI689GEy5y6xlDZ8dp7tUHq5mrp05g3f5OzDvB
1ROFOTDRqKc3TB+MctxJ8FEmoByMfNt9OPcOMAWsOj4nUY8fJC1UlI1WFbqHsfTFYziX6gqWWgU5
xDc5vtfoc4WkcAPDNxGc202jAsEJr86X3VDgFoapSGXux9GOkvfu+y+7h5b6DZ7fNGSZv0Cl0DZE
d9lAvMCdfWjR26CiQP95hLiUwSnsl+B2UEqqPwcnrYvv+GqH2Q1ledV98woLw2i7Ap/8Wvx9U/v9
uWR1AsHQo0keDkAF3CuLkg7N29XoYpRlOH4l9jg9NRh+qL4cOWcbdhuKD3ZShv75OPaGwe6+kBfe
l80aTLfrPCa+h6tos+bDXrlu3Xz6/aqwdZx6M/MoqLLTQuzkbQNAOIljtZ+tE225ZOcZdYd1mcOJ
jsqnkwLvLGKI5557bOwlW3H5C4BkfK9Ne6Z6gNKE3yOK6/GfclNS0cgLE1JeOinvCLLfGy6lmGf3
fIFo1XlxYqAtc3SjPjf/9P0QvEvc9qEyqnc2rb/sCDTxqTGwYVLRR5vrZKCXFXxHn5rRDrJ+qPZY
MJnNhTHUSbcrwrkTmHclaB5uxmBt6nfAzaAm3o4mAHpE1Yi3uFEw9di9375mtOKUQzDJD4tsFb5V
yEysDFY0G4p/0BxPGwDeRjRP6kE4kxtMZwXbAcaSy5rXH3xAA8O3+blmlDs9NafMnWbmiTVmukhG
I6ZR4cYwVWrmR1MOqRoPyI/j9Xi0C2L3vapVk/9wAmmUd6nZrN63vGU/TmKqpP4n/CCxAeAGzHYJ
N1bFUQxL23VKEszXZVqv987CFaB2FaXLq+nXPEqiXZU3ncniLga+Fhe4LjeGjQDhwZ/MVWO2cm+W
Y1tGB3PMCz6+LB3MbCCZhb504oGUCNE8b5M+3FYBzhY4EHGuGqOdiEo9dbKqpj4ls1DXxJCEwmUN
2ZG078UhzQ3EeWIq+LWvbqsp8Ge1lTBXloexwnbui9Wki4X1uE9xiSA+1fy8U6bfJs4hmQwjV5s0
jOwKFm1Zu5jIZMgmlpuqrZGmAa1pFH0ee0XCyG3HKdK/k4Xf+9edJzL93zjeWd4xrKoIE+DCHVaA
ZAGDrcoPRuX72I7iY5ja5iFvB/Sbz6TvJknexgZKWp5+P4KT3cVs2KywG9OayJ6vX+8WgCMtgf26
qoAaXK5Gz8NfkXM3TrorLrTrfbJQagkAs2WW4cV57fWszgS4L4/MNCrn5sJUPTVGD1ouBnuJZ3M0
3adjbqXjudWMDhMvoyrK0CsnNxlz03BzBjbDZH7kxN/hevXMtQSzsqY9K7zwZf4jSvOc9yRf134z
Z7z0oq+QsdsmNcBrzCRefmoWgAveEfGHiqf37TZq7m1EXuEe90653k+y7obryE/SHz6tgf4zmoaz
/C6m2lSX0lK4SsQcJUekU1pr1eZlYo4y3uVYGPqiEGnYpiAe1sF3t/Va46O1CF3BBGan31YHm6QA
DFKb3mffpvC6l2KZ5u2IFMR47yP/yi2XL/eaudRvvwdNUuPd2uUFKcdHac9GER0GMA891nfjSntv
a6HMzKoYYHszhd0hpXAUh2Ha+tdRtIrIObPnRVdMixkmdHRuunU0lFd2EyVOnAiv65e4qsqygZhs
+Y2gHxvM/c3k5ZMPg1SYAxJ5KUxqddlOxoDnHpW/tc23beQZ0yHtPIeokEFNjrwNdgGBdzcvVYdN
Vmfh3CqGhgiEd9hQKAwv7bVxHtbG0Lecs5ZIelXjr8W6yeU0VyPycQ3PuA9a0bC0IF16061ZypQY
X3ttsd5LpL0Za5zB8/Ue/LP+M7dl8lCpAQ9myZvQEitTsARZxH+0aJxKZ4eUY+Eb1yVe2+J2lYne
QkQNM/CYJ+nAZAs8qD7i4CWT/qeYVM1w9riC5j9eVpkDVJQPuRyeWbf2GuUTMg8O9sVRTLFRFt9H
9De5Ty8TC2uFEKNfunDhoRLWmo65mne5k3+1jASf6Gh13elhIvQ5SKSg1x4dc1eJ5LaebO16ULDj
zdgjILXyZCrMQ5hHaarXhfIksTOlkYBwjygGf7I3spr0bjenoRFuxpwa4scI2x9xL+3RLA5WS9E4
jDHGsfBccJ1myT8RAafo1lqcld8EhbMi2pKR7jaXScsZqN28vieU42jHxPy1SWiv1MSG//LAIsO0
YEK5wpqjq3EZWvp/pSvHfwaDSscvmDILRFc9Z6YxCFG1VmYctg0wvZ01y1Hu3JQ59GfTWa1xZXVd
XdR72oZh93HoI0AQvlQ+0PXMGFEM6cfVuCiGMZ2ybVjmTnWcUtpm1x1lV3pZSVIM+a4rDWPGCFSK
JL3HrtbmhpO8olD7uiScxONFvfY0GD+cwGOrtlP1WaxBg3XICvCmKbb20ul1NA/july0UTvwQ9Kk
uuczpoHeKsMptJaLIYCI/R02pZ6GCFu23hl+6R7ERUxdquh2aN2ej9J6UbxTqvS6rzHPCZZmceUN
cAI2SU3JeCSwrINPKRlhlUtnnIS4ZMLWeE7Aa7Niyyqp3PRMkzA8D6CvsKDdOafrC3tC6Bgn+8Fm
m3PYiwxjW4PmKamivmxsJBeemg6ZdPq0p0zZWdlNCTtlflzXXu/Xr7mSayU6XL/u5UWZJySYtTHr
dZQti8P3s/Z1h+h1+801HIE7ednSbHAlLM3OcnW69JJ4eYOv96sJhws+Fgy+DuLV2Og1Ya6W3ovz
VuhNtZ57vX/WIAN5XSXewXqo3EAv/dddD6AMfj4b+ruJsP93rw63Zh03Ax9PSAzqoDYFG5NRx1/X
e2kSgdN//uYBA0jQYY3S8yH1Ft14qkNkmYxNXpokMUM1p3wV9tO8p03n5yxZLPGyPr1dzGQtu8+5
kbSGv5nNomn3eC8Wkujs9jOrsg2NlGjrvuSl9MeRAaToMUf1su1Zg6Fznif83FwMQ9sRIJThNnwg
oGXAHmIOHk2vjZn0OqewXra+Iqj0vCGv0UtP1K5vqN0E8l9HoJcrBAWoVmTRF4oO5q4Spd5APeTV
CkibjpIpJ0MfcNFAIuH57fC5sDtDlvcd+BGGIUqEYeYPmZ3oUW/XALwIpgaqTJqKczjQ9M66His7
7IiN06CnudNYelvua9wX5b5x6oo/WabC4qWbRaSfgoy6ZCAlU9o9SnNyVuvGbssKG1gMn5zO+pDW
XsFQNGLygMTH02zw7XUMpJrcT+AfOD2PVJ0F+voZIJ7kQRh+35b3r2mBJQoxPMp+CcfPi+E4LEZs
awZdqC45km7catBhWGQBlKetI12dEzoaITGgBOQ69FCRsmTbFyNEoO6IhXbB63jNPYTd4dK0aS1X
P2SVRWTEn+au9afbLsTawsGBsaoTGEWl/kJUukcexxvHhkUEmsBQpFYxrFkbv8qYgNGgIocER6Rn
hWfWunkpWkff2utXBBXJbnPWyaHh1jynH/jLJesrlghWVw1fYzUCHLYm8rbddIXbhp7Pdd/oV4dy
t15Fr4AQmVU+t+VUDnmAI6bny4GG4CsLSh+0S7y2qfMfcM5wgdqS4cPu1zNEP2ZedgMmnGg4FPZF
Waa9gGZuisKsdoZjBOk1eT8ercFkdPXXKEvC9imIuN5mxJbYHQ5R0Mv6qytLk75+m6O0rc0Vq05O
R0vhlIttR+nhyN25ZJ7bnFZP8QVsXQuBF1rrCsYlaylzNrHo+2i8aYp1Xb60deNUKNR12YqZXd0V
NmnY1PJmnKtsgAvTx0XkNaKI1waNE4ymxRxm5WeVLjb/VGtXtf4G99RyVEAoExVEcTtOldq1iiZT
FAPtLPHUKEom1A3f61G6yCAj1H8iozENiORn9pq0MWNTBNYl0jZNLm9DQDkmAoRmOXnDBzdC5mY8
SKyUINkNIvU+WhYFq+FYRL2+PtSJUOW71mj0T25pSfeI/HlRGbvKtsfqg+wnYYZH1SIYtZ6HwTLU
Dv34NcMacu27QiSI9WODbu3pDSYLe2SdN/lR9Y3JvWVtDTJBxJFaLbo/lZPVRodmZK0nysz01hEP
KPt0m7xkza8hWwo7AhZDbmOURGLf1zGedk5k4TUb5kv+ve+ll2HKmSCPYO0GjkPVp7xCezYjOJep
h1UbbMsvuV2EvNkZeUh/iMdotTAVGKxy9mPPCLAhRlpSetLchIGYBzQeV4t544uk620a65bwrmxv
1Olq1XT62Oa8bHK5Yp8pN3a+LDyC8/IntZm6ISzPajWGcksrVh/KOID0hIyXs6nX1fq7XFS1louu
9li9OVyxVd0kiXL7PZM2YktnopBMrs/HkzzKn/eFks9cjNLRe72zUBZxsJHVJ13bTfXuDct0GoHf
L3bSqD2F3yQX16/hAhBGzY4wSqmjPolf0llq09DFhHHQVz0us7ecE5PJiv3CRYFiU1hCn1e6YNKh
fekNnWPmYaU3YBytWanEq4DIjkqBnQwPKAwhP7P1m+I5J00A/LfxK17CBC5NTpIiB4zs3zwG7Bn9
ZPKEyExMjKldSw0WyStD1tO+GN28K46+L7MlPESgytQORcW6/egMTmvzrkeGjajBrPHMpLDZVy2p
NCXmZRuv/VwRIxfPfx6Xl2OM0fep1YKS9vt62/XhlG3oEA1ENnONmGWbNYtWPuU0gLiOkIJ1FBXk
rRyQXhLnIY0o2XSGowE5NUoV/EH1EvKGDHIK6NWXzTWRhuCFFKFhlCKu04qKStwk4cocli+ZjxgS
HfOcxdSpgh2mOqgOL+l6mlT6ONjQrdEHigXnZvr1ji41WErpnS4cxcgGEfaWTrTMFu3jZlcKI8ou
Zrkki/2wGJGa1wOq/6NC4MzlHP/JdNuhSbc1IhvpExIFQ/Ipmpa2OK4iM5J1M+XG5CCQzfyp3NjN
WnfZpJQorA5bwLAInygTmHdtk7TqIZvRuVLbLOU1HtxqEgDxpzRZ7mVSVDMqf6uzHlI5OOsd72Rt
jUPfRJ4S5wuF5hatgqJZi3uF04H5zU4qq97ZE7wZg+JyNGO4klpj38kYSd+xuRVVu/p5LEpHhEfq
3oZgI1uXpdgN0Ga+W0mp7DOjHtr8MR/QZ86xtwkOtaOitj5HE2fyz9ZhMqZPFR255MOUCr0u+zrN
GXTVkuD9SNYpT6Ot36PIvnWBrPicWRCR8I5LQ8Qatn0lTfSc2CbdRFzpoxma1ZYa6poaGSNH8oh+
QL936Dda5aWXtf36+Hries2ySQN01vNSJHg5rxjYJDOZ3DHjVJlGkgQ+QOzUwMG4GQHQwVWtAyZl
/3JQT3neZvsy/+Eg6G+zX1aVWlbKjTPVI6aHAHxZfH85chfJqlPN1zz3dUnArtdpdWtWOgs3nKE1
v1E2kI/ttIiADour3/t+dZBAQ3sjGCtpQ0JK5omgbYfMsG02TK/piE6tRd7qaNEXa5dfDpTI8g+N
HWawJSrDbKrzYFr9wt8uqdIhg5quPgcZHBC4fORKxeIvmgopl5haBkdJ2RZWSwo6WlEBODLhDTfI
l0kcP7eFGK30B3GpJHStcrGiXdEqocSGU9lc3rGk/EzbdyydOce9B1IE+2/seq55gXK+TosmRBhO
mM6KmxqWscjtgr5U/RNOvmP/RC4x5giRQNy6xwLIZBr23TLkj0NuIOMUDwHYnoL9wu/cEaUHU5+n
xDJr3BPc+Xp5wNtMl79U3Uj/KQdCIvJD0lcTf+cupg6CZqp0/G7QbbWY5c/Fo4BeftMBnQLhmMeF
IfVw1K0yCaQdGQO5USs8fpj6sPOv8Z/RO4GybLxm9q8xjBUXUp7I+gmLd1NYrVUgtuolUR5bHpIl
1U1LK5IX5r/sQ6PpVNxO+ZLOd6ajTxv4ZerwFVkruahn2CwK5Ij6ysVE83WT1kUnhr0p9BwoLI8y
iD/bo98dFs8EukjRNJT2Ze01evKJ1mx430jUT7xou3d0QaP1Zd9zMTp7gOdV4EwwwH1PJUxM9Qoe
pAhcRtQ8Koxotg0CQ1EUo01bwMZYXmoAlVlTMcHNmEM0QtGsn6SGsedvImvAdzccpsn8skpBxR2g
pfSvAyFthg3hv3S+S11rnO5e91Szls/F0xmg57JLgkQuj4mbtta4cwBz6UFDTpGxnumL8Nik3HqY
kkwZRGbDZJU3MR/t5YYtUO+anWUvA7um41IM3gSGXTEYpuisfoiRHyzHeqciZLWRoZRI8s0Xr2UA
mrE606AAURAcutdaHnVYModhCPSyfz0splPSc6SoRr9agZUgjKJwsWwnxQQepsVfDkHrTCFp8rKg
Tbzpem/W1aG0pyJ2FPj58l7A8vso3VIaDdFALNB74p8adhOUNEu1MPyYQ1nFq+sAcPAIqeHrBL8S
Ne9dNI7+wchqjyOACMRUDe1meamoiWIKnEvGvZHX5UC972kVZWqSe1lqvXYze57yjROFs7Jf4GR/
izRw11T877+/MQZ/SzP4n4en5vp79dT/9o/+ozn5m2+GsvB6dxrv/+aHXT2IYfk4PnXL7VM/lsPP
zID/01/+4+n5W+4W+fQ//ts/m7Ee9Leloql/ZhFQQ/ypj/UX5sGn78Cd/nEjnrru6R/abPxKtONT
+YvveKUieP4fqEO4GssAg5BOK03qVyoCvwKph+kgyopIEIBXeyUiuMEfurqKfllIA1u76P2LiOD6
f9DJC8AmhjAh+bj9d9zFT1tWkP98C6zeMx8K7OBJ00gjYTghWinV0enKtavLNMMFu620EMOuSYp3
0LAB9/2m5afJhoh7cz2UFj3vFCRcO2bfUY1ODwk5IgUycJPLfVd8GGSVxdAe9fk6unOLNtpk3nyP
pOHVIB/tlkKbl26KQcVhIvbeUAMadO+jxsAX+qLNp/uwCfejXRwd2V5XUXtY/+QAgTg3GXWwyB3a
P2Fcj87HesG3ZJ2DM9mI7/ncnxlpf5G02a5C4MoMsye/VWQ2Y/mgSiOMsWa4BPPfbbhxEJzTsMux
FEhCTs9ZNn9vneiuot0Qo//WXdjdamym2f0zaLuvOYlQjNpDf5Cj9TFzwayWERWXMqW+RNvinvbr
HSTn+2IJ77LVvF+oj8eiC6/RxFs2DVq+tRj3jTSOEkLsO61q2LmnbwKYKB1hJpdpQWg4hUa4xugg
TTBlh4x7PAaz+MJc27d9dRmIoaWejJp+vmIBU1pDtgmyW6r9CHok4T6c8kNW8htAitnRy3lzg+U8
eLPw49Fsd24dokyK/IdbreeUx/ZmY34am/IBMvkPV7qbxQsuRt84ZwvnvA/0LBYq/5OG4Nkcufdh
BnPQStSws8eGWgRnHEtGG/1/8tQrtn2eyY2r0scK+slRBJiMg6GEdOYEj6vVP1VFZOwSXVVrp9DY
FWZabkmZP/LA145bPwjTPjYI9sGZww+q9wQqzqhOZW4fbcp6bbYm7h9XKzKyR/JXTtpuFkd0VjeR
yH+EVO1BzXaEcK/9WsrqIWoqvAaS82EEbjPnyfkyBXsr4/LVUDyaXhcdAGKmu8mq0dPWtyV6Jgzw
xUM54TyAHcvnyPigpHOzriGajGHzMC/+dZZSWu8H8SfFGLZZ7mTVArA1buN0YMz7KpvkjYtePr0+
9lI1c0Kyg3GLueGfwFTzTVM84sFcUQFyyTnleO021peqN6iUzA+Tv9z36FzSa/ARt6yyx3kNztYw
lxsayRKoqZCbPvGv+xX11awbdlVd3hjR+mWdGSfb4x0B/o2pjn0cB3lTABHc5AvPU0RrtJlDzzlg
KErz0Lrs1DicU7leWqRDqyD8CkJ405QjSoCTD+hBjHToV3Oj3G+BOSE3jtY3HbUsdhrxmPRquQiN
Uu7S0TZ20eIW51lD/kGcSeN1cT/60MBzfxo3wjI4mfeqPBMUDW/d3Bn2VAYoUXuOOi8TqhZ9QVW5
RyeryHy1W1bqobXiFoxK6wazkxd1tGyMaBx2njn2d5zJFRmkA6di6PINQVxsKIE1ce0m53ln0kZT
7kHhHxQL14HFODmxXw3XSzAMNI2YmiVV0Dhbmey+N8aBtHazY22cPDoDyoMWRf2w0iXbUsfYAyg/
t9zitsy7m8Dk7WftcFNRh00R/22Ld4iOGkPzM/hCR37T1IQqj7qEd0qm91GWdtORSIyYIISMxjss
uX+kX+wwocp34v5fEGHPVwPUB6aLqyJl/xacMI2WZRhZkmJ4DezcTyMEMREQbuqvUM7WpLievZnM
bCICFv3Xn/bnm5dn+i0A5vnibKY+hl1sOadwtLqynAaiJYp+RfEIN7jZ+gayNIiG0WUm1jy/CKTM
8S25DPHBMNZg/3wL/69zqf+YJgH2+Rex8z9mXP8/5lKAVP4ziTN+KsX69Cb34u9f06Yw+AMkjcaB
wuGiFKSzo9e0KYz+QEZQcyiZvhCr/p03WSEfol6OHAVteZ1U/Stvsrw/gLdpMX+wRgjthn8nbeIK
Py8eLUinmaU2aCq+C2nDt9N5tEUK5BB3ksHIzsIs3Iq6O0/b9WXa/Efo1kl29nIZVHMiNCHgPD6r
hP8EfV/WFj3GdUGyyTAumsHEIewxcdD4odfnvufAfUp+ebkapisI9UKaQ+7r7UMhue2jP732h7DD
CAj+LLpF81dhBKhhAUDZdK7cKQI9R3Br2wFdA+v2YCUVzCBxhUXMmepuXT8r9oBnHrElvRt64/6n
+fGrpawH9qeo9XKPocs61qZ/1inZ3JrxxFQ0XMgflQDHCu9BOqRpUDW39Ig+ZVZ711r2ka7lrSxs
CqiYJaISom44QV6atjrjLNjH0kORKGtRUDdU9c5LO4W1Pd8jc+wZcEd2fyq6oCELiK20/QFuGFtb
uwCh6vZTnuUxOc45LcKvrhriULbpZs3VVZq5gxZvOSg64F02ehvTGL/RxHmY6/rTmtbHpqHziTrI
ezqCJzngy51yzNBS+tCe/RP5C0OToTEy6Q+pjW21rJYedAhKGw4Y4aKJgqPrW/RgunoiZTbfQZif
4NVeLo50FYhJJAzpUL2dbuaIZWyBhcuhJCuu/YR1ZHz7/XQ5XaYol1mgC5nPaLthBHpyCVgWwtX8
ukNlhhfj0h+FB26i8f/m7kYezXVA6GvhXwi5oX7Un9apP9ASyeusP3RR94TlmbzqAYXvoFDUNMaC
8lCEOdajS5lukcOmJ5t37yCMfQLbm4WhbwERE5PwB+j6LzI8Ho7nZVkY3aGgYXVZoEGx62DzAJBd
lv1A54UMZJiXLwK103jC9fBbWnguRoBjeGl6hcw2YGjFE8YOCM9HQRNuvMpRZ+viz0cKX5Xc+57R
P6guuUra6Fq2QXXlUQg/WMV0tuar3GaupUszFN4maR0gbnwAHz8ekNUzt3MafJiKZq/yNfmMrq4V
w/u6BF/vHLkN4MbdtFsg/e0TS6V37mBqG588AyuAhqKbNB+ohQU7/MSx9sSIaDN3AU0iM7ucC6Pc
QbA8G2gMU1lFwtgP0g3dQ+MLsJFib0ZpvUtd9ehWEG0tH0Q+Ijs7fzo69mzvnGmILr0o2/1+4j17
D/0cp/TrgIUXgY9Dp4i5/nZGgKkOy6nqO5DIYMrtPCuohs/ZhtBwi7nCpp7F7ZBFFPFUqOqtlNl4
COrOPctax3xCtPp+HJ35wzxiXd8wszfuWgWHvsKx0QQPtMHA9qqfvDjtqDOjmZYaX1THL2WXUuts
rfQhzTHKEfl4ZBNBHctpIWqY4Y/fP+evFhj6MoiMAePlbZ2UD5bUVB5c1I4A0hufS0iNV+na37Vj
+fT7C53G/efxZOt2tOU0EDG9U/60wma0lBE2GbqDNMviWLcraOWQE/rCiZOoVUK7x1Ow/JYzD+Lf
X/pXzwip3YV7o7UMTxk4pgOYSeI5eejpCTwBHL7i7GB9S9b6PXPG0+2eh0TeE/ulkLhK9+dkNJO1
94bSTORhrYMbb2yzWJbup5Q0g/bwjUjkn79/sl8Mqm9Te4JoaIZQ9/WT/zSoljEl9Yyr4MEchLvr
Ye9TU4yF5w/bRFpXbmFthvI9zZpfDCcX1XrQFuUm3ubbixpw/Usl5u5QpU6xjfz8EtE2YBSuqt95
caeHDh2WtYuTDoueZbNK3l6KQm0YtfB/DnYgn9KFBmpARy/ygBuB/dh6szqbx+FHa/b1pq+Kf/5+
dH/5oM9KXlo3DDOrt1f323AKuoh5A+MfYJh35WfDHgHhd57yF5MGyWdXk23RDON6by8TQYMYEiTn
D80Ky91e63vRlQixyjKGe3wnrTp6p3Z0ijR/GVeomHjMezRpvNN5A/IQg0CjPdhD5H3xodLbsj/L
RET0XcrbZVHZFsaBPPPn1N6Fdpd/C3u5mwcfWVx/Xs+yhT7C70f71y8bs2ROeTam8KfzygeHHtap
Vp9LzD18WaAg4fJdRv8EKlHGwaogY5vjjRfZlGlAYryT9f3yNcCP0WQ1ymlUZd+spSBxcq+bKTx6
c347RPjsVsul7dfXi50+5lTLtr9/Xv1aTzYYeJkhbGYONRySTpbR4hspO5DXIukfndtt84Ui6Dvv
+VePhGIFmxdHLWoEJ3sYcP2xTNa5BRCcuXt3mOqNbXSodlrL1xRq0PiuVpz+xr881L+veKqFmKKQ
obp64YqNTHZ5YkwfJFCLbVVP33tP2mrXBTXd8iYEHTf3R49UbvSLb0BbrktfHqPcUweEw79PlX2V
6i5dFzjqmAfi6fej/6u17cI+9VEZ0YfAk8R5QczCrKexPRRGfh9AQZqd9trLs4//tcucTKpiHDPf
H6f2AEjO3AK1gK2uim1izu+5fv8ifUT84d8PdDKdmrKLxAru6SDW9Z+wQ3bVZHwoR/9+qN5z9vvl
Sn3e52gAIAXy/Pufth345XbmlpCpcwcjkNq9LCAoxl1hXfehd2WG5ZlRlEdTuM0h8NLb3w/pr9YN
jGLUszXHl/+9XaezEtj2SqZYZdeYxPrh9NhXSn79r13lJCg3iC7YGZnZYQmnDbUCkLPvldR+sXmH
6FpBnSLwc3g7mRsqSqC0tI5ENExdTc38DYDYrdXnN0GWfDLbCq5cBOry98/1y3eHuh8jx1UR3D+J
CXiAwdyQAbKNMF2RmFPpbl1u6VKvZyog+CUi35h+bx3zunTOEsu9e+cGTih2z3sP+znPDdeKxFNP
5J8mT66WRNmq4v1J66H5X8yd13KkWNaFX+V/ATqwB7iFzCSNTMqUUd0QUhm89zz9/1FjWkrlKKN7
buZiJjqqW4WAwzF7r/WtKiVXOCGDkzwAJcg+jVXypJfRr1ZNc9x+SubA2l59/Cv8jh44maU4K0MR
xI9NB+XUfltEDK8E9ZhXGLXvzXX6E7fyfZ+PplOjiHN6dNVIPtK7aqi1fQY7wIPDvw4Req5Hzqkr
iinJXTP5IRr+fB80gmJ906eb0bYQtYpxVY1JsoOT7taE87p1Md/YRh9sUOA8NHXYHHDff4aKgGZy
NA7jaCdeS5j7qgJv6JkIYlxFI862HaRdWuXz1y6KONMF6AxzqUHwxxsT0jxRBVXoJSATpi6d0AXQ
kochTFMkaPqxrE3SKopwH9rGAPuUGCXS0K/BWrVXugytTJ2jddcGj2Of9piWtP1Yj1eBFWleElYV
gBMrdrNZ9OhX6LXo1BZ0J58bmglRusGX+SCiSd1MUiB2/qzdhqOGpaSI8nWYDPmTMtuqIxf+ocrq
wWtm0ImNZV31qOs3k4xcW5QdQgiUmI7etMo+qS1pKVT8ygzzJWowA+bTjthockwbG8dXURuHpQa9
I4Xor6/8QGPIKTOXRGf+8e2I9OMc/oc8lV475LE7D3PghEEIpyI6BnZ8z09d+AjPrMtEAtIZBoeG
IeSUuItZHxBHWJUegsTJLVMrcLtQXvtKsrfmPnKH9lI43buSFjtpMhfBMcAzomHwu/rw6qvTa/p9
SSMKNplIiysD4RiFr/ihIJvW6fPouSOO0BN9Yq9L27jLsuxnWbRX/Gr5daCWuuOXYbpT7BgMbDRO
tzRw8xddUrVNp4jGia0UxcvHn+mp7XWZKWi5M00wSxFR8ZtT8+p3nqwsgeUYlF5TEj1glvtulNr9
nIW3llYiGCH42/HjOYb3r/7qJetBr4dLFIUz+wSQM+wQoHkwY71j4QyVZradWbDaZO6S3cDW0yAu
3rxEgl8G2cmchIxgmQ+JMKTicHJ01PBZIFYfCyIEsm8iNjYcOC7ssM9szhZkIocN8mwEnLe345xq
Baquui+8ZFA/N0PduGGeYxYOt9RlImfZ/YhAuzMbo7nwKs8tdUBY2DMYBjKKd4sOcFxsD3Lhodzc
L8SitPQfUZsfpzA/GgUAiDzuL2Cfz2yIFiCWZSzHCWpGy0f4avQkVm3NcqtwtwlpEJM/P5BKsTYj
jGy6P1y42LlHSyOBevDS7XhX3egmrBkjZA8vNcQRpHXi6l3mJpo4lCYOYt180CrxgJ7+Qg/w3IOl
e7HQbcBAUq96e5MGYa2FpCul16NaVpp1qWJwSLEWETetrI1p6VMnyZePP8zfJ9KTsUqR0oCtuuCn
AV2+vWrSI5c2WNi8fraTHRjAK1hGNvO48aIlYwAgahKONWYvGPy2lJdWeZIclEn06B1nHotpV2uK
qtkmGKbZDWrNsJAUasZaKpju6/i7rpfUAqVmTS5M4+ZCMwC01A9mYryQUvJklmRwlLPySUs6w0Eg
eTObCfJaxL+OVYTPpaZmDlXjgFqjdaBO0zudnoSr2E7Cdd1UOOvMmsRLdAarPqoePn486vIdvXs8
lNI4REJ9MfWT78xIdVHCwoJK32RspkxJd9TlAFY2slPPhbHXp87clL68n5bdAeGb1TeMeBuUfvOD
TMhH24XN2iyynTEX8VoxC52HUeluHOlPwoK0HAeRvSkWH97Hv/qZhQnQIUpmAHLonU6DzUAr4h6s
S1YJAScLzMDsIMqD8d+MwZVV8la7yrIufDvv2lbMq8hY6AnZKM/p8p6cxdJ0NBDeGIVXD3q76cbR
dNWUCkTJukwJpCTPYc4yF1uivynTSHGB4DGVxLmMU0r7RELeyzi0n+GgIJOQ57sYD/V+rNKKlDxb
urBZOLMqLZsETQMTARcMRv3bwY+lL6jMTs892V58J/GjlvutgzMWMwqa1uWP+TWxPClp2dOIqbLt
oA7KpT3suzGmoOGkg8lDo1V1OqOOMZp03xpyT5qSQzrJN7IcYrCGkBGSbz/ZV0PEFtZqLh0z358f
oKaCtdIpchLYwlh5e/tGPZLH2EeFl3Yl9H7F9spwTkhXtVD0vtR++MAoJem2u0a49fHofLcWn1z6
5OhSNZESZjLxQmo7bTEL7UjZvBrK/sIbvnCZ05K41atpCHeTj8Dur4l2pbjaeGpxqd70bsFf7gZa
I6hiXiF4y7cPMoDk02mYRb1h1OudL6rikCr6JaLF+feFy3BpmeM2VJdl8tUyqM5WB4koJpNpTDZq
qz+EQr8RUfjS2/axCxAQ0dQ6VHif1c5af/zCzl980U0C8GHfqZ0sFCW56xwGAi5eSvtFvNf58Y8J
w7Azlc9VW+0CzH6uVT/iq99duPa7c+byfF9d++TGY0mKyOLg2gEiPMNO17VYOrUc+iZBSGv/WOnx
19GSHsemvCKp7K9OpcvlSfWhb0mFla7H2+ce5OYILtfOvd56CScV3XBwGKpbjDhbgKMXLrbcy5sV
5+RiJzWRWUKOnAxm7mXYlnpLdVBTrTAlUbW+lGB26VInw9bH0Qavwsq9Rs5J1c7cgNlP6e9xiLkf
v8HzV4JIzLKggE47mWk0vSsrQYa012E3WJdCgJuV4XQZ5jzdwPzr/85DpNVMYclasndOlqGMjiSS
Me5ssokri9QkcOo+LTd+nQH4HrX0wgg9e3+vrncyQswh6Ts146Vh7j2aynDd1NWusoCpqO32bzxK
5hnUwOyI3/VR4onqMMZxiE8IRp3S0m/spnDrNMOlkFxqpr/bky6D8bdSCykKPoOT99ZIag5AeLmv
CcmsEFhj8Gp0drtuqnkXp+gRJO3Txzf4flWmc089UPxuoaOVPfkC9FqW5NZfXh5BfgUpMqT4hi9t
hYUgKHeSnl1VYRU5weKkbM2HtL8UJHZm1XjzC5x8Fx2y2EEGZ+5VEbKbVGx1OhSpNdx/fKNnVg2G
DCc4StY0D07l3mklZjifPNxGUcI9e/PKCZLu0tBEcPV+RqFIiEB9AZ4BeVoG76tlowHCFxQJe1ih
St8AjvioMTOxYUfgpk2+bgY5vJvKER6cNn2fyDVc95T8VolKADl+nYdEqn5hn6icyFJ7NINxvWs7
6mtpVT4ksio25lxvJ7U5VIV2HY/qHcrTwokjMe56Jew3Q2RIqLWrwekgC2BitqHTqOUn6lPN1UQU
nQeZbtwEda4ffCwZi+SlQwIBICx3CWMiqSyQ7Rr5d4Irvs+sX0UvB9s6DY2rgpTvPpeOfadlh4Qr
raCdoA4e5L3SaWRL9RrUtKTd9IvTec6l9dDbybbHy+LlJnefZPOPsk30m8rXvwbUt0jGJX4Kn7Zj
Zm3vWbr0SYvT9IqX9M1IxfjQcjp2CzuYHVUr5+0YALWaJ9/EKlzkjmqk1W7opW4lSW3hqlV86OZx
W5Rp6tgZInYTQNJdGOuW1+Wmf6vrmYKvUUG1LtBY6AanJqG0S0Y2Ln1ffiqb7nGQfMnRcvXW9JVd
opRTSW9PNTZ1Uwr0Bqr5BEQXFIpBSldGQhEFP2m6nhJ5WIXJ7N+FvtG7YDDqPc1yy4WOQBZKLeNb
WYqHQ5gkP6VZq/ZCncobuWbrubBupi6o13bcGjiF1PjKMoKCdGJ9V8uhsQZJIe8GCN3ofOn9ZOmw
i3SlX+ea8qBNwbOfAYaNh4dI0YZ9pJgZyNq6cFsr+Z7raXnTz/ULx+yZ27ZXGvVzx9bn1tO0NF6T
2LId0BasdQRhrIEQVRahzxZKXeKosbLtS8u1MXiAfJ60NSYuY0XbWNtC/7yl8s67G3zE9NHYms7c
FcbXqQSnB94l7g6Ic8basTQfkDDhsG6sFsM6q8M9TLDmk4LIBfFxhW/UzFRPyQKxMme92OtdM2Jb
BfLuxsTaxkHxtbCadBNocYLCehjuMGf5nA61bic1/nUpJvnLIAUGIMMgOdZ+qUnYfmPTaezRge3m
XwlL0le+rg/fjLyOvZwH36xlVADahswdudr2oyJdC71KasrHtZEjxJ/wswICN+HeAn1o7rq8Uz1U
98niBE5cTPJAraUqhyxRloeMVsUOSNjaaBqohUUh+PHisym3WyUbimcDAuLOj417ztHJZ3qbsur0
KCB3VS/a51ArkZvDCvedfGqGn0YYqrqT6kNf7W21AkQqTVLsJnH3GE3K1qRgATQvdFt/XJOm7RIa
Ba82bMV+VI0nMxyVQyUr6O7K1HQG05xvEQXW7hBImw4KC6nPHSfkqunqldJxYsOY4aduPtu9l0Kw
YUqRhuFKDYLnVh7E2m9ZXzPNiLWVWgczrhXkZR6h9sgLOfbcmBkQp1IDCuVgRG0CYA2zirOwoOxp
BfXslrg20YwHlepJZjfEblmPprw246K8laS8vzYzu983Ct/MRolxt2VCah6iSVJ2BKPq2NozPfo+
Fv6tGVqNC7dFrItej9ye6LA7qZcFgJuCmWzC6nblx8OuH5obrHSD61f5D4PQDMMtwyhYl5U9165E
fFDl+KkvdkpjBA0K6Xq4MXLjPlnY0S0naJsqzCFJQuA2pa+vKml05US/Tbr4iFTxblD0TeiXX8o6
/lFPpeRAsjkYaXpjBTJYrmGvYzB1zEggvDfD0O1q5YsEogY+DRKMzoqpJKfpfkJm481NcbBEejfL
pEYA6szXcyOlK84fX4VqNisobO0mkZUvpsGKUS1UE5J6jtAJIIQgMffGsD1Ss/uRWYyLsZmGVT8E
OyXUB5cl5zOIfZ+4EvMXF+rcFClbW/UHv4w+5R1RytqXvp1RYtbdl0ZkX0KZMzkOEg7Jcnk/2O0D
zv9rKcsTJ2mLKysy14OkI3qq7vtWf9FN9ECDGNb+PNGUjrYBT0aZ7Dup9fnEPttd3TiSkNdYyTaW
1V3nItibVm44ij1AA6IWtZoqCqmiJrk0N1y/zX7GPQ/Q/hwWtluV9qc8jzbUuneFHv7yY9IssuY6
SMNDaHRrIBU/5TT/hP8IooAy7AldW4ql7OIForFYezAV6cDq7yocSqfI8Ciew0x8woKd8pmHX3qQ
Tlpigvob4sodkvyoavPWFswFY5Dm95LCl57M2Wetn5wBsIBiFLf0il3Rt8bio/ge9n7P7Brc6Eq2
0iPlSdKbOx0q3455xuks6xvf1Lekn1zTxHo+KvmLTcEvCLODXNeWF9j3whcbSRmt56xIrttMXNeg
Jty4ZzgOtbSdUn3f+oay1fiDUfOLYxyE6arSDQggMtAFo19HbEigC7TxSp9E6+rW7OlVc5/k488B
DvC+onePIYWARTF6oeij5usUjn10Z2R6Xhd3fmGO4RqNpNgEUTLvqWD++ngbdu5kuwjbsUPDVmbj
d3JY8Eff7KSJSlms1lcYsdEDovOzntThdlLlW9S4nwN92HZWdOlM/a5GR/mcIaLQj0AqQ9fq7c6s
yuGqMowKr2lqPFXWNm3hyEkPRTrckGB91Epp58t0VOH68Sp/gu/YT7V51yrmYW6eyTQAPH7hqPZ+
84tKVzDcKAotx4uTLf+gF1IQWF3uBX7vYoImRzx3JdSgHz/195tSsHQ0zWy0fCTmnCqlEvAytt+n
hGKq0H0i1ZFgDozzfY8lXQZBVlSXCqLvb0xGPaPLWB5pmNBKePuwdTms0AZTPRkMsbOU3mWzfQ3I
bvXxjZ05Ci7dLhyTdCA17bQCGsaRvBCDCq9vuj38NS8LJdSQ9UauLiZkLPXJk1oB16K6KxOvoxA9
f3JLhSCmD/ySBxiWDYC/EdOzmn9e4FwurnSaQpq+migtl9alvufyV39w6VN5JPAquGotT5NohEMQ
0T+w02XpL3cDyBjMcw19UHPf69ZfP2q/vufTbwbwk0QuYVh4mm8/KjVM9LzcdFV+o45/LU2Vs9ly
EKX0zxfK8QlR/tvHO85GMpY5ZSfS+5aN7R1HFLyg3YWAgTOzgGEoior1i+hLmjFvLwO2XREz7X2v
GzpH2F/UdKDlpG3BMqwTyfzL+njyqRa8NDPOb/z1yQcui85UCTjnO5iaPZjmfVb00ra2kpe5Likh
8ngJqdY+BVW4F+YlHeiZrxDmNp1rC0s1v8VJpSQJU7ICs4LXN2d0BNopAUmIka/uFP3Cl/h+ipGX
/Es2rWAq6TuffB1TCepprKvCg4BuHEojI8AmU3uaD0O0TQxEXHMzj2trbsXDx3PAmZP9qytj6X77
RkspZ24wuUmzsXZL99C3dO/jS5yZZpYaEK8RVjPao5O3GMzEo84R358xtYdcbC38tBwnDKFduNCZ
0bnY3qnboWglOXy511fVg0zYdegPzDFWUn9Vq/t6Sn5AQ1hXTXAwG3Hh6z43PLBCUkXHJUJP8mRF
nCVrrBN21x4tM7cG2FgXAM7HS0/vzAtazofkkZn6Yt4/+eTqKJ2hlvHJIUn4RkD3Grbu3ccv6Owl
aAlQrMedxUTy9rmNuJdl6F10DqPpWmRZ5ait9fjfXWMZJK/eTaCOYLttJqg4M1zajk5LkvnHlzjz
QggeYQKEYo2y+XeD9NUlUL0MJeWM3GttGV9/9KOHqBbK099Ynfn7Fz8gB1U0wyePqx+tbJQF18lN
QMFZ/NJrmI5Rjf+t+/nzOiePzNSDvjJKantIdSRnTvrVYFmPFRX9j5/b+df/53WWz+rVc5OGSUOD
x/1g8buTTdDQkPQuVLnPXgOw/W8/FeETJ8+sm0QtyGJmfTL9decTHQ9S72/cBrommwKiyWRzUost
rYk4k4LbICFrH7f5Vd/r248vcWYmo9SIqAMbocG9nEyWcm+jTrQp9xYzRAK/u14M8BXog9m+1M4/
+8BM+nNsazXlXZ9Oqf1U8Ppzb1wQZosRPIa08ddvB3UMYYe8fGj/y+/w6sUrdpGAvBO5hw7phpw/
AEdWv9GryJVj64IK6Nz9LJs/LHUmNg7zZDEVJIYbdiFzrVa+m5v7ADrBx3dz7vMni5tpH//umdwh
pS4EuVO8nCm7Wk6VC4YkM6ML2pdzl0GCQmqyCbP/fT4kAhIrgB3maSZEB2jExEO6AhDEx3ejntm1
slya7M7pnhAOcPJVztTCLR/4rEcR+raYqCYSGKqYTllWK7M0NlKMAo245LY2dgblHGJavKF5SgTc
O6FAfsrd5DucfPYQs6NX4IxV20uKcsV+eJ8P+kNezGvJTLa11jmKdtMbxoUF8sxy/OYOTtb9JmxQ
Atha7qWtRnX5pdVVL5aLa1Wv17paex8/sLNXM5CyYajk/ZyemQK7kyOzZDBH5C/L8y3cJdBIYLqK
X5F9qUl4bhCw0/j3xU6m5mzEvmdFXEyGd8Z64ISd6Zjiy9+5JfINl40hKsqTHQbRq21jjTzAkVRO
Phh3lEMvQPdesrcX5oX58/w9/Xm1ky+076k5lyB8PRB+G1ObPEP6HKoXtpvnL4KOQ13UceT8vJ1y
/N4E/VsiY7GkaS3ld7INVq6uLtzKuXmaHfu/r7KMlVcTW9qDhjOFSlsuhg5oH+bf/J9xrej/5e2c
DPEScXQ/aVyo14qVlX1P1SejUi9MBWdHNkolktI5QbPffHs3rHXkN8PTZR9A4PnwSxOVR8TzinKX
K1X2hUPX2Wf359VOvTRoF6KuGbhaoDfrETIjXD1nsgDgdn9ZfLrUlJbVFJkIfcXTwSAqudRkMTEY
ZFJpi2GTWeaFZ3d2vL26xMlIaLrAkntpZCQQdk9VmWjOVaj9rfGGYZfNJ4sbGv+3b4h+TuTT3cg5
p14boYxzg5Q5mVPxJRPk2ZfDAmex9MB2OD3mB/pkElTAKtrSchtNsZ4U8h5UgFHZhdX0/ZWorSmc
fhddHqHIy4N99QnlamnLccRWZyHMaFq1axo6JFV3G3Pw/niae7/ScSnsYkjFtd9O3beX6tUyVDos
b54vmRurmj4jf/BCJbyRktDLtCvatXncXrjo+4HBRamxQZVBqItW5u1FE8izIoMZSediXsvEJBbp
TdYMF4bf+0+XqxisR4JC5WK3fHsVmwycGZg3AyOe11hKaABmkKW+RL1KVUFceGdn74ljMxVRHMHv
lOsVpjIjqPieWilZgY3yUol+4TCuP35fZy6jUMnjg6V2SIHm5KboQqZJGE8ZGy0wqYV0xZ07VZdf
mIiWv+Zt2Y56O70z3cA2hIps+TVejUB5RuEbJVbmBY0MhNIq5fbRikV8SSV+7nbwk5m2idie+K2T
VTbIe9JkbTgWWaE/EH+zUgbjiLnlL2+AF3m9hheCczz6lJM5QpmTVEtNLUNBmtSuZaCRjCTjwnp0
ZrwZJOjxPx2NNBuht88MPjdpq+2ceao9rQ3iOzLZvoI0vFZhsBDv9/LxSLh0uZN74mg9kJQuZ141
TBtaEreEDDtLF8BeQMNF8/Q3LgdxBH4PxWpEIm/vLg8LWe1Fz+VKwHqW7ZHS5IW55qSRBZKpufDx
npmXFuoTdi2cEZz3TwYGaZ7hUMtZ5g1zBu01eCbsbo28Dy7YTTRN224yt1JwaeN/ZuJ9c1X17U12
okxmyMeZhxoBZvWMyg3iGNhWQrf+8SH/JbrUf4fhfMOXOg/9/B+kSxlMNf+ZLoVnrn3+v/vo+/Nr
wtTyM/8iTKl/UMnA2AxsAYcz5pk/CVPmH/gqoaKh0wYfwFTzTzCnovzBD6BKwMvDTEP79N+AKQP0
FHs7zP6L38iki/UvRunxH9MheNP/SH767U56PWtyuqY2YeC4gpXAQfhkwyNlc0fcu51shoIFwmH3
064JFKr3Eo7cwrXhm6+qMFVvamS7a0kS4QqBAJIdgkVeElQ6F77ZdxI5aiXglgyaTJCX4JKeTOMz
CZp60lvmehot5TFsLG1Xi8ZehUo5HHPSbbxeRPZVsaiCKqJVvuSqKd/lUT0/vnqL/3xUr3FuqDf5
dN48G9qmy/JIfUjlkZ+q12Hhpw1sPDj2sByc2cqIBxr7YpdPgXJQFftHWKejO9aEVLsWsdjeOBbN
wQp7c43KX76ajVw5Gggi3GnWtK+qLxleVQOCmiMFCVKebrqwJX4gwqh53ZrBuGmQ1mC+kO8ro/3u
E8ixLtK+u9KT2LpG4BneFM0k7znKtG5DZ9pyijqqjw2Os3szLGgUZaZxsLsSRjBSKjw22IB+aaMu
vCzp/EMKDf0aeaLpFl26ZNg2Hk6Ewo2krPMGTf8OOpictCL5xi+C5sgIpx9oFXI8FhKikkbX3MAM
7vU0PYx2oH9OW0H8upaNz4mih5sxvElTlCuVrH03peRJxPLNEJafhr41NxUdWVfNo2uyMdOvACBr
Ny2V8A5hbuiYKPEhsirGVU0qqiMr1bQemrq5nitjXmmDP26S0Gg+5UMOz9vOmx2ERXycqaLtSKgl
K2zUJwKA1DJB4aDdQuzXv6NaitYGQVDInuLvWWWNJQcTSb71O2lAUBIjWSs0P0TtJk8/8zlAW5XJ
YeoUfaK6bWQ0HTxS2OHP6VBF6R6+yZWkhJG/rW2FTLSZjUyxJftTdqX+c2nIX4XJ6yuDynaysBGo
MLIXaar3WhP+om+LjThs1yzrcD7h828DICxIx4r6EMuN2E6IelejSL/blk+pRiG0yy6GXTmNE4lR
Rnud61rrdUZUOv2kE+dnDAc5tsNPamQlJBa2EmGEuBn6GQttob1Ast40oyLvENBlK4qcmAI1NX00
Udo4eGevwjQst1I5/YiRgq0phWOIGCA7qdIgk2AU/lTicltM+VcCHhXEaX67JZUCUHsStySPGA8g
yDtHT6utKckIBU0rA0Np3mrokFJHsqxqJ7eyvKbTeO93tTo4dMtdMDfykSSXadx0lm+jMhP6MfCD
aTvNnf0JsCKvtCIAcC5lKXKqxo/2fiQrt4VIxmOkEZLuWpNZHmiQimOe5v1VjoRsGckYc9Yl8mjD
7VTY7atOIh7OtZshPBTMJitizCBgAg/HVdxNz5EsJ3dSJTzJWMbgnOiSeU2EEnEpg5kI/yDsvgxv
i55WtBuhkKJURjqNOjs+sXijM+I+sZywBGZ+JxfGOG9JapuKjWmM/Dr6UKYIwqzkdvA3oxEkX2G+
7qDYPspRaaxasg3oKXe+S+40TH1wp+5szDL/aVjuNX0w7qd4Bh9OhOdGrSCHOlJVA6Qt1GeS6JRn
Jjy0dwapa46foYXrccMQlJFMxrdM96WfMuHNd7bVyY9SjztW8zP8DL5vVj+kggiJQk2qjQSzzUnr
qXdquQwJWxlqpxpHFUxvAxfDkpHQ+VG4MtN29rQhzTrXGMNoa9nx/AXpV+cMo9x8miJhe5bdb1Wl
GbbqEJm/kpblYyUrVBiLvK8ewhzErFv3mTgMdUkqxFwqCEFipIw9W+2E3NCyX0UGtQOAoVSwKvQ+
xsRAq9V6IPtNjMl9zghjTmO4HrPRaD+HCbItZ+7hC286Q4p3smH6yefZHoT1GJPzbHloQut2diwi
ecqfs0VwGYK/WPFvIl2PN7bdUCiN21isKRMS/0m8iXFNJLntZqh1xWeT4JVH38yv1MlHi8ap/WgZ
Q107dRBb8Hl15eukzuuIiKYBE33dfR9S0usxXGi7WMsHgpBkwGIKatuitEuNFSseVvFoDOu4axTX
gj6x00qT3VrexRmjfSw2le2P+87X5nzR2CmPS56W71Q9cWsOEUrU9uR6HI+BEXzTRt/O3XqyZuaJ
3L+qEjP9RPkHaz7BI6rm5kUcf59M4yGqqaxA17PGI/j38ciQGY8mZtsrsg9Ckg3yUKrXTVMqj0vv
8lGK+I9sKzV2g4+Cp+qZMOSAYzURNt1DaNXDlqJ69hBMWfqgCunI9z7sQp7/dad39OtmX66vA8MM
4BBLClRdZJMDauNtlHUZLzFnf1x0kTfWPQO8n7N7Ifp+pVWwk504Na0rO9Z25aCB3dVAvT3Wc6U9
TQgNOjcbCQ14iBazYatMwSYo+phAiqpFJxoWVi0jrtPLazPUxZeSeWh0RFfE1+QWZK4UpGRK5aYB
PqzNgn5VdQQn8k+VN9RhRlJagi2tKJM7LScq2STfrkN0XYs7GpJKR7qcVBM2VeXWOqjK+TYXlYkE
HCqvIgicWROfmN5LebBWrTL5ZBSZEWyNqWAa6Mf2MZvMq1HvtQ2DUN5NkUUQwdxnazuFRL2S+6HA
fTp03eNEcOcxiOv5Lu8LjRAVTfYykc5XmVJKn7Gapy6ZXJ7kw3REYWjslWEeANAl1VM6E8gx+YX2
pLbF4BJtYm8Ln4TqIAnzx6aOq6egksU1LrXyOMGPu4ml2t6IQEevN402z5TvLiDreTOxbERocjVi
IkErmJAwERT6scasFcVf6dEl97Bj0DTJQ70O5to/zInVPsgqCYCu6GQynspU0nYhIa1Ir+NuQAxm
NpXDibR8spuRoNehepTzmLBUnRSSagnX4mOwnpNJZamT4iI89gmbVPTETbUZ5SjdTkMYfBJK3qOx
zlVxp9VVNzhzOmVfYnghCOzTzNgbIWmGPUnI6FfNgrVftFa9Enh7fRbUsN4bDQj+ldZozQ9CJ4NV
0op1ZdbJRpdi/1jPurUZSqNxFUXL74jpKq/JgFd/hBhy5dXvb1CdUwZLmAsogToq5qkNoXmzXB1i
n5AMK5jkrZpWhMdVyohcqU/3Y2SXT78niCCKuqvYtv2nOUVxnLa2f1MqVaaxg5P50vwkj3aTIoW6
y8gq1j6sZuHEPcHx+3nQOv1aLlL1sW4zQPJ9pD6mXaNHkcOTHe2VHVta++ADpv8R9T1TgRAD04zV
jkcAPE30KcQo27ATCYnlIEycb03DZ7fKrJoBT87LCAbQZ1cncnU8/l6WK7UB09Y3lf0rDwP7ykYm
/iNvZLsrHI2Ejscklnm2ylDIiMzrWiE2yVR6tLBV6+cuAL943GRBMB3rhlgflFvDV+o4WDIJJDoS
O4dsBkUroEStLZ+0Ym6ufVvpkVZW+nj8/YfsNBiQsaHx/wLhucbXMpRPwEPqflV0hhW5FLW4gUJH
LI2Dm91COJbie2hkyS+hJfoO+QI/pgvk/lYWAJYZRmU8wvoon5Djl18JEGF82maMo1hpBf9K9OUT
+b/ysWfn75VjxcWj1KrctqtsxWmI2JUesj4bDnXRgx7RZSYmEkj4U0vvgqMdAzH4/fgJw7VvdaP6
x1HlLx3Mz5+m3xy4/yP2+X/wzL00fP/zmXud/t/Dc9o/E/D6+tC9/NC/Dt3mHziOKWxSi9bQwSzW
oH9inW35DxRpHOvwsy4F5NfHbv0Pzp0LeAiz/qLT0f597Fa0P5ZBjs9PXvywHAZPjtkfHbtBCJ2c
LQGUs4UnD8BQZQPZ2HL2fFWtNPV5JD1XGJu49x87Gl8PySgVz2ot5m1LZmm6kX2jXXd2yRfV1MuU
2xMbe1UrWX1sg4Ko8shKVQfGPaOxUaW+BHFlTE+F0kwHIci5gOEfjLeBZfqhK0PLgIvSjqs8UnJ2
2Wn0zRdaft8IbcZwFhbKHcYgDp+2khzKIgu3ZhBgfDHUUTjZCADARG+2ygrTfKlbO16pBnGLeLh7
Ea/9Oq3X3aKZpJUha1/CSNJMDijJ9DWPG5KmweDL16HfAESo5ky6i4lpusuUzPhRRnmlrwgpVEun
ayqYel0d6WCBe7UiBVBvAowTc1pstZRjjOtzH+YqNSKTyGO+29apMlWUjoLV/KkuzPlqVJVkUyFe
+Ba1FFJcQmOBNqW6XuDnmMgZLIdAf04yY9r7aSavUisfvnEc8G2nbLSCv09fxfj/namxyh9Sns5o
dUjx41cqFwsTLyDDvh60t6mq1dz6qF0rNFrjNfgIeY/R28uHds8uQqxmYf2SA6N9DNSMmKeW7jbH
M8IuWOZU8LIINLNrJZXim7z8f/bOo7lSZkvX/6XnnMCbQU/2hu3kvUoTQuWAxCWQ2F/fDzq3u0uq
OqU4kxt3cCdffRFlQJBkrrVeV17bqG6/Y5cwoS4iQHYBiazZ/BB7kK7gaIX+kHDWxqD5ff1aT52O
OmQI0oOq8BXTZ/U85Y2kkK60Q1HmcqMkCSCqG9swFuaX0lZWEuKdoLF9apexs/o6DcNAoprlOxjM
MS5ohPGQG+1lR9920ca9BVsgsF+GNn1BmLFslaNlHvUyUSYeuaLJZijw7G5GhKcNNayVyROdQ7Ub
KZ4vKB0uZre/TFZ/Bi8vbXdb+lPHQ4FEgOs5nqqEM8038VqL5BWGVqtq7h78I//mKCzFnHkss70j
EUuwgHz/aVkMizmQoPyS8/2S1skOEbw8KEvFy6asfGymLBOBHvmnU5S0ik5bpA5iskLcDXiq7Cff
2SZEW27Iby6i0qp+uiMqFm0yhygh/PiHY+B+MXX9a1sRaU0u+vNozjdFjbWHTtDipjIYx6xJsbXQ
BBSL/sWdSklDSFRhZVhfG7ctt3bqkhlhYurgdYyCGpriTez4Gjkf/XzEjhSD4FR2uyro2nBEXjep
4KaLc/68MKr7vAl+MAqhza3NMiKU71o6Kg9raoNN3bFONUNLFiwH8fhdFEDvttQ8e9jAmdciaRvT
gVys7KUOdP25tc1ll5jjSP1GEuU+d82clt28qYkh3kpfAEMrI4vMSR+vlM1sqijdRyIqCmLhJ+sr
1BzX2QxGZz3TJjosoLjtMUT3c7ltKjLXaKdcuiXTuG57h68p12zW6mwR+1Xjc6LhoKiwp94aDTq9
1p2H7eJr5inB1z3KY7vYCNnbMLrN4NZjSLAhHtaI2tkOGEq1JKuS8LcjEbVOEIq4WryhkQwezWkd
xfhyZgPSlyGa4sK3QgsP5HsbJaITLk3mJ5c6WSU7e2bor1mZ1YUM4G9tIsTBhrxYXdNpo/Zqmu4J
dU98N83zaF/jpoDkx0DqlGrZ19yGEDPqc34KxnG6Lgrh3sEQdURojZQkeZa6IkwMJGILEWl3iQzi
ezV4y8HOFS1xq7owtz38snTZhYJdYwfTPduWMwM7pmI50ocJ7i7+HcJFmwdzv5qrAMMaMV0N1CXn
9VTImXQhqnJ+u8L1E7nRRrp4Hy0ksJ2YpU7XsxCozgXFxw+nX78wvAJIlyKYZBtMVfyzD2hFruPE
b55aPAj5gl3p3lWN1xnnhUcO3SdAiPH74WZxwupQHU1corz1FP31cDMRfswO8cy7IcXCOyGIrHH7
SFf5qczMk5tUPXV7jmzLpzv0MEqVeY+xDAYLdfOUV4BBrr90179UCH+Y577R034d5zorBgnmTgYJ
HSwulO/vyhKwwVIESbteS60tWXBPTjE+LvXobiR5yih6l3tjobvuq28Wi3HTFHWHWlW7zzP3khE+
JXktKC1XcXpQB6HtlOVGh/pqIVGnvO1/wv5eNggST+vi+fvtvzkOfrx9A5YyqCAeX1BW39++2xKN
nMQ2t097vQ+gsMNyvyDq+vUtLGj1qnKDmnD2btpIM9uTS24zb5o21tREuJfuiaArD0h1PmEF/gbq
8VhXEcFKOnYdj8CLdy/b1twgUHCfdl4h1RZVwWORltZGOTTLCZQDSw2Ht0fxf63cfVcU/ytA6//B
mhgI85c181ti3KGuvvfta/drRfz2V/67JKaCJZsAcZLPLzDRqTn/N+kEAAgmCroeQKBfI+IM8lEA
ZGx0BnCkfVgr/1sSm/8AFsHVh/L0rZS2/52a+PcFDh0Rktfa8Vl8pR+lBfBa+yLNXXc3zeMcUXJt
aKmdM6WLG0vrkOfiWNnHLtb8Pgdx88TgwD0tSWkeB4QzkUHK1lKV1q40sttfnuOfto51Db/79jAk
5NODQoPDB35KH1CyzOtGU9lDsl9GI/6yJsoz8y/zpNrSguZ7OXbJFDFSKo8cynpxTgOOfNPFp+qo
x9p8t2RkwzVW391r6dCtBpSdHdqaUR8Ygy7XplIGFkFJml2LelFrjGlsc1LWpYk5mdBV2Ndx/API
KUCfnba0BHEecwTaePL8/Ud9swr88KOuzBOsfqA24ODwAX8j1N1CCz7Fu5SW+H6qejXuSLxOEfYa
GAFkfYbwXVuOvoaXWav12ZfSkdqw6eaUODbiIbILTZniKkM9uWfA738H3DS2fSKjT+70t1PGgu4B
0r5ayvHLR7pj6jfmoAdZuhcjqdyi9MoH3wmiFjHcif5uvBoYjD5M6dTulnawr5ZA+kexeDAIa5X0
2xiP2aOK6+zMXeZx98ndreSCd8+RG4KiBO0XMSB96Ifn6NZAOf6EQ6LEi+uuVs3Eoab729EoykNJ
3OYjZcUV6EmMDpvGzoFE9wkj5p+2SR9ugl15dcHiPn7PFECtB6OpTSwKUVcrLrDRTaxTUvoyEnb+
nDB0D2ei67dMZtoQgM1mIl3npI4+LLRhMC0r4yxvFjPqvFE/1xxcpppx3FrDQpGdDPUtda90NrVG
mjwsH2ZFjnltZc64n2wj20rxMpOojrOsLh7xTyxW/CR/7OaWGshD+z6a9rbVxntGiPKiGUtqU+bp
AyaBfXafWmOqkeFlwtEeau8VspIB+pybxS7WSIbbMi+uQjfu04dSb4q93urn+OEs/gYoi6KqIvVs
g2HDcKzbINc2yaz0rYBk/NTHhJPA9YRnDGBqZ5tikMEuGPQoMMQ9muEp7DTLNLCAsb+NBJa8+Ebe
HLIGC9uOmVBouYmOrdoyeXzL1PfRWDhdvZFY1/7QtMLYEufr4K/C8x1VG+N7K+jSB2guj0z25k2c
EHeyYC/8EoAvXmrlqjREkbBXZh9HMm6zY+pM9UGzm+41RnAoiHA999Fz7Zp5KE99buIZYBEHh1Ft
eyy7+nKq8jLsCIEFDiM4sXYL99YAbgrloJGz564JjLNRnWMEmP4IVJEzoG6Go6HJO4s4iLBsh+eK
jnbHvGDc6/28PHtFLWGhucFV0QQtdMghAybrguBFjfEX5v3Xy6wPzXboHeu+punYAj3cZ+MkizD1
5+BekIzwMymkSM8mLXAvgawn8DjD2HgmE/JBQ4C7mQkJ3kFYmS4TM6Xv0FqzvHNn4KC5Mtw9qdCA
BJO6m0tZ73KvYcDYET4C5aJQG2jc92kqgjApjLnfYoM9bYqyJsAv4yVOZp3umLwaRxq07AeTEWcb
6BWJo6PPRK9eTSjHL0UaaD9Ia8LWYepS5oz1y5TSVbk1D3nBaSRyhRvvbTv4ps00B/EUMEQc26t4
Vl+NxjS3UyAdYqYtbVszKCdpcYgcDScRIhOaaBFVF2YspLKbzLNh0W7SRtwUsdNd5+Q1263bH4t8
sbZ8jfHO7mP1PS+ca8eIl/3YpJelTMZdCmUJIxPvmzaAo+E2sDpm+EyPspLElyDjjZlZuzVxBCfn
ODYw0ujMs2mI059WO3eX7DU6jWOfml/GBRua2sjdnRHXwyFboLNt66U1SNZJ5mOLHUekyeAHR3W3
wayB5PI+Hq/knC+7XGTqfi5ozIiCtq8bzDAr+hKsVIohlK2DVjczZuvcadq83DhVptNLedMLxiTB
V4uEyCOIn/vMtNl+wTfR3syBnZ3HJbOMbV+QR48pJxMNp1tuazNYLoHvSsxKLffKbyoMfOanpKP/
Yb9zzoGqkgO+dfFOk7X92FpLd5em8WmJi+VUl2V8k0/Mg1Q5rp427sFYPYsFSYuYjRqmOOSB0HLs
ZP2MyU+d9j9zvtEXE6WWj1OFWV4VDIcPq+p6twYib61ZYOU3EvKZLGKvWpxdGP1O8qmvAKpEOfK5
4RrQF3P/U3eW8bK22zZylrZaSLgtGK8kbi6ug67TtpDNn4Wcz9uYhFgywGlJLXxiwC+bU+qW2OLn
Vn42d1p+6S+J+5RBUSFkdpyqsxrB5c63sy9dwECr1dJbAimaSztJisMyFH26KcfqZHhM1Tx/DO7H
Cq0v+65x2wEHhbrZdTvXTSmhdMDDgMlZKkMnya6StLd2tZc91VBFs5DUlk6G5dDjVGlDTFbJoJkb
uzLavVgAzWtPtSfd6hBPQPvF5SIot7Ay62QDwgZMofAlz7oyJMApPZZGI55HYWQPel7pP2WyjBeB
WX6FVpudeU4gj0DWzv0EPhhWSWAejVH8DNzmri9WV+2gf17eKqo0kdUuRXF4kRCEdcwhN0PhkN5F
49FtVET+Xgm3vCkXRaRv7W/wMb7jmEpPljWB6mNhfySZfKebtTy57Xgu3O7Kmx0rQtN2KTOG+VpX
O9s8a9ujJ8s+nOzGOOTZ4p3ZCSGzA0yjvuixixrlBok6OoG2VdrNgIMrLgZzvLXItwcbytJdLOKv
FeZJYQqFgXRUtzgkc4KH9iCf2iapX42mkQ+ZKYoI5Ksm+3Vow7y3nT0tMUFohS1Qv9rT1sL85eDm
QcIHapvRFAzp0U4b78ZWfhqmS1PsygLg3HwDVv3WvupLAebU2KxvTr7hgONLflZT8T3MQYW/b+l9
n0wNy4vsoReoAow5vm6GQUYtsN3P2S4B+QBILkTsAfZPTrX1VDwy7sNV8weR8MVPL+nHy2ZokrCV
hClXTDSYElX69SQC2aHt1so6NHEaZfSnSeEduyGegNoTxfZloFzoN34yDTitJzWhdVpfdf5Zmw24
WFV+wjSjGWbdZkI0aAau9lOtl4yHp8K6mzOvZfKYxUWFKX7TpOGoZZVJQqzCHKlwjKDY99Iqv1Uc
TsVFM4jRO3NLC5mF4WMM/x3nICGhGjS6vtVZQPWhIj3HBtchSPdOVl55bsRFz/4UVFBtXEepS2x/
a/eQNN06tAR1SI66PjXuzhytdsSpaGbwquHJRMnjddbZQhrFhWGPyc++nZn3BGQ435k19dUly7yn
gWmxC5/SikiwbsLOZ+J5mGCvOJQC/I8UYGI4X9NfynAx5+7JNgrjoW9lvreHobiUlc+mOztk7GZl
8KrnyjowDrSiSvge6j9AKI8PVqZ5VDk9IXuYiilmsIjRrT61o36ZgQ6GLplx/bc8skwM5kJbTR8m
K2zNeqmjFFshfItqD+9EpZR48NAua9el3dv4TrnJdZ9m+W5gRBuxy+hn0AitC8slxroY6/iLB9+g
jZTp5TIcvKGeozTN2JuCVjCzmCSDv1jJ+KSVenzKTQ/Fumt31VFW7nhnDXZzMvse9zFTH0DXM5IW
W1gFX3kC1Gl9FUtqUOHe1k0dn9JsoDZbSuIPTPyMCMwavsrOzE79ohntto2z7No0Y+uplrr1Qq1t
RfyR5SsYxRKREV5hiaLV3g/w/tTbelln33nleNfGASPDunosm7YO4yB7ynhu6N1hE5jikhS5p25J
/e1iWxSsA+YqKAemyMy726EZrPO6mtX5MnoLVAwM4lSl50yM3aa6xfglEweB6amkiTXq6iDjIWZE
SoK0INu33VYEXDhMYB1xKlMVi8j2+qE8lwW+QU5M6vABHx8ctNJYdeZNtgRkPi5Zm38n2Lrf6JSX
39tEa850H4fNyjDLYyvN4jmFLFK7nYYbiZfhqebKe60mGjnDXOgkB6IQVoHhlTaI7Ejd6pG0LMdl
jefup43RTsPetRqHvG78qBROGHOFK5hZvY7j2H31IdM8E7jiHm2v6c67vJ2/F0J8mfKhO9XGYjab
tJYgRERLvLhZTQO8tHmC9k6ZrwIs5jibTXKhoKEesnjApKF1HqyuXXZjn1x0K8hhrHBH9YZ8kMtQ
v2pqxUPsFRqpiPHDScpNR7XFyBH0BLoGSAqMN/G9BF1hOi4u+X7LC/mGvfRvOIxkroEwakVnlhWo
mUFsMNx2wxIMZwDLKVdQB+AdfCdYoZ58BX1Sp1FXzQoE8STAhOw3fCh+w4qmFTaCEIXyEiSpXiGl
0qo1SA0r0BSskJPuqxsrToCUqtwfQl1U8VP+BlBpla/2js1H4019eTXX8vDGNys8jlTsfltwB9hi
/jBoW8y1yRtoWqpPXwsbKzG2RhtoG1tqPyCNTld5J46cu+xycaV+Zm9omfQGPzj0rq28sNWUi7lR
peqDesPZimKE2OjNOcFIhlq6o7Rld8Ez/1np2Vxtg9k5WHWnbysM31ryRTc+NJSxs9Kj5gQKikR5
M6qsCPPcf0qaZtnC2KCYtNrXpEtGuBx8X87AoDKeiptc5MbFhLPog28u6E3tFS5M3pDDIrBj6DxB
ucOza/rKjrLgOZOH/QwVjH6R6xWG3Ao5OpvApUftej89JmzAYUyCRB9i/crgCNrsCsqQXuhisRYE
KTOkFcnMhCceizEVW6eh5KT4Hs7rFfKkpMvP7BUGbdQ03pO3eCwmBebaFHcz/OGNWZRzFEuXZo5x
e/Ugl3oK08kbBoCmznGxkNOsOzXl2dNYYpsKJKuT/T1BYjtL8VPfmA27eTAbzuUkbHONWbKizsQd
ixMnhbOBzqdFkbGrM4JVbESbr3rfPsrC9S4JMRVfy7zszsoxGCOnyVNK1u6YAG7Zmp9/iTGidPZ6
IZJj0FriGzBd95RO/rjL3DF5pLAl3DfojXNZDuNrv3Tt1TI3XahbKFPXO8vTo1SZRURfZVE+QOP8
po/JgEf4LP1d2bresNU5DPCIA39ZRaghTMT6LBOm+PE2Pvn/I977Wf74z//4VveVaufbH0lWV+/m
tetY/1/zHq5fq9fync6AOMX/4Tx43j8AW0zftdE/ocJbLUb+e8Br/QMpKKMoBvFwbt5mv/9HahD8
w7XXTAaECLbLCGmdCOJLp9L//A/+PWQGaNdtC90CGcP/1oDX5PLvRmIQMhhCrf9hyEu1+QHBqAAP
OjuY7KhRaboj09S4M72ZQQiOL6HpTyaDkEEdBwxMrG1cAQkG0nUvHJb0uaXpeWj2TKigTg8o8KiT
FR73RB5OMJ+DPtP3bsq/k+D5i+3bVH0yGH2znfl1lsbd+wY5CRifwA3h/vnpfmFsANOjCosDKyo0
178u0zg7C4LSJH0ombNQVc6XWgAez/M66vHyKj1B4G02lsSAZFPbGOEJP612g57tgPfsaLKxb2xU
mZ+YoREJ4PYvXVrfOpQIz55u6xuVVcFLXHh6aAgL2qhJbb1tpnnaN1Y6nKWBPofxolRYBuj5FXKn
S30oM1KctQ7nIW3Y5b1v7pqpFmdtWU7/RGH+pXTk40x8fYcsJFe3STnHbubD83CQOqEiyK3IB1S8
L2TWoZHom+QsDtJ2M2dW/tzoizlt+nb4+sui/8M8/jeRCJ52wGDAFEQEucRKr/f2y7uA9V1i5NYZ
UT/ynwUS3YPC9yas/Wxi4IoBqkc4pdez96bD8KiRc3WaDfnt77fxEfniEGemiscOcArW1B9hzjrF
XRd3FwQzg0Xn2Dr1Rh+Ln5rnP9pmuRx5Dp8Fo32ceXNJH6s38lthNKHX+QBEwEePe9V4iqJbd7em
6z9Tnd52/qcZsb+/XS6EWw3GCI6BR8kqdvv1CUtI487iqsgmVBKSNRkf+7h21K5qTDucYEkCUvgm
LiPC+cRf5jfXwvWHRMPC+oIlxTHy4doxbzaRskcrEePlVcpGRr5b5aHfJV5U6O29rGIc9You7Izl
ETrqZ+7xf/rh1wdtBVBfwIs/POWOsDA6z1ZFtRM/63H9Sq/3LCzkGg3l5aiMXVV9Jsb9XWzEZ4Rt
A65eK9L0cUln8Bj1Cg4VQozOOWZZAmUw9+XD35fs7+uHAF42c8MECgGyXn//l9faT3bXkabdRh7c
hZDpG/PXWXUUojAe/n6pP7xGruWCHOLGBk749vu/XMtzxzFvOqddeR5nEIQeGsNhzkp4GcoLuVlE
GzX6zNTKKEJTdU+fXP73rxP1KEw+jkO82Hznwx7R2QuyLovLK8v83ub1uT61L56uXqykPxhxuauB
0xEOuSFl6Z2uBS+jIOfMWWCiZRNKrYTOHf1GRhLQl7/f2x/ewrtb+7DAFUayQ5xwa4y+TmYVXAe2
+sqrOfz9Mn/YJnkERDaCzbM9sV++f9uuBuGKNhPM0J7uPNXt/dp6LCz0C37fR50mAPnSC3+EEEWO
AGark//vejbgdmYSlutzdlKW4Bn2/hYyweyg7icWgd/UkWfLIByl1Xzyk65nzfuzeb0KZQV6yVXM
/uEs0umKylEfuIrwHpLZu1eFeqw4bdupi/7+UP+0rPiASB1ieyRb5wOLRNgFbvZO30bWItvDknjP
WY0ww2Suskel5axW8vPm79f8049nrZUdPlLEp35M6QhapOKT6LDBkf19EiCXcdMWfxzvNKTW979f
60+frYlO1TNAVXVs8T6ophtEU2Y8M7pmZA0spDXT1vGxrEtmzItSKcY9TcKwIdv4ucbvWW+k+cnb
/OO6tVbzJ8ysbIxMPnwf/RhrOrkrLWEo9kXAEX+WMcfbwfILp7n/MfNayPISWTjhq0TdepsNrfbJ
M//jTcAFZv8HTuAQ+vCimbfWjZlWjPCn+hk31NvZMC/wz7iXhnyktIOv6S6bxvlp435mTTVl+/8U
9n+qcdb96eOaRvi/ak+xV2FVv/9yMIore9rmFofVYY7EoJ0HOdl0dIFppJxq1+G3MuQM4dyGrn8K
FEb6qeUQiW1qkVKAK9WMTNHGdipuNNhWmDMgsq/08O83+vvihKwJbYSKhJskLfX9fep+5aULXAIO
LvshI5ngJAJ/7/kziowB0c/fr/b71slRgkELHAybNfox1woehtsrUQA5Od3wPc+zO/A6i1zFz8rb
N++D98+fj3yV/RKhZZLr/mFPEYKgyym39QiIj3mDfF5QD2znqrueCFNgAI2db9ISiNaU1WlKzIAg
XH08oMwJex30q2JmzFQA3WGVey/K9YeDGmE2y6o0oXhTTBhpetMOqy0YHmEbhodtKNUcDkg7tsiz
viWqOv396X1cU1hwwLagKWdhcyIY6+//ciT3jZ06Y5xPkeiwOO/YNVGmEJlOWM2rac3PokeVmGRF
uvv7dT+uEa4LPYxnyJbCav54Cox9lboybZaop3GLHKf0b6YEAa+/2DG4cvXZefCxmPrn9Zjk0vHS
wH7MSk1LJQZdtpBk6QrOaqE7N10Su5+s/I9HwXoVmygX8s1Y/dTK759mgfN4menlEpnxUoSLTL8u
U/aibHnelVAJ8NX45IJ/eH0W/ScMJHhaND7rDf3y+iY5pr5j5HNkIsN+lk1O2m/fIBowvhlF3m7K
AfmPqO3qk+v+Rs3iJ11rceAyrh+wK7+/MCCpEsr3p4icX9JKOP3M2rqPlQeBlfnfyQQ7Eo548Jef
qevfMS68cn2CAai8IDE9m+CtsB/S+pM9+uNmwG3RoLA3Yt2Fv6L7obiYqkR1Fd9gFDQg6fGU2EcZ
J2SkECNy/PsK/s0MgGv5cNLWxmv9fD4aEuaz1qsCjIe9Nym27VIl28SSoe2hBwawyqMFw4bQXYxX
vjD4DHO3pePUEOzaQBKFvynGTymhHzlGhBBySNIJolWB3+N8OCKY2bCfT4J4my7/WSB2TtZsD3gg
0H7hdPtiOR+rvj5zC4vBAz4yHvKGRn3/+6Nxbd7+rzvleht4P8GoRfKJ7+yHE6AvEOui7xwiuxit
746Mv+RDdjUinNzHnvqRj717j3bFSSDPBMltC/J9KIolLM0gvdH89pivcs9+yOvD1HokLSM9qTaV
hjIe4VeLHG+pbzytTa/kojlHSNnGMaiQO9YEEXxxysY51Naivyi5mPvYroN9n/Y9c4eqQQlSdttu
0jflLMuwIGPnsh6JP2oq3Ajmpty6Y2UeJ1t8RYHgnXAKtl47ZUy3qqy5SfIaCBOud5VpPjajNd3O
BbJcn1Csg+l2zmUDRLPJhqK+KjFg3KdB6UUp+dghxWgRhwms8Ysib+xLrHaYirh6659No5E/5F4t
nL30lLV88lH8vtdyMMLvhG/CYiX+8P23ujTCt/OiHSIm0M53H4LZg2nE1aFc9EenDT5zd/pNycQs
yvV8qKOG8U8D+vfXK7Ol8lO3GJDeJ/Fjb0iSIDLPCUtPj79hXOVmYYFkjrBMbbp1x3h8QhAq7tOi
9c4Sr3Z/DmJgLYhJO1Ml/LCNVmRofFEbYWYTrx92Tp7arU462DaAG75VHv+Q7nT6Xlq1cWl3qIj/
vqJ/q4H5mRjnwGlehy08xw/7nTaj03Z6puxJZd07if3Auvxae/Kl7+DsZ7BByIs9NB4JPbP27e8X
/32TJ53XgbSH7h0j84+uRYUzk+w2jnxNLfxST7bZdRtk/pUvJ9aOm8ZHSE7Jiq2C4f790hzI6+p4
/y2zv+Niji6N/+HwfP82UyNWCZp/FcWpIAUkF/BYDccvj2btI3uREplkneW4WwzJ5AErZk65cUut
vIqJH/o++Vn2lJCfQi+ZZceqc5Cbxk7MBAlqwxmGkfOz76bW0ZTDz6KfjEtBwMyZmRskuYwGnVND
JolNtj0wlerLadhp2Vxfw2v7UhnGpe4VxsE0a/tM+jWUxbF8WILy1aqgk2HVUh+trjOfWq/0XuY6
kFtZ1yvt0YL3EbfeQTpmc60K09tSOQS3+GjIy9E2Ox92aw+cB2RnHbWgaA+pL8z7enU6DwcNwJhz
7wCWjtRU6cZexC6Ul6n3iK6SJCplbPfPaVmPD8xtgii3Sf+J4rmGD9CIRGxxstWILLd0HkRZtvV5
1hXd1aSRAoSmYKjPiNCB9uh1w/Kq5b32Sp1t3Hej5bw6U9M3W41M4BriG4IgoQz5ZSqQ4C0QgoDR
+mIHe2jBbEPLrorYn2/Q3NbbQSKX0TrTY04uBOwu4i9fU7M3AOIsiLPJxncWJ5Lgf1bYNVVzSdSQ
IvimqeJtOovpAl5vHeJPmDQ7Qa56to01zXT3c6x4Fu7Y3ZdKtWIzJrr8AvVI7rqmrLONYWnBpZEZ
8gJjGqwt2qx68a0mPSNlCU/AOvHCIMECbrUpgF/hKRG1dQ44LhnrfqGmcDCPbLMRwNMRB/R33soJ
6clwq5vTnAtxMLMm/64nQ389z767nfMAu1pjxH6mnMRptlE/eCIji6haBIxWdDCdXrLUZktEqTSA
zXWt32g1YctqCFzUy52vnQxS135MapYdB7qeQHWk400iXzHm2mfO7KPDNtsGOkqMWmRuaYpJN16l
1bgvEl4jrdVZAKFac9CDKYhEnoLSChyLMBOxEBs32d72sx4ynpudUpEQitLCdNM1M2232RAMCDHH
Yj4t3pzceC7Fw+LI4Dy3MONYRHZngJieNw4yLiVb/bHFK/csc6UDnXHG66XVjTLSs6o/YTTfhE3l
Bo+5CIbdRAb9S9a7zWGp7KnZ2kuebqcctXxGbjLHazVfxNowbU1TU/5GLwPzNOJbtIX3FBmz36Mo
cjU+Moj1wpzkya694HEeBsjWsTPdthr1BVwRv7lo5yLe1UOxlcPs8USUcamqpNkuzMMuYneOpqYb
T3VueJdEEeNQm/hG6AaK9Dt8IdSGVGff3WBxrJ3UPDaXjivaOz6TL73XWhCoYZZq1PZ71ZreMVB5
cNL9TDssjsrCxdG8+yxXHjakcfA8GWK6nVJz+SYLXuaQjP5Osmne5syXL3pdqrAqcv8SAwv3wvPi
4aLtF++ryRH0Lag0Xl1cimfp5Ob+7Z2OXe5GxbRyeLIJmhutWn1myCCdDh5KrrArW1q/ORvURWyP
oFUgqca9AUJwOwPrH8i6R9SW6c2ZL5P5SsPPPrC66bovzekWrV12Fk+i3g0M9nemF2N3a/paBCTv
4uPr+GdQ3OxTXorX0Z2CfgMrRNvqGsyfwnVu3LLjJJRtEJkIBq4zWtTrKsljGJxlihrfXLTlStWL
dTEqT0A8MGqKRZHjsQ3ZOs8ga/bWhZs5A1mYxfhQaU3k1styl8Hau/QE65dLtMxN0Rm7Ikd72rYt
Ovq3I1ipCrhrwPSKxiBbU+diDvovBXLGS4hd8ovZt+IMnoD7HQpjtVXNWJ9Znsz2JeShqKyQbGyg
r+AEOPIgnmvd5h6Naagu8Qg5tComTamAj5D6ydUQ+O0O1nlzshknXmZ54d9oolq1yH1z20OSflna
LntyZ3u+qYL0rhpr7Ye7eDZ7D6waZmjGpTXrmBWJgZA8bIeuvbhLjaOWGP2M/Qv2NL3sVpkpthTe
lRSiReA3VP4twxR5WsrcJI7G5y9TR3gP8JumLJr0AB1s1SfDdKiqNrmB/T0FO08FfcgTHh1aNaMy
Qqa0YoLuSYTZ2EDL3kOm8nYpgfSggcC7RF81A3Yui0Gmq6yqG5lj7L71G5coVNE+FCg1t2nbulf1
GNc/hKFNTyuDmUt3w7gbjCl+Ii4jhW2jwX4eu6F+FkzHPejymguxC3PoXRe0eUo6ogrOlKd/J0hw
tSxTO5Vj/m0NTYOhVOxcQG8VTythep/FHgrFAu9XBNXZeM1wfHj5L/bOq7duJF3Xf6Vx7mkwB+Ds
A8yKkpZyst03hJyYyWIOv/48pba7tajVWqMZbGBvYOaiMYYtFVms8IU34GafPCVqFt0XYgg2WW5Y
yC0Nvd5s9EGvI05xZfqsmF1eriBEugLbrCk7sYKJ80ZNT3vPSG/ojxY/ptxIlojT5dqC+eof7MEY
r2GVUBUJ+mEJsb3IUKASxpkWxiV6L3m762x6MonYTpnTrwEKm0+9pzfokhvDg+97YtrgMRhe+oVp
fFfV6AvQF+cqaKzqmyJSgtQWR8GHAakgkJxSLEJoA1FNIlznYZp0uoeFpV5CoU5OvbjVKTw2wz15
EC6HIkl3XKnp53ZCKaiDHg26qwZKA0+7KoI7Nel25Ds1YFBFA+8e7NIqvsEKOF94HQLMysBm7SDK
n1J1dI217ZPgbLVGoc0tegJga8hvAS/qWwSUmlVIB/L3IZ6y6NGpp89jZIbqhks6D0hxZHBhdnyg
umB3hqF3Ng7Qa4lZTzIcYkg5yHm2+NZfp72Sw0Sw0HNbhHrJLYfyCUewaVRc7U5OH4E5QR+o730E
gZ6jIK8NEGgKhXVagL+ZFkOUlSfaEJ25POMF4Up9zUGaLpzGecwsGcdUqbfD1AGnq7i76bUg2nB1
xztERndqm8Eftku0mQjlrUytt05LPA/iTYMpmp60fZNxgILVIc3Dx013PuZ+tu5DelOt4mhcyPoP
nzV1Yln5tBBqZq2h8q4zpbU3IsyQPvFzV6qmfbLjFhZ8PfDIvWBAKwkfmaHkS1aGOeRTQN2J6wSX
pVcSXbveKYZu+OVkeg0L2rVPW1m8qcpw+GjbWXRWpwEnUOWPj6qaNjuwz5sGqx9oH0jUaJh6rgCn
4uU6FAAIBzc5VQ1jW7ZxtzTqHm3n4iQSw7gyg/iezZwuk2C6RJUdq09VJOt6NK4bG9G1BOLxjetr
yLdYA+Jbw4gpeBOF+VXSi/Fan0SdbapKhJcjIis7i4bhTSXtlSaIfZfTGF9xtwHVY2aIYEfijawi
HO1tr4ZnC9jL46C7sYaWXioKOedxHZW3vYGUi6tlX33kTXZpSiFpZbe2ez7Iv1CrJg6WJqo7C0jY
2jqEcwYgs3bX9ZBUwMHAXTtdOZyF/WBRlwraB37PrmN3nXV022TVXmueguxpdKDewgHuVwWrFgrL
SESG/N62NFOTONmPz/UW8ei+FnzDwC/XkZ9dAj7WLhWTtYmeFgQGPT/xa+QAw9rLF77umfx4/9XA
XmUNn3u8DNHNWlkEg6dqnxgPil+U52kejLddpEWnRpOo10Hrl9tOV0lyijZR7JWm9kO2omE6cHxq
47kz6WjGVub4YPdIKcZeEeMrLEFfiEPUS6fTYY6gUmZdGEGeGAvw1OBZC4VVP5G4LRD0LHf0SKJq
4Y0jShgoWrB52kmLxyUg6WTjhV24Dow6wGAVfxJQn8b0HZaJ6Fe4EmFcO2FRR5xeNvb16IcGS8et
it9jJw3uOiURp02M1uQm8Hs3WFGy6G5qQZK9jFV4B4jt9JddoQ8bZOMQRAxGn2OqqKbsvk1j5Tw1
TIvrfrIJAAqkBJjsTwJ8zarFQxOhAj69mpnDbS1i62nosh9KXFrmhvowWLVBrVZ6pDoIr4GBr0Gl
jCLd9qiPA3gdlLNgMuKNluTxLe7SGEWUmvcZZZ/8Y9YpQJClBlEh73wtzAlf0ohJnSCo2IvGKdxV
pxMJQvgjCYPsfKXaOVA4e4pO6kLPqahaYj2kSnk5ZN4y7yz0ARoVOG5tuVvUHKU9qX07NtO4zkBk
b3Bjdv1l3ST+uo8M56RDtWNtj6n4OrK8VmrgWBvfRUTcImqUmL8xhvTtj8q1leFRSo4gwAUCpmnM
SlsnU4ZQHpwZFfGNwl7Zlaud+XEj6IwBAxbUmxckOO6mnsCNxxFIpTJ1VnVvEdQZQwjO0+/BagfV
JtX5OPDOz0pvvJQmrI+TUL45eRw8dr0RfekaVd1MbZB9bZUMeAdaDcnSbPLbPm2Ds9oqwvNR6Tjb
TSQX0HEyFpbZIznR555255kAIZdisvA7k49U21QpuvTcbSpNLCwDo7fWA25cKV153rm4gBjEdE0j
lJNSJOUaPdX2TKWKjI2E559pk5FuA6VB5xrW6ypwBZtV4kz1IO93eFgjhCgq8hel9i4olE9ofE8V
OBGKnydW4w3dgogBk+S88Bvu1zJo7vVxssOFXWh9v0iysFwnfbqtKIlcoLLlLioDOTPIFdvJqAhv
A6NlFo3CPO0HFCICY7QXRWR0H009QR9TKED7/Tpl/eZQl6iw5Tsl87jvKn3VhfeTZYZniqoVCHuE
BIxoRdC+Edyn2NdURHe5QSIQ3wd95J/6mhqsckoSVCDGu6CO7LOxC+C+uV4wylpue+obWrfJjQxO
B7wKfGI5kry0yOqFqk5iyaRhjNU6aOcSu6/juE989AsdH3ta0XJHxbXmnFdJc9lioLHg2ll2UD++
BnTq4Yb4nz0dSsCY2lTCAOxdBybSWVRGTPgmqb3sfP/ccwCc2U3dbyY/9taGUpxOU8WVbSqfhio+
BQX9PdckNNeUSVyPLXATT/Z6mKTgl9l526qBcSOdyHu/nO67nB82whiBF6kXGqAHEqs0r8hVlnWH
j1TRByVlkHFix3rxWoSOsilUKJYCKRuMGLkRYnwSyyHpz92Y6phuwqLxpY5p6o9o2Rn5SnWSZA2l
2LnA6tpaImN6buRJtEZbAYGdUBvX7qjSwoiGC9T7A07A9NZHrmxhQXFgiTXEu8NWt9UHPsJTE8SP
TNTjaCUnvVltxwFhyRZeUMmNbK67KsD2JoI56YOYMzxClGn0rEXrAGPG93y4xoy7PtOQnjCmKUZ1
BNHTRWlacL8iCLHX7lQNN2ZUIhkrIKXcAk4uF2UQ6/gNx933yLMRhNHyj4jZaMXCTCAP1nBbNh4m
juvRbAKMP/12Gw+e+ZX95C1ieexDwtN3toUv6EJQLEKQD6t2HGTB7dnXGDhBKdU642OnGffuBDW2
zzJxaQHqW4Dy+hhlegTgdkzAe2nTLq/KdC34midRoWvLyDPIzLyuJhJCCTzVAvL5yPB+1+vpIa0D
Ukmydm5RdG2QBv5GcSJZll70oA9KCxgz7JbIfH5r/XjDaceSM0muqa3q15be6esIrZcLpOLcG8Nt
3csoRNxNE218AjYuuwwwjpYSPZey6h0u8r7FE95No0d/HAuu78S6bMJGv0jRXr1US6jFTRls1N74
5AYa1Lqc2MFHUuTCHqqMzdXbJ7YVm58cbRhOtLZeYrbJLyc0AN3XDF+8XhG3RYx6YGuTuviTNp1R
46Z/YBtUy6zBERu7LesTXN+yS6WMsWAOU++LU0D9A1iJNg4SuArVtBRAQbUMylzhpghVO3poKPIA
tncHX/9qTQ4XVKrZYPVJkHE9Uk0C4gCxQKG24ZNDTWRXsiduHL7BLujLfJerxuiu3Mmpv3v2GDJc
GNOWGJvmJI/H4MpxBNbX3MnfhjhW7kRlJD98kY3nQxqIz3VmJLdNo3ZwZFUqWg4uwquxh0vf4OVL
w7/WVwnFmrURhCyeIrBWRlW6bEW9+hTo9XivoYW9HaB9PdSTWdzwdaE9N20Unvg+gU8Qq/G5UwXp
mla92CEQ6qdr8h0IHtpo72B8BeTnjblsraFHNj8sppXO0BfITEV0sqr2NC6f4fsx0K0ajcQRugWw
wK659BJ8wYNuDK9bX8nuoBRXJ1VkEdW4Ccq06zLGMD5ZkB8Nt8iQITKAfh5VfjSnrKdgiihUgKj0
1l028JlaQoZ4h+4CuHvXSb94FffU5PSoWg2W5d2XdmgtSyMTyynNzMd8NIKPCqGNU4ze2k3KAoqT
bigrtyyl+uPANZFNircUsLkeoxrnosYZgjvO+FsqekvVJCWm5U9ocpdQfSRQszalXW4Ho4oBHLsQ
DLjAXBeRIg3TFk1jmbRe+nuTUXyoi8GhA6L8QN0JD6FQUOFGBWWaWnNNWfskpNOxHKI8Xyku+sNg
HDdemTSPESrJbN32a9VSrKnSvl4Vod0usVe8FUVJRdCHxVeG2CMnvPoCtiIi2ZqC9afjFetpQPE5
7ZLmNKSKvbK4ZL+rPld0Y2X6xpws6/s4aN4SXSBj1RLowQMnMOm9bhch/HouAaCn1OsVdFF1a1VN
XVEvzC5DNRHvumXIz51B+TEKpo5KHyXY+q5V0eCgfNVdiICDQld97T5pW2+ttgYOM52Vh0S5AYlR
7UJWsWtVWQBatVlMg3tTUtY6f064xzDvH4Iw184NAx1Ws0bzUh2L8MSNU8ygu97dRbV9hkZFGsLj
2YxuQ82qBNu+1Qu9vdNMLdt25thtKFanygIAdLw1utQ7MfsWIpaBiCQsDecpj6PkU6U19SN1NaQ6
+2gM4lWsh8Uu64b6m0+XYIdagHE6KJSJEWtPz8vJFtdekMRbNB9RSc2RfMrH8PHthov+uoMrIWS8
gu0g6wPOaL/d0tMJS0JVL9coQJlLhCe57zQM2BNq0qm4ypFxv7N4qgd6Lt+5ngha9Ex1gOoZqfVk
y3C6D1x765Sk+qmaPkCcLc7qYkKuLsqxwyGrOfLMBzrhFuc8gA4DkUQav7NnNqkw+b2RgN4sYvNh
jNCmCgcjJAkQCUJ7ALVqeeLobfEtNNhINU2DHRby5oVwc3SrdECfBEfHlEte980sByS2hjUC6aCm
zfqehpqXweQEeJdQ8q5BfNCPukH9leuoDCGboZiCvrKSHgMkyY7YfsfMAmgCR0K2QG3gCPuf0LEm
VnQTQfQvtPTMK+Bxj/bQxVCRnHsRG0/A0x9G8MRLt4o7UgQCdYuGwaIp3fw6nUQKatF6ovSQXNAF
dS/7yCxOnRINtUmKkmaTXgCfVWWTqtJoJkDkWtHs+FEBvl1Q0XaI1ATHgBroX/2qvMRaKltoQlvn
Ye9tMyhKS4v2/LmHOg4KBrAGHEQ0zmwP6YCmnQrSbtu+pxyDWE03dZ+rRJtWlY8lgBLXyKp5Wko0
k312oR5AJY01++vE3lmw9YqdOQXj97c3xSvkHTo7z5asHtgG7KTmyF1vLECM9sBFhWKNq74atx7G
YJdU4pNtWthUg0rbCe9bV4k4bpJvkWajKx9bfXKkH/oK2ACwQtdRb8HVSgNFPPu0ECJVEbVqsW5G
w76xUVCjV2H018/v+y6u099Ks/5TWlV7/+iwEOz/RDmrF8vilZjVP6r2C4jJ73kTNePpt//6P2B7
fupY2d4HWAnP+FvYOBr77k+ak6N+UCEMuGAD8U1yaZ//5aiif7A5siyAEUjScVTwC3/SnDQdiSsQ
DGBXPIm9B2/6Dm1XXZ5/Lw8EcEiAnV3sS0CeY8kqUUsvUFqKi8IL9hfOKu+17MaiDmUTBwQnPUYs
Ugqhz045tynGuEpwpo1lO20taJBLoUzJfVSL7kyN6CQFFeIZWG2ALxlK7QrRfNGuNDT3zqoCtylb
iZ1bvXfzu86t3WKj2+jM/HctzKvue9W01fffLp5E/dumzb89EUTn/3dv1f2//T+il/tzi8iPv/eH
9fNXv2m/S4pc3abNr88h/+U/+5c/1879EcKdwef5E5f7ahnSSYnqJnuqfzut06ccZNSLFSl/9I81
iabaB6CGSAmT7xlc5lwSfzDv5N9YBiJp3JQeSF55hvwk3imayrqDSKZqUDFMVLD4fT+XpPw7+bs0
6bQLHkP+xl+TcP3HYntLb/gZrPrXmnQ5Ri0OVWDd4ORYlM+KjS/WpGdMBN6hqVHikXA9aryku0rm
hCuBGUUReSWEaT+Lqg1cs3JjepR7KzV5yjqjP88qet1Ec+oXiLPiNIT9P1CFWXqdfuvBeI2XXRNX
l2Woe/coeU9fqQdrS0toIzpt5pgj7lFfFF2f/GGR9q6D8x9t3VRPafSU/0a34/tT+1vx47e7huWH
ocTXen/J/Y9cgSyVv19//2AnBO3Tbyy93xZP1Zf2296hyM/+OhS1D8BC5WnjcO5YfO9fK1CxtQ8s
P7A8rDROODTs/lyCiPtJfifri16pLbtNf65Azf6A/ZGBSjW/C2oFAtrvWYDzQJclCGiS/3DQQk6d
cz9bnW6HiKuRZCVz7qKhrWnwu2OxlIJ5XwzhoYBhdYm/6VUN9RHMlsZF04+liRJ06Jzqg1fSuKh8
PBMm86PrGjWKqM3Q5IuoUacvie6nW39CR2QB9fOYGfUzl/Gv7cPWAS0NtFEiiS1m5DliebF9FBU3
i7Gw+lXYWuMTPWr9LrGtkYqihxJaiCzfo9aR6hepH6HhkekrhPI22N2BewUVbp7i+uRFuHe4WkFl
RSNLbRXaE0FIXZl4/tLR3PG6bYz+k1Fpo7UoJ0O5pq08bRzcWta2k1btIqbg+GmiPqleBWlO11HN
AfvYcRye+3pOn3KUnbye2n20aCSLvyajPoYRYx3t3W5yKoinYMIyHyao2/3bTWvJDlPU7VZIm/vk
0qGzaAdVAXMLIfHFUv95ir104Jrjq+VQMLQcQJd0xXE72x8qKjJTgx+LcJ4zQkfJhXpWKz5IQo/G
sFP7zjZo85v/3HmvSOZ807eOnKCN0nTvnJH3xa+DBtFPLhO4zp4j75QXKqK28QEYvAVH2sZxVjWk
2dwvPzv3A5cfJ4wr+asy0/3roHER1sfX1+Oscbkp30cyf5U8INrPgQYnGQgj4Pz5Vp2yDiAEXiar
wsAzxFKBIwIzWI+i+Fp4zRc3cm/aEsHmUE/EWd0hjjOa1PhezNiBlfsKQEqAKmNQU3q4kpTOSVQm
2ALH7V1z1Rqqumvd7szNs+91HN8PSo1ggkIZmm7eosiLcwxJ+mMA1ldbh/EdZlnicqVh8myXchII
rYbuscpMsqQVZVCgOpjDXInMCgc8N6cmWxgKLqMkq46KHpJbKnh41Um/6dNcWSCbFiGcAc5DULyL
w5Vdtthm4XAFKlqIYvWfbfdq23G5/v22k7c7fhb1XoTJT/zcdpb3AdMJyI3waKAdunJv/dR24K/g
qLm6Z2Ao4VqWyWL4te2MD6Q8GoRq+OnQmGR96VfSY3yAPw60gb1scMG5zrvud4bfuxZ4KG51UMOc
1/B7vFn1BSn4Gvc9U1nGlnZOGzBoVjGNyPWUWH67ptZgVmvF15WJlng0RcuaqpCyDE2rahYZFfez
sBnrH9bUtfoS86D+O+KQKOBWhQmwF1k8gEGG1n+TooeLqhb2Q2Hl8UWFI5Lxx955V1T5z6Xj/3uz
HrlE/n4pLp/GjHj6j4xnb0HKn/u5IB2P0FF6mEDufk7C/1qQribXKuadf4WOfy5Ifoq8RmppkA9x
F/BTvxakx+3BYelp0LJtSXZ914Kc125g7UOQknwd+RQUkvaDh3zoeqz+QpBFNPe3NB6KKz0LUb7S
nI1WA1djPUWfkb3+5tI6v4ZvNwKTQg2n1LC6TDofkHLhnaigPCXNLzYQiXd1WhOTf12bdG21Lj5t
7e5zijHEVw9t1VN7MI8ZuOsyxnkZecrXwE/dpGYhnWnmMsJhmSJGaFTAAYyvENaTBwduE2I9Pc0K
ewjby3Ect2E5NmybUOQwDsWA3iWOaCchyOurAtDQNtUG+7xUBuNMRQgO2wf6bQsNkai7CiOH22ES
H9FYORK9vQqaOQvQcEFvnJostZW5ooEOdb6kNm1sakQ1Qyrc1b2LTvbnwiw7sYTUrC7tQWBlMpr5
rSj7h7CM1IscEOZlBCQUjyYjj687NROPcYm510KvPb9Z2Harovua9d9DvfNO87D5PBaVcYp1Z/eE
1hQ9XXek9Nu4bYGkHYTN1aDCVPAKsHso8QG5L1B9hnSZi80YRh9VO0U6nMzF7xbKaEk2L1Y2X/5z
wc0vOOmx9MapMivoyX/96ywxUabHH9mV/vA/A8dfwkXmByI5naiSvJFYRpb1f15uOuEmQqnYC5CM
SKEiDqe/zhKUjLBYgiqMR7tpvOcomZ8kqjyWoKJTjNEZZm6RXJRNk9QNFo517Y6bytCCVQSs/I8I
6G/ldOZ5lRyFENikB8Q9z1W6f15BtaAvDI1qq4jOWAwliB8dsCvKwYa3fjHvB6LTY0PJu/xFNhvH
Xs8VnqHmh6Sx1WjeCqgGjmUAsI/wjeWt//L04qVkcAFvUkXKgmrC/khIRKeYzcADBEYVrLTCUs7R
HqvLRdKEAudPT2zR/q03hDb15x7VMrKSP1fYgTc98OkoeulyVqnLEZrsj6/piDim+Clu7Va3F3Bw
gHr4xs/g9T2fjgOaBUy1FyOMeexTi7DW/KRst0CelN0UlxEa67qyqJrxWEp86IUQoGIdWuRZFBVn
L9RnrjIB+0Q9tINkb/iAH0LPWLx72mwK6MCLOLghgs3WYm60QtqGNVt6u4h/m41zR3aXH7kgDrwL
kYAjeWYoGlEd3X+X1umjKBVmsxVuY+7g2vg3I3KoR0YhZJ4vQb4LqSrnA8VPV26GF4u9aDD9LXq9
2QZ6Xp0CsAV7U6ruadqkzllAvrpsndBbQeQOjox86P24umXW+xyGzEZWY8XJmrxpthi2tEulMAUw
RCgwb3+r15sZ/SuEnkj2eFjwT/vv50xqEZWZLrb0iotlAdPyHIC2jZroVF29fygogxSQgeLBfZ8N
5XtUvGoxAPTSMuds0lvnNCtsCr+OdUxt7dBbkb8i6EK50mKx779VkwNTAPAuWOIqjZQaV61C0eON
MpE1vP1Wrz8TeNwXQ80CRQNFNbPJUoZqauOkAKu0A8h/7IWOjTI7iRDsbIWogG1kXFcLD+zCRVQE
ycnb73Jw2mg5IEZA4xIW8P60RVk8ZmUQ8C60ZU+sUO8XnmJFqxiSxurtoQ6+0F9DzU8ilOUbH1QZ
qmAj0BhsiaetHenf3x7kyPvML0W7NUpRTAAqRYyZM9pniAH3iraq6645cubJz7x/VbEMyIaREGK7
enPKL8omPpgst9jiEFFtgyazTiK1yTaRm33lNEyPfKmD04esjExPTJo/xv6XCgNlQlHBKbapEykb
hGzzZaI4ybs/EtIspA0WAZQUjpgd5GWnOHlGb3GbhM1jO3TJWnjmMauTVx9J1h24L0hUWLZc1fuv
UjSxHvmNmm5xEuuWthY234ywKWEvVfaxfOjVtD2P5VH+oBsPuWo2bdxWfkGkmG5FZw9PPij5BUlI
dExY4lnhbW81MI5MYB0CT1t2hWfvRKElC/MGUxE3CS+xuIrO87HG5yOxsnMk/dsrDXnhC8Xoy3NS
NP0qoTrysYVOGS81hW4ZZLfpwmmVkIBjiHfcAPVdjkzwEa28V6tWPieTTo5I2xFVkP3n9PU2siIk
d7dt0Hq/Q5SzwJMX5VYJTAfAeffu+MNgLMqrUpZPFlhnBwzM2i5HhS/d6prySH/DWKWqM7x31TKI
S+7OSCb/k6Wul1d2MuW+lUhHF2xQq42Tld3at7r2yNS9wl4RsckrUzXdZ+ECb3bwpyW1WYU2zLbm
Mz2JVNIsbAUrQpqWkMJgAIpuKfoKveMpG5CACr1tiSrjPSc5DGW9FneuFujndKmc8wx1QNQ1FLqc
yLDU05qqRLHpRQE8WB06cfP2wfh6H+g6yBgon+hvqmzw/SmCizEVXCLJNklHdwFztjiplNHdvD3K
q9gJDINBgkUZ20P+ZH7hK4Gntm7ZJlu/QtRjFLG2hGocbDB9jXaAOyvMu8fvzhQ2d28P/NyP3t9/
jIyaCDsdXAYlz/33M4STK67dxFsHdxcYBkNs3FnTaD0VohrpcbWO0y2oLQw3Yww7YlWKEc6iqCFW
nQvXY9uhjO79ngxu+XsQ2iOsSgQjoAG//Zyvtx+5BfGd6TFLdFLlBL4ILlsLNMcQYCw6IbGy6tP4
dyvMjUXeZCN+jUZ7ZLhD34NSrUqwp5JtyEbuy+FSWZGqVNxHElwCllmOQbAlU4+l3UT+1k6E+Xub
JPZWjHb+8PabHlpwLARCMWJ1m1N+f+hQr+KxDtt4O/iQSAFzoz5qsv7eHuV5a8++O2mH4xDJPoP5
ZuduHhVAY7Br3ZZxVeUgGrVxYQMHvq3rwTzDVcA4G0ctfJio42Bag+BPX3a+ueryZjgFw+W995o2
2AAyp6NUzgk+v9uiYtK0QtjQ0zM1YfGjZ1ZJH4O3X/vA5BooyGGZSSEflcTZaq+mcZhaTI3RrYE+
EOiZWGtxG/+bo8w+oRb5Y4tcB4jR0cnWCff5gq6xcuTMOLR12bkutZJn5WhzdjTBty3ddgQmj1HV
lQsa/i6MggqCOar5qRSxB84vytHEdVOxo/u0UFuINdKpyY1tFTC0XeT8X0//prOpfogBm9DV++cb
Lz/qShygqLvM5rspIkULfBfnuLYfEcZxp2szRRvi7VHki87XMlAwljKgAVL22Sj4pmlBTK9jG2Fs
dGbhNAuptg3XRO7dkU8rt8V8KDSYUeChw8rhMBsq7NNahysD3rfrfwyxc1VHJuZWjfMgxZBjV//y
9qu96rLCX6V8T9+W/UF1zJmdRKGrdTBkABgrTZlssxZENYp4NH1KUvgrTZv6rVLZzW6IVdi8VpBv
RGGE13xK6+Pbj/J6ltk5bBxqyPRZwd/uH0yaXqAMhJgtEWE63duuVDpx8QVH1D47chi8Pu33h5od
TqgnQOXAA22rE1ZvHPCzJxaKAdsh8oJz6CbmvzmevA5e3C6aWXcqlnPhliI2Mo+FML5FSTLAxrUh
PSKffGTrvqrWcQjpMraz6SIym7MDAjuFqvHUItwaOIidlIkKqzWCD4L349hpF0peQVd1RL7y/cb9
nCKQ+OPtb3loWTHFcHm4TkEMzVFCoZEoJQZ74TYo9fKm6tvi0QEhtWx939j1fOV16WTpNh3N5MwL
Sn+N7wNqqKI7fftBDi0qYKQIJD7Xp55Vkl7MfAiP2wvSKtyi1UUdj20HNU9yD21ohv/CUMgUozIq
Yc9zGXV/6CotKKDZVxXqCdMIfihB1WaZ6hAG3x7q0Po16NcRWrFfKCDur6dGEqba1Am2pRpiiRUO
/TqrLH8dw7lfjGEaH1lPr681Sq6yCyiV8zVuhP3xEkRZcTw0gm2CVzt8tU77oTp5fqQq9frsYxRi
BqrMOq8217Qsh1g0NU5TW7Xwu48ixaWsDQwNDRUseQbyspWosDl/eyoPvhorlOAAuh5VzP1XC6g1
EmrmwTY1VHE3FW1/E2pGf+QAOBAOQbIALeNQdCOanYNZFMUdYLbE+M6mZnaTTMn4NeBYwFnA8C/1
vnTO6tEJ1yatd+pjcb7scvzAEa3PYEEhkfD2Sz8zO/avGR6HsE5nf1JKncefCHhygMQZU214xVVC
BIfI8qRwg9bl0osT41Z1c6taWKNRfi9ijJbUbDRPkKyNLwTaAKcwPsNjd9+hTwHmh1QdWJqst+5/
igyNDCVSymBbCU8qfeTdMrM7xFmPvPwcwciVh+am1FqU0CKum/1xxt6Apo6F+7ZlPXwpdOGtU7QY
dh7MqJ2Ah3iKblt46gW1go6YEDcTfIljkeIrYNHzUwBEBNqD7CX1lv2nYC14re8oygY7wulT3lew
uVBDWUFvrJdl27iUgL1k1UxxfDlFTg6h1is+vT0VB2ackgNNXQojUiBvNhPo3cAkB1e0AbmY3Cg0
rdeuhxjE26PI3zJbbDTwOFrBPvKyc3VVue1CO++VDapkj0oz1BdRCDe0tAbOL+9IwnloMLYXDAFV
XoFzg2cjEsaUdI2yGeKk3ZCSQubrpAtnmrs7Tv3k9u2XOzSFdD1Awzqmpb5SEQ89JHkwEuTlDG9a
IQjZLyHJJ0es2Q+OQucUSBBzSJlgf7G0eU/g1FbKxmmLdCHsmFjQH46Vaw4cwAhykf7ixcH+mGPd
aHJA+C8Zpaus+DoYXYStarn3VTwM2qLsd1VRR0deTT76fHW8HHS2D4J0rNBoIXuJm8m8aETf7NBv
8LCJKswvjtH7JzVmtFtf+M7m3Z8OyBRS11gLUGWfd/uSXKGeEwXKxguQfFcByKMNJabt26MciEBY
jBCMmFq+oKQavIz9osTWeqtCQErL7HQ5VBOSkwUGbUWkHQNqHFgl3GNUcB2Sbnm27w+FaJeGGVbl
bcKwcx/cvpx2lWj6IyHVM/9u9sUIK/EfQiWU1HDe0sF8VK0m5IE2dmUMm8EuwgzP9rhY5NGgfgXc
leOLo0bf7NhNJ2QUuuArTH/tUp/UZOvYyBCM3LnXdWsgWaJNTqUt4NsqSzQTxUWYW+5qbNv+iIX2
K+VjzluwnFDPgTvLTG42OSpJje/4kbexklRcInBb4zqpGRX+qS5+m9lJjKnuuKCaOaJ4MpndwlPD
6GuCuOCtDvbtOhwdHTi2pk4QNPnkkPTNwsiXYx+0wfW7F40MnWU1inI/vYz9L1kmXmsrWutulC5H
IV0AOR97JV07FXYt/9ZQ87aj2iPhWDWDu3Fxbr7imqhPETXpL8ph8o98gwNb4eVbzZsYEIF93ykQ
VgkTt77Pk0o9ceidnJdh2/8rb2XQTEU2XHaCZhlQiyhe7NEd3rRqVWEjh3N1u0yMyrv13cxevz2F
B/YdQquSkMPxTFw1W1oKFZ9uQEZy06DJtVRCd1p72EUeeaXDozhE4fLOprC+vyZShh/jijVB5b5d
eDnujyLMs+Xb73IoLuFl/hpmtvQStETVIUWIwEA97rEcStrevmKea0L9gZyH9mT4uMcrqAEs1dbO
WmBcdfL+kxkmi1S45+AEny4v+RdZW482rG/Ck90oVaYsoMRgtI50wpFXPTihMLNs+gcmy2Q2odPk
JVqETNzGReN0y59wNcWO6uTtCT08CvVWCLAu9ffZ/eaO8eh3We5uKJL/CAfUMjQkFo60QA7uLBJt
2QEhUTNnDf2WIg75Jss9KlvzMgyV9BHHdmtbC/9Yye3YULP3KarMrQKbTYzoQbbTiLK3jdlPSwy0
j6nkHxoKSJi8PEmd2Fv7y0BH4kCCftwNrrfFydgg9DKMebTyeqRB3/+V6E4QB+CpQJo2m8Caphu1
TbZwgScNEVxRrYk6jlFuDgRYcNqxoUD4in6VPTuV/BwJq7yL+Ux9Z52VYxSdpaDVTkxbMxaR7la7
Lg/Fx7df7eCgRPjAmqTIvjPbTB32srhG284m7nqxlh2wtYeu6a5omumKsnFDq8GIjhz18pfOYwQP
HhvvSkLHuPufTlQe/qSopW6QXbQvs743Noig4k+Rts6FExrp+08M1NFkeZ/qPtmd3IUvTowOPUqh
NuzlpqjyFe5b6B0XfXnkCD4wlTQycbMBPQi4YL6XTdwcRrVjFA3lkzVyyViCkFOgn1PmS5SgyofS
wwvw7e93qHZAv4bKMw5YVGDmazMuMlF1zDTMYDPOaE3q9Y0eoPqBMk7ufm5TzkhTGPl1AJx+IyLZ
UesxOd3lSYDhCXHLkSc6sC8Bk2FBCSqT2Hl+cBpqa44j1kMbNBKiVSZ1d1TVl2RT71/5rvjWgSYH
9YcMgr7/XU1AmlWCaMxGgIG+6XorXJhB5x4JaQ+c0dTtiM1pd+CMIfGnL1cPprK9WnMAbRqHNdqq
cbaK2jp8/32DGR5lJgI6SpLzJmzQTnXsx4wiwM3j69g+TVWXb99eLYdeBUNFZPoo6pt0vPZfJXE6
ZDwzoPFRHU9rY5QqbBZsjn9hFMkMAIkic+jZhLnepMM8652N4aEY5yEpv+jdsD3yWf4/Z+e1JDcO
rOkXWkbQgO6WrGK1Ube6ZUe6YcjSexI0T78fe2MjVKw6zehzMXMxihEKIJBIZP7m2j4DjYLDzepM
Sd/6fC6GpuStFXd20HWzczOi6nsXKnHxDEm7Pbw+oWtD8QYEHLR27zji50MtUZkb4xzbQWuXKAJG
VnJUeIUEZayKnS90bahVdAWbVgAfbITzobJYk/YyIRUMYqE+LHlf3NSaXRwiBYf212d1rQxPG4ls
jq4nOJttoRhrLXDWwDwCrcWKEJVfT6+UI0Xq/2wFaTYlsj+XrjP4aFMRMzr9+9g3P1//DVenC8qE
jYITAh3n8+mGiPFh7uQihU20CirToaqXifLYNu648xHX1HRz6aw5EEwWpB+gWWxuOhMHTzi4sxV0
ta7cY0ukH+pIj/0q1LQHM9FLNGTL5tj2sXx2mi76X9xB3K8ojfD8JkXf5BARKuYKR88KcicXni3K
3pfEyp3ge/lNV1UcYu96reKWo28SdBzIS7TJGytQKld4Y5mEpYf0gv1bwd/qHsVUcai70EKKP60+
D6OQAUry3ZNIVwvX17/tRbDhpxA0gcqAXqJ5t/75P7fu0mj6lE1o9vaOWtwLK8nvLKl+fX2QlfB+
/lmpriGsRJ2S5zu3zeazjvWEzQG49kBY1TAfl2bQGm9sC+CXqhymwCm1+XdoZGRTjaogY1nb6K3N
7lLbnm1gT+KNGDxNh36siumEJKcrT9Lsyr/ViEWB5042t2ob1hJh47xBVWpG6/0jVt/qZ7ujbXeU
aPRiwmZq6D4roFR2wtwaLP/dtjBraAmsVzy9Mm6IzQmJZnesnUbKk42z4kPHa8EvSycR7NZFvakl
aYWa6sqf15d1u6ovo1IkQhbgxVhrE1xrM8oKXYMMYbVNh8VBDnOml6pXtt2e0+L6V20mSBTiMqKq
zzNo29SGcRGa6DBKsCCFG0ihx0/LImxktnXlKa6FGmSRcH70i5Pt0Ba2S0tVlJwJkiXoYmLPFv3n
xkps6uUiwQeI+S912d+LWteHoo2am8xyoptp6aYfb1vYlzGpPJMirgPbm/MZo0zZ6pLPKXJ0Sxfk
QFGRqxwfeN28E9/Xnf/vwlKBE4gw0C3XALtipcef/3P+TCdVIqNE2S7kGg1yjakNSO4fqAv0nmKV
7s5yrn/fdjxK+WxVscJc1HW5/xlPxyCzkHJASa80ulM16cutjBAR9IbkRW5vRNCPUH87cW/f02JH
oe71td0GnHXCa5FFJ9oQErYVzsZNcye08uaE1S2WZSYXnFeoE2Ksr49zuW9W6jsNBLKPtYO9ORzO
gIgEkbc+uU6Cd09d6vLXZMmVclCVya2jDcahAEd6en3Y7Zlcp8d2RXueYgFlDf18fcUqg23Rkjll
Mv+eO07qt3XzCaLjHkfpyjpSLoJwRYmM6tj2Qxq1MyqNNqNvS0p9W2BJ4M2RMt+8eTqoO61lV65/
ni6bC3GJRtWqZVudqPWMX0cjVG7JvVGQLRFV2vlilzOCVubS2HN4waug286XbtGy1g3ntDzFCgK+
wu40j2JMfnh9RpcHDsweQmy8OMgvLvg0ajWrCUUERMXRwj+4GuqaNNcQzEP7FEWL9s3bneHWbhaf
ij2/3e5T2tZZyUvvpFTSRadSjYI8m/agwFcmxcMVmQHX4GQRpS+WDgnl2KxOg5V9tYrF8NNM3CCm
hCOQosudJbzyofjIEI31FVoGoet8NFTCbJPMrDq1k7o8G301B6OrvhVWuz6wVtEGWH4wxlYpirNI
JULFlFqjVaemzsW7Ed7sF6NSm53vc3leV50Lym0aF4xJDD4fJZ9LhFp6AdVgUcMABhRlek2it10Y
3dv3N8RFoG6EX+pT21QrVc0myxRsY2WNgIwK/o8+/bAEr+/vax+H3Q2ARedBjGzV+YQUCtlmPuXQ
NMZR8/V66SEcoKv++ijXNtwq7EF3FjAmIKXzUdwJAm9Zu+UJW3Hnv3jutOMwu9Yxc2Xmt3YT7iRY
12b1wkvj1qA+v3WBzwetyBp9KU9DStfKsZXYL2Llf3FY2QhgO9jTlBFf0th/LsdpqEe9RHLjhLy3
eiw7JONVNI3fvuVoCEGYgCjAXbiV0jGEGqEdaaAaO8rihkdGcVxYNgCnvbsz1EUrgEPEw9Gm7LIK
4RHKz78TUpRJoaTcElRoe89JHUDKxld6tT/bOP9b5PI+HsqPiPTe10m70xa+8s3WqwPELoOvhMzz
scc2xILS5e7AuWT2Uw3F4Ngu96Z45QDz18MOAd0JsXDrq64TFjt8JhmlQvi77QmwaZc/J067F/Yu
UyeK/0h68F6yNWDXm6vdXRpLgQxRnYChxwEmdXjmdga+mnmXPiLqpvtot1U3wD6jD02+6yB/bTnp
6dPtgKQJRXv98382J5Reu26GpDrZlTvjGKCbAc3QfmfHXDnYdCC4gsHiovW0va9INArVlLCU4t7s
ntJFAeSNylfDSyYzMA7IVLkz4mWi5tCShEVkkTTx+DfO55VpRalI4vAp7+bmnvchr7+oEg+tli74
vsEW9gAYNO1ONL56NFyCF2EfmRRws+fjmlPUITQeE8KmhebUkCifo7bM7pxWF7+mSiQeovzGU5+U
7Z1OpvhlAOWz8yOuzB2pwRUOQrJI/3H9Gv9800QUozaoboHhkKvcpVOaPwiVmndn9vBHU10+gAh4
K8aAmABGb70dsLUkfG9iAoT3vh1rMqAW5NjNnCGyYCtRv5M5XtmuWHWTehOwSRIuQBNEawfd6+Kk
NjjoLTEWbwqVhePr99B6z5w/Z1C9opG67tX1O26eT7Ftl0OZj8UpbHoENpZafw9ftTxMXR8fwhrO
ZdrEilc1Q3R4feQrcQe9Ld4WqycpE918ur4Y9BS19+JU1HqDw1KMOp4xVwGSyuPOm+0C67d+MQrO
CP/Z8E1Ihs63Cf8V8NBYFyfFsn5pdfnOVPqHPnEPad4+6b28sUZ8GeAH3TZzc8iU9NgY0Q3+fV9f
n/OVb0pZmpyZQiTYhm35W0fVuey5tE7D0BIBEQZBIz5bdnbOlZWFA8xrf31JAX/exNnMdMpai5b8
pIxWexOORNJylF8VpZh3vuGVYMeC8upYcc4UwTfr2s+5UmYlIOYJO0WvswfnAIrFQ0YbA7U3t8T5
iiuRjs1KgkEes0nSjXDShr62s1PS1uphde/+JuS4/D8hzv9RAOFKSFkfUavi7SqSsc0yCxvvFEPL
spPpZtP3eNK747zgT1NNqXuXN1K7S2Wk7XFBL4TI18kxMwfoBEeRhON8i8aLm5YxvI0TkNQKt6Qh
y08FjJ0bO7eQ/EkjfAiLWX9etEI7wEmg5ay0eTB2gl6t6eR+VKMehdGlvZOFXPTe+GWrCjkoa17e
a6vj/JfNSs6lHZNfVUYlvVQJbewmygjoD1ZbIn3EYTcJdBUziLh4l5bjY9E4OFyZ0+83H55VrRJm
KJWctVR4/jvSthTSbOCnKVav3Q2d2wTzPMidgHjliK7vTLRlUbpFxG/zHSg1ToNZKulJNGMHItpq
78Le/PX6VK6cUAiN66cGDb2KxZxPpStznIdmK0XlU9aHKY4XnPXgSA3usDPSlRNKS4eNTJeSw7MF
XWNSoDtLOqcna1oyP0oIcZ0d8fVI/pevCOnuvQcvavNsF+hSGhCMFVHILLdzG7NcJrDenCWJ7kxj
QsepiJTk49hHmIS7E66nU9IeutzBCmee4/t2rlJ/sZJiZ+de+5So5qx8YnPtaa1//k9ysCZLk4bv
6UlTZYuifYExBODKHcj+tW9JZd4B/UrjHazO+SiOHUd5XKkpzNsqCvD5aA4uiJoDQlDqTmi6nNBL
AZfKgftSgtwEQHWOxWiHRXGCg6UgRDz97Eah3u7szfWBe54SMAr6euvFTHN7O6GyCQ13KOPihHmo
NfvjXCfNsyCXm4/wzMLOx4O0D49ZPDm4dMm6azyuVP39iqgHIxuOy0/Kv7n0O5DjOjUhGmKHWEzt
s9pl3UTwqOqfZmVH2PZAKQbrX4T9PXZOw3xwSVctvwBu/3vqjeTTWLTT7VwV81Gqevs+S8fW8BTN
6ERAU6MsTqM9Yw9hJLmsbhQi4Be1x6Tw1Jlzi16W5R7mUDO+NwaAExQJDFyxrUb9kYRj/keZxWof
0KOAi5uBq/6MG2XWjn0+hDdCMRfMF+qqWDyZ2aA3dREhs1W2drITcK7k0aw3Ty9CwQrF3RZaZ7VJ
017HmCxL6+WrbF3rW5Oaiu9oSvtcF7H2oCF8GQBR1O/sUg0PmpO9tSFLJstvoG4IdI9kevuG4Ama
67jEc+VYSxRMusRrsjY7rxf23nPl2iZeNxYNLQbUt6oHw5gNaoc12knH8+ZYzWF24A3e7eRAV0ch
u0R7aiWBveja/3P23dowy8Zt81OchcaNWYzyMYdat3P2r41CPgmtdlVkokl/fvZFlLGkC35veV19
UrHkO4Vhoexkr5cBBuGYfwbZvO9ifU7ibGaQLElpc6ZOdqrxGfPpne+RnK4OxUNydf7gib69/Mpo
Nc9tcWCVkboahzdhEAJYRRR57ndmdXkxMSvQOi81XZoUm7C5gNaZEavjA7V1edfVvQ6ftipUPx/w
BPXyctojvVwmdozInU5BZ31SbdPHNGwTt00Z0Ww648Gm6u+b82gf0IPHrA5xlkCmxttrVQxK/XXl
PQF32aZ1OMFTy3Tj/GTJZLyTlZHQj01qLmH05F8P3Fc2IwQTNjzvOTrEWzaNM41ywYAtO81JMT7k
hW79yBpbeXsVli702oOibUrh0thcQnZXgA/E5+s0m/r4qHdV9w1X9GLnFrrysThRZBG8LaBObuFI
XVGQ/0MlOaVVHvlx3Wi3CCpqkw+tWnsYZWIdZGs7O5C9q6OaXOY8mgD2b3N/WJGDNTdzdopgpwWN
MBpf66f00QozNagikX6xFtc8vf27MUcaQOjWU9bcFJxx4NDXwlR26mtN3iRuj7WPnbxVoIwIv5o5
UDQFFsKlvokiLKXQuqrPTuPSRO+mOswLr8LleCcirsd2kzycDbNu0n/i7tzHlpgQ3zuZvZPeWuS5
tjf1xS90ZXCKxQLrlKcuRIe5iJ07ow/FziG48gUNblJ0ckj8wPys9Y5/xke3F4tZ7HdPSylW/+xZ
9ScRNf4ksb2WnWhvlaKIvrz+Ba88kegiUjulIoSaGAn9+ahJNxdp3TRoWZgS8yQuGvcxqVus0MPO
+Dtis/ZLtqp9T1qFfb2aTjexougnbE/KB7XIwp0ddSWM0wQEHGM5gmx8i/wviJ0YIdbpCWo77olK
mh/LWVMPTWzEO+f0StBBk3BVNllNFwgM5zMvnHDGbo9HGVkF7sJxkx3LdNjLka5NyF7rU4KEdAUQ
no8iErVVsbzivZTFMLqXpQ5KNXUeDHPc6wRendDasF31gNf6yflQdoUDXGMyVNy43yPLKTGwifcI
X9d2KcAICMXcgWC1NodxmGJIL46Ow5sTJsDGm+lYY832TsQzOtKRZd0C+dx7mV2bGVViMi7K8HSi
N8lKGhbV4LJsiAuEOAI6+vhhklXz+fWzcOVepx3IJftSJHW3jy6kzUKhFzw4bTMZ32dR1D6VaYi+
yYA3qN+HhrkTca5Ny4XJSjcN3jRowvMPlmKO3ONqS+FEq5yTqYguWH3Bjq9P61qWzksScTOWDjTu
tvqQK2ohRSbTk5vL8U7FIfx2LLQEk/she4oiKNskMvktiPLkR9ctZhDFuJX5r/+KK+eApUVjDYUs
yiBbobUu7UA7LxFxxlnEF1dJcfFWEa5oQ7lHp7iyrBw2LDFW8QREjzdHbhiHccK3JMGWUy1/uIlg
d2JTfnh9QtdGIRujeYbDFWpAm7sv1Ucw3HOGWIyifW8KgJlGg1LB64NcWzWgHistiYuBUuVmh6C+
GGVlnJymLFJ8ynrSLzVr9grd6Hfmc3Uo8j0Ly4bVU2Jz/RTLWFptbccnLVa+NdEUHpJRf1KUNPxf
7ARK2rzTWbS10nI+J26/Ws42wjSVbUV+NXfq0ZgSPD/DN/NCyByg7ryU3uiHX+ixCBRXEFbQ0cAR
DfW/FgirUCLn+PpHupI4ID5FudWm777CV88nlLamLHQgfyf6gMhGwJ4Ik8CuM6s78k2n44i1w+yH
AGAWb8whefAYV8wdDtFF8OLtszoLrPc4nNjt23SFkPZRx/lCRLN6n8gUs17Aux6Zon0oijJ86yt1
HQ+w/VpaXTlYm5Ds9lqL5FWZnqRtF4GrjoPn4Le8s/8vDhkJJEkJuqorgJzS6fnSCgtVXR7cyUlz
x1+NMsiDqv1/f7X/sWz+wvA7y/zWUVYdhbVID/pos/XVqaWEnDTJSaGWgEVt0oEJUZC7y+PO+OAk
bvZojWl40EWrnOxUGxKvaPXiwdaRGYy6Lit8V5NDsHRR5+UNqq+tMU7HCTBhkJuKcmgTLHJjHOYU
3zaa+UmZE+vL65vw4viuc8DumhYN7zX6UucrVaAs2eo9KyXivusOTVMigl85Vp54EwntTrDQ1yU5
XzKoyhwoWuI2TeMtq0UkIksjZUSZRdfReIjmJj06ISXSO5XaSXjX2SvoNm8nqAXh1Pxulzl6dKsR
2yV7rhTPCTXnDtJ2+Tu2DOVUzfpUeF1kVg9JacvHOMNvYhjC5KFaRhtUK4ZSEoFpvzQWcdv3qXMq
pdreFKMwbptQ+QGqeo9Pf7n3mCLSDtApoV4R5c9XNNHUUgMZgZhTlZuPc9alXibqZOccXXEWQGmN
vGP1W2A9t+UeKzUiLU+H+BTqiesNix6otf4hbnqA7+6XbtDvhR0+ocSXe6IQAa/iWxdfGy8sWz8u
56eplJ9CSWdjVEfVa8c2aPLB8Gbkeipj2il9XK7JWpFauSkkmAAPNycF9rerCJqNgSjlLL2yEgU2
q8Og7Oyvy2jGOOsDAAAJ7M5tyhJlSGYgYOAERbgYHxM7LX9WlP0LevV58WGhirsz4LWJrbQOmpug
wfjn/GNnnT21A1dDELpSuXVT3l3GFOdvTfjAza1oh5Vbt3aPN1vKdBNYiTQ7oDi0460Y+uSwKu39
b+YCVoQEfa0GbDnhllH1S10wFwww44dIbUZs7rNk5/l0GXBIstCgWZ+NZNxbYmLs6JXMRpghfVM3
B6uJPelUf0oAKjvTubIX1mwOgB4iZ5QrNy+O3oj6Ku4cKyijaL4fm5wnuGHz9pDm+LmZrb1zf308
7poVfwgCfHOzJcLsi4YsKyhg93wfB4Q2rQIRqB7hzeNYaeZO5L6y9VYiHoBU7m3g0ZsztWRlr6Hr
ZQWO3uv3YWymR2pGU/DW++HlAboi2iGvIR1+vsEh77vIl62zMkAPxWBSbjpjntAIsvYI9dcWkLuI
wLki3YArnQ9lzA7Sg8YCxYXq792yNMZ7OdHvWN6ZLb6Vr8/rcvVW+UBkgOisE0S3yKw+MavKCBMj
aPXZ8uK2Xf0KFWMnxbvc7GsbjpYqxVAuu5fr8J/aTJWay8QweuA07s/FyrDVpE4btFBOdup41+az
aq+RHfMoBCV/vnh9I7FWHnU9aF0lByhvDociysM3ByLmA/iVnjSfievtfJTZiNQxilYz9znF2DYb
tM9Kpw2fXv82V1YNPDIIdWqDGE9sYWsuEpRxFY56gFdOGKBFkwRpbaofO90Md4a6smzcnSvJFvyB
pm25vYtADLlyJp28u7ntpDDvh8LeEwK8OggfB5A/dkD0Nc5XbWpCFYliBrHycqbabzt3yajsdZku
S3Jr1sGOJvVYYRXbqmopczRei0ILFqdsP7VxnyO0oiIr+awIEvsnLRy7zsvUOoOnFmLH6NVwq6Pb
aukWhKYWZD+Pi2XKvcB4OX2yoBd4IIDOlX9wPn01KvoxgVsRiMjK/uSALun/q81Op/gyelA2V6lk
r/RX2v6boohbzEWXm6XKItNfc5wZmfkofyfjpvbNIm93TvbV4aBz0pletcy3StpQs2C6FJEacGCW
27IWepBYaDNFcnWpUos9XdaLRWTl1gSA3IaADF7/fBFlmIhWlMIMhLRwOLK18qguYk/N8GJWjAJM
lFuZpxlsw00UqdUFAbrBMYNuTn4L2dt+280C+YD+l6KYxc7b89qcKFLwFLCMteyyCfgTnthd06pm
MNUi91Ghr48RZo87kf7anMCdkXQCnaZAsf6Kf2JwA1MxqRUhAhfn49Pk0gUQchlvu9oGNiriPRnO
C/H5F+ItLuWcxRdRic1OTAbaNgN6qUHahHQS60X2If4hXd76SyOAAwhR1zGlaR19927Jdfxi22j8
ghmHmR6Qnqtq35C6PvhOPPbaMa80xeDiaKreG8YeUHY+1vNek2sN3WcvM1oHPFzAskMIoTm/OaVD
SiaVao0I2iifvpaALo5zqVgHo4bKhm6S824CNuC9HukvY9bLqHiEUAFZyaSbC2WYnEW1I94n0RLn
j9Us3XsXsY97J3dwQGuwj/AyqxoPZlTjubmS8AIKgdWjqNLwpzSs4eb1H3RlS1LYAI8GcXoVc94c
swidBylSiPpuGYvHGRUhT83n7q3XKLNGMBSRE+qqq3fJ+ZakXNZjL9OjjtGL+Z0Ya4sqlq2//XgB
seA+wJ0c98htXb819ATxj0wEmKcuvilRwB4EO+z1Fbu2b1BRAKSokR+ilXw+F71UM9sYHSPA2KEK
/cLJp4PmQpTyWmtub3gSiVsqem9u/a6lbwhmkGJWO8ItwXzK7FnLDfI3hUaiBxgBwm7vtjtLeGVy
jk4PmwhPNCTwnk9uLMWgNoOqB2JV9nY1xjkitqYdwpH73EsIivgKWv2X19d0DbObs7iaM6ME/cLS
3Qr/WXMu0NucSRi0KfKGeco/peNkH7V6dihp4chZOaH6HDrz39cHXj/W5cBrswT2x6rKeT7fRrPR
LSf2kBUP3bGXxfCYoU1/Ow+WtnPSLqtnFIDQBlhfMMQc1CvOx8raIamHYdaCMlHhWbdxnfsosHXM
eqqV7BBScvsVi9Q8gNh2jjSpMSLFwV74Yqn6I5Jy7R3YjeWQznUbzITcuzyKsX2xe5R+FRpm7lAl
9w0HxItnvfCHRKu7naL0lXhBzxWALjGD5v2WceYizqXyabTANVvrRpmy1A/pmeycsaujoCCiM8LK
I9ksVVcIlQJKrwWK1b5vcc5+6sNU29l061+y+fbcjmvkZwSugc3dX3XUMid10IJEWQi4ifzp1oWO
2pi8nTue6a/vtKtTIh20aQhSCNjiwsvEiIewq7WgxwPFU3vDvs0WvKleH+XFIW47KarrXMaEQUr5
m0mV2AK1+VSrgVqapelDjm6/4SlGRZBCiPNTyYr4SxXraeJPBjJulBKnsQtySY3Si9JBhRXpaN3f
xpjC2mtR/Pxj2N3yYwxbmXkTFpniCBuiTXylFWbut0CskxM6ftxbuRiWGq1t1/phFrXrHoQxI2nG
v+DdVoYmE/Lv0Ci9JBXl92IMnd8uTb0/Gs/fT1I44+epVxIBYscQ33BtyCYPgrf5VUQd7AEYML3m
qRD2ALbqDui1XETq5Beo3H5wMqk6Pm4mdEagdlYf82TMvkVtM0W+IQpd+lKtltbXamcqV75M3nv8
8Nk8/h+nsu3Y6UqMV8M8tTwrAh/sqZVT/tz5NBfbDRY7hVL0sKCa0Rk+P/4WJivS0fM5mKk0ccv3
A9KKldNROTH3CF+Xm21NM1Y2sqBvf3ETDjy/Ri2t5yCpZOtHg3Dfx2Oc/37rjAACc1tQQSNzgCp+
PiPXyesFJJca8M60j/qU196kJDVuV9OeJNUlvYNnMYVfKAirdDJeIudjqebQZt3SLEHMy67xecQu
t9QgShKJokja26lNpYL0YZwOh3yIrC84qdQ/9Wos7oekDAd/zkdKviIrq19vXoVVsYpuErpNHL3N
iZumpk4reFiATxvdd2F4HuiGap5eN3vdhMvbisRjdTUBMMS33cp/Ec0jtzXjJWhDbTwi/SsCRXVG
AJByb8EvEwGGWqsRXMsrunqT0w9qr/ROZc7oiIY8orUmrJ+1RWAuLESkPKFEhqdQNBuIcr2+nJdb
lzILMnh0PhHRAH12/qHN3szjUEwck9Fd7rIq/Ouao7qT5rBr+GvO4yTD0F1HrRmeCfTp82Hqpezb
SXO7IKzGzL1p3H5WjoXAYP5ohPP0XZgNYGi1iozKs3rX+iITJ1VZh9ECStx0YXiIqynXDtIsUt1D
xVcRXtIbTeJp2qjFx8mtTf1IJjMJDMGn5tPkLlXsj2EypQCuEZm4wQeRAlxTuFMTRHkHud5EVPlY
5uFs3CxjXGf+1FE79rjCkHfBACGN/CSkivdYFwWuLvOS26lfmHr0XzNLR/FrR8bOwS1r5x2Yukjc
WFEDNNZuK9ers1H/pA5DE3lyLBRSqjCN5FFabZEdw6hIni0g0QXto8jp/ReV+kM4qNE66XbM/FVL
dm3aamF+MLTZwtU51Iv/krkPP0I8yJ+lE1m/m3BQPgKxUzMU3Grto91o2tfBGBzFm1onH/CmqigY
NF1lWqCc9fFB5JoO/Nmc3Pfl0Fah52Z2avrzXNlT0GEojTKzrSzVuwLZI5rESwUzRybKENFCdHhd
NrXjJo88Jgtcp6XWP1GI7yCwLLH6uZFOnvhZbcgMDY+lKLwlMYvQSwx0Q06NVccFlDQ9TA80N7UP
YmwT4zjmelffFHE7fDHM2PhBZ7dHbWSFsCetJR8tRYlzz4k4NZ/DpO7uk3jRl2Mj3DFeWW6Vceqr
uix9R82sQ+pMheMJMxJ/3Ta0TNR8zBmgnIgjA8uzWXsvR0KslyWj+gVjGdEGZFWRe2SrtM95pcgK
gwANLyht0XuKPFbs9p49p8pN19BO9VCoVELurWX+lnVZw6I5Cuc0HpQZa7C643Ep3ZoznCT0xtzQ
GH45oSl+KoPVo/RR2Mndwv/9U0bNzJdpHTLQccm6d5R7FiOoO2l8ktLNB7JKNe459dHo+pY+6Rau
YUP8tzQq8U43x+SJRiiyFEruJE85ufUHJ2pyklzXLuWhbxxaEGqq1b/aZcSUabDzkakpXVj5BLsR
nfTBkHdVnJk/MzAOdOqoZDKzwl3EMUqj+W/dZuZHfZSWjU68rtFS6615PIw2zxYfB1hKqPj5xASp
yhmWG0BDXeGHfaQ+SUuBdG+BP+DuGKPkWMHPvy0cZwLGkyb1X70yw+9IFzXfSge6pNfxxHvuqN4b
vu7yLoadoLUPnfXeltG7JqnDT2PdKH95/XWZ38ihK31UZO0/IyyIb2k66NqpdXMxB7o0iuI+twSL
PSZp+wuqlVniuhc7caAPcZZ4rSPTxxK4cOrbYnZ+1E0j/ySUi55ZnBDuA3to8lWEXP9UbjzYPox5
pfRGrEB/IKQ/fJrnUa1PFerP/Ffblf3BKDSj8gdkqUNvqbP0E7XQJPdVmnWaV6IS8LNzKdwc8Q/X
zcMwh2yQLDfD//jfEkBqw2h5WTSmsZ+YjX0ExWjxyDAV+0OvzEjgmWnmeIbW9U+5UaM2hk2oza7s
4lWJPnH5BF1px7VngK29d0c9bG5DtNVlwIly31uRcLA8m2Ya/UKr2sjrLJ0OaYKSn+1R5xs/kdwt
rccXHFMyQs24dypr/mAUqeqPqQHLeFRncdcsrsae1WJnvOv0sYamy3uu91GJjQqPCY4439lWd6+Y
VvIcWv1UHrIyN3GHkar4GMZh8WzFTWfxCSsNYzKr125MOhhPlWtBY7Lp+pAwosPTHDuBcYLi9iVo
viF5t6Do+qkRurYEll2bzV2Jd17jd4lEM3ju3MX1E5nF71YvGvaGGK0pqDhtMlimvipPckjrkspc
6ZQ3Wd1KMDBJAYB1qrr/cloSnR/TIj05YSQIuHWJOH3RjeY7Z2jhl+d6oz2qQLYsfyzS4UFrOgTK
ClwcT/hyEkVL7AGTOwyeox7XlHjUTqYliZkNtJdPbZbmv2JdGaOTmThTFPQyLZNTjhIXLzsydeOU
mKNL1l3HhKY0SurvDDBRg41JT+DSutpH7Dwy2uutQibQkomVwHCVOfMRl9e/LgXmp6d2kLZ6g1ut
HnsmXzHjwyQQhia3mEzPGEKn8iBq9v8VTqKiu5CqMH1KWyz/4beNZdtS9Pqzo2f5rTGAXvCSsakm
zzCQEzimdpR0NyHBWD3o0WAryMNV9scIOXPLc7mzHloOnX1n27WiIngu8tzT0zL/kydDi+oYkkff
aN+39xVitCHAMa2lJlvbvCzmpZ6fQndRJN42ZUEMb0Nz8uw0hQeeKqLkMyOwfZtPoelVvG9OQ2Or
/hL17+BQdU9yVEzuInK51NNxL+sCs64lS4B8BSZm0Wq4SYd7eBLJFKUe0LXoW2cqxeCbrQTNT38t
vVMHs/5dUS/kSWoOZuqlQiXDJg9W6kOelmTB4Tw3mhfVVpUc5tlW3g0FWqVUiMz4myF662GZmzE5
ESiN6VArOvdZrKWKZ7spjo9DIRriZZNOT+aQdt+KKswr36jsZCaWmhnMr1Grw8MC6CTzqnE05YED
k7vHqJD9j4Veygl97Nm5G+Mku2laro5DapOk/sjMzFqOSTZG2m1cKvF3W5WiPtSj1AafLltyU1np
cOynpAq6pIZIJoys0fxyrot3rGXKyzKpuspPFiWqfR3hvcclhzv7U8wT1eIh661PdWsaf2LXgq5r
dfmoHvPeQeC+ZLKDl2pc157qtISHvrK691nbNn/6hovuhDIi8DOjC2eeq4Td7k80Dg63kkqRuQzV
+atmTMUfuWg62UHTzuJTJpXxV9/+jvNAS4vlN67SzrcpX0oyuppS9hT2QE10MBGOp0jbag58N5Ne
Li6Xz83g9L/6IZdfKwS6c6+BgPwlmWz5m/cJ6V1tafXozXpHeieQPMw/runJczzMSnySeYyepYuV
l/SgJ0Auac1+GH0UPabYX6YFwpDqJvJT2+r219ox+/8yJ+mGR/QKyl/QmDPLdzrNbr0iVNpHe+qS
v2Zf6v/phqh5G4ow/Etg42rudEEhCUvYIvL4e8oPgyi1z5la2B9lM6ugegoFeXlgDPn/Je/MduNG
sjT8KoW6Hnq4L0BXX5DMTO1S2pIt+4aQZJlkcCeD69PPR9muktI1VnuAARozF40ul0tiJsmIOOc/
/9KEE9ucErIac++YKsqeNlmlTcf2wusEJXh9ezI0D1inJMhf3Vg6e6LAstyfkjpBCorj116tciMO
R0WWH+sosx4zxIUU0WLwbhRLTwwsCazisYs85bJs5/JcjNq0SQctmzel1hZrEkPa3xVF1TzMjURf
VkRRvVyPyOt4JdIpeVeNHkW7E2eaQ/oiqkd/iHBH5DtkM+rmsspuuGHZcDJg8/I+qZQ0R51RKfXF
0rSaEg4qaGvosN/XPiAcB5LIUsvZ1ZoGCItJRGyFeSz1lEalK8SlOtpzddOlbBpB1xrmEmaTCm+T
nUDucUVv66D0nFn6Ba/qRdm26h59vU1MhjqyvVF5lbNfA+sWvpYQ+Oq7vfBmP/NwMfSZKFrxke6R
UUd23dSmPtPput9k0o3fk37rfa4YmEEBdKZk8SVEvndZYxPpI21V+VQQp7JQSefJ21HnFPXTFGxt
as1o8fUEyo8/VXFV+UrE42Q5lnF5YkltSgi9GIyLArdffdfZffplkmVPZ61nUeiJqXDQq01r7yEM
TQZEXtR90GIQqpyMhGmlOEy4ybVw8sFk/5uV6T1xxPNw5LmLnDcFXSDZjqrdMF0nMJVjxtMVCzjW
7uutHS1pedQgTjjTWynnMDME2PeSe9k2SvWqwxXPsL6skdGUomPpWsdVX02fYY069UlhGnHrd4oT
ATbpcRFkaCZuDaNiJWXS4SCp2n7qLnUCiIujuO1zL2hHK81CbVqm96Uh+7sIPmUcZP2QdIE+yvou
9dI2DqBbOg+lWMhw7ctysX035/kFKZnclm8qsv0gVSZ98L4K9y6verwDEcaCoBWFFZ/hId8oG1Xa
mtgYXZ2QUsfJbPgTHPc4zG2hxqGyxAO3Z0lXs8E4W4rdoBfIL3RnECkhK/iS7Gwnx1tjtHsg5FhU
xniBCUY5Xg2dY98oDj44gTZKdm1VTZ2jQRp956uRCw6HES7ue4hdZsivIHuBFQ+NetR0uaF/zEk+
6S+UrqvdAM+l8jyZ46Y69rI5uSioE2y/z0qz9OlD5Uc8hORVq5Gn7k9LZYnAUyhGA1Y22rvF0vso
KGkzKgoWpuK+28yCql3k2Tvso3LD74fSI+Gz67vRt3GNLhmoeN24kzxud5d6xHYEbpwMyaleGt58
SmVELIRTa+5x3tQq1LoSg9ggF077Ltey/kuZsSOGYzY3b0fGXfuiz6j5RUx7eCqiLmfvQCJB3lhd
yeRMqZV28t25rQfCLosMi+90YsVNyVi1PlZC5h269i4JM9uqr6aJwJQjhTJgl2WMQzfVoEaf5ow7
HbaUdlngykbd131D0WiMaiU2Qz8o7XprnH4Pol55ocx62fnu4jWGL0qDGycNPa6pJ9Wqp4aZeJHA
eJjpw+SztNMsZeM5SYZWVlQgcf3BUVSZHmeokD66KpYJ4bLE7RIWXkm6eD7OmDZSQcmd7MFzcUGO
SAqVszM9FhgvnHSDRfM6LASA+QjdcBJS66aI2K7cYvDR6cfnHQLUKzep7b2uuGzZWhMX6mZ2m0j3
B5vqGWBYZA5ASZp4XKvP6sBLXA9EYBnVB3do8YrT60l+bgRDtCPkbtG2mhYvCu2yKx/6zmjV8D+M
ZKhqstDGbbY2xFWmUzw2yqRawX/UNi17U8AqYODgULLL0bh2apCn2MIhLsAWl6wwvCG8xAdWj02e
m5G/4zN7v2zG6YAOMUV3IVYDPR6OxLR0mCtjLqdtO5jnWGnanMYdiPEv416OA5cOq2MbQT6A4ktA
Ssy9MtSaOm5V5KSQf1E9ler8msv+jzMPsorJVEQ+x6iUF+7lVdhzuyTGB54wqF6cFyIprtrCy0+0
yDK2TeUar/gz/M28eyX7w4VdvRPwVzvAEZe0MRbLisftaBLyZ7GOi3bgdDOm9wreJ75bNmbQ4OHs
WwvFeyH2wqaKbn81ANFCN2Ss0j1jnV7B7nv5xVs5cKLHusR7SIxHY01kU4nJwS8/RK6CWQ40Zb6x
duirkOloamJjlFs0mkiqW6ejPCA85ucQ6Q8wMGaZDK2g4asrgeGQtwoulqdVPGAzHo3DuchJkAGN
tXaU03nw80v9gMa66xAOdg2KYxxTDi8lJ1nHy5AX20Y6XdAmZXrVTen4yiBhhchfgrGIaeBJYYIH
Ios/wsuHw4c3i47nwsPJmesMlHq2eJiiAbxN+YjYDGr3a3zyH24itl6quwrlEAwBoB6st7wn6lGq
Fo+qFFmgFUIJHahwARb9v6zKQ2bAe0EpwhKgoDlYA/rSWUtkyXlrElTjp7QquwV37lfeih8e1dNV
UHmgzWCWfRjPlIuiHHuzAbGvlWVD/bz4i1b9sqXXehX+t+aqM2E6pDDFhTM6mixnBg+T7VugWNtU
Eu+4dMo32+f/fKE36f75D/78UNVzSzCvPPjjPy+Hx1b27eNv53d199u2Lz/fybQq/7H+kj9/6OWv
+Od5+kBAX/VFHv5XL36IK337JOGdvHvxhw0RvXLe94/t/PYRQZB8ukD8WK3/5b/6l789Pv2W67l+
/OP3B6SPcv1tMR/+929/dfz5j99tXsv/fP7rv/3dxV3Bj4VVkZbpw13529vHur/P04fDn3286+Qf
vyu2+wY2Mg6Pq60LysGVxzA+Pv2Vo7/h4ELMyKRudYldaQdlRYv7x++a92aVykHIwVGASft6tHVV
//RXzhtYQfo66DdXxh88/++f8urryv36pLgp3/78W9kXV1Vayu6P3+GdHaxwBO44gaDX5hyAhXzI
XqmVXBezkY8b5juucyrAsOZtJXEs2mZZLq51MP9xg0cIiNQSdWLYdrAaGr/vmvy009RKDw0li6uT
zspn/kNPHXa9Bo4WkG6f3i29Dpi+5JXxGZiehKaMWXTh17XZ35SCxRI4IwQCX5exImgr07Y8ZsZU
2WHutO5NWmoV2CiWNtTD0pCzn5aumeF2Jhpc6p0ZTAaVmpudl3nRxX47jB7ZZL0TiYBh9hzvuko4
CrPozLjIdGm912wh64BoOzy7tWLCirVdOqfeRJUzPHq95YDpKOV03VKZF0eZ664AjWmbw0WTFPjw
RUNXN4HiJVjWeF70eTUO630kS7oZDjQi76B65vZ5qXW1F2QUjuejN3j9CemS+uzPdefSY7ZTUbCk
Fh0dxQiUi0cTKvZAo2Ftt1Jz0+KC91WOYYf76LtCgFodaWrerx3kAOeScczVYOFvHY7ks95pE0Zw
vmPz0wHUzKnbYISHuY9hR4oejGpajmE1yT75lMhSvaSRVGs/XdwK4JLDf7igNDXHXZeO7YeusAZG
Nx6U/mGjpLDFj5q6zq7pbjMzGFKvODPSZJh8xmXFeeQM6t3ouOKSJAPnHrNos/MjikaU/0QZTz7B
9aaGvmYWl7npyfd142VuYNSumvrlhDgvTCLFuF+cKZ79bhLLTcxUcQQrjybmWzbUnG0DBxuoU1mU
NJirDs5AW2MNTOJpYzl74QAL+GQ3DtZuUarGODHNJNFpNMZoCCokgEQWWVr3FiW+02wxnYvOa2uQ
egjK4jyuo/L8AvRHfysHkrzPhDno9lHdG3oWLubikkc8RVkRusWUY38dIRY8rTBXGY9LBeQqGPRZ
H+kKo06GnZzqOMhljL+I0DB1DLSh8cwtLpKJEvaFlWdhnRl5tFMa1zw37ULIIJYdBIiWuDRjN2nM
abZZOkOTS6quf9tpiUPvETnjg1aM0+DbbDmmD5aaDGelZCgC/RfbxITuZAo8wNnad/TWtQIlG5bj
3uw6/FXsUcVqxTYGLZRaieodwLjxQrfNqndYRkUA9aUSewHudxrqwRz/8Y+9pUQuYyQ8zX1rypQP
ssN11++sSXnfpsM4hmnhWO/dcVQ/eMwtI58+oXR44mswBiBfu9FSRkWGOzUPXtVge2YKlTiSUqQz
+HU73DtlNlwp0zRhWz3MBnM0SONfwI8wG58zqDC44Kxwtiwe5wgC5G6yl3kKljSLNH/wXMzFUtJG
2ETbIsjzidjzLIm7BwnnRAZjvrhndczc369Ew7JxknS6TvrMujCZJIPrlV6jhfCCiq2D5QnYVzw7
TBOqOj4ucr5tqEmJmrLHla4Iq5pI+ZBqpK5C3Wo9+H6apL8q2KhJsjFbwlCQtTEx8QhamjcAcM45
AwGtDhTHYo7hTSCiQTmk0wTRpRiNUz228IUoVPWh0KP+rmxNsFlrJHQOJWpumv5sL722m1CP3ZhC
lCAdhIC8s3gJa/ScSQrqH1v9B9UGn/NjifMIvJ95wscHTXkdpgOvrj+aCXNw1xzBXFIegQaFNY7v
4ygxz1WZWaOv9rpBOP2QeUUQT7ba+G6l4KdmDiQrbd3eyMQrbKgfTx0DKigGBeRfYwt06Clho4ha
Fktiq7jU2ibSI88HN3wtZeCJaf+8fMUTY9XeUdw5UFQIHH9ZvuqtmvTd1MLIwChIMhFpFTtQJYuh
7xdxngi1ZVwqok9jllin2sKAMTSRnm2f1QZ/c8oeVrQ23xLdAUI2LInpIA/KzKQzmrGxjWZjV4V2
AnI4fLRq0d00aWlSWPxZhvzNpVa+7stvjBUobFR0F+hWoPa+/MZlGXlal6c1VO0+LYLBnKxuk2kj
T9mTtaudtU0OASwpdHh0sJHUPuhElX5ztv2lCvG/rfZeVIj/Yh35b1ghro3Jn49mLUBfVIi7/u7z
Ize5fnxeGa4/870y1Cj/aETxVCFIaaVg/1kZ2tobnuJqAahS6SHT4b39Xhnab6B20bLQYsJX5cf+
qgytNy7iwlV2Qv+kYdfyK5UhH+zFi0RXCckYOQQOlnRGh3RFm5rHm42hD6dC+xC1+uJXxAuE40Rx
wHzylRbp6dc9f2/Xy8EjwycYg6QfhVZULcD/FGhhG5k2YzDLlRuK4PFTTLzfyTJ2SEDh+RCuZMVO
8pkcpro8qltDO1azRaq+raVq4qdOr39s9ZxZQRkpbzFYYZggtNnc6yV7XFganMCB4Cvv4DK2O8BR
lSO9cSFQN5AtZqD1PNf16wSeZB1MWNqn3oDMYSrU43lepi6wrUj24WxRSsT2nMSolWaG22SsZvsx
SVzGV94g9s9enb9Z1U/5qYe3hzBhXhJaCB4K78pz5YgSYb9Lucjt8fLmU9kW9Y09ImPZ2ArEUL3B
dNi3p8EhRqVUPvFPZrzVzZxBm0KRQI0sEng/i+AWOJNKrZjZYLFeV8U3oi5Akwmv6gLE94gPl3LR
fBswj6m/GHooPXB3Nlpla5+7YRBi2/eezQhBzAC9wmp8WdpHkyphKDlEbp+qKRydcTaUswrW9nZx
Fn6TM+o54/pCi/dGnGS3jHv9JcJaKPz5nfohHJwXae2D2WTJBueQOYCTFoLBa0jeHbShxfWHIdd8
iyFXQdYcgarEY4j6DA86ZafBo5Bab/lLH29kgvmdnmr6aalN0zs5qtYOuBxCVgebS83U9/Bz413R
TfnmlQ+8EtkPHi28bVzxqRk9ur0DBUYeO2Od6bkM2buZKCxudDRM3m3aRsy1TWwgif1ioDSpSVim
i0TTiwlanrXDK4Dg4ZHMjUNcwM3DumvFyQ5eMZlb1FVWLMNFSmND8Wdg1NI5rz2f9df88HVXG2Ho
9jDID2XqQjSNm2dChrgTrdVkO4UuBC/QOLMLOmlMRx4o6WZVhPnEEkQnuBboJNZjtKLlUfXa3f9x
m1vtCKGZY/5sEF6xPp1nkiwYZ6WjV+gAIQQ1Z3qV18cQC/UxSNYuJErGYq8SOK1vyoIZk9CXk5nD
/rTP2vLS0eXOGNyl3Ap+e+KPQxmdj33bvKanPKR8PulZsMVA50o16hz68U2SQVsbqV0IO0sPcy89
X7TyRFLVn/TupVyk/vW2/NLxfVk/lu9k+/goQXgOAZv/I0c4AMuz1frDGX50l8r0+fH99N9/O78d
7Q1QHiXsmhAChP7n6e2YIDSAPZxjECY4jFnR305vXX3DqAKRtw6PlgW3vv3fcR33DeYNDq81WBGh
CqiXfgHXOSwDObDxMYdC6zLA5v/4dM9f68VtDXKrEyirA52an1Ykb6T4pR5Xc2pGfqx7FSacg/II
R05e2lMbvybGWq/wfJ1//QTU99TfaNoPAyp00WQVvBNnEzPL37aNYQRmUmobhtO/KmFbXabX/ZOg
hnVbOCh5raZVooL5/qZg9h+q9WKFCWjQKxvXj3eUb0TQB8Aq8hd8il7e0cTNgbp609woQ6ZetgRx
dUxHKuxyBA2FudWLXB7hWaNc2HiYf4AspqfbZy/f31QBh9vASrzmfeLL0k3oTKRefgS4mvBvhI7O
Y01MrO3OPs/nyAunvCtojaEuGmqkHP38ol/NKV8+SWjfHKZ4igBJ8hEOLqsXUZOrrbVRy1rEfpWk
iXqsmDlkviXRa2/jTVobH8tWI4U98RowgEi1QEC8OqsuY6mYN/WijrM/QGM8K2ubMaU62M1dlkoP
qnAVx6AlNNSnjbbAnagF/p8chCVqVM9YpsxPk2ix4R2XMTkRLCq5a93EvFbdNU8ztSbd8VtHpOZn
kXRKE7gINMctRPzoJjFSccvDEm+d3DDv3azJBgRamiePCqEh9bUbz34bz176CQjKsveSGWxxY0JI
MHzPwhPoyO0V+2NszZF5YeRwPG8yc853qD6XgeTPTNMD7an9VmUxfCD4k6Zcm0yvvsDoRX8X2w5t
+7x28MtTMw9EQGNP806TXz01/OXa+0Oz0B4YOatkNq3QQPUEE0RPkAHiahh3zROUYBLeew6DFoCB
sB3ABkdAyvd7IS0qXTfPASR4KYxt+QRUgNwBWqy2+kWoP4EZBankSQgLOj4uW9AtVDkr9EEPXWxT
1+EkNvt5Gf086q0Ld0VMYmhUtOfFsmAZv2IqzoiuIyAFyn0onkAXDi4AGMonM4T1KXbqE0ADeAFY
Y7NQ+t2Y148Kk7N3yxOsM0wCorK+oj0N7nYJzOUVBOJ2DlclwFD1BBHlojJ7KLgWVba5okiRjIpg
webhqFXGwdlEdCT7XDrJmdfZ3m0bD8kjPHGIzoairlRsdzFgbA7Nru5yuXNMxT0tstkZToXimR8b
wO8rvTEqwFAoVifQD5zFd0Alz6fJc6HnLpq3H/BSaENIS4zl0UBC6MiqFDhId7pNBPQGzbNUzSUY
QFguJi3pm8AsiOQIPTrw1Ld0JXlfZ0Oyr/MsVzapWXv9EV7udhrkXR5viLWaxPti4KaVfkxEqH0C
VRGEvUaiXZ5MpoiWM9IwyASv9cJ7mzpe0wcJnAgRVF227AA4cHDQZ9dqwj4qjTxcemVZwi6p7OrI
HPP43hxmG2Gjl4tVG1C7diAHafqNV4mH2qlw/zLkouLPDi5aBXphK8alYFoaBTMJNXKTTV11gTZM
TkGKn9Fb8Nzqowui/YCzTQrBpFGiPUEC7mWSCQflj1XHN03v8I5DDeseHURbVx7iSjVATiH2c6rJ
eCMiNW9DPS1Et3UtxXpv4vP4qdWn8gvwM3w9r8mHTx0V8b2GoKxhc9HgSFvY/BEyZBK1fESXakWX
Q97OKhw/mAYBGu6+D0ReTZrPXp6Te6pOI5OBKmOdaI7wrmyIFjLUh5LGtiC3N9DKHhI/uGUFOSwt
9QtVCiPzbZf+IMz6WfLPDWO1MNGp7nxmwBoeC2pVm6E+MnJZYfHlY6PYChZCuSzvrLhCzaYnshLb
suiZx3mGgpS7GnQFPFGQ0hSmrpGQ8tO3s0bL1XkAcMqSx5dGjdNkYGTF4Ia2W5MO1A8GptzKqMJu
BZnNGVLWU5v7krUDJVZrEoipGipxAJ1UZ3MZ3Olu6lsFekbl1OpGnfDSD6RjKAvdqRnHm0a0xhgS
vqkmJ2ZE3R/UcLdXdo5b3rmxWVwtvL0QwbEGMHyjrZZLe1ZKLUAMHz0gKhSrOn/oP+axol43CpAk
KwIzDKzaHGzGWlWHHd4JonBCRB+tC3KJ5VFIWnvmhWNXWtfkDEjnqKwM0Yal7Q7VydhL3swpa+2b
HqRA+LVauqgE7C57TfJ7WPbjU027swINNnmuWJS8PNPcih0ILYG1UZre2ufdvoJncSKWvH5rOtyr
n5+hf3e1VVlG505BRlX48mpLhTTG7oS1SRGNXEHyW8JxVNztYOQmIKR8/PnlniRgz09se7XmYFyA
Jh2dGLEGL6/XtuXSsoWYm2GJ+33ipmXiJ1bvoFRovaX3LdhNbTAmgsmewK+1vIHHq0QhuLmEkeTB
Ngsb065npCEdIHFfdrCpYyPGPGIo5/Hc8GBthfhYdXPAkC2VjyUn32uRqj/Ct5gWogXjRGdKT0Le
QXOm2W7PCBu3y7wfFRi4neNp92YydBxES+bZp9RKk37ciILeiNFJ10IQX0mKDbt1/7UA/KWe6P86
pAlP9dmr9mM/9HjXfv7tuMvvys+/rf87fwir8i7//u+6l70Sv+trr+QYb/A0orsGmnyagVM8fx2C
MwPHO5j6HSMZME1SMP7slSASv8G9jMgAGFFr1b2GI35rlhTLeLN6ZQFzYm2yegyZv9Itrav9r/Xi
Yk+7Gtqs1AkAFVCJdf0+AwFsM2ZUCKXtWLH6YhvJmvB6Z/ikZGWL1os00t6ab8aqv3l28/6mnn+y
QXpxXcgtjEEAWgEe2Lm5Yc+v6xE4XldeJE6GrGuvarXzYE6PUfUBskpxl5eJ8pZ5XLUZnEjKY8lc
fAjQZSLWGOxsk5TVUG3MWmNob1txQPGuIXgrc23b0qzcYgMWJyFgWf1o9L0JNx//lPO5T4cvCdDB
9bwkzRdF9DszX6Y+iDRMlwREzXObXfsBjPGmNTUow9gxcRYvqa7ccgSgH4MWWlIW+LltwKBah97S
twhSARhWIvXSyVPx9U79b6y9n6EW/4ZDBGDvZy/NDyvu5K64g2byYl2tP/Edg7DfYPSg8/ISdfJt
UPCdXQLxBMsO1hzJyjZ+XH+hEJr7BjAJlA+yIZDj0+ThOwrhvHmiyLEGrNW8yvV+ZV3hO/FiZVks
JtyHWNowVXA+wFjn5RuuS8T0Xq2J7aKp+BdjC5feuanJtHJkUdLrVWW9ooCexpuuZjD3u7IZQiJe
h9nPVcQDAYYTZAQVRVdDiFU0k7B3OLjwPRLnDJqYUcCvXQn0k8HMt7dz5chJc97OsR/mm9LzlsiP
6qbXUX4N2YdaEsC1IXT2JImS4u2cC6MOoNDhSG3Hbo4AmPxhE1DfpDnM0cFRxhEIEW8WBxWjn8aW
8b4gr2idJZjGWR7p1W2TMwCAQGbzAXUjunTzqoT+nOHhRlxa74ldY3XaVTeqhXeUGMX03nYVBD2o
RZcGkajaF0HRjCYqqo7mBJq6e1EhD5kglGjTY6x5Ex1KU0w3msD0cNKyvAhUEseP+SMIO6WV9oEw
Mf0e4RXOTGQxpne9brej3+hZjNNfbOnpRvb6JDba0qvvobSaH7IuLdIj9KTevZM2zak5jpazwbZU
qQMVJYkJ/VnkIuxZ/9eahXw4wOozuwX2MiE/oI+lQ+oTHk5nuOK2djrKyzkB2fJhTHc64r8omn1H
wnULmOMrnxBIDBrEETSu2xjPhU1rtM5dpegupm9KKm8h0icPERMg16/sOrrUMatMfVIOWiMkpE9+
Qi9lGEzPdVx8alD15QxbIXGroM0POureIUy1TNAeVdKamH8r6afWVOrMVwqrM1FMesbj0PRTGnAc
TRVq5VZsu85Kbwc9MvKNHUOYUUyEY/4U6SNm20ibEdEp3hgFQ5SswZH9YO7tDh0SKbPJeGLOJuFq
XADPkFfqxnX//+t8WFcPJ9s6yWWlmtD6DqpUUXXoQ1AabOEMlpuUh0g7ib2bpDh+5VI/wls4hEG8
ZKpH2cgA4OVCzfs0j1u6oy16ySvFWQT8q5EYLKtVNkhH10owHc5q/vFKE+r4dfbwv7G//2u0w3/H
nX6dxf/38+Lzu5Yw3rTpH19s9usPfR8Yq29A4NZZMUAnvECLMuXbZs/AGCiaWt9hWAs9cOWofx8Y
m2/WaRgMPxW7c0YcfxZRmvmGZo+/AsCmKjM4V34BcX5KSnv+sq6+8bC3VwNCQHEq94M3qOtRVVRJ
CfjaIG3yHCc6ErDze99mcnpdDImJVjRzttNoLGES9+MHe+nMx8JOortacY56cyb7Vq+Fhy3epDdo
/ZRdSQ4snhaT8s6UGL8t4ITXqSAayBlFvuv1Efgzq8tPTd+p1xXmjo9dbe3j2GlsfzbUIcRcujkV
g55cdoUVnSDcSAK7ah3D1+fOvHBXXwOnQDuMyMfVPttFb92yQNqreTDoqxn5votrvUMeJwuLROfU
kO+EUuoMouv8C3w+tLjNrEkLZqKpvtfAkz4vAjGxP7JK9zD9ej82aonEdTJNwBV0MugFLTj3uRys
amsMHYqZSps3kREvt7YdYULEEXJegfh9iorG8b12RJRLkpWz7WcHolyGWOC48jL9c14N8a7JvC2K
kqs6GrUbhBz1Z4NJ4XtDAdlZpWjqkaMTXT4tNbhDXqPPoP1tjiFQ5Sqy48U8wZ0CO4B56kc/Qff+
8OxN/rtC92AfY75GGcJbi70708VDD3yEP5oJdluGlt15ITI99VidFfd/0KD9fxha4Vf97Pb/UDJe
wY6W1W9v04fq+U7y9FPfdxKL7WKdZFCZfW2t/tpJnDcMFtbcEbaSb6yU7zsJZSNsZSIGEDZYX3u1
v8pG1j1CRguKO6HZtvMrW8la0L4490BJ4DYzj4X57GIifFA1lukQ4yDbFRih2MqmXvoxNDvcMNDY
EQZAjhPwBLnIJ7PuvHPVHlFuVm5qQySQNxYVj3s7pQgEqUukCwdAKO6ZnSf3M6rCkyRpKBXK5lTr
sbFKlcG7jOHTnDT5LDfP7vvfvPaH8xrGtQQM8eozmTLp8w6O77E2tTTS0gIuVkQg5tx3YRGlVxZo
RUA2A7pRoY3+z695WDJQK7CRM8+GdA516NCfDR8IRLsMSjZRrWah4eVfdKf85KnFr1q0H17oYCrU
e9OSuhH4NYXyp1Yg4nQL7/rnX+bwPVivwbcBwlrfLhqCl0eK7A2QK0nxjRjQ9duxg2cr2/qVx/TU
hDw/ubgMdR857Iy5APOfnNuet/9JjQVZXRBy4fZeCH37tCq8D1Fq7by+vR3a/qbttI2T4XonFm1f
uNPVz7/nejT+8AEwdaTuQsZGgMfL72lXg+bVAtW2l1VnOcrzc0b6jZ8NmMowvn3Ng+wHXO3pCyM2
I0IQ9EE/lFwh5zXwWV6NkvpmDiDd3ycwf3Gccxc/yp3L0oN20lrmHveBL0zq3v386+Ie+eMX9kj6
YJpqaJQ0dJkvgA+jnBRzAXfepF59QsV5kSuLvjFt8SXu62WPpHOPRUG5K4baYLSX32Ow9IWc2bNa
l8JPiroLs5msiUpdki3OGuZVb7oXTYqo1CnOXMW+WET2ReV8L1MXuebMNG8eFXTFPXJmLaMQKJAK
XmUadGfG9J+HHG55q64E88jYL0Zm+OWSvrO05lMW2deda+6r1tq7Klc2HUhTxsjs0BL3Dm2P3ywt
fCOuxsSk9NeP4Xo2hNzSuR7xdvfrSdubfXwfAXTCDlY/urPw/GH9KyvTrXdqNMmNreMklSdue2R3
kx4kgkvlXVkDsMJEB6Vd9mZbuSExfp1fD8VZKvS96Gidnr6ZLszzeWjmU7NZ97xUIQtOGQkzcZrs
PM26W/zV+FYo5pdzjASCcRrdUMGAcONZ9kVjjEzWLPuj4nTlB0m3E+Ks4gUVzqa0NvgCWNlg8I06
b6dHlfDLpri3c+eCounCErI6yrpqOc+z3tvOlnttr80we/hy7tbmEDhJgvW1Eac4bGI4xMlzoVnl
WoJ51F0K7seLY+zrrLjPZuO9nup66DndbVQk+aZgcotDUjnfrM81csoz5gaun095ctl70QaBsQa0
5XaQhAo1HGpT2ZhJa/hmh9HLtN7kp9s4mcwlhIv1WwI//8bBOx4XMW7CjPZ3W2qlt5sT1Qvc1Lkg
M9TbWe0875qZXrRO0nuzxAPIyGS9VRHU+DHOOZtOwfFt7IzlqKqsfZXbFsoAXgVE6tbpyG1IsDzc
tthYbcTizedRDKerUYwstOjWA4ZPyChKjrimyb+4Y32rJ87x02eHFVbu1NI5LosFEcOEz+Ogf0HO
cY2JdL1NUE1jxsOXHJrkiz3HiHXiUSfJZ8b/SUPJAsonGS3OzVE25PvChv/hVpO+SQ0+d8bcaOtF
3S2CbDW0hJ3RNnuTn2MkFmqIjH0vSeOtIcp5RzXJW1PK28XiBVCs9IsSmyVxN+2tnJxsM7koqkeF
uTNVdIl56sTx6qU13lLa3tOwlEErQE8tGn46Ks/WRaMyRNiNmK4GIDMGAh5rj9sS4D0ltz8QIoee
JuJX93DA5iL7Yg0ssnwp7jH5ukhG7VyPxstG9a6LHnNfhpPZeYMIaU0Z93ZppHd+P5r7JUJG0HST
iwW7fVGWGPOVeepAV/QutNnY4ynZ+bod3xseN2auNK4RtbeWXp0BGdwqCndqdtIP4Bp9qI48MI35
EJ5TiXItUns+T5xk9s0MOYU1rEvUWR4G4imDyXWv1WXBN7ZQrlWdt3v9N0aMMK7L78uYJYsb6XWX
aMpm3XyldLKw6dpbUej7Nv0v9s5zt25sTdO30jfAAnP4u8kdtRUtb8v6Q1j2EXPOvPp5llw1R6LU
2u0GBujBDHAKp6pc0iIXV/jCG0o2LZR61HZY+LKPYBOGUZDfJNQx1MFA2gOFKU3nyJitejyUUTse
xgzTc9G2RbJGbmlz6uEVKgmz76LRGa8szONWRsNDytihXcpgHfDxstmiZfpktLSijQw1EDhBwUaq
aC/XfZH9zOZwn+h25DolO76J64faCpG67h7qrH4A+yzshLDvtcyaQ9lindghz13Y4XMaIQj5sk+l
0rrPUnne0vWEzwEv3K2LutiV+MisY+RIPNjVqmv30v04JSwuyTk4SVpubKzp7lDATk+Uv+Gfy348
bVPH/5dMycpTR01aSzo/5cvqbZpk2oor0/9Bl43MTIR9viOOxmpUjpqFfAgaKYay1ZoBZ3HDGq6V
lm9Je2y8sTUOQdrUyRoMirYXmcpqqFnaftU204qPIu2CCAWdtJZ+TGMQ3mh2pmLeUhS7TuXAT4zi
wST7Y9sAfDzqiMlulGBW75Q5glrTS1N90VsTJ62WSNmqDSUZldHQ4CeVTtplOo+MXNu0DaCVr+up
56TPtNs6JMmkMt+70EwSk7pZ3Hyr0zC8TqQ8XRu18QM+deLpStZ4g9PYHsos8gNZpnGBzmeJgJBc
flcke9zauT9dSik9Q2TewqcmkJK7SJZ+KBUKCRDlxPeLZeToUWmR1uqgqOt+qPRfwEcQQ1S03k0C
NkufkjriYZOuRzRxPBA29saqevmBXPxpHLmexeGEaPx40LiwwXXSw+3rh5drkbj1dhpqkJS0hd1G
Fvdi4tcXCI2gFmIbV/itRFD62AYlB4ZGfdBTM6O+0JVWcptmuAacED0WOSf4yxmRROaV3JT5FymP
n4K09A9lADygFcArjnhxp6T3WNODQTAt1Gw4j0foiC7wjeeuVG9KrbusC+unHqbfcyu5SBD1AfJB
lNCMqEkVeUZW3csqgkdsOJUjbtNFJN+FnMKvRS5rRZN+uhgrOTlOo0Wi4tu1V8iUidl0ezXpv8RN
n23UVO68djTGGwwXaYoPzXjIkeJ3iSgf7Fy8JuVSBmU/pkk1P3aRA3k1fIrQ4F0ldfQsmN6uUolN
KwKMl3ABnZ2HyUye8K8vubMaILv00M9UBd82xqg/GggEUDSiCUtWCLl4EadlpHr5OIfr1OasMi3p
fmAkDs34eYhqFSYWLkZgHaMz476wTt9ExCb+MTritcJ8nTRwESBSdm86ZDdhflv9dRhZXtuGB03v
b/0EGbpSAT0eINa9kuvUIx65NFvppFjVQ4wpo5XklJN17vNZ1wjZEMKW6wpxkWoT1/OXgILxKiBx
c8Om2fut/BOugYRmivSNbPeLUdbg0OxyU40G1aLgq9J0v2I13SmBBQyJZd2n/nNZQ9wLs+iAjCdh
WtqPV4bUJodsYi/nPgc3rZf9IGL3gYr6Sqw5IwZBlnPqxJpQNE05IZs2uZ5sEHGrGnETF0oHUSP9
NTcamtkd7ClbZWUyulI5a+tOUs94ob1LUF9A8hQTybGhSC0dlYrSAkQY2ZJnqgQhiAkQpCnmfraC
57jk9ORiff489H+xglp8WMzXoGNRgGBJLeH5aqflbeWnkpeLmeLj6HjBEdpqoROsm2b+3tkWDX1u
lSzVt71vX4lwUp050DOYGC7qMwTwMAdcETPJAyGQ+Mo1wcCkJU8YFiZexhmCeN9+inqvQX5mX6jp
c1XWD1pJpNPN5DWxdjvanPNOA4MvikqiIK59NYzSdd/CFtEJHUW4Kc1EDhlBeCOzOxG2TNZgtqZV
CFKCqI2k5SWm62vIvrNq39sNW0TifkqSWtopA18brMtVOfNfkkg9jLHS3BeOilhYMwgGRiBYpj7X
+O+bkZwrGLgYhkmW1uMYIjPiNDVQuaHkYEWLD7UebgXHmSQR2IEI56WhdyagwpVbLaoekHdr1wTP
/iHA8unx5fP9UZ3+vsj436eA8P8aTGL7r0KQ6Zvlr/ofWLsnIXm1zt+V3L78gF3/HxdR2zYvsIir
f/VR87b4xs//U3wD8oDJCFVyEMsQAkVV458yvvoX/sKKUJAWvkFAAv5dxof2r6D1hU4KUBh4yNQQ
/l18g6HFH8KfEmUz+Y96tuq7YgSjK1TxUA+nDQqC6O2ZH5fRBLIzkD1sQeJLs9CTOy3X5IltFag3
MUpxOJsX4cEoIiVYa0bRA4FufKTz8cXMaexK7UggMSg/CwQANjLtylMEdreAVGpMVyq2q6xvda44
24xMukAT/9EO+vEJKwCz9HJczF10NOp/YdfzN4YHNsLHcgfvRG9Q76ErKOxddMEIXSI9HLOgDD2M
sxegOvoD4TTleVRM6RjDwwOwLEEogvqu7CXM2r44VLQUAUGOHuaq3+s4c7S/L7o/2lD/T9SsBU/x
P29+3Rd58AbkAHPrf28YSmJ/iaoYVUAhwaSLztLfGwauoOhhUWCVMZiG7UAA83e1WlKMv8R/Te2V
MpdwlWUL/r1jJFX/SzEpfTtkfn++ZV5c4F5daggYAVESNqtIffB8y0vNSqLYACltfB3twjnqbYHB
aUw9EYGL4A48Qb9TEzm/1yMNiYoicUDl0kDaT7VUC1h37XXtLMwTlHo+U9tcbGYB8UAxgCIq6jM0
6Dga3hTaMvwmQNdL7VdfDmvPb/tuVZmVclOZPaQMQPybV5/tg5L3omL7ezxR76ayp6HstDg8wl4f
eliU/degyTv8aRBvA92rnClyK+LXvJlwXgv8JkVhiutoBYnA5lXFNvTLBOfmsP9aWomoczkkE3Vo
S1vMloc74PE29TO7PWb0Kjz0kXrq7XV38/m7LlrmdDo5HiHtyaJ6rLE83z5ElMQ6Cph2cUKuato1
7RR8xxkmRSjC7r5J4LK8vPD9W7Uq5FvEHDXv8+HfTwI9W0BrQHWAzYGFW4wvwQ1ERkhBD5F6nQt9
Fl8ZdbSR+m6Vq8Kweg9tWvVCowRyFY/6A5y1+MyHePe5bRXCLhwfarj0i0Rz+fV3yNtEmomH2hNu
I77rZCSFbQ3++/M3FS/y5muLUdi/oJksdtjScG6ELICO9Nie4NDXewzKUSwIO2NbxyRsnw+1dLPg
owr3KNHAFvJaL3I9r99oLvtBKfRpOk1KY3jB2MUboFLKFxny1AHn2zBcFSgvPzit9GAOtblNcT/Z
kSBG34gEsfZB7M78szD95Zno0HMpA4cVpghvZ1m3MhCuXT2cTE167Li01rWf7+LRuB1TaRVGpXYm
/Xo/4agLEVIQp3A+4tj1dkDVRkzRLNPpVIxxu4btS1dEHSwK72Rin0/4u6FALSi0+2CI0ZWA1PR2
qLYyJoSDiv6UdlmJdDxW77PTY9KA+9KZt1oks3QZhHsFLUXGAxMtqPivP21eVnEZ+kN36qQ824yW
Ix38zqxdvzaMu2Iy5bVi1dZKKrI/9F79PbKNhRZYVnhUS3/cGOWdUk/q8ZSpir5TWsymzaZIN7ox
hevP5/Pdgc9LGkhNGRZiH0Ic8e1LUp3K4SKo48nX/aPVJA9KD812tCJthQzF0+eDiXXwZmMyGPcn
dHRanSaT+nYwq6Qf2/d+d0rG0gGbhDuWC/+j2ZVThmxmJGHxktvnBAM/GJXIFP4kZy93zEsA++rw
r6msTijYy6c5yfwn2kQ/taiOthoA1Z3UNWhsTpL2/PmbimlbvKkIGkWDjpeF//f2TXkKve+dSj71
QQAGd/ATd+YX7P54FJVAkwiViALNycXtmSNeRYjpzycTnBXeJE27Qn7KP3NHv/SAFy/DvBk4BBmi
0b9UivNRzexh+pgnkvzLjCpuGciu3JY36K8fe2R7tO+tBfcu3oXpaZQh6sjTbkR7ywwIH8bT5y/9
wQkgIgUSGOIxonKxbV99zkoLoWEVmXmCs7pqkP+ei9HDBuG/89agUbkqgaPSdVyACqbEGuYeV4oT
rBs12g/pSruILu0vg77WbpkEeAQ/52kV/KJU7p9ruX70kq8HX+yUQrFSJ6sb85Q7l3p3tKyrIDzj
nPN+CHDAECXAdYDppa37dh57Lc/lVIrbb9oop9t0rrNNlgBDilMj+eN1yiJl4xNX0kng794OJQ0Z
Elu0+k7VYA5r1MTHlVkh/v75whAh/2LTqXjZASBmZRDBo2fyZmWARqxhJMrOCeGGIlmFadGiB5/m
vutjvld4fqHC+DCRDz8MaZptS4qEz1We0gAJlDFGWLzS9e+ga6GhKb4Z0gjGIeBXZuQl4mOtgg6d
r4dVQMMGKuo2NFJKtyhHp4NLT4BOaln1N3Vnovxtm60XTajnekMnFTL9gIq10uitL6+0PnSebTiB
5w6694cO7w9KH90iDdfYpfm0oSQVNi+DdcqbtFgjn6chfNYMZ26Md2GsQxrMDCvCWxJzp8W+ILVX
a9VunNPkc3airAV22W8LSz2oTjTsw0qfkH0d5Pkm9pOkWiMvlP2ZYTL3I7KYQvWW2EZB22aRpcyS
baFdKgUnY1Cd/TgClFHlJNlJQ5GvkzD54yzFQdUUmSTKOooqoExvF1ahU3xQ6jY5yXWQeBb8WtfM
ksT7fP2+n1hG4dfjXynDLRGordcHmzoq/hirTXIKuakDAQI0NjRk/V0y9MZNHvT1RYDmx16rRnU1
BUF55kD4cHyRltqcdxBNFm9ZTwbEDiTWTiCy8aVq++9SlasXEeDHlZlJ0PDG0QpXWiE9VCEWV5+/
/RJVw0fl9QHwYN/M6LZg77x+/TEdbCkMzfiUQkwcZGnL9VpfWFjsAdWfyvs4hPZtTn587DTiBrOa
0x1ASv3M2nq/idDNQXyLAFqoZuqLx4DtqhulxFdQYAMjpdbS8+2KZvv52344ikYFTgDgaFcsVvAw
B05VWayoomozSsQjfVmMuY//jVE4b0FkaIgRvGSEr67KdMis3LCT5ES7Q8EDJCw9kKbnjESX8Dvx
5YjlkBwHDyUivMWN3Pm4RPe9HJ8mKbFrehfNpWTUCvigxsC6FG5oSIdu5Uy6802wyS/TzMm+QluX
f8pOE7lkveNay/1nC7XKZwvLw2o1DhYq5NKcT89KIqlbfdTmhEZtPa1T6KePjZ8ort8rVbn6fM4+
2AW8DKbO4m1Euv52Gapj4Nia38GwnisAwzSd3NGn2NJIioKfraq7kl88Zbl6W/bTn9Ybf08l2hQ6
gSNfbZm6FRjBRyV59ylPEVBg7uJVi/navpaVdpNAjNlO2mjtBpx9N5UxGFdF7093oy9H0Mz98L+x
F6COgfoyTdWA8/Z2LkwqP86Q5fHJSWVr38h4vAwhYI7PZ1z8lrfhJcuH2OBlHEpsi1i5d6yxRtQ7
Os025nR+MiJE7ATZPsqyeY8TwXhmvGVRl0lGPpfSN6pFMmS6ZdhMA7NmudbNyRn676Vl1GhUqMZq
QLtyP4+a+aC0/UOvN4HXF0O8VzoZmrLcNxfwmpMzt+m7qgx1GJkIjDAT3iJqHYu3DxHFTIG9t6cA
ZZiKXm3bHEiUMvzkm3DLqm++MXH5BqMt4eYSBqcwquQzi/5dRVI8BXc54opUZ8h3F1+6gq+SJZrV
ipKB7XZp1X4jPA32OB9060HuhGtrIG31OsvBayXpE1jL6R612H/lDmLCU3s3GbVzpmD20i5+tTK4
C0QtA3lqdPQRN3aWAR1oqzyz/f7B4rY/AvWLH8ymwXwCjXsDlo0ljA4awJYC0zYZlxCyqgezmnQQ
LfGMwhI4vvSqyjv/MVRaeuZ49hiXphVqYBOGHouazEzNEgxMr9xn0CWRP5vC4ro1ESBeEYLLD2rg
dCAD2iG/R/1AkVcSknA39OSVW8ptSCpgjKLfq4CecLMyKlkCrRJUj0GUhj8LbtT7FN66BuKvyRHr
EswYXBrmGPsPw6/usJfKH/OsVk6T7QDZNzrUUmga+wDoEB4Of6gyer2uHSbORTGaOfiDOvjZZxp9
E86w4kmbp+K+UELtV2tJMJ1i2EdPWm+jt6Gao/6EnXl1q88ydkBlbgQyQsoywezMWjricRn+LB2k
TCGREpxrRjfjQeg49b3UFNNIJbZ0cF8PZ0SPi7CMv8t55v9ODf6oofFfa/992vb4n9gDFHXHT1oY
NeydXz9+86Lvi6cfwVv4vfjpfzqA8l86nT/8f2UI67TZ2J3/dACVF+FvQcSias/hSaDxD/xe+Uuj
Foc/Of1BKDaC0PlPBxBZKUrhOk0QLMQNlTrsHzB5FrEMkA8qymD8Kf+h0Yb0/9tbApJRMFYBzsfh
MHTbvgdaQqTYeq9m5+b3rn+tPG6Lzf7qMCAsJLUhxiDmRxuBy/ntMPUQKZI5JkgK+LF/H2kwCdcp
Hij1yh7q8HsS6pK0miKpMj15ikdlPfdRgiR0O47Xk5FH0wbpfiAgZslRvjaFwsJmijrEtDUT4eUm
lNXxWGp6d50Bi03XQAjGJx3vscMgARbcBmPWnuZGh1QD2k42vL5SJ9r1qdJ8n0GB3OAuFgQXjTn7
CBohF3lLeQRUdpd2detCq5pqpPkkqu6NTKt972Ny1u1j8FA3sdZgaVf35XjVI6Btrh0YOtJ2NKeK
ho+v50dOX0QRY2jUqAChv4xAiM7ruTLWus+DNZCUqmA8QXqF0SkiNYxRyzG7U6Wm+uCilhnVK13K
p2OHz6yGK3qt79U4QZ0OuMlMeK/2M8QJoxpWGSIqyUq4+BlukYT9CJS3mIRmSYdpDMScewjes+QV
5ElXIc5/4JkHA7kaXRoSvFpTf0NpAW9af9R929XbFJR4VKFP4upSol6hh6U+JYGNjkpmjvavz5fJ
YjEKGBDRG4ARCKLkUhq76HUWga9sq1o0ysCDNc6uGfHcc/Br33w+yvLW/j0MbRRQMFg3UqN9O8yU
+3brdI0ESTgf9klk3TW9onpFqzcXNoosmPv6/oUSF53Lto2Po4/X0+fPIK7kN/uBN6XxYFAIewnu
F1F3EJeoPWWl5FpG2FymY63toiZSOdvDksgR4b/PxxMztxyPQ4ZR2YocKovxWl1D0F2OsQejS+jq
qDF7aYtjap5bypkIbZlRiOklsGYcGjnM8dJ9paLuHjV2jJxQm0fStlKj5kGaeuzV0EVHPQDrKGMG
jR4bKO0YzU0BZ+1fAx4MyUaDoX1E7SO03RHBg+uq57m3PmRgh4u1j9x2aGnLw52rImwMHVp/Eyqk
6xHNlQuIe8ltiLEbtiVF/Tua/j9x1f1fS1rle71aVe+AL8DSWjy2/uOEtVqU/60M0rxBvrwmsOp/
qSA3wK5w4FvEf2z2f+49WKoqTGfqMQptIEoG/7737L8sQkaCe8hAUFyFCsw/9x4aB5RwuEkpA9JD
Akb4B/feYgMCdgQdAveNig1NZaLmxRkw13U5NvS6Gh03QB2lYzdvTNRvt106Pb+apg9uv8XmexkL
0B0qzRRfuLUX543cYJXXNzGSO7nREa8G8dqs5HLthM3p85Fe6r6v9vnvoTjZyEl0FFbe1WFmNBD8
iNfCt9zFqe2it095Ng6eMunJJqtR3Bv7fm8mvuT5cBAmawSRJt/AACgeM+25D+5QXYhRhIVdAZ8f
c04cKLRERVxcy9bhOeFI8erL5yU6Im0RcunvpJnQxsoM7E0dr5tAyc1NJbvagEQb5XuB/PQnT7LR
QPx8ll7KQG9GFfozqAyBObWQy3gRsnhdWkkjI+2mzPHKmHvSrorboOqfU9VJb1HHvBz8UEgUDMVl
GIHDHzVlrU+mc9nrKLYQm3lVGXtRZN+GCAbgLq65WoM7eFBdlv1plJJhEynKBGMIl/FphsloZIh5
gUB8nAwT1G9ZfKGZfDv2zbhudWD8UzjrbmfaITJ/0TYxUP/1M8rT2L5Obl2jb5wFpbAqSL814nYc
++hMsWmZVrMb0BKgYcoSFYzype8ZnONgiJIWsXi7G73aygxXm5JfSGtGq4h03Oua4CFrkSZUGv8o
+84hxdyGjCQwz9wfy67870dhn3Ax8kjEAoutWSSWDhfM8WQnQrRhAPA+laPA5qMPhrFpC3VFdtaR
6iWhgspb07bupCNxZVTfhp6y4+er5d1JIWbm349jLfp0jo6dcdLjGOgIaQlsSKgsaKA0te5UD+R3
n4+2CIFeXp51SbRMDZkylvjzV0sTI2L8MnG78CqAsytnaPt1UJr9mR3wAeQaBXZo2hjQCc2WJZwk
08spxVLP8aQUHep+bB81IP2uFXWXmYTxSBDP3jTa2qEMMYvwFeMwWSiEEWxaobFrMI1EdcNqtuaY
3ZWacHZM+x3BxC/cakjPncsuVfzLeZADV9K6jZ+r/bosoq2kSyb+9Y20cno4AFHvVqHztTaUa0JR
/QJwdOXNwHRXVRDCsIjQQ0KrDmuMrIXG49lK1O2xQcxwQC5qL5OsbW6H2VofmxpDef+HJMe/knz4
HlB5PtpwHCQnmNGclgnfHY6UJPraR8LvjuoYzSRw14wTrpMcRpnT52cVpxd5z8vnpJcFdIe6DAzr
xdEfjildsyTFnjHF8hKFzCIOkOXLjWLXGtI9hprFhSKH5gZ1eQyhA4+i5uilhi1En9IzhSIR5C2O
Paxt8FGkZEcb/6UF92ptUZNFc8/3bc9CUXUFO8bEuLUAV//TGVb0mmAahq18ZkF/OCiFKTAfNJco
3b1d0PI8IK6PAqaXBzd92zoI6fftSq+ryzmiN2Ej4MJq+/75LvrwOKPqScZJhZAjWWzqV6+aD2g1
99heeo3R7RtIB2t7IpJElHZV9JLjSk33aBWzBC/TepzkJLrIemMHoDs88/ov4svLSacfQSQkWrWq
tTjN/NaYi7ILANXUg+5OGabxvgzzLURY1ZUrqJIz0A63Csb64NfxCDestdeqJV2VRCUH2yRS7orV
CL1m9/kkvVCdl4/GuhQy1OQEwGXeTlKCCgxaQZw1TvZds6r0Op2upgRJocHcoMOmsHnkclvo2h49
59mEVYTHKKeFEXXrOCOFSALuKEVGaF+tqcOWzvcm0wyUTsMM3sNdpNYNvIvY2Y4OLgMS6DrXyk1X
s7uV38eXlT3YdDql72M0eYFT42qQ/DBlzHukidUBxSgZ4h34Cx+J1yB3uyISFXW6BoMZ/iCPlFfh
PG2aQpmPVnBdWTnkiQwFnzxoLiS56rwhk2KXToobBGPskZFbHqw3NECrFM6xfkab+qObwiKnE6cq
YZ4j4sBXi84Iq5JqpWV7Q+z0ntZJbiCMLdroKxzX+vcR/v8Tkr+NVYQtH1XQV0v6XULy9cunuQg/
+08NTgcdrGMfi5HKS53tVS5iINJu6Mi3o59JAV1U7v6pwdmg8DVHMFeIqDm6XtXgrL+AlgMr+x0u
keT+SS7y7s4X5xQtPmounJG0U96uGyJcdQgQhkYRoN+o0bSdbP/MhS+W3putvhhikf9zVCoOZGDf
G/GBUkuEtEsoXr3z5dX8f5DpvNsBL8NQsJQJbpGAWRz2LeWhoJVl3/PTYVPo2bEocAs3nBNn2P7z
oZbAppdUhwIpIlZUVun1Lg5Wx0BxXp4n37P7/oIOAWxswbHEY8uHyZ0nFPf7iwJTQNArhyibrtpJ
302BthOz6wzTVpbMM6//7q7j9UFw0BOWqewgrvX2Qyq436XFPKKOi5hjqaW7cAjwY+ouAvFhcTgM
0vFMl+/ckIszXFcDsIy41nuZHHzLJ4alHDrmnZt3MTzsYGWMzplc4aPl+votxVp7dcy1NhTuuuIt
SxT0YjSFQ/0c5miJJ/idnoP5Y2NYdJKWCym2pr7AyIWP6xc3s0yfxdZ3EmNRD780M/2yN7uLpsXn
vC1uZF0/czW+jx/4kpbo8AMn4GZcbslaNzoVVhdO2f1jqdfXc5t5U5Puktw52n50QAb3EBvO3eCA
Y8jsr2HTnrlMVLFYllsWgg+8IYFbecfXc/zJDrQ+Q5shCzbmHH9X6+xYQkvED+orlFKviIKV3A1r
LcAFUYEHb6vRwUYup1NgkMPrDhCOo4i5ZykcU6e7SAC79XKy68tBNKvONPzEfnv/vHwzEV6yLRd7
v6rL3NTDgk82mZdtw70roRejUkMdnC/Y2F9QHLnM5ebp83Pgo5ONFEZDwpJ8EQXht6sx8y023JCz
GvPhyamzm7Lo17UZ3n0+zEswtHw9AIUkpHQzuRYWh7QW2IpftxRxEqTHkvIm122YzDA1y7bALBw9
6V4/VEGwkRPpKI4Y5NHWMPeOyF4chzy9LfN5O8/GSopmb7SCWzMZ1hlKYq2E6ZCG+oQ8wd2O4eQD
NXXK6hoisGfOE66fGf5G2kHGo5PBJyM8k3Fj+/PBtyM9oawmJJ1wVXg7iXNo24nUWo6XK859aGU3
6thf0BW6NBvfS33To4OUrFSt38xRux/NMli1yQ9KAmuE6Q+xpgOkjr6PI04Cuo+wPH6M43XF8kP6
xS2nfqP7hgs1Ho1xVKitOtvlVr9JqXqHg7mb5/huqlmXdbFCDBTxHXzqlGkL4Hg3kjjSR/eCJtjm
GU1Wm0SSmZQhV/sqJyskG6UZniygcmNl7GpmNODfQw25Mqrq2s8eoVLT6mj28ZgdJ1XadGN4Nw3o
TpARAitEsi3pYzjv2dGx+rUP7MWp4u8wRrEBMlZ6Vtywy4/dFLgWqi/BmHqtmX6vpvYis+xfgyZt
mmbcVhGmFWF8mEf1gPTFykeUnxL5Lp+6jSHXP6CcHaI4v+mjIHOlsL6mJHZpB9O2N8OtMWAz2qRY
lPlfZqf6IZVE3GU9XqkD21a3T5kS3cEgv46q1PDKObnvp7JY1Xl6Ezv6DpX3tRSE6y5or21b2ndJ
9MuGNc1ltC2CaJ2WPVKf6rco5oua9ikW94KBg+XkrFvLNTsKfltDu0xqmyaRvxYHSWE+h8ytOHfF
XJdTSWdorVeP1FVh0eb8K834NQb6Lq/8jL7WuLPM8k6Js2Ptp142W1+kYbhII2lT59JR/K6C6mow
N9dOEh6s0F83bXoc++CQDS0Ne2PadpJ+jz31ug/Cg/CAE2obmTR/9TUa/wYLT5r3WtRftkGHbicK
BM64zVXnGONJBgriVpw6UiRvA0W7tNNwi94H4vfGLkggc3fh3ZBTptNKJ3epdz1NmbSJ7V78tcJE
hGuzoaWXOl8Mw/zapNAS2hrRDERXQZdkx7iSt2VnrLDexnym2TeYQci+7qYokUntsMmT+IAy83rA
cUIroPA3k1f67T7tDdSscGhomVh44lHQ3fm0+OyqvsZMdA0BxdNgEgVV5sEt8sqARWgNrUs7+WeT
ZwkaBJj6qPW+a/SD+NRhyj+bBFa2dJL6dj/owxpxh50MWj2thAuytNGDcdOHlr1qoFrnfbdvh+CO
4PiQTLOHTO7LGkAL5EDf83nCWKJSUdcJZ89Sgy9mGK71lNuFi9VU722lQxsoPhiIqgRMay0+jcii
6uh7A99dz2g8sk5Q1d4Ziv81U8+hfj465B0IFXSv0KpDeG5xPtWVmdqt6niaXV9bSP8G+bjtDPXM
ta+Ky2J5yJMMA0wXiFFF2IK/Dm1iX0/LCsCfNzjJc8gurk2wnGlxkxqT1yj6IZqyXZebWNgCramk
/AYT5Adxp8qG/y1EknbVUBHDS+KbRfqKM44bj5P3+VX0vkBKcIK4CBbzwHiAmS3CTIR6Q7AcNsU7
ZTKoksvpanLmn4Oh72JVO4z8v+QoB1RGnmbsTVAc2VpxTu2yOFet/DBOwllB9HG4NfAqejthqpEO
oHToN0xDeBe19r2ez09dMm1banSmRfartRf5UP2IrNatLA4LBJs+n44P18arR1jMxthnUtZQRfYM
bbyyqgB1kwLztsa6/3ycjxYHcE8d4XjIp6yRxSLs0yqS1FYTvZX0eynrYJEkVF6MXTs7L3sk7/21
ZU2UymMXpsPDVF/rjrTROIUcv95Lcr+pHedY1NEh69i2YXemVP1R2Mz9TS+FrobD3yzmwgymGid1
0U4pECme+nVYc/BI0jqGRmem/UaIC3WS81UKKEFlXG+fz9EH+Z+QkYRvAkuQWt9iiqTY0sJqlB0v
Ux7BS61tX/0ZEQel+bn074O8hy4g7C6BeeZvliOVOHckKbbWarzPOm1txqoXU2Us1WmrlTon8m81
hP+UTQ7d8v3hwJCQ5WAh8IZLfZTURN61jRgSkbN1wsXRGTSPamzCCXRrRQ1XVoUuDH8osk6hrtQh
xw85PtmJFYG5jqtXFNK1YT3pPdaO6s6Y0p1ppkdcHg/4gu+bNnig8IWqjrztsn5dDf06NjNv5Gey
sV9bREF1EFzaZnbMIulE8ezLmITruGqulSl2e9s5RgmXX2gc2rp3UTDHUjE6NBkyaXV8i7n8yqLQ
WZkxVc/8ESWbk5xWx5qHFj/fjhhmUQ9vS23XcttA4sfSGxChzh03hg8iGusYD8GWC6MK12Xa7vs8
uBxjIG9de61P/ronCpxQmVWQgbJJs8UuQRad+7C+ljkxnVTfiWAJvJHbJcFDoEuUOIXmVXzALPS5
t5OdRq6sd+Nd5cw3XY43fBL3G7MkRIyavUIcLCIti8u27Xtut3Tnh9I6lKU7Owm2hhJsue3Q6h5/
6mp7MQfjlTi/YXQcfPUxqvy7uUzXRLwXjYNFu4/WvAhF/N4+anGwT8dLM8wflS7Y+mgEVoV/khtC
cNM+UoZwp95Aeo0/m1u3KVkFTnQbEH1WRL1Wga5J6xwnS1+ldXgYsE0Tc9i31bWcBXcOHQCozlvx
c9FMYMiNKo/GDtH7S8nhr0H6MlTR88j8FXF3kdn3dT+R6Rmu7nSbVkYshgtfTWjF+MltUqQefM27
2XLWdUv8lKbeIE9bEcjoMVQanWKo6WuXjTSiPmJ99clHfKe9tvLpqo/6Cz3hwo/5pqy1wOnxPs2O
hom8TXY9W/FdXBN0N4+Ax9xqyG5Ezcj2CauMYauU2mHI+n05IdXDLdTqyDxHye08RW5QDBc5yWlh
JLc5CWvsoKcl1UwbPxxiKnuYy/CLqIWINWKOaGFxTIHp3Ig1KK5Y9Br3k4XSUjNvdTljvQ5rR2/3
Jqdr67M+bX2l1vO2Dg1XfJta6rA2M5EelL5YBRMkkXZG6Q4r+51SE8kN92zpr58fdu8vP4EeEG1K
QMn06t51BhU5Bkhr0BkMpC8iH1D17mImqhTLII/1XZQEXyxr3kb6tG18wkDNOZOWvjtweQSKloKW
jnYq2t5v799CruRa1kb6HIiz9nmLYowOfi3dTdnf6hWfHIDiTH0THYlijAkrG14d8Knl+yKaKOU5
Dj2ebsQHCY1DOnlgU8GM3Fny7GkzYTxOXbeobq+B123jSjlV4fhYVeFdOVVog2vqwS+lYx8OGxKZ
lTQOT6YeufYYmK5ekHJyNigxV9PUE6ljsXWMk+jQz2m3am0R5ojJJUmjo7TtImOnTCQFNIltddgO
ZueKYteMvRSOQePWLNEdHDDAxGt65/vdBcT+Q2Fpl0hjHgyN+pEV3ZF//C/2vrVHTlxr96+8f4AR
YMDmy5FeqorqTl/Snc51vqDOZQAbDAYbA7/+PPRM9nSR9JTC0ZbOlrY0H0ZJykUZL3t5refypkfo
1J29jSOsqMlmUBK2CdzykPxPwU1T5XJfArQHUeJ5Z4r8A2dzkUTRfCu9CSqgyw20wh5FfA3xP4ld
cK6vgy66sbr4KEl574jmTgN8nbAxO3QhLhUt9ktTU+yxWKvoiEx+9qbzMhDPI8B5nQP24adfryfc
qKXz4OCwhVNb8cb4OWBUbnURBPqz0xXfpjGCpiIjF5Fs71hkLgeEr4NSBGTf3ggu0D4asocmCnce
wRvIlXNdi/yDJrgR4uYoB9lC+m44YCd4lZf1EaJlrzL4t+kQl7oQx1WBy5ovcQduhhQoiXHX5/kb
pV2opaVE4KzT7Nrx4weB70TJ7N7LdOrO1bVyCThl7g3Dfbpy4sMSFz1k/IgMYGox7bHMXk247JMI
IYp7hgmHVLfFq5bbVHT5m2Wbhd7qO89CQFGb3dChxRS0zv5pcNBV0R8SCawMdhSGDKGqLrSPQ3Fe
FFXxFwbgNsX0g9+GyxEMSVMSf6WRzveGhZdegQ60LhS5QOufJRBLRavmD8Ar26Rv8XKDDOrSjoDO
6XhL2LQPdQjgp3wUgj2UnYE35IIUERdUN9fLxZtjU55xkWpd/bnoKgYVVQdcGmeeXqHRfq81fQ9X
hze9z94obM6H2NTYsFh9l/fZu+WKXXBYlYO4vXM6k3rY0UBl2Tnw/Wmz/BBVOCkbsHGsPbAWd+vG
OciWXrq4J0Nh9veoxDUe+XblgZcdYc+EWmh21XjkFUr+ryoave17ZCdqHm8FBVC9WajbXBGQYhn/
FMsBsrowHDRokVwtJ30n8zO58092Dkh0I2dGpxXZ07pWr1HeqqfepXsWW2RHmEwcvNESgoDHClQn
/nln/vHrFjVs5PxwQICJ+hpB4pYRjEqg/Al0g7la8pMCt2Ym5eOy0tvxHKnyJwcBNJ6AS4Oq9IL0
fkJbPKuIA/6/gM0s3TfY9CtcsLsSXFwxu5Cn0zuYlPzuTsWDZeK6LGoAPc1ujP9yjf839AP/XzS9
/n+E6i/CWS9D9SHd+Fh2305gissnvrcGGbzF4H1EIemC/3myR/oOU0T/b2nxQbCCgGyNmsDfrUH/
N/zLRaMDq4uh9IyL1neYog9rZ1wOF41xiCXgw7/SGiTre06EBAOXfVBoFlLpD0urmXzw8Vnt7dta
ex+KCE5CowbcJYE5BsBHYoSpaxzOu7ir1HuA/d2HLgiyy76M2FUYo1UOvb2PmQ2g8qoEMzsX8K0v
Te96xeKsZOuDrbw6sSEp0n5wLIDisznM0tVInUX0zpgclk0WOr+fRCXZDdBJ0TenzHkFt0imQN/1
OcAJguG0m6IonRisnCZTFykmBvh529jsE+29+eHZO7z7M+k4IRSsUpFlWlANgr0E6E4QUFg1/7oq
n2FS5Hv7flAZapuk2VdyaA9hT9R+hAv1ZQ+hvUPthPXx6Zv/DXH2+j8XCLzcbV8OqZ3pHr88njJe
lk/8HVKL8cfifYl2DAgviLbvIRVDimuBFy455F/w3u/ddoTUsj7RiAf0HwojSGW/hxR4MugCui5O
DgB6IB/zKyH1pCTwPI0FKhY9fShlAZMErPpatmqCMy2kvAGxh2yl83VWQ3ErOqvbq6HtXAgt+tG+
gZFz2rZBtJOz+2lmPr8CWJMC9DerbE7ySO0n1ngAIfYDuS9BbdnNXgsLrsD2stgFbd895N7QpYHM
YogC84ZeeEWMBiJcVYGyhf/v5YxyUXhoWINbS10eBg5i9Y0uyisBOWIIh5fzJxaoTqFNYXt6cHtc
1ViBjKXxAM4EMwTntx0MvM85yj4F7qUoRYw6M2cEidZXjCXUcMfBZECuA3sk3ubzmqiZC1j3aunv
HVO9Qo/d7gCyfO+WLeyBB9v+1xzqG3zY5On5g7X9cng9PH5+/OGff48t8htUgyhanQBv/gWd/x5b
+KsFTQ/YBV4Tog6F0u+xBbhKCO1xIMKBtv8T8Pw9tvBXHqCgC0gOWOhfNHN54pE8jy2chQvTDWJa
UHlhOFJPF4vH24jOGfP3swYHCjIsF0TJOGHG/uHPM2RQ36J32AMcZr/0uXcZeyXc5ecWUrk12zdz
d41d3L8BeBtFNRLchPrTf3fvH5cX3vw/LK8S8qUH0+tHXZr+dKHhg98XGvxYwSlGVoRNGZn7kpj8
vdBccPggBgOs2xO14/lCA1BqyYWfFhUSqr83cWiaYhFC2QT/gqFi8kv0jSf2+ulCW/gCANlAjo9h
WeP4eb4rofg5CS495EUqo7uJQvt+fMzHXF/IGCLqfQiEPkqtXfkB8L/lBho9+OFiTw1eA0cnGAWt
4CMkzXmazRSC4nl97Kr+zrNuok3j7BltHmAS6B4Jt/ewdN5pzqfdry/GfyTGojbzpWmnDj1P/X/+
c9OJf0bx3TYgCnzr5P/AFK98lI8/IxYtI/y5MAH3+g0yZGDSMhSh/hQB/XNdokjwG/4oAtQYKwI6
fTjI/tr/fPe3ZaUigwAPCYQkH4v5+/4HcVAcbSDfgmkQLKnkr+QWpxdPZDRYj4BPMABEANRGpnK6
Kj2YCDdjBvF34cDEEgamv1Ohgh2MN2iipJx3Rdef8xtfSnx/R8LynQthA3kwMHww5VvrsrU9o5LA
7+JuHgyqyq5EIVbV9eWzPeInCfeKNPn0NTC1IqD0QX0B6cDyGM/uuF7LEUi+B40kr5DXBa8vkBgA
qj4HaLwslIGi9/MbYcXlKNlDVKFCd+YJfphc7BvoaoVovkH26get4oYNZprnqbtjjR4ughY+eLYN
w9SNB7uL+hCC7LXrgxmQAzWgBv/SEQLt/gYQLeF1gI5E3XRlCiJuPO3lV/nQwg0kGoozM7UsptMX
ApA36gEELEi8EGCTTmcKLkUBx/YowQyWRRpJzpNw0V+wgJNczP4MCeUYVORdTNQt+EUFKlpwbiig
GlAH81c4YBVfJPqMtxxC9q/qDO2IIuPxReVTdAAsIcc2x7YF7YX2InDNnY0m+9EjPUsAy0JJtvdg
4KDR3In4+HDmFZz2x7EIsLQx/ag0Q6Jqoaec/jRZT2gqkqC6C2MBtJP0xh2dw/LatTjUcQV1dyZA
ITXIanso5OSmMq7G/T8/xI/Ti4IOrKxwkYANJniEp88Am1QL+CAXd1Zq/6qqwg889+WBoP6bTvR1
PMMDl0TdOZDUjwEAg9bF3W1JoKD0scZIaajdDJGs8ztLp2I3M+9DVZgR0rMhqHQcfOVSFw80C3lS
56JHv2Nwkn/+5St2H6YfBzLIclDPwj4Hht8qBgHOaqAyLOPXEETrARZyAtCEZvoG7gioDGa0OnrT
Q5Dz172PwvEkkXCVXZZ6xl/Qgqq5EkQVKRuq6R5QnwvIlxx96UhQgb2PuoLefgBZjjk+A1H9YYOC
8Tk2ZFRFIGYAjukS1892DqGD1o4oEb/uypg+TCF6mhrKWId/npxV7xuTg9EX2U1s4RBL+kEM04f5
U95A9ul1yevLMTeg4HtYpKyGQZAIeeoBzfOI1vDn0lBsW/CArg2jfx7pLzdJluA+2Y1RKAqhBrO8
H/BdnoxTn/1YR3QFQEaz/1qSzL0N2+Hancfq06BjdqchT9Uligjv2q95ECXcHT6HoYqKvWkpw8JR
ovkUhjdFH9tmp4UbmwNMef1LGXZ9klEeDBeFVstZEnS/z6Yj385M4g97LKjhEPmD4AQQ77igL5fB
Z4+fN8jhOhG7r4s6vO5Q6PnUE6wtDhVLMBG9aciTAc3cGzScmxsKAdcMzJQhu0RTGTk7kNZ+EkyF
9zsoJP0NSsKZTgYy5TcyQ6fvzLOeXkyXFw5DS9TgoBMA7Z0fxb7iUdS9HPRrFK/VG6Sl+miRDPa7
XHipA2+hLhkkvZIgD76rmxYTWHvNlJQDw1ar+NDvRCBbCGLWXL92KFFpISWaoE+P+e+oF/2Hudnj
Cgrrz3M3jZvHx05/O7n//vXB7zcN8hvuBLh9QnMVpZ+TCiz5zVsIoFCDQPV1SXP+ldLB1h5QMLbo
oIBY9ieH/HtKh7/CTonazpPcCu7Bv8AT/wl/C+q6MVixAeqwyDdXEaGbpuBTFhBwiaCt23nRkMSh
eh9C6adp32uYKyVZI98aOVnQifNgJ6qy2rVo8KB/wz/gDmZ3QVScA4E9AVz+3miWEwDZEAQsQGrB
IQiVmNNItRVwNjIcyL4V1ia6H+RF2LlXYK9/Bg/JObhV9jvUFjwoac53LRROhKQmCarm/TS70yXO
CsgpwQWzZe88r3MTC1A4msg34EtWYFPBKxjqIGGCe/ndPGf9nloKGyoxKBCSCU/3uQiqXcxmcLXh
C7aDi9LRh4FWxOBCDAebCVah7hV6adWfx/+/I57+Y+uvy9n28gX+f7v8m4R9+OPzu/vykb8CKiS/
IUlYtPKhgbgQi/6+usNcAStnsQH/64qEe9VfdyTH937DrTxY7kjwAsb2+vclyQnBklrKQ/DxRp8U
G+8vxdRpQoAvQjA9Rfvpkg2UabImg8tjXpkPgA98hpj0s4n4yS3lpZHxs54fWxXEsTQAvtUBEZPw
EppfQDJvG3o58J+diOU86UCNRBymmN65xLmr4FS+cexVOt0aOHVnAuaHLlzSb5rQH3fZVEV/RsyL
OckLk7LWYYH/KIUgIRMHb0hdtI9ha3cm53pp5CVFfzYnDXeBamWwR5pHObxCt8jsKzGdI5O9NPoq
X/SzbraSNhWY3x3dlQGo6JETfNj0Op/qSs8eHak7tQFa94A8iegil/rRQu1/47yEp/Mys74MFHWr
A+lVkuXzNZRULrY99zJZz547lOPItKurA7xK4/6xKrdFzrqOhtfWtrjNwukq7/3bPpTmC+GlO57J
i196l6vAzNiAvLY01QH6HpfQ/3wrwnMp90tDrwKTKgtqfQVvRA7Fiiug5bybjDm/dHf511b1hAV+
Pt2aBqaDVuKh8L+oNt9F+Tmo7AuPvTSVn7/ILIqykcJiDla2EnJmrIK0V32O6f/S4KvALIde9AHk
Kg5lC+qLP+QXYTu66aYl+OTz/GxOIuorXpSaH3qzkGdM8JVkf2XLv7pXrYHDEGtBgu4BlQkb3uoL
5Mzzy55DHnrTk6/FkYMqECOcq5C/fJzbHTmnOvvSbK/CPcMVaoJNZ3WwMKZEaqg4lLW8bXvJut4m
CSQqIAAsDmCuA/MLCd56GLc+OTldhIPwdKvKDv53NIcR7lhm8B80auN0r4K+kFU250C7HFhcYbOC
jx3I1N22M/OpDPBsFc7QlUWxaa4OFHA1IBFhSDxRrTc++upEjnxj6rnB6C2/7s3bpj3TTH1hqaxF
zyFkK/nsQJiw9Icb1PQ4uFvtGcboS2Ovgj4iM5ysZ4g2Acdy2Yi6fiyakJyBv780+OowVhEDuc0S
Dhh6JH7vIrd/Mik8Z9jw0vCrW8xcu6UqYQUP2l2ZzrYBQ9tzzrGHXhp8FZ9VMxkvdzExflXBQCCU
wI9H4Ltt2lTW0FvuBeiKc/BzoSQGppTd+cPXbSOv4kdCNdaBN3wJsJ+7h14f9G+B29829urU9LKQ
qpkofgCoOEjKrr+oad3utw2+ih49UD11HR5cAH4PJRCeVFzcbxkbYqWrLQtu07Uf4sE5hnWJfNfX
9d22oVcBJEdQzpjE0B3V9FIT+srtRrrp1AzWvGFRTUXQ9Ri8hqBRGO67YONTr0Jn7IO+q3HmHCZY
WBQ+NtiI8nPmaz8PHSjync52z5tucqMCy0SBwQt51eAADdR32+Z7+dJnW3iVOa0UpoYKHq+C6ph5
8RR+og103zZlb+hWnX4BBQUASkYVPxTgaDDnQ9GRjW9zFZoTdcyYQaXy0DjTK523XlL389tt07IK
zTYsuBko/Jd5bT87jrnOwlZt2qx+UE2HT7WBwSwBtZaM0Rvuju+CMP81x4LvyXKw7shkUpUliU15
yL3iBg5puPe4tt90cqLnf/ouY187blDW4BrZb11+yeTFptleC9f3pKjUkGPczMIPKXb2oxHblt+6
ZCh1hSulB5qUlQeYpScxfBW2PfQqLP088GAqAmqyW7JxD6XeT7jQnrPFeyHm0Qk/CUvYLOKxNbgb
pRbywJwetuh1tylJQSP5dHDpoE5Vehi8LT/F0LgtCndTyobO5OnIjgsyRU6CAqtvZEnXgv0YOV7z
S6Inf6/tVVC63A1byzB6lrfXCKB7H5bzG9/m+rjsbO4YB0E55o84lFFIBrdu29hr2bGKlZ419bJS
Kr85QErlfQ9vjG2xs7a4s0NZ+z6Y4AcKtQUeHv1m2z3wB44tKN3I76FwgbjRO3RDbWIiWLpvip51
cwuA7kAXA+a7ZsqFnCR8x/PYsdvW4dohFKAih0+OXxz8aagTdMShkDCWw3Hbs6+CMxwA7hgZRocY
wG0l7Dc1Q0lx29ir2ORZlw1+ga2wc8CrgxzWQcx9tnHSV+EZ5MwOqogKSN76HAKOrt55tSq2hSdd
haff5SZ3Jzw6cyCk195F7cdtc7KKza5ms85zWhxI6fCE23i4Hyxj20ZfE1Qc67dcFCBGZ9OMBk2W
5Gxbmry28wH1UlqhMDJXHIzXiwqoy00zsrT+nmdt3ZTFFi4aiB6ngXwh+Qy7VLlx7FUuC3bGVDnL
uSZs5+0LKP7vzFj/CS3+xdoSGtinDw5BB1I1DdjojYlB6ZuH/QAVo41PvorLoq+iunBAhW70NZTb
6mFb2hOtYpL6jYGtjgHVtZmu26q6mc+RpF445tcS0W7H5pHFGk8MozxYI2074NccKBlY0xc9uLbI
TC4jyLHBB2W/beWtYjFWGiKvkEo9kDmCWMwNmcozwgkvzEW4ulRWE3HtGOC4UQXnbyAS9E4aKbbt
TSE7XXdjDb85OuIVNlXw0LEbIFW3bR9rOZQxgNlPF+AgC6a3uTnIYtuiW6umelXgdN2ifAN1ry+T
NyfzTDamruEqCnUc5VrXWHZjm5ljJia1CIPl28Jw7YSL1rzo3XFZ1I3THWZ/kSGD/uam9bf29SI1
JVOjJAbPZftIWetdF+Hs9Buf3T9dJ1UcdQOPMbxRM0uGYjwCVXDO5fmlFb46IFvIMULfHPlrKDr1
Yc4aE6WEmnDcGEGr2IR1g4DKYIvcoeL3whsTzqaLTdO+BtM2Ay0gm4/4qWsP5rST3JU1lKG3Db4K
zkZFA+3sEpz1kQbT62n8i8nyq8fN2j144iQsoWuO3Uoy6AXO6giCPt9Wf1ibWYpa8D4i2GUn7bdT
SvN56hPKDQiB2+ZlFaadW0+4peELOieYr0RlvnLlB2+2Db4s0meFH9PO0Aq3LvYt721I+8Qbt/W6
g7V7rMkq3+JPkXwXsDIiWb+L4vqc0doLMbQWOaKqAUx3xOCVbQCavJmdcltWv9ZMrJivUcrEtiVY
f1cxx0uBFDrnuv7SY69Ck06z52fS0MMQ6+EaPnjyWqHfc9j0Lp/Ucp69y8htc1HrOUpLqITsuyGQ
l5NV4cbRV+EppMdxFOkoBUq7Psadni8zDbG8bc++SmUpbfXo6RI7YWaHHaH5dIB36bjx2VfJrHDY
PNm4i1IR9+aiA1M1HXHN33YYrT2S3Axmrp1UUcpMW9/GIUQiq4nrjc++ilAZZuWUZXmUFmJwkxDW
Vken8M4t92UG/sau/auYshYukzjoZOjwKK15w79AuBM2wz2Zk0Yp4HPbMtqW8ZPViRqJYtQtIMIp
zTrvCqe3m2Rlnu23rZ7VkdpMhT/aqcGvgLXjvQoUuYTCv9i2AZNV1LrIGdU4t1GqzWjuQ0eNF1VB
x7tNz77GBJUMYjZhIKPUGhbtIFvBPtaBMdvm/YkZ8WxP6Oq5GIWpolSCtn7hiILcDUrrbVfbtW0X
rA5j7Wusnkb4ixGLqG+sHzrbEpk1MMiRDlEu1OmxNg1rkhYWxTcuPBo2Pnx4evS5fRY4k4Phme81
qXKYt69Zvg2khm7y6ejUm8CMKrFoYNB7rxwInbYDs9tudj9AhAgqhzzHWxVlXb4ifTheZG60MeFY
O9mHrlfHMsd+Fgajehs20v+jaEq6LZrWpI1ygHf7CAMVEKMNTENc2lwYZH0b18wqVmO3J7RZdsua
TTodbRNBMHI+Z4jzwvm9RgrV8N+pC5uFaW4MzGRZFRwG5opt5cq1I1wAvB7vApywmgsf2g9EH/qg
3rgg13ie0qIgbwoHzx6qca9d6NuaKNwGWgMh5nS5R0KpntMaayYc/AukY2w3+5PYlmM/IcKf7WLj
rKKeGRfBBKWW10WY5/uZeOesYV56q6tQhbsPAxjJRmln5RvlhMErI4No25Vprf9ohJCtD3p+6urm
q+jb+JJo3mwcfHWq5jUkdd2ZhampwmifE2GOhQPbzk0n0xrXQ4wqZxGNkBCRbvG7Cipy5LQtt7Xk
nshdz96pCHhHqppEYAEx51hnAX3lTATC25sefg3vkYUTtzzocTQpM+0yRqakouM5DuYLS2YBZj+/
NmWRhlmTjMPU57W7q+UU7djMs23J8JqeNWRty4mPUA0E1CQzAE33XsvieuPUrGKVUROMA8GSBLOs
uOKyHHcupCy3ZcNrHyu/inU9CkSTKv0ocWtRpg4rztkBLIfzT/LVNcSHcb9s6tCPUlP0PQygVX8l
wnG4FI1i+20rZ1XnHaH9MWcttjIIWU0foeXb3cd1PJVnZv+lX+CfLp0yCCg68/gFHaiDtxDmljsU
sbD4FYXq5bafsMqHizZiWDRRmJJ2jC7jwsk/4hi3X7aNvjpj5VBKD/+FacRMedF6JT322ttWWoaL
/en81JSXPtTywnSeGT+OXVCn8RBlm04ScMxPR/dho+nh2AtTlpcUl8CMHoELqDbVl39wJKhCYXDB
xNKBeXJ0CHq/PADM7W+KLPhDnT57CDVVBVHPMJ2iwh4k6E07IlS8cfRVOgyWeRH1M27gTp/XFw1Y
qglsmOdNyTZZrEefb5jFwmOhZUXTKcReCUQhu4BaybZGGKRxTkf3dGYhgIWsz9V1+3Vse6jm5XJ6
u2W9QxLpdHQdimyA72OYauL7B9+xMTwNSropY4W50enog6uw8cFlO+V6gOY8BJu7b23e+NsQgKAK
nY4/0qiz4YTx+2mCEimbKT1mQ+Bs22vgjbIaHxaMEnqJYQo4hv7A3L68nqtmOJPhLPWfH/d7ssYa
Aek6lNGyKnsoW+a7Ch24XRw38eualGSfiX5ODFqV+bYgWEOQBnQouE8FTQnawfvFiPa2sR7fdNUH
XPx0qnBpm5nMUKDLK6USnwfFzoOGxmHTMmWrAI5GG41uiyR5AiDhHU71DnLic/CwbfRVAIdYMBNE
7vAiXDtcoauo07nT2+CBcBo+nRlI03RizEOYLgIh4+1k1/Rqhz2IZJv6aGQNSfLQdK9ybD2pqv35
vWFZ8EcXs201HLJYJD/f3YQkdhggvpbaYRwfBhl4r4M+r87EwDLFP4uBVQTXfuML6jBMve/pO3i2
eDtaV822E3ENS4JvllM4sqdprG2TXWbMax40Fuo5U4AXnn6NTHLA7mpdv47TsDMxGPN9lToT8p1N
y3LtAMBVYFjQNjEMXzi5ravavY57QT9uG30VsIEImSwKFqesB6HOMTR+l3et3VSbQ5XvdNX0LiiR
niFxSgPFF9nuOsnbcdi22dBVwMqsmQ1zohhqSuD/grJffyly0nzbNjOrgJ3AC4gH42PeI2d6D0CY
rhMO8OabbcOvjlxY2oq4pFOcOsJXeh/OVSR2cRZPmwpoUMw6nfrQlWBHsyZLJ7RkoD4NM3vX7ci2
nXityg0ha6t9KbO0Cj3YEC1ecE3I9X7T3KyRSlCejxtoKMbQetZOYmrXuWh1dU7G/IVwXaOVSohL
VGArZ0s5urqCXjaBfxLT28J1jViqK9DKcpi4pUWL3BjKkuRWSxNswxyQNQO/LLK4ZsWQpapx3YND
HP5Yy1p/3jbxq3jtSD/lBuosaWkBJ4wG7qfhgP7jttFX8UrHuMlQsHDSIq69dxGBkUBri/7rttFX
8Tq3AlJcGoLfWT2NBwPntKPVjrfxta7CtZZOB7mdKkvzvqogmD2JO0oE+bLt2VfBOo2NGJcmWwpf
G/+m8Bz1Flf0ardt9NXpOrtFrSMzOekAKfWPEPkWrzJo52+q6cJv+HSjCShvfWHaLJXz7EMci9+W
Wd1sqhORNZwJkk4eRF9sltLQaeEWMkL6ZYZR1KaJWUOaMkgrtY4YYFw1hO0BmH9+tD4U37eNvjpa
IeRn8nAOnVRLKAdfKrg8PZAsajfuwWtwU15rdEpzOMF5FBJLR9fa1tv5pnS3BdQa3sTh4u6pAM9f
uzrao4ScfSBBWW4LqDW+SYSwWOkLbDVm6tRVMU38EvZh5y5VL+zxa306nNM+nViIXXgy1aUP8vB7
Edn63I1weYU/yVfXiqNti5va1FgnZYUJ811mRvcIlptJhSoE5PAh5TtvC95wFbyAsMFRPhiddOqp
TZqc+CAYNf220ddwp7KJ3KrMZ2zJZDF7DHKIceGOvi39C9jp1lACSxU7dQ5zOBva4BUsT6N3DQoj
3bbEfo16KuJm0iNz1VHDfTSFZJO94G2/cXdYw5604wdNTaF51ogc/qbTIGQyN+X8x6btIVidtYEJ
i9IDAf1I47Hb6yLs93Uh+Latba3axovJiUq/do6BQXZZNJU9wpRwG7MLQq2nLzYrYidzSJgdwwlG
DrjnO9G3AFLQ2wpGa+yTC9JB0QudXwjfcSVMVtEWj0Q3bl31q+N26FXTZDDRuqBt4CaDP5hr3Yp8
46pcReyMomkJAanuojcaNlNtlcM3NyrqbfRlyGSfTr4wktTCMHVhRdjtWoa3KqFXsm3hPHkDPGta
KWhAuZnIwwtob8ZH4Afae0G03VY+XjuoNcJYrMvRuShV+2GyofxWUdt/2hRRZNmtnz16xwZu67Ju
LweoRf4eQhf6a6vlOfBm9LSt/GTXX6OghHH9Cd7C7SUciEh+FaJalHlHqgkJJUxeC3jcgeDTc0hQ
sYYG0CW1DjvCMG/Kvlkf+tJo0EnelUXi9k1r4BnozI6+cQIKR5ydIyZCUxo5Bf+s4MlZJ9R3x4nA
Uq+O/FdFY0RbQws+i2GDUw5EfHZG0oIXNgeR9T7R5SMjEshSzW9gb9VVryADX9Y3tIAP46swZ23+
yUijTJm0TT92D65Spmp3YtI64Al+RJZ/dnzr5VkiXL/hX2EMpiFCPMZmzOHiVVg1JAFk7LHomqnL
XjdewMfrWo9z1ME7d2B67wW1yN60AyqDNw36trOz58CM8jdUGeENiR1zd6T7qZ3C7n3VdTD2BOdA
tpcxg0VOkuuhHpr94FZVjd9fmFldzl0QgzTgOoX66LcVkbeLCL4qd7YLIn3dxIOvahi7jYx9rYPW
U7e0CJX7sdbV4Lv7watL3L4aSNnQbif9IodZI4Gf+ATbIoyp1L5XLPA+z5UbFjCPYIqX7W4iY+bW
CTDLPm2S2Eeq2KG0k8HuIc9s1tzySerwvsvDHiOw0HH8MKkgUh1Ohxy+WeFr3sOc9TaG9CqclXE3
afGDsqCZUt17uHfOjJXVPUShW+vvccDDNbcIp7C/6Q2pVJWU0Mca4Msb+rraabh+5BDlH+e8vSig
bOd8qomeepmUQBVSiP2PtRwb1EDGcBFmY63tDXyVOemgnG/qiZCriVcDymou7KvmJBslDfkRqlIV
RFTV3DshmiGSZVEJz6Y4aB8H0lv7zpQ+K96pLFRDB2UA6N2UEJbzRwgaOLAALy4jeARFv5e9X/E/
tEudmacAks8+TL8jBx/bRfBeGy/4iF/lHac66ysn4VAw8NzEkxTfe5AxYHKICdsY9ofb5wXhSclV
Bm6iYkY6H51ZG9g6d8VM5i/QIp6cr4FL4UEAFoVWEENt4/pAWqtGCeFFsQQYVTBaOoBP3sTjvpDN
EI9XQdkQr0s5BCi1PDhxoYm7Cw2B5SpMDsrafvNRbzBvWJ1PZb/Xjc6inTD5p2jsGnrgvWYqgfMZ
lnmnaKm/eD3m6KvivQ9r6lnW3vRKurKm1yCx9/4bptDv9BLcG6v7OoLrrfWEewdTtyr42tgB9k+Q
+Jq/+HPP9ySYKGR/vHx+GwjP5l9zOCQEx5zGBYX1AxkLld2MVaPFtdViCmBjOAZZDCdDU2BRiZtg
LmIYKENxZoQSoBVxV3zosTsEzaHj8Hgq9n4W2eZVBd+GQe0Bhcy52gfVFNkPkQOfh28jxGPbd1Ef
O5TDpgpFZDcxJNDzfeFlOI73FU4GT+4qSwWH25MC5EvBJhhtxjYd0Mfv/AvqDlC4OoLqCA/vpIbq
kPoD5LAWwrA5VFN0Cwg5xFMYnPsm5g8JNZyrT9COB3ohHZHMVTEMtgcBH7Yekup5nMxOoFxM+wSJ
q48httL4TedLG30ik6NzP4mHugvwbHawwR+V7khzXxY9Ux/HpoZnRRKMQWtuM5f746PNB15Bqm1y
2/JYZeHQQYFKtVCKgqU97DC81OYRBUxATB0R/rUYPHfw4C4uFRn2HcsIcASV7/Tex9HYyT3QQETB
Hwa+pk512Td53FQpheyzSOFW0He3auBGNokox2GG7SIk6h4KKDO4n/FaDSzf2MjCsk5wNNgYlpPa
p0BbNcCk4DNUjvYzJ00Huy3KR9frEgcGxL45CtVqR0H1p43y11FBHLX3dTi7l24ZaJwXNBoYjFiV
zb5OohqKe0Era143mQr9I+YmD75UMGn0wDBkIcvf4aA3HK5mEFHMF0XtWtpLpoJZjcCzM+vmcKLm
6IFDqXeQvt1RU5n8HdTSG33hdn5vP/aVDaSzU2FZwF++0qPSdgf9XXe4Nwr7zE3Pi2oRz3FLb+fB
HEXs82qOWZ30TePd0yLQJpHVVPoQRg3sWH1wMhPNzT1ye15N+w5iv7y9mmg704P1+na8QqfPCd3E
9+EKegRc2wumJENtDDZotdtM9f9l71uWLNW1JH+lree0gcRLg54A+x3vd+YEi8jIFEIgCYQQ8PXl
+1jfrqpjVXat77jHJ07kDrZYWsvdl/tX0i2xgJUkazzAyWYYY7iuugauPRLuDLy5bzMHf+6urpf4
E+ZjneqrbW6nyBfYvRkNMvEQNLy8w+mc2fteylarQxO2jcwPCikrebiLeBSIC9EqtOu9z2dJVMns
Svh2S7cN31UxRFM3QkAwrWEdVpoEPSLPVIovV5WDuQ7XxbTRwDyaKbd47bCZuZJht3mAfKqYxoSr
/L4bPP9RBzpBS7CME1l+R/jbt7pAqE07f8feM4jSFhsp5PYFyAJEvlzuacmDsPZDAS9Bnz+FLoJ0
lTMrZlYk3YqR/o+ot3kd9gbMEXtFBQyJKOZYID04JKlz6WFMzSzbQqmGrF/rsJnxUiMGNDy3Q7b5
F9Vtdr6Nw1VPYTkNUiQUvcWGIiALg/dxa14Xb3FASmKnLBpLeOpOQpfrQvrlDVW9DX66bEX4d9GS
HjoF3jLa/G5Zp8aXMXdU80OsaZNH5dClA7tJwiFHaKNzWsJIV0RGi+OqFoHsXzZHysxIsEF1evJB
Bp919CoDDNFpCpPuU82WKX3cQon8OniWiAQ5VmSauLLliGeC8LyIU6g80JLCO1U2XGOtKIsI7Z6Z
0rjKESzaJNNPpEfO/LdBaLc1kAP33q3FDDYekXbSwCmmCHzX0vdoZtdEyWHUGGCKOndbgMSqBj5P
0c5uyki8bysaQqS0dvHaXpJ0HtMnkLOUPYsNwYKwMI5JNACETQehAH8hYQD5jxuX5pzHMPx+6zaX
qF8ZEUgfLmJFl2goOgav2F8i4bgGCiLSTrzzldcj8sTzAL1PsZikHk69RbwOvGQpVOVvFhHToYRD
cdgEeIDpNOFo1avIEGor0MeSUsC2s0UdnJMgwl4HPGAcOqgRY3Eh+s7Up6ZxcIJHA7tEN+g54vyN
dqiNe7NFV6svtcEi7mPVVMr9MhA/yiK2Pa1/9BvT9hEfJUGRq5EqZC8+1JY8pH2cBwWDMi8qsl45
XQZMTlFXtvDeq590HS/jKVq6juy3GN8PGu5Zs9cpa5YRK4+Wrz+QsDFKV6xNQPupiJpQx7fBhnfi
MVxbiM8Kg5xfWPULniadQIntJtgwD6vmbYJbY1aIzgx9LGK5o8zy7LeVcDAzhYELMH6+b0GwHpMe
t9T7ttZZdl5ahO5+8Aj15Nem8cBgdz4l832jezrfLRC2NGdIoTKs22F89vl5Unac/kQGmUw7pFBl
iYPNddToYz3T1n1IA9uNZwpRYvM0+4A6XWgsKq9vUlg5HMHHNj4q8jDN9NsYgjP93vo8UtGOjvOS
+oKAJPQvkg0EDf3MkVpwWofWi+zYI0kNi6eiCVxfRLVxye/IyTbB/Sp5/+ZRRPB8gMiJBM9gCWp8
C3ifh+GybH23fYYQ7z2uGLWSm8wFSBadJxc+LNph6YQKGK6/CiHauS8xIY3JbSCZlD8I3KXaewkQ
guzHFu/hJ7cD3slSJjVLsJWFhA3sUEbx77nWAXtc4RCwYHjyiCE9qhBGPSeQ0Pn0ojsyNV8r4n3x
56PUy/U+86rr8bZ166RuebC2riC88eqDLmgjC4N8oPDUGm4QOh0ipfEwOyHlS5KYppfFLFfSHzsT
6wFVwNI3BzWWuXf1PMuDbacgGIo5VHnw0piBk9+ym7w74OYblkJBQBfB8ZtkOJVRS2wVTnMbItva
1exNGdXFqNl5YqpIuNy8LioGHomnvOElsFs2YanAIUF9fgysnwA9O1mrdjcnQyCrOZ+n7CngdiHn
ceZxdmyRAt9hFWFhHeJAN7nxot9QfV4WhDwnpVaj07hteI2ovrRFXnYY+iZ9gtdeP8uyVlk3IZMy
yl38BBgusft2mSUqoUewV7uPtywJD8b2OZK/jJ25rbCiHPsdjBoQv4HmM5vPWc6jdNdbx/m+pXhD
z/2m0nqXxFuLYTcT0YBQaxlezUidFvIi+hi+0QW+STmdwnVyeUUw73Z3M8RX9oRAQHCsadPpnhcO
nzA9ZoqL9G5J8pze9CEokSpJg9bgw2L9Kysoz7fwUo+p1L942uf2w2XREN1HHbpoDHBYUUrvubFy
3I0WgeQ3qSepOcX1MKHmR24OTyIeo+UGG6RwoCjSdorZT6kRLrbPxTarF4m3GLYO7RYNh5FiqLlP
ZxsbtFZ5mzUzECPC+ttOKrLdzSketOpKFywhYuGTFdHiyJVOa6FEWQdrxuC6SdKA/musAv0biZb0
QxQg8ZOfFtyIcG/p9QAVDHjjn/8aiPI3aG8gNd6reWyQSB4OF9Dr4R3yZf61BQBYr/9niIb0k8vQ
J22nRDe28DYaXtbc1I//2mf/G66XJds4KKr9aUhFdCZN175fO+Z/QnTBd/q/RP3/viXVJlRqHjTy
pJs6SfkuTjd4KkbxWJ8SaJGwugbDRV5NKQlw7NceOsYQntq/BZOYtVrNkzuBgzQBMEXrtS2I7GPj
WgTxuFJcRDnWD6vY9Tl+wJqY1wcyaGaKVhqSFTVScvgdlM1iPvNZRA2OtQUn1jqx/jMjnCtQ9l8A
XH9f1IJYep14u/gTyzA+7OeRTcvR1pH/o8MpkpWEico/44L/G4bm72tbyyBpMNvVnmb43gXnTmgW
JBUVUagrpjfAMEVSb3FSAU0IkCHawHFtLSCRiwJkeF/t5AvcGN7uomQKxv3S1XY8sh4ZcTfpXAey
NAobc24XTzJgDoDA2Cl7J0iXoiGbJuPyCW7J1prxHoJB7+5gEdBgeLBNPpyv+jLkcWW1xFS9E22A
MI9dt+g2q8jYrEh29qg75CBTTpbDzMfIv/TagtsounTum6WouxqGXJhmMb+vhwGZEgBiho3bpgzr
ddAV8XAd2vU8WOx8jvOFzXd9nnL4gUlvvRLVX6/E/3ew/x9XW/ppPX3/7/95XZ/77x3sC92JWXz+
R//66//wD/96JMUBnUPqA4KmEHp7rav/iJ5jV2v7NEO4aBrHyV9ZEf/wr8d/SrG+yOAKFSfX6Af8
xv+TCBEQ8r+QwUyQG/R/Myb+HzIhCKXX8vXvr2WK5LsIgSY0ThEZnCUAA/5z8YSn0Ug8ohl2sxsX
vqsxIffYpySjm29xZRL/Evw1nWHcx3UTNjpFKDRA2vUrgZ/8F+emzn5O0dTyHVCeYEJiUbrCLjON
OXWlWTeZFJMO1NOkWSP2aPMkllWmFvu+12z7pSn0tqrofujyiZXbYvxWJCNNhpsQ3XVuyp5mDcbC
yCS3vvWDQic7JpruZplsS1xu0zDY3TQPq3zrsH4rT/Ggx34fj5n/43sz/Wz5SLJ9DsK8EGuW7mAr
1FZAse8W2Bm8jK5XeKGAxYlW3wcwhN7J3nn8qHjDvKp/weIoqew86grb1V+wq6OXDbWFh7wumwy7
xc2EcXZTciiMgHvyFTY4wPf0Eka5uUiZ2DLjctpHKYaadWaXxCbdPZWKp1WT0TKj8aNdN1HJ0QyV
WD3fzdDr3m0SsaghNEWVzppHiBbSIm/Hu8QtzWlq1vHZzSbd5TPPT5isSRmtybSnCRJM+giLL0N2
jyFkPA1zcAZz8CcK1keayK1McN3sx0W8dm52Bwye2z5bW/0YdeSLtW1cjsASq7g2w6vpYbQvSa92
6K2/Ap7/BB5MC4SY6EMabr9o2gT3IXVmR4CtFvG4LZUEYVIQLeZnydzHipfgyRj8qWMeODAVvH6V
WHD7Cfdt5EyZ1OwCi8zZCY13GfEePV2Ourm8iGhpwm+/DfKNIGO2LQafufR5UGI9wRChpmc7zxP9
rucuz3AgdRCUlvaJJ3etoDHbG5FM0wEcYnhjyBbnO9bxoTk3SEp6DpZJRZiG12DuWtALAyzmKjpH
+epu8ylu0odsRcwR3OaAfyT5HxPyaV1veOYsIw+IYA88B4A1hZE42zExqkKXOw+HIenhrRDzzT3x
EHTGJdeA2HDZjNEzRiXymW1ZXsJWcjm6thkekSzNYMaFO0YghbSEicSGwX+qmzIVU/qBY0vLLXB5
oWmaAIEP++nYwP3kdqxb8wdQ+VQoJEQDD0fSxdkrvt45NLPW7rSpu8C+WVFj2yFrZV1KzBMl517c
RQt94Jmm1ZDSvsQW2SwK1qdNXMm6xSnO0ezOlx71Ij+TqFsNEAzAstvRAisroacILj7qwiOsl5YC
qAEt4yBYd6whpmhEPdgbi5EGTKXBSFZZtdQjpkxsaX4xAM7HLpmNK31TT1MRc14fXR3wYh3sazPq
5Gfg4cmV93ODzWUf+P3qTPMQ63Q9ZAGQAhZEbI/s3nAfD+NUwHfHlHmdpwXp467Avi180QGA1ZMa
TpG/xsK0w1bIBmsZTAn5KNptO1/XQ2MJ9Ji2+b0VRFzG2qiTgUgVa1GYPfNw9Fh1iccPjaC4i0ZY
XeX1lN/mm28/ObZhCrng2PN1w8OggJTj5PojW6MK7+EEm0ufH6yNGl7IMROXfJzzQ6jH/JAD6j2h
dw/L1iXXWDPDbiRgyzutEM2jWRse4RLaXnzjg0se0/hVJHCaA4NhC2thdL5u7ck2y/Ac4j0p/von
JVLInuO1zgvkbF0/FXvjIyoWUpWZSCt8Hfh3xTR+/PUNamvCo142WuXk+huCFH6ky4jUnb75lBro
4+Lj4Dzqxp94o5aXfMUjQe2t7yeog4C12g7xj0acEFk17W2c4u8bvN8DZmGHxMmtyAyjJwztyGNf
VnI/ZDNS3TqcHgFv2BLLVT/yem0///r3NUubd5+l3UFa/EQ4cHb31zNECNryEi79dMrHuFlueZc0
7yFevW9uk/xW0YZ+L+0UPtouaz9t1qnKIkn+Uzo6fkBGun0t/dxXfQb1YYE0d5Q+CPF/yChYTqCT
2EuGLYnncVPBmzANcC5oZ4sW6ZSY+VV+4yNoZ3uS+z/CB8iDBGZ7YdHGymhUzOTvNEnAapxMDRxd
Xp8xUv6ufaXu5jOsaU3bAIUII64LYG6kATZn3HSOEVs/FiZL5CnABPRiRULPS7bCKsmn97UOn4F5
Pq2pOi6KIusuR/xg4g+ksyekHu2JW4+O0i+TI207REhTlXOrzmEGcq8x+b2nAw56Hj3kfHufBdPX
VSdQqymAs62P7AHcMOaB2eEwARbei3EaC8at3EM6Yna1zimQVKBJORLTdlywsIAyNL5YCslK2ChX
prOgZaoyYGg84ccxxRG3Pu2jckVQbzZEpFzcOBe1X9/gRi3w/PWLJPVPN9a/EtjuVZEKnqPRD3e4
S1gJzkMdEWzaY+jwON0ZSjGSutlu3nJwnJNMXxedLBVpNvuxNmB7sjkLLqOYg4PVUO0pTN2H1DYn
8LcrCnec/1lCu9/W7BiCHO5hKo0rS2xPFoniFyBLB1vTavYpAqfWSN4TGWS3JkF6Ze4nXtpM5Je1
U2Ep5QTDppQB6mleawWGN/D1WvjBnjH0vw/TdjBgLYu0m9PDlMP9Y4jkLxGLFWzJldPSZAR9CSPK
ILZhxSwyJkYRZUUXrcfNBcPOJVm/C9kCqjBlZRD7fM9jfYrXmVRrm3Y3vAP8W0BiVmENMd+prkEZ
TLLgPCOLD7ShwwJn0B6wY5LuXGROoHRRq3VTwmFGfbYrqCVLJ/qIoBh64H6uSyC17KEHw/kUIX4S
jjFdWKm8y5/1mJEDlr/oUfY1WN+gE0vFeysqG0YZrFmyWMF0PmKPNacI3fI5comZJ3AMAVmAw9eI
u8323T3ron6PWg0JT7QCGQXFNb6Pa5wOUIEJd8pFxio0pEgJ5BrXSLqS6Zyx+huA+XpXA9K5xYDb
lVrGUZUb0z+KcNDlNgz8FOGS3tU9tj9x5aVTVceOHhAyj/Mazw0YOTXsx7AdX3ojYSPuA60rB/+L
n4qp4ACzsLFaEEBYbkh1OM1znyJYuUXU7DIEgJRyeUqUjS40bbOjR736XpwGu5i1wT1sxGccUy5v
IjZue9TF6DSnSAgssEC0lAZ706B6YhQZ7OzRFeQZOBdchxnZinYya8VF4AGfpw27EVvGq8wgxMwg
ze9WCz1WrZTA4MA/FWoJx2flhYRcAB1jmmNLy8hs/TmTYCrajghe8jHjT4iS81WWzNsOrB4YjkQn
8Gl27WEYmi4tGgjjdm4FxYflvqQI0alX9ebXB2gD2KOp7bWFXrCIIIM7DzXsL/xi+cA8knmmAfV/
DqftdV7WQ1rHU5HCPPQECulM/RpXqVzX35z06XdusvAQpBmYJy4rIWl8FC2QwqSu/WGB2z8uRDAj
EIshQNEI3El5W/9hfQ8Ze5dlBe7kj0l6exuNQj/GUrHSK/2GSA+5M024nNUomxeGlrHKSCJOKRir
kk5oQKfVpbt2xS/KM/UHN/rTRkbQIrjKCiTO383MPdVh3BSewGka1zKBhdGI26RmTf8IqliA2FlQ
1YYle8f29UuL1v4M6cV3xtyvsEvReyUBrZQ0MfjpCJcZJ1s6oVyqcT+T9iv1Lascbz+zbsPtt/W6
iNxwP+IdKyQyT4s1cbhpDfbV0GogzTFPSZHKsMO0Hm474LC3vVLk5qqoOagFkOkSds1bGMcRKC/W
5ReOla9Sw/oOrTIp2VWN4Rrt94tCHR0x2xU8UAZRyeQzB+F6RMOlPrHrh6LIuvNq4KgdNJod61iY
R6gzfOmibrhAEqjwNREkPnRsPrtw2cDHrM+rytNjPMBSWNCMFLP1XVV38Z1K0s+8s6+tisk+zOQG
xt0lZSTTYG+HOuVF2Em89Jt5QvpkX8IO5vql/qYizwoxpO4Bbq7LbpLDb8BLaHSHsYe/NfgvS2f1
TJrMPc6BmvSVXiLnLSCmTIa8xWFz9RvY9MAgHwW78R7dUrEaCHikGOMDyyAbAr3/Cys1spSpU2UM
h/XCjqQ+zbjqjh0NXqSmJxoAgKljHx4nKtL7WQ5QSEUbLKF6fo5YzKtOK4Yq0rAC+4bp3gQjKTtn
t4PHYyxwbVO1w5DOTzyJcZzRgVeT2MKnGlz5u0d+RjHXy+Oq3Ge0me5V+bGIkRf7ZAPavvCYkMMc
j/QH5iq7h7z0e0Am5RlYE2phNtyDELnfQn3XZ+rgc3RaiFk2JSgRdZJpv54iDftKHNwvuSCjGM/1
vUa4LlC8Ad8j2GXEo7GzBA5YjLWNyinha5V0CPSZSScPyURIWDCwETc+ntSTj/MJzj3tUK415AyS
yHA/s206ym6rd7Hi7DLXHO1Z8DNTjbvN2AyP9j6Yf9dtPr4BT+urvBdsHwc+wc6z5rgsTf1GgVXe
dbDMP2xpUt/6KMAVVudhBR1VBxgOPU+Nh5nCUhrZw1RV8PxL7oVupClTGNuWEG3422SCd7hCcPZt
QklfNr2b7loU5xKsG/Lw1h5h02RFyr1BbiQ4npCWcPP4VjHbqnZp5scFFrxwmcEcimYlLdZ4Aks1
D+4rbuIF7RtZqy5KYTfI+kaVSzB9NTMYZOR3CqxYQ8+QisTdgLP79ODLfiSbB+sE7u0skiHG+cci
IaCPj9V3HOmri0Q+8RK+qyAb/4ptfelsFj7yeYpvWmYALiw+QGPOthL6bn4RSj7O8LyGLi2le0W6
91w06TGPTVLB6yjDsu4wn/yc2yJvBo+ykYphn2JL4QF/ndhhdeEu3q7+kY765Hlr4x9jGm/FArMw
VzgTsweFgPadYMR+aZCepWpzPPQ+qmWRhOhEnFPgUUBgFwgg6o6AOsOLStur0ShmKHQb7DGm3fxs
c8Ixs7ctqYym61OjebTDLCyPWiUQkPDW3WBEnXY649lpbiJbudHLF816/UTVimsgRp29HcAqHXvo
aC5UJ/LOIUvte10k6ng/QN4jO/7cJzQsOqz57hYdBx8TOKCjZo4W3TVdqA/k8CMcYnMWLmhMwWW7
7KMBxWWC5e0biOdHULG3MYZ/3oQ/O1BArzngrFKSrNsbj95VsXo4bEvyKoYu2UnIHj4G0g03kpu8
oJEX74PJuhvXogmIou1zJBDltV29HiDo2G5iiEqRzh5duG+2m9oTD4jeLUcqlwndhMuKJscrB3cp
e4xVxHdJEPeFqfkvvVC7q9v6ax4gKunG/nbE+GU3q+/HbFGPWbqmf2ro8UFBcUiG0fE9BmMtDplw
myigLDA/lUq6Gzw6UWUQ2RyylbAqDBv7mKEZf3AYto5YyoNCFKBDCclPFxXJ4NIqSPGyXJ8RZB0M
Scn4QJvK8EKwqAqbNKm2ZoBBxwqH7SfsTC1HWFRkWHCKppIlvT8wlQUIQx+CD2bquAyTran0UPfP
YAyXkjcIEsDzH84G7dAe7AJ65Zb4CXNPQnAI6QIKVg6wO+5XMh80beEMO9XDnWxdfbcwaUs0tNCu
gMD8qVd8KNCDrQXOMaRHYob+aUNbDVPgKHhNJ4wnzbhMlcOi+UFdUYKQu3AftLhtVxme2BBOR3yu
5sQWgEnAGrrbeO7GA48n8afbRPepIJ3bgzHsjpnu7WEe+vWHNSg+IUfkO/QOUDGlZKCQom75Z55o
uWuNcsctmfJjapXer4BtPrrQrbsWAtCmEG6KvpkL1duUGwtFqXDsCaYz4f2wteEvxSaQmHM+lhNy
+H47wEmIm115pdt8Kdzaqj1zQGhIjUPJmsW8AYKqv5xq9V3dTlOppkyDUoQgkcMO/ZeAMIDyWN55
uIEd3WTR2CRs0T/XZYmfyIKUgXhplx85FJwoIXH+NQt41ZggnI8SF3dfwu8vfbKwLnyebY0irAcD
2uE6aKs1OOsl2qBcbaDHNLiEdIOpueC9CikygqP8VspcXCDYFF9U+m68Xjs8BXPZtw/TuCGMHCID
U6RWwP3XjtkdTaHfuPiNCXNoUmoh7Uh3AZlkFZvMUigoBC6dNpovkDkPYFPzCLMaH9i9WtrsCWib
vI0gov/sCCR1ECL1ohj9NpZzk8/vPTKxKsSMsl8jMLeXmKf1haUugI1kQPaEcX/WArJbRxV4fBg8
/XZGQxkXigc78PmB9Nly1nUP/AxELdJ7BtRGud2yiPHDDLzxps1k/Rjga0NTurIHsvQRAM40L7EA
ZG5NHdZn1Nb+rpER3fXJsNzj9ZiKbOXTN0MjZDT/ooR9QVX2HANcvQmUep+i+lnQDf3QHM4V1LVL
leGY5A357nvnSkLZz9S1u66DnGakPb8AXOxepigm6IJIFcrsNfVGlHkO0DBc+T6KJlr4OKRVhLdh
R1dSJWhkkV7c8LLpCCkQvbcHjbgeoLlFiTceDeZqzrPm0zOyEnBsrLydG05Q7rptP7cKSUwRIeeB
krnqpvWNK/ehBwZlbOJ2CCvfa0yjEHqE820UAUGs6/6IF3wrRBTUt2aaSIUgEHXJQpUdl6iDUpl4
tGtYZK04BKglaaf2lKbpdFwXux7WES4eIZNnPdbTLcakluNuj7/mrG0rbGAveNfII9WDPw4Qk8Uz
FSURlB/MuMW/YeI6PqfSBrtNQpjtYQOFTqFrSwrt0tE3yFMJYA8H4XBCdpitYK2bOXnrFQP2ClG3
L4YECtK8bT8c7BgrqAfDhxYyjVsxBFdR4+biHa4Udp9mgHiZmF960UVVZJEbH0C2UsAdEoqyhHb7
Ia2bx3kCehD6LKig573dODp62wG+dQ7RP8ym+lYBS9rDuRlzFMWQPWo8+zxMyjGNgjNcOvCX4Ti8
LGp9YgqtsphlXKDvRNc3gJ2/TlaENfNuSEJkyybLuXZkqWymzJ1v9Qla+3dj+e1sgm8zgwQOBIEk
aM3EXcgt9EqQYF5Tzkoe1tkRkvC0CnmO7i/Jv/LUjphW1AcgnqGcEV+OISpvTitUEqWpr317T/Z6
Af67uX4XwCT6cTYUB8BDFqWggLYYJ0rkBA5lF8xBIRnVebH4/L7By13GxIjd3Mr+lEPYPE0WFg36
A+LXpFjhdaPXIUeivXi3rdA7jA91kYIe2kM+aveJTAewGxvy5MR4G7f6ZUla3G8jMFlF0xvF5FjQ
EYwBLAj8bqDZstv6RSBc1ezTLga61xhb6BpKSjJK+pIF9odjgOkIBTjPg2zBjQkpCNZKynbNPRao
cnuJc/9qVyYAbulw35vwo80pR2mR8zF17EWnaLmGiS63pIGUCi5+44FRQ88mcU9ZasCOLN18h3VN
ToECgGNnehH7RK177AH8nBv2nNSARKChPqDSu0pOpEbtNfnJLTJ8QfvYHgT7Bdc6CvxOAYAO2Qv6
yHculnsMGhqCbt08C6e+V/A5dzLKwr2DD+htHETfWQ31DTNVKLYigv/IgQ2bOnr4xp1pvhxwY3ao
aTgSWST8Yb2OARBM7rvYfM9Tf2o0ea2HOq60DJ82aMPPLe/bm7HHZMuitiJMfabYIC/GHnNPJGZQ
WxAzniQcxIu1xvURqFzdbG17xpTEzz4LzYEE0a8uMi9cis9ZQFvBTRAdJXKmjj3rwCShYb3wiScH
ilYN+nc5Npir/dFiPWO3phu7Xyn5pv3cPWO3ZDnpYFjLpDHmkebYKoEHha44zBtLDO/jI4ex4kEp
9wObQr248dxXonlBSfenrvemoJ1bDwSLhVgy0PynWUxUOa1wxEPblui7TpNvW/w1ARxukvlAVX/q
/Pajd9GN5W6/0WUphsWdOwldtMMBFEkN0XbX/lh1/IjnfVpovEuw8kFx7gq6DuEOqOvBSvG82Lpa
WlB/g1P1g2jwQ7PrL+Ng1yqw5glM2xNdxr0jzckkeYXUIohHh3oXIUu12CDevsT1VCnXPDgWvQUc
r7pZTlJC37kN7lt2i6zqIPqyfXhK8DbMOBoH79pbE+angOTPUUq7co7782L5OUFKeBbTYmOSPCyt
jgrwaw6BOj6v0jA8dxqRWqwb0rdmVB/waED7q8yPYQkeEtmUcWSf46FZS7tFJw8mssG0uAPPaz7C
rb1r6qUI+qnCFVUtnXkNG6wPoYvdq5Te0chAfgEl9smxer3jtT7qCamuCGOMd6LvazCz4LpIICrP
l68NCRL/xt55LNmNZGn6VcZ6jzQ44HAHxqw3AK4MLRnkBhZkkNBa4+n7u5FVM8lqm+qpfW1omUlG
Xl7lfs4vz0bn5ufJwL8wDNEbeey27xhMUKoYQ7wks9+Mcb8r1uVrmZjzbtmiG4u1xZlIO+jaiLOB
71HhaRhcIpJiCIS92+pz7CbeVduLlA3PrvQXADEHs2yW+lU0zHeuNq/oOQAAZtXclWpI90ANzRvK
m+F+0TI7G1ma3ngGTb3FqDPQVNX5ha0O4CzpKekNIkutAlsCxGLzSpjJ/F22DOzUlBYhH/KqeE+V
w7bOXI3QDNoAf8LO7LtmtzDKkSD1odQkgzKNEwgZolYWb0Ntr3o43dLs4fOAnpJJ6p3NO6O0l+GL
sbm9GU1kJELddztnBEmOQTPSST+lqOiPE24FQtjGHzLPQR4gqcAs/HFMT7yDAdNgDag+VmE71x2H
huOcrbl8FKWaoDQw/Y7rq4yqc6vzwR9N816NW76zdFMEZdS+Fsl4P0/WC1RoTms0/L+hZBa2Iu5O
1datIWbBH13cChZzExV+purnsZ40AuXscdjUyY08ez+2dhSgTl79UW4PVrM1u7KbahSNuCKLtYCP
F1/JhO7RxzRZ4ADO99LMHxzeUa1z5aMzZXCN9WGFGPVdAFo78fqgLKI8XNzoFtvCo64ALXqNfWFI
Bp/b5zglBQHccbSvR+db74pv47QUQQenuJua9GLLGV7jevzhmUPYRh5UinJ2k4xTPsf2PfaMZl8X
9M4WhflDEUJ8NBR+Banh53SeaEYHi2TcrQ3HorjqhimMx1mdap19NWrIiLywGBWH286Y7YNMWrHf
+vbRjQQrt/M4KN3dxYtewi5a1HVXyzGMBuDtqeRW5vi0z26lAz3HdQgHnZyHKZV75Ig1VjLGduhz
wPSIJVSrugy62H0VXtbfIix3bpIhveqxRezQUR6RI99lhHwxTnDRRCwYXZbv0CrtYC6R++d2BwIE
g5tb2d1s6tSve9PyM03zxZym+X6EsN8lkkEhpwmMb92angoX0NpUlg4N1gK0TtO1Q93MtE1qhwHt
AbkTOKM2X4ksQhUXN5Jf6uSUTta7vQBj1OUN0vtyt1pVcWPGsmAA9YpASBYVvdpsN6WhK1BcFjvc
XHMG7mm/TnazFOV9HTfC/rlZTdSGUQt7jyyeOLaTXY86v1pwI66Iu/vCvoGTxXUgnCnvTj1FB+K6
bbrEaIAqWpioLjaMbO/03oz/upXde9YkBTj90G9fEqC65aEHSmr8FDByPvCbs3MzsH/WO6xQa3LP
/R51d51Rr7+2fHG7HVR7A15fUi11LEsHH1AaVUQR+AtUSR2UcVubYeZ0hrhG/cFAqFadfG2bOSYk
xpG6ebQgxZim+dzn6fXipPX4OHWRx+AaU4QejmiUqnMVJ96496C7Ae8db1RBY7eTecDM38E151ud
G1cx2Ot6Oy8RTy6KaiAtx5b9EGZuxraAb2oS6eJ3A1VEb1U7b+bZo3wH6122SDHsmHuUe5cinuBz
PJfUviEYXkOcQOnki9L17lFTuLdSi+9L69y7HVJxOU0qKFSVHoa8nx9dG1tpmzUtEsIoQjKXjvG3
MpubeyM3sIh0dA5bgWVylwZmJdwTQo/HbdLOcxnnb3Gn9ypLAMBFFFjlOO3j3L5355ICeIKqUOAQ
x7R28gHivD7Hhtu4AafhuL1KlNbur6nrrMvjT+rKq/qXuUFqPrfJ3oijH4kcxaEs9IE06kMzMQN3
xfXqpCKMMjGg7a9TqJBkg4RJQR21tYe8wOE18ZtVRi2EKMmu6VoP2Y8eltd2wy7dLfVVNFgsb4y9
V3O5Vn7pLdZV6SRJqC8vUuVUNtB3d+gMuz71aLYPs918rwz3NkFQzI7UnueGGY/tCK97iQOLryVF
UUbMOaqspgvMhG/IjJnmJeqxfRqLpW4KacoQ9HJFypBFJ2Pq5Jd1GbGAzduXZsg/aoaOcFi6Q9Zv
0VE3VMbHg0ezzeYgkG28D2t1s9NYj7c1nolDPc3PyZIuVxPI10PbulTYzxrjZGp+q4YqCdKk55ax
DfDobmuQgbOgVX4yZTU9RSy03rbt5QJPviQ9DRrJsqvQrrFUtRAR7XqGtLOP2uMS9Far2Ukxr4ci
LhRTgsbPmLEpE171gAhb+cop40BZHq1vIooxp2rvBiPvo6zc5ll7eESzcVMPaPq849zGOoRcaX9E
c5H7c+rFO6+ldSi2e3HsJzReNE2xS2QwtUmH7cjm2WMRswmZQjl84tsO7uq6Vylimo8W4gBwf6NT
Z563O9dazaDK8SpEjmH5c5R/zRX7Z59ytdVW9pRn0xKUePp20LBP21KWN14eQet6LdOgHgcvdMps
ea2lXTLMoJE6Q3gT3Zw2vPY+sCh2IFKvtnfkYdb3wiuc+mHwWA4tUH2xrwpMEvfuWmf9fjAT8+xk
ZfN9mzzwQH/iiV7Lgh75wCjklzwVKQxj3bygbHOuED2OGHYhOMetO2+XI8sf+gjbqNtU0GHVdYFc
MGhNMJfGa/pwvgw3oje2IzNH9ooEmSDHJZnPVh8tZw4wBms3KvKga/gc7Kqom5OgGwVTV1/NjXkW
Fh3ovj2Mi/vB0ofNahodb+cuUXXdeXlYy3Y+L3EtHw1H9Wd3LK1wSQx175XLuoeTyG6HNakek6b6
QeGidcOXuArysjAeaJt/sCjEOnXUBT1Bi+A6KH46XeaGhDSh/sXEUG9SPjQjYv8wFZERbirOItQ2
yTZcobL9RjnfC8zjGK7pthtb0zhlESuylaaPSw6RJ1ewKe7ho9vaxs+qRWNQezro1/qQWVUdLO02
nzgh9o6DjsjlS7IraeIc+ZDnMhROJLiZVX4Ta/Np8uD2TNzPMF+Nb8n5qpGDdbJsow8i07OCKZ33
m5vz2s9zn95rU06M8xV85JBoLEllHDoIBF6sZtC3sSo1JUY4G4I668xAU+dzEkm++n1idS9blr+S
DcnlPbYfLEDDIxI8VA71/JRw7FL8iBP+p9LyGYAo3Y/wLTD1j3FpJkHUeZr5e35mBM2wUXJO4Nqf
96Q7fdkIiAaeLeZz1Ju8NWKAE58V1jjPn7vZRIqzLt6QXceO42Ben/WLjTn2ppidYo+QIT0sKKkz
dECrV267C5TPY4NvudkGDj6qeleirx2uddJWcm8J4/toumoHTuSeLCx+t+64Sr51fMIigU5lxiAY
oOcy/T5z1NFGHTD7alhp+txycbvVw7fcaecbYgfyQ5H16w7XqryCjOxvsQXJi6Xno+LzGDaYga7a
DtmqX1bxT5WkKIXa3TwsexB9gh34pnntE45t5GyQFseyna61oUPhTcmxtBF02MMmGMZxfNS2mfJR
t3rmHw9phqJ3A6KhR/kD9X72RnEcoeSsdShCTDQBHmSXZyCevHi41WVzXVroXjGmTfumjBHY4qDC
3iz1uIs3r7nOss5AvpMlvoNSKaSUBzY1ngUBI1Htt6kbHXusrscR4I3ni/Ar9dbXUgx1UOgEOJ9X
Ke/TGFlvRrzBkj0avfFq4CmH38Js4DlEbA3zunHVO/c1tqGroiIHe4UxJ9ervzLyudojBj1C1WGt
F4zkdQ1QaeOsRPzgfiWvPwNBMX7YYn3amtHCNxxTNoURZ54zY29MDv7mdWM9dFzcXoDPp3nTPwU2
HDcQahoo5Ez5cIltO1W8WDf0SVVsIP8WxMdpXf1V344e/Z8p4g/j+l79Joj//IG/K+LVH9IVQmhL
XvIqhIO0/e+KePEHZ4gWWmCnUO5n5tvfFPHuHw7AtudBApqWZ3mX7Ea49iH5z/8Qf/ADljZNYbkc
AhbJ5P+CHp5r9zc5vKOEaVuYxW3lCg+E4x97zBxczionfihIlqkUfurZugr6vJZN0C0q4mKPs+3b
tAn5sjWJKPzK9bI0cLaWFXFehulpThciDFCW2d+wfaT3hPZAhLakkj2v+WajaW48K+xjNmQzah4h
kfHJDxcLMCBLu1zZjahMwLwpvlhSLTIxqi1/GDnYroWMdBuS7OS8Lpw5Eb7oCnTDLZrZCej+g70t
csGV1m+x+TTHIH6+FWXxGzGsw22aUG4f9nMkBgK/Y54RVpT+TZg6mkO8vmW7g0HS79gM44e2wano
J+CbP7GXbInfkRK28Qzzbtxl84Bdpuv794vzEeSwu5j8uXIhJ2E49BWGLycGpCJNgagioBG/kzzY
Tli1y6lCHMzXAczsZhqou8TJ7HEKk4K6kgpRpfJATnt/Lk0U42FZTsZdt6Wy2Pcak4FvtV41kWTA
WOCXo+dMYWUXHC+8L6VzajbTOsYELgCCxwmseOws+itunigOpAZgDKM+95KTMVcOJ5WeMtwJ/Ate
ZnweTtC3XZ8cBqwZx0bp3DldKHbOzejRwB6HXL63kWM3xSAejTIhwavVriYnAzIwZIJ2xiC29Uba
baQlOocEbb4qI8JJWPEv0TzRerFmJVYW8BpiFijoQPuuOir50Gg6w3exOMvAsSea6WiZpfPkDBgR
UGMW0/OcF2ARQvbrvolHdJ5Lkrlk8zlnJAXbbp4Re/s0Azc3Uzk7DqwNbl5QFC1+uWR6lvivIZz9
sRVUQEwxSIdvzh6X8lZYsg2GrFNrqCcW4qBGuHeXjXL9sAlT+DltyvxFmIx5p7qVGsiosuwGmjbC
jtvMBaEoqNdoJLakMfCWwSl/T9Q8zH5nbRCIhduDcC9Rg5qkhpECMyJ3ploBVAqFQIHA/PlmQwKT
Am5VXEXc3xiprK3rvmUzfVC+QgZBnPOU7oXMB7mD+ldnZyC+NdT4pKl3jRNL7sq2RAGmrLrpvq9G
VNxGm1eMuy3RWELTGBzCnci9262O5TgHbU0FkSNqtLbQ6plnM7tknGua5lmape0GVQrwA6OtWva1
dGJcW+O83A51l00PnbeW2UlL01uRwxa2IABic7831SZU0Mn0cx0WNZZTwxpHsme2+U6AtYDExGPx
MQi3766YjZLrRhWwW9JcLnl/qlnT3WBvpgyajffCX6e6+WWWVfIzt4roLe3r7d2oeesDy1Dqa1WM
Ju+dKRvuSKMxLvjkxJQJmYLoJGM38Fvo1xKlT4KS25rIvJlza7qdEIelPpV+4zcHZzZSF7kaYZIl
gLnlXOV3JG8a73p04BsW4XofuocbIasu6p/TrdTDyeb4S3ZJP7RPVVuKBz5jMLxslI2DK6cmdS7q
s6kN3NVDy7TYKn11I5Pddyj54Ppda1oxKwwKrF1VW814BYvhifNoNvNyS2TEgrxjJkECAc2EclqB
+kNDt10LkOiIJAlG7N/AoMXWqeeajESw7gEZtumEMmPlvvSf5dAIzI0kAJh1fosuJNW7LunNNISg
0+tNNiexvBNlbH6nQQCRVFQkkXsoig1HzZaarCQkzCzLHahknR1buzFzlBhdXYWrapz7sTDW4aHe
CKUOZF+lEXw02V+PUhgJ/uoEzx8NJekSnfEZOYo4pFQJ5OgSv5IiC6KsUiIJOpH2ux7+BVR0Vl2I
Mhs7SyX1bAYJrzoDdmJX462FxqR7xU89FBjGc7BTTyp33iveV2wQreuuhzzGvYHyln0NZtoFUZEp
SieLnw9LIKPvsVMb30u+9xlaMd4rP7fT2QyFWw7Mv0mP1Fe2lbfP2l4ve0OmClZxTZJbx8znc4+u
/i0lagkl+OZlN5swPXFA0QOMDVsG4TfPdfMD2mb74eCWhhDPs28NGsurJFHiS8QX+odoUNEE8+At
ts+ho7twzjf9oed5fAHlq02fr1uJlayKCDQbpyghwsVEehZ2fYQuysol+vuJ6N8r1Rm6D4aNwDDo
t67fWW67QTW3HDkj5gjbj2BzWl4AiZw+W7daBJN3ETxqqbLrFJXNk6UquR7nvnFe63ku5oBgqZXF
qOCzN6FOQuDexqxP9jwjJEgvdRZ7kolK5PkmizCBHFvcnkUaIwVTG/bOvZgsZIiUN14Ul1E7vppq
kXZgaCkZUMWFHELsxG4wYpF/SfXcIynQHu0GA00UqHx1xqNmXpRfsyPxfDiPEU5QkcnHLK2tb9Yo
0UPUHCjwXAWBPPsMw843FTvlLx17EeU4hWq6vTHa2deqrpdXB4ACwXFkqu9IVYZn27ps7mSEFaVf
WD1A6boM/Q9NTMJpGrz+w02JI/basebAkJNVhR2gZoko1ymQOWKWWw7ctmyUV1WJ9m9EeQDhEw8t
srLB8H6xeq6/JpDNX0I2JqdTKW+RPSjYg7zr75zKKI9NtNY3fbkMb5XbFklos1I8p73T5rD3GRFN
I2VCJ7jBRh/xKdlOUBGxeF2QlIc0Iq0gcdAXWGMotmI4RpG2x53YrBJFoEtHoU8Mt/mh5mVbw6VJ
ZH1cHYo0Q5sSwJO5TFjd7cyynl17lM8V6VXe3sIKl/mzmUVmYMQNM9eSuc/AGpUKsFx32PWbykAs
OJfmm1mp6c1DrW7vYtWR0Vr1Nmk1SBe3W+F4Ygz7cexPqUoxAaRNkd2OMoYFLgEsBet3Gb9wo1CE
l3m5eNWaGBNIjZ6A2V4hJoIAGWS4JsjwdjRdr/beWqrCoMKmUy+DTULQYWNyeuuIREWfaSf5M6Kj
5j5T1LoEk2mYVD3FtPRwqCfvgyenj3LM4w+m2fU78Uz1N5e0B04hNFmI8dKNnpNU81YHfOc1PG7T
sEwqFQ33qY6Sl34p3CiIR8Yxf9araRJFQOIFQDqkCSZY9XUds+0K16jT7h2krd650YOgSnCOBnHC
jAZLjWlFvLYE8t3H3lrTmNMUy4ewRNKHNnfHlYjGmRUUEd0EBYHa2U+iVp+GMZssfxCoMOdtyy7E
TKbOW0XoRTCmtg0SmPQ6DvgMw62u1gTnPOJNPbj2xNm4WYwHm+k48T5ucP9hPVjEGzMCCR8jHvol
dFuv/5IMypiCPhovYUNxRy5EP4AdYR9B/n70oj7NsGlEcBRVt3mPa7WtJAK5RKLIrE2+4GdpmsAo
Qa586h8TNKHr/NMlBiZGRs7ohKzVGb3g02SVyzJ5GNveaP14njWWhUwgQiii+DbtXKhuYTZrdhF9
o1QwioWfdpvEu92g6G0YS8Kt7NF4s9Gd2sfMsDcR1OMMIjDnbRJMxP6d8lbJl2zKGg7Yjsh+v3b6
6G6yLf4OM0GOkMyrgEmY7dmmJ2BMEAD8eyH+bwux+08X4qeRg+i9/PnbDn35kb+vxPYfnmuaqItd
zzIxd/9fk7jj/mFqwUnBJ1//be/920qs/jCFKQV/2nFcYcLj/GUldrGTI+j0bNPBFCH+lY0Yp/c/
bsTKEWDhUjuULJmsM78bxGPL6lQmlOtvMJzsPhYBM3S/YoiBxkT0sXcRd92p2owgo8Zl/lKqarly
CLS0/B5oKDrKTMSvSY4eA7tjX2HHlEWOYXnBKFSW5eUfLzP2LmPZ2WdTUjp+MhfGvoJQS5n15uxb
ZkA3+LAr+H1cTbYWpGlpLmE0OyURbq71LpeRvdBhKidHaiPlE5ajq3UITWRZAQ2k9RR4WZRYWE7G
5s5bXZPQMBqj5I6rrDtUo4F0pU57fF6ZhaucyA2WIfy3MG/IPzr5nSEH/elcb4nYjwCxzSnu9Wj4
k7kWzOCIrvMHGaWb5yNaWcud6/aF59t15rGj22pDsUEB8g82muS1MoD/92ZH6V8gkoviOl6iX3Ik
BC9y5v6ls2uejufG9pdujBO0ndYiEJkhtxpRxQ/BxH0IiUOyz11WuR1XL47P0ncZrosAbDNy8bPq
5b1DdvillpI8zbTCeDtlyaJIvkKSFBIulI4hcATxqLm92XjIje7G22brvi7i6HG2sMbUrCu5n2R5
8czMk5Sh2afjM5fP5SK1bPe2TWJ2Nntwvbe0MKeHYrDaLvTiqTw0DRbpY1Uqjt0la5h3amuEpC+Y
jtAMGXBjeTsi0CIDoYU3oHA8SO0O+0fvxdLwGZq6J1egSEW/OVXv2A+s/hrloEFtZ8GqxtHpyV/g
j1MSktTpYmrmubq7TMsNCp7DlZWWRBN54SjkQo1aXD3YAlHJxJtJ8i3bAoMrOVSQ9xUMaeDaTfrT
jOv0jVTLODusK+G/AVA/0QZWkdB4ooaCLChStyjJ7fupQexlS05x0v7o/+B71JO514kxCqveJCVt
QzbC9NuRRMp1LLiK6dIz0jPnzPILI/JinBpDx0j6XPI+H/D8NbQqqIK4KizObNUgVuEoje5tKYYC
u4osTJSTURc9DdPIPhbKxVysF1ei1vvee7XKrlZrm54Ysyf3SyUdG4VpqlQMa200y7HtjOhpLPN4
CEYD9ISUgYI82pSE2ObRUCx3TEAIttrAVOk2H9FMxrcTSUezr6WIsW33wL4EFmZ2do0Ufr4RtaXH
kCULmysjYNmH1liLfOc18TbcR6bRqBD/O47vzOwngyGWAWMl0j6ReZD2GTrooc1AFqo1E+N5ih27
PppGDXCUl5VE+ykor2UYj6frntq3hsmjHYmoTuos2zl/rpwKpSV/QWU+iDppnzLPzJNdm0tnOBk4
f5+RxbDADuXgfZD1idmaqct4Ly67rpearL010zDm2Ms2TAHF9G3+c0Ve4vkWrIDFebns0M3nOo0l
kdUa6SRGjuZz5U6WmvW7Qaj8tbPF1gaWi9s4+lzVW8dZ0TCzvxMSEv9shax/FYvC39BkziYDoqRY
++uhns1D+wkH9BdkwCmarrty7Sj/IMOj4tX7RBGsDEBhgbNRt+0n0FB/gg5ESrnfnU8owo7hTIOK
VpHsFDPdPrSeyjeYaUHtKpo8AI3yE9yoh84ikaAG82iWrYjgS+yrfAAmD6cJo5e/fEIlFBzS2Tx8
QijrBU3xPoGVtm7KW+cTbik+oZf1E4bxYlejCNM6KnetzPV5zseOJNqkngxYX2w+n6COuOA7jB78
WVd2LQzEJwS0Agbln7BQ1sfmcfkTLHIjgKPxgiHlFzTpIswzWba6ZfKLC94UYfcbQwAPYKj6E5Ja
CBEoGZ8uUBUOh7U9uF23ohCos/aL9Qlrodn8QPZu3qF8uZw5nwjY+omGmUsPMjZ+omTjlIKYeZ/o
GchcDGyX9uKXMztoC8dPrC3i7YJWXZ1vKZ4RllD7XOjKDbyW1h4Oz3Ldz4iBmFKndXrGkACoN/ZK
PlmfUJ/5Cfvhahy/p6OycI5fcMH0EyJEwwVc6KUb2RDEq/Hd3D4hxTVtIbGmSACdbip/xU4I/Gh/
QpHNBZVktgWgnLuSDRealrSnTwhT2lH5Rohub5z6C86Zk92cYIT7hD8/odDhExaFNEmejXUyvxC6
fAGFsAgJ6H2VuA8yG00kfGvziODGdHYReIz040k53HF12azBRg6i9+9h8ud/HyYJBvt/5w3dv3fv
8fi+/j5M8iN/HyblHySFMPpJiyuT6OS/8CsWiUMmgnpP8TvYfYhJ+9swaQjvD8sTUKHMAX/+5v+Z
Jg1L/6FQeLv8Tz1+VRRu/CsMy2/TpOKukdLyyH2XcD9kH8Hk/DVOnzHMtWYVk38ZF08EHY4+ISQY
biJUFn95YZg/1riu/lc1Is3CFdj/53/8Hqj290dC1GgK21TMr78/kpxyhPQSXRo433rbjKZzP2MO
2NVLX//5wfyx/O/4Z/3/+VAXasqCPuIZqn8oZ7CkHAdr4EmZibhPij4NDOE8IvX4H2rXePN+y2q6
vHi27ZqWcImO4jX8/SlBkGH+y1Fx5otFBke/wF6wZoqrxoWQcbI4//LPX8PLa/TXcKjPB7ykwGrl
kBX6jzWiEwETqczS/KJaxtlfu+DxWXdjoMLak2Jm+E7S/0/9GcL9zJz67WHJvTF5z1DQErfxSff9
9UMCI9waXn+J0iHd+t6gO+Yncd/RLs2r5Ggnifs0kRN1S0onytahb44sJsV5aSZ9G4FYhw4V6aHT
5OUXD2R1TwDUfJ60qe63BAODLDvnmgqf7uQxmBwFbNFTNm1sx2LBpdH3RRRspYecE3f+cNWQMHRW
lGl9LSyn3GkrASvLW0QKQZc3Q2iipQOgK8ATiD4egs7O9deJ4q0DzuBBEo7RG3cuXqwf2IXkN8lb
RzLs1rHOXMo7/WEc1muuSsIz6uIjyacsYFm8nYhuRjLkTTjrc6xxmz1kvB5Y5pfUwWlS2gupMl1x
ZP1Sfj6kxhchE/fW0e28E+U07JUaKTRYQHFfyeXvD+napXf57Fokkaj0JAniOzpm+W7WuDCj9kKC
tVMfg1XW4r1D4vDUsMeA2CwE2CP5XX+YlFwyLRKNsIeyGQ9AIW4MhzVNWA2pnvG9tOEFLhhQ7hzg
O2ID2qX4PhBPFESDaq8T1EdZ0GOxCbnhurcJMewj8+z8rJNGnNw1c0LL2BQ25sr6rjbbCBCIVch/
YqjLLUqN68WKkeSkWEW62R3J6lxJ+0mQwBp2wy6GD9LBxTvgTlB1h5gZRe+pQ9e8s7Y2DlGj9Gfc
RPldVnTx/VC00UnoYQMx5z8eR1oBRZCVBUI8hFP7PM2kgp9coiAtrOncTP3wtGL0QkBMorkAdCr1
ecic5GssbBJtN5ctmHIGFWwJ4QrwOPbZ03b1bsU9q0A9ZNYPrmzmtxyhxnGO3CFFXtwpMNjOPQoi
biFs+m7dsQmKUJb1RGxQepf2ertUKowfA0fAGYvu2EJdgVn7Nhanx8Ecup+jafZXWRSrkzJ5cTdH
2vu0h5kOQO4xZ6DI7IPGAjwjl7h9a9UUn6jjs/3UYpVE3JHo0B5RUBcXf8lUpltor9N89BbhvEIm
1vdWo9pdElfEvpIw9cUdyCwQVqbecLuaZ5dcgVfHJLjFb9vi22oQ+drWujlkm/tzEBVDfpXqN0gx
wE9UNc+ph8q6mhyFvkp6LxFQAJn+iuQk0tXO3pBUNybfvuViUzdf7C0x70YyMW6FSGFTB9LQnwjN
NMOc+IqPFBX83eJUWUD0S37lpUv+YDh9/8ZGp4cHCTVU7Az+Gv0PI5FNsrMQDWXHoVrNej8TZWSG
mqllmIh37qL6sct7CtDiyWrbo7uopXyYTCtjzSS5xfyovGIu9mCLY3SottatDpHjooChZLuubxK2
42Nu9172ggXDFn68FuZHz4xKkzfud+o8UuC9oHXJu77hSuH13qAP3CDCWf5taw3CTRaQFo3wE/97
aES5nM8qxTXpq9i9N4fyqDM6Ow5Mq2xkndfIOQQNBqYkrWEp3129js/pVNNj4DCLabJ0LXlDd3gP
3r/Kcj4nDpUj58pbpy8McXKCfLSX93JCnYHYHRA+aK1++TGagC+HEWj7lTQGT59znQy/yqZfn8Ra
JvYz6WIDwHypjJGCXWtLTp1hIFgrUR4tV0kGqB8yERSPXRxjw0ujlzTKu4PZEMGlpDSCqB9IYe+8
kCu/9jssdeE4UHY5EUJAGp1uWOrnixtj38IHBQJn+as9pd0YlFn2SyaErsBmFmSIeZgM+Dgt/MHG
1b5ENX9glzx3lJAE+eiZV8aoOC94PZC0GmSm6OmasJPmfgDcCsziUglSO9axNmZyQdfpiQin8JJE
P8ciP5o83kEsjOBD4j33Y3/XKXWMqtJteCwXX1jbHwi7O1tIc0MXhRFOEUqNLbm+ot8Iqi05cAPt
3La70sN8RXzeqWz0VbEUr/PcvjnUNByWaP3htOLdnlof9dJBoHGCFn5xzWR64R46wBweTQWDobqO
roEWWdM40yMbWTMyhng81VV92CxS0Ca1veYrXxs8Cwgx9PZepN11nec33JKoHLpfpIviy5Z3UjYh
qetPdVs8VLZXkaAiD0QkHVKQtG8jZ4NfJhekQauTnsD/86qXt1MV/Urk/EyK1J0mTWP0qofGGm8b
bXW7OvG+dJckD2w8SLOGqNzHff/gNnyOpu2oCQJOCrQEawvIliU/FtMLGoLvYw+bLqLH1vHCZCte
2U0HSnAmjsyCNSRPC7ymQFVtde04y9dU6aMtnWDql8CuOXdzsStQoclheO8m/sabuEbIeFfKDj6W
AGl6oJk3G0RwQ7vvu3mnM3039Fg4HVPd0iDPvW+PN450rSepMch47n+xd2bLbWNZ1n6hQgdwMN8S
A0lxECVZkq0bhOUB8zwcAE/fH7Kqomxndjr6/287KiJvXCKJ6eDsvdf61r6dZvTjEv8oo99Lix6O
Vhj3EYhvc9TCBQf+zi7gw9Nf8QA33Uk54IXA1C8QGLNYKsLbJOU0DxVjP86gWsHogaagEeFpEhF1
DZrWts2Ftljn1Q55NgIeE1NtBAhLdyO/qX3VnAn7pW5092Nq3/TJGBsyd/T6DLU/YeSJRgYG+Z1B
GoPPOAIfMj07MIjAf/LqwqQ03ueY+sAKHNXVgUOZfC7q/Ct+zfYRqCGgowToP6bfjFYRfk40MVb6
5JbwsHAt3mdKVnmOVNwDX8DBZ1VgR4vfdLoa2hsuV5md1yVavmFG3Kyw1ugxWklYTsfCW3v0Tdag
2Q/Czpor/ZbSL4oaiJXaXYE8DbvZVcYHdWjcowvynuqbU9YvJ9fOInyb6pGxrrrHCj9gXhhx4OAE
DkslOrirkJ+FMieXFk/RHXb6G5jsA+EYo2cgQLnkinlsHaU+pHI9dnE/+7OtvOm86w/aSP8AwP2F
CvoBilJ+QMA9M1XPsk+56kAcaa4FvqCPCRWSJzvcPyOE3iWSj1VJes0wph8JU+zhaSawLvlGyRd4
s4PLY0pfak0+0uA7ubKPmUCDLGA0u4e/JK6arVwkE19wUbTV0OQ+zYt6RTV71MvmAYLU3Zj250nr
MBVWCIR8N6lI26udC6PONXDU8q1o45NldId6lkzZzQpUooDHQIdq0b7nqTzYevvYJtELbfpH3dSv
JAif7SK5AebEFLQyKoV4vINmoHvpMn+xUEUsGMyM3Dm6A/xGme3X1jgrPK4MuZawxiOOfudaZHkW
kjR1rSftXZ/hXo3pfhrQdGz00s3T8aYZ7WO8aHBTDPue1nGA5C6k13HfoWX2VLv0tWRVzmCTPwyr
+l5plkpWy+Qnypz6dVGjXWHLctfrC3YADjx2mNUCOaBnSI4H44ERPBbnhffSem5JiFgznvW+61gL
IaLtUrB6j3Y7XDX+kfYSClmQzYMHNt+F58a4cGiAdriNeCZ551jVDmambrURKE/L0ZWG8AAAfVUd
LmLOpN1VNnJMrnxpMEaEZozMPtMlcLykfy5q4wlKjuLZ6YY+lViMemG6SOawIT+YXYtLhnEN9Cix
MvrDIDU605cpriOvmprLaEnlDsRgsPJoc6u4JN9Ub/AYfbvPViT/pM80eqeieePl1A8r4SrS1cJh
Kl7NYVr4SPlpKbVLWfC+gTzHuW1K01ME/gQc0zUujT77Kib7ndSv/dIrp6WrP0eVswSziO5ZpoCO
c3pxSwyIcGnbtJa2YsCga9/9oW+IpydGKbxcGuvI8XMoVgVmtflWzP3JUcnZmqx5Ad2IJz/tEUmK
OE9Os2uwf8uQf5tlTyaNKPpTNPVGWA+0vFfgSvTJtbo6WFleIa63oIVWapOxZ403i7fOIKdevpXr
2PgoHGAC6fhEF/IPAlG05HNGo1nRaMa6pvXq/LJi8Lyjx2t+id04/0Ba1RWr2OINyBOf8KljZ22U
yoc8Ks5lPlCIkFeDNAOWIf029sdq2cv3ioZojDco0YIS0/pTKlR2APFmJONZ5K6LaUTTY6m/YV1Y
zwqc2Rf61S6yi2TaD1JXMISWWYMJALCIk5CRDkYWp1Q8kbnBLN/6DAFsPnSGfln1KIGa6eTXYhHp
N0wn9uATDGK9EUCvePT8TV4PbKvh+UW4KfvWPVZOMosdEqblmI7oybBWCWe/VhVFU6yV4oy7Nrsb
mLt4hiRFrkqH9QYgdQotac7XLq+HJxz35r0ODuTS5e6netWZ+CMh+xYVmkZMC+xZYrbIxIlz7tHa
HeozmXru3kDUdW663HrqFvIkVH00iSFXaPmJYkaP37V+w8AF/wEJJeg4rZdlwhzkGclIEbU0/cWS
k33C20LWS+b00UPjxiU+75rxUYQIaQek6TUlP+bEaEh7oDlAvJKb6PlFrGX6QdnYtruI+InWI+Aj
D7lj7S9Ireqg4QX6OnMXfrftsYMtIMX7jJPqjHENAIi1NKek7FK6v5geMDJnSc9IKZYluUU8+3ek
KsZ7EU/2ocVHfTEjKHiArL6NfWuH6GgHgMiJ8yGbZ/2+dTWE+6tQ/KWXbM9K7ZhsyUn55HydOg0J
IQvJXb+6XOhZdH7yBwoY7c742P0TEEz0VksIiGgrf96u1B3y0T+QwnHCrkncChzn8IbVUoBJ/F71
i76xiE1uh5udiGUZL+o/mcUtQ8XMt8tBVTecMVowPQCEnXUA6yKrDObCLmo6Xop2wVkXGTcrd7TX
wSjR226qP1rHRh0/lsZy1kyDxbWU/VFN4gndcFrneyZ5DJAWU6fYQlJiRHJLUMRWYfHr2YgmAKyi
TgAgAaXUYOUMkLr0vjNPagDFYQxMp1gCEoei/VhaZqi5ljxgPWd7sk5BhwXe4zP8WmIYYtBj04IB
QE1ExwD5VDhnXTOcHaknt1ZuZsHZRfu1uPMeJ2e0eoCp8K3ZXK68mfYc6nyHMKzBhBc9LdMM0yOW
zpHUIZy+Qxtkg4wvWT9/Mpz1G3mhePkVzCKTPijBpCT6XYJcBIb1o8PIIhe6CpCgBCRUM3Sa42Xw
i1Uzw3nuEsy+43g3IMEGdOLI/VisBWnTRnGXZgwSlUXXP0au9WXmed7HKswWA90j1l9rDNIIeBCs
3w+RYBNMNmOIGsylohCM45rZTTzkONZpEEwPTFOZLl1pNyF44u441KaVEMsheFeCIL8yC7ako4Uz
fHXfbphtmOb6Tkgfdx4jQWxjuhUuWsuDtYix9MrEejAN49SZuEvglZ75PSZ5OsjRO+6jdle78DIb
Rz2uaW2feZRnXpgwqBVE5YjuEuO+a5rrTKrCMbHUAVjp7N61rtxs2MOSvfZYO3RiJoBrgpF5b+re
wo095AFq+ynocSPt56U1MJfHphereumnsv+cLmsVwg+ovTp18I/jyDsmq9PetxhVmcFavt3FL5O6
0SkWmQddu7zNA2abRp0YWAn4hjzv9iGeLSYvuILwoaphXdKGmMDIfVxKqKDRBHtmpk+wk45+pdW5
MLcuep+qsvQpMcaTmSMK1PtcYUvEuC5EMbTD1rR4JZGSu1jNIySrEHnsWIlOFGqfVZF/76zqlDgs
zdAfi2s2L84ldaN7x0RVZ3Zi+qQjtDy6Cyr5XT3pSOEEuKpWG6tnc2IVLMr4oRnU9EySFosahuVw
Ig4OGpypfsI5C5Q6VzESV619YYnHyd46/YEypsD+iMaBFkvhzVkqgqWzzaPaA+cphDZ/XGmvBj3w
0DN98PKe/I2FQier3hXAnA+oRk1kDq6ZfTKHCtKmo0XHiIMPesaAQSsGQ+5o4UfHkYn/nQAbE6rd
oD66jZlten90nnGpqM9OO/KyVHQLNEM1PlWVop+oxRtSMu32NVZiqO5K26KzrVzgf7BCdkT60NjM
GgISBXw83N8lfnvFmjXU9+3LAoHpuES57k26zd2pd40vhMC2LYvPIiWui9cF91vZvsB+uGpxo97H
2MtZlzAt39ltlcEz0GUBUH9x7RdipAsfaVuMV6wDrONawAHQDdOEqJ9zRP7IQrU6qiESRVltsFlE
eisxXvjLrDs78AcfuR0yDFArE1CZYfDMalfbiYktaMLjsTMn7hSDjXKvvZVGXR/0QaPprCMJ4Hm6
WfPUg8conXCLwwIwnSC1chrrNrVFeYUJeYWEWZCthKLOZxBtHZU6fYbhhssS5W5fJRTyNbGE+dJi
U6ugOUOI9Z0ONrNOAJM+WC/tpryujIYtzBquVIkyr47uWAXG3HyyM+eQgR/QF+etnKd3tlImW9xs
2rfSGe5hIn41mtUIM6Mvg8iwKTv6/j2BjzLkzXJsU4Uir1UxBHbSvPHMdRfM4MO54xV/KDOof01a
LIekjefAavQ8jFNbUW+5qPO7RaYXM11e9Xb5DG9ypGKTy1O1qv2jIWlwtEMcLx5UPCsQg7hvRmjd
+LwkmSkSrKWRytMoRhnicnZfo36ZX029oY7SHeVSj2yei9RAkYlnArhq6hXG/GRNzovtWif0B0VY
lPjccpM3XAeorJvbT5W1EG0JnLaZ5jvbTmAazz4N3fNiG85bu/AezRMVCgW0Y3t8kh1y/BngSk4A
clM0eIXtEO9p76cQB50VUSIpvr4OA8WrujR9kF3v0wD3O/6oNrkXs7E9Er1ytGfzaqfuR7dTT5k0
vcYQ+zXO7uLWODhr+WE2VCdEGOOp6XiAeBH0bvrQK+OHKWmeO8jbXe0c6KmGyYwGiHaIWxLaA5+5
SACjRtq3gQFBr5GDbPW3SlnNNyF0v0NoWmi8bEn08kWrBHXcwTFd1tfMLg/kUjHCMb1iWoKGjXpR
QNZueXor96TbWlhGk/ToOoSzQrCQ3d+ILQlBA740iJ+TtPu0xLBH6cbIrbRZ47sYJ3dpNmGuAehH
Gv9pKq2wy8WT1fa7phN4W3B43S2u9UxEnGdi3yyMkbto9d28DZcchWiWbCmUimfBBLfQXkna70Do
vpZ6AzO8dPuDFLXPWwMKjGw+Sl2/A4uwTyZ5NBLe6mk0H+NYBzls4EiBBkVz9zwQtElhyr0a6Wco
o0caBt6c4CDml+Zx/anJCGrIMKduyPKquTEN/WgrLINOzEtbtc6lWT1WPQ0kBNq0VioW72gI7Vpj
KqBxMaBF2dZ5tvt9Yk0ePY+brjcEZsKBR/sc2IMTkjdYnTmVF9eMPgxDxy7jiy7FuU/TcE7zmyGN
U4tpwe8L5CpRcVscZDZkOuFtepgodlwxYcCMz+AiGDSl5VOktpdiofv1h18U5FpbTv4MDW1XSf0B
+FHLJP5tKRWv4OGLeXnQH1UOs8gCXQeUYFnzGTX2pcf57I7ORRmbU9G3fmHyLCv1sYoo+0eeMXdm
8Eciwwj0ry4fyJ8/61P2JvvxtsRVyghhuBO4bhPNdB5prOMcbgq/jsYhsEzrMo6IeGCC08DssP7U
0/xAGC5tbQQDKLWyGy/8h8IaLh1bSgI1aSAIWmscfY7/PTfd4TRVyWOLq33X2dOpKfogGWnEFihm
0oS4D0M7zSUA4F4CIaDtBBihPGOKhxQey0fksE9JEfl2Jk7piKm0ImU5GHWoj4PLahopmLGSWh/D
IVUPaRJRe3JfUdsGVma86URM0JEYP8FUeekMlk4EuatPYMHJEIuNFq37qsqRt8v4fU7mYyezo1G7
/lyln6bEfmBi9Cw2wFyxjG+FPp3W3HGPzCI+EJ7ASuB8YcZ5GdzkfZmWu2RywyizboubHUCysVwy
7NFSF1l0BDJO6x6lSVNBSHBk8DZOraEdzbzcE3n4TDj6vS3YJ9fkUqLFMp7GFJ981A0kdxQXOZXf
MiJc5lbsG5jDZC98dlFkefRdjnC+ydGglKs5dNjp99Qmvq7mJ7NITmSdPsKgeBxVhnmJ2d9VTX/l
/fdWp67hWZrzXMTJvC/FwP7JdoKYqSC0ieoe+sO5E2O+j5T1lQn2BpglXWS8LxKkoOSCqmei99In
LaYOV8Zsvq4rUznp1DE7jUmMT2tafsgzKOtJRJskV5V4wRbVUXYBMToSe+zuNDVfzpJkZdJK12vT
gZV0ep4Lng8QG+Q87+PZcK4Fa8hhaCFdgN6Ijirc0h2QkAEvuxjcI+m+yLbGioaP01XJXrKd/YgD
n2TqznbXU6rq2kWYJoTToS/asG6VJNC6btsCOVbIIJkhclvkBxCjyVO5Rtl7rovsVpCRScvchdap
SzJ7xzQVj9OSmjeyjcgcW4BKHMooV79Nk0snRtFAWbVuhNo8jtYmbNXkvUjIUTlEKQqBHU6F8ZMi
WxKwDdDtN60dG+nNxN3zshK5OPDZ72MRCS8qq+6hZXp4qGHhPumpu5LMbTr3TTk5V5ibGqLdgoqZ
uHTIn5OhAlkt5hutQ514YGC6kk7yAUUVuiqziEDo4VolukRviiCN3ZYpz1CGkZ3Kx5YrEyxsbwJ4
UWyqBO+wqo/Tz25r63QsVmBc8wDNom509uMLq082oBQeZz1knIAKuI7cRzMqCmbMPXVjweYixZ4p
9FCjS8LCPkmQriK9OItpcY0Ijn4pKmgYEZX73WRK53NSuryfBV1QMF7GznGANUijmJ9xwKJqRHwX
IyDz6wX51G4AcuFprtocelGN8CKoiWTaf82S5M0ezOE+pXsQaAjqP4yloY5AUPvp7M55fVzWMX/q
TBqrsDRpytBX9ddO0zy7NkFKMEpRERpyJoqYoSQNVNNe34kRxK6buK48zkpf7Jt+YP1RVzu0nbY5
kVtV8QCxtAEg8gGuXmt67uFM2+3RVVfi/wZzjzDhgdGQ/piUK/tgEuj6QEXVA7WqqoKJ3fbr3M/r
sQC+GYiePFjIEbz/zbigoU6sXzDQQvWBHQ7+pNNsaJEKX6LaVq5LnSBptSeEjLste5A36FTci0Uy
MquM+GR0s+TdIaPtbYLiYifxoV5TPC/eaGrZKUqM7EGt7be2E21I/6cHr0OuC3sn0i1sE3irWvNi
H2MYVupk1yl3QM+wCf5JfjeauftE3oeLSG6s+68rbFEolCNZXq1N1LjTqCXlmlUl5IOQWD5JF2OU
zfaNEt8mcsvou4FtASK+XZcghd2hTjYu5AEYd+STE72SN2Ts1u2GcrKSJp/Ccp4zoAasJciVs4i9
v+iMDyj8ROObs46zxFXpAOBlc+9hcWKhbRZlYcc4LNc5JzsX98TwUeu18pBPaeK7JtaVeRjMCwYa
EgdjxboStGD78HbpUqIJx8OR1WL3j7VCsdOMGq0Esg0wYjqxKiLW64hSoi4i7aNrZVbyUbdtwpHm
hMkWGSGzqh//MSTkkraMIoN4QmDFeIPwVGZjQ6terdbuh/0/8jLPekunUdFkG/Y5SfkuDy7WOHtZ
syQv0Mioif/QCv1fGOCPYYAGkqz/WZ33jBT/F3Ge2P7i3+I8HTuHadoWfgS0YqaFAu9f8AOcHkRN
2khBUJEZluoi7fq3OE9X/0t1TN11MYFQlzMx+Y84Tzf+i79xHPXfH2r9f4nzbBcNoL5REHCkCGuD
I3z5/JhWMfo67R/IrSfDkIoAmFqpn/pia05hbfwwqDPdkx/OzF9o5n4GLSDP275LU9GzqRwW0rWf
vwv3WKqnba4DlLM3UqGV3iYAPKGeG+N+jJUR9FFNhdCBFP77b95Ucj+py7Zv5jshRriW4wisOD8e
pTPrbJJBBwc56DQsUVjAGoYDf/8lf1Ifbl+ic3wOIjZbWJuU74dTWRrjoAOV1oPUdJ56hyFeNF3y
9TcaR237rX86lh++5pcrpk11z/CZr5HdlF7HCoGFbDvlQ2Mo2BFZe8Z9DYpy2SUFy5VZ5K/pCmUB
kNdvpIl/RKv++ZfgreB/hmnZ3Ns/HrAsNJk4kuspPSTmfu/VF8VjLOiZe43/gsyToeaJHa1pb/Cd
B+pKr3xnoHXH6Pzo/Obu+strjFry379m+/cfTn9VqallKAURNxvtEPn9WYGQ/r+8xrbKo4os0uUC
o7h1flWYGouU0VjpAb5FM1REUVwb3oYk78z14e9vp1+Px7Z0TcNBaaimYwJU+eXsGnofs7PO1kBF
/Ldrc8EVHYbfSWZ159fblu+xbSp77lkTwZr7izxXHYGV8q5aIevMUJUp4ZP1IOpxIcohSaJqb0xj
kuwbIhbfdQqQFZZxpDdvCAVhte9s1RkmZJUqhFdTSjXZzU4SNXvUkKix8okMJ2pyVTXuzULJY7w+
DXOqjtk20zej10xeUsLuTx3hU0wHsXqwzasaq37Ax4yAxlgWlUZqhivbs5VCOJdy4cwcQYmZXp7W
y9XZqi3XPGPhiqkOWzVNd6RHQNly4xn4f2VPho9wcHm25YBcpJtaw/FnwBXFId3+u2/ytHcPRA00
2ZMuqoa2jmzRccLjoqKjTnRfcHRHEVK0MXbRvGgm87jFBHMNlFbJvpTVaqATkI32CVt6pPDsQQ0I
YkTyA6L5RnlxNMeqfXQFoDrjqs/2g2GkHRIqwtzCdTUT4akl+TZk5dTVbs4S9gCNVmqhPvcOc6sk
0j/OCaEVvk6s33Eui3I8xKuiXIrVrmE31YPz1ajnRiONC1SI5w7xADByipBvJgUhBWBfVdjmhua0
e4mhYgmkVThfXTWj6bm34UGfiLzneF17wY+sAFRWUR0PxWc90+kxd+VEelyVzuh7choGK80dHHyM
jyplE3NrN9GJFG63tTi3Fsrajcmo/dARGfRu8owAjsLL9Ajriog2mbhoVMiOgmkPPmGdfF1Z+u/J
rHejb5qEHtC5wyi4I0lJfshhBc3MuuRqMn63HWfHhqjTdlMjii+8P+nvSm1qP6VGNZRen4gE6Y7i
AFRzVOOLwnThGhvMj3Y8sIABCC5DRdzYccxWfIiLTwbcXY1slVmJPQkB8nsO9ORC5z/6EsdNf2Pf
vVLEpnPcecIep3sCgqpX9H0ssHETx/epriuko1S589CjxV93eoVLDHWAMj3NDKK+yp6gWHrckjgn
lM6dQVqukrxCZgTDW6p9jac/BcWwM7SuuKJMG3IKdmc4j6jeELhZ/fQgRh1oI6ks8koO6Mywl2y1
p04gBPZjofbPUAHcYzdaeAJFYRPRhDvL5L2ggmtLlxLflZJO6sNCvI65W7OuQeIK4x9c9KoAM8m5
0e+F0qUraYi2ghkLvCmjuJSpfJ9r+ldbMyb1RNSLSpKSs76JRm+1PbcZIYTtRBzSMAxEgYwEzL1Z
BIkAm0G11OCLboxHNwL4DVYYGxTDSevzsC5MVlysOZsMRIOQGDXLM7cUgugYzIiPZFLOPGVZgyiO
hfKKi5zTlNEAeOxZQzS6SFwGiuZl04AxeLpEJomgGPz04eMyOSWTumUwQX7bzmNZoRVHKdaV30iR
RLzXZXrOfbsgFOHkqA3vraoVFllYWXkyNYPECcfICvOQCx5uRsZNm1PgwkxCLWMzGFg62ZcerWqm
Gimq4gQiwQJAXiRN/QZDyGYVABl7m/HJzH7hOO03VVWQAVs6sWsMIrX5bI5VYZ7TvB36XZFQqoV2
aq85CVuxawTSZDYQkC1gGjskswIMXMOD8NCQUEI4wFgvzIXKpo18UfemA1EP7xhknXbLYqRyMPbG
CqjirAHMeKFyAqG2wjx6SuAi02br9Y3Vl046qk/4BUWAs65bL5u17bbCMhEgRbQCdH3V3yN/yZrA
JPtgpmvB/HdrLpt0TqKxzQ7qsrRgDOgi6AcD9S8XTB2Aj8SW0ZC8x9rH3UzP5mlqM7Qq4FloulRq
pVp7i74Zy2BnKXBsSm2e9oR4IMoxBj2SXrzU2EZlLJIhmJ0R7GEJ2gaws92oTDgZxamI6ZuyCRng
2jLIU3VsacU4uPNzk9ibHhDvo9U1KQ2syBTkOAvO88aLntHyw3Z2DpXB+MnXCQq6zUJ2RHDZs24G
CZkQ0lurFEGFVvPjw9KshXIC5WJ2G9oV0XRrs6JmWtc8s8GMSYtIpumKiVuxAvKKCifA8YDKkoRN
Vw2KgX7ELt+aemBTB40IEjWzxNnEH4N0MjYLmphqohdBU2di+GDRUJc+L0791ZyBqRyYkcwuZs2I
EwZyq53DRKgkHjEsiOSO58usCejRxpVowiSawB+luhKgjdJhJ4+IoHcaYMULy2rm0uxC2GMsAs8l
hs0nzW5StPxTZD4h9SL8r4tExaYRO6pvwmm3dsOcmCYfIQrYmI4zye9Nn9uI5suMPJmS9zm19FpR
i9rktPV3heYSL7wtO4yoODb4aJUtXqnSi/slF9bHYcDgcVYSpa9ZyZRG28xq+rnVewSQRmoPedgh
gX77Y1f1fyXrjyUrZqT/uWLdfcP+9/Xzj3YywR/8q2C1DCxjNttA3UHYS73KdvFfBSv/RGUDyw9q
Afp0bfunfxWsuvivjRRg2eZW/Qhn26z2/6T18U/CsA2bbTm7WBst6f+mXLV+tidBnlIxCNkWzWW8
FZbJp/20y29HENLM/rpw1nI0OPm+cUA8RiiOQA0I6c/mI3WgP+XkCDj5AVPMnh9FzxkUQKJdSPfZ
o8fdtcvLtOae1rMOzSTDkA5TDv0h6h2fYfBdg4vS1b8aw5trA2Vpx4OTxK9N3j0TpIbsicZvkh00
sKmE5thZHc7NCjwAExh7vzgb9lDEXmODrAPQTmvNlgN5coSMWUFfzX7rDP9Fdw+dhQTZIZPVTYGK
QChOWWyzDzAe0JJMjyvbbpnS/mYUYhGJkaPJYbg58jkIiH9TV27V6X+KuT+fWP3nE+uo1mSVUd+F
Q1vfbcISad0MIomm1gx/uN3+og3wc2Hz52/6pVBrMDcRe8UlpBOpiE8krP3m8/98KI7jqpYGc5K+
CgXhz4fS2gqt5Ux2xHlfUB0jinninUq2iGcZZKh8iEXtuQ1jvja/NgkJdWXIguRn2f2WHgCfIdAb
ZGNFctcrpm9Nr6Pe+6r2MnPjEGoKIIbhJH+fAUPdPmtol7MLqd4akKvoD8pCKYDUMIM5gw4+WJo6
6Mk4AwSE/gnXh5IfyIFmj4iMzrxrkcL9/QnQ/nyGOQEaYMztObbpO/18ArCI2lEjpy7s2AQSkL6f
v2SxCu3llSEz7t+NxwZNA2x7AUWRk1KIKIz4eX//O/7yOvzwM34plksE1BbTYojfgOcpPInUYGwD
0BCo52/uqZ+L2O2e+vmIf2mK1I0BHTkmLYUWri803A+IXSBR/eaItoXxl6dk+x4LCovFYmepv9g+
3aQDBJlzZnvxIWnMY6ZGzCOJiS4b/NSvnXtm9w+o9o5ojsdVuYK0DUgBEIztVjhgVaMSQxREEeb1
/jetia1O//kB/vmn/dLjMnqE7X02diF1PioV28/BeeeYtquWWO++3ePpDhQQo/8vF/k/Z+SXBdkl
iDpqJi4yEAPfxMwDwtzrmyksot/ZRP/6tv7PV/2yRFVmitdw5KsWmJY92Me4/Ofu4H909f7uG35Z
OZKxU9EQ8w1yeets7D6/WZr++olw6ehyFLq7oXB/7FFZqo681WaRHbX7Yfky2twdscne7cvfX5S/
fBxwXG/8XIt37i+PA5sndy57vgfCGru6fTO+qOvT33+HYfzlHbclzpka7mRd++X57s1YVdWSOw5X
KyucDBumnUkKooCoriHfUsYj9oTA4ksZptapR9FEiwY9nf4yx8i7Gvu7MHE6ynHbj8JeUObnaRjx
u0HXZvzN/5Wq2Muj6aBQJ5Xzc5arBwNDS6LlkECSewU9H4CzgAhN3GVf40GGKvXYyER4sL+o7Vfk
HF5uN3fKxpJPrhMjLAcxkTlIbws+XQNF/9obz8xEV9SWbHAz3HPUGEfYn35F0luBgEZRXISKVRiv
UShLIgTW5hjNDKdV20c6jZQSOZZ2hzriQE/gMKA0alDD9sVVkCF6l2r1e9rZ301jerHM9cmJ5sfB
3g/iSkvhYSzs79mI8UmRKFM6gkPVp2TixBFaMXDi+sQ+rXXn04yj5iMWCOi/09i+JW9dsYUzvHU5
aF5D35vS3Ne4nJpyY3lf0UUG3CK3csiveS/Oeft1ZAuBBPVhaL/ABol4N26HABg3jGhaLMrjWH+u
rC/x+jYar12O0rP+bKblLULLaC0joBTXz+Xqr+DFapkFg+sGMC5C2YOFpIE0zmIvk2dE6GGb13eW
uxclKgraUYRAXbJFhgJl+Xa7KOnXNi3DWc32tpE8cnl8aJtM3yJsx6Yf1+YZUfhXZ5xDAz2EnFEG
pCpacEx5Z2iMl9rApovY8KpP8qkhInBEhjO3T1FSwO04lQLdT5sGI3w9oVon+my0NnN2W1j6zJ3c
Xg8pV5vkcMa3Hnzq3QjdaFYxuA/vSpkB4WMdp5/dfkX/S4plhStl8Z33wVUC9CWE7WpHmoRHOz7B
eGLYmxyz7LNO8gmT65BzXiFjnYaLof5zR4BBOFPGAxG6m4mckI54VzZESNalP0zuh3K6703psw9x
F2wtbPuG8R11dYcGxxXXesQ1cFPJNscp6mV98ojwNtR1A8ph6Sv69BHjPm+/TcDKU0aeBMHVO1qN
ocjoBowu67G4EB7ot4UIzbq4draBWj17S431vrLqa73Kx14655KtLF0zTGx3TLZ2NpvQYfwyGi44
kO5FR1oZ2c8TuMY6aby4fh+Wb5LMKZX2ChydQ2eD4yVjEFb0k1gr6ujVK1wGy7cxRUiUfdWYd+oD
70NNC1J+vj14bJz2hrQ4Dw2OVHbSbgpDV8F9Ax0P1i4sx0xTggLzRYPUAk3ZqWxrLxHNZY6rt4ZP
G4UInPqeCp1fQL8oY7w63Nc5c/9RBkxg6UtOYaok/pK9FCa1Q1seGO9yQ+L5bt7wKtyiUQ8SC7OK
XGjSNh7qOtyzT0jPAvwNnqLae5DGRLyLoFe63baZFD1ao+Khg0MtEXCki37M0USmHUF6luKZKrZV
/FoMdn2Hux+3LhmFZOOmgdHOZ/gy9wVtyQT8qUkXA7g3t2UJawdVibIg1tva1QUFPUeYO8OT1c/7
Sbwx4Qiy6gkle87FAYvQ19UtLdFQV+Wb0ykPKUIzoJJnQW51Fsv9rJwV6LYtuP9+fctE7utcBZPl
GqdMgIrC4xkbmjrU+CIYkCFmYaJZi7DrjQM5Occ5dXmEp9AY3QBgwC6vsbioNzaavk4nWFp0GDE8
wkc+xKRkxPJM+zhgbLSP8g2EFb+6LFAKEtJSfFdnd9erN8KHTgu4asWiNxCfzTR+sKEU6+2bKeLH
bpyP03RpUG7oiwv1DLOvqMJuU4pUx0rQVvxvzs6sOWpkXdf/Zd9rh5SpMeLsfVGzJ5Ax2MCNggaj
eZ71688j91pnuVQVVYeOpi8IAymlcviGd8DmXHLc9eCHaGA8V0igArW9q8zuo2alD1MMu98AEGOE
W2SDb8L6qfK7K10abb5Kj8IuklpaJxaqYYjyUcU/vtKVcaoDSnHVDpOl2xkqbFJIMaiR59DOVJHs
0oyUEHToAAFDAehHJ3ir28Fd3KkPgPLWld3B9XyOgbNfvqBPrufFky2uZwv1PbQXeDIztTcSZRIV
sXAAeyujfk74lk6d7tDT3lwe9ST0WIy6CD1kGzXVSCESaiigZ/0ZFc+9LpJrwe4c651Mu6ZTKzWE
bWLPezztgVVriKbEvBwFZrM1D4ZCtN02bqtSTMNUIx8cYDz9xzkAgPqDRRiIxqm960r7q8+noFGI
cBcoynhttXeiKaBeBG85OvZcK9DRVL71LzrO0KZOOczALY5/FRkAwLPsGvOmN5+bT034udHA1jn+
Oq41XMW33UGSEnbYUXsVzpTUwLGU1vSvhbeVOtEJroQYtq8KNJzHACdIc/xQycbVrWlny9cw9l0q
Yu6850ytezb89KsC69SYfDepnW3iYGPRYSHt989oK29tp3+sC/Edm6i1FTyZPviYoRp26Tg91Yq6
Cbr2MHPnAfR8TRr/00RqouJTqiCQmJCNFVb0eygJmFobr0IUDXOQqHTHafbNOrkzVWd9eX1oV77c
W4r1rk/LEehVtPTmZflB5UwMqidd2c1lHHuy7zvmeHpub9s633P2es7Py8Of1I/Qlfy7GIXGJU3r
efm+G70u7cGosIeDTLxH1HBX3AQfwtS4p1z99xL9o0rj5zzl1/+Z/87PvEBsxQ+aNyWl//zuIfxZ
5XX+u7n4p/av+QcERevlHzr6l+v/ffsxAkabH82Po99ssyZsxsf2tRo/vdZt8vdT/OtP/v/+8F8l
xs9j8fo///UzbzN28qcTOSt5sfr4BJM3RcXppsZ7/Vf9vgo5/8W/q5D0ov9bQxkVXSpVe1+D1Azj
vw0NDJeO4tK/vET+jZkxgMxYIFH5G6BM6Gn/vxKkolGepNjAjzgvUJ7R5Z/UIBcreEbe0Pg3EDES
FEOpbywy7SrDfGK00tBNW13c1oDUdmalEaNAot8gt9vdaugJbyIkpLeJNRlbOnTDDmyLXKVm2+4p
bzpXEsu3XOs/5+Hfz0QfheKEY1ioNy0KE1bqD43udJEbN4X1FbteNOJSY0g+S6Blr/2Y1P2mi1I0
DgY6lSCW/EfwB8hEDEaPFE7GKYaMhdQ+R+PMti70sKRHRR86X2cJNvSXd6E4PgT+flzwE2xGU8BD
X4IOJBKgJoiGEN4jYOwNVnHF56rLS4QCaT1iThZg7FSCc8F3KO0+DaOR+2vp00mOO/FBHTTxpSvs
4fMM2TMwk0yq14TS3F7BsOVxFE78W9Bv/GnowfRlrOPiKRbDJ9Q0lOfLL3JcMPj3e1AJgt0NiGIJ
adLQ8SEmr0LXFOC/bV+P1gTN2u7yKMd36tsoLFq4GypKb/xalCVUql9h2QwsuEqJNx1GdxCCyvKu
iog1Lg81hyuLdeSoaHmZGgGZcKxFONPFoVPYJi+khO3vpMPLuSFvqBVwDBVY88uDnXsvDZ4/JQQV
gNxyFfSloYs20EM3KCx5D5+1Qeg8Qu8grYf7y0Od+VDAHqkH66jgOVJf7A+hY4gxTVXkRlkQ7npd
9tuJpuWV4OfsKJwMgIRMJOjelv272wWZKDWEigH8G6/sHX+iom2pXAOanY5iANdhGFXOeDaxCOyE
ZvbeMGmR6xgQJMsWmgc+4uLKu2jzlBwvBYOjjkon/4xKGWlR2WsGHfngIGYp4AWzyeDHHxCFrFch
Cablp0xgSY/YGm3EfAeMAPHCGx4uf7Xj4Hpe+AZgPUGegOvRXMg6vq0jpJ0ss4sjtw/E7xa+zl4K
OjrBzFTDgQdp464KN00Ob+nywGem2JbMMpVlQUNLzj9/9yHtJPE6sEaRCwvL37RA6Uh5kKO+PMrp
ZpuhXdDHdI1gBBTWYpRmBo2KMHJVLEDXRmf8EGP2ooDVhlj34fJY56bSAJc0I8lo3slFXN5FdjDW
ehG5TZVo26prjO2UUe0oUZjfyMEp7yddh0uRAlO6PPKZuwnjA/oxnCZE63zJ49fsgtbOeq9OXHv4
Htfdgz4CGaT8YUcqZFPlc0TnW/jeesg8wEfqNp2egH38qPAFHUYEpGNq2e2vyw91+oFN4CoOnUoi
BWKNxdSbXRkIA1lv10mU8BnGrvMpMrxqf3mUBVhzXsDQ1biRLRBKc/9zsY48CTgmx4p0vtHiTSid
eN33ZnNAzSMEqBRYBwuPxG9m1eYocgjnEOEcBrMpH9aXn+T08wNBpiJssdzY1MYiX+o1vbK9LoJ1
Ren0gBwK7niNOkC4mEEgKlaJRjiF9E6r4MrIp4uckQ12MjBjB637xUynUqM5ArLOHQIHGvxIzSc0
aYtgBGkgGRGpV+b8OO19m3ISQm4vc552hAOOV5vQ0HUyoPW5YUd2NuFzgMLjoBSzx5FEIUsXEsE4
mLXpjZKEuyDz/OnKK5/77MSiggiRyx6RtcUtirKzHHUECV2r0KBVNmRuJjHLqmjhvHQdTF2Kjc1T
NMw+2YFpru0uHCE+B8WVuFAeo4Xn2bBx4+EqB+LN+YkzwNFB1hZI/XZjip0Hch9zMxBhPNCU4Dsh
lGpodkUKZKB1j+TBnaJUWxPgFBzdCkefdY5oBAqEqdK51IIyb5sj1wfpuI1Uyow+EFgYV7PC8VjD
MkKQ0rPvqyYT33JK8xt/9B04vUPWfAWAOXzCmgmnzVpU46s6TOHvEn2fz31bjyaluqL6XbQjmiGX
V/3p2iMmnvcg/7HZ1cV3CAFB6igU1m6udGKNNL+6qTXAAoh30I0sQ/l0ebzTgIarX7UdC7lWk4Bt
MdvS6mwzKgfydyi1ByOQOAWNIAiiXP2zLvrbhxW0IYUNngh/4uUBprVFOULWq92Qq/hWieXMdFTN
3eUXOj0m51hGnS8pRxLhLs6vcmxDGztdXkiVrJWheFF0WDSXBzk7a1TQaKyScxBLH69Rj/uqMbu8
cZMidDZ9g9GZYsNLtAyMmS4PdeZ9JCtBGgBZNA6lxVCjUhYC3jb1Fl8kW63z/ooDee1aPzcIYYtG
oA5jlIP/+H1sxLUb8J6tm4i2hkrevXZIz15Z2vOleRyd2bM0M6ko0fPcij4epOGKdxoEH93IqZIb
3xirg+KoyQ05qL+dJpmu8RW7douce7M5wwbMw4dyZgTQ+7DItEpDWqNkUBXsQ4xC3za1k+jKq51Z
DwT+tBXZRkDSl0s7zbQKTfeqcuMQrSunjJQNqkhzqgof+vJ6OJPL04xV54oQATuax4t7Uaa13YH9
q9wIA0Q6TIm1hY+q7YrW8h48GKL3Aob5WsHqmxagwM7XL+VTUubR1uys4YvoG3l7+ZnOTDLq2xrJ
sbR0h2NrMclGFw9pkDUudnzO3vKtVw/15e3lQbQzk0wSQclacksJqS2OxqaAG6xWRuMiT+Y/K2MF
ax7uMHimuOr3AWL7hAVT1m/1TtXKGdo/ppAuI5DvPv2HCFxM3dS70c5ewlahfVY6eZpdecpzD2kQ
iFNv4QPZSzHqEIdkdIKK1kVxb9jQoQI6KZDJ0mH6/oOVQLjwn7EWK8GyCpFSQ2hdrQrsnTFK/6Me
IHGYY8R3ow56sEP7zrgvDAe6terRvaNGsU5iLzpgdjOsLTwnr7z+G5ptsckd+u7CZjfMV/niuMqa
MfBGzejdIlfwbEYke4U4yuy7AS/2p6nhurUKAF1yYJYzHRn5tcqlDFSo67oDjU2vyseZA02Bwl8H
VkAPKMBPEPsnp22sNbRQ+jil2da7wFAQ4sVKgsY6ZZLCnd19wiunr5SnhxbkGfAz9kzG4r2Ol7aN
sIHv507rhsA8t3FQRbtuBHqOJqaNMyLK06kZvUYWFSivrrtbr8FIgvYjvkJRYlbbMUv83USnd1Oh
f45aq6B2lCSCIqzofiHDZyPinAF/qXnT0DB+B02ru7be+bs8jMQ9xOHspo96Z2+Hto0uXF3fKAJw
LgKv46YD+vHHVxvHpU6mISjdkKnPE/IujyxUCy5+oPauqtTKGiuZ6sU0qxwUmoweL+/o02MD2Xvm
1AFsaVI7XVwI5dB2ujlZvatUo9wHdfJaxp12+AeDQOmRb/9byw2pyLKpOJoGl0Jbv8mRj15T4BNX
LoD57Dle9pS7qIJyNAEFo5x7PGtjE+cTwcLgdlH9Gjb2bWTROYHtOot6XWtInJ4xDEbERoaGtRZF
4uPBvF5HSCH3BleMSEMgUjbuUgSYVujaJVf289uhunwxbhvKnvNooL6PxwLmGXmjEY9u5Ruo5Pp2
iNZOLHaCpvymy5Ty1hnj+ocWmqJZ8/nMOxspFARb6rym/452XbMOo0o6VD9gh+0bK+5/R9gHXKNq
nllMOIxZEpjt7D6wTGD6GhSuyiWMglBfrNUWzLpZ+emV8+BMnkRhgARZ6mB6WbfzY7zbHmUqFCvV
mA/8/WACGbN52EqLdbBdvVmhk15ZanWI/LyDiF/XGkYZse/vBs+vn7wWtdErl8CZhUdRztbmehOX
77JKiOGQrGRYTNhGhNqPCT0NlrcVuZk1S/wMgNgvb6czNTbnaMDFSgedqpRpyYCNXXgfRyx29pUu
UDVKTP92BK6w6tvC+5qpo/rUJIncdcPwZx3bOZPgGYixqcxwelCNOv4IgW8h7ZcOk1taotwjqZmi
JKM0mGz7f0af/NdQLCiKltAaORqPh2qR84/DtEedEhVDks7SXsu263d6X1+DQ77xIxd7jYgOHPDc
FpmLAcdjJaFNL6g3JqpOttx3+PNsdB9JgzhGdR/vG50KRAanMhyxi3bA/nRot64j5Jw/Y+UVXVnq
p1UJJtkm4qI4jIWfurgIlKKyM9hBkztyOqxqrTO+5CnK5qGd1bcx+hS4tjfoJkr5s6o65UpIeeaM
I57UcfSAAs2uXgR7WhsbTQQSxxVT8rXxQW0Maf5cSwSQLi/ot9h8OevvR1rMOlaqJRIdiuamJvI2
IMyQrdVEXUQbR2uaj5NuYuybeEkLn07Wmtv5CMXQEU/N/dTYAEMkVbjPfpOgAjkio4ghXofGA9V7
J98pmah+2nDYgFEhR6Hes0MFIpGqHd1nJVac67IIEJK9/E6np7ZNrVBKkhGVvEQai1ULsmvAxFOR
bmUjWOWFhbJ3gjp1EdDWlI3dFyOkSZXu70oOIn906Ai+4HqjdqsC3fAY0IwxwYpxrN+I4CsqN1mv
PMVKpz1fftD5tHw/9wAhMEGXQnVMg9tFnVfBu9M0DG1znKK8dj1NMYDCyGnfOziP/OkoFvUAvIEE
4xks6ONRejONJUJWraubTXio5JhhRj123y6PsjyJqZ2RYeqwUNguUl/2WDOn6Iq+rnp36PFK8cln
V8UQO1+UMLNuRnBrT5fHe2slvJ884KsETXRPCbXpdtiL1yoSrZEETarrldL62eC17a1KDeVH0Ktd
56+TyKL+j/yPDb+dMjfycwkScLi8a/6vWsa4t1e1j/NX1wXhi1W2NV4eUYYPZI5aCAKExszbmPO6
dG01gflRS0PonJiXh99r/na+yvCOiVZm1tZ/VZXmP9QtPgFBr6BtnQeGCnFwAtGO87xHdS3UKjyH
iryCGxjVIWTaQsQ1xNMKymHaFsiHB70+2iuDWmm4bkCtQD82ZPEQKnYVYys3FD8vT6G9POOIFtCo
tA3oQYi0klker4y2RZIpy5AHw0gHfRPS5eng9Lb6QS/x35DKFyOexm+THpk3Nrw6zEzaJEeqBmPR
dapHzq2aT8WvTKNDt4onwHmbNArxKkTAWHkZO0urV2NvqbfBDDC615BxvAm9uYcNqqX5C4+gotxb
QJ8PfF6+TNo7gatWZvUZmh8tBj+xzXU7VbGKQF9TyIcWXvOw8rAHvMVwA2YGdAWVauSIyusKmKdf
IhfW6c/4suB86teRgq6Ngd5C4cBnQyVM9A/BVMJsDqBiPgPeA/s/q2Aa6xkxFq/rrG2LFdRz45Eu
YOFskeEIbkej0UuOe2/aTn2DIFbojBNaXY1VTXdKHyXiVnR680XEGaDXrq1be+1XYPfubBg6D4o/
dY95bkOSTHz1OyusTVdq0GoVPFpPVXEVR+YUL76gt9cxihTt3hA9+WpR+qi7iQ677TiebYL6wY5h
7hXxsE39DJGBQUdJN0vH4ABvFzJyhdLvs9BJYSC0wHdfpRMqt6Y2gBVWjcreX15Ay/NrXj8mPDLA
8UBy1WUzvR7TULSFaF21NZutllFxhOYpd388CgUzmrMWOAn6MvNTvDsliySFSZtlxOA6tFQJC3iL
XOS1xO8ksuNlGMbkhWZoIGyc42G8vElbT2lHYFu4Valmg8AC1cd1JKd+j6/gDwPvqRU6zwDFWzLt
2onrK8nanE0fH2nsRS4/2pc0Xih5Hj8C8FhvVJCroHuqaZsMFAfuGJhLqGa2TrCNP5QRMlTO+Hp5
gk/6ffOrcxKQOxBEE1kuxs2bDi1Hu6RrUKP7BBdFqV9SpgHJXMVxfmdN0f12CEJi5BMn5JLQr9/F
1LpcSMD6uk+TZy3rM/xbiQ1RFxsr3CJ7iMvwy0VypUEyP8vJHNGV4twiBwRkcTxHddaBTG91aNpd
R1s7E+pNhF3SVm8GjCgLpyH3sor15Rk6s9A5JOksc1/TE1yCF1Ujg8ycmJ3b9ojb4jxPVkfx9soo
Z45jqoiQMmdXNUEgfPxqmZY3VqkqvdvbSnjAowmUth1OHcAgwqlvTZYG9ioby+B3E7ZhufZKb7xW
8Tkzvewxuo4gknTOvMWVEHVtUiWjQibf29MBNe9w76N7/2hkaIYklfc5bSzx+fLsntR0WX+z4yEl
fhoWwl72OlUzMb3O10Y3VB3YIviSDtkHEsfPgjb+WKpr7r4fXaJvgFS7Bad6os1oyGhz5TnOfGae
g2Y7nNW3RvPxB2iw8uXM9cl20MC7sQOB1wMyULdplSB7Lke5HgTCp6LQii1pATR4Y7RoGGFage1S
vU0zoWFOrF+t/c6xzGLRk+Oy8OaziXx3XjnvjsCkMqCkxDyY3bUD/Ifgt61QbUGxMEcWj1OxNBoQ
s50f/0gi095NOKxhdk3oenmGzqwOdgEQj/lDcZIvDgon9yA/zum237dipQ5Z+3HoUOJVIbyvfZkP
mAuMxc3lQd+QDou3nyNKQmUq/zZb5PjtTSOJClmMJENAgvae2WE2U8T1vp8U9CED9HE13X8qtaTd
6gqyLlWE3t5InwAKTmM/kl9ZeJBkaFcHcXmvRzj4KKHf3IEuUnYVhg436G83P0cn7G8kzhOIsNjJ
RnSaftup+vM44XLIgUzOwJdHVDpXgB8jdtBNPaySLEspc1ZyxXaiuYKSOv3EZIMDlnzA5ie7gota
xtnsFbphcxuJGTFOcptat7yoQy3Yrceq3trYdOOQUqUbRBURjhOjfuVOWmai83i6SjJqogpLC25x
KJUNvfm49Vh6ou3d2LQqxJpRd4gwy95f/tBnth+BKNVmVE5Y6G/HxLtVrvg69+8UI0sNBu3QT4G+
x8ToWnZ4bhTq2fSWBegyRM6OVxNGpVqUG53q1gbBrMjwk+hU9tHldzmpZszzZtJ0mxGx9FrfKmnv
XiabJBF7HWiul3C/ApWZ4z1JPP2IFnX8zR+G7gUDmqC59XjTTznKR+m6TAyr3GHMppbrJK/grFx+
qnPvTil45vazhuwl0brwkFTTAkdFOdkGRRJjSR9y1l4Z5Uw8MfccCWGoyzmcEotjIjfsSIZczW5s
TNE27xx/3PhqGuKE5iTxs8yj4IXiLfw0PM9KN+pkS3YWz9Iz/VSH32ke6iHSwmn2l2kH9QeJRwa2
4WavOWvM6Hz7yrF2Oi08r0PTak5iESRbPG/UOZTTRoPihorbhYdL4EYbsQm9PPmnO3e2uZ1RTCT7
OvHd8cIjxbcns82Fa5kcHi0eqeRZsrmf6iQ4RP2EtMA/GJCa8HyTAyRZ7ieuOn8a60m4pmcHGzv0
MMhGhmfbk1WuhzBxNpfHewuDjg9q3vDdgPM8v1vzVAe0rGylcDOJR5wVRhscLDBOse4pFocIxKKO
3imNt42c3tuldajvKdUgkNDm5ScqIdnGz/rxNq/LH/gsRngcSHGTmZOyG4wrH+P0WONR4cAC2KNc
YS2j/Uw3IuAtPCrq7eGG67VZFSAm16HXxFeGOvvd3w21CKkcIp5poEHgOnrabGgVUFtKdG1l9mOw
g7h4LYw8t5rZ3ahtgDRQKYwffwVfHyPyslS4EsuaGz9UeasxvwbMmPfE8luzs/kCFpAWc8nLQPsJ
T7NYsLiM0kROrLTczIyjNVbEqGuQ/G+BkTkvl1fYaYLkqAa7R5XsIzqsiy2UqVqH1V0s3WaS5rpv
kt9qYWD5YwjzvlYLcnKnm35gQWtdOSHOfcP5ZZESfOvYLSqK0hQjOyyS7mAU4YFTe0TSP58+6EhU
w14V7T8Yz+ZAYu/OZehlZbAtDKPF5U66qN1ReDWU8MFykDpKA32EKZXmV7KqM9uB5ULOgXwn8O4l
DopqN+5ybTq5JDkEcdEo9igtv0aFH18Z6czqBNAIRBmUEuMt64TIVw19aFSTG8lS3WeB9QAA9hqK
7szrgAK26Y4wCI2qxefK5KDbik2QhNYXzrBNjPCzoDfj5ZV/5X3OrAy6MICtSRvoSsrFbnOcFLWu
Qpn4Urb42Ay5fIhxc9kl7ajtqQImf36avHmzk/wSwFgnrxZ4+Ug1V3VRgNR3FgnbS5m03xWswj5M
8RBcaUScKYs4BDEsQaSCwPIub60xr7XCCE3VNQt12qPcXz3KIFXXpeepO3ZrsPPtUlsVid3tjKbK
bus+Vq5kAGc+J88AewcrLQlAczHHmda0Y8oV7trU8ncY5qIgZEZyLymwXpneM8uTyE0l2ZDWrEmz
uMLQq2hME8it24XCuxsHyN9+ValXzrGTDoXk0qF9Ry6IMCld7Pmge3dT5mVup90ccYyWXfyUWDqs
B4mor5F5EJRUtPzVxu9vBbp1a6nD8TX7RtnJwsRv1MxTlMPDV6WQ2mEWNsR/GE3ryyftubucesdM
wpqxCSdhsl1F9lirqYrDQQtH2OqDe6OPukNYh98GpKT2AMHC2yRJX4SfZffWiKADbgXpJisi40UZ
gYw3lQ2EogMgXvYGCgJZNbskxVSVrgQ659YHX00XJk0fOoeL9NjOyhiOt6G6VmNDlcSh5lNn6XN6
7l3jD525geYeJWW6mf9ywoMSiMKYieFrLtwX+t+0HR6GKsk+NKikgwfGBB7SlsoNIZpfl7/IuZfk
RkCCZ5ZlRhPxeMn0oaiDqJs02B3IGQXh9L02euOQRNh2XR7ppMs/r06u2bk1IMCfq4v9ZnsN3hdj
LdzJLj7kNAH2mp82f3E1ZE+JxMqeGlENAT7RvmtDLr4YOAEcpBVeOXvOhBjIXZDqqgKxEkCgx288
BGGYT1UnXF9UiDdN+oest81NS6VkM0U2kCNfe7r86m/H5yKsoavOlYFymsFVOD/Tu41ZWJ0SD54h
XQQrq5lsEST3+gC/akXjMolXnG63aWhCdsMWHGMhO6wMCwGCBH8VwxxjNyuN33QWqwCNRyy/nFF1
XjCKNP9SCDRxTrN8lKTssAAI1Vpx9juK+qFH8aouMGzv6hQdK8WS0da2FBsl+tIRX7U2HT+MxtDv
p7FRTLzI6wATrVkahWWOJZmdpnde3Js0Y6eobOhPGDgJhbmno0SANewdvCRsT82pHiGiqUGSblDF
n1C7x4pgxGJHMz9Kj67Zg2ZhDkEDBBIEGGhU69em0eLanIzeoBwalsoe7fTsTkXP8KdGA9vEWihU
PtbCBKSmlgWu1tQM83XZ2PmLVHpVbDJvspHpD4rupcAmBGEpGf3yjCovbprWN+ZqH9boq9QvZiUm
J0dgxPNwgrr8Zc8tasBCaIzNlRM4pYsjd6IH5Yioli7InI/WVGhY+ljTFwzq2986hu+3DezFjUW7
71umejiEpgPuKdqUJ4fLT3LmiiERAmHG9a1B71nsrl6PFQVzK0mJNfNvaCFCQbRsf//Ho8xbWCD8
Ry6OYP3xQkawXXiR4kkX83F75wkz3sKu/vGHgwgqNRpgIBXle5Pa7fEggykQL2ka0w2bvtyWKHFv
pjC8diefnHyMYkkHVJ6F4icUoONRcGDAKdHTLHfAtntlRb5AHXiMDqWlXzv6To53+lizGjy/CLuJ
II+H6vtYR+okVtzciuSqTYpPsTpibR5nym2TiGajOsGwsfX8GrLqzMAzrocEg6MXbuoiYjWiadLy
XiquSTf60arwiknKFFerKf2FqzyedPGEc0bfXluNf5cBjo48kO8kweSKqpihCIsjrwR4ipxwGD/a
tUWSSlUn2NX5lDy0tRJOG/pfCr1hreoeaANGB6M2im0RTuCOsbl80H2VwoWZKs5HHXWhn2keWc8h
bkgfOzWOdZzl6zz/TGEFleIiHjNvp/k9riOEP/m2zKbUI3kMynpbSYGyQ10P+W1pCoHVegHgZsPx
an2MNavBTK0183KNgpSVosgTdIdqKvwCrY5pcB3D8UNUJJPw0VSc7jFJ2YDrMe8yVytT5wPCOsmP
KNcwarZrB0GUJAXvHytm/BIFIwLXkDL6V7Oa2gk1nFq8atasjz72ZbpqeucOozK9fuAUjbR9rZXj
S2P0vlw74Bz8XV0bs5pgVA+/htaQv9LKV3/ncH/JSqMa5ZMZTOpsMSOF8BwgHX4zGmFsbKCa1q9x
mtwonEwc/74HlUc2LIaDEsf9/Rg5+lNjTAovGSbmoewnE7N2c7SmbevE/tZKwSes6sAY8Z1qZPur
CwajWod9h4JcJ2S3Qx4tq7fUzMODhhi7j7hlSzHFLmnZWxmVdC9HpEX1le+IVccvqS7SlG+TO8rb
W0W31AB0l0Jh9KLbZY34ixdgcd12Qf210euy3DrEW67dTtFOdwr/pnTi+FtStWjYdkUrPwQGtBeE
8JPSWw1YCPlXAvaTIGFevVQh6BrxjakLLHYsDhgWoUH4qNYBLiwO/kZaiKF2qxfNti6QpipMrB0u
n3un1V06IBYkRE5YvLSdJUNSVUo9M1s7flQiGnFGXxbP0AbHdakoxQE3nmhvl1myj3N68EE0iYOk
mTtNsXZn1Wb4pykoZGhSFgoxdHChgc/n57uYJTL5vE7spY88R7AVuic3eInqq7qDCuuPnnPlajnN
CYmlDfqUNCEYE+7D8YBtkjh6FNf5oxbFmLBZyrSP8Af6Eudp/XHq7PFOjU2V2U+1fZgm4ycNAeFv
lz/ByS2K9QlMpxmXQZmZVP/4GVRbCWw7i8Sj5Xv5nT0m3R1mhOOVDz2f98dnoznLWhAtzOxtuhPH
o4jWrkKzCXR3kvEef/l85QUCt8YcNiiq9R9sBOGRwnO6bT/iDnD5FU/vPQbnuqOkCudFLBnAHGjC
AqumuwbOmA8WOuqrJEOtyUNY4PJIp7ePSRmSYAEY1dtHPX5NIxi6Sa1iXrOGJxLQDRmzMdpnCHNs
+y63qMS2knPadP6QLz6rexB2UBGaeeNkHMcDZ9gqpbh56W4lnGptKlb9wx9Kfef0zngbm32/QQwn
31oI3l9bxPMCWX7aWcyCIhQHiLAWu6YWo2GnZWq4Xjo+j3FjfrZaMwJUagS32izTlZfjDWdOsDGx
CfwwaHgEY5TVKMFffz75FDdI7Di+rJOOnlmYZuK0huEiRNJ+NCby6VXRVeKgJso3Jh8WKqSSlAgg
nr5cHvrc8qasOXMSKe8AsTmefu7MqEhDaQANnKY11nTpfWgN/k06Jv3HvLLvoiKBchxxsvpkKZcH
P3OMUE6FKUMvjq474MHj0WWQWU40ED12YY5GSBYWh84f649Zb9nf8chAvFevdVQmoRU9AthJtkNu
VFdMcU7qd6zA9w+xWAaOhz3ElAUmTZJOXQ+O7u/8ngTbaFCcgGsfbi+/9dvVcLzurFlFnk/tzD2Z
JZZkgEnQtyijuJWaKkDOoiT+Ks0o/WFwUXwyCiCr60a1E3/dFI38SjyBey9dCdwhQ2zIMCDHYtFf
+4gmJ7sWSwPk+8CrfiWgAC6Hy6/ZrEoQrMUqCuv4QPhqAKIgI4Ir0YTK1zqqhAJzLG4Piab1NT6J
vfJzqIh5Lr/pmUuSKJquMWxHhgaoefx9y3wgFKts0x0H2uN5rSg3Tl05H6LUa3fghWE1jQPwJsB/
GHeadzCR2lXRBIj1akK91pU8/dA8DZH9XKdVYdQvVlst8r7r89J0AcpVj1nmvLLB+4MVpPZdL4Zr
zbfT+4nhWNlU8LmayV+OXz4EI1iGxmC6mhbKeyNPMRUMu+DmyhyfntzQ1oFVo7lBVxfm+vEwxozP
5vCyXL1UjL8Aw5PZj8GjFgrno8iRG/WVRvkqR6X+3OGh8CCH6K6JHOUXdDFCapH6xtYXnh1vVJF6
ruM5/kbFlzBcZ1o3XsEuzHtpufQFCI6ZAsuhs4yasBnBG9YeTbe3/AkwpI8uI2DFFUi6a/rSZ+aF
g2VOSd9ARctdFptFb4aFtNy4z6e97zjavrdG584fPLnSvBjyft47m6qz1Ssb/DQgtQzC0TkmgyB9
UjDPEtlMkRX4j9o4DYexU/ybNvHrm7YO8MdQo3RL4zv787OUIjLxH71lDnNAMsfroDa9OLAGM3js
6+BRoJi6TbuyvCXtKzZhKfTVMPUT9uSe84jq7TeJtsOV9z79uPMTIO7HNU7FDsmuoyhUlb0uJri3
jzKpxQ0NpXalTQAFTd+Uh8ur/nQrMxSxN8gUjhZEMo6HilUcyMfEDh6jtqz3Vp9UBySjMMRJFLRs
kUG7Mrunn3QG20CsMrmdDSDnx+MF4IaTsSIvV60IlQWcmoUf3RQDtphj4qPBEqAWf/kVTzEUZDTU
PSH6zEAV2IjHY7Ygm2lNa+GjQLj4aTSgCWAqlSb6gz8qQbv2sqT4DH8SaG8sGosLocsTTK7ABEIH
8v3IXumi6/uV1NEsbiZTvqZBj2epOdbpx0giinblkc/cbDwygQzgQQ4lGijHj2xrI70wWUSPuDUp
mywMuErjVHydkkDZq5nib4rG1g6FhhkvnsnFTSwx/apqqTyRUttbL47kwbRj+xBqrbUdW4RPNCzI
H606C28bOY5bGNwuioyxA4xf1rdWbdcHU/OLW5Fa2ibKUITMyIP/OMEi/KePqNPlA9CzPGRNB0XS
3I6jx5RCQVNRhMIaSScF18OViZjj5U9/ZiPROwEGjCoyEfHbyniXzlVGMBmN7UePRoL6LLCraCOM
GjcA6stXguDzQ4H8RYVuzp0XiyyhvJ5qkx0+AmCzV22UR/c42qRrP67rK3N4eh8yh8yeMxO8DG6B
48XRxaXiVxjGPcqp9PcwOpRNo6OOfHnuzpwMR6PMAe+7uVO0tJqMiFECWVnrVk3ACzrOJ1st8ZVz
cDz+B8PRJZhDWExWlptUHfrOsjs1erRGQ38q22Jad+NooeypOLdtH1wr1p05iCivm7iJYgtIZ25x
xgaVautJBxNZgP7bQSxtNnlhYjqC39LaQNh/g2Wy+Q9ecm40g4znJSkxHM+pNaZ+C/khepyZMwfk
1YM1QhrmNgjCn7mMrqUF/5e9L1uOHEmu/ZWxftJ9wAj7ck2th4gAkMiNzORSZL3AuGLfd3z9PcHu
K5EgjVDPItmYZjisalYmE0As7h7ux8/5fCYBGB3GDwkd0OBgIXy8HPSGhFBth+QUS0JODCXftaNw
lVXqq9wrJ2uM92qmHccq/6MsIHDaqPfgjM/FDYFOWJxFQ6RLNCmFlfc7uK0oMEA4m039ymgu+IfR
2YjLwKwj9w96H8CPFku0zf3GD0UkrMBrgqYOdFW1P3I004hkSGC7yJwKmiciOmMoRSMN2qG1MyA+
RKN2kQy2csCoVPGlG9HONs9DQQ1/bjTbHOLZAS353BFwQCRrCa8v9hUaPbBr0RPPmTwXpn1MfG32
BeSIjSHjxf62ciM9idxkjnU6oWtzZR9/YZgQJfIufJQ6IRy0sBZoGUwn04+RX6v7+wiJcS9u+hf0
xqwxP31hlgA7R286BxThkvzB3xkMyPlZWdkb2SkIIvRNF7FKW9kYVyb9i31r8ooxJ2FBHkdbBBB6
Nklq0anZCdw/qLdBb4xBjLWlhW4ldg4qJ1aDutT+3jh9BhlwDAyAEzL2LpD8y0HMxhrRZxfkp0Gq
TQp0ZeZYmVbtTKAM3DoshlM2qgDcF+Bri1NLeyjB/86QCtDQUoUkbx8Jg9NVfn6sO7M6qvNqJvGL
aTYRJfNSGNK36B38OPpDZ2ZBoE/5KU67ZGeKMxLtIkQEy9FsV6bgi4nGLCNTiIoVMpZLYEfbgtbJ
QGv+SY6rkda5AKLnFITa34/5p3Za7G70WQKGAIfwFjN8fCLRGCTwLyXFCQ1NKlDjirb1ay27m6v+
bUOjnoLC636Og95F+FM4ZSJXB3CSIvehaZVTzi1afITypS6LyAGCKrdrPx0diF9Fnt6n93KsodNb
LuenAG12NBXQg/b9M3w1UgAqoEQKAjoEIoujhDBwXsjeLBBdixIMcKODByNcazR5g5R9PAwifLdM
HF55Hw8gYR9HKkALIJB+VnnKWzXBcoz7yAWlPgjfhC5TUtZBavQxTNAqzCq5VW7nKSgNMqiq/4D6
hHTqR3m88eWgvMpnXX/086lpHMuo41Ohyf4TWurkHBlFDruu41YqSWL62coW+2qoeCqc56DfyBI/
PsNsVUoVFUl5UiAID/WD1ofcQ5NZ99/PyOcGGawqlAc5izK6JHEY+XidwNLLcYTIwknxfbArDLfF
gJpKAhHBrkGav7HVTrLjCpTcs9bQbhy8ZhAPxfzHGOrffBfy0aiOotSCpKnIx+OdtVRANYAJzeOT
DgEnCsq50Ys1padKbDWuNQ+vkAx0Or+tb5QxT1fgIF+MAmJUnOpNABR1EBEvIgMpqcQYLXn5qVZ6
Az2k0nirhBBgQGOR7sbQv0tIqUAiRROL8DCAi9Qu9d500bQaUz2sNTtXlWKFpfMLdw7zxfsG0TQF
XJC18IzolwvAN4QEpaGMwUPdJBN6egHlup/0XsiIUMkFBFUmMwB/nRrt4qqG5KaCbjrSBZLo2xHe
9ZgaEg5HYxSjx6Stxleop6CBNc59qDMjUBHXyhpvMdvHzQcEOlIjqHKjxADqlo8TGUPrOUV3KQ6G
jVqflSrUb5CjQCoxQDkC5FGgmywYjh6WD7U8o/IwI6ULTupIoEMEKnxaaX6XOFXeqY+FL0qHFg/n
yPlYY5+NQg+Ujt7FaAb0BailNbCFPM/XycDvT3Jy2QsqWnSMUmjupSjDa+gTNAcwtva+nUCU5MKc
oslkpVINpS2hLzphrRVPB61DeMiQrR3R4BOY6B9orDynvV8KuqNUwOjaUEqOAtrVSlqyWawMpN0A
WfKEoAvFrTCHjYtEiZwRxBf5SZdqFaDheq4hXBOAQRGwAoHhAEjb2DiC1Wi+LAcgNWZt1p8KsMRU
xFeF+rpr5S6hshgOD2JtQKcXEFDoyEBgM3/y/b64b9NZh4qJZOab1gQbC8QGoGaKDt5ASakq9FDS
ncdRgNTQkOhQ68W1ayrBvoOy1zcAPqmyXDu1iVbJyPQG03OCJqSKTlaDMmoMGiWdJCl4KEnXNObr
pJaozH5vc6xPto1vNQ5yQ+ZWRx5rsbAVQdUiNMrMJ71KgCOCPQBlZFWUEPeWIjNFB/JsIPbrZit3
BSsdxJsYaFenh/puxAAXkZIdCoNjCYXwWnmRx9G/1voWNOs4vwS0hlIKdgcYESHCAuben2U/+y1F
K92wQ9+9iIZXTME56nCes7tAle8jsw0zMs01OsVVpYb83ySNO3lsZ3TlhpAhdvAxCpesEx+iXJ5v
CzHFxqn6qlSYn4rppQSGLZSW2ilJbXTwpj4tIBJVQjO7zB4hWtTLrJDNVmbIZBmQlLCgHU+71MSp
zuhL5V5sk8lTqzHgMm2V2buWVCgDqVUV2YoxbeUaMhLguzKaCWCuQuktzTG7speIgLaJFo3rXAfN
CHPRzospY+hbtaB+XEk5qQItfPbLoIiAmgzClGappIdbNPhBVtyPlfBVnNvgB/g94ysp7KDcVNU6
CARL3q6gQopbJKjSWPaQzQCpDWkyocdNyeZdgqbp3IaDVO/BauvDWHZB8OBXAZrwBxkdtPVghFxJ
ChhzKgiVfwiTLCmOQZvIwzb2NbF3zQngM2eui+Lq+zX2KUmL8h9HncB6cIiPuIg0wsiP06hrm9MQ
mynVytLYqnJ9asSgJr0GnlLwST42o2Kt5KG5dftg/dC0gA4zFK9RfuF00R+t3xQjBovnqT6VSarQ
ogOhchHIYGH01cpt+9WWsy+ek7euI3sEJ47DzOI5mziXRlP1cb3U33UpklSdr5hA/Ga7rs5drC0I
TsrKHz7QIgrFMyLSREIO+KzFZWU9kMxZ7ptTyNuiOU28neqg5f9+Ej/F8KhwGByPCtASMiDLOK6B
THWgill/kirjNHbhQwr2rv2g1vLKavniQgh9OF0KcNNYN/z1d8GH34IVJ5C77lSAFpvh0IJGTVQ3
nKSq18L4Ly4FtDvIl2EAIfy3LFQMEqALiB/HUw7aYQqbMNvorzR3aGRLVp7qcxUU+ev311ocdWOl
AGipG8fTkIDYqK1QEwxmsIkpiQzeCzhCF4oWxq2mwSOXYVwT1AAK+/s5/Gzroc0BYkksUk4utdwQ
RpIBRGIa40kG4R7TG93a5tO8Rtb1GYKJR8U5lofKWCpIKHycQb2Ok0qrhfE0ylLhCpne72qoZtm1
Okw7ICFMWgVDfDZT4IhSTkkMYFrHhEoz/2h6ATfyxqyNFBNOH8sbGacY7LhVO+A8rtZkHCrNBsqj
YAkkh9n3Q/uJtxNlA/hRsK9hL/LHXxgbMMAAuZPW46nRFDdJg5+DaUb3VVUR0/ddpQtZogTuNFYe
oA47gKqvW6w+UhqKcDDqSUQnsb75/p6+WN6YAAAdUQpF2mN5nIg6JTLnzhpPIOlMXfBGDhfxAIRj
LSOV9MfNA6ewwnHYAlALmd+Pc25VaT+pyHqcaq0FMi2Jzat4MMAbqYA26vvH+lyAQKpIRxUUahho
SgOY5eO1dGCghDBQpdMABC+OfaKRi46KkCsnvWWhzy8a4lKgkNpEpJtxQsMbUZCEfdSMYMeNMWQy
mQ2tuKzgLwcydb66CxBGx5xHFa0NrZ8pNhCA+uOMJtGLNILPpfU4vI5zkTzB2XTQMRyE2UPvLzyy
MQKXdph9yDX+8fULlghknMH0x9lGF6YQOKReCSZ9OmlKoaBVBOJXIRJZZ5QTqpVT11drBZXl32BW
yFsu9qzQd70wJcJ0sqZ+YnnSpzTMIDwVTOEqoyvPsH70y8jCoZmKl06RLTMW8wcGuEKedVxLayOD
Fm1VoqFfB9l5Di5zRQgP6I4RWIKu+g3mYz/IVrEysPwKizuAljosFJYQiGCWPia1BG1EzD2dmhSQ
fzB+iQjNAtCcCjP+EzTx96lY5AThZbbmRz8HJUCEoFtcA6UfZ+5exNuo2M1a2KXzScNxBqKhGfip
9KHCoQjiY9Mo/fF9iXoxup3RnA7c75JhDuK/dW8Yk3iy0NljRHJ1o2RK640D2tC/35ZfmH1Ua3mf
E4IunDqVRRzSQdh2LtNUO80Ag9z4FlAJsQW1VFpVaOsiPfh7vUIAkgLS1ikISq3ZGmUWlAkgSVVj
3H5/O599HUfEI+mL+UU6cNnqmIPDti4kDhEerXvg6VRQ6ZrVioX9PJnoEAKwDBkunrBZruRctqKq
kivtVKth4gx9jUeW1diTWqgsJn0rraQhvngoEykRjUdhYA1cwh2QgAf7RlCrJxFUPmTIkfqqC6t1
vh+6L54K3hJINQtenFffP9rXrmxqZMgb/ZTXWr5N0Aez6QIldHF64EgHUfyj2CyYA564Bh6eT9SS
WNtvqnSe1Ek/oZQi0QzRrN2JAxLTQWpt2gpKgN8/3+fdj74fgLNQnQHlJf7++HxZHoAOQgqNk2QB
l+SjIR2tMK3gBRXSbNJcN3TOTcOdhfD5+wu/zc9HuwNv/AZGBNGsChv48cp62IJBpMbIQh1reFVV
hNKBkNa21gk3GOLmXKLoz6LGBOBeTNGPU0KgFHVd1QY/wnSUQi2lVqw8NggOIXYY5icTLMaO3xoq
iQwtX1neb2Cp5f0C9gyKC1gsVMYXDqhJIO81dopxqlIht3V0ClGja+J7vwBZmziAMtLyh4jhkDXt
iyYvcSYOIltqS4E1hl6SEA34NBkAM/p+ID/vAwBCANDg+QqUdJbIEL/HcGjBGJyhUVDTKWhlGoOl
cs1LfHZU6D6HQQL/Cq4BnZeP0wWAGfSIUb0+C8hHnqyqEnD+HjvgQaSyHR6K0VdPRoWkAZ1RTTGd
OACjEI0iSSpA+FcP0OJNjOIihbdDExYUuB8hQ9XJWxNCSZs8Diw3jGOA4UwffdlkLCPIF09BU81s
0qz2NFUaFMX0HMdrImpxDWVYTctuQS4+73Q9rzOw8YUWGiGAQQdgWVRn2wjjZBNbVp/dAwY1g+Wi
qyAJnBp6aiNVU/ywOrTx93WYnOGds2cjiNR2AzKq/KaqVSu28zKSz/5sGA4OM9mDWBVhDbYOf8yY
jod5AcBAnAms0HwvKwkku5p2As2EMtRQti272rcHqZI8IFji56iUYhGOLU0CamZqXYG4Ti93TVfH
rxVCUvCay8H8oypk/SKuuiwBk3yiHDMZdIOuYUD3BkzgYx+QDmR7KOb4ZZi66ZD3NA1THeuqQnoV
wK+xtWUIje+FAKhtwNFVKP42sZ5IK+uBx0AfdwPn5edsPEB9IW2mfFwO7QR2VCNto3PcgoTe0geZ
KZnR3jWqADYXpW+3tSEodlGhyDWDRW4lRPtstnD5t2wd6lqoZC4ih2iGKo3qQwwoT5S7bAzRtxIm
OjWGSEfq1eguUS6B6m4PUtPvdxv/4A/PDXZVxEhAjuMIA/rlxXPrEXRqOqAGzijm1IexMHpWh7q0
jZEMczQ/Dg6I+YWVLf45nNAQmcN7Y+sBk4DT6sfRFlLsS+wn+dx2WbH3NeRSh0wYWYaau1chbttp
ReI7JWTIUCSAorWZJPke/brVint6C1wWzw9cBJhmAfQEa8Iy9dHWsjTgXtTzHOpA142dqQl2LGvD
xWhO0lGKQ2R7/UIsFaKrQQfkUq/dKw3EENA9WvWg0YfS6K7H6Whw+jxXj7U1gM8pz2ZxYCUCJVBN
ltDVoL3l584QBw2QwSDsIaDb6wIb6FI1ZmqhWl6Ckw3C0hmc+0yS8hIkZciJQ14ZEujINkUVCAsD
o4UH+34FfIoIMAkwhfgDSmFgzlmcDvQ2rocacc7ZQp4WEDQro+ianJ2yHnIbQiAR+/56n5Y6z6C9
5dFQXgWQgt/PuxxQAPJt6ETGyrnR6+QAiSMFfci+md5UYnGd1KJ8XxWDdg8txGalU+GTZ+FXBuUg
r1PDQy+LT7UiNI0sTMp5qEcuRiykFKCbNf/1xeJGdQspEh6a8sz7YkAzKxsHuayUczQFxTayUkhm
ahDpzpLUgCubAxAAyvFRwuT+1KbkzmzVyANV9RrT26djHx4XOAU0eACDo6BA+3Gg01Lt4ijolDMa
KKZrcciLjVWiyBe2QnD7/Zx+NbLvL7WIuhDbZaoKy3nOTCQnx1LIKCKkwf7+Kp9sNEBFgNygVxW6
DshU8rt4t3IiQxJBudTp53BSJCcRo8wDBF6BQueUb7qylLaBrEBpS+zmw5RI0oqp/JzmA6AJuW7g
DwD+x3guQoZIHeD2dV89l+po2rGZuVEYp0Rtqx2Qufd9Lh6bufcKtb7ojWjt6nwMP1oqIHcQuuNQ
rekoqy/GuB8MQWzzUDvP8zgfukRSTqDVDQ990s6sjgAWRd9t/ZIoYvYTiu03eRFxJts6XgscuUtY
3AjiXN41hmlA0n/hMhqrM2ajzoSzWOMgQSRjQCUbLC3tRY3XLvUMIrGkysdSoSa47l6HoNu0MLLo
Kx2aic5tGUkQnLbix++Xx6eNp/LMJFq94FZk4M6W89MkAdDkgIad5G4K3FHU9mYwKRtDLZQCAjrZ
tAWXb3OpJcDOVHEmIB+R5A9NoERr22G59bjINc+Wwa2oiDKXADHJqKNQR7b5lJdyFbJmEsrElkME
8VZSJTlF1wxqFRoIUea9VQpAlZdZBSa3QLXaOxO/67MR/OwT0GudpLBZMVNeABvUyK5nUDQRUW10
mE0kLsEvms/53jfSwSB1kQibOlW1pwpdBXtUFoYanaFRc2/Cl3YEDTHlQEBa3j+q3az+sMQy2leF
iNqCgoOTRYsc/X80q3nuLA6S8dZUphZA5TjbQT9QA8tWnMsE0VspsxpHGQFcJuU80nZO8xh5FpR7
iTRm0Zo81ScgFD9QIWRAzyYgrp/pgMSgzaWhrJKrQE1q2RtnYG5IGwageox6s5EJ7H3y0idyeu0L
coPM3Zy0V3LbKRvE3+ljJMUqYNZIFiNtGFtBSMHIiyyGBPmd15V1yO3A+w2Ce4XSCJAE6HgHXml5
tEhnrWiyGPeKNl0wWyZm2tK+ryQ3U8TOVeWw8EKpyFw5rpOriTNYAnzRM2lIEor85xq1irTcsBBz
QdUF0BPeYgL/t4i2QLUbTXUlyFcC1ETAmr5BctqW9J+hiZRGozuc1KXQHzIpPmozRq7oN+qY/MEA
GzeBngooroIuB80jb6wd74w3+Fa0TvNl8SotOp3q0OGk4jzpbo/Ie5s1YkXKMhx+DiCJBpXnSszx
CamEABf5T4s3ysErw4J+dB1t12q+oWfG1SxfRumhkS4KVGVNpWMgrGRcWE0FR28cn/XWgpLb3YTO
NUUtaaAdMkSktWmruUQs+Uecx66Y1Sue7ZNrebs/gCV/v7+lJNpoDqOQSKlxBWism9mm19smGe2Q
nL5fm0sXyq8DugoUMrA6kc9bjIM6lCMEhDAOCZEpuFFoTwaGLbQy3p9M8fI6iyAvUvyyH3Q8j0gl
0tCQgRaS2TEBNuS3dfWvT+P/DV6Ky9/2VfPv/4afn4oStCsBhPw+/vjvh+gJUXbx2v4b/7X/eNvi
XRflS37V1i8v7eGhXL7zwy/i83+/PntoHz78YOdt1E6n7qWezi8NnNrbRXCn/J3/1Rf/9PL2KddT
+fLrL08Fuln4pwVRkf/y+0ve86+/cEapf33/8b+/dnzI8Gu0eCqaP/3L7uUljfLg//zJa9KH/LlZ
fsDLQ9P++oul/xkYISTELCAncc7k5evh5fdXTOAEkVxAPQRtKlgQeVG34a+/CJL0ZxT18TvAuADF
yxunQQr120vyn7GG8Atg2UIRDhm+X/7/jX6Ysf+cwT/lXXYJKEbb/PrL2+p+ZzCBhpeh/sM56IHe
BdB1YaCgThAjk6vIrt5nROt3cbCJ6h242LLMa2umQ5QArEU5svdqAI7ezdhudGUH5jAy5Qpaarb5
zKoUxI8EJFrQNOrnjThQRd/WJoRAbB0pNpU2Jauaqz52FcEV/E0N1K5BtWqfyRx+xkIdTGzbOveU
Ye/r3hDafke1lOmtm427ErIHheODO2u6zmqgfQ7hzrhtrrNnkMq/jg/Az6jHCeDg+H5Svcxfw3Py
/fLdCC3OFODygcxFqILST7Cbn9OL8aP4Wf2Udar9EF/6kBiPUsmMx+Jn8bN7yUOSJGR+HAEwvEIn
iO9008sUARkDi0eKjmnFZoh3XfykJwCrV248HxqFTrEzFV6bgCkKxK33qfCKIBqKDiEZ48thWjER
b6x63zySuTieGGnZKH6ASR+Mu7I+melGNHeacFPKaGUmx/lVOJl33T67nm+Te8UWUpLc47BW9RTy
DVZFwYmJftjyPPhkAplWjS4kouAX322q39fq+7W5epuLsPt/6DbVlQWyLP//AyyQNauwbFr532cV
vphzsA0hmOFAABx7eG7vXUiVSaAX0jNdcaO8MgkYxVMoXSAn7+ssmdq1XoS1qy2M9F95tWXExn0C
CEZxZEV6CrQKy4ioVuciUHvQC3dUdycKTVQas5hh01PLhomnM740GjF0KLKAaSvmCXH6Z5P7/gaW
AWuWJnPpg6zVVd3BBv8h5IQ64ExJk4JUimh3E233AFK2Ku2vzYfx2Ye+zA0OJWD3x59CC8QgSbbl
FbqCKjRLzi7a85THaJuNFLrRvCp9k70EpxZVMZ0GUPa9EY6KQdpddCOi5dNADYbgRLNJxd9/UEsy
GgSiTEMM1BRa/YhhJwVBWj5p7LglrU/162DfvoYZE26EQ3weoMKOasU2uAzu54dyBKMOzY8D68+B
Sv2U7n3S7etbPaVlSvZGTfQ76bZ5RlvDxfRj2AUsO1cErZLRGYQGqEqJGrlWHDCoBBWdU1pAgDam
Q+jM9yiLhgzsrNFriFdfy6f8qXyqYzIE/P9KSfTjs3hU4Ha5ughumCrlDfL8gJGmiQt8cQ0qJaiP
QBzjp7yLWGOiAkp43vOqdX30PwOysAOSeo2KdX2aF/b9n9P8jzjNa9ZkqUH+t7YmiyrLb8aMc3GC
kFJG9pnb1neWuupHyQynVHVLOXgZZBV0GlVEWqOBWBdI06igqGvn7bVLLpzD3+KSy1Pfb4+Jzkik
JwHwBLzg42MmmpxUlpKrLqD9dGQNvf4B1OWRdiu5hNULLcLhv/hC8ldOD1I+OJQgpQf1lsUoRnIR
ymZTQcXC932qmMVAcgPSaQCCbORoHJ2mHIONYaHBSgFJpiMgM0ZqPdFIXU+mzck5oU8xZd6khOU2
hLQJVYFaB49nWDn6BMtbH6sSRWbdhEmO/SRnfnI9ymoK2rf2j7b3v03Q+8dZTFDeJHqEVLHqWgrN
aDhA/4XOODXNpAJ1E5S1exrkLI0YnFkPyjsi3o0QLasu4Tj8niB3ZoyH/CHNiAH0Ll1zul9u0/f3
t5jXIEtF6Djg/iZE9h44C0vPT8GYReOr+sK80zfmRr4rcTYwL4bH/jC69SFaqQiuTfmSz+offMq1
hX/7755yvuIWp0DEdv+xwZbY0iLMclEWEOZVDxWYbtD+9dB0BDBB+v05bm1pLasWf4+ltfas6kfz
+Bc/6xLa87bNuciBDFwg/9/CajV9mMYzeFDduzuRXlwEpCX39zdXVytZibfJWU7e++sszElg5mAt
5NeZtsG59YAGJOLWd4NN6z2WXu2hv9DWKQJkryEjcQVXoT4pCWK7fXnMycPDltmCa291/CMq6ceS
/FCJTnJyhBoXsVaDenmRmf80MEv7Uo9mVKFB3C1QCzjD/vnoMztZTngphXZCq4KKXj3THNRJp3Jb
XdQihcaogZaxG8NbWZAr9/KWEn4XE4BJ4+92L2sL5s3fvruXv3TBfOm33y2YN7qxd9fRwgCpyAwL
pnfAz6Zvm58enEzhqhYICexxjYdibb7fKiPvrjfEVSOiSqm6LRufspFZF+k1CBs0gHtCFkYM/g7A
jtYg8UaJqKVcJz2Sh7RiaNFLcVxaw1qs7Zi3iXh3Q//jO2Z1xhYFg792xpaEc8sdusQ0N3pn9UmE
FZJntHBFHIupv1FVJr0qNEwghsqEv3qVLMzl332VrA7Cwq7+LQbhqwQigMFg+OONfNanxh4lTqR5
AL7OZexnQX6WzuAefoI4md05MSMvgU0a1jDz4p6eGlshm6urI+r7ZGKb3UTvNmxzE5PN9yYSIOsv
ooN3N6UucsRp15qgscZNiS6K2wyOhuonjYxOeK273UR6Fvb4qdkWu2aLjXynH1DvPqFS9IR3llTY
TNj6raOQW8F5rjbKvcY6am18Wm2guGibNz4OJyffPt2i9/9St6FcRZSNhz5KajLdQyKNjhuTRW5L
DIpvuyXuJaqmzrgLnRdQBdkzbVhpv9Q7FfKB15dITQk2YueX4uAz9bIlLwJ1vcQ17B4DqBNq37ck
wccn1Hw22UsKb2fTmmxBEOmEj3DVj4HbONCmxZtBvUufLrUDyfaXJjNszfYseCiDlrgPnaXEbpyW
iF5PDfyzineAPoFGrr/Pf0S4pM60s3Hk6TLJFb0f8Wu77ZwfULLb4nmeEvqks/39wH4cTfID6S36
4/KcURdapfucFB6IW+GM3R94CTz7RNtuUZPE25VtynNvogNlY7I9Xp1OAKsSoAWJbu8am3/dgVmc
7J7HC0ghOB2tWWO3bNfR51sZpj8jIAJnMX3W8HsgHrdrlu8z0jt3u44cUg/wZwYHwQZ6d9jFXs0q
G9mhi3C/y/f8w0pWO6E3bPu7CjoNpCzIQKdtvI+9DnhWisoP6bYxheTYpYz0YbyftsoFvyy/Q5/6
+L6FCjG+EvJ8vNdc/8IkD5vXjtzeiidAnkciElLtwbaJMS7thol39n3itbZOervw7hvWsYHN28Ex
DhhmgY7EC4g7kYlscroZ8HwrO4GHhp8irf/cnUsS47IDPBEdjaqrkcZO8aR4gIPjFW5ELg4jm518
P9js0nDR2b29bzxb2uIWncmxKVuJ+tYsxbIb7r/FUqyNzwKTVLdV1YK4gI8PX1T+wbgY7AM4UlHi
/imxmVkko9uHaU9txcUeyInoBJf77fbqtDI860ZrEeb/02j902j97zRai9jx77kp1+zDIgH797Sf
YID8wpijrAWRK861+gnsL6itP4dg34FvqlnNRJf7x8bund7p7M6enRl/Z7ejMzqoPVH+2rSt4CXb
t/fxihR/DVBKp3jIPcmRHHM7M5lKTHNkO6SZndiRHTPB7jfGud/0G4HqDAENs/B3hIhaA48BkTtq
1E5+27GR6mTfMbu3tW1vPwTMYqbNPSlIebzBFq4meFEg1JwB/woJQ4Y6Dc7siBhSRDWwpseYhOTm
QaEPJf6dH/ERNLgvGTUvC3jHc+JenlXWIjDqybmge7kjyd46Vk+KO9M9PG1O9pf7H/c6kgIh2aQI
H24LYpH5zWvDTT/vbjXECshnGAQRILh/yakjz3xsXvkNXb3CfeP1Aa/zoOL5+RnV0C2N7cQJnNTN
ELyqZHI6p7T5sACUeVOxydGdjJUuDwrQ/sRS93u/jflcmetFKB+BSSwP6gKZf8xeh9HrqIlvPvMK
XDmfyV3PeIWTT6O6HezSyz3TLb2RTbbiiCg9ykiilIjCIxtaYU5gh06Mn3Lk1zMbreeYcIUZTojp
5/9WuZAkRTIjdiK7oSlex7udgkb2vMncBK+Om+SAMy+kksSLrEBIIzozQlBwAe2nOwgW4//qheTW
9uA03mxPDJG+b8tEdkYbHQKIpkvEYHgYfEm4q8j28Rg6vicb0RszEHFXdkezXWUrF7orOSISQanX
OyWDVAwicA3L3sTMFE5L5U1JaQ48jR1uSHUtevNRORX7ypP3rUtDO2DAy1L0geB2pG2+iQhBeG5X
bu5ktjN47bE9io7I8i0+6XBiaLmi4RYidhSaEljCPPSE6A9NEUgiMKTRbY+fU7tgIz6xRzUZalsU
UhustVsMxQ55JwSgUOmzTVvHt4EHQtDONw8SAxtjb+0jZ2MBOqdfTxedQyIv8CjIkdxwbfmsmopF
wuqfpuIf1lSg2ex7U7E87PqdKiRon+fJsQaGorEBjoXBHx3/NP7uGHzsJRk2gr+i3YF6AvZBYqI9
YQf6rkgnoCRyFjuZK9CnHgdWLFrbi0CQc9fgONCx2c5YhPVsYBOmNHW3LD+0h8HT70asZ5X4yMPO
2+kCsAOGXRHYuQP4OT9fYPdOFMV/fKR6IZKjfBeeW5puLa91Wxebz1FcoK+88Fh4KOpT823nwNrZ
35tUkFusjNOiolH3MRpjh1p1FaQE+I7uKE7yh4Fy99jZ2tPs9KyEW5wd7S71ZlglKHAyhXE7yb90
YFJ12rkpAwwaFlO1U9a4sRNi3AL8N1iENoHtM4Dw8XdgF26wjezUadzKlR657U1gWXPY15gVbnjF
fy8DOoW/NzpFcL6A1LHqgN+D7ZUe+SdIm9ip8Pshw9zYGfWZgAHvd5nL3/XbO5sX/o4CX6HD/wy2
qRNtpU3l4m9cMbIr2rgZ7jvCvKQOBObxZ4I7S+zMLh3cE54xhxeAqgTugFt9n4V4jszF9yFz+fPw
zEWwjdm8Kfj9OPxv3CeepMC7+JXfvi+4n+C/B2N77DcZTC43uwYCCAMJhYheJl6GmGEPXUDEDymx
Ttq28dJzfFbvCg/mG761PTbX0nZgowMOP7d7C3JGnOx5MINmAiaxzs0xCyoNaQIv19nwGLDfYDly
izcbXbD2ONuw7pR7FxnzFWz4ehwxByJ2iW+XtKU1FRlI1c4alVBQSFhoC5eRkzihHdoMTNIITgQm
wL1z11XBIdSOb0+b1A3g0iZnYhleax1kEnhAoeJee4e76tDleQpw2sAJoH/2PDGJ7k2nfNUQWPg0
PIBbj01Eu0RtdxuwqwKoHxfimjR3zXPsRgxu3odf8ymCkgl7ywZ/CtUwkijJWMgCFRQMMa5GLbfy
mn2zN9yrQwVXWcONHQb4UBk3XtOE3UmOhoduMECNXWLZ8/0F6kGAnxJHoQGAULvNzvIGcsuf0MTA
4JZx+2zTbVDPhcvtsEFwt6y2O1YgtVXaxun/sfddy40kSba/Mj+QY6nFyzW7ESmgSQAkKF7SKFNr
nV+/J1A9W6hkLdL6Ts/tbtuy6i5FFkJ5eLg47gcVHxjbsAievpYQDVGDkd4vXLzzsMsWCIUvq6W0
qjaCIz7Kb+pbZQ5vHiSzMqONvmkXS/jVGR2Zow1EOcyvhKwRyjG3o/1otxa3xdHC8vQcoNRuuVXv
xBb9RGc4+vkZ0/070un0eL97Ccn9fUfeYfW5ODDaLMJ7dWeumbUnkJEcWIilIndslAK/yTCWAfMQ
zUQx4Pv7yViUJsIgJhOzwuoWxq2HE9axUwXs6QGixY5UMXV8e2kj3uR0i2yd4WCYLmS75eJoCsjB
ADA88kKwejYAXiG819nSyl+scJLMHEeXL0gdEyZkyyFCLg0pjGWIA+jEoVxHq4CdSTUnW2qOgI2T
Vuojh9BQ6mBZdCeaCh2wMRvqL1h4j1iGY0lWcuPdfGYAx4eOC9lP8QO4NiyBKWoJf2vgCDUTHbvx
MdxMyEI5w1+m4aULj2Qa0pFzsJm2fYU8yTlaV1ji2SdhF5ZZqOxSIINy9k/6R+Z7sAud7fD42N4C
lMc2KtDuFFswZSpsBCjYZuetNfy5XvKWFBBvIVN2d1W6ZWaqssntV4E099BiZnpztlSh1Zgeg8Vq
p3a0apwC+g7W6364b5zyiGay28oRCLQdvg+a0BHWICpdMM0cQgNneKuYroPli9hmxFCC+AE3w0BH
yBt0xTqKx2DTPAk7ZRttvKWyax8ypycc/pVhsRApIqu3BnwDpguZHgZTl3nWsngZIifCvVWhC799
Noc/eRuZlPCYZNiwEJuFZ+u4ZOyUWIARtvVasHrqnzob34Vwbot/0922VF32a2hmJz56FptjvUDA
1kTgrrZgwab3nhnDxkZc+qF7KJ3GLGB3BtBvET4fUmCBlw7qJcQlHvBoj5Cml5JSmNUlxBPnhBP0
neo1hlOTm+IefhzuP3OBQkdYIhoKKUS4lFm3+LW12UmXCLWyp5OpZhZdZ79DmBFPfgEgT4lgLLxT
CCJsBie4GRDj5PCJqYPKaHzK+YeF/qzQTSysCt2FzfAh1QLi4w3Mah4a1nA6uFv55w5YSFvbsCCt
dlZjHmx3fAlVKBl+hrthM0u8QYi1x66xf95bI3wFAz6HRNgVZtfVgMI24KZ62JEYe44mjLfJA9Tc
0qUJ3BmcFSQhgWpjDi8cTyBGWQKjxuczd6dZ8oRCg+M6aeen6LwzCw4fqT11a27p4zKff9jxqnVq
aizTHQ+wZHpqV8oWx8WC7sR/4fZ4yC33qCI5AFHauaa+xP9nUdQBV/32oKIf9kOEKTAnQtnppoT/
2eMa3btL7oCHeZ3ct4t+zR5mGA82+wR0ucInMqMCRomdmsGCOYMjLtErPO9qWaH8ISB4h/CDnUYI
pS3aG9HWrDcmyAGMgs7x4QLC6MAWJBuUjd7kziKwU0rjjwaBah2n2yARUuD8DDOAKNcO+DcKQt8h
x9ggttvywXeYVDMPuXhgu41XEc4OZP2OPUPcHfte9rc6rRbs98oydMQDezmZN+g7cKPgDeK7KcRu
xiCc9bGnPQx++di/fOzvxUfCnDsxCdej1hTFqx2icSGMX/ZwVDDyXpiaFLdzoMx554XN5gIA8Mt5
+eW8/HJefjkvv5yXy/LfywI9FgG95rpMMjsClySewdQ3oAaISS8dDTbxTBHg3BgTgND/0xjzTtgk
VfDLCfvlhP1ywmB3/XLC/nwnbNaKniSq/i0rWpvRx9MSDZ4vosTokSnpqHzOe+RLljhPN9INS6wy
5BjyjwTBCmR3lXMOMYdvqiFuPJqyJSKPoSDWNCIOw+Lb36JGwOnp5tsHi8tG9CMzCP/+MK4Q3ka9
pKU4HcIGIL6gPUCPmekB/sYCMizm8S3Oumb+8Rzua3alk1zH33els+mvcyb9wjP6X5r+Qs/Nnxk8
aJ3IOlmhceMUQt6VLdr8tDUTfkTrEK9jMbfT6f000FcEVdGWnZzwF7mJaPoaMMEOP0sstM7ifYhD
LUfz9TCSmwLfWlEE1e84cgMowSq9SW8qR7+tH8RbaSdt+718l1s5AtoFkCMa0lUVQkvk9vb2DU3P
yC2imjG5RShqXI0rfglM6mp0ClNBqL+xM0RHfVug2XIAmLVA/xf0s4Fz7dsE/7ol4+opJtr+8/Po
kyPSAJgrZ74H5v4TOQAJa4iQ2ANXDD0x2CZnr09rBL43DXHp+3tIgf1A5g/R/1NpnpDaQFxQYQsG
hBOokIb9yr7CVr8/YS/Oe4RPBtXE+TsYqGD/fj0z+fMo+sXJTHz7OIiMSI8aGVhl9mONlA997qze
zMijRuw7FOI8tMQjh57cnWvZHYCXibUhwL9sgKC5R42MBa4YE8xChKXtWiRX7BTJq9AKkJjAWkLE
XE/vgNoM5137BPYltD7nuKXOcNIvRvXFSiZGdQ+ycaUXkQ9Qn/NH9wMwa6dbacfgRd2ju9q+vwXz
U0p632Q09CrlDYLm5txItK1+RHGgDFqPkFXT9K/Zm4okn8kBix3SykWFF0XhoLhXrbYj7dP1E5Am
na7O1QMAVP333ZgY6qBSQ8NeF3cD/ZQD5Gk/WAo0oW/oQURMjwRb8ErdJ3Zixxaa0B+jo78F3zIy
dwEyQiymzfDB1+d0LrC7tpcTsx5cQLIU5Sy3ggyVTJGJQipEsuuNDhwXy+cBEEOqxRlrQmuU8QtW
BiSQ8NDZK2CXUDGFzCaygNU5KYPO4DTEVIGJQY6oQwoz3iJnBKspdZQnlKjOII/RC2hG37CvX+jl
EE2otYDD/Fm2QMd8WZIWeYMtg/wMSNmy7ADLD6UALnWWd2DwpRaZOPeE3A/waPUNQ6NV9zF+Zelt
lmR2kX5m6XQGZ2LpbwayZ/Ie0ATZd6fMLU82pb13VxrrQjYL9JVH4HlYhIBfV8hgVmaw6RGle1Fv
RmvBID86zfHcI/GLU9SROK2Q92vtczoNQWg243jZn2FJhhkBvybfMLxCa0krHiZCikTxZ+506/d3
1/r8vN98JM7hNo1ImhLcP+iowMRPPu7g8dMwKyDUWHScxbzZu89+7hD5Rt4aiYJmwf7MskAsVo70
IoLr5TmfjJTtvyle4qREopHTwB0kiHxC+DMGAfW6C7a93b20KAjLngXEpwFUCRTvagWNcczpQHJ6
z5P7xLy/P2ZmYp9XCJ24f39PUXvHtOj1e/BzC/H73TwXaF7IEd+nQSs1mGhxiG9kEFKaQJo5rZMx
FJhT4pDGjfgwM+jca3muELsY9ddr+f/rtZyVhwlk/w+RhzllLE6C/X/ebZlTu2dk4IXg/lK7fy21
O7GQ/mKv+pyhJP4JhtKc0SlODKW/itE5Z/ZPm/3+dc1+jUUTvpiq6JHKOoopsKMn2lHJCg9NR2Dq
6fvnFsidm6xfLG/SY7UVFgB5mx9AUlgx+Yi2Hiw5YA/M5h4wehqsYF4skhWwPQRgH7h3bz1VnApY
MvSsclR73GaIxIQEQL12G51xFSllVQb+vQHLO4iov88dsDKF+7Ig+xieHoo1Z0zZ2eVN/LO/2fLO
hC1fTg8d7gUBradBnsZKES5eDD2pkgCNblEsO9D0rgFERn7QzEdmmjMsbG/CGKflHdwPOCDRIlqr
Z6xoQZstw4GGNisTadG9BuwzBHSoMcPtseIBM7wByMpOtgZcfgY5apAhZ4BLQHmohDNFy3cHfLAk
E0inOopgG4113ZCbXdzEWvhbLU76KfL74uQm927gIy8V0YDYQZhAIev9CXGN0yP8aGDveERBHOdW
RsSlpefo5K1zu89RLiNQ+CMz7gR7tq7J0OSKFC46GcUKZnJjL1fH62c4u8zJm/kfXKbCdvTaOifv
Hzj3ArUpEaopLIYljXYjgjR2AO31yoIvr8udSF6eNo6H+tFgtdwhZIPuNPjKzSvAjvi2jCKGxsIK
g/UsOdVStpNbcaMu1LW+SI4eWAgW13ePzejajCev4+gaWqb3mDF629prBPSuf/yZMPLa50/c/Boc
dZmoQXuUoIhGMdBAo9MrKyYTNjLl8WsKBKayYAhNhkSPTWFhC2sGG2cevG/75qFCd/HPElX5iFh0
G4kKUA4ukWh8GK2SAJxG2s5yD9cnPrMvxtT/7VWe80fsS7J/QunYfs7B/vmr8f1yTnkX8qL3a6nA
AOsaVcQjUKHolkUzxPYQQuXIHZOMEb73K+Kq9pI4qGRL8ReK/Qo6GfKB/z5u0evmviRPIM0iJcEs
UdDGIoQ+vPBVSQ54C1HgdEQc7xPUW4Dlfc6crsR24crpTsnJuHzkQt7HIqBVBkz+0SCPBQLALFr8
vGV/05qgcIJ+Z0VQmyd2eJxTEvP6Yc3dO2Oixv/6925KOvJ7792c+E4UbvOHi+9E6f49xXeirv9T
4jvzOk7JDH/X6zingM+RrAvz7S+jgMWf7woSURqohhhBDnTPxcTTiBMqRe1k59VHeVLlZGjcg2Dj
A3QdPcJEuYe+M1FLwZJUM5ULAs8UxlfF9n3wSYI0Hmsx46Qe9bUJLXYhKopG1MIO1vbc2esmsaRF
CrA9g/MbKKbq0WwKOM+jgkKo13V59MDFXRBwHVZwZgrUdDENj54a0qI13SdA0u3djsc6RPMzxCpa
R1/zSP+GJEFVTmZK9Mjjt8Oyd1ipUYiAfWDzC/CzEA9VJEjSsEBraImLCP5PYodWAog1vojqDxEG
tGjypmi+MDu6wBeuK1v03ZzZnIlHMBQBulC6OBlTQyX1gGIapvHXGZ6eAWYl+yMP1b995s/VNKy2
BtXG+BuNPP4ri8WqsHvUlks2eyMywmoDng38ywJ/zawmVonD6hHZpz0XBF/79sO/Zd+D/sFwCu9Q
AgYQP4P550hmIGVoiUgO6gTVhrRHeRfLsqPlFvsz4P6oSEJZuIaKgfZcYAEmNXzFSonhfEPvCysB
D1SPfjTXt+x/eJ++i9PkfUo8IWmyCOLEw0sqyKtHlgU93IEnhpmGFUlNm/0Fk5HESpfPzw+D+SBR
dK7LYfS8vLyjgw3e8JC87z9XAaQ+pz6EITHnznZW8JmFe3Hr/jcJ/k/bRun691OcPKpF6aZtnuAU
z+Y8i1SwH+zQmPkW2nfLO9QQoZYIBeRnoz/A+d69voKpmew/Tye0Hvj40NH7KYI/7C6ZhYd62s3q
8/MTtYTHBf3kkI5lh7sSCbvP9IgSvQAlOjnq8FIHBW4sXxuujr41kBmdN7u6yYv+91rdvNKavPW/
lNas0pq4hn+a0pq1FCY+5h9qKfzU0DYEXgChjSBK5+DEhb50XTWIhx5vIV4pMEHjSmdQ8Gh1N5LV
i2qD/Hc1o6N/2nJWvxhystxA5Go1FDGkrwnvPa+jK4VegoClfpV9lJ+2QuskoVCaUZQkdjqiR6os
oNWoHBFQaD12HRrtF0laUY7Pb5NWfM198DWlQ+koWlQRo2v5uRn/1GD4PmN5YsolYRQpbgXFiU4k
LepwAcnxab6UyLBFfLBGYe8iRxuQ+xcGSljtPPTnn3mBz1H+LwbdxRQmBl1SamALlzEFONZMRR88
ixXKsXZ2MWFtYVjdoAec0B7W1fEzBhbiug0gMqvo2gwmVlPSN1XkF5jBlnnH7/sta4h4Y6OnX826
2tyvQrKfGXJu36dmxx+/7+dO5tdWPbEnqrypO47DqgW7gCUHXFhBEftCqKMArKBwRtwX1hgBnXwY
Z9gOdXzMNEzIPgWaIDABkBgWOBJm/SoI+yPKAZDS5+n6Tv1c112Ix+Rp7/WW48QU0zzhtX5lFias
MpidCGkwk/bRdFqKfkQ5uWVNFt9kNBZibRudXcn8EFbYvVjcMUuATb1j8RiKQvTT6fP4eX2ms4LM
zvxC4fzxgjx7pJOX9E860jk1yWjPLjfqz1eTc7d1otcTL5K6KIcMJmR7u5mJ8858+BTb/Ps+/Ew0
ceWWn/ERF0IZ9pLCux2eJNyWChdYQJsSNCah0TZ8qMmGVcEHNN5lgFQ1aDmG/hpo95WTHZozMMTT
O8s4PFnXb8rcnZ4if/+8Oy3MGBHTJvJ/hBEx8xqdN+/ixP6A12hWSCY6NhkDVQP7N4SEp2gl5gHI
C2sJL0BFWetb9iZw5Lk34fM7CkB0AwIgke3ugEV0gGU8ojafzlgms3OaatO/wpwm+vWPvEy/0VHe
frvLE/7LyR//z/9tqrp8iYOX9B+kKT9emn9kn/841i91UNXBW/U3oL5kzDHXqC+z6Gd8l+xffeO7
5ARF+yfYZkFDo4KzW1Z1fOkb4SUHdpp/6jIoJ3QNlLgCSC+/U17qoMnkAbmXDFkUVV5jjVD+xXkp
Cv8Elzt6YzMeXUkHP9nv4bxkb8R3Raxo4GtTFUECJy5vIFUvTe6YpvRKo5audKg4EYZu5JVU9jPN
qRXiIqHOa2A17HoijOPxYqt+k4/Leklmx00G1jRsD6jVJFB3CtiYy9c2gXGtVF4pH8BXk5mZ5iPi
qY3+8voo7FN+GEUwUJ+ATuK6hKAwANk/jqKkbdgkTc3vR07aclrx4QocQKhcv4q6d08O0xXI3Gfe
kR9fTmzpZMyJBZtVcZn3Ic/vK98lie+h/06VoOUI793q+Rxj748vwbfBZBCfgksXLHW8OtnGjEvc
tjYwmJ92vGkA9Q+GuGgwA5Q2HBO+8+3rGyr8iM05D6iIgi4ooiSDIXVa9tE2lVS6tSbuSy86iK5c
bUq3WKZRtPS47q6UB24ZiHiz5YXb7JR69MnMBJhETo5UUxRB0MBiZYBwcKKBMwnkvEadiXsMJW0a
WdwFRpY7Bddpiy5rEAFVK/TQaTPRVP20PkZ2KzawxPM0fAiCdMkt66qtt9dn9eXM0V1VVrArOq+L
IN2eOKweWKiEPA6021FugO+vhoEAwITGULk2LvS+mJOxCWoVx4ABFRBIi2Dz0kVleu5lq1aqXozq
baoYHh304FgK3FpI8sLOwwGdoWpxvIvTvid+wVGlQ3uZrkNP+HzIl2KqoNtrkh29RtNmHsgv+gTz
QpGdZKCuGHS8U+otXuyjLjFG7TbjgXWPlSWazD4nYVNYoPAVHF/lN005hoshFsqZgORP98SQVV5V
JWhFfdp/pYw9rWpajK151SbRwk9jaKV7wettzLZ/0Izmxq/RAGtUStmSJdlbGgh9ZJqEXvvtMGyM
3hVnnPifyYWhIRsFVmHN0M/R8wuriROhX71CxDHlZXTL6+CLrb3mI+LkpxS09TNSON18xrSj6xLT
dSLPtv9HbdcFrit30IIH3WhejEJcljlnt1xx1/fisz/W932AnqPp6M5ovPOlv7yTBp43ScAzZogS
eBKmCcku8HOUu4zCQTaOgZaBat4z5UQi3spDgyuA6NDVramJgvZ2LujNg8CU5mpuzg/GlzmIMl5b
Ac8qRO/HxYOYWJLHThQOLcowthpoOqRXWbQbdaeUFLLwqal2HyxUDtRiNM+ov3RHEsq/Vz2dt+Ji
GhP1FJfBEHscpuF9qrJdvgnNApSUZUs5baWm1G1IiH6JL2ppasJKngsaTTwDyBg7iYvhJyJQZ17i
8gOG79DgRFh44qINzDEAW9xNxy28e1k4UxSP9zEaOT2m8W2FqpKP68pwwiL/dRKTR6kJk1SXZV44
NGoCauunVkRFnF6Stn9L+X0OASkN+H2DPKN8znDhLzIgCewBlkRV1iZPb8uDtn0IYvEgo/W0T2We
sco1HlV7px0ProcWidICTwOJum1Y9aTsnsdsl8qrobO7+E4D75eMlKt09BszyVcBKLQj6qlbUVxc
36KzXfVlprgvEl5uPGPyVEwUrimzSBIOUWn3yDK25EbtTb2noMVG8ZWGrsBoUgxu8GOLVspv7We1
VFL0lOxhl8V2njpFsysEIhokRUGeydvKqcrMxqeNRmSBGs1CHGdEexIg+XasssBDycBa1EHh/uMN
y33dTTipFQ8RKr6ixfBSihuvJVz6pKF1aUIDj2iLQMbkrSK0UG83evuxu+/R5zo1+60/o+3OUeDp
Hl7OZ3LavZD5acY1mA/agid08Ki209uth4rqwFY1C+S0YbStvKVUmX5vJ8V9KC2EARWozY33nEAR
xfuEXyv8gg8Ih0ps/iHoSJlZYrHSQJRSyqj5cvLAUdHJ9DHS97G7UEvCH8D+c10cpmYqu7WXK5no
LoOv64arsbPB+FwbC0OzYwSb9ZdmOEnS7fWxvlhwhgwFqeKZhH8hqGC8//EYZc5XDCOVhYNRg8VG
shM0XnUXxtZ41kA1dn2wSUwFMjMZbLKyDu3lNV+DnDdInkv4j9SlFaiIemqWlq2UhBjpKvIdOVq3
LQiJKQf7qR8PARIToEsJb9pmh0pEPkef9gK98DKi7PnNGIGki1SoJD6TIAvH4AjGrALh4kfZBvo3
UrehH4CRhSNSd1dJi7Hd+qEVymYybCTPxD8O3tTM9LmDmK6uL/mLGfJtyYbCwwyEyzd982Ftypyc
DsJhcAwAGwqaoCPlm/TYqbQSbTdwgE9sNTPwN0VEy2Lmlp4Dcz/cCrbjeITxC14DGMg/Hi/XxbIR
5thxw3NCtOxEy8DRZBpYSVHSqwnWEO5Sxck6QKl7ZeHHtH8H0X2nm7VA0mzbFbbv2l0QEjE8sXrZ
mLhIsyT7tDVl3LV4M1YnPSPyUVwAMC9FVvlRoMNj8mhkB4+jQmb7yB7pd6Ow5nM00dAzM53lypq6
IedNhkUFD1gEyvwMObkwrKq8MrTRwybHaDI50gjQkBce2vOkIkyU00bYFp4t9qsUgcNd05JaJRIg
HpUdqiZfOfXcu3+m4f667d8nNHl43boVkqrvhYM+0ACBKfEUypsOLYBvUHDcxtuivmmDm1ZdNeFa
UFfpaDYcEY9KSXwAeFUShUSG/vTMyjXTFK6L2eNQUuLd6D71M9q8ViftLTeHg79XXlSXaEdIlzsu
bRVwlphkOikPuu0+qiKRTkJEPJXIn3hadIV0p2QHG8C4MW5DgEYTu2upyFEJ/0o08xX3fv0GTAL+
v116XUXIA6ENFXGKH0VQ5FVe4LlOOHBH40Z5C99B86q8JuK6lpe8YKuc3UBdb8qV8lGOxAtJcYO1
Jy8wxI1HgKCyF04wk119kKz8lNwVS+Wz3EHk+ISkj41Oazw6b8Eh3bjrdCTcHh2Ll9mcNzE13c8S
ZvCCCLtWl3WeGdsXEiZqcVb3BhaBzS3RIhsY4pIkOw4NTksnV4gQLXBs2kcNAq8UXgWaVV7fxnPB
zlSkmJMnI4IBn3vK/N5VBpeovi8e/PcUyLB7H+1enagxDTQb6QiiMnFnx4YNpamElH8Uib6u7tID
DrRZJrmZyiSW4dls6/vOJzrwaJxzfYYTgrhvB62oCN/A+BdhEUyE3ki0Mld17BHYzgBEiUl/h/df
2VthQKvbGkU1/+aAE+VWxknDqUyy0hKuBFE/UlBA8GRA79iBjFsZPUNh1c2Rts6ucyILaZS6esJk
wb0f32qRdLvmQ78T9uFL+2Kc4hn7+YsbB9V9savqJJjAqclvo3knFz0nQG/3Ir4rPmOEDGbz3HOD
TfLc3lirfqXAdRtApdYvpYZ6w02WAWI2AFmXPfpaAjxATGBPZQAr8bbM0Vy3A7zA7l2jLTLx1hgX
ubvjFY8o5UlOtzLErYXnpdy4xTHr55pX/tSAudyfiXrxQ45rpACqtkDnXt8c7tNskaF3cEAkZIDf
lJCk4ZzgMTvly138LunqxPZNuzpWPR9jujgHgQyDxRl2Wh1hY3KuJd1zmpkeQo9g6cqtm89dtJ89
d4ir8KLA4r78tLaP87pUbsZEPLif/Is3rNwnQ7DS13wtyISrb4Jkxrb+6tEzGfw+4BnIf6n9vDat
jKwQD6phibrZg2TbsJPhLsXaFZBy47oHoFsQ1xrsrIhXbTGb2XKmO77s+MUMJoLZlkYlSxqW3N6V
oAFsTB9kaQEZorvrOuWL7c3MB6gyXtNZRHOa6PS9susH1+WPXQ+fsSRxsxoKu03AEOyLJDCerg/3
NU4xGW+6rqhJtTLAeNFgxfqiSay6dWJwAKl0BDtMYtaJKRb7WDMjOM/37b4C/aEVRDMnPLfsySXq
dFlxuxbT0IWVjk7WaGBfrQTvKUhpov9+LTNZ9OT6KGE26q6P0Tid6OjDg140lQ3OTF4hHigbZKtV
b5Ktjjyvbnn9kn9KYyJ5W1VCNsKMXIL/PHTvDkwuo6VKCwEhTYTxaS7a14/nHCT8QewmM5V/fPaV
yG31PMNMY3QZr6mXb3x032+dEJHCnV8tvWyde84ABoyRSKWT4kL0rUiU4a2Qd3IOG9sN4AEnppQj
mFBuO1BiFbsIJS1olM6JtAfjT7xBpRBJPKfhfarg4VJpz8VULdDaHO37uUUmgAEajmqhHZP2/foK
BbbXX1aoCpIsIViNtM8k9KBwftgEIlbYpjfPuYHeZWjVoS5L9B+XnqRoacC1H2/jntYqnRmavVzX
hp7aC3pg8D6PoX3Z0gwn7LAJtEE9ExD7uAooCJ0rm/r6WLDzvFjtxGJI06D77TzjTcYvedq3q9aw
efVd83HhtpJhadWMula/qGsMKoLzXJVEXeFRkPCjEPkcH6h8OAhHROHqYinzTjEQX0JwxlZ8YgDU
EJPhxEFzGqYYrMLI1nxHQCSus0XUV9Z4NZcJOuej93xuhui7xFFXs8TQlDuiHLonY8uju7v8xj0P
Tx5k0cNH16YfE/jHaHrUHkrJlkHEk1BjqwcEYcZKgMHKDNUAfZz0jZE3pJYf9MKpvZVe0i6BAzFz
lc5v4vS0RUlFfk+URA0JzR93ITbCRvRqjj8GI8F4JdL2m/YT1b6jrbk3Bsr5UhNSAF52/7VBXj8w
cX3Kh34FGjiD6HfcIcpIrGMDtjDwZN/i9YVU2Y2+CJ68u2ib4F6SXrECHQTajj+sm8rudaLmxAP3
QH9vcFYjfzbcKuaplNGusceQBDoRHYSKRmzmg68iHP/holMQfDREhcMZE/6LcXWWg+87MFGytVEZ
VRNC3itxX+dwI5yAW6jLlyJByQG3vH67JiRdeMImo02UrM/pA5eq2G8EWZblm4aj1tF6v4D9mKG0
I6c66Gc+YtDJAi2eOiKMZlDed/Cr3srnMCJ4aNzXaC4C9JMrj3g0K1xE+gOQ1x+FgFc0PojGUDiW
oDyqSOtR+CXXF/7VWGELV3hVw8djoGnEJS2iWEjKXjhqwNGBqQaFHxmp3+NXTyShS2tw5KIoPCep
t/Aero89QWn+tukXY0/eC6mXDF9OMHZQEfmkPfAfes5EUHloHzrU54Ssil2DO/6EaE8lUO/BZXzQ
EfbaI/xMg+CfPeqXGzGJtnkGn3VB3wnHOqEjCHH2iUJ59Kny0EP++rq/ukSTPZ+8IqkxDlxSjsKx
GtKFHiGYh9to8iDaEjYaXnUOjovN8duhmVErsyNPHpEoGXwe1USQqMJEgKtAWQQYAMEcAg9FJDKo
dnSigGJo1gtkR/lFn10c9eQpSaJQlgYFA6vPzal8goypL6NOwpRwJ+7D52kBnuaewDKZ2eufvdiX
x8rUzIUxrlRJqGsR9lqRDhLIbVrTKxx+BwNSuhle5I+md3IJJz3OiNMEO/ov4Wbpdl5TkNSdaHAj
1mqp7XgB+RAaguRMotxgl66jGLU5PKt6Sxr/rsweU20kcvgWeMfhfsxXpfRUCAJJhNsuQgYGuVik
Al10UxSpKg5ECkoqiRUyLNb1jfq5+H+f7kTX+G4utDVGProIAsg0xztTLV3hhPRjU8yFeX/6xrPg
lsQDCoE45I+HUsccY2vIhWNaW4WKjhN5TwV0KmRQg42fc8QN7NxfzYY+JSbfX8TwYuCJNBRcpueN
kmGVMNtBl94SpI2KyIxFS0cPRJk0rZm05viAREgk2jU4Vxtg+00g+A0UiEtWA7K5xvJB0hYth34t
IhleO3JoS+pG1fatfPTQs7Bdtt1KabZj77jVjML+6bP4fQVTeL+eBgJXJQXESqY1ItMl5APR0CF8
qvvF6MPeiczrkvE1JMnUlQrMCMouNFGeAjRiYZSzroZF5mtLaVRIGW4qoYH/kZpyvBQbswIbEMie
eFrKi6FK7B4+oCBRFT0aSztOT0qyjeMtgm4iup0GN/241UXacqYkkjJfFt1Wg9ekZQ8l/xSAIqq1
xvgxlpdluhT1RYzizmjc5Alo3OPCSkPEy0XEVISD726C6jiz2C/3AAkACVAUFeFxdM/RJrp5CJTA
V3sYAka+zWDayTpojGqEmXUnOZXGUqv3YX6D25okay9ZaqE9xkjL7pWK5CpxI5rmtAtM46M20ElB
GCw/MSPRbGCrwQiD8bDjOKtEoD2F37aunTxG2Wg8WH1pV9qyexRRnIqnFxtSo3lLur++vHMW94cL
MFne5AHglHGo2wrLk1Gi2cBDpBUaIbzolAMLZItelSigRRlsuUcUWROx8ZanrWUFASlbBuGeQnKs
TaY6eP9EC/W5RvcZgt1OtBpsk+RkKg0FWnFOnjtYe5KgkaGcHkueyDHtqkWtEUOnvG8qu0SjQkix
NaVuKh5NRluNXpLGqsUtQuxVYDaiiYxtmZAGtSsFCXoSYfue+4Lkz3BfS9GO85GoLpV1u1QecmNz
fa++mkZsr1TZkHleR9xoimkuhUAA0saDaSRbg2jzfkTG+jb1clIDEoQqJJlWza1XrEZme/crtZ4J
Zn7RVpMJTIxSdAnuarWA/aeHC724z+udplJNXHfuzBX/6tdORppaYrkiARMFY5t3rRqu5TA8Cupe
1JZFTppsZbiLqFxrgZllZjXXFUX4otImg08sLz6Rit5lMlmgYclA1dg0IAz9iuecLt1U7VLxbaW3
XHcVlI4Q7rzSUUtqoHktnsW50NlXAMZkNhMFMJZyKrihLxyTdF1rCx3ZicaSj9k7cHsF4APVnE32
xUKZDDi5kkD0yOUoYvkAOKbDe9EuE90jqvTAJ4d0MItq3ySP2HWYLm5fLa8L+VfHB/lzkQewydBU
IGa/AL8qMe7TUY6OiZKDDTnXUyLXSWDVxvjkahk6pcSjDOeyefYKw19HzP2qFKkzKw3eUKooijOU
7q4rk5TKw/CpixlIMgXuo6zVZ9h8gyMlw5vv2e3YaVu8WHdjVZYzxtYX6xKLkOAuC7quSKo+bY3C
UvWaFAjRsUwZqEIteqvHs+Vc36uv8RC444KKyCnwG0jPnb9+YUvWWi9xoaf5x0JXn/osGcGLWAPg
m9VIMUWuYAGqvDGg1QBPQ+a0QVJdaufW+lUtnWcB+Cj6NBgqr08CJH2pZ57nDv5R7ZHKjCrP1As1
pGlTqUu5NDMdsClDljoLHnqS/RdnX9YkN84k+VfW5h1jJEAQ5Np885BkHnWoVLoyW/1Ck1oSCfAA
D/AAf/06q2d2lcza4vaatXWbTNVFEldEeLg7ToQ8dop+Eo37pR/lvLF6l93wWzwJHFBa/ABdyRCs
odBZZ3LNNDUmS5L004SHxI0sPmVTJ3aOSX+NbUs2kh+62ivL47gXApJCR4+DLLpKHPOg4s4canz7
wB59KnHhOjNZ1Bj6JSnSXVF78mQoa/d1VX5rclRSzNHkoXPmP/SAKF4Pguw8v272aVH+hQZo2vf8
1AwM1ebksUjiYHH5mN9lPi82st41B2h5+aULEWDtIO111sIda7UAkYWHH+mE1sfcAD5s3co7hEl+
l5jiHSfCvavSyewaUuLG1bQkh7RFD6lu8mYnfH22usl30qF3tA5wHWvw4GeWxErAqZv3cHHmbGt+
V3pfJELOC82KgtfiAOrnq4x5tEmfUJE6nybffcpKZzc2norHQHYPs0o+E5mTD7ScU3TdJ3Eqsrra
Vx11jioYn7iqzcM0ASwEvfTRytLe9cyN6oS/k+B176zjZM8JvjPq+xlZgM+Hp8zpxydJHBXpUs3R
2zt4fdrha3wQsEIfnGIYjeOfVeHh9yqU3Ok+DSrEHY0ZRj8lHZwFpkrseStBxFJ/CN/tD3BOz6Ik
BZFGlDlYcBo5W1v10z0hI9AodJarvEuelAQEl87+AcbIkW5N88FQoZEEWbiEDDXumSBtEtMJ1fXb
n7LuhYAqDbJo6PjYf6FY2MzXn+KMUziEZR1+VHWrH4gcv1CkmqUvnjgWUqT9Gvewyv7EZ2ClbOLj
U5mB0MLcIL8v3Hzfj0Tds0LtUKjqGHQnFVOGcP/ymv9Iy/JO/tXqTv8ya9XKX9P//EuDci7TzPzn
+/pn9cm0P3+ad9/q9U8uz/vfPwqtzH89P/5mvl39YV8ZaeyH/mdrP/7s+sL853/g/0x/6uUn/1//
8n/8fPktn23981//9pfuK7P8tlTqCtqUl7+6+/GvfxM4e/7v+paDVHL90/+taxHBv2P7Q9Cy8Gz/
VrSAJ/HvPoiXONUFWDnBAtxUWC7Zv/6NuPTfPd8NA+Sh4CU74O1fCVqQoiIIgDG1VGY4MP/7i5//
Pqb/FhZhBP7rz7/rSm7gIaS50HkgwC20CQpRy/WaaoJCGo6Vf7assfcQJXR/DJlHvlddy99nrJrf
535p4wT12hPBir/Lp2yKxoYWz9aM6Gb+NmSvvc8aJ8D7cOr7rgOypw8Rymq7IthmqTMScfaoYnfG
w93cXaH0gzeLcDeEAa7qJroCNE2DfSGLFFTEmkaJycsNJHadYOBFFqmAwOSg6yNeYvJvkT+ZKUuq
sHfPSdUW+yzNcHe2nbvT2997w8FdiIwA/F2QW9H/8Nb9VFv4JDF0SM4E0SzyOIPLfenAaicTYDkl
JjhOvnnAwTBHtJvHn1Pd4o6JhIs7X+UKfLK2OJRu0x+nMgUPqprTu2BMklM1hPRoOlnESTlMD35B
pkNeN97BdbLuS2nqstoBKAv3XtUiNDKabqRO64NXLF+2CF8WMRf1blInbg0tB7SQz6SqHuqeAAdo
n7QrH5sKNZ6oTq6HVq3lca3h6ZDJiFlQ5np0yqfmlKXIwJ3kgPNpRytxX5b6oJQ4TXr4ZDhqUpIc
CUXlQDaQ2ttpX94aLrqBz33wdlcYHsX5z0ZjgnNG/eZEgjzc2brZanm9+hRQgDxwJCBOcVb1Tzkl
2g9kFZwt73kkFNjHthPTRqZ2w6184UIh00eaDKgfErHrzZ2yRme0oNllKKz80LsgZeCShgnU0Twt
ug9t5zXOgQVKnm1b9wgJdGzfZYHTisjPvarZm5aOuBu9aNJ+V89+qfdlaGe18Z6vjAb1wNQIPe5R
EawZPHnRFh24C8lZ1TXZhwSMbmo7vnG0vLbVsA49DLjjIbFY7+ixbh1EJZKcIQpxT4OW9UNDnRp9
NW4QvjnSlE51e6Xq7jhXUxBZ09BPYZNXXzmVNibIRKOxzeTB6uqHzLrwNKKQelbGz3d+NpjI9j5D
s7ADY28e5ljVvnuwfVnFOoeorrTzdE8V1f8UtVim2UMdRF2w8JaM83qaq1JSCroLbu5IivG+tfgS
v7XfEYHyY+BXVdTrYjj0E+jEqsnbd5XQzU7rwvtIFMiVvQMeKpf51lm+hI7fCgURgCgCrRVFUxcZ
MLLK69fiUwokTZn0klIvfZiki6SQOOwhSBr9YFv0GHGste+6suvjt0/VVYny95NB2AZ0CUgPSr/r
Jxs2977MVHopg/KxckP/kyDqZ1slULMpv9tIMZeQtP5OVKBom1PQDvG866fxEcoE8PyzS1jkACm0
AFl1ZLgCRpddXDc1QFDZsI3AsUZQMLiofQUDZXTJHV6U17+Fp1Qj2Qh1GJwTKFafMlmLqGJeFVGv
0n9AHir21qsurJ/nIx/GYWPHLp+0+mRICT2IRlBlh4iS15+s3DmHaLnG+ZUOPGJ+8Wfm6CoqbL7V
zbmBopcPhVILdzIHNHS9df7eeKHLCy7DMxnaHhcsNZ1/TCt3/D40fXZq2PgoxkCc3LH5HqDL9iHp
3dPcTjwOU/FrcErcgsV8/cwk/bOfkvlEGu8r8ipxmAntd5bmA/jAFTkUXv4r90L5xDzIztwq55Hy
OY21TNoH3rPL7FhnX4fKACpDE8DtiXiQnZZ7G7T1w+wCR6Ozv/dE/9wUYXunSwKtiZblN6t5GBmH
mzvdjulh6mpcWN+qDg2QmYFjbp2No+6VFSkW0YnHkERS8E2vp6cTfGJDPYkzpIvhgQ4A0csywcVW
TYlbv3xwg4ey3CIavrIiQQsLlvIR6BKEndcPVTx1alb7ITQY2n+cBp/FrqjIqcRZeqet5VE6g/m+
EOnAdBz7jQ3xypIMcNQghUJlBGRitQsNd3CfTpFjnWTM2fUlNc81Sz+4pdYbmeENXojfH9AlQVgo
QQgky8H3295rZa780Gbh2Zdz9Rz0Th8zyZy48zsYK2Z8POSiHaMxsCzKB5BDfTPaDWjhBplaXoIx
L0CqDNqfWEMLU9mNI+GanAtdenFrhH4sa7c55m057RLB2ns6F+yRWmlPABjCQ5/p7NQ5TbaBxL1y
2GLSwbxGAHeFu0biZD54E9e1OE+dWxw9pKa7UGn9pCz/aGbH3b99tr+ytsHxhhMYMku0WNdYGNS6
3lBVLDi3EpT/Gnr4gwq080iY9Y+FsvRpDP0fbz/zJkHBZ3mowhDMQJuAdPl6wsdibGfPHYNz52T+
3srqWzvlwUbQukHkUdBDJ4YgwjGni83A9VOMQHGfm1FeNAEuq+dm2Juc2btx9P2PiWi7k8vC6T4t
G8SztpPHzKXkvpaheSrhdL0fAFNsLfWbcmwJoRwRchGvI9as0uHCqSpYtXZILfqqgkjNDo9qGOfY
zZPiZLh1jhljdp/IRgIKDMb7bnTHIwBCuzHtr6x3yl0EgcUEArnbOmXW2i3KVGt5EdXCYi4yc4KQ
fXiPsjX5U3A67OUkqqMGmHjiWZnfVwOYx02VmePbi+E2rQHyDEk54DG8C4r062mCf4hDp6SRF05U
o2Nrcvdz46Yohbsim+AwjoTPoImVZhcT9JptZBs3OocAJhALrRkJH7jNqB2vn+9NuO9jCIfhkuTN
HOmasv2owVgKPPT1kJ2Op5EkwwXALBre+QztYxI24K1WwUUl3vTYT0P3J/fD+n3u0fRTbx20xE3R
3nczYiGIzOWz7IIurvyM7Ho/EbvBTu2pKSiEQyV3jyqEQUCVO2GsinaIJzf3N+LX7ZECogBOFOTq
aMQBZ77+RFcXmdWuU14anUxx3Rb0GCjqx7oJh2M30WljTG/3NwprJKowvxAowtcoP2+LuatBzb7w
cpDA/ObuyEjmbUSo23IM8h5ACiH291JZitVm8puiKuaQ6Yv1bbBLG35PyxDyCD1Pe6Ysi5t56tEx
rsj7ko/psZHdj1FS5y+VF/IuMGVxqIJOnilnyca7LSfYdUKHCh0yOBziqH5usixdFsSUtMovVKYs
rlKdx7rV7INTQ9P2T/cPeqzIk5En4GkQ3V1Pbsv6eqKaVpfZVtXz2Or6e29VA/JdPR6zLpAfXGr6
g4QtwtYJe3uagbEOYALMdUiqYLxw/egRfIdupl1xgVUS/ZRyHBBMQHDrGN/i8stRf1cJWAzIHPUP
A9uoWAQEti4d2Dlvj8HtAl+KNagOwbJg8BtZFuRvGUQz8gwXh/DqQlySR+6QlDsfAktRhfWuc+ot
LtYtFoMDkPuA+hZuIUh/qwqR07JQFS2ri2TzdDF8VpBVOubBsA6+f4EYPjTuiI1etrgzgipgK1PZ
7BzV0EcxFbi7IoErQJihOq6yktzLekJmo0a244VM36H31aOP4vMjLwMbK2jqd6Htpwfm1+2HuoGT
xtvDd5sD4BTH0MG1fAHC15V8qgsngX4wu3TTWHzulICgykuDeGja8DjQro1nroKtjGsZpOs9AtSA
wy4D44h/r0kxpQ4CmSWFuiBY5s9J4Yp7nQzoe/A/A/9761TtviTKPqi5HJ5UJbYUbrenFKRjAAkD
BECc+y+V0m+LpjPUGUNVFhfERxN7tu6gn6mHjbG9PQnwFHDZsDjRCkKsuV6atnTE7Dciv3hOB6JK
Ng0PuarFkXr+lhvPq49C5uqEC+EZjbLrR7WZL6axL4pLoXW560TSxEyxL4pDPfX2gnklt/JRm3se
d3H+LkT+60eFEjo4bvPyMqapOLjABg6kb7qTGNm4C3LiH/uu/4MIaLWssea5zyf0tPsx27e+J/dh
FY4bJfTtbPrgeeMUAOsIydVaeCzzibSeKvFGSRceS2B40RySrUL9dqdAsi7AbPIhN0RQXQ2xcBPX
1u5YXiDTkI+DGHzI0abq0OmsPIVez2OYh44bp9vNvAawNREgWAM79wBwrh4KL1hWzFlgL0Swnz1v
s8PQ5RQGA535uDGvN3sSj4L5IZJm9FjR81+VYo6TBsbJ9Xzpy0LuJz8c9kBTAX+nTXWfzqm7IzMo
fRmb+seqR8+yH73y7u2XuJlJeMjgJMem9IFU3LwDXfLSIPHoZRTQHFRiAG2pUltqkJuZXAhJy3fC
RRh3iL9cRPHb7gcM1FQOYfVloK28I53LH53JjjGYEPMhVUFyMk2tNvbNdZxCholGE8bVAfMB+LGz
Ht7c9ca2D8LuS8r9R7dXH7pxUaFk7llW5a+3h5Fej+PfD4PBGqyeBSYU7329R61nTenWaf+lhOUQ
rhk3vAaxo82PUAyIyOjQHovA+CAs43wIW9d7n5Zdtc8F4XcIMsPD7IMZ4ajE36HBZyM3G7pjXpoW
Ei0IMNveDh9dUYQRaid1DCobHBve8ajpumkjVqzMNvAtAczoMFUOEBGQydY35khsOTInc3+2NSnv
S5LDkBFr5F1SNCXurpB0H1pw3hhpyr1OgZKA69LBfAYtEY8X4mwElXvH8+p9FagBTFXE0Lys8rMj
iurYN2P7hCUd3BcTD/amG/NPBAnsPmgg8pw9SK8Vbn9+QA/j16TC6dhUCbtQJSBucMA8DkDCB9N+
wl3fbiXyew+2Uw9Bin73nHF3LwunBqNzxM3ILnDFt6f5ZpYxMqCxLEtryYLXavfCjK5tAtGfx07h
7g3fsF094lFvP2WVay8TgCwPixb1tINGzo0iM8nK0HiJc7ZDQPH9Fu5iU+XF/aCHP2ab45L2WfJD
0xJ+SmRQoASyEmlPIXcU9cdjV7bloe19MLeZqDfe7nYMPMDEyCOwcOE9tdgc/p7+BQlpbemPeLkQ
l1V7Lq5hR8Mr3Ni864tEXsZg8UsEUwdhD32m68dUKutc2XPnHIwp5HQ4w0CG71vIqbziPVrV+FY3
yYI9Y6aOMC7Nnw6F4nAmFmI+7sBkHW6HUVIHLnxDeP6ENsO4MRLXoOEyTYDPFoiBwwzORTJ8/Ype
JgdHBsQ954rzGJUZaKlyhC7B5QMILhUuxW54duxJ+iPosE3eXiXXgervpyOZQmMMje+l93T99DrR
GdF+Ss9FMKn7XoCHI1NglCXcvzYm4+YkBV6FnBU+MsBGcenOCjVITD23dVGxM4qJ8uD1bhIjja0i
VtP0XYm0fGNgV439l29DCY0kDnZqIQCc1QMZur4TIj0DRJ94X23psTunZfX7cKHhcKAIsbJw5kFj
n90RMnsRbcvkMPd5/pzn7bSRErz2+cAUwKOBN4RAoLwe6czJicTgsLMcaxsDAOe7CQXQjuXGi6te
VBvPe2VmseIBfwv0FFEsLDvwt2hJQfBI80awMw745AF5IdaQntwnTzjl1kgvu/X/1AV/j/TSgnNe
dA2Anq+fxZM+KIcea7jvtHg/AxiOh5F88MfU38/eKEBwqp2LI5Q4sKJwT03Y0ghVqgVQ036mIBXG
6jtuI9TBsCfcLSHGc7cC0qvviD3muuB9MtBOrt/RL8qsnhPPPY8D9T56rJrejZ0u9rbu00OAXu+h
VFrEepjV89t7bBnpm9EBf09ASsDRx1nNBEHFlHpV6OKso/Qw5nQ8tMHc/qMc7GUOAGCAuAYyE/4T
LOvht/nmAnzWWRLvHJjM3akAAGqXFZu6iNtvwfJdyBroI8OwZbWnxJSpMEsLmIcBq9x7uvrcesMW
DvzK0vWQrwfAYYB+AQW7/hSXtNoNRsvPrp/5d6lD0pPX6+rBV3CD+8dzA7MWkGx8FweTWN8cbHNQ
gtiMR5kqS0CgRKuyYmW/EfFfWXvAbBcTVNdFs3LdqUDplfl9O3lniUTnOKdCHEut+IfRjvmD1fUE
pTE61awNna2t+XKurFaf73swPQJ3Dnnsuu5T2jdqAOP/7PZTCDVGQmyyV6VJvxUFVv0uQ1CBTMut
1YOUg/rSGhJ8BHLV3PulDP5CSty8qws/vLhwPqiieXCTb6TqyIeU8fq9qYugg6ObOBjPQU9dNUIm
UVWo+TtkdwoaM+7k32ZjK3fvgwwZRDT3gQugW1s/hjNND6wZFILA6Oa4YasO2m+wHgYESSQPHqoh
4Hu4VkGXGnCUo7ZP6iw2cz21u7A1/K9EJuJ72Ay4naSbGZyAUm4se8wyiYu/KkCZccH7Wu9d0fnN
Q1sAQo9k0DrfPDaIH8QzNd9P8zSepCqJiXJXN0WcZnn3yXpGfmJeX3vo4enkOWHdu0znuogMs5Vz
1xpP/LW4zUIcUnfjHgnjKI9qTgEZK7fLa7gQaPUQ8nwMd0ko4cXiV655zJsEwokGYHkbTU4lvtoR
yxJ22DQ4ZNA5gfxjGXLlpBi6ed8VE7zoGs2KpwaZ2HFxNxdgx3uzwU3HvL2YPAAG1aADnh3GZkQ4
5VNSfZtLsIMM2mPpXTVSjF/CLPsxTAZgF9I6HL5d5T81aOFJCEr6qo36coTxig6VWgjBGgoUPmeO
PFGnTz4NGH6oj/JqOKcD8X+FPTwHJFP6/VKiQFiOiH43pFX7gyULj5+Vtc5hUTBQZ9f5Sf+FFmqq
YtQl5kvdzGN+NK7p/wimgJ8UnbgLm8VW/MizYn5kUwf327oWBrmZVgNuXTNVjrRd2gwOhmDiQPrF
myKqPZhZecNcox0N+7TntjRHYSePnqxCsb3z+oSVYDi39o+hIVREDi4cui9Spif41HBw2KlKp2FX
0KT5SrEeUSO7Bq7SpcubSJC2xV1pYML8GvUEPM2FTaTZOc7MLgG8WeHrMs8hZGHSezSp4+COPatE
Hnv+FLynpk4ixxXZH25ZMrPDTQH+ITWV6iPA1x2/0/Osf719kl1Xxy/nPyI9qADonjlL4+D60CTz
QAbAmKDRIbZ8mbQFvS1sJpLsJix+yIiSdN9Xnjy8/dhXUmwQpBmwfHTI0L9bV+WF6OopS3hyhq8T
f9fIpLmEFYFIb+Dtr6blCVggvdqnaOTF9dg38VB4ySktqfch4LKCWQyk/rZB7YctGdznmsmNyLge
GfQScYoLdC49H9F3XWv0bUKZrnJzzvkgn/K0K/bBoETkzR20XPlibNjSLcD5tYdyBGTAB8ARge5d
TwfM2kHC6ssB2a5QkaICFxamdN47uFktPIih+vH2PKzTy+UjgQqiR7lMAl9TjYaa9nYizXBO5ubY
BqjsJwXXgl677QlUoI2ARq9RJxDJl0wDoQz9P8CeABavP6/xKt+ygQ/ncR7Gg+fPJi7AZn2faTmc
FCJD1EGFvGehbOFPo5JThhoPhmiMRqpWTWzQuo5EVoR7vHizhyl1GBGQ3/eZVN27MBE2nntrN6Lh
K5MC0sKSvbw01da0Ba/oujDjcjzn1Pqw7PGCZzejLjZ75Z5o0yf7bGRb3L5XZoYtmQxQV7SRwYG+
HiogL2Nhmmo8h03bnGxAyGkAw28H1ukYKzOUG4n/K89bOIQBgg/YL8JZZU9DXpiOZd10TlP/o1S0
QQ805VFeh/epZ9uNpy1v/3t6gYUAH7cAANRSxaPEW30dDNtHIFTTuWsJNMJZBtlA2G5VGK98E74H
YBKyd4B/awHwwEDLzqdmOlemGaOB2/LejP5HhAPzgBJ9a/O++jiBuYIhpwta22p1I11zRCrpdJ5V
W8LnCE5PHCToO0vqHwCe9MZuemUMAZKBT4MsDcDfmr2op2Eck7myZ5gsZQdQlPVBi9T98o9PCEQH
ES62H+7SQL+eKRh9BElVcnt2DP/Gi/45pMPP1E4/xTRU+7ef9dJ/Wi0LUHsZjiN0lXH5xKoaSbNA
TDU4I+dS2D6mucIVbILM+0F13tGKOjuNyLh2JBjk3TBI+IVWbIpFVqVRV0gW1Q7P4go5wtvvta4s
ALhBB4MCFfA81urLsfZbkRTKgrRwWu3PJB2GQx0oFsNvJjg5GiH/7UfdwA/Ls2AtslAxocABl/56
vNGS41ImQX/ukYLvQNUmn5ssUY9j7dd71mlQFdgEBmgIixMndO395HX1MZnr4s4gEz/+/7wOzgUg
9WgDoQd6/ToFzI8d7WUD8ADS3M0UoRcEjUUg4007OwN76gbNQL0HU48mE5xv+7mJe7fqTrKvxg3K
1A3U/TI6nMN1GycUkofV6NSDLlNhCOBh8KsfnAEKCz4hlQ1BQ4h9CvdRLyuro2OLYFeXcniaZBIe
mwDmGYkdobqHcFTMpjyG6OBGAcnp+24ugj2vOXnqu6q4nwsKLT6kaRGIfxOsriFlNoUeNwhCy4te
r3S2HOyAFEIYSUAscT2ufVgOAwEJ9EyLGfotHbKn3EOJlWXG2QVZmEQFWggPnvLOb8/oyhJ8icEM
BF+MHWR1IOK8AMC/LWZnYC0itB7OODrg/U3s/BmkVKTHk4ClD8RecddCxT7yxh473LNwtGX4VaqE
fujnur5orsSeICWMvNSRcFPiZBfmLt+3I1rdASMEWoQQK5d7Xdy3mXfwmyGBxgoezHOY6S9B0Qfw
7GDoa/my3blZ2z+4YBzumMjmfe17YwSRUfFMKO2ODa642Mjrbo9ND4QsioY++l+MrckkeWZAlx2l
PfPAwpGA6RGFp+Qb83t7ZCzX5gAgXYQKyLFWlBXbamcspT+fU677iLSD2IF8VN01ZiQbR8YrHwTB
PRgRaOMtKfySdP0+oT74Bdw4zrkHjxMuxQNMEoJyS/f+2gfBqZEuZG0cz3wJfr89JUVTFpV47p5B
eIHxDVRPu7kOn4PS7fdvr9DbMAp+NNi3wsdEoYO22uM5Ey36Hw3Q98E9ObnbRL5bfqgtv4fxxpaX
/+0+RGvbBSEMNEwAfDdHO5Bdt006ds79XOxIap0Idwa17xwX+F5ilHOy2tGXwpm3MJZXPhN0PHCo
QY9EY309oDNpe9TwGTuHYyo+d6n3zc0c5weRIax3hRg3TvJX5g9JCYjG6LQCuH+5Zvm3+eu8KjB1
atnZKR03xg0G4igDWIRT4vdf3p5ArIib081D2gWNnYdVAZRsNYWuP6WtVYk4Z0H60DV1Fexla9JH
owFWQQ/iic+TMl0eeTkJPmkD1kg8ukMeRPPoV/chTcAp1xZJaG88JL2ogTgDPhDAYi2cdJWhrnfU
V8C16ZdWQKBx6jy3dWPmoX6NVFjDlrgvYYrVtMEAD4pqgiseVIvwRpd+Naq9R5BWIIhCdb8L2t67
F2MuPoL+iNhF63DXodN4NkaCpmhTDbQXqSoo6eRUd0J/FElpeogTMg6pSjN8rMcCbh7piIHfUeBS
XezPGf3D1y6b7sRk3T8yr/k48ilvd5waVYAwRIqvystVfwwgNTC7FKG0gFulBYe+lni3dOrI3SIj
h3N3YWSMK35QDveO+cAVqPjAXOxATx5C2OceifoPtKPJ8ziVM6yxRJ18sTYPQ9TvzgDNNwhb906j
kU5l2QAPTtD7BVx0W3DyW5D7wygDpuUi5BTG2zU6hO/0JHkPKCUH5Brl/jh9sI0DYI7Psl4wnDR/
gKQUTu65zr+6vSXfcToAgIMMrMZ5WvgnN59x7tPaH7sd13k27UKqyj/BDwIWs+CePNJ2Jl8rUEA/
t40HqzLfl7TaFYicYAS1c/cF8O0I5juoU58cZ0ofDEmLY2tT86lzgvlPV5CxPXZZ5dYYJK8F6OaN
s38MQPVUsNW0Ztr7HWSZX6pZNsl7Poa4qAPwTfZE1OBv2fC9cpZAOwM+Bfq0iLLrfoYL7LmGgmY+
V7KLjPDrE+6rCg4mY+Rgsc92aFzBKsZRG1v7NgBwoPcLqxYqJtz4vKo7Gsl1MWUkPMNioD1ZJ/eR
I25qI27Pq0XuCuB16YiC2rba07U3J2TQhpyRnpl7OA90RzpqAn+b5cIE7m1lwrcHFp6H/Bcyz6WA
W19dMuokEzIYyLkOwFtONExtho49dRAZHrbOq5vjCo9CuwuCp3AJBcun/3Y2ugnEoVMryFl2InvI
Qnfeu0A0Y0cYtHYaRuJUhelHBUH1e+OZ6ldap2Uc8pHFyq/Jliztmm25ZGjL6+C6FtDl0F9dd37Q
6euRJlBybmffxiZr5HPXJvYemgCxa1jSHLD1s93spfy+hUFDFGB1R2aWW5jAawsLxE9EYVSZ6Nus
khi3IrlMaZpecFVyHvfeDKASHgcbWMArE40YjKIHDCAoIdYyMKDUrRyF8c80y6DvYUW27yylR7+G
TdfbM/3KB8HIAHcgwv0ETMB1yZxw3xKd9OFZFb13R9Mqj2tc3rbxQSudy8sE+guM4oMxh+7mol3/
fT3Bwj0PhhyKHo/ibj6nhwHEVJbdAUew3dMQjQu/yuh+Tkd31+mZwxDCko324Yr3//ISC2MEfSpk
u+iLrSo31bR5ztI2uyTZAC5/J6rkEVUOzBZK6ekU5IUlTFLctYOuSF9/mSGkhaeeIMEXGhJIRN4e
+uUQui54FqELZCcQ6OMGyHXaDVsOJ00yDVGjaGcaQV+VNgc613y5HiWRuIKh6I1z3zVpmP7jR6NJ
h1geAEpE5bOWxqc0mKYK5+YZl2X2uK6qVhGo6mHU5eXXvGM/J+2R/dtfu6Ai118Lo4FwsQcAgRih
YFXeKdI7/ryo05vJsp8FqMCLsqFrzplXEDAYEviooIWACwYjn0uaR7oCS+wfFwaQL4O7COYrCIwg
TF4vQ1/3oZSGQh7swN7aM6rDTWBQH7z9qa+ANtePWSFEsw/iiSrxmCas0anCZbo7gaPjQTTUfRak
LN7nU9B+KQvwYCmcZWI45IhdkcvsqW59CP9627y3jQo2SrAVd3XZAThJERrRdKaIV+tJ6LvEnXvp
wDWT+vqAHyveebDEAQ0vqx8Lfw73OSRJsZRlG1VpXwDQnac/CW0maJGVit10TDeKz9cGC7D3cs6B
5QlDotXCaJswmdNhWiQubDzmkKTskyXPJYWFF5Id0HKpcFugCcafYBCH72tv9GPkiTjzJ5jueEFX
7EwYjP/4YET99tIFQswNcXhdLxWdpNRHhwltoIGNO8ClZVxDirexK17w/dW2QOW4JCsoDEAyWQWU
rIS6cZI1dASkVJ9JM5NfVNLa7mXjFg448jCEytBKjtOezRVMdav+yByFu5rqjKlwR70ufA7R7v1A
wBYRcVdL3JCiJgcmXMkkNtCm114XRgMYGOhbgFbz1TnuZonwqzxQF2bz4Gme0Z4jNk+fcLrDSWEG
QYYJ0n3EBazynlskDJkdynvPgQ9v7nvdQTdOfXR8aJh53yrYYkpcGjiBqLCx0V9bVcCc4fqBbhrs
GNcW2FYA6sroFJxrCwtiUpS4A6qgDYziO/I9nZLhRza13ledFgYW3Qa5O/9fzJ1Zc+NIlqX/Stm8
Iw37YjbTDyBIilKIlCIUoch4gcWKfd/x6+eDsrpSdKqJiaqX6a7q7Lay1qXD3a/f5dxzGmQIKEvV
C1cGw7pGQR2HetHvQdWXO4jDBUhF24pyl3UxdDXHnaTHo/OpTRilNPIh9wJdQi2pcMKVMywMa/xl
iyDupVIL7acYSESSVoVON/ufStnODokKH3GpN8OGOQpzW3WQFccFegt1OM37JjCyfZf6wQncwMDE
smnvNQsW1VGBikvumRJs8jC8zahGvK866GRTIpiPfWW30NIOMogImb8c2PHWsTrEHoMs/XTdsV4G
K7TKNBt0F0B3urOCXy37sJChT0meE8ATN4MV2rdKUXy9bmQ5wuc3cgF6EWta4M6BlgpHXNd9ZZQG
OXkOR0T+wiAzPOqenVcr9rQWZl8+ioB/aItwDHACgHDPnYwaR/kkBX7yXCqh6VadrHpSnNfv6qxo
tzJ340YipnpXlHXtSdoo31r+2FNS7BCTxH1tgzkzT4xaKls7MxvPCuJg22gOPMG0xz4E8rw6Q78E
/sLXod4PPA2ZNTgDRFITSrdpUOZz/EzYaAJ49qP0cwaPm+o6Qz8kC9ykOoGtKJ+NjqfYlZ0kPfR1
MwKQ0aeO4R693JVjEb4b/Ml/MgbLRzrIiLP3+JGRCqgxJ5/60Hceh6xM7qURP+TOE0WLba6W4Xvm
KmRG95MKXiq10/x3seNXGdpnLZw3QdNEX6lvZiHgy4hj0lJ0V/jGpudk0bix+BO3dpJnLel2n32o
dbtKXQV22npjtiPaAE6jMjfF5VUkEA99e8qVtPtTrgJEpqIUTq4VP/XW5yQEw/8DGl0C8fMD0MC2
lfIsxs9GroSo5Wa1V1KV+jYkRbjF9u+i8BfwHKB42KCovCyw8nN70sLGpuhSzOCPaXpaBSGrDTPS
RtdrZ6tO47iSiL8R+NPSXBqATFbggUT0ejFK1lwqcQtzR6NSuJls5znsrOmpH/qw2lo0/O8Z6Gfw
N0tTCciPHMHd0+epv0b/JzCFLs7QobgNqQltfToMjnCx+YuwZ1dS/0xhpT7kuqw/Ffbg7MqhvDUZ
Hrol/jAeGBuQ3cIOvlch2G1kM8qd3NX1YVaMYCtPXDVnVAZi5qLZUxZF23CYv5D1rAkBXbghAI48
D6ARyM0UQxQLsQGWj2ncwoGQET0i7lUksztk/4yIf4ti7Sp52mvutP/6H8nY/j+kWFvG+a9QrP38
8bP+2v788Y8PLf9o/lH8+sfL6vKf+IjX5GvL3/mLfE0xtT8oGjKQQUC4AO7Zs38ysGnWH7xMC2ML
fRSuFqnlPxnYFPmPJeOlw0RRm/9laW82RbeQsyn8JzCPQsQHcv8F4PI7/GtCOskfIErl0ILRYTbY
fIkFXpVsFhRZ5pR5ci830Uax222QSG4vUz3MVDdwnl59rYe/PP5rtjfhKf7LGgxIC7cc74G8OLZX
1uZoUqQp7pP7Qupv6k6DYmul6HNhgfaNwk01LYYzyZMFVzX2VQWgLtPvNV9WN2E2oKkSpWsyNRdf
jZeXNseCZ8YrwgVxvo7MtqTesNP2vjRSpE47Q99Wddbth64Mt9VM6dauFH0tjF6i+levKFUpKi0Y
pGy4dDxFUFMb5VFZMAx13xApvVP8/FdpTamXwMIDcfkwEWwgks5kb+xNMxyIBPtQzee9uaoPtazv
4pdw/DQqazTKHOErIys+SHR+6/s2j+xdMaPh6mu18llKrODGH9pg66SqvtMjzfcYKqRnl6GYM9h9
4VVyrxzGMUm2U6old5axzPdHRCUI2JUQhfSfi1xHGrkYYACoOnuvZODG3MjU+zuTFtN7H0GkkPZ0
0RJH2OY7GSqzx+vHVHT6f31p4rll1paLIaL5UjsmwGIK/55AuN5pxvBcAGxyucHUMYM22MVwWT12
BVP0mW+FR8aOATj2lMZ90FeeAlvX1lKnJ5D5xWdq8tODD7OGB3suTQRYYQ/Xf68QD/BzyVjIOjn2
CyGJSJia5ROcD3iYe/grzP1goVs08qxRvR4cKEZpMV63d3nJGMcj7cQ18UzTmD0//kbK1NCc6NG9
HEWbOY9c+F286yYErlFSr2Xk75UN4YpprTlMUIRH980WNdTeNXZwi3rBVtpwLlxlo21VFEkLD6qd
ldVdfs2FRAbgIM0T/iVGV6UsmcE4G9F91O6sOXwX5fR47Olu0tfQWy+djPN7hCk6e7hzQisyzvMP
qbZhUieTGt23O3MfvY+fnFP+zrzlvCuf43eZK+/zd+NJ3Vu7cscM5E/n3nk8lsfioJ6QqdG7jfFr
6F3/FK18/eX+Xvtdwv1OABhGFfMM99pwN0HcWubmVqpbdEznXRxZbgiSHJmn61t+caogBmAoDaJr
/Aok3kL/XZ+lSvW7aLwHrvdLT6a9wXjU7+7tiw0yEMBs3BltcbGvHiCla0o519LxHo57V0FJy0CA
vdcfxuTn9cWIZWPKoMtq/rbEA/7aUhyH4K1rLGnu7KGcfRN7341NvWlOa9nAxWZhiQCVKUNecubY
hVJYwMR8avpYiukdaf4AEp3Z0+lrPz9HCFuki+iOtVITvHgAXmwy17QURZmfF6JiPZ01v2dc495J
KS8BN2aMa2uF97bzoUlR+6tWnvU1e2LgILWa0yvYg/gb4drivp/zXaD8Mlv/ECCboSYrBt86jARm
OukH4Rb/ON8+We2tsTKL8V4ZwvEwsNsbK7XnleN4sXUObVqO4gJ0pNDiCI40SIsuHYymOlp9RUuZ
WQPE0RwGQpiOhyccTp0iPECXs5I/XnzNF7NEfi/gYVmcj58ZA9THuKqOkhM9ylKya338uNVsK7X4
AomgGyCae/0+vLFSUL8QZi3tHAB5wnWoLEmBmYuVVoyiUD060LrbNQYseHK98dXssTPy28Y5XLd6
4crJgsHaMPoFDpD6o+Bfs6h2WgB/0zHSfY/57q1f7y3UQuIy/37dkgjE5/4t8z0wKig8svy3sJV2
kdZ6qM3avX4vnfTb4ZjcUulQn3weq3Cj7Bmk3uqW26FtZ6xspxiN/mV6MaroDhOXy7d/5dTGQptU
pzE0xH/MDc+mZ1DinUj+mkwHlyD/O+aWSg4cyXSDxDDU6YdIGwNJuw9seRMPDzAO7dNhuqP3lKgV
WdK/8qv/h4zhZW2vjAk7aEaQ7UXli7E7W/qi+O9/9+8vs3TLf3HJQfMI26ZaZatFMiy+1eB3266Y
TdgVmUG+bkVIyzkcdMMJ2Pk3HNcXc3sLpiZSsyI45hBI7fKq+VKkSXoTT5G2u25J9FtYwgoBOMkj
fsUSHtECJEA2h3N0ZNYoug9BK3l9qK0V9MR7hdcHV6zBG6IuExYvBf9XJy5QpgWvOOWnUNIgvQtt
7WnuS+VbFKJgX8npl+uLEv0V5hYSTgj3ON1QZC2LfmVOr/s4nKG0PFEAB8USnoZMc6mqeFOjfhhK
BQmtlev8xgJJU1+2i7ycCO3cYlmFcxVXfXPStBRtQmU4GMEsI39q3VW9tXIGL04HyyPOpJurQftE
fe3cWFMUKDD4dXNqcce6NkxurMM47Rh31z/jxdngsQHKZQAK5F883ed2/KQEoKk1zalLi7uou8tk
Z/+fWRBuE1R0cYKuTnOqLCBo8snOkxXn88a3WmYdOMYq5S2+1vkayqK31D5om5NF8CbJt2pzkKI1
egSx47kUWF5bEckbMqWZfSfBiv6xPFmyOz8nxUZqXOcxggvNTX8ih1SstZkv3LhgVIhN4bmaCir4
zQk0L9N3krL16YSBdFt7L964TtxdqJXAn/I/xFexcaSqsZfzViBXa47Fg+5LAyJuoTtAISW1SuUO
/Y/rJ0N8/5cvShvMwV0TdagvnbdXVzgMlBSaobk+2dNGRVnkqMU3DcwbAZKEm2ZVdPItc0AkIN8A
nQJ4Qwg3zNkHtmcYNRto3JQPwew6O+1uvkvug/28Tw7arXM7f5F+DMDbfxbP19f61j17bVxwHnqd
MXrRY1xm1FMrHiBj9a5beGsHwccBxFgoiZ2L+pNfDH2fYYH3xAsNOGigYNUCI8JzzEd/yr8UebTi
hN+4FMbiohgXgFqG8pdwPino2WqvScNpVBQvnfsHQFeo8jWegipZrw6UDvVdnXwZ5WRrFo47DAZz
JYfrK7+8/wbVeKoyUB3BKiWOczE/0k/osc8nRck3Fjon7XgwnJXD+tZSeXEYHQQ0BtHlRbRa22PE
p59Oiuqi2egoG11z1e/25/E4uNW3/lP9MV/rNFw+OazslU3h1DRKAknOELAypnBq+BAyxmdzCh/G
w/VPuNSOz7J7Ss0MoFBeIVLl8Ij9w2qOqGiWynzKcDQIcFVuZnvqD+tLj7pW5jXvtI/zGgHa5Z04
t7ns66v770OAEiTyNCPpAWp6fC7bNfrnlzz3ddFCXJbwvGkKvfsUYMpJo1Sk3VX3oytt+w354p10
kLzoMLrRfhrcqHCjQ73PfoV758nOV67m2kKFJ7BpyoAkYZxPThjdquMN8NWV1PQlwL5Y6FIiWQBp
TEUIF3FWraRjTns+Tbcyc+H74lP4o68PYQEE2x326Qf7w1HZSo/yd79zpUfpMT7Wn5KnynO2yEXe
dSthxUWp4+XDM4gKEhBI6wXz9UwV1qqMTD4ln6g6UJortwthzwdNcq0/11K6N+8mcmv/siZsc1LC
rA2JCtZ+9T8M7WBUe6cB/ufqAW+YC/xiuiminb+SiIiETsQEnOBXdoWN1UJb77QBu9mv6L2xC3e6
lxzMB+su/BC9C+/mypWfx5WreunnF5sOMxyEvsyVC9EO6PJwCiRsyr90613S32SHVPvAY62tGBIh
Oi+rAysOppNTtcxwnN/PrjIKXi1zOo2f21301Xqavzt3xfskcKM7+eNUe4w4wIlmgor/vMac/taV
WYa4aNlQBoH89dy2IfmOE03+dJpV0x2ljTqvRY0XBf1l816bEDbP0tPSArI2neRbw4MyeDf9Kt/l
79R9c5sf4oO+T24qfasd8/gQIT+5ErSuLVAI8KchzNSsDudTOqeSW47SrurSNX6+N43An7sEx1Q9
REkEO4WnNEeh4CTpXAeUnJtqJa556+1d+Kb/24KwDCmDyKFM8TtN/WmOkrt0sm6qTL65/jy98Q5S
KYKLh+iGKqPI+B1FHXwlixvvnKMz7brhuc63DCZct7JsuOBDFwAzzyDpEHh14bzPdhUX8eTPxyDQ
j1Ow6+KPMHU/TvM7R9K3121dBqNLtARyi14h/FNi3mXP8aTETm4c1diBazf8ODoHObpzfJ8GJdLX
be7N/VrJ4Q0/CUYI/MLCqazRyhJ2q5qSto6rroO6RLkp5/kwoTnh29KvTjpMVrvNWnOb5vmur7/1
qu3BYUOms0b/ebmZtNCA7qICARr1YkjSDDVAhok8HhnFne7UydpR+682UdU8Nba01ra4jGwWTQIa
KYsywdIOE17GEuoYaRjV4OSTirpjq28LOFjaND/Yqb8PqVdNfgzJXHiwg/d93SGnsQaSvrgkdHTA
ZQJ35Dlk/FjIPPw+ph0a6M4xqmzuoF7SOTGqYKcnQbTSEH7TFCgZG3Q8YD2RqEnLq3GICNaPvjEb
2zSFGVNufBTuiyb53SNMpv0y5IkYHGmj2GNIx1aOukCeTsOMJjmdoDH8GY0fYTl+J2c9mpKnsF1p
MVzcmsXkkucvGCA6ZILL1itNrQESTKemgm3HyG9GR/EiXXuggrKZ1PYwNfN+Htake5ZrceYYlqr/
Msu4VLYY1hf2D1EmKx2doT71aqVuJqnv75zUn7djGKpuHMtHqDOUQ29Oxe66l3jj8GKZsgMjBosQ
lQiOoOMFDDKtGiwn+yKybgx0yiSFtDwwwm80drZBLO96GEYNdd/7tuKawJyv/4g3Vs835flwODcQ
PQhuMW3qcQqtqj4lsyRDzpPpyTZtnBI4p9P8QOgSRcq2VB56pV6rSghapZxhxISW6VdodGEjJssU
woA+lLsk7epTbUhR6DqmlO4LK3FOhlXk9wrY0TvLCWeUm6ZsUwIEdod2ZlbRUShaWA6igFMIwBD4
8FwjfIIGgY70JOS0UREHm5kBvUNSm6NrlVm1v/7ZLt7e5acvLg5+c3Upi5//dNgj5rBO/foUDU63
BW8VeaNkOis3QoTFvXwhCnekvTQZsCJ8Ib0q5zF3qBDFsUOY1Crl1jS6z0kSK3e9jQS8Ps+PQZ7W
myHW7G1s19Vv9miXPYJnGBgtWCb+IYRqc5TDa+rLzcnsy+4w12m+Gwc7Xfmcl1efguhyCRgtXwqV
4jodIAs2lF+npjH1LROK2dfBz52NOU3DhyRNOrhruujG7tPhWFR6+v76br51CbiHQB5xO0tT4Hw3
a32o2g5k7GmIdX1v5hXjaUWv7UuacUo5xDuzB0cq6dK0uW54+cOC78GdL1MmmGa3hWNkSz5cTslg
HpOWDk7naNVebYZu43PuN1Isazd14nz/TZvMTsB8AjaVB9Pk/p0vNqOrpYRWoHHrvknSfTT4G4Yj
PSX9NAS/x8vNDRdsCesbhzyTutJXTw6qt4mt3zlzc1dYa03+i8/4YmbpNEKTBG+5cEiLObCVDm2R
k2645s+AauPkKvfd8/UPd/H6ClaEUwLTd9vKMVFTX403RWFtov42DOaV5PriLGLFwSOCD4E2hRLq
+faQGyW+PEOvMdQ7c76ZtNux5uZvleKhXVMhuQjWKFqCkSflZOBH5/U7tyW1Uyqn1siKPjP4YKRb
SIy0w/WvdnG1FxtwldOQBcEIJPLchgIfX9Py4U6h7kyu3yQfEzSybTAls95sfKWAsm5SD3kdeNcN
Xz6v55ZFeAnFoU6ZnUomP2IOpiuiG+KkjTR/r7PofSFbMD40nmpK2xZkbid7zKGskHIv3+/sei+/
AIg0iJ+FrFWMaHjd7SQYS+XkWOnOkoJt6DxPDNF32WMbaCsv+WX8v1hbvPRCjsJQrrCbNcEpijKV
ckpHxRssc1/G6bYJVW9o40/6+NlP1c9h8cFgMHyQEnfuIFgq0pWg5q0jRQAHoQZtJ+VFR/h12S/P
lCKJ4fg6IQntNc0XLYtcq/khN2vkHW+dK3AaRFA4LIY1hbBtThw7rutaOWkfYqQm6y9VdFf8SP33
lX4C4nP9LL21KqCyCvkMrzCtyfNDHMnK1CSJop1gyHxvzfId5I33bZ19rhNr5b684WUgePvblLCL
YxyNkTOqGr0a9T3kIbuuHdE3X6PBfutoLkkLIGUiGb7h+YqqDO4GRBXxzJApbJjS/uz30Ba0evdJ
S4abCqG5lW94WZIhNyXKk/l8y8i4mJ+i/9tBg1K1Jxle0s/ppLRuXyMPqKnhtAmyrD7gDn+mcmJt
rUQvtkOO2nzYv4NiqHB9mafKjzJvLqLqfkLt4b5Mmu8QjEb7yGj65+sbfln8g1wNcIfMo/ICSxR2
HBpRVfHbtOWVRHRdt/M/K6ctt0WL+mTAzPtGJxS96xn4dUO5lbepVfbbqZo72Gpg2eggtnOzDsqt
InXU3fUfd7l3Cw8gzwQ0VUQNptDyr3kehjJLiZZ6m3GMNn4XQxfk9cY4bzVTQu40LlfSwRcA7Lkr
o5q26BwC1ATSLs4ZOKGKTtyCd2Uex/oS2F34Y0ja9MM0wJTuUokfvoyZ5hSbec6yP4su0ky3jaWE
sjD9mw9jZUdHW9Lzxi1Ak9buBDXXxySNpS9lJSsZaY8FLlianOiLFilz6Q4cEscNfFV9jMNWBhoZ
qvPtELfGo16qUrOpERS2ocZIwxg+r8R/suFE4Q+P6gwrq2k0x1wqKWcqSpT8SfV8it3ElqwveqwO
j4kyJdBTld3wbWpMOrt9FmdPMmVt8Lqp2X8CPJJ9G4au7t28yoLTONDOWLkRolehJQugggd4EeRm
XkCIjuQyaECOmNUJ1+0F43ZS4XIK2w16dtcPjOhTREPCZR8keWi0CkOdLUPAxmhYenL8cWU5y899
fUREK8KVyanzFH2OFUMGQwu3RdEUK2+6+MUoEFC7441jQAmKUbFUCGmL0uZK3J/SLD4GISS4kRND
TYz2SZZQXbv+2cQF0WoF6cgtQ5kAEjeRjSDOgbCVad+fopDKziSXzaaxwftft3LxkFFepcBCfsUc
IeQtwmfrTXPsFSkCpBH227oZQrdvrfdtNUBKqLlTP9OOtPMNFFK/eSrIszAMBT5crcv4q5AI2IM5
tkWVkVzqplvUuWtVkdvbK8sTz96LFcAAlDf4nDyf5w8N+RwgNi2nyCH1ntqdbCVyCxA81z/i5Vax
lldWhBMeRz7TeWZBmhqnEO05/jO9hzUBJXFamPYwVpYUEUukUGINuTPmQQ7tmDyx9b00tk5VMbtt
+5M+7iaZS7RF9JvSGfBdc8iLNbmaNo78J8NNKa1dhctjQ+xD95j2G7+LdtH5d52yFHkB3Q8fRind
5I4Jk2/pzQkQKbXd+Ia+q9pHphRXrsTF08PwC3K5UGSD1IfPUT23qiPpMdE6ih4QIDecXTTeGjAu
6Yfs+Xf3k6eN0sOCCl8KvMJ+6lndKGouRQ+p0ko7GSF4NzPUtdLfRX2FDIv0Z9Grooa7ABzPlxOY
qRWljByemIYdXT1RFVA+w7Trl5HUAQ5h3i2d8k7ztZnIWKKiXAPWiQeXX/DS+CDik6mAiUKv+RBV
6Jwq7akHeg2vUzbAv50VK0HlmhXBxyD5B765kNvT6DC3nQHwt5jIWTkbbxkx9IXsE6JEAnLhbIwD
o5kjNdyTFpg8m4mclx8lVKp314+G+AYsX4zHEgpCSIUZ2RfMWAQ9dgFrMZfQyneMqNeop0i1xxR/
tKuaqlpxYBfLIsSCJI2QB0KMpatzfka0Uo+NXFOqU2D2uOZflfHx+oKWsyy8mxgArcxBWOhmhJtM
bG4Wcs88dGoFrhMRx9AiCj/9Z0aEkz7WOScAovVTxKh+XD0P84fKWqNTePtT/b0SYWtQMK+htiQC
UIovMLu50Ty515chej1ijLNvJbxZWRWa0J9r1Qk61/GQNa7ORY3pUrt+u/1N0XkKMYK1Zb2vMCxI
wdopIKvqlGlPi15CMdxRwFi5NqJLFY0Irk4p0TeIl+0vv7Oe+VDpMMiToa+YWdsbwQUsgjEtI0kQ
xvTfNACH0VqKsHaMl3W++lhaxPwq0n7VCc1KV8oeLONJsX9d3/41G8JdZPQ7i+IUG8EEHtj+qmWf
jG6l4r1mYzmCr9YRFeZszT1HLM4YNVOAZiEXudqOXtkOEXA6zE3clA4r6e2IsfrQrfQ10vgLR3l+
ekX4XtqwiLJSq5OlxDeVNTCWcBpUuJDLb9d35c0TzOu5yLwyHypCPeUWoiyj5tqTWmxtejXG8MWa
tK3lvPd/kx72ryv5ypZwW+yI8cu8WFKZ2tl01jul/2hmoXd9QW8egVdGhLtSS3KUDurix+DATLUb
2ZY2yr+T/jEb8PdnEy5MOyRO3bxYUcNNCSF2I6kupjdd/vtHGgAl7Q0KkTTLNWE9pqTWTiPJOH+z
3OjoP5AvuwgyXf9qb/hmikmgiUhoF6Zg4R2ruib2y7qpTppDx5jkGiJppO3cQaOrurHX0s03Nglz
RORg4ihKXLTg4POjHz9wvKs/YatyEy1Bo2V3fU0XRdWXpPaVFfG8jUaaUgyqTsgmLpnLsXxIHuPJ
lZFN7t3q+3wfPqprieebS4MzaImk6GiI08hJG6mSGnbsl5N6vj/8NLve09N8pTz9pplX9QfhubZs
KuR0Igg84q8jWK9UOibdj+sf8A0ndFbjEB5sVVeS1pCwEfspksmPtfKxaWG/ztKVyODtnXq1GuE6
oSs99G2DuxsgNlBp57mzPd7Xg/q5SANPK2y6eN2ehvR7A+2Z1Ilve0vb92qw8tCurVh4o6wioaw6
LB4qblEOVT2tZXpdVvf2qsr2RUL6cjpfrVl4qxQ7KRRGVKpTE0IM6OW+2z41762b5KOfbrTMow9W
ZJti5/8mweXihl9vq6hMnShSmsC+jIeMU69NfbefHq8fnMvcTDAhRqwdIiXULaoTZAfO5252lW9J
5SYtM2eeE+wyY+UAreybqBIfKEoxOUAhTtpoeMl0r0YJ8NJ810r/luf6e9dE6GVkJHjPCEuRWm31
6LZK+p2SfLr+/VYut7MEIK/CmCzrgrp52SEkLY3uDomSg7ymtfLGy392DATv6EuNqhcaeyRnw17p
a3c2g63aDa6UHGsl2F9f0psPzKvvtuzgqyUpZR1JxvLdeqjNx8QHA7wv58Jz9I+oV6Gi4AMbWstp
1o6F4Fb6+b+NgmPHrZzC4aM9Ps/NyrCF2Pb960LRM1uYh5Z+7PnakMfN864lPG/zYpcYsksp2jUB
OVsOyrhtcezm5+tf822LCP6RR/Nv8bwX9OmqLJ15P0vH8+P4XZlPmzyHZdKw30OBvanaNbDRBXD8
r1X+bVN4DdogcgYzJJfOdWkzaJ/hDvZsrYe8PNoVBcQL6kFxEOu41VaHWC/2kWlPkIlQ5dJ5orQk
PHZhYZlpo0rGsS3/1FIUkZjKhbzPA1u//c0PK1gSFuk4sa0PWWAea/nBr+SD1rDAmFS1jT62qG3Q
XthdtyjSxuOLzxcnXHZtMgdT8TGp7z31tvmkzht6ZiMsKo0LkMS1boJttqEj88m4ncz3NmNDd5G3
1s+46PC9/AwAPIzQIBwEe9j5Ia6kfE77mZ8RfWq+Dr9qrz407+sPwaP1vtymX7tD96F4wDgtNG+1
/f3mBr8yLrwX0zjMvqli3LwfKJnDH6K4WrxBraS/a7zsYdynH4vcHX+u0Ydcnurl6y/Y20UGVAXB
dL7sRMs0G6Er8zjWXt+7TuhNrVdL26jd+q1reOq9uXLELvyuYFF49+V0QrSwwGI1OY9q/qTMSNEH
vVf7n2ZkV66frouX5NyY2G6UnTyswmY5z0yBwXNpW5U3OvKKc1+zImxfKs25XycsqWgQl4eLk9Zd
oXy/vpQLnycsRXACA8hkLTOXAxpmexUO4S53brR63CJm6JlV7aLlt4Lhe/NYgjjnYED6Qu/0/HDY
1VzTF/ONY2r7bpaOGyPxpPQ2XBvyevv7/W1HcAFRmqr9PNvGMQoYe9KOpbxXq5WEYW0ty2949QAP
RTorTeHgQ4unNOs8SFxdmwGr3FhxaJeB7ctG/b2a5Ze8sjT7slY09MuOCD/Ij8739kMuu9E79ZB+
674PCEy6duZ2a1Ht2jcU3np0Jka5pg9+zJttWA8uQgzIfHy8fgbXjAjeQquUIIZO3DjqkrO1o2gX
Zz+bWN1et/I/OKW/v6DgIiQZGA5yIMaxybe9fpLKjfPV/kHmYz5LstdFO7NcucHXT4cqC96/aEBw
kwoYx6rYa85dijYLAwfQEV5f2ZoZwVHMU6mHacAmGUG5gacSFPDnfPRUZ42B9yLcPDuDF70umTGs
WJvYKNgvo8DFHy2D4Xs4S2RpExab/2xZgp9oZUkuEpuv1+rffVO/LatvZP+boda864YuE2VQTDbx
Hqy1zA1dTGZnem7lTTMax5H5vbjfZO9HOMrc6IfTe6b7Id2vTdItrueswbEYXOb3mQeh0S2Oe+kT
MPKa3vDR0RCEgSSYu3t9TW/cKSwsfUJeYCgXhcPugBVHPwsLclj5VOzSZjcVkPJZibH29K6YEmMc
KTN7PWTI6JiZ8SavtrFab7To13+0HhHnYCPXE1VgWI6yWrgJarhmU24ya+2Er61FeA7VGFyT1rMW
yxo2Oo0HOfpa9GsDMm8fOIAutHSXQUOxnGU6cwYxumwclQ/ZcWH2hymCbF73DNSXS7euXJR+ocr5
d77h31YFP1vMk1zAhWwciwWa9NQan801Gr634m7O3d82hHO3DEDNFjoUR5Bq7ww0kLf5B+sYevWH
dGd7jdf/ir8ae22T7dRvcus6fxbfipv/aJkiylX3gVco1WQcJ6UjP3U8UtO0+HjdyNs3+F/rFEXZ
CqXyk9xnnYP0aQrRF//z9/6+wdW1yUGBPC/0/iKZNhIXfhsFVffQxHPqMSz4UxrltTnDi3mTxTks
uEO44IAhXkBRbACDStoo/UMi5fLo2aMvfbHtuv+cTHP3p67mVYyedFc/x2lGObQL9YjEwc96L+mC
8VM0KEDLp1QdvihmaYwbIBhB6pZMsz5rZYRw0kixenIzCLZyN5OaVmLavmpXYlgx9l9WAdJXtbhO
AD9EMg+n08o2QG/qIUQB8anPq96N6yqjkmmFmxxh8IXGc+UuiXHzi02IQ3gvFl0d8WnX0i4rKkdr
H/Dl/U9liIcNCNjIzQdIJw20m/5M5P7jqBmH6+dCfOuxuxBRL/oKCN1AzHkeBmLSUCpZHh5qf05u
wnj6Gk6D6g4dPQUozMKVCOaNT7t8VU4gzIxkc0JoMaXgKYfZGB58G8bR0O9/SlwotJ2eWm2+97u0
/81Hf1nfa4OCA44NSHgrzRoe6J2E2yGVnpzMHFx1YhSrafzfTEWwxqLgN110kmTIjs6/pmKXZhzI
4/Dg+KG6SaY6fm/6w6citfwfTd2vcZa8sXlAdyzQ2dgDQSE4YB4X1UyDfHgwLFiBtKlrvQASuE1W
JL4nFZW9snsXIS8jdMDoQKmCaKM1JELNAsNoylCytYfU+hVpwXsD/s6k1G8SmbjNV73RsO/UIbuP
q/KdjpbQ9bN6cUdA0NH0gkEEfAq8z8tj+yplcWrbkGKm7B60Kf4y6k1wmOSg3Qx5+8kpNWRCy9By
43KNgelizIFVn9ldtuGV3cE3h3QaNVYdK8/jpO9CQ7sbJJV51NKdi9ZtgOLWjX+IBwUI7KgxiJOv
+AfxfUD7C8oHMCwIJ8GfKmJk6tSWpWi2zAcjkW2v0IzcHZpprS32phUODeVKndD15Uu8WqnC7tbL
iNoDSkDVPs80hGcS5jeu7+MFsd9CqkvHj0lQOLcNdDTPP6hlF1pXdFL0OI4oPKqZbccbf/DlExp4
eeFWWW5+zeOGwYY0KlDnS9MWqb/SysunAIbMRyQix308tYegKZLdHMjV7RxL8V/PwG8xsv+PPOtn
bOxXedv/f2Rkxwv+izHQ+9p+/cfPHIG46fg1+/l//teu/pl/D//xQIJxycHO/+dfHOwSyh9/oOC1
UEEtknAvvvwvEnbSAP2PpYtACiSj+/eCuP0nC7tk/QE7FiSHjCtZlPQQoPoXDbukWn8siujMMZFh
8E/qfP/1v/nSwc9i+TVBkTfC//2aGf1l+OfvrGhB+pIKAYl9Oc9ANYTYsY1HpY0AG94PUefvKoKT
u3aIAcj2XM+kHvr7bmyHraKgGgvR1nzb5UW+VeUk9YbartzYKEePTAe6Gz2Ud5KpR243p9ltZcqV
O4ZR9xRlpuTF+fypHruP1RR9HeKxe0KlRN/LBimfJDGq8Goz/rnM18sS2nYsCz/AW80QpbnId4mz
lAMyZAV3YbxPy9k+wH4ofykp10CQJe1ffqhMrhE0Ufigm9FEmlusTbUJJMv8BH6BjjoLrogcF6rs
8wtsRqYTa6Ui389hv/tsV1P+wOR8XNz0ibTN7XrcKaMvh+jpqMFnxY/DctPbfvssz0rxGA95AdLL
nPTBbQtnvskSINQudKP55w4N5+8Q9GSnWEu620FrLIQ8ZSM+jBphiRTO8f/l7Dx721airf2LCLCX
rxRVLFuW5JST+AuRk0Jy2Hv59e9D3xe4EWWYOBcwkAQGMsMpe3ZZe60HGg/0p6oq89xNcnRC3KYV
Q+2WdQL/sJo4yC41krAwwmuJkUXS7O27scK02MF0PFOvLdyXqgzbUSmr4ZQajvaSBE05ISjmSK2b
63X5R4lC6Fa6JOl3mD4gR0Pv68fBoJVfLR1XAZME/mxMxXeUNrVu5YlYRIHz7LhPXEdYHZE5gNf+
dldEHAkn6RX1JGBu+ZElYZLQGRYjQlOO+neajoxxG1dacBZBMRyTDtK6ja5SfCX2RbddIijG+Pax
vwJbuX1V5nlZSL1xSuhSxMFdBlB1VDtmXNX9qYrEazMXvjp7HRs7J79ubjv2hK44vv9/ZECxVH+/
0p1vBHS5l9NJJvTYVFWPM4Sckysb4ae4LJsjbsX0WwlVaRtOMkjTNJGqXVo06ec0yYNoYyJdY7IW
nXAnefQ7Dw48WJhTTdprzdThoWYl7SOOJZ5NmEA9TRkbCJoz+5qim5VtIFf8MRo59BdDOAKZrJVI
/6QPdvpqpdVrZFC32YYRpPX0aM6ad1nl9ah7xy7QeqF6tdUzcGyWvzh4sccznKw5UO+cX8wGppf2
N1x+6ke3a1RNvZqLcJBPvL/NNzUe9VkvOzMqJqtJGymP6p1P8UyvRWFurKm1PplhmUK6gYyX4/Wf
s41WieTXikWbD+bt1sF4z+mg35/QlJ6w22nVdd3EfeGMp6yAmFnyJ/UUj2bq+arWPqS9PG0kqe8f
przrv05TjuCcMKzDmMTpt5WZzIZrMZO5QQRuI9DIQKwWLqaCcKnICklG7yinguknRgADgMYmiVpH
/BpPbyeCXCDskcvjK5Fcpbp5zQLGg5EX29jkLrntOJjexzO7dfUpunG0cf9gkwLkCVZ6YXEbLWlQ
SPO7qxVnPwqVZbKNMN7AYI63OagrUeGiOe9tOOg6Z/bjNxb0JXGG1NpVgC55d03V8huvgLyvqlMo
KljQsy72ROlEXgiUSW714qDJ30rnXxJdlOK0CZKYqkbJULLXcD9LOzLz3ZBNJcHlzN1JS/9fGgyU
4npTvtaDVn7XhyTcpaLKDh+v9N37SgoBxwXKCcIcfNMl7E2SVCNuy0C5jjJ0ml2dSNu6TKEj8/G8
x446s5xqr4Xlx24Ny9arSPtsLdCaz9nf55A5zC4S4C3boNN4GdlNDt5QnbXjtR2cYW/VWbHrdbne
Wip3I7Ts586xTnZtioNF/x6NIp1/suz4OeX/dXPfAdoga9208XV/jeZpEQTOZ4MA5E1mme2AvGoR
dVJoN1o18ZOrkyn9Jm58exPZA+0Ieh25fRjNiQNK/kXYGC8xWvUbCEWNpxo/ai2OWJr8t5lwFmwc
SahHly22epANQypryVVJlWRvBFD30YaoeLb33BlUOFOjEI9GqlMSRLtmbY+WVms5+iIsJJvVaqqQ
kyt9GZWrFbW8HWQNYfc0K7/4JZzDUUYbFlQp0M5KPRRNWrazUWteO7B3tgEGUQ4q3Fv4zHDsLIzW
ECv6kA1SeLWKiq4onHWvGLLm4Ldafs1ElntBCKg+k/xsk7Xfc6P5XlNQHCqz+dLXk3URNJOezGmY
dn2YrCUp7u/TTHA6n2bqEjCdvJ2nv4LKViKt5VsiumpBG3qDb1XXXpsOxmAGj4roeXsquX0WonEe
wQ8CKkDCesV6zkfy5joxBRrkyJVYBBcEBPz+rynYUSZCLe9h5td9KvqG/KIHY74l7Pcf6kZR3Lz1
w2e7tIrLx8bkva0BE0NSaGbsIha6HRjCACNIJ5+BS6PeaS3HI0zjaIOAT7gjd5OsnAV1+YCp85dC
6I0bAksvMJzbAcdEpI1eCXE1nARchi/6h9L0DTcoU/MhasrRLepK3aZtErhze+Kmmuxo38vZ5LZS
KR0HuX8thWh3Y1VmW6Prs41OUtaTRa57feGPr3WYmp4xNF/NqlB2gakFKxxc764ZXiyprVka2Fg6
chHdyVXURle1baOtFGuTFyXim0C411VSXd98vEXzitydDROucPJo8zO7WDF7kP1WmhJxLUPrM80n
3b5I7ZCOuPDfXDhPuaOtoRPvX1eoNmUZKnTiN4ce20VgasTRlIQyzOTCqMhu+Oo3eU4f9bR1gPGG
OCKyGmh/8xfHfnaM/Dnqo+Ypb9p9ReZxq7q1xMp/vAr3i077KKGKDDhubiSdf//XDckCqwulHBui
1IO90XPrq6p216kJFW/y8zWVnkUGiDeEFbApRNCaShSFj3E7HMz2cdOOTXTNpMlINhW0QNBLGYEq
u9UwVb/0TLmQt95N0owRTVR6ZyMSj/VGrsNp30UStR7VOHTBaHyhpJv8YLmNNe6gt1ncHo2ZGp8+
zJnQEOrlhdNFPJCWUT8J8Oepdu4GZfrSdH34EDpJW24ysvKpqyd5orkt9URBuBfF29zirnmKKbRP
vdG1z4qTJD9tSi9k7BRkiOLabHVPrTPtlAFHfApMabxmiaF++3hH3wi5F7OnGcFmM0m3UPFZbKll
+zkhSBZck2ycXL+0y21CQeOQOZO6iVpF84gw1E3aRqoXxPHeH3vtcazH8ZvpK86BMoAOp0t8qMqB
+mErQk9WGvooKOyYoWW5qh33R3V+2Aap2dS1Mm0i7Kkz+L6nV6bj5p2hb4jIf5Oilo5G9WIjWfwJ
3uLC0/V48MpE+jTEjfocZtWw0eKhOPRlau/KzEw2Y+OoDyrCi3u7JTBaWZu7O09fA0JCMDTRaiwb
s6f512lH4VQOrGGSLmMRtK6a1oWXGVO0AuZ5e1aWO0CcRSGMHncc90VA7gS1kitDGlxrqxw93Sis
BzXLkZfjLfIqOp/cIi6bbS0p0yeoqDT4RaP2TAvs59DPphPdjPkxcRKA2XrxQ7XSL22MsjTv7Gdz
HL77fRpupyDdynXZ70u18fe+Ss5J79gStPPKlUf0zv0GdQhBGSE8GqkWdaHbRbPldqw4UdJFqxE0
nCo1uThT+P+zrjdZvA/TW5gw+EvI8MNDQBluaRx9qSD5JZvpJYq4WH5n4dUGA0G7lp31uqHNIbR2
cJcVnp3KJ6My0pX3R7l/EZgBH4j2E+gNXNzbD5Ub8JfDaKQXdCk+R8We8r3kj671r9CRImysbW3F
j8q0dehjrsbhSSudfT+0pyL8E6jRZhDOSgJlAfuczSUzoiQJj9msR7MMx6YSzVTqSullChrtoFGR
dpUxUneT0AGwoKP7SMOu/LkryxSjU2f7rDGnjewjDijbzbjVhrjz+nwSvySKXscxldBCCgzIOoFK
4XDF9n8+K/NjQvRCgw3Q56XlBO2gl0qsp5cONOd27JG6jhyQZh9f47soiWUhw0w6jmFgeJjdvr+u
cSJDDINkbXqxw67ex20fbBJFqz1/bO2Voe7fR2T5ZveajgiNvy7ORNhFppz3jrhMURp46ghyO/Ch
k48sVWxiTV7b8Xc+7X/HA869eCBVXYiqM6P4IhL7IbI7bIDWPNaxcwh1ZVto4Smzi2OiFRvwMm4k
Hcou2/fa6NpdeQyG3ccLPX/drSEjvz+/ImT5kWBbdoQHadPAYlkllyJGJbowSHbpAvXJvAsPqhnj
I0Z24+LmGxshDatx3nvDU1OnyjknEQmHb/fZqJAhLo1BXCJdn/amVVWf/LG0TpbWH0NI/GAOVLVT
r0stABGlBXA69s9pJgVPWVcDj5NQnj6OcaUcApnUROZDIi8VY3ByGhE9NYr/+ePlug834GCCvgJu
E9r1KGXczjcvTF/TyO1d6okuWnYQZHgnDC+DIW4TJNm0qy3pnNv5WqfzO7EWuQsyNzOBEMkDbbbh
f90IK8l6zgecFeQVx10PDVtn69OXrlN/yXYw/dMoqGprlaxthBP5CDEY6Yo7fX9wmcF8UpBMpsa3
9DrUcqD7opvCi1PXL1lRqRdaMCEbyrJsZZXv8t3w0/CwEtXxtXNDx+JOjkL0ZdHmDDXkB2HBHCHZ
sXZqpbx+tNL6uYC04znsWq+AWxKSRC+owPtRR3huR8gF//OeKzJcCUQSCrHXG5Dpr5VXe8ucWm2M
LhrqrPTKx/WzbcbGVbWnb1FVHyozSz/JaSJW2lrmHV1cTQXJ4hkbj4sHSv52x6FUKEtLrcVF8Q1j
L5k0XThq53gff929+WM35/QCaTGgRG8RzV9fB/IUeIiWhRdRDd2DI4J+Q/qx2E6m/qlWxhU5hnfO
EJZdp8ZPGpYM0/z7v0bTSzPu6dIRF6l0PidZFe/GibQqiYT+4ePvun/qCZNtSuuAGqHOWZYmKrXs
hxqSrEvXK7/yhpZqxVerr5AG/0zGRv4F2GlNtuO9j2NQGD8VWI+g87j9uLyMUrUXEK8oQpOeTK3+
GsDLe0hM+ffH3/bOnpHop84K4wUBzLLhKcyHbqp5m89lpHa7ImnMgxnRnKH2xeMIgmrlArwTLc05
c84GLsoMVlhcR6VIfHJNqnKewsw6GapS7ewwmp4pepHwMCJaNUV3CGNreqJ4Zx9LSljfnLbwqqi0
HqrQVw9VYEyUWCor+Nk2zbBvi+GPFg7xC4CSepNOcbQC2Hln/zFV8yHDhXDYldvNUENIcU0a7M5V
Zele0RXiKuX6U2PhbGaVVNOGAaPlx/vy7kKBgKB2Ts6S/Oniyo5+VGRNW6pnI872QFiOTf05bv9o
kvobh+rQhLBEj76rpykCyE7jigCGx/yo+/s6S93Y6L7Yk+RgY8yN7isH0bcrNuV+VTAmZERmYJFF
W/tiVVIfiia4uYKLmsuXtnVe6l7WnkvVftLlKn3pszJcca/urdgcp3Id5uCCjO7i7BRFjVRt6QcX
EmnCzZ3Mhnxdafcfr/x96hoChb+GWaYdMjz+Pjet4GKWO7VqvNhJjp3hiA1FzG9mMn2b7GafBtJT
pQ//oiCyVsVZncBiZY0xCrSoc4ILp2Mn9eCGjMiRXYLCXVuou86JT1LifEv9o0+fZ+pMa7oZ90YB
t4TTDpEEtosczO2B7/0y1jstx/qUGjRasFKmY/tHCdAHT+t/Pl7ut2Tj7ds0J3reBAQo2tzV9ZJG
E1GkysFFK8WLrOCEJQV052OWqrR9aPlOH0X1h8gleJyT0d8VubQfG93MDnqNKY7RJYR+UHee6jGQ
/4imMFFTSiRTuIVd/i5qnxx7O5VfyS/0NdSGwV6yYkgOdX1IHyUnDGPPhzbSg/hQbKNAhcNuSMaT
sENnpxpj/KzaSbHzu9T8V5PKZNMUo/8NmjP/yWaTVkzNe3vPjUI9gvoinOZLd8XXytaJiyi6tKCi
jmY6/QbPVh59VdppndoeDasjAT9FZLasIN9Sz1a+FFqxkiG+900pshJWE2IjgoPC6e0BaGSdhG+l
hBeDYwipefzHmcpo31V9/ESUU3pK0/5Kk0b+8/FheGdcHAggQdYscsnTdzuuCnVmkNVdcAkQj3UF
jv41b5GM8Ef1IuPEPQzQgx8y0VgrdM/vZFup45FuJG7DpaC0eztyLrVtWVJTuMgqtTvAjX8aPxVe
qqlJsSkD+oOKpPePTiF9lYfGuY7qqO7BY4OTaMJwa9QR8KBCPwvbun68Ju94sOQVsa+kQiG9hZ7q
dmqRBCkzOSLnLBz1R0EuZFP8o4IOAEiP4HQ8xJ/MJn5qTaLNXk2PrRX/riF4PY1xsNY5/I4FnjMu
pDrRMAMmPu/fXz5XTit7ZaJyi1RiPPxwcuq4sjXFK6fg3vmhcMjTgvND7ltZ1oLyJCLpi7rVOc3b
c5eEw1MtnGrfd5UZrTwp7zxiqFkSrZLCxdAtsbhqNmmRqfb+OSXdto2dTuyCMsjc0jI7r9TybpMU
6hpL4ju5Iy44qzfrzqE4sdzRrFQjs6IvjH596AJdvdKNTZ3D5Zfr0XcAwZabdma4T9oR8ysy1fdo
qr1qkx0e4CoqYUytLGdTN4V0VGQLaajClv/Urf515eTNdn5hmkHukZvhJsLMJy8e3KmXym6SU/sc
9GZ6yNXSBK48iU1Tqe0/GJAfmaIVT0MzykdmZT/YJaLSog1/rsxjHud2HrMmhk4xBN+RUsD8Xv11
7JyYpqKm9ItLO2XFPyZcMA8EkAJXrOq9kQKvZxKsHVTT/yLpY7/t8OO9bhw2hTRkXlqMW3UQxlMv
QT7bTEm0GwpE27JxkB6TJFyj+JpnczNbsg94i8BWYXW2oSy9na1ikDXPMSYXuRzajTxUZP4b8cWZ
JmczTM5/PsIMB9k+dhpnDMd6sTgxoQKwWC0ghG4FKMYp3Q2SXXp2lSU7M8xqj0c3WbGXd4ZgHhR0
NUaAdgRr6SFUHGELxsjg0pOJ2ZCbTtAnSceVZ+itNr9YyvlWzokCmPhRiLldSuJWOPnkwjnHtdiT
JiGtnbkwJrht++BEkBYEmpcG+779nXSPufQwxPK5676oeU6dpXiUhtgLYAcaon6fl2JnFF+Ql3X1
qONPfWWyd7gpXBfuNF4vxssEorRI6FQZSmdlmkvnhsLB1ko7KMorsZ/joM/A6OJDErWSN1bOizXW
xrFLYWXOEp/alTzIGal+2TpE4NofVm7PnY1DqYjtYreIl+EYX8yLiDzuh3EMLi3V9F1Q+dEhIEh6
oNUANmczPugF1WBChuDZloXYo+vSe3oftvsGGFXgNrbdQu7LojVj9DugGnkFDTbtP57m3a3Red9m
SgoStXPCZj5xf91xPSiqRgkV9WWkNL9Ls38DiFO1KQPd3afex2PdP6lzHzjDsFl48ySIFoPFU4y3
SBxXSLZ5rnL9bEUDCqOiw20MCusYmrX6OPu7em6LR7gyZDqd5X+1NoIjm3rj7uMJ3Ud7UGny0CEm
paggZpcQAHtqHVwQ1bm0eu3sh7aeYC+QA5KUgIdeWog5TlXnfEfyXd33NEttrbxUJY9GTPawHNI9
ZLA+fLNl/dkGEvSzKCWywbRzVeVWawPfHR37D6BlyN4/nvndtjFxUojUYPDilbswVY9ROFNkX79M
Yb+dhsjaSGp+pUDHc0EB6L8PBnKTghxOyDzg7baBx6LjqjL0SxrH45NpZNnGz6g2NmhqHKB+UFfG
u7NyfBzJFx1FM24pZ+V2vCbjAKZ9y8ehUecWKjRgVievWbl3R+EUInfOSQS2dztKmppFaVemfoFg
bdh0RQkAx9HKlYTCW5bqxpZiAcgA8ozKSD6SWbodBri0gLhxsC6ponZPstS0X/I46L227o0XW8vk
maqKCENYk0TXU9xvGiCX1raXQMZsW6VV4IHXze6S45wE7hSO/h+rGa1v9lj7n/q2gvwtyGSzcWeH
dZOEpG+I4uQ+c7uhsreqlQfPVpzGX8B7g/GJhrqu3IGQ/jAGg0GqUEXpWx7zGGlcx0gfBGrAbiDx
7w1IzuKHE3aHQiaNu3H8inbfKVDDwi1NaLs3oktUjwKJzwMIBDNG/c3KFanZFvGg7Hw9AfteBNEQ
uJ2V0PbEsxWs3OG7m8BLRSMgiEDCcuRYF74xUcsUtoUjX/Qoi7Y1OGC492qdWSWxp1FoWDmcb93U
NxsKrh7Rshl+ibMMZ+3thjapEXdNguKt0slH2/qudNpr09pPUZgAU67cQBxL+zUPx5c+iV0FnHcp
koMGHY3vbEiYblWtOajIHEnW77r9k+i/KQpTK1apC0duUSa7hqpy5Eteol41ahRQGTwWFJIyknap
9MXuxgaGf+UKB+QuV7KtnEhe06/Ux++CgfkrZzYXoOokDpf9GS3Oey/3BbKUY0ekr1b10xCUya9o
6j5/bF3eHYlWif8pjFDavV3PPtDCzg716dwJa/yHIvcjJzt7mJom2X480n20yUeRUJ51rmiRuGuh
AhGo+KZTTufcGF6iWv9ZJ8nVNgEC5l19iLpcc/Wx+RNViCcatZuI5NLzKMdh7xU2CXy5XDlM91ib
eUY8iviRUDMREt1+fKyqkTzKSKWGtdVs4lbVH3K1C12r0f3ABS5XbCt1MPdpothPokup1ZjHOqVr
QRukzLMUsiWdWdjPllaoXt4n1UrB/c5KzuySNEviWjNH7PLtBHOZ4M/KLeUsTY54MOwSDzCuLysb
M3/m7Z0ChcdFZmeok9AaeTtK1zsNTRgqIsfEfTtF7fuYpzMxHnp8UbcJfft7mzsXLXfUg5lEw8af
ZDByNKjszSikW7UpWuvUhf6vPpwRUVEUspWxErudpKcrx+gNgbKYLZVDOqB4EsEj2ws3JhZ6oeih
1J4tk1ewc0S0t/TI2KVQH5ZEHnVydAxpPEVodLiFXst7Inio6jN4rf1Aqy4J5FH7VKtMrBRYOmXI
oNeoKoRBlKodN2EBy8aktOmmo8Duoo0Y7LvWkixXCzI+KddJm8kJ/Lx6nu4dbdo5WVr/jNUaTWig
IP5DafiBlzVjs8+cJKPu2tMONFrRjjSC+sA577dhIypvGNXoSPHxdzpG7b4rtOZTNPb2DkHCqz0q
DgexUKLXfpCdc1Pk+Y6C/rD1O+OZV/up1oSzbyVI2z8+Dm+NzYsFpikFhoe34BMP7fY4FHEVybHW
DGczV3neHKMJrgEKp33gTwD/S9lD0ORrrQj/meq7dY50HbVV2Ywu1VTaZ60g6mxTK9qX4VDvJ4RZ
Hps2pKWjDobnAnzJ4+jH1m9ETjSPhL/sIvRbHxyyrysH+y6CRqpmdv75AflDuuP2QzpziI0xDHt0
dHplG6IW43F8u32VKfJvTtfPsolgp2zGrtnFQ6WsIRXme7NcSFD50MOidjfzxd6On5bUOGoUS8+q
ENZXRarBPVuDfRx6PFIckHGviKj80hpB/VpLRCktJF614vdu0NprcrVvpfXFbGjMAnIFR/oMvF0Y
uzHQ1K4tGutMF594kM0SnKs9GdaTOYwvk93KHbNrYGYTnUaqXdQ/UlpRfyptMr5QcKg/a51vuinO
4UlUsnMt4zJ/HLXMepbqNJ0l1uIdHWKpaxdySuO6KXbNJLqtOQSENs5Iz2pRh1TVU70yHtSoMV9H
JG8+ZUVROCtn+M4tmdGaoNDxzsml3ZV+cy0g5VnZ7VmDuBGSo1qcwdyIPQhgZVOVfbWSGbgPg525
xkwaEowxuJulOkcPwL5ANMI+K/BS7qwim14JIIJT5BSIq8SV7IlKaXec/m6vD1MJsbfe/WpDK/8B
Cq/aYlHVjYqG08pC3D0gJBAogFOXBgd0H6mMnSb0DIWtcwGjIj2IuflQqP0ay8r8DN0cLaomc7BN
rZgwRV9imjQlE7IaTc7ZUZtTl6vS10btj/QyKv9+bJveH4hIkQQiSIplIVWkoZF0IVqnMMpnJ2gq
843lh/W+qFWxEprfR6ez3g/ZF6rtb0nyeWn/is1RlNFGW03ss9SN6a8sE9qVGFT+blbI1jhiCp+S
MfqmSfA5DmU+O4ip8ymQR8OFc6Z+lSRJgMwtzMOYjilPiyS+mbnUHXqC8M7VSCnSCWQ4vz9eobu3
/K1BmNK26nDwMYC3sx7bxEY+tLHPKGBAOCgrtWtGqJyBwO36p9genZNkZOOXqYzXxITuUi4MPUO2
584qmouXbHNdboQEekjo2u0ktnL/Yg2W7PVQz1WNGbrx6K9ln977WIurPid5wPYvTVplBJEWx5J9
5nbG3tRJptcVWfDMtqK6SHde+GRTW2pcMxzWMkz3oSWfSw4dRgBQNjKzuF3poRJOGOe1fW6iUfkk
Z3C2aSE8E1Nl56e4a5VdVPvObrQr2MgD2548I1HyTabVAdo1JW5DUHZPvVFRqitH+ZXuIdpkInOC
52VqU8LIMmTpJjoi27iRnyYDhTFDhB1yqbxaoT8iPGKEkExNNHIemia03joSgi2HoKHdaEx2XV2N
ZwntzoBkDgpSQmo6FJDQuO9SSXcLdBMmF5RkdKjkKDqG01RsjInuYd32H/ysLB5E0DUngcTZJi97
XXNJcESb1B7GjdnK2uePD69yv6H0xM9IIaJ++lGWMpJIySlR0sYIEEqagZRRRy8jKlGnKJ3QozIa
Nd40LO0jPv2XskmUjWjMyIMPp3vAV/wUNarYhvTh0cfaghPw074+Wb4ebWVFXQMr3Nsi5gpGAewj
iTVlySyldGYr1VFC9Qtenx++nW21iZ7uYIpePl6V+8eMIgSkQbPiDC7vknRnmKIC3E+jnZXpgrMK
SLW3rEOjFp9HU1lxme7fCwaYgaO8mYDVlgbWyoc81BIDsck+7J6VujE2aTdI3n/+Ih5nNolUOhCc
JdDHHFSdKoKknctRxf/qWjQM0/DfUEfywPJBHnw83DsfBZad0j6mHATOkm24VNIWKSXqlJPUU+e0
Wp+Smt+3K/t0DzEkSct3wTKGRCLokIW/OeZV35rEB2c5CF6NNgRAP/oQ99dyI1zZLB6jcRC7aUiq
LRQe+lUN408ff+mbn3H7ElPTm2EiePDgmpaqusnQTL1STtq5meJ4q6VJf5iyyL40hn8FTjF+pyOP
J8Go8uSrUpjlxiRrPzh0frdi1E6VGv4TGWN/ooOhfSzHfthJjWzvNcjed07h15dAyQM3nPTuwU96
Endd/TgmutsEFX3atVps7C59FDGtOQmA7XxrgaNxKzqYvSqIwqPIlHzN95oN7eKb4WShDsE7TbS8
DJKrcCwrx2n1c5S2EO9b1vCU5LhYWpyo58Cyy38qybmQkcLiUSkA1qBY3fePF/4u1MAboH8PV4sg
mu7URTrTCGEXqlJNO9s0Jz20hoGONu2Vj3lqtx4MdD8ao8l2oJXPZjlqK67KO5YIIbG57kYcD3Bl
4dnniiqi3iq0cxIaT2rXqImbZ2hQ6xWQ5I+/852rROTtmGC0qH8B5rx99BQrGhG9z+1z3o/Rv4GT
vZZdKK+c4vcuEtuIHzkTGnGIZ4v4l+slmYUsSagmnCGXpsEm6SUQjrx+M80iJaRaPFlSl0NTlVl7
I/V/lzF9Ox9/6DsvEUkh+ingrMLVNBaxWywkzW611DmjNPCk6uOzOqbp1SRrvRnLPH1yBE9iiu7q
x8O+s740Mcz5HvzpmSDm9sunpo50so3OOU9jZVc4gbINCkRO/w+joK6BreewghG+HSVV0i6sWt85
SzSeXpJIftKUIbl+PMg7MRHtYdzvuT1/rpcsltBoA6duB9M+F4l2oUqIHCoNPEctLIqnwtTLFy3X
x5NudV9FMMhXI0yNnV9b9S7Rs/4htoLm2BrNygN3f1FVUqqzEg1CbsjFzHfpr6NVKiM1I3BZaN6N
r1JXN4+ipH3Qd/JObITcQBZm9rSHC0zQUfJ1e+Utuj9XvK4Ow2u0z7P+i6Nd2XKgxApRhY5q5LHP
+tyrG7Qvtfha1hB3Z5lH0nIN2nTvmtMjgGM111sgSVi+TEkYyfZYKtbZmvJvSdwBN4PPIu/FC6Xb
H5rUdSsmacEMRl8OWfq531blE+e6wGLz4y5WgrqSpjO+WbsfKyPaF84EbdXoVyfFDHaWXSmPuohy
j16FdGujBuP14Bg2FO7XZLXusSczMAFPnRaVmaN1GRXJUtEToGKe2yIztrLgkUIGXqSvMZWVxzob
i3OT2cov2QkQBQZcMk6x5wwDUCMayLWvugzFjupP6bbU5fBSaBqpJI13/T9fTJVmdeaHo4LhWzb4
iiit5FLFp1T0yLyYTnZK2jZcuQJvCbzbB1PFkcSAz48W+OfF3gA6boVCtewc5CkKr2GIgouImmGX
js1jGKeZZzTTuM1aWd05WvupnpBtKnTf+bNiId45ljyXiElzMGd3ULu9jL4EL59aSMq5H5X4IRBT
/lDoBgEQKSQBmb1U6K9+OEINnLXxPqmt8RJp5UNL++D3Oijsk1NAZEPMVxHWjGglPwRqmh6ddi2q
vrcauBYw7JPYAQp/zyJLwbeWhGKeJ1Wafgc1/El5p6B5o7ujZh3CQXxJlHp6zaG+WjkSb8mT291i
7JlcGFoPCs5LZI3UTproncE8I+7gkhN5akqtcGMHRi3pOE0/q/RX2Q0/c2G7ANQeMrM92iQk3GzC
z6OdBQmbQZyspnY7+1GYkAqgCVQb8Es6a5SZ944IZxeyBSC0cHCRN7ndzzDMwQYGof4c2vqfrIuK
5zQJCs/Ru/Dh46NzHxPN0QMd8LO7Q9/lwg+RA1FLadFDNa/AOliigrDrEyvf1gAutnPgvuIO3Bev
GAtmK7A3eJkOnQO3n2bIDQWRJtGeq963SfOn+l5KInp6o8T8qWaOcTTLLHT72d834llnwg+3pET0
z4kZSoiWC2tXdWW0yYW55jTckY6R66FRnFwEB2SGDC0eNQnrno9aY54D/xlQQFEhFj+GP0P9m5Qq
XgTvUhebj12WPSGAPmzg43Fj9d/GmK5mUD/W0sG0oTz6LEmfAqkYXEd+rtRTZF/NDsRtmBCIa17l
UBuHBWoAhTvUhybfd5K1dtjf8fz4Erxo5HdVXIYl6SrB/ZSZ/JBgC7+G1axXMFXouYm2uAa+HXs1
XB3fWlOpNxBTFfu6kFY6bO5tEpEEkqgUDN5ixcXJggRMdQJhqmezj5SnIpGuSMtv214/KV0J2i/q
v3x8lN9ig+UF51QBfAbsB7/AwiUIlMaswiEgGjbSo25U245CRYg8TFzX27h9sUH76xKQdDnaTWO2
aUOgkWb+kJb510A2N+X08v84O4/duJF2DV8RAeawJTupFShZshw2hO2xyWLO6er/hzobd1MQ4bMY
eOGZqWbFL7xhtEtPNs5RcFfogRtLpT+N+zaJPLtVT6mGYRHO7nn76eNf/s5DwlzBm+IaUcFKXjtx
VXJh5VGiqT5p9fgQIa76KezHGFefRvF4y3jgrT7cG7okH5tGN/aBUMWumQGif/xL9HcuaAo8HAMO
KLnv9ZM2qiLHUS7TkZObwR3otzG2iWWmPiZi2DvJJyV+yrp4Z0vRqUIdk0MEUmDaS0a1p2b06EQH
NZIe+/J1lM4gJ436NZaOtYFknf1LyA8GsnrlI7YnL2ZYnSonPw2W+iryG1OW+FdC34qb/RA8BD3S
aqhJu2EEEKJNfgWqcazU+QlO/XOaY/JhtPRBZsl6zTvnflEOIHXZ4vC/aQVf7Sjy4DdNFyoskI0v
LyuzWJLVspf9GnEmXeLanwPXTL5I4+B1hD7CepziFwp+Dc1GzC00ga3VXTT+mbUvI1ZTYe9TTRuH
6FCGsOZhUhe5fNPZ2nck+kzXytMn9Bz8GYOy9nOBtpBsnD5e0HeSB8QlYEaQYnK1adeGjujGICpX
d7OvR8Z8F0kqkgdki49ZGWQHMavpMW6K4b4rgvgoS3UAGD3JJhc+dbeTDDm9tfq0u4nC3t4iK6xT
NAAMRJLctEiAmdci/EOfaFMJItgfW3GOMRR0hTkYJ8VObXfGlYTibtZ+JxCdDgRx/a82n8XBmGPZ
dZzipQiy8WtfNxuXyHsXJ01fuLWgGGhcvB2Qv/KaYVQDPU6htBELKedGV78R3kbo7hbOU59F4mia
uAJptQpGjUrz2Yq0LZXF9etP6QNFw4WJzNSYV69/LzmxUWjgO0ItOSnIBIARgLF1O0fRVqCxpv0v
ZRaKeuQ0KC6vGCNGgJpg3waT39hTf0Zu627Wq/RsQFu7DxME8qoBmgzG09G3EDBtCwooY8P20XzL
K5zt8jjlVSw10d07var8cKTQOql1aD7J02zdayKQN96VdVudUgJbGuwS17yKlt/loeyURNhV5Yx+
J2dnaBWjL1oa324kq9QDheGm3NCuOVr6UyNP0a0saJwHDjb3bZ+EZ/QRhava0fTQ1NnoK1lsPwyG
te9Kq73DvKjak0Edw7BBvyCvkseulX6GJsIsG1fte5EXaheINoEPsAGMXH5G1s06ILZOe4jrbIdI
QrADxuP3s9Z5TqlvDLY+a0Rd5Mn0sYA8WdeBDdA9OzKqSnsYpU7xKkmzdlVT//74rlnvW1g/tIu5
U8h6eNAuvyiJp7gEipr6gR7lfmU3nybhGPdzUv5z7r8MRIuUuhZmAPJVnQ7me9DrapP6VijlJ6fq
/6tT5xwPIvYGJbnLif3dOsn+WcYJuLpBMxDyClBZdt/l9/VFkDixnBW+sJzwVZuNb+oUvehlApjF
sbtTEhXB4eMpXa/bMiQ8AG0xellx6QJY2VY2t4UvhbZ5h+yPetcaW+CodaS2IADJX8k24Ita6uV3
yYPWZ6h8EOsA/djH7WRTcy3ivWVmqjuq6uhKaZ9sHON1oLGo86OQA12NZPAa8GjZeRigNl76+WQM
R55g6VNT6t1DHds/nFq/oz2uUIPWprsioMSxcR7W3ADW8u/hl5/31zUvrFia46Qp/Vmu3T57CtJ7
CVTW0ONcOGCKJRsveEacdODuRfezsHuKaWgH1flzhSNsaXyuiN2T9jhXdz0GWpTVv9tl/eiEAj8y
5VPkbOk1vrcTyLdQc6NpD4Fq+fu/frAj53lpT6KiYIyCdBs46t52ii2buPe2Ah0X8h+eQC7Xq5Ml
y1CkjUgukcFJwptURExOkr9Odpa7U9zVj9asb8UB74yJdBHsca5zm4+7Wgq1msxmNo3MX9r7JuhX
3Wg+GVK2E9q0j6vAq9F27vqfiEs8xOVz5tifil7yeLzPGAE86lp0zIetM7G+ncElLGgjtiZAvuvK
7jgXU1cmSu7HxfClNa2Ciohs3sx6hqpGVW6mxetJAIHH7Uw4RA+Gi+1yeUu1rgTf3Plpr+dfkjQN
D3Vlz69iUoFcqQJueqrHw0PSqMFNqzufcg7051xUREMWOoN1AMbMdcxQ+5S1ubiJS2v+kTlG9PLx
hfROqrIA6Ll4iY8QTzKvLotCGADB6hKJc4KXU2OpwV07aGbj6WbydXTaxyBvDnVBic9VJDP/XM2Y
ohfkGxtvwHqBSGx5OYlowaRRi7ycsNhWwiFtQC/KNeqkmjRIh65xqmNRGnQLlWJLqW1db2Y8go7l
qqRHfd2YAnFYxQWULF/0mMirWVXujdaO77NaP7T2qNwVA7oCnRjj3caML/HMZRICBoWGKBi8pYOi
X51J1Zo1ye6tzk+EbOxF3qjHfjKkc9DA8MjaQXqKwhHKUNkikQal95vgb8FICMOfg7LZDZmzJZfz
zm4lPwQIBSiKTXDtsZLgtihnNG38rFXNE5FscDaMKt/RpSu+AbZ19n06fvt4HtYXIG8FmJil8Gwg
mXX1+rZTOFSFGHsK4aSktpJY3qygefbxKOsYBqTSG0kEuVP6j8vf/3XNxhX+H3VaVz5iGQ34waw5
2kopP82RIzb6re990MIfgp0LQIA1vhyqbNNqsu2g9EdB3BCAaaEmVM8b7+xbS+Jy+yzUX+AVXK7M
27WCFXxQ0plcDh7ihi60OaX5DQHUXZ4ZpqfiXLMvC+NnOenjbY+O3G+nhdKuWWTYaZ3A3KCLsJfS
rPFMY/4xEhkdBjUQLhR6DS2BFJXq0sz2k9Trv/51JdhXpCUQhsF+UjO8nJ7abK0JAEXwgME9dZoE
3l5h5s1xqCnffjzUO0kfQcgSUMqsPVf+1VI0GZK+wGEqH6rHj5Ys75Oo+2A/JCEe5cJ23JSb+6TJ
Es17e160GNtmY+MtQ/y9TBqmeoReJlW7xRDp+nPbsbPq3GjbB+qd0mGwRbgXzmS/9nYqTkNSiFNv
NI3fR9pd0WOduDUF10daQ8lpuWEQOeZs6dcoLDEJS5T2YD10aD7fDrZa3YgqPIzBIvUmx/s85lRH
mj6TmyffRGcGN1IP/a8l3/hUSj1eRGkVHaZI/ToG+XAqhNLtP16m1U9kakj8KIezjXmUlwP119l0
whDOyKSLx96p/ouGwaDmYtc3spEUvlYDmNVE3n39eMxV/20xM6OQSoxKwMkfV4OGOVrscMrjx0zT
w+chdOAXGTEKMiktT3uEe42canSSNLX1xkbK75BQz7zEnEvDjYxyKyG4fvbefg62nP8XnZBtXc5B
B5QASJ4tHgfJ+Rmr7ddMM4640mLjVRX9xp5cvu1iTy7f/tdgV0eQnFlQrrfEo94J+zZAhxukAFq5
H0/x+pMgLi6tXIJbgvLVy6r0oTqNvXhUWyd7sdOAHIRV9mqse04KGeXGVr++4ilzKAAXCWM4aSjz
XF3xKvUcEeR81RAaP2dDT26MpC29aJK2nsl3R1r6N6SovFzXN3yhS+Rv3SgeMQ+xDTdHu8tNx16b
XZLH2Pt4GlcX/dt3EfWC6l2eFPnqu4YEJidXPOwBpfVKLT5o9tK9EkgIDuM4e3PQfSoTUEeUw2Hi
WHsjnE5yNh/KLLmf5gl+BUVx7JA8AhsXWZVDqIV3qMmcRZhsBP3X0dTyWxfCub4A8njPr34rMnpW
EJuOeIzKSYUAktuf5lbN92WPDkUhi2FXTEaw18txK+98b01odBlIOZLN0ge8PEB5Ytc1jnfiUWSG
7ipdrN2KNAjcUNbzfyQdLR9JZ3j5TpAoPPGXQ0mzORm1QIYrElaGw+1oepIzDBvrvj6kyykFksc2
I0q8bmsGUSK1cR/GjyW8RpoFCWEYTMLDx7vrvUPK00B6xtZCwGT5+7/uXhORQyiKg3gMnOAhDYPe
r6nJnitpGB8EOmo3/5/hFp4uShcYu1w9yAB3MD0pOaPQPBAiNf8QYlZ7R7J/qqk67j8ebP2uMIPU
x+mTGaBlr+sfyK2qZTzKXHNjb7hjHP2u5Aqpri4ejmlmP8Zq8+vjEdebUENqgYl8qzCDer2czX5W
y6jTB9rgugmuOB3rA9Kfndtr1bBxu64qHQRouPboFDu4YBeY9eVYSW9AqMpVA8iGdlCb4DBSBd2N
dgMdeWjP0tBKOzuyfxrFsxqqp1Hcp/pjMX6OssemBnKonxUwzGpEOTSdD0IaVa+28s+4LgTYDbUH
O9VQkio2fvYqz+RnU9+jVrnI9AHwWbb9XxtuKIU5OqSXfoJRjhtn2rBDp5zYNYrtXVIZ5ZcYxUDX
bFvzQZH7/twrqLzEltNu7Px31ookB1ouqYdBKHC1Vkbd1macIM6NvZlyu7TmT6Mk4LQC3t746OWb
Lt9ba3EQAKbA5UQactVuQsbfqJxMGv08ClFsQjXwMMp1/uXjzbc+ypejXH1QEZalWQfhRBnTBpuu
qRg42Mox0WhqBeGWofhbx/D6oxYbNqjpmAqCSr9cSEVCeMeum8kPc+UgNcFLaauBlzSQCiM8Ac7V
8E2Kw7tOucvjR3M4x9UnEb9OsW8Ed+r4K7R9I35UFzPWyeuq3ivNR2Byflr+aJKfTX3Ohv/CNsSN
GAGeg6r+Z88/5w4pezwGsGa3bbcLvg3Ii0/O2bHRc2kR//7alo/heCecn4OjYVJQw7g+Ye/nOcqz
ZjxJ84ss78lspeGpddALi49G9cfpbwblFdn8nnIk5huuFf2RHK8wMrePT+aiM/QzD78MUuLm8S/6
6UkEhaX5YYnfef4ngyFvBzphxnlqzor6pXQe7A4ElLrLkRKWwG9b6Q2+JxvRziq3WXw0AZqiYkxd
nvLB9fzbhhgjcinQgx0tys5RXpHhN361zhjeVmoUIg+fKTfQJfS7Alifi+6uteXo8hYmX+0C0ooF
LUjkjsL3csr+Os5ZMtqQuYLBb2sMLYV8jsvTZLQ/sJCgUBSlv2kCprs5NX4pODXKyo94otKXux1A
nAorPe3ci/kubb7a43+z8ttRTqkNn0N66PQfEsiKYi7vk+J2bA9xYX3RC/XJyH5YI91jlDE8ynYb
t8I6gAEiTG5Ks4Mnd0X1NeQosgYz1XxVwL/WoheJyqknIOkc9NzIb9HsdzWnMjaGXbVztbc2HXjQ
xRwOkMNVSK5UORJnxjj5nc4ixVZTHccZ8cvUCNqjHoPIQ3u4V74KLTi2WZ4+J51m3IsiLR+Totfv
264LPBNo7D8/2JRlsAtEbxRM8woYWSSJEaUY0/oNgrQF4tUHvc9tj5qZWy1AtI+vsPVFickLdwll
P81ZEKCXuwnv+VCeRMFoSN4eprLLIcCOW2CIVXOUyeaV5upfJDQRPL46Ohb0XFUpVWjtmXQTcCO3
N0CZ8Qp97rOMPdhHtNIML1Sk0ItD0Jmz8jMO8l9mUWpuXjfPaI0e6yT1+hHOvTZver+vr/KFWcer
Tt2CxOk6GxQxf91OyBuUpTEg8aVJL4YjCS/A0OiZFov25+N5X7+F/A+ZeqRMQSID676cd4Q3KpPS
uOyrEszs1omaQx8W414zt2Lnd84XLH0eKoNG4kJvuRxpzvQ5kkJgCxZyZ7tQAGuE9tu5QTTfhdGR
olrwazC6zx9/3wrfuqw4MQcoIsDWAMCWCf/rmtKyAmxRlM7+ADv8NQOkeEvrq0BwX5n8nIK2H+XV
gOkNOb4uSb+KVkK7Skyl12ohUAryvGMPI/XGhAHvymnd4xk1JN8//pnrgNXmPeUmoBay4Pqv4gSB
u0c8NSbaHVpQQOxqlKe8asyHUp+FNwgj3mt9t9X9fGftKYKAQAZ3TTZzrS2ZI+VWB4PCipAxz6Ni
U+3GDwIoQL+xy1YYQVYBpjkISKg3pE/XQo6TNAHTsh0wK2ps7pRexi24nj+nZTKDuHRa/ffUoNHl
lOkTHQDXxC7zW+kY41FHV/FbPSYvWtjXh77VtH+O0OClmORy/DyqFdcUMhVP+agZy9qntRGijWRI
bjmW2cb19t42XDp9b2/Lss5X2zCtSoAzRlX7oplBFaXRdGsj4OcqUAfvW03SD/FY7WW1FQcCEXMn
rAEp8Lz20YrQ9oCy8kPRyd+gnc1eujiwTMk4bv3I5am5fNJRwCJ3p1vITFCXuzwrdtuBwTa7wm+7
rwLBr7Ma1PVZT43ha54DmclDBxJkMBl3M2Y8jy3uK3s5K6OvnTych+yfnSe1RTIPbANVBTpoZPeX
v8dqVaTCjbr0I2hpn3VjKB9mO/6ajcL5KjWx9dxP4PYlYd9JdZT6thmZP1T0QjEgHL7EoqZnUsnp
vz9Vi6APkET6JeTn109V12J+0zV0VNMwKl9EU0SHPk/m/cc3wvpBpC3C8wseHd0H8J6X396B4W4r
YPa+ZWfRXTcLVH/Nyd7Y/cu2u15x/F8BClABQDrk6t5JU1AOclVUEPHJhyBTVvvKNuadKUWA7Mf4
Hxsky4IyFrVoAkcNIOvlRw2GXc5jqRY+7mLtrdzJBICDtdFHXF9r3DM0eYlbFiuW66OmtnJI5m2W
iHSEIcTy5qkYlfSXgwLjx0u0ko3jcyg7LS0snuxF9uzyc1RljqxUchqfhwwRj04JTqoVH824mY4F
mhD/lbV6Em07fe/HSXjAXDuvU7UEpWjtJbbyLX2yFV52+UFLcWoJbxCCsq/Cm7IFgxHjK+s30XDq
dMO14xKZLryGA8jMWSJ7RTZozxEHeVc48l5uB2c3y133BePFhfmpOwXN+mJwnQjdGgf13Tv+W9tN
srbfxwOCuLyNRv/dzuLORVpyeulbR75pClF7ctrWsxtpAvhcmmk/P57sJTy42Kl0cwhPFjg3PVMW
93Kuy26cUfucZF9ugK/o0SyQAiycc6egE5JltrjpQWO+FEopboQszd7Hw6/XmvYocmk0yvWF+HZd
lLPTqHbmOFX8dMySl8B2TmU8j6cg1Q4gLUG7901wRO7re17GiWcUvbmzsHNQZ+zypnnIN5qAq03O
z1kYS7TZsSJYudiEitnSXMoUn+Z9ek7VMLqboP/9qLJgK99c3UTLUPQbId2xv5C/uZz5oIvayXAK
hepCMT9KhtV4o0qP/OMJXoWHjGJj00pNBqYETJLLUaAWpBHy9rK/kIO9VG2zk1YoA3pj0+hztOrn
yjD6fYXg+sazt+II0AiiqEsGS10NmsB16RqweNXbTtv4ODpjK5clzVcJl5DdmA3qbdUq08mKjC+5
DBAxLkKwk1j9+VMX2c+ThacszeQe65AweE4RGz+VPXa/RV19B7P+SJYuu0ritOfJGTNfihreccoy
f/R04ZsgkKieSmSzDtqILetQSocShMQuzQ3pG20T9TD1zpbpyCrW5HOpwkJW5R+aJVeBeFoIp8f0
ms5jVSOLSv1qZ834fcaTglGA5nToWlnJcWN5l6v98vwy6tKiAUqIK9DKTdOa7STr9cZH5e8IqsNq
Xg0qgFLZA5Hed8TWlZ54anHM6hd0cdxhOLeQMaT8axiDDc+ewqbZLddsqevUOp+CAcEItVz0z05S
jJeV86Mc1EPSxru0eGgjCQeEA/LNUUf3Q8lOZaBhZYnQjmg9W0/2ocr0R+ge3sM5DxPDk9piF/XD
IbbiA0y8k5UOe3i4O9TwMuAJUY3kZx6dRj3fN3G6WwLFFFHElP8sMPbJeGr1EMAncBXwxfZeM+pD
buOHzZ/hIOMCbR/0VOwC6Qb09jG1FC8Jf8r8mlE/dqp6bILpmFEjQUCq7qOYhxFq/MeLsE5/KXDQ
H7PIK5e68XVLOjcbmV5VLftBN7ulNOO/i8kg2m3OnaRNoT8xW8eRWGynmmkN96WZEaBMqvNkWn8k
rSpuUiO3dgEtCg+/6nAvwTjYNbWt3ZO+bYkKrzQvQJMj+0Wpiz3D1X9ttOEkdqBIqUqJyWiLU16K
6g6VVoWi4SDd6nOoPERyKtwISLcy2Pperttg36Sacov19TcgDn5u0SJfxGQqb07i4RBoTv6oZfPW
y7u+I8EY0OKnzEvXgT7k5e1lznqrNRNYqZJqwW7KxvAwqVb19PH6vTfKQlqgWUPgSev6chSnlI0e
YmAH1c/GSqxACNeUUWj7eJR3njqiGRBrSCMtJbHroLDu8iiQtaZ7xAbJOtMJ+6biheDWmfp7lOHz
aXqG72N/pC7nJXWDgI0Vz5h3h4m4ZX6VjRh13TggOQUhQEuZ9Alu9lVUU2S1UYdSUj7WTq55WpEM
vp2j2p2L0DiIKvqBR3G/HwD4eXlB6CUhveyJpH3+eF7Ws7/AOJgPRK6hn19PiyHCMcb3JX+cHeuH
o2PQXIZysfEMrgbRgcLjfoGMEz3mVZMkd5oQs49Y8mdEN+/gI1L9a8Zi4zZeBVPLKMgasvkhKJEA
XG6kWLBNNWWSfEkv5n2b9uW+M4v+5JTgIGw7ig+dGMwbabKtI/hAaSNCf9NCuHgM8CwDGLrIk1Oe
oe55Ob6mzrkWG4PxYAwCMXbsWV1lxK2mKqJwR+apw9CiTug6ggq+PaGeJrL/JqfXXJGkj1qDVFmj
JpOHIM6XuO8BEoVSj71ibamPoxNbJ5u2823S9IM74fi+/3gjrB5Qsj84XQh74Tmz6ABf/vpizLK2
bY3ET7JK2VF9yuFTxRSMhvZYK+LGFJ28dSZXzyeCM7zVi5YsS8bKXY5Z62PNNNLiyXBR8lrsTB6H
GOkQayz0X5bQxM1YUJtW5tm4xw8Dn8vALG+aWdjHCXlH7+MZWEWf1CY5BPwYokL6x1fVDAeN/aAU
cwnXwsZtxRDalwpB4T/SJOkbp399IGicQZmHCc1bsspQo9HQg0QCrlBJeXKw+gWuhIzixiir6JNZ
A6ULC2VZVdoql9PbwW+YqBXEfmB1+SGO8EFNkC87IHMevlbZIL4kRRAdatpeGyOvbzcEwTAOxXUL
nuOSRV4OnYxDoHdmW/rd0Bq7MZK7exwYYvwH40Ohj8khhNfp1mlU3Fh4HPSINXpxrvc/P17S9ZWw
iBvx4AKgoQh/jRYLrEGnV9NkvmGAE0FSpD22huUp8TQ8lfE0IYNOg6fQBySWg0bdmIX1kSKpQiIf
8OSbyMdVTDqouETM8pD5UGsiN4cwddQ7o99xAj/FfWLvcyXe8lRb1+QAP3D/2DJZDTWW64o0cqgz
Il+2+sDDpe8JUMs9kV6Z7dpED7+FkpydInmG4F8geepS9oncYuyQYw/N5D4vE9Ur2rmk+ajJ342y
49AnZaLdaqns/Ot5W5jVSGLArqbhCqz8co/Ec97b5TjKD7qkfqZL3lNx0tHuCfqN52e1DuAzSIKA
t1CmhdO9nMa/quVSBl6iLBholnwry75Z2E7mBdITdZ28Blmw1Ute/n8XD8EyHp2HpQC1qO9fbf65
1vOaVr/8APW0dSNrFJ4ZpunGV62uq2UUJKPJdSg/U329/Ko8SQPE4gb5QZIydLDxhrtRubFdyuzz
RoVrHTwxlg6V5Y3LxkVydTWWo1CybG7kh8hUn7UFWIu5S+LpIKJ+693YH/tGvg9K9VmYjauCs6/c
pA6dY5jRLc1H+7+Pj/WbSvX1DOvgHAgpaC4QOl5+u9bZtRidSn6ww3La5WYU7JECic9KoXVuKgfO
MZaj5DQHcvynNHHGdOEkR98dddZQbm8zZ4+hVnOsQ6t1sR7PDwGtiqNpp9UJpcn/RjONTsAnpaOc
GL+DJCl3Va1OXFOSdmsMSfYg5iL6UZnB9LVGu/2UFqpx2wnd9Ku8VTzuc+xX9b664yFzXpS823TX
We7uyxmgiQk4h3gDBhv+8ZczYFlFHHdqCbtQ6cydOUAdH3rlKYlVzykGY8eY5q4ZanT7NDv0qlqq
NgKGda+csgJeTURdIIOWcuvlTwhMK1bDHC6ImktnzZDuOi1s9lVtjbcZWn3nJkp/DHMf3+YyGoIY
TJbwDmINr40kE3dpyoRq4awccabt/5htqu+CpsagOYV+H5fhqSbIOcY82fuK6Gc/KKN819hZea6E
1nqyhPS+N08wKudJM+/zQOiuXWTSnaIpFX6LOXe9hWaTyB8/3n3vXLEIg1AnX/R8EG2/vk+qUSrj
rkpg2EyadNBRog9MrUFoQygV16Vou7tMcupdncyndJif2yrdpRrWt3LfGDdZTA+WILANnul/OjuK
Gn5nD9rG7bq+9PiRcEBIq4gxeAguV8cOwVHVdiOBFderczNFSCamMJdiG4yKqOPRbXpN3njx1jcf
lVqaTpS8HB6+a+W9GCuicuFj+FUYzs9ohtX3chRvtfiWvX2x9xfykQYmc9EDQQDt6l1Fv7niIxBQ
kNn/6qQP+2Ickn07xBWA0k0PgvXtR1EBgS7CKOr7QBqWr/7r/bBNblojnRQ/Tkr0vcvGpCbSjc3X
YtClfRXUOBNo4mFqFPUm1iLDSwp041VpbHZqnI7PwN62QrvV6i4/CTEvYgsuNhoqlz8pb9AAsSaU
dJCf+8o/mZdmZfYrK4CphLosPk/BlhD7am3fhgTRjngPec6bfu5fs4BB9GhORaD4kzBCr0X2dBeP
xfCvJWBUkOhZLiKvNIkoil9+mCwjW53QEPX1WgkP9pzaXzuk20+ZVGjPH5/jVXBIZMYwdKKYQJhi
VyckLocY2WFk9OQ66R5Ects5NUaAjiOlHuJCmuzRYt+rqL2fIQlvDL5GyGDy9SYeSTWIdss1JmJO
8DMTZpv5A/J3R6QXg1NiWDUFCUWBuIm9lbwfKvlFtqNy3zepgktB0e8ziuJuORiBF4bmtHGlr8P2
5UcBO2ZeFkrhNWfdTnqJhz3KfKHpzQ1FbXlXFIVzTMLacBOaRje9rH6KjNFL5BjVJpGcAjXdKquu
sWD8DKoji7wNaQSJxOUm0IBUYvAzpH5eKfeTLMJ7tDa1PVE2QCalKnYpnI6d08nJbswx906TfCO4
Wp8vogpSB5IHqgkrm4xsDhOelh6OeKc/67oU3rQxqllSVLY7tLz2qVZtHel3vhqcFgBpODoyJjn6
EvD9dcBS5DrbJitSfyrzGhnW0vleRxJudG1C6XKwZeAdVA5iKmZs0qbaN6NDkeDjQ7E+5Zc/4iqu
yKgRJXXdpb6UCOlQmVK8T4s4/PzPo0Dup8dDgxYS/jU8LGsdRUqyOPLVIQJjJyvSbsghMX08yhsb
9fKhoAxDyxDaNiKA1FwvZ1RMsl61Ux75oTPseMzdLHlNNbGDq3QYja+O+hgb51Z71Yfcs2LdBUTr
Omm3mySshrsHK5jQYxb4FMpuK36oc/Kg5WdD/92FOobxz2r0ORhxlUiAXnaDZzdATar0RGR+sPPh
M0SoOzvsX8v6e4FH2r4uf6J2/O/rBQGQNxBsAw/BNSsZ0k8XdkINfTxVbu1MUvGKaDYjniVjuZ5I
GxAhUoILSeA63kZjdiRCqSI/Qbj+VBqT5QUw9E6TUxwiyQr3WHTU3mDHjmeBpTvlqaq44C6ajRV9
Z3curC/wzWBnSeauXocGUQ+nQ1/EH/pYo7mB2aC8VEg/3jfrww+3jH2z3ADI1V7fgmXn9KGw8tDP
5/plkGfnuWqs9kXiosIFRVikOGzgT/88KOE0KBXiesBb1wF91ACiimykhWa5SW9mjCJuAZbjvxKM
hzSR+h2R6JbT6fpDSYmZSFJV7LQht1+ej0YfI7rCbY6qCvhAw4yNV9me252dj8qObRTeiipLjx9/
6JsNx+VmYlTASQBNQMyhUnE5qpPRR6umOvdbx5+LwFMi/A2NFMWxzC1gGMzDoYOjnb+MYHDl4SWV
yOb0fTDclMGppFZlJg9td4Nwi2vZT734rleOZ07TKZlOioY7DfQvuFlZcdCGyI21ZyW716IHy6EM
HBrNkzkrh0kGs96kaDw2ruBZdUR2CNrs2CCV2SvtrkUu02qSHxnA5/2Ugpm1awCLUYtb0FAPp4+n
ZMmU/p4RShJU6HCbtRbkDQDJyxmxZs62PIjhU87jcKpkfNEqzCBPUiFr9ObQUGit3tpnnb51Rb5F
bRdDo3ULGImgffFzoJRwObTtZNHMo5R+QihTdVsEaJ+71His1Ta8wb+FFlrIXAd2Fuy1mONtdoN+
iluQ5Jk5IZfVZyquvKY4F4AGvDzJnEPFlWlh3vo8Z9hujcHrx5O16vchLUHmby+yg+yildXjOIZJ
pNem9ETqfUJEpTwXwKX8MkqbvVQa9Unqml1qyOVOGghgplG294EuKY+xLZzT2OJw3FFSNycVu/Fe
0Z4nu693bREmj5kaqxvbfRXoLYgdCPmYk3CD0vy4OmSF5FSd1dfaU6CEJAqq3hwgEhRfQZh/l4IO
FTJEDDxZDYr7cLYNtzIdoAJOYd3MWfnf3GSOi3l4/I8vMKg9GntLFrsQOCgUX657UsxS4RSj+hQU
YbSPTanZdWEUbBSOru/rt1FgyOBuBgWfJu3lKGOZRvkwL04akygPuO9x6qqqvfl4R7yJsPy9iamx
gbsC2a29JQ7Xz0KfKanSppLxFCtOdTBrffJKhF6hQ8s/EAY4D4mW7BM7fTEXiY6p6fZ5H5f7aUTz
17Hbel9kY3Jyckc5o7XypcbEx+2i5ygSEUrJ9ufYkMddr+XFmTK7yeVAAoSwSuWpoRLtc92q7pwg
M05RVOaeMkvJgdqs4elyZiHc2SL6hk21l1e6/mInZurpiVXtY9lONx6u1WlmIpgFGgrcrYShb3vx
rxBSlMPstLgEPhHq7I0Dcu/e5PU3Yk+V/3b0ivtoB8PPL7+3v8VzsPGCLVvmahUWcD24naUaSZJ4
udjoLLdqVLfqE3jPEyROvbZ2pn5UyBY+Xu8VV+ztMwFdoEcFDx2g9+VIOC/aGYdffSrv7KN5TB7G
Q3mjHCBau+FeceVD5mnH8rXfW0/G0TrLu/wY7iJXOnz8O66fz+ufoV7+jNHsOtHLlfqESLBroASX
Gt+18lirJqDSjT1+fZIIlYG1LKEXgQlKIlefrGtLMSVCbG1UcuPessPXJnecjeT7/UGATlPV412+
trggnqrqIM3ATgvMFAsRiz0gVrHxKcv7frFPkCUBAfE/7s5sN24sW9Ovksh75uE8HJwqoElGKEKz
FPKgvCFkW+Y8b45P3x+V2XUUlFrRrr7qRqIKMGRrc89rr/UPlPoX5Tpun+NhM4YIJde5Km7MLsS8
Gao1atBluBDzAx+tjD+pDOS3NZA5T0rnU4vnbR8XKOFfyRyy2mvCHrnhCRoqrddyakKenMrlgXXK
t3LVClivBWSA/e5SXSeDpx33Mc9I/OToTtyQwM07dwblu8t4T999vAJfVDFejeVf7ZACRwKEVBh7
/rgdq0EZA2hfjjYj8KNM2N3ZUFZ3amH8kGdDQZTSjCc3mtCKgkoX+NNg9ldGFVcbvJTMHVKFrV8r
0eDKvRJzRAofBUHwnIMWbXU5O+Ptt82T2JexV/ac0HpQrPQqkVPHd2qxnTQy7aUjGSceNat46K9e
URqijLVgs9cKChPE8UAU9Kp2wrtJJ+PbMFcGXFAXIZ/Y1UNkKitFtn9tQ7+0q1Mk4hQnqKJCezya
E1hICxlzcjKtYnzK8iw+rzpedULPQzerrS9tdcoR+p2FAigFkDI5Nbq7Bi2kOpfJUMfZjbD0aBdM
s+1lGuyol3XyH9/H/wyfy9u/VkT7z//iz9/LaqJ+G4nVH/95Uz0XB9E8P4urp+q/ln/6r7/6z+M/
8i///s3+k3g6+sOmgD463XXPzXT/3OIr9NIm37D8zf/TH/72/PJbHqbq+R+/fy+7Qiy/Dcmx4ve/
f7T/8Y/fF1+P/3j96//+2fVTzj/bNs/F9+i3Q9mJ6Lkpfnsqfvz2P/DVaL6L+Ptvl/yxXf+y56dW
/ON3y/qDwhHRLiEkIw+u6fffhuflJ5rzx5IGXE7Yhcv9UicsykZE//idp90fpCvYyvw7Dt8XT5l2
aZuf6c4fwAagk1HMpxr3+//65qNp+e9p+q3o8tsyLkTLx7DA/ns7L9JiXJwLMQ0eF2fUGhSUYBgj
yjmMPM2I2odUs1KMXRTzqZf1YJtpPeg+fNc3rwbu74943egLQO6oVWo3ZLq4tmmek2QVC5KnDjJe
GYmXpZ1fd9eKcZlZ3xrnck7u9aTw+uauVe9rkWzyxXHXyXwleaiLgx6nfj88dsbglpa8z5tvFHm2
OBW7ab9D/yuzxn1O3cHs7uAvbPsA3UM99OLkUnUeaoX6d5u6xMKuA9FAb0dv6oqzPlLcSiY8qs5U
LHwFKdGPu7sC4DHIq+6u7h+t4eRDBCPxrIN9FV/Xbufm7uxL29JrbqqNdpd9bjJX8VTXOXHzHZ9r
b1tePbYGfKDlACgP9aKuc0HM3gTN11BJNnUR/+xGY6+3P090dpm7j+Z2uYxfRYSlYQLs0WgS3Mxm
W2+2wqc262Zb4yzYlXsMHreHj5t8s4aPh3fNRpzKcqCSQIsRcWd2M3v6djjxrHi3CQL3hXJBDmH9
pFK6flaESi50tL7PNkGKcRvWyLeVn/Pk8ePerFBdf8/Zq7ZWqyUzGqvul7xreF1Q+/lhn9Wfmt14
UZ7BH7oOn8Nz9UbnSroo7qKzULjaw5i4w5ePv2KVmH/5isV3DCITyZElPjueRj1ruyZJstRrEfVV
fPSWIlQn3X7aVKYbhW6suOopyOQ7S+eozdVqzZXGlHFgo01eTz2OtYXAYiAcKTaV6bw90cO3rRFw
kvYyyNMSna2NqclASbmEJK5nlZLuhWo23oUONOV0iky/KDVtx8NNbIu5yq90XDZ9EBj2E1ZQ3a6t
tRrP7ra74SWu3kCdSp+n1NR/bdVxPBKKUP3jsETOF5Ha4zlQDEnh/ItR0TSipZ4tU4Jw4uBCkybw
fIEEDJoyyYkj4zg+QNFxMToEJwytiP9AsRw3Kiu5kylqbqICb7RubofNlrgn3n08+ssp8OqUALpO
n8iqkqhYbsZ1NiCbyKfGdjsBjsaZA8C62ZEBNwvjoZHhhI3lZF1QmAL2nzamFZN0NU+9HldVVu69
JVCmVE3sBegY75bjnioVSEg1gTGvUhnbGErmkA0kbNZRd3JNPS9xba/+jMym8OLaaS6SiJRCGiuT
50giOO870oIfj8rqmCGdQP0dhDYQNoBspEmPv2guHVGE+I5shWbOQNfm+iKp6nqvN/azBpdxB5A1
OXEZr4S8lhwG7cnL0wjWE/+thqHUykRIRUSj05gfqryTt3HnpJ8sNUl3kaY1ORYN0+zr2CMQE+Pi
Nrox6IPJs6Ev6i6606dIzqvK1PJNQJRZizwLwbIpa5XRXpWjcqjnehuhkoR2z5ReBFavkaRsgq0c
2D/SgURKiSSTEuLeIpzaPPHQeTssYNoo9dtwWfE0JlF5PBfGHNRQwGqUAVkikUfFRmFVZL1cArAq
o/vCTNRhOxvwCndVNYOtiJr6yUIG2cSve5g5Jcc6+PbxAlkxgBmYF0IeHBB0uvhv/ZTVw6GV+lrt
sfDWUC0kjzvfJ6C4dwWgw3vLEHHtynpfkU0Pp/E7XgCG7WeWNqEZ3DTJrZ3nueIOqiXhnFfP86dY
1cLYP/GVq6N1uSYRcLQXGSvyB6gRHI8dYnXCGqzC3HEGBJfYEeZflSENXHQUkXrqJ2WbapgE2lZI
GgOm3Z5qNNYqtnA8dF07T8cWy5uFgUBUlQIUFN0J6PR67798Ifk7GBwE0YCnV8/ldNJaq6NosCuC
ycqwLkAPRcQR5vRNpbqBqKpN0GQVmMVAQ7IPujrWvPkmCW3Fi3SofIAhhhM30urkffkmZhjOISly
pKtWK66qNSHAwps7kczCQwDE9KpROYUEXs6QVyfv0soCTeVw5wlIinSV15GF0cW5QIweWuKz3FB8
GbSGVD8JhlNx7zKIx01BuSXvCI0SjZU3CptKW9djbaTBbmqS75MTJyhvKBF1JVzu46zQH0jj1k+d
1pauKdIGY/Cm8ZCTtb1hxFrEQtf0xK5e5SsX3SxqHlAfFxAGTj1rLvSgcYhBQwt2gRDJjzHT9Dun
M/ZymElegv3GGYd8eZFFwtkWUqN+UkhkuAPzsR2HGDn6QOouWrNfyBq9LTbNIIrzlJT5mQAed19z
HW+Ufm72H2+ot3PGVwME4rHHu0le1wczri8bSdJg1/XWfBnH6L+MXS3vskCeTuzdZZGt5owUCMKO
i+EjmIBlkb4K3400dMwxNpxdWendg90kYbKtARt+napAJChcWfmZmijprpzIqG2bIjFOaT6vjAxe
JolHMbn1pcq8iLQef8NkdmnalmqwK9qh/lIOQXqnj9TRqmjUUj8DZY6TvIG1lydg8vwo2Eow0vRK
38y2jDs6rvDik4VfcrjJE6W23DZF4t2367r8mdTRiKahlmEm34teu+z6JnnKjcQod1ZODeestAz4
uQryRSfeKW9uNRYft+wCkSPHuFCPjvslkMhAI5l+BVADt3m3FLWHQOzA9nUbI8+KbV5ZyaalPLeB
BJz5oWp1Z7+8lHhwg9SDCwRMYb0BTPj+s92yAZzR6rdxlc1nQZ+ZF7mangIELuHpaiktCkAkt5aD
Fjma4+4mcm8iTS5LuygLDL/T+sgn1dAiYjna/oicCIKLWHiI0qq8jzv5ziJeEIFLAgXcJDji45Yz
wBBTktbSrpiKdifJ8VOJVY+HdYiyUdKq8KW8kDd5DV0Ar+ryxLn3zm5dojeEKkiRYlOyWr5xU2Wp
PSfhvipD4zLoJvm2GKTWlWCCnOjoOmBkRR01tXzKq906iiiXbcR49+xZmzouPiidbGbbiajO742g
80slS08cEe/2D6bFQtB7sbE6bjTXeq6PDhl8Edr9RrTSF4tTAF+woTrR0rvdA9+5CEU4PIPU45b6
SFWFXSp0j1eJD4XF5XKLH625D861PNAPhjyfkJB52znOPjBHeBoBPNTWai56MmRTyJDu08yptlbm
NNtW7sLtIOfOr72BuIuWptiDWApAnV4zwiWNur4mWCfjnHZPzFa2CZTuACMIsY3B0IqN3WBklduw
AkvA5B/vkbdji7jj4rS7oKkNmj8e23HOEgfiVbjXIrvYSzZAoUztx+vGWoLHuAp8eZzzU3HX8luP
zwT2BBJVS2TPFn2Tb0zsTFEmO9zXeZPtOsMMHzJVBQU1Nzg/ufU85HtFlozIrUtFGvdI4inn2eRI
NSnAInwsx+hUImBFXF+uG3KvuKIR7oO+A+RzPBKc1GMxp46zq23kGge9hbDSEIWaUY16PweJ1xaN
4avUe/dOm0znacQTzQwlXF0tuQaSkAV3eYoshIiUEvp5253XyTB9za0EAb1Cbjf5qJkXcZBUtxjf
d3urSNN9VkwjJOtE7JFwz2+VMdCuxKRl57IWgyYZ+vp8nKjYxrawTsQTb+eeUxEO0PKyohJgrE6o
QY/LBhAG2IQu8hv1em5AYhhfi/o67k9xet9pa4lZCGt5DlBJXN0CI/TWJm8oT8axFV3VnfOViod8
gTo68hhV9tDOJ5mF71y0ILWATmMWZRIyrRMnMboHcwi0BMdP1EMULdyZIhrxEMceG52OdofKLtrl
jpP6ttCsy6CcghND/PYJxCdwAfBegwhELHW8qMoYO5RZBcaZ2vhIK6bzJHV16JvTrG7MIT0lcvz2
2ELEgsGlHA5UGlTPcXNFARW0whlzbxdTd65IcX01j2p/mU2TOCFR/PZyXYoGJtU/QmgHsbnjplAa
76YhKqL9aJvnYRk0qO3llq/rsPZbRpMwPggOwItMv9aH5MQjaZ2YZLcu2SmOLqA4PN2M1cBCgdKk
fpZiblfoGMUU2/s61KJN6WiNx3qfd+2US9/aPlM2NnYbN0UpfUGS13LcXz1AgbFwfvNig1aNwN/x
ONhZYuQj7gf7Ag0EM6tHX8ml+bHLBu2qiTS595LplAPasjGPj8+lTZQ9TACJZCWWuXl13wdNMmAJ
Y0GO1bKY2yKJrohchxNr9+1iQvBXoZQMQosi4Rp436FmJBU1WjBDgahEptbqTmtQ94dbKE6kON9Z
TMsILpwRDMk5IY475DTaoA9WluyzskWqNjAeMtlML5CCkXcKrylP78vsMqlk1K8LzLw/nsK3m5SO
EiKqvAhJe76k4l8NZ6WUXRrYVbKHHJ5txqAut3Vg1O5Yavu5t9oTO+clwF9PH0Hpwp/SaXN9LulC
DOg9IAqdyFrkD6Y1blg3kt8UfRG6QRe353LYJFtuqtRTbBHtIiF6t+4ajBDlDrnfLo6/yV0zQWkq
rd0kjMAnqsWRIXaqfSkRLsxRbZ8JOQnP4POPV8Es4VpFCvbJ6MWdZrbi08dj+M5hu8hDKxDRORGA
nq32QZgqUdsVbbKn8pngAIHrhY13kRsFRYjucHNRR618Poyi8+2RH46gpE/EiS+pkfXA4hDBnca7
EdW11ZkELj+fsIZI96JDZGQkwe1X6qjZbtkqnwGjJjdSDTOZlFyp7wDOiEsAC/ZXRemnM7m3o51a
1o/dkM+bNkLAqTXNAQalYexsSQORqOMxbBFinxcKT0+ribu7oLfRZ5ckvXD1fnhOxsexjRtXs0KE
VHTnFGzy7S1KEREEnbwcOYTeq/O9zqs4iXCBRmlXT7aiUorNXE8RDiSh5iNejS1JVUxPH0/te+cA
cBmONiiP0OWXn7/aHrqSSD3OG8m+NjvDlcuxJOU7aL7TGOWJh8w7O5FM/MLPJeNrgV48bioO205J
RMMikkoFtSI5vOhCILOqNo5nSI6cAq69c5CihMEO5OZFFW/NVHfKZhHXYdEqrWL6mt6gf4Ku4Il1
udxFq2VJE1xUaJqQTV6fL9KM95AUzsk+AAWzI1MSeeB8B6/NeHsLuXCuJXUofTZQcCLQfrd/CyeO
JWNS31+NpwiTvkpUO9m3ig0TXpHKzxh1NieIie/NGnWpF8nZ5UBbxXYTuqckOiTOs9FRNmUoB1fT
1Es7yZLSOzNoT6klv98ekAGeLcv7fnXUIGqSN0PHePZxsgGdU25VIF0eRTKYmOJUOfK92SPSoPhJ
XLX48R2vyRQIaOhYtGa1Sn6BYEDqw9ydd2M6e40yXZn1+DWUwnLz8a57t5NUxNjl1KjeaFQ41H6a
oDCSfVSp0FETq96GSta5YTBJV1YsG3f/RntQwpbm8K1al+JEXehO3ke4fVQK+PQ5Ky6DhKkbHNKa
fTmcYuG/c+UDU1tQwMvNS5B8PKxakZV2XPMAIucpeQNOE7uxJXYUsE32kqyXGwebMvKtTrQbZCk6
EXG8c6gRlC/E/CX9q6wDc4SFTO5gM91X9I071xivx6T5c0Q8YvfxwL7fEktnER0hMl/tjogqtpPW
UbZX+iTYhLHT7JqYujkp1PTEdn/vEn7xA1ikPVDpXd8PIAxHpSUHvY9kEX1LtbneT1NtAY1P8Csy
u2ofjoV9NZRz4BERtV+Nvj0l6PKmZLZAeogAUIFbEreQlY9ntoJ+UQTKlOx5wAeebCIiRLAOjj93
5m1k9bDYrFzZsfaRhS6i0gtNLWIZBNUOdf/+7OPhR9rkzfEL4ZIaL4IIUOoAOx5/jy5BDFbrWdrF
Sa0orrCi8mcudOXGKq1oPgPiNOk7UaX6j6zJgvrM1IPhcqwH47EV1UjO2VQOZjE2V2Js4H4o3ah+
SSSrPzeGXvsMDTiV3Qm7stvZHrHkltNoily1D/u9nT72orgns9FhLzF39pZiZ/4cxMUwbiDRG4/Y
sbc2x0ji83pE6L2a79VOya4LAakAkL50n+t6dStpUZK4xZCLyU0NecrQdyM69evATCM3DrF1RT+7
EH6PQWRyqUch5guDBJVm21CqzdwAP4GzLqkrgh8DBpybJq1No4bIvpdI537O85gbNx+74ZtdTdmV
jYLgFx2Plgg5nogCtDlogdt1FmV6dM1y1cf917yUG6W6GmsVoTgtGfOvastp2DThaJ5ReOTb0DXr
UnfSo3aDT4bzVE9l+zmfET70FSPHTyRuhXQQfDbSxWmYK/4c58pjLhfhoRvLGOl/YaaWW8siPkhG
WaGNYE326M4dWMxMSYzLwa6e8bb9HFqSZWzGrFC+1iIuxp06UX+9Jtk+fKsBvW9SGb68S6I4Ufww
sbTdMt7WDQq47eQOKCVe2CR3Ci/viMG8eNStdqOhXv0Ffmr6zYrUXmxMbppHvbSGEKsEc3p0FGFa
5xS/dVTs+ti6ruYpejLSOHD2jWQpe6lptAKDjr67xqi2RYYpH4rcxc+yCc4Ko8T3fWEBoGJcAvaR
zC64ckazOQTpoBhuAwRC2YxSMNtu3BUWV52EtKAvxc58yPWY8mkXlDYsA5g6iBlHffEp1yo0rsB+
ip0eleX9AIh1P0Oe9ZFJlK+wDK7usYwl4R10NcUHq+/7u6qYa+o6rZMKN5s75UEOOE12TdYll7Pc
yLcoGee6mwYjNH5TktLRncxBjs6qWA53nVlrkxfkU2f7SmtelZM5fi9q9J48oVtB74ZDLWq/VOUM
VUQjl39Ec5CCXppn2fZV9Hm/qkPVfwvbNHGA4UHmc9tGrh41Iy6fHT0TB82Yu6dZjpWRxTxqvo6w
O18SDslNIsLJ8NrJML4ZYmhkLxhrucK9z5YGlmEEDHA0mgPSCXbs2gHHl1eQc3xq22jKoVxH5VOa
pEOykQCnf1VTVGdjMpCaq9lxlXthvPyeLMkwSgAopO/loVS+GWRN07NgGO1bak6h6hZpqSdeytvG
h3qhf44RYDsv6ilB1jBWsBWQwqLHxF3Viz+dgSQrqhExfhZVPIXxRlPxiYm4PkqQFPWksUBSzdjo
3MpfrSmPIjdyKnaSHlOu8jo5asJtV3TTtMmiuMOkY5ozymGJmeHEVrS3cGenwtVGK/Q5BprvZTvm
XyQt0fd56aiJK0fgOxcvhHbvDKP2eU6L/gciWACO4zjsQ0+J06D12lSxY6yxJAlwWZR1j80gO6mH
LG37Z5igveiqw2zXWzQMEJxPOvF5mDJz8uCa1bobahleJnx3lPsRwFOdjLI+1XunSwQ8gii/zoY6
yF27bkYAnrkw7hN51nh5V9BJ3LpoxtsIkSR0oauBCe1Yuttukc6LmhmkecDjBwGrcLptEijLYAoS
UaCg2Bss9biKbznAw96bDQ1xRn2ewqeBnNvssfR6aiK9SC/7JB2/9UERfbMmZVDBo4M3cZFWcNBL
SmfnfmrxQPHbkmLSxaL/9pB1COu40xCSKh/MVlY27LwRet7UpV6iW9ldLtfiu1ElF2KOvwCH17tt
hW4EjL8ABu8+tZpK9isJUdQcBOrgByDeBjfrx6rxWQtldFtFOmQSapbFrlTnPjxvpciyfKpX0l03
a2ayiZO5uW/jLrp37B6fFgbzATfOy9xwvvB0TBLf7Lhs0N3n5Ej7ortE0WLGMJgF/Fh1fRWjpMra
krMQeV8zRM7Cy4s8mDd22qnxpkvj+CHJtPAxVeroM78esyNSUszTnE7B+RyiperGEpvFJa9T/iz1
QO1cRUj5pxxs5KeuzeqWTmWj6SoT0iW+I0lLeqMgFnGj1pgwCZw1496ekMnMELK+zOpUZ22PEpYx
RSekZmMPThPikBEELKYoRZ4SnRv8LZ0S0zacONMNfM5KQIIhvprztrfcsY5E5HUAmEo4UAOqBbI9
OnvRlspj34cYZIZDb7umUuWKV4bScMFihr1paZXV4zUzVJVvlgK3jEwrBYRPB7DwVJjlY17X7U1F
gNh5quaMGB1GZJ09FUa57A4VroMbte6Vr1Jk2Fdoczt/mz79f42md4jr//do+rPuKX8Nl1/+9l9w
eeTp/iC5C2Ke/19E9Hk//AWXX37Cs48nEbnnl3LZ32B5RfuDNzbpb1T9oJQai6D331h5fkS0j3sn
GMpFYEFXfwUtvwauL/aSS3pp+Ti4bvzm44gyfJFjHEL4GkYlHuy863ZBoyXflL5pbE69viDVbEXO
DgxOth/mod5Y5aiFG/alIVi5U7OL1at4ijAHqUUa3ueof9xrmLbcJLmjfmG/xA+K0QZ/okuqbcpq
cCuur2ullKd+O4aFZ0yp/imUxu5CSL10L6m15sdjMH5SwGfMrg1E4jICQvw9kMct8Yu4i8c0rV20
pmH0quRTI28wZvs8Jw5ttxh1cPAPQ30JTlb9d2ggV/H3pmzLn+KY83HMHfl/jiwCt/Sj9X39PPzm
PWXPP8oiJuv2F/9kIZm8/Lu/V7ql/sFDiZIjMF/W1CLb9vdKN+w/qD0DnoMgQUl7oYz8ixhi/0Gd
EhUyxNMpcFGJ+ddil1T1j0UaGi0BcumktIG0/gI3ZPV+RRWE6g4bCsk3ELpI4xwv9tK2REjmM7jP
q28D14r8JSpP8P/YmK8TZH81QT/5Yp7ib0TFJHQ/pkgfg3stliFgfBUOLvfOkxI+iF4/Ua9ZV45e
GiMdt0Bf8Jx8U28PYmdYsJ7S/UBy2puunXoz1mc2D/LYy/VdcaZaJ5p8r3tLCXARTaIaua52y4lQ
Kh230/vuZ/ln+Uk/AJw/2cgqX/TSrQUcwUsXZROAzMfTRLgx2FphBPdVYru9FaIg3Hi6kWznMP71
/hA6AGohAb2c0aumAsAMIXDi4J7cpSfpn6rsq1lVruq0rkli49WGuf0rTXrEEnq7NiBaAL8lRQQ8
Ym1IavECqkrec4cIlInZ4GR8Kum8XuCktFndSP8siTb20jKyr/Lbg0ijYoym8FAF8iUClnJo+FI3
bD7uxyqNCKLzuJVlkbxqRa9Vu5/COTwE/SaQXFP7EtyY295uXOuU1csq6/vSFLgKsNPsXMTKVh1S
2hCXCSeMDm3VN16abmtDTU9k6l9G5VVS+69GENSA+Y0NPMzI4/6Mg6YVCamBQ/PDThE78KYKGOB+
/Fbu1W/4ypHXiUZX/YIUBhCv4dcMV0knM5zoz9BNS1uu+tWppKK3Vgi1jA599mnS60M0lLtSSb8P
dXVi4tZJtTdNLevn1cy1IoadOdTRAW9rDJase0Lzm3qrXo5X+Yms5Lsz96pXq5lbXi5Wjgj3QTH7
fRPNXih+EYix9AbgL7c46m/wedYQAdlEuNHJGnojo049GRdGjA4DIoFCUXZRcerse7u5lvkB78hB
u0igLmng14PXGlo1aWp4GCMVB0oOV+Hznvp4b73XyJLGBcQN1BDU9HEjqN2Sem04I8oo/SmpO9yj
PxHMnFjybycH8O3iCcPAUeZcm5YkdgGSK1KjQy2M5EFXkO2PrECKfvHAA48DsXqR0WW0lirfcWfk
cWo0fBiig53zzJxr21MIHk/05b0RW9ioC+eeVtbw79bJUPo2Q07Vodl02XWUYRsfJWcfz8s7Iwbq
EgSRBlqDOGR1UeT1bM4GquQHJfOUPlW8RpdOiSatq+ksaHLMrxpZTb6gKIpsG434VzcP2k7VXedL
f0OCyAt33+5vZ2/yUZPzq3P9ohldXHwvJvfu3+jnAieHRwaefg00hZtURpHUxgeNQtBSk78OC7H5
v2tjdd5GbRY7gVwzY3q2s6cR0PmJ6sG7s/WqF6tXzZQgPxaJKj4Mwm42kdH5Aq7Iia36fiMQCvHm
pN66dhAcWsotPJjiQ5E2u4TUUlScqLecamF10QqgZvk49bTAAdfKoRcVJwZqpQOyXD6Lh9h/d2JV
ErSszkmGeIwPzVY9gxp0Nvux+5B7th8/BxU3RPzp9rt1NvjXkzt9G2Q3uLc9/QRL7N1+wg0ku8Kj
FsXC43PCiIZeNPIcH7q024dz6ofSKQjziSbWlZwwrgGcxlN8cG5sOz5ri1NKJisdib9HEkEguLsy
x/ea6qbXIN2DQWPzfiN/foazzLY9K6/SK+M6eLA23x/Pd5bPPJr32VW6VXfltjmLNpP749/YXK8+
Y3XmRnnShnGqxAfbPBTdEsaeUllUl2PoOF5izbxqYrUswbviW5Va8YE8+VlwPj23Kf5L0JuQjrE8
00VOepNtqjNkABczZzArN+H2FD7w3QlF+QSo8UvkturnLBIpHgcjPoRmfTZ0df5E4iB4/ngwl1/y
pqcQVShA4i32pt4mSPcSx5vxIS6vAw12v3QxdZpXjqcq8+/25lVDyyX3KrZQCskZyp4hReXJ0+yK
8tWpJt5doEAaYMDwPxSlVofiGBXZDGUhOVx9y8+zrXKhfAlHt99Zm9qfPc3L/cLDuXrTXYR+5nVw
+u+GXXQuX+z+jTuGgB5TU2AxfM2qs10RExPMeXLQy/ZaS/LrUTkFOXjx5jqeuUUNbpGkJWgjsbU6
18yyi1EiSTHmLXrruZ2l/qAko2hcaNDgVQx9GB97/Ip/VuOQfZ1mDKrbVMs+VXqfXJnaqN7HqP+f
N7gfYW03SRS+yqQPvttjXXM6zksFKU9EfdUFifxzDJXpe2/mcuyaCHZdDTJMBSIeRQNYYXMuuFHT
S/gJq63+kNVqiXxAJhV30IPlK9UM+LMBHtHx2hy7DjfNKjulTjjp4yJTOrZoXSvFdYCcN34D2qzf
z3UeXSFNbcKCHMmQbUZ8R0rXzhrk2NWhpxIRN+oQ+3oa1ZnroIwQoMESzFBfDaX8Otky4l4q+0um
oAf7mjRba//8ePe8fW6wZYj/ONLJiFArX000zncZ7gSJ85Ca2ERDnkPbvJMzzZVqR7rqGku/Yc9K
F3mUzFetxhfheeZ8+fgrltPoaCUotK3A1oPyCgJqrXSQF3pVxHHSH2BuXk/VfakbP51sqZJecyP9
6k0GgYQnCSwSdYkI1hDaOY7TaBhDmcZk11JQym9OHEnkd1f9gWPB3mF18z7QGd3jo0KudDXMSz1+
sBFEJ58vsurRRFr0B5Bv0Xq2Xsj3ktZIvWuMWqMA5DWs8yaJkp95nIa3nVMT2KkiBeNbSFPWfOrC
vk1easSfAxHw3kVUqPwR2Gp+K41j9VN0pvxDbefuzwn/VMcNgl6LQdePyI3knV1hTzt3ReVCmUnv
zdoBlYiJgDIhIYnvfGio+Z2dOuMnO7I1OJBJjUOjEYGa2YDnVAu3gb90FTbgBNwsV1LjbKRUGblU
XWCtf7wW1oAOG80sGVgsSxFzoyWveDx4llS3kaj7+EECGnAl27C9ZaVrPGS0ypKscSb+NK1WOreD
EvJDEGr3YRF+p+Q7bCLHPGW3tEZ5vnwOylPL82gxYnjzOVXpdHD40odUTjEMyZXQH4PA3kmTXG1K
oYQXgIwBzkI/OTRVZbndpJWfNBn0hzvqXbtpa7u/boxgPAebJntzmUkHpwqjrYO8O8nAwToEQbaV
hqm80qhqbeWxVrbZZEznnIsl9gbdfNVnluNHg05hMRHa5uMhf6FGH+0/nucABXk4A8ZCVm+1Xgds
VxtHKPKDY2XLUVTq4mdvQxt0q1JRL2K0Kh7zqp/3mtJIyOBkQr8btJeKvYyuasiT+6Gwp+apM+fp
luJu9JnbTXlopwqH9gnHy8mbyqG6FXnO3TwRmGi9BxZKeaBgXd8ZcUo0aeVdemWC8YjduQaL7XVO
aD+Drh+/Rk3bWC5JmPiZUkJYeaYddbIXSXWNhrOZ9rUXy9IIkqyFYFwFpfNForZ/C0jYTF056VXh
9rmVflX7uP5OvSMYXKWq5M81edTDICXiSk27Tnd705H8IEstxE4+HuQ3mWAWtGOROgLbp1JhWme2
J8uM66AfnIeudfBwFWZStletgxmT22Zd/9BN6RT74JarBLgJWUKvq1tbP5tBVHQIEQfd54+/6E1A
Q4EK9SUAqSS34GWuYsQ51St0v/v0oe0SZ8d1ZfiisKzbj1tZKYMSdC9MbGpg1A9IZbx5g8mhEktG
nBcPQVApbj10JlA/lH5hne9SrhoPn5J8Cs2zQF38HWeBZ2geIH/RToigRYNx27IHtx9/1Tt9Rwdk
wanio7m8548PmVKEkZFrQ/FQDLa9bURpbOY5P2VP+jaeW9hdkIIW91meG2vaCnakSkTtt3zAqry9
iEw5uLal0NzZy6O9mtKDKOv8UgktfTNkgB5mFBY2eWjkXod91Aa28ejWQK28EUKEOwTYGkFU0/w5
T+/tFmBFN4z5zsSSedeBcNj1Ul9diP/J3nk0uW39a/qrTN09XMhhMRsAJDu31CSVNqhuBeR8ED/9
PGjbc0Ww/83SLKfu0pbsQ5z4C28wUAmyk7T1ZjjXGyKN2GsD7RKaeYkMTi6N5dt4sRXK2BRblmbq
7/FwaIdGbbV1eRiwwfBbE1xlq8sUmFMj2r2/WsuVvx6KyaOkxy6ip7F6EsTMNtXruTzYpkhunSAx
N1aF0PmY4NfaZ1gG5n2WHhwFKa0K4bjr94c/2yx8qYGIowWlikrZugFrmlkZTKaoDgSmC9B/DB5k
YDAX2lKvwOz1Vy6tXk4iDB+6c6cTWoFtakGi1Aewe7RLBTQfN53FvElrM9qpeSy2eLrJT2EemLzw
yj1NYFx4FF26UrNsuoHbnbvVmMJdFKMKcCK2fsUSElXpXI9uQRQd8XrnsWfLobodq2L035+nszCO
zJqNTo1v0TtQlo747zsCaaNCKuK+PjhjN3uK0QCQlvGaMFpjLyrolSociPeHPOtzvA4JKXgZ1rbW
9lCRFkS823N9SCVDw64JG29bzNoGKXfmSOosl/uVdDfNlAs1zbc+Fu10VErRK6UMt1otoTq9GtZz
c3BSxE3sQNgIcs9zttHBiPiprHf70lYvkczf2IrMLUU/mm987Tpcl5tcl1tFaw5JW2JOPcYBZNHo
kjLl+dEmnSb9xMYevDlWj6cLqYAbEhWb64BtZoJPYfQi0BHwOuRU/njLaBi+I1HAI0QeuCaFdmHb
V2ZkaIew4Gg5Dphl3vp5N0mIQZmo1vuGpIUXNs1aiIWvYotSHqH7jScJ+OHT71NDG8L6UEqHJB4x
TYdi2/agVJ0A1XWBebFj3ypRd1h0/kRgAxDrjScR6JUbpJfwy+cLSnZNUVxdjg5R5qrQ2mitHuME
Ih0iQWMLp7xfY9z9A+U50cX8vau57MXTmwXzsMU6GmIBLIZ1+yrT5Bw7UvwtgGg4G1Mt8cVTUeDR
SjvfgBMPd++fyvMYnljnFRJAXgcu+8xLaNJtSTaEdWhj81tZa7swaFI30aOPY7DHWgzwbQHAGB/6
IlXACGP+nNYXDuj5Ry8KmDZAeKAEHJdl5n+r11CWIuVEzOigFY6B3/Q036CFbtEVKKfF/1a+8Eq8
GeBBoFgyvsUUas1pyAueL15L+xDFMqBZFOfVrwVYig+tOie929DSedKnGZPuTBuN2ZPUcoi2QZzp
PwTv/h+XU3mVMUmEHgfvHZbKapPndTb2qIo4BzhkjiuHkrQASn+9v9LGWaqLkNcrLXfB/xu8zaez
PDVyk8WBnh/joOrJ2PucfWUn4qpqZmX2jKwX1/IUKfpO6J0+eGltTambt0VJLxUAKU5Adv8iV0Cf
PB2yWejb+uBkXhWr9LpIXR/lrETyWmvSL3OOIZxrdBU17kgxQnSwzcD+QHJWfK6iZhgX3bbG8QcV
T6rJGFO08KfmEcfaRvZFNnUkwFLcX6tdEgEWTAPpEym0WnhJ3DpfY6D7sMMVC3VzBCXxkpRQ80Df
e1aPpTMDVcXDWJbcFo4hvyyoutAv5MRot20Sa5NbweZ/nNQ6GT3OII42UVU+ZXIt/3h/yt/YZwjO
4/AI7G/Ru1qTkSOtN9u+FtUxdIxuWzuAj51ZkzJ0KmzN00HVesg6oCyTJDdGD4IrTKr0WAfiUlvv
/O5CtQdU0NKnhB26lkIv6yq3KqVKjjgrhLeTGWJkoZvNpctkicVPby+GIUeB2Y5YCYrap1tMNlpZ
adIgOQ6hlVzVsWzfhpaZU7tBJWGxmL0K7LjdxJ0UPSndYLlstNZ/f9LPLxN7sUihGQuNdjHPPf0N
2D6Y+lya8VHGPeueZvZ4HMZGfgDefNCmsbkk3/rGeNTMoYAhNM/DsA45K7zKMS8Y42Oe4hokRWF/
NavLS4RG/9YIo0vduHOABe8wQEJ0MpZu8Jn0Jik+Arl4Sx8RvhRXaFACjW31cLMoiSBFUdeUSgcO
n1Oa7mg62bYMbM3HxRQLSBt032jFxR6+bXsdoQjgJyQNF/pg56He8gu5x8mkyNvWU4L/QNRRGUuO
tsISGI0DnIrhIXONEGoWCfWx7+pjEV8sy7+xz+myYta2JMuLJ+Lp4ss18mAAm5MjJSvoYQSZWyqL
lxr+bzyatgVSTLXJAIi71t0pM5JHvbdNwAQWZSxUSTFwwb13a1Aq2GF/pG2r3tLcNDWbu8no0hsD
WolfRLLmDyA3Luz45XlYnTqqFYA3KP+DubFWF3utjHUjFUV6jHPncUynX6ZdHswg/Iqf/ENb9i/v
H7DzkJM4EMIUjClK2mfNewwjJisuy/Q4zEZ1a0qh8STZ8xdKmMqFDztPJoE/krqiug58jcf6dDVF
GBh53qrF0Zidb2koiw8OYgAPyYCfRqO0wwb1veE6F0rrx3ZsXqq1nU8rGQO1ABtBQkhnq71kd9Aw
UjqdR2u25Ju8oQRYySaI3dy4hD2E33g2mAMRjZL6ojeI/NwquDQrtUxmJ2iOFUe0upL7WPNlG6oE
8pttvql0Ka28stCGb7MxafIukBbbzLpLyueizJLu1gqyLN8NCLQgQ4cmbeqqVWnsFbsOP0yKNIcb
U5vVrWaWGa2KeMBICi71ppe7SNtAU88ezJiV8FVEdp+VftB/JchyXfVK1eg3Jkze5zFF99DF5pGc
1sJsB6dabLwDzjIRgR82dvzVKbup21kD2L+BrPjFVrGxdW2MaD+M3aS/FGHqxB6a8ih3mxpqfiKz
hjutKpxhCTSmpyDi77k9Kf6TUyRwKkgz8CaFfXdsQ3lyC46jHy04thu5KnBFM/i0FtKb0aNfDeja
9Pohs/ZtadT3ltEZ9jbCJ69HD09FP8esi1xyoZdlV1PFMrhLi4HKFX2Ta6vr1JuQSuehrKXgFwkw
DgPx2MlYptRS/2VWOnpOs5Fmm67s5Bn8nDXmXlyU/BsZyAxQbHmBFsgYgsm7VFmYKWEpos6TUQms
3FlMEQFmOVg7R6LZxCrQHkArb5ofmzCVvta2kIVX6ErfASCqNcel0TTZ/lAmKp0WY7H4o98WqS4R
I0ZClKDSjYlH/OfZCExsoXoSTDz5ssD8gBkt/ZKqTVQISI7cQSpy4Jr4rRaZgZ9GZgZdqm+Kz9zU
ovQ7dcws10YqXWxKalGoXQ71dItEg/MSU9B9CXo9h7wdRjL/o6Y0NwaspRo3rHyG/FVgguB3uhFf
x04nATOFgXbkjVBzt8/sknzN6rUHh+CycK2sJDdlYxRf4ZMhVlBSrZbHsd1wBRg3IbZWhxn2nBca
8eirs463zRgF84Tl4PjwqsH3aLZpo7kWnYDCj0srbbw5b+Inh5beHm3YRGDBPIc3Eb4d90CdpueE
EqrpqfOY2/Dsu1l2W8nC/j3sEBttlSL/aRt5kLgj9fVD4wQOy2iH0UfBwfuKCIgFNcauP0hiyn52
XZbdNfqrj0Wol7cjjiuOL5lt+FKLNvxMy1Iyfbsq5A8zoObSbdv4qA96ulOyusRWTAPK55F35Z+s
Uu9ua3OKdnZdRZ2rq0NkU5uQ49yr22r6VE5k80xROpteE+kwTkIVK9fJgfnljsQ1n6Fi109lqsrf
6rZxGt7+uHmqm8Zq3aYlSHfnoDfuHRE3wkvsOdpWuikVm0Tom2YS6XEC8v9QKfEgubBwULyLlRmd
DgNoGSOYQ/ytkGzzMZyL8KWAKczZl1CXucmwY2Shnce+sM0vAd3whpBHgrBqSfP4jS4qOTvEV4ji
ZqglfpNlpkMpSylrP5DS3lyEu6cfte2I235M1Cu7HZiGqY68FL6nP/SxfJcOsvkjamyEzqOy0z7L
2jw8shzsvJCiG6ROCZ6yW4al9inmz1rfkUtU9OLM7A7zSJh/SIdZQVFBOPOPUUkVnI2d7EeoOqXk
ZmZV7Z0ws+A0tvOLZYw6HTd0ITxR9NluCvERDHWtoERbV/OvHru7Npce+sS5duQcezc9aH+Y9C18
PU/pAoIG+BzqqVl7bGy1dDVha/dSSGYDfjyob3LMNWTSuxg1CWErU+mOYY9ztGpP8i+1r4MPRGvD
Pgyk6RMcr+nGKYjWXWkIsC8fqc9RRorq6WdiOzPTV3cI3o0Gt35VqqPkoealsmRBFsOJKutadolf
ktDXZ/YedxymjCiF98nHwk7jO3lISsVn7QoIpLbA514xgulC+eY8EHRwf+IRpez2ykhYPeAoRyt1
OtXHwGzzm7A1VK+07cxn6RCrySTH74Z+uupC41JUvlZto3DkYMxIzk6HEjmdNUSpGU0tDaesO6Yk
1xgc8OxeRXoRbmCxGYMvl5adU5oV+AqN08SThvvuNHiSlldeVrTtYxvI6b2qJypsPtijN3Jqzc+8
de31ZLXocxSDgusmtdUGllpuiEeHa9rymZAOWMHQxMcsFAWMR5X4s1VwMHIpeuMgHiFzg70oFroI
m49UkTEIVMKPnZmZ/YXCyjkgjVmnPE1GBKCXBHRVWdB1/NedTmmOqlrB0k4m8+Mg9OccMawHA7/6
TdmUBcKXRbxLtEH4TZ6P3pBb2AyXCefAtAS9LaHd6UPP85lN2VXVIpUFj0B9gMvS7yqA87u+S9TN
oM/2tRjD6om6TXijU1++EA+eR55LrQYQLEtrIUq4ai4kvHLj5BjNsZ+ZzXQq0YOOJNyBctO4MHNL
aHkaU/8+1FmQ66g4HYaS1RynLgo3WoyDvTMjtPinoTSW2VQSabohNg+y5vR8jLIeTWhoFcdAqp6H
3ukeQ9uuPU2SjF/vj/TG93AgYDHQ41vkwVYboQIW34WxWR6bhcE4Ut51DajpFwoAb4xCBLskRASz
1HxXmQgKhnZtYmZ1jEaeOJGhN5WaWCj82beg5GTC/TOpUHCDccJPZ22SpYBudV9/QgY49cpOj71K
AMB4f5S1ljooG3JIpowCOx0l+ganw8ylMMSkBv2n0v2GR0nrzm7pWV7l/sJiz7sIplhv7vVwq7kz
zSrGvJfhZM9wIaL7rRdvpA13OWMlmxvZjbfvf+GSwPy+x5cRKegDwzZfXfpWvQMCAXA1SMZ/Mivn
UWhE5lqVvOC581Nqywsl1/XOWI+1ym+CBL1yVZf6T31+pxvf4+Tw/re89uTf+5glwfqthqwqA1XE
kem7ddzadVzhd5vev37Rvcy1XcV7irwdV5uvbtEV9mX3AkFjXRIge1tUWuHBLfOJXcJqt0AFKc1C
1cZjWheyApO8RF1DnlCZ8apUbW/QFQZSVhWJkDdpGasVYLLJioAVyZm+IWcwHjO5nYsLSeyrCtFv
8/L6u7hfiIVpVFqUxU7nRW7iKJDKejoGeTx+6RTRobNAKmtJ0Xzd1Xrg4WUSPFllrNHFcVAbRVnb
DaV2eJyKytziQd881nX/cVDa7A6CqvCnWg79WE/Tp/fXcLVHXn8qikZLhwlVljOX9Zn8kqjOHI/O
bEl+N9WgS0ZSy/dHWe16jrJCYZLLEAl9xLdeVWF+2yit3msSohvWEZVK+2OcS7KXVm3npZTdrgJz
+EeU6o/I2f+/cly5Mf4zh/sh7n6eUlv5639TWyVAd39RQFoMM9F2pJbGbfc3t/X1j3jhsQVYMH8K
h+qE3OqgdwMrdllB7Mi4Rv51PVOcvxaxRrjflLmxFaBV+Afk1hUsm5CVvJCyE3pFxE4LWvn03MxG
ZoWZI1VHWVqKKX0kN9Fm1LSbDFkL2ouzVT+IGMidm6sTpZiuNxHiaVRlRy9gHtwpHhOgTvkc3g2N
E/akB/nwA3K2hfNHwgsp10MDnLVq76tWjl7AtKR/y1f+z86DJc3d8Z933qfnonsW3enm47/4l1ct
w56mhuFQwKVbseg+/cOrNs2/EONDUHwppdJyZnv9X1619hdVOSBI8LsWXuHSKP1366n8D+EnowMH
6xFsO3fKH2y9lZ80pA08DRbWKYidRa5yreKaDKqVVrnd7HtjND/bAdXOGuGznTTBiRE2RbgIZYq7
tk3V67jpktumSNVnSnKqN1KY3UhSW6P7as2PIcZUvhZq8yPBp7UDo4ZpEW4VL7/N7oe/X5P3mtbL
DwZrAy6AHjKE2VVAhoh/DGYEeDjQt9nPxnne9CVSJqXaOlsliy5xhV6FA3971F5nCKgaVkjM+tIH
OT2cSWt09sxzue9jR/6k186jmc8T/jHSsOlG+3Oa6eWNKLLkyrFieBMdDcdC7zPKHpbtVlJ/n4qw
9ZJsCDzkJru7fsB4oBFZTa3Obt3SSaytPunWLtENBwl0dbp6f8qWaO70C8BHLSJoDi5G4PqWaPC3
V4hiosn7n4s9KsER0k8dN0YSxp6jtRn+7tZeTpr2Wmq7/fvjnrUkaUO+Jhu0t4H90Co5HVgakz6f
i1HsAUp1N5Okxjs1rOLbvMNFxxF64w6W1F2XYTBcVZMk+Yi2tD7uNpd0/t76JYxPWxKoFk/BOvnB
RUyrgqzu9gbmRFdJVmp3djT3dzEJ59Vk6O0HSm7KVrRyc20ZCZCqFo8gvaSgemFO3lgMulUodziU
j6FwngXCILHkopr3pJQdraoMC6+hG441O2hnTdl4aMYWURuM2z2FqOiB05Ru8E7SqaFSOu7QiP04
4Dn1GfyIeo83Xv/JlrIMxrijXUixztp/y5MJ5AxHUKzSEbpeLaCWW0qWATjf2/UQ31tRXX2Pqhzo
VhG395E2QD4ZG3PXBVOxTyqzuTH7gi02zYWylct03GqlOW/543hXAAnFnY4I6P0JXTbv6eaGKsK5
5EaEVGyuKeBSF9Z6SPl+r8ettkuqCTEmlfgycdJLrOW3pgMdCo6QxV0Jfn91kGgQRA7dOHXf1zq+
N3YeF7ML7RK2hsAvV/USwG6HvhCG7CIsLz9R/RktLMymJNs4VdPASFditUVXAgG/rRXWhnmLipry
uddq7cf7E7MEDacTs/xCSNa6ijEZ1gqnh681GmPGBEDb42kd75o+QPdQ76udLKbaw9VRva2zebqm
slr4lAwvAuHONjolMVLz1zY1strm8ue/3TqdnlVdhhzlXlN642s2gY+8AQbSqot6trwHoj9pblsg
CANMTkfKrc6oxvgWek9I1cmt8Q33v6nwERh2rpWgMjJ3lMbgqOmZ9d2RI+yQx9a4BWZntZ6ZTphC
RqY9FuAYI+t73Jg6RCg0CMNNm6M7y/AaxB5nSNrrBoBIBbWmhrEzzKmCTsXYD7MvOnWevbYs8txT
g1E/9E5tVG4IpFW4qNClP+h0OD8sNWwDN5jyMPVsO20PFjzIGZiaMv9MQW2VKM2Zau1X+oTWG6C5
VN4BaJ/pk1dV1m8dUTnqRgx5tQt7m+6D3eNf5GXqgsKcM5DtG6VfatwYPOIyO3VK1G7DuUluaS9L
oCnQ+cncHOgYdtRlQkeisxD49OMgBqxdtNUhMZuYRkgXpr6uNBod40ZVg12PqvHo1+mcSNeVMaDg
LIsGnXE1jx6rtrCFN6iDIXt4HWWXUqEzShF7GjwIlx5uNMulsrr4wkJvhyTprL2Zj86GJqHsonEY
b3up0r+VcE0+4ACGsFdpGHvkfaMfY5TpFy6LVT6GPgl6oFgFLIZS9K/XZ0IpyyiPSmHtpbxOd+pc
jV5Bb8btw6K8yi118N8/g2eXE+MR9KloSS+mHutOq1Ul8yTUyN5LUjxcZRH+N0YZWluK6pdIgm98
mk59iosakC3wdcLJk+OGUqJkDLOzb8oITkRkhNtUgsoztmq4zVWgGX/8aTxjBI7ERYSNi/TP7+OB
G+7CYLSdfTrTNJtr3eTQpj8LOVP/fNGIdmE9MpWIBawJgbUOTCzI5WA/0NBB99AJ/bCSgqueB8Ef
mmC8VF5ZXrWTm3PB5OtLcYWAD2DJqrySVynOPk4h7fVMLa/SttE2fZyl9Lc5pYXJixYLIMQ1Vi2b
Oqv1KydNLtkNrWs8y1YFpgjCnLLgYhG3enoDR+nbppSM/QRPAqlVCbzxdVrXcuODrLMD3xhznass
0OlJA+N3Bk+wCUOvKSztiGFhDAe8Wtyu3l/381AKCCeSTwtalvQYCZ7Thde03E6TOnD2RtyZ3ugE
11XgFNdKbSp73PSs2xIFUtfRgt6XJYuufzkND7jUmRc24HlgTjy3SB2w7UmGyOtPfwi3X22izZoe
MpFL34Owjb8YpaM/1pEmfnRMxuQrk4CJVifZ+Iyqvpp7cheHim/ZjqR8cdAZ/RSJDLNXzQg/JRiV
wJS3JCD0KZSso6bygX6M5mHikapRX5annGmuMl3DyBtGQeG+P7fnZ5g9jkITREQk5ODhnH5R11Ri
pDwU7KUIMcDKLDW3m02axlHRbaEEXjrDb43HvLHPEZOzlTVsvNMyU85xs907anOF60XgxxTa0L59
bITdXdg4b6zXAgnkNmTfoJ23LqVTNW3VCDnUfWHr2b7URPyoBti903Ks0EKdwmtMjiS4AWrjR40Y
fG0kL9A69XvLzXwfCpCfMdiuXaYa2ZWTmHaCHilV+TwIjdaNpta+tkCJb7KqnsEdxvUX4FmXoOlv
zRnbjX1P3QeY4/pyIHSQOykOCfPCwo3N4FufzD/aXn0BJrF5fz+cPx/MGJ7Li+kyhYC1ajfSpmo9
tIa010ByeUWufYuGCiKmoX19f6A3DjUjUVBmK9Akont3uvOGrhX5ZDjhoYxq8Q195PlZM5AXdUt9
HCRvqo1E8ookaGMS7b6f3RDJ4W8DVmizmwPkqC6wcd+IFvhBBAlLoEASqa8Ot14IJc6rAksus7Gu
sIgdPgi43t7QAPaUk1ZsRC1ndyA7qo3tBPYjaUl1oaO8RMin7wBwRKBghPzELmRrq0lB7tpusyg6
0LcfrivgQxsjxu76/bl/YxT8gyg1UiUif1mznIu2ac20HgGipCLyIwIwPwZ2cOH0vbFtEX9faNRk
clya2um35E1p0ZWmFSLauQbv3O6BdlF/r3tf6aaf73/S2tqUx4vckyeUqpcCu3HN30CpVJXspkoO
vNh+EaKjfTegal94AFkaZddEwnjQs54WdpAFefIRTDy6002lTB8GSpXyZnbEdMzUyvnQ21L5ohaV
fm0GXm3VOy03W41gGcy2B5eguXr/ty/n93TRaY8u5bjX3iX0iNOJMpVeckBxJIdWbm8Sk94vdLZj
mem3spF9V5U2v3Dpnx/yZUCHhunCRjh7xowkSmf0+ZPDgHI7QYUUboOskzdV0DsXNsFbQ1FzpNgM
u2VJ60+/LSuMMNeQCT8M1eRgQIOH9qA0hjsp2SVG0ltDQW902AJ4fnCznA7VqAniqC2PM/Fv4s91
Ge7MJpWuI1W5ZET1qhO1XjLGoCKocB9r6+bpGIH41nRRHlK97j7aZqN+CWfbejFpjn3tlEn7ofWd
dL/I/CuekacWxGEJmAo+eZCK8SCWjn3JtOP5S5NsaMLye5rOeuqFUgJEAXWYRqVFZNTEgfMg7oIq
bWafLanNm6GN2w9FapQ650hPoBJkovlqSpX50jSBCfVBG/vC6xtc4G4SBZCMK8nK8CiJ2rpOkP7O
7kKzH+/kNgQdMofmQGY3NabmW2h+hHAZo8HL51k1vdgZ1elWpmtveTye9keoDUADezUoxLZJZBRX
dbOqv0q5Dt9cDaLom1yNGpSGpGyyTW2puL+hTDT8UoZQ49mqu20iUTF1+9Ix8QTtqgwDk2kqHxqp
aqEdwZogtA/7vnFzM8X3ME6c9k6rhTSjXjCOD8gyH4UUBAluCtN0m4lK/vb+cdSWi2m1uAAE4OJS
+CVuWCsMqVqm16nSVIc8zCP0otmrg4egRzKCRzKswFfkOUHcaLJNyDSjnb4EZjMpXp01zceybwZu
DK22Ps/E7PRpCyFvQcwnkdsHY3tNy1S7Lqaw+pSFveHJAEke0iYqoZJ3mnjo4SVnG2Fr/ccY7/Xv
LQoRrafmwwDKU7fSn7Uhx7Fb5plqe0MklHFjDSL5Eo9CupQGvdLPVjNBOslc0CWihLm2QEqgwQkQ
Ys1BT1Xnu1EInuEGknbuKn1V9fyKOGILRSgiuJNcVfLOlAYhXI0iv+PpSl5u8xwInJc5OeoSyIgE
3yWLVqRfNrVqurEmfxXYUCdA0PTink+qek+viOHdZI5xx02llBq2yEJFc/XcKB4EC+DWkLnM6/dX
/fwShpJG/rOI0SIOt04uq65MrKBzqoM8qtJWcYrgJlL670LSqk1kT9atlUK8eX/M8xuL0jja9jRq
KXXSEDm9sZC9aYTTt+VBoWrt11UTbNVctzZyM0z794c6f/LJ6pYqIlwsGtBr4nLTI3xSKkl9CBWY
g6bSdhtnHOcLgcUSIp3uF0ZZypW4O9NdXBdcKCAbwojq+jAiJeO3sv0YdVK9CQMgapGYnoqaJMPo
03Hz/te9kbrSl8KRkYVb6tzr+3hS9CqGk9UeWsKOZ9ma5XurlKP7yUKoopwl5UOVimxjcvn5KXb3
D9RKnZ94illXcZMHFx70N38OR4ZG7dJLO3vRRS+IHjNTHACEjjs9zg9q04DHM7AZmaqIPS7b00e8
fRefEkvbjfPUf8yDVL5Rq7i4ENi+sfTQ/hFzQtxo0T9YpXhmAg9YH+UWejwklbweIl8u+ktYrzfu
igW0BOiAjYzZ6TrXqkMbylPcDwf0c5R7Oeyn7ygCEjQ7mS42SWlO6ClJIQIwpd7e5PzWaYMmUxR7
tdx1EMLljIfIlFMQe7bUNYuxZShyjPTi+XuXtW3nGybEOET768j050ltwSZLU+7boKdVX436Kr3C
bNX4HsRC8VQk+R1vnprkEol1DToBZIYAC3Q3WUOOhQb/KrLtFLvXw3gaD+BZg53at7yaaavV1zX2
vII6zq7Q2vaOFTnORZ8c80LFWB3GkxvRFdvmYTJRsqjLmzEo+m0ZtcrNEAalDx54vJBQvCF6wQZC
VINyGSTMc4vJSTFjKO/jIZSt6RN+i70HbDTL3BiL503TJpKPPfzVnADXVNgrT8CbpevWrsqb2gqd
RzVyxFcw5WL7/pFd333LHC5ngyMLlg7b1tO7r+q7qDXMYjrURRS6VR33t53aA2bqpuj/YSj2IzwX
gGDEoavlwutAMxHNnQ5dXCPLIBu1h6lPvuu0qLlwAa5fkeWr6HsgT8iJW6TDT79KFoD3DMgjh+Vl
9Horag/TENhemNT9fYEx+r1iEtS8P5XrRGsZFBamTEXIxPRuXa1UnLpDdr9n0FrPQNCPuKjoo7Tp
Q+pRch1dKjGfXW8MuMBayNpRSAKOsspS0YjMRNsJ+ZC3zrTVCE5Gzwjj6K7qG91XU8yk5KWZMI8G
9ZBeOfZN2R1R4HHuhyJsLmzxN+Z8oTAtavDLtK855V3lSJwtXT5Qrky9Pu7Gp5KagzsMubKtG3Xc
GOMwXZjzt+6ARbwe/CRYCnjWy637W6/JbnQtVSt7PhiYxNzOjlG4qR7j9TOGYtfCLMNCSSoPVVNk
W3lO5UNL682nllTddoO4l2h33BqNLn/sKklg/FbNd0T6pV+b0h+LKBBIsOtpVdLwpN6yxvqk9EFS
q5wPTRTnn5KyU5foytk2fVtdOGrrAICdQZRB7KyxNSgnr3ZGqYxcwHqmHHSrm6/pUkzXGMqrWyOD
0BJOvUyOgffDGKTiQvy2fuUI1GmxIM2CMBatv/VHAiWRqT0788HsJ/lGNOr0AXGf5/dP2vnnwTHn
3lr83WgovZaQflv0CUk9UtxMPhRVmvs9//i5kPXcdfQy3WptNd40dd4/5KHoL0Q42rJIv4dWfN9r
rr5Ei8hFrPVFpj7EMShG3qqa9ckXtqQ/5QDGYY44nYoEpB6njT/jK/VctCGRsyi7cfAFAh5INsm5
taGHKcteZfcQr/DtqY5qGxlXI63/Bj+Ymf8ThO0HzSqhqM/FNP8aVZhkXgX5EXnQuNsjU/HVMObs
g92AXNiyDUKY8pApf+mzUd46YEnmGxFb4bgN2jT+1oXYVDcx2AZPp8X4SUwGyugxCeJj5lgQVDQg
K/WFkPq1WHIyT+hKLJxK4HWLPbW+KqbYWb904sz0mLRyfQt1S+78xCjHO2uKsxBhNhQVHyW6Fnjt
WHr+MbeKRPbKIEeXRUPpqfPGOS8NV68ByLuBkArhIfnzLOVdsjRt4Y6hrRJL7lgUhZ8U/ei4tOPz
8lYSAtgExm8JoLm87p9m5FPCraMKA0ZTEApXMSQRe9R72is6KYix6UWdfH1/i54rPcHpVxaEIHoL
VBHXKvillA94p4j6aGlRdFthCHSlGEkZe0loFiE3UFnGbh519QNpTXIVImM3wLQ0y8nTa0mq3RK6
SeQ1U6Qt5npZfxXCNNpkfe1ELvoWiuFDYJju7RptXNdy0rLyMQqLXnT6UmJjN2my7WdqJ15QWM1j
OijUGHNz1sVWwd/3QrJ+diw4iqDkFywGDx/n//Qapn9R9Wlol8e+r5st+nvcM6xcdIPfhb5jl5Sb
HKvUKzmMdOECQqwv3DtndWzuVpTXYQtTSVnsNVZPvo4McdvZcX90jHS4Ssu83pSWSK8gOxr+HBrd
tTSkiPvaKo8x3kreUJrJx8jKp937K38uJoP2z98NKiAYC/zqdC56eYwRpivH45QP4qulDDaIOYHv
IVxOO8m8sDLoH41qpX6Z5ZnEKLTS8LGwVLVH5S8TH3Ottzw5nbK/F+l/kJr/RV/yt0Xyn8XzP2Y3
D8/5z//9Xw/PXdOd4DSXv/8PThM0Jv0PEE4oeWDQZBEh/zdOk38LfI1mMO/JsqX+xWnKf9GTIc2i
rwoa0YbewCr/C9TkD+GFLVVknf648Xr4/wCpuQIJgw/mTC2JDiAKIhxirNMNBT0Fk726DD7wGhLX
RWjHtO0LEJHpqrLVKwIgyUVKdpGtDWHd/myk+iDJc+8LC1lnkUMolEbrk4IFexSP1zF+8x5NzdDr
+u/SrL68Tu3/7DJ2GSH/f8YDf4jF9+e4Kf7XdZs9Fz/a0w3Hf/ovKl3VQaUj1gK/bNlW/73jJFrA
fwH+5dH4xzmJ8OrfLadqf5HVm3SliOeAeyw9wX93nGoAG168Jygr0Dmjifd/2DuP5ciRtT3fikJ7
nIA3WxSqikWyQLK7h202iLbwLuFx9XrQ/5F+FlgixLPWbBhjepKZSPOZ17xjv13mMWg84wRF+Q78
A1Eq2rir+wt2Rk1aWMy+MZbSHncxVxYIKhcjiCREg7a6YKs0ZhkP7uSCaYYxBplvnTcJHQdUxYlU
H604yCwYDOxVXAh3TW/686B+k5WsRF2kTY5S8JjnXyheLP6U6tbFvSqdLOLWi8rZIn+JuAcW1Ouo
ec4R+2rK0q8oj9WzOuMWGCOMm4/RXd18b/IiOGpxhN6pTsFKCONP2AwfC5JCTx87wy+s5qkrKTvk
2vDJKpsYqLCufFD14KZN5PIQ8ih5tdDEvm/R6GjDPj7NX1Wzmt0iHsoNMAvMm4tYlfnocK4W/oNC
v5oi+qquWRl1lBtjrZ7zaEe3vRNI0braTwMKQdwcdPW2k2/07FZPTyFthPYma54wEBaPTnVKOnjv
N4a0M3+XMIpdIY5N9b2x97O6F9B/0x3zxT7bbc7leSrvk/hgg2NruWmI50C+ecY+PJm1p1m7kBDZ
cQVGiolrFgf1l5FSUD6YkTv7QwJZ6Sb6rHwDDTtZxxgK03TGIXWoT2W2mx6c4tlEEEErfxbKrWne
dNYJkJxReMENIFqrQlDKwyvTkY8KlQT7qIlDHnkdXqmWZw3eaBwy1P6ItPRdBI8z9qoP3SPmpabt
Zk/VP9ZX7SvxFGaQFqofrtxQIjjkzefUdp3EK+kx0LW57/FY+IF9Hixpy1U+l0/SZ8d2ZWcnm4cx
PwTSfmp+ju2+V70yOs/YXoJCdOuAiNXL7yov+FbLN4aDRrg7GW6aH6nBGYqrnpOzdTI86yMuK0AU
g98NADFAkfiE3IU/+GrGR9zPsSbHJrdG3+iT5qKKetSPOLIDKD3Hn+fQCyakWk9J6ToPw/MB+977
7g7RbMs1PpV37SG7H784iqufi2LXhl4PhOoHxBF7N92Kg3EKPmQ6rSY3RdKhOje0ncaj9thLroL0
lYeoUvrgfM2O0v38Nf9R4N57zCsPRStalTv1OPxBJj14yu6HnXPvnKK97DXEM7vq23SyD+MzmKQd
2Pc9czzhxlxTXtynYDdyWha76k/yxxnd5E8xASA79fbOuMWG9VDegT7g8M2PyVkvPRb0a3E0dvGp
br0q2XUHZZf+Sk8IoidH54N9Px+dc78fTs7v3s985wnfGmxeMn/+zrEV+5BIFF1t4caPyr54Kp5o
7zmdN+qU3jBMdZdSJgnZv6m9//8Z/J+8QG8+g9+r7vv/WKwHj11c/Ca1f+E7uPzRf8ddhvMvwBXA
K1C0WgIvoqt/x126/C+cw5ZnkGLBgiP470dQ/hcBGkEVf4FtxilgAU3871dQUf5FG502MDx8BH2g
br3nGVxVMlATgMcIVokfPAavEPB0bxGQpsVx31DvStxWa6U/Ba4FNy8W5/G/UuKXrJZV5rQMQxmB
LifkFvBfa6AolrellDWVfQ+UJltkwmdPR37YF1VRfA4lRf+MOaZ60pRc/kzB3dwQ0Xo9SwcICo0C
KlNwlaxVUVYqHdHAjAjPhTy3RyW1cy8fhw9vz/HaIH8J9UtXggrhKoCNZKvNSiWMzvTGMKImcgXF
IbYCicvnDjgqsCFAFJAVyAP5ufwWL6pCEgbLgTPF0VlGsgSZkSLfz/aMap+dy977J2QBggVzgC8m
WM3LodKuZluLLjonU9L9dEpbOsj5As1+/zAOpWSUJag3Uaa7HKaNbGNyOmY09nm7p7ohu5mRbknm
rlPnZeEIu/j+fB1CsXV7Oab1KSk9bbrQKXkDtBIKuiYvim7q76EZ0ZJpTHuvdZ19GPCMpeA2l3uR
m8779yLqIaivIlEFUnvN60fgSQ+kwY7OUWN1t5ENpL2brX9nwf+v2qd/Z7skc0svHZztusPsTNhM
j2iYnOtU/jVQvHEds3oyKqookzqa798p9PvYJ1xVRGjr3nLHmovYMXmrO73jKdcaJKgw/Hx7o1zZ
+lBJZXBEbH1O8qr4EYi4N9VcJGdtHoPjSHHNq/Pp9yAHW6J0r44yLVGbatZifABIed3EyVOhIGiT
5Oe2SANgF2yem8BplI0b4zIH4SyDVQLdC3V3aafwCFzufMST89S2Km6MOY89qoTpL9QkW9fscvup
RD31vZ9pwUbRTeQDKey99XiTojUDQkbxOZjJcqKkxAVEQwv37c/0evEA4dH7pS6P0ry9BvzVWTfU
doLEFTVd5TQneB6UVbrl3vD6PC9YP/Yb+cxfAtDqdoJGoejCCvJzZepYdYyIeCVqPf5CRMw5RG2o
Pkxz/6TZdfOHTlH5EKjglMq5nA7vnS7qKZxmMMZAmtW/AJ8XF3JsZFOpREV01iN92gNB+BXg//Tu
L7cU2aDT0VCh0/9XRP3FIOg9lF0dc8CcoO32QSFiD2eFrd7e6y93OcrqJi6bMGgybYrOrZo6u0jV
R5g+ttiYy6tjzJOyHC7iDlI32guXu96ZRjuTlTI/55KqeyDCpm+ofHV7OuD249vf5vpQCNyQFxIz
/ZX0ebFscmkPNpLHqK3livkRB/o+cIEct88pOslbwoPL9fOiGcBp5hXjBqQhRf2CMvHlvGbRhFNp
VeU5F9njiAjiqR51lar+tFPkfpfVMpbhxdBvhFavPxrDwjniUC+3yLqQoaXT2Lfof51thR6ClscI
sk9p+u6PxigL1oVAlrO9DuDsCB9aSTHKc01pugKUJ3X5XT03Qbib2jYOT29/uCtrSQN9sStauEz0
oC7X0kJ4tOnntDpD/FLsfVDP2XMWmV1wyO3Z9kNrtn9NUmeex0qKm42A5PW1TDBCzC3TUgc0vB48
FJZeaqNVn0uaLIWXIucXulkhkq9RlIFRz2QMCN6e76uNSuRD1ZPrDMY7w65eAhUd16YO8+YcjkD9
QaeEjzM+9igaK8bD20O92i8MRQCCmCwNZd7T1dJKMvIqZlW258X14Y+OrqtfIa6fbCzilRkR33Bl
0cSkYrfWShmmDpOxIuvPc6f0d4i65Ye8a8JTCJzyy9szevW9iDyWbjysEgu9gfXeLJ0Uy1NDdGdh
540HoD27HcYa3W9bam90pbU3IrgrU1tgVovdKgLjFDcvNyc6lDD0naY7SyoTajCv8ApRDJQWRmvj
cL86B8vUlv4awQHuOfJqKLaeGOW0685EQ8r3Qc6SnRQi+zMa1uAXs6C7Vjo9viC4p/yX4sX/NYKE
hbW+0JbBl1YXDfblHV/tFKOSdKhAjvpQ99KoP43WKOn7xh4M+yl0CjEeluxUdccayfP70BGqjrJr
UZZILFUOFaMEpex+lys56rJzMMsmBnACCUsZRkvVIafbaUSimj7I0gnmgNA8Azew0s01DBg8o+uD
Z8ksJOLjiT74TVoFlerhVlc2R/yoROEGdVU3XkdhdfR0ebCh/CMcZ3wTyZxPuyrI589ZocbpYwoY
R+zUuGrMuwKSRwJyZUyr8qMSdw5OSRV9XBAKdF2/x2k/tAetp575GHUIIz6kiJ3/MRoBsJuGrhTd
FyXuXCe1cLr2qcvCCpNCgOctXVwzk2+0NpdTL9G75kuYz5bl5eCRwnvbDjKsW0YNxwUA/hSHosy0
YeiDTb+X5TF7bgH7a3sc5qP4kzmh/6mUXFHfR23KVD+CshU/YFA7TntY2fa3hnj+s6SSORxnB2bF
ocHaITzOQFi7z1lap9L9mIyJdRrtANPSPbp8gfKUDIpRU5YCVfdAU04aDshxW981fVJsL8pRMzyV
RbPISo6oQtzUVjXMEJfjEpEi7KSsBUqtt6deT2Ja2mJI7EOgSuNHqR+VzKvkOvki2rxChaGz8nLf
6JW5FP00PfdCJ4i/V9Gi6Fcj0xbtWlLok9SGaeIpDWwEt0JzIgG1HjQ/gkE1P7TDSEbG+e2RWGwR
K9hXlU79q83sGcekrI93ccsVfQwiyMreDCpdP0tFbwyHdLYGhd+i4WDuIyJE6yHXJLNF/CPrrB+R
kaGlK6VWFyI0kxm1va+sWYt3peSUP0xUGn6YoqzUHcK1WYdYwhCmT6mI1RHxx1xWv43kQdFveu6D
eiPFho1sYSBnzX7sI7DpUWhG3WEGl2ocQCRk8ilYULKHhqatgkx+CqEaAUEtnQl6onq8pVzfmKe0
1bD9cI3M7ijbOT0UsaKtNUT8U1nKvGZGRnbXpG3a3pkYo+HtBQYc77tJqZuDM+DweohTTcR7DTWI
4bZx8JRr3EkzxuLONgbKnLVksN2TvsnjO9EAETuDcmyVXwOanRCNEjuJqnM3ZgYQ9AYntH3e1IF6
gu9vxkcjCSrpu9nnZeFWlpP1UKXkMjv2TQzoGoUf84nyTWRHO2TVFdk1gzo0TiY9j/BgZVUpjnOH
6vEpTvnDKHTYcbafRdtRSG2HSL5dCKOmZwLToFTNMxXsh06uHs2wGBBKHagqPTRCtKnb9pVqfwmz
LM17l3qPKJ5npTeDX7PSFuGXCcDwgIBqFo4VVgUy8INTNaemRrkEKdXme5XVRvsh5bRP9xAZZOOY
WjkFh7bS2hYtzWgMKuAtuN3/6qe0bn/Qz8dSpThYmJQImb04GFT3YTHJuS/JvTYfm0gzss+k3Cna
/BDfox4hZWF3uXM3jug2ZBPrdRJmPnFjU2Qbyo9VG9YocyVtVz4OeeLMN+hn6tmTbgrD2Ul1rEi3
HC2nuzXB7sc3Am6LsTNFZJcPGCoOxc9xLubxcYIQa0BFFaU97hI5Lobfk5jK/k8aT2r/AchE2PpJ
os9kykQy2rESUqT+zlVkV1uuPmOeP00FyrazK0sY09zWaNOInyCnZPEol3kRA+sL1GTfoHfg3ObY
zHKwVDn7IDVabB2zYdamo5J0OS5diaJ2556wzkBrJAvLP3mdB52yi7ieE9vLUZx0up0+jNp9EFr6
T2WGifw94FyjqQ2GpkODOcGAryxsOEoYMMatdpPQ0Jow7E1Ko9pV2KZkuzGwekSfUf/80mdSN9xz
4VmBa0ewjTxJDVO/bEZH7AkkaSZbTe8851Fuc0cjx/fLcYpKdW1oHuOdkzcIwI6lmdPxGgcbHdwa
hskNeHxHpuE8V87OiXKLz4YaMtZUYLD+FG0gZnfIjVpxOy0tM3zMkvjbQj8SLvI+dQGUqYtuI4F9
BJLXGi0ZdbKz/FAPmYx+NwqBsBA6SDplV0r6J72Nop91PtDelnsuovsaUgA3p83d7tlD28mQEYoM
E9wiLhqPdSllb7JHvdpZTVj9oqMXKF6Zd3OFEO5EDWuUIt18LMZ8FjcO9tIoR45SnbaQryJnOopg
dqJ7MUYybYhSKNp4j55PSAJbIn7k5apQpJM9kp3tZKFpza7o4Tehu13jgujm2eigD5wkCj69XZ1w
55m5YTzVYkzCXah0xYfKISzjMgfh8RBhfzh6ZW00+oeusEPxKOos4YjFMP0xTRhoXXETNKXvVBo2
Oa0YHMvTjdqsb2JlUILjYJWDemuJqJcAjlRYHua1XNFwMszHCJkPGrfq0DhuEo5dvM8I3b6ZRKf5
bQ1oGhkOVUvgTKMTdq+jE2zVbhxl6nzkfgEw1nZp2o+ulsZduwvmwCiO9BORPy/7KNCPaU/Usut7
cJ4wqdMOu0XFxlVUG5sgupHsREQHeG+D6WUWrmyR29StKd9Rxhom15EoYxyEZSd/pl5N4hP/Oc7Q
etM+N6IaRe/24/L8RGKsUNuoUglrq7EcVS+NDXaNoYtc+lBoNQ5GUJAq42MNwSFD2FppuCYaM6pA
phdZ9ctYYpNT3xcW8iJxlFAUQT8WeV6VYzocUfbQprMij2F5qOaCOyug0tod1bxPOBZoKea7PCFM
98RgVunJgY78HFsALGlLltbHAmEq20VRpC6Pdhc4v+JYwYmvEXj5si1g6LuimsPvaJTWxc1EGFgc
sgS1RlcL22RLUPRqCL5gAWDFYRqxBihqhVbNKq6h58FO2Smx9AXKk8C2dQo3yjtXR0LtdyEkgZ1Z
a9eZKvwwrbW6s1Pl867UYnYTHoo75rlVSbo6FCn2XxulBUF/mVcUQzn20Ly68zz0JdGfLH+RA3m+
jRt9i6axgiNQemThaPrQjoECRjKzSiwa1USmK1b7sy3V+E0SpiX+jKXoraKZ4VnuRrW4GSvL4MKL
nUB3qzBXf1u1KB5qkSpPgghqiwB2JTFFhoyKOHqFgBPWnY0KA1iZWkZ/noYSEfpg0G/1Pg42KgvX
RoH9iuIELQ1gA6suzRzPUju3jDL3WYDdMzpFKZXE/btTUloz9Lno0FFLWIBYL7s0cTS23YQ60lkd
qJbEVDGOskjqE3pT9ZeuaZJ3p6SE6XAvZDAmxEn2srVeFLqGyYkaqZXn85CgC57woXgXpHo3K4ij
vndqbBo449R3Ke/y43KoqbGKckYL4JzIgswzbxpVcSuNlpQn1YMV7LJkzNON+sjrPJhEE7wjxxAL
WQCYl4OGVh4gJh86Z70bgYMmitHERwlVOnGaNTuo9k2Pzvxj5vAYnzN6Z9bGL7DAgS6Ke3xN1N7I
wClLUT1ZahAvFriLVLlWYNKeTVvYtwMGUA9TLpGINkqfuwnQM91LmiDeUvR5vV1JwOlCLJY0FqD6
FUzJiIyA6koZnGd22b5IBVYEJc/O29/09SgA/ZamFGKJtEnXt4GsBtNolnZwBio/HyZdjfbY0mz1
E1/db2D8QG5R6FpwgwjPXK5h1lMgkZ3eOndlBmCX1tWOUAfJ9iJTN87fqwmthlrV0+Qm622k0qyz
NXTKuZYL+4Ey0ZaeyetRIACyHWjw05OiLn85ITuscpikg3OuEsk61V0fuiCBt8gGr5eNgj+VyMXW
D1b7usDbQ2nTlUyEftXDlZ7KXCUXBD09ulntJM/v3Am0U5BUY8MtcHasny6nZPUWjtC5E/pSFsri
oaBrn58ptOobz+qrpVtqS9xY4FEXY/q1DAGE7zRqG4UHnID6UKNT8a3QonmDjfj61F6OstoGZh3X
YecQJmi5/BUtjXGv6rFzk0tl8ClBsZJXJhk2upSvxlyt4OrEzuacO5GUR36r9ph6FNJeaX5DMgZr
FhjzobGh7Lz9za5tEFpQVOaRpQBksqz1i7spHVs7XhII3570rNup6ZDf4u2rxjeDMUU/3x7s1Yej
HEnbn/NLZRco4fLLvBhsUodEwj4q8qHAKr6ltKlFlD9Wf94e5soqAphZbolFgokdcjkMbiuxrcR9
5BeRGfpJWZUkj0rx0M15sM/VFhlEvRu09xatl8kBuKFkTWORavzlqBT6UlHiUuBbRVCcBDKQe7xS
La8upa0IdjlIFw/KMhQAV0IEPtorCRE6GIpStXPkO2RFrpAwyJhAWoPhmwN1J9Qy3kBKXvtwhD3o
+qBOtEDBL+dmhVjDGqUa+WOuWV9C21C+plCJ3n3xLq8IDxWgXy6QtS6GXI8dmgxW5CuzWjc3klGZ
wYMzzfIWz/LadJYaPLRYasP0pi6n05t6L9Kqjf0aL6eTmqGLpE3JlgvjlaPF1UN+wf2OVJm6WrSq
bSJpAuPqAyAKbxwwIa45JsXZysytEOfahmA7oHG3YAJoBF1OKBMTBbxhiH1DFh/azCEPLBboqd59
pdf+5e3jdXVe7Dvz79kig7ocLEFDTwC7if2iyfQHORzqn3Mzip02qVvdkqsfiogUXcLlc637TUVW
oEbbZqQXihZSRUGps3mWHCvqP709p6sDkT791ewD3LC6mTI9jgut1WM/QDCE8qNkmc8acnrtf7DF
F+AGjzEJIbzMy7XLSPv1QkoSXDDT7rOF8GfrlXOVFe8Nymwwa8RjHCN+gAe8HGeui0CdYbn7VmR0
Xhgp6mGy7Ojje1eNVjeONmgnyctXWo2CQfJEuaROfVuM431W9/I9WijZBm329X4jPAWNpIF9Rxtt
LTm40BgdQfHERwYm+Trjln4wuhIwUibNW0Y9W2MtucSLFyqxMxuXrTn1+1idn4Aj6l7ZyMOeevGW
4/PrLYeiNYVnkB9YIXDdXQ7V0a8IwnGM/TbXgucMab0DLTnrvckd9OelKkBazIP4KvnJzUrTRZwn
fp/GjbVXzMHpPkB9Tfqdk8629t4MeRmOTwUq1ADKsL4bZAyULKPTuPOGgQI19etdq3TmxlO73JyX
7x8YIS4EztECFlrrzKlLfmF0XAtBHyNqO4I6qImejf5GyHZ539lDcp9IkeTrejk2h1HJcZp/e+tf
2SjYIoCHWvjsxPCrr2c0SV3qU534VkPTjwriHMQ7pFnKzwh2YN/49mjL/+3VhHGHWd5HnpPFbuHl
ttRDvRoiSSS+3mnNgaIcRRWzaneLr9StmXTtXVg06o1wqDC9PfKVXWoj0EoKyXu8/HU5ctzHsZPl
UeInUwaPoFbifTeo08YuvTYKui7AoIC/QApdVvvFsTPskXZI3SY+lmz9Z1NOotzjH8bh7u3ZvH4n
TWpxprksI0n5euMEVN4DY2QdkeeYP5qtXn1MrBD8fUCMWNHB2hJXv7ZNuO45ezhlgJpb3ZC5NQ1z
OEixXzVgNSdbgsDYSM5tS31y4zJ+HfUyN2JqBMXAfr+K0YpiTupED9BoChsUMXU7BHZ4rnpVfkYx
qPeSud8qMFyd3fLBeAPQYVw/zwP9RAjGceIbvaIfIP8Ut5Y0Sq7QrOb49pe7dgKonmDOjgkUr87q
BIi4JRkbuce6uM0+mlGd3SG1ld8ObSF7PbxhwxVB5dyiH7DFaL86SyDoy0Spzv+VWHuxOUcae7rh
BIk/KmbzTXPaBLB5M2P/MGlwrjaOwtUtikyEjKYlg67FHaMoryeEqBLf7rAsCiqt8qI5TfdFrxR3
JmzYr28v7NVt82K8VZSaV4I+C20YPx8mnepf9jvsJPTfRqzQab3n90qa5Rup9bUVhagH8AzC5iK/
cHnctSKLBkdaGm1BgLlpEtkDxi5d8TWIoP1t3J1/SVzry/PlaKutQxeE/nyiJr4imkr3xqLG4LOH
KZd0yXgskL4DFUFfckLX1XIbSys+wzjYiizWpOflWbQRuybtXUzK4TBeTtoJotkZYpyg+2GgPFZk
VvGrTiPaG62l0UDsy7DPkFAG9kATvhyehKEGj11chTd5pSWnUcjzPjILRNffvwMWHxaeMS4qfa2s
a2P4aQZI5PmT0kV4YiVDcygQ34rByKhdehwK6wePfbWRU17dBIuGNH926cSsNh6l0CDoOqA8ndH4
M5bKz3MSyIhGm9LG3XHtdSFTJspakNmA8i5XvrYlEdgtd4eGYgLadkXimSh8HN5exms3FKk4wJO/
ockaZtuWTVo0uBn4JYV6X47M5mNGK/9e1YcchYXWudMCvb1R6iDcQOVdXUmUdfh2KN1A/bmcny5S
GYV6JfFTJzX2DiKm+1DttVtq3FuqFcv/an2WKGAjhAR/G9r2ail5wLp4UWP051H8zh22atvU8++m
1tSvVCqmY4RWw9fSLvPfoDaaDVjZ1TOEM5kK6wgMMKpMlzPN5LDm3wSpL8gJjhhK4JUSzQm+9upY
iY9pFbefcSbOwB0Nyq8xN75ORa8fKrvTPgpZAr8SoQP/9f0fHgIDJjiYvxP7LtvvxfuQTpOgk0mI
JJcapR6hKPMhqOb2uzpMPYWFrPhGk7v5ICHEtLEg1/YcLBCZt9cENLyOzgYt7Z1Spv1mlcFg7aLE
QvoD1wMgVyKXh8KTgFCProJnaullueN0G0fr2uuBODKSNrC0Fhedy7lLWhCRDDSJr2IV8VADDvsH
akpyVpBq9bDTMo5O1GvTfxDGAf+G9kDBYznTl6M6dTJSK6gSPyv0KnQRGC0XLEUkPfTU9U5aoUgb
h/vaEYNVTu+T1Sb6WD7Ei28cTtGYArBIfAwj6hBnVljMGCxJ2OdiKJttRTvXlhXNKpK2BTNN5HE5
XD8jhGNjqeIrkbAZZ6h/4MUM8hAVuugwDIPzJyLTen57I18LPQC7k7bBnsctZvVCQbTAcwJ+nd/1
I/CeOczyzlWBAB0Xbl13QB63+eftIa+tK5mpvNSsCFnX6zq2STnh1suQo1Y8WFE4Tl4lwh5iL74n
T//BYJgvAvWlgU3adrmqcWjP7VS0JPeGyJ6Njm7koRzj7IdAXiTavz3Y6y457z2Dych0QtpD8eVy
tNEpmhrvLKCqJXmMlOBiL9E33wMQmnemEu76TFeeYrkp8HVRI2+aLYrVYYOkqDRGWyXjZW7ri5uO
CS8EuE+KDasdtfRtOivOU6BAXfo1yNvWT8uILhrxju1r6Vg/dChrm64GDOjesClZboQZr0k3y4Jw
VwEG5qXiDr9ckBrmSW1I/AoibfSdozRoCM69MXlJHc8PFb4DOLxEaJkrrX4vxZaC0oHSgWMfhq08
8Nq9CSKDqjUpGR3F5SS8OM59mERo74jUT/TIPtCHQExBn8P6rqvs6YDIo/NTH/PsXJWlubUvlu++
/hILoRQ1BxVrhnUc2AjU/DMpzfwCRSfMySNJ/9LaSfdFao1E7MypaY4aooPINw1Vu5hg16MB2AAS
7saldu2WIZuiigF5gI262hPJkGdoOXepj8o5AOVYUA3fYRUFImqeqE8e2jQM/khSJs8bsd+1kaEh
q1T7DW7UdRm0ZV4Fhuww0PlPEEOoCjnad1Krf8g6kHKuAD+JfkI7bfV2r903kFGXBg3sacRiLj+8
PjrlpA8SL4dRZvfKWA8onBb1h16NrY2849ocof+xxRaVXlTmLoeSzDmKQRZSHAVMcwjGdnFfUswT
OAPprsmjZyS55I11vT69/x5zFZ41BqpicVWkvkxl7G6Ywg9A24q7oKzy09vX27W3gqolHTZEdMEA
Lb/JixNUAlKuZcBvflDW1ugOajrNx7roOmdnqUXYuUMniY1o5+qY8NiwC4InBQTncswA3xTFmKrU
H/CDS129nTvJ5YRDtkk1Z1/21tazf+2eIKBcgiubHbOu0Y4SHnippqb+GBvyPsgrLK7VIqhvVDU1
7wYrjtDz4JX0JASSNy6Kq/uHiIqyyhJta8u/f7HCUW8hTauyf6RQ3JZy4JsJMsil2T1JcdB4U75V
57iaKCM18H9GXK1v4ViZYo9J6hcqDAAEJdGqqOpgD4BF3FpN23uzVXzN1dE5qghsH+OoUzeupGup
GrIyNCyAcgHZXp1ParZKA1Y49dW8MI6YSlaujRf3Ro3l6mc1F9vRpYdK1fFyabM50uY6b1I/KqwU
ycc0dJvUtNHu6aP7HojMoW8nu0IkA/bA2+fm6gl9MfTqq5qRTQIVKDQz6GVJrmNm0T+1HQP9la2F
BvH2aFeXcyGsL4eGdufqi4Zxg85pgwHiJM149Nh9T2RV1QPaum8PdG1a4LaBqzn0VK11j0ZtKcgr
8ZKY2dhauIlpjO2B8DanoCBkWD3/wXBE4ws/DB+FNZCgUqs5TkKbnWrScXDjIqs/A+Nv/khm0G05
AV1bxMVuhUba0qn5K3j54iBm2AxIxSxx1XVZ5TUwjnZzOUYbe/LqCiLztxAVaJ+s+dVwm5oydOLM
b+lpyDs9agv1qBVR+3FoLLvZ+F7XrlJCQUjUYCbRhFgFp1JDT8/pROZ3pZZ+bPV2+iqQuP6Coodu
7xpKCP9BlYmEDVkBBaAhueoq2AgKpUAUYc58w5IsYnwM/nqnBRqfQa7ZldGkP9ZBs2XvemVVUZTF
ZmMpwKM3uTrprRFkNsZbma/PWoCmj6VlNA+BS7u21Kgb+cW1CBdO5N9kHE062JiX9wo3Nv4KKtUf
gZ2I1/VmcxvrWXaqp2I6mqFQD60a5PcJQOjKNYRce5LeWF8ypSk2dtOV74swHx0jKPtcc+v+r9kE
UsYNmvlJr4/VqRMBAHeM4qAuiHjWPrWFaL69fSavvFdI1SzleVCkbKvlU7w4JqKAcoUwMDEdddYf
ShnCuhOxvM8huTwAMQ0OUHisLYOTK4eTsuVCceRsygBmL0dtospBP1bmAxfzJHkislpA1oNqp/u3
p3et9sQNB/2VIs+i0LKKrQA947RUiNwfxaSne0U4NOBMtcwwlCtJlyElJTdJX++S3kj2hA25F9Uh
hFwEO85B1tQ3ZjFKj2//Vte+89I1MzjFxJhriOcsnKAmg859YFDKvq3x4nMlpayPUAHlE+D36uvb
A14LEtDQW4p/Oon0K/C3GgwtxsXcU0RAGF4ULdL1lTqd2BfDwguTdykN4A4SHyQNmRX7JEtpsTHt
a3uNq3Lxb/j7CKzeNfpLgBkcjjVl1flTXM/fsfmdbiS9tz5WRmwe2G5bFP1lJ63yNgcNberkiJfC
uF693CNe1tJA19m3c2360IWyOd9VlO/FzqGm4KFt8xm+lzQBSe1CvCUdR5uf3178a1+bcJBSNjhm
mvqrO7QaoMYZI6d6VLDBcauh0A3PID38bYmib++cuTPKjZfi2lLrVPbI00DfvpI/EkKLzFQ3M7+R
sv4fNZmlUy4n+tma+sprM1m6iYAfH96e6NVBKddTaqbxjPTO5akeR2PSRBvmvqX25R4KqnSUpxhe
QybXN4o6tl+HVGo3NtXagWDp0FDK5BQtMFYg6std8+IGk7I2yFrJyH0ticvPFHtj+EvW8CzmcjjK
Wljv7HjCIMKYXUkPQs9EDGhHS6c6KbgJIyhc6seygn789mJcvXnQK6ewT8hNCWd18wSlFHNnwxfE
hVa76aXW8QARDfHOBhOwkxSYq4EGz7GPp9DT1YYmKIJxIM6DXVkjpKfIUXLz9u90bSeSlpBJE0Kg
YbL6laZkqgY1qnOfNrM1uGMP9J3VQV5458Sy4JXpp2LLJvfaCVzaDks2zc91vUJpyyhAVxje5FQp
BwOBy5MDZOYELrc+jAaYAceWzF2fjwFqhdUwbW2Qa9sSmziqwASDqLWsroAsHqKioOvsmzr6BN7Q
0adze02D1Qa9CpW9KTLObK5dDUcd+RMK3yb0cZdLReyElNa3SSOmP9EIBtYdhV3+Clo8311ZHbJf
b3+g1+8ip27JcJZuI5Z2q9cYTRmhJwGAtq6Sh24HeU/5R8uEPm+c1NcBFsyCpZ/JzUiRc92BSJMR
CY6lt9bWVO0m/tbgEcSk6FbJEP3+/e5ZwXUGzb5sOwZbbbt67hzYcybQw0w3Q6+Oyno+4nBSDxsJ
xpXlA5kPtIdbgOBxjdvQqiLH7oquuJ1CMtCCMvcgc22pl73OQ3lNkHVlR0OapzO5unBUrWG2lBdo
gJcx8C+7sj1gJHGH3KkWPedSgQ0QjP+FSC87af/97eV8faAYH3nmJbUhPF7jNxCbNYCGxakP0gp1
T4i0875Qezn8UkmiohaJeMLPRrJinpb/xdl59MaNhOv6FxFgDlt2kmSLcp6xN8QEmznH4q+/T+lc
nOMmGyJ6MAvPStVVrPCFN/R9150mpUJo8+0fsT1U8kl9JULgiYcW9PUiNDEdiQTl8cBJRH7KMxRm
acInVcaJ0QSIp8blsDS5/v3tcbdXGA8a4AMJ+ZSmM6vD7ERJVBGqkNa1sx4ilBov0WnuXOTOrYLh
j/Fo1nvUhVuT5eJgQ0kdN9QdrydboiRY6zNfHO+J5V/KgcvBGa3xYuZG857EPPmz8UZv5zPfmClQ
XRp0NFqkftJqUEWJ7HoYKHra5uRR5yV8h4OYl/gcGrOXwMzNVXfnq964F2Q8SqSIFjOQ/9X9k8Z5
XGQLJZZFRVDiOBSjkz3kjdEYvlsow5e7v6Vsakg0JRceDiLXy9pQDahCtyC5tCcDsYNS1f3FnZWv
btdPAdX2Xtm5IG7Mjw4k8nimxfUKuOt6RGk9YNdemAea3qv249KrzXTqab/U3+CX7Rlv3viCJFSQ
miAGUm5dd/gXMx0soRtlYORLdVThdAVj0cKWppR1MelSfL17PSnKY8KEkhWNmjVODpWtrHTdvAzC
1M4flt4w/MLTxc/S7rr50LdiV8jxxsEANwGIWKK7dOLr6/XEalFLk2UoA2DgunKs5/AlhCiIt6LI
H6xx8N55OZrUO7v0xjUvDWewESZPRnZrtW+oVcSAZ5cy4ALSvyrwt/9umlg8vr2aN0dBOQntSChf
GyEerY3MIYVHFlRzVZ1ioxvxDZv2wsQbe4S1g2jA+kk43mpHIvhZNmYzV0AzyIfPZgLeyJ8SK9XP
i+7G+rnThZbtHIPtoOBfIahDCSYxwWDo+rMZcdQmQ+eVQdwn1icnXkx8ztvy5xKH1ue8Guw9i/Xt
WsKnoOwHSFSyltakihQ/ypAKRBUMtq2chtocziEmdjt9lFvTkgK7kJQQoScZuJ5WGZlmGtsuoxQO
RHk9n3yrQOva6RDp7hbdON+7Q5iVhHEAAZEBx+rbpSJ0ehedkwBXSuM57iFpGpXYeQa2R4y/j4eZ
FMaHqGSvNnuvKHTZ2qwJprxMn8pwyU9hNI68s4UO3LZL5j/DyA21nS2yvSnlsJRO0FCFwrnutdYh
WM3Z8OoACajxxYpS7YnWOILatu1lyvHuhQRmBC/dAA0DMGS1kMlADqdHcRO09vjPgKXMRUT382oR
H2TnyZPmQZhe744GpRLhjVMbpENTGj6l7+ZP0VH5O709mRu7kNDak9690Go394YISzPKKWgFug75
Zayd6AlnsV96XpfBrNR7UO/tcNzA1PB1YLaAydYXiKhMZIOyZQriKvo+NzjpKmr30baQHe9zsUdZ
2sa+r/f9awxGXXhN4iz6plRR55kDrVJs8GqhWmP/lPbZiefbe1+OReyhHNDgUjOV3rTXht8eBi5L
KMX09nhYqehcn3C3BNpfZo3ghKMZXLrtH722fIvAUx0aa3opa7U53/k1edSAOkqcCwUGErPrEQfL
gG7ReMpz3DqosMzmSdETJGlKl/dt0e5N0F9Hw7ecDEZjfVc3mKZ2kKVrTXlOcl19IEHr4Uon/fLA
g2/Xfsj9sDPi5pxLJxggcDIRxAJsXYlN5kGtMFZKAqQjFvuIM4bS+1GoO/+2ajxbO2dj8w4wGu+2
TJqYHLH09WrShDVAUUj2zCgqH3MJ5aM5iD3A4a05ERugkcnB4tDLTfxbRWjG79rgFkiCaV4m7CeF
dnQLV3lS8nK6N0hgQpIWxnmXWurrSyWPrbREXjcNmmqun0Dy5CehTfpOC11u66siJqOgzSjzOQKf
DaGO2z4cLdTkgoHyypcKwCiyn0lKMbEvorD8eyqTTM3xqIi06N1ghHPlO1mre3tKGrcWljiWZhfL
hyzIamFjRQ2jbAZTT8kxrE6D3lTdEdUha3xOPXv4D5sFeCbxLPcoZUX5a377jF43WoNjjWTzJUBr
nCKr5NhXZd/vvD63ZsWLIAF0RGK0JK7HmVpRCHA2AGpyB8dxWr3uv4mrLwctTBTzPw0GdoQCHKnd
Gj8d9qEGo4PBAIGOVA28NDrBbW4/LUUh9mRNt8eNS8TTuS0hfkqH0uuZeWo0F3FEwX0UtXlK0JZC
BH/x7u1ava4dTzdwQPkmrCKUKYm83p4UeqBF48Hosto+QRHJSP+BSJu86HaR3n3q+Fo8d/TJqIDg
Hn49r6JGwYv6WBHQrZA8oMkplXNfVKgY3nv7g1jhZoREwtUKWeZ6oDEtw9hqqV22eT82vlprBQ4i
I2Z2R2esE6xfGlnneHvQzSPHenLG+F4kqkxzdcrshSw1aYooiCpTCRJVUc8KKoHo8rTFw1J333FW
NHaizE0UQROQlF9eY1SqN22ylBZJmoD8Dcx0Tk59W5vfK6+ZPvFypEclRGlmZ5LbQ8eOlDYUNFxB
QK/V6mu3wh98okGR4azpHr3K6f5R1Eh8aRWBWNnbK7qdHb0QOjAwOYhpyRmvP2NTqWZsg5sLillR
qoOut2p9nGqBG6HbOzG2QVbR7Nk2bD8jZGsQMRLmTZ61FjdKPTO37aLHuWWxwifkfhE5zIXZf9IJ
H/0+xcjVH4dE23krtmfeRGaD806jjwhpDX5Ch3FAJJG2gzctYFK9FHjm7LR3h0WwM2GQkWvJzupa
jcsugeMtDh3MzFl+9kac/MrLcvjm4jgJGJUW+ue3v+Bqu9AjJqUzaCqBAkYaZX3iF9CQnaJX8zN3
anjQZP/ORejvGPfOnjDzagHlUOxInfYVsFcHhs31ZlEBT6m1a4vnEkHvz21S2VRUl2Qn7ro1Co0Y
7Ff4xZTbVoe8X5AtLHsxP6tmR72E9+eUmka+s/HXgr5yMvJAUyUGmwIZdPWGWuE0t1VsYT1FkJsd
DC1t9FPptYjRJg1n5eiNnTMfnMYRv6JerysfqIv9PiI5NIIJZdnvWlQ5GB73zXzqysLQ/cTIQxQK
ky5n+ZFyUXDFQprB7wrgsI+TiuLlk1mlSv/cjZyQQzUVTX6m+2xOF10YVXxW87CwX5TZEPbRW9T6
MTJjIEdNOJH6+cJ0ouh9ajtd/JzVbleevFq00yFSW5WVMkneHlRgN+Kx9Jria5bFDoZmbW3M9+3x
17UDyk/UT4WLI7X6RIuu1WgGuupzM5TdY5jX3kkr8vSMTHdzagt8Xu/e4xTNgffQkiHXX1dltCJT
TNxVtWdjasyDZtTWSYIb/WEx0r19wR7+LaCUU3M1nXCHV1va7q32OJ2J0Rbhoj2rWd/7QwTqYcFA
+vj2hOQCrUcBNE63kS2ImNVqAU0nzpGvmo1nXC8UNGLbOTxPTqedIi1TDroYfvWpZldnMUKhe3vo
G8eLhZQBlgN4adP2N5RpLJI5n58bqyyOpVJGH1U9d3Z2yOqKZxkpa4K5onBHM4RS5PVVwUFQ7RmZ
hmfPnL7YCZqOs6v6OM7/jBDB8EW4l9lsp2Xifm3QIpQAClq41wMq5TDZbaloz6ld1g9dWn4VZr1H
ibs5yKvyFEUSGdZdD+JV3dCnNvZ6UQ+Ef4i0+Mx9sexsju2NTm1cp4JLhQmj87VeXp/XvaHQO38G
BBFW57FeOssHXE19HD3tXTbhjU9FEQ1SPGpnAHPXk3KcvglxRzef59jTvg8I6T4a0OKfQCxEzw3U
/POciXTnLb4xR/CwDAt1BZDVWlxIsbROoBtrPpMUK/+abht+XaYEgheWG819UTh7EVA3p82URi90
qlbtImsSWtKmrvmMpBFaioqVHc06hl2GIu0xpCm3c8JWMdX/jCcbcFJLgbqI3EW/ZWdZYU9RSEHm
OQ0z/AhDqzg4c4ekcTUOPkrH88e3T/T2A8qI+NUiAr1/Go/X4yVVAnEQrYxnYmFnPITCqPtHR3HL
9lHzOqd518HTAayfF9mewf32HrMQe+YZIIgEwr6GXfYqId60aNZz0ojqEM5q+DdAaMBS4KQucxuJ
TyZsxsOsjXuSRzcWWaJKgeZSAYAlalxPOqWjHQkXUTv6qRMmgWGPvrEIfdCmrl+Ws333R6Vqwk1t
0YiQr8NqE6ET2NQQYal2OVGJrWORXbIliXEuz7MRu0Ex/nr7q27vGsZDY5FEGAAtqcD1BIW3YIua
9Mozq2/6fY+Z4+w2e+2HNcSTzcowUKjkxOh7bAT15sXMnMxWni0FO1MzW47dWP81Weovqzci3036
z0nsdkdHFS+TZj246TzvJDxyf14/hvwEqCscUmbLvXc9U3DjAD6JbILBtIf4aM+hPX3OKpIBlIw9
t8cwFF0BXDG9LA5/DpqGiLGjou27c+9uzxHZHY0Yci7SWrro179jMfUmzpIsCrwm9HzRDrVGnx4T
VLuGgFunMBfNeMaS8u0PvZ0+ibpMvqhUkhSt5TxHx5tplBZJUNnCfoAc0ImTWRe16nexbgvEllX7
L0MXluXXi9F/LbXG/Pn2T9juNVoZFFYN2YjisV7VKRynVZ1kAp4WowX33GVait9qM+3s6O2RpZYk
S/8487Dh1hirdHbCLAcvHJSKrvpTOj3RO8J1dVSewBHs1QpuzIkrkUoq8YBJLrE6sFxWfZNGfRHg
vlJ+z4zSPLleOj28vXKv2cj15mVS4CeRecOve1N3j3FDMBddqYIkdRdb9xtWT5rnUhi9DIOW/KxK
U12OXjnVqGEr2DpMTxGKGNPRLdHWs2sV53e7wGTnM6JU3r8RXRLN1zzgx4e0U5vqKDQvMh65cZx0
h7txa4moNvP60jaQrYPrDV+kg1OVg1cEqTbYB5r/ysGpEJx/e4m2Tz0AJ2m+B+EIvPGmWDkjOym8
sAwcLK6wgnTt4xTm9qEGBn1+e6jNhCjqgd6Suslsrw0jcwgXuy6dsAp6zUsO0xgrBxfd8p1m6uae
YBTOCnuKHIj+3+q+qsJ0KLV8qjmwRXLG3ZlQohW24ochCpo+YPjxPNj6nbq0UiBK6lkQL0HXZpqr
DW0YU26jZNIEvd0vh04ZYN2a2ny6ewnJr8iH8eOjarkuWeY4c2cCG5dgCrXx0Hd9RNpZJ8e3R9ns
CeYib1k6gbyn6DRf7zz8KaykSSbmgiL9wyLs9DkntDlS+dlrOm6HQiDpNdaEpwvtbbVs84L09Ogt
NcbinX3pBtPBEdmGtqjEdz8gBEBQT6BnUL2TCLjrWVGJyTALT5tg0Gb9D75NhgoKbnWntBFz4jfT
ECJ7s+j3xrdyWCyfsAB8RRKuZqj2aanHddsEqW5AqOtFehqncPkeZnFx9opcuZOtxE5kQEALhNLk
WpviedI3shJRNoHq5vWDC0r7EmdZfxoy58623+tQLKbEftIxpmp4vaSzpQ1m3moMlWj1g5oiLNgl
5nDKqA29SxGe/Pj2xtzeIGiqEAxRuSPDQ276ejzTqVNPCY0mAJ5sn6rCKs+FptwJMv2fWVEh5AgA
+aeEcj2K1Qxmko9eEyCYqB4jVyv8fLKXs6WLeiduvTkhypC0yXA+hcx2PZSjZfbUL24TLJYW/gXS
avrQ9WLZueO3VyLL9tsoq89EyysKFaSXMIgHLZzYTj8fjFTHN56YLvpXsaZ/BntMv/6Hj4VJiryr
+GTrxK5xSkuD2N0GS+RGT5M0ADGw5Ll/BdnugFjII9FYWDv/WmYfKnFrt8GAEClHOcUQKk7E3Tci
EYmENkvpMWiHq7c4xBumaV02ehem2cFE7DJwm2h+crTB+PD2st24ETGfpoEmecc8Eas9DnAxgri2
NEE0etHnvF3UR6HF7yKRjDvR0c2RqCkAh5XY23UpN6FsZ5W90yDGrA5Ht3MTX4tTjOgT+gtvT+rG
Ppca/Ny7oGUkfPt6nxPG9MZYpG3Qz5FyKGq9POuR8ek/DEIlUlYT6L6uI9hCtQe7i8s20GRm3xfL
5PdC2ztMmzj5dScQ+kq2CEXI1X3ejti+1MPIhuOkPjY1tjONwISJYK15jIpyz7D41lfSJVBGRrGY
nsrD/Vu9wkmoanmDYFZJOKfEgWJQzqWS9C/DaFXDzp649aFADoJGkyIiFOyuRzOgmoaFWFro30Z9
SSIVv1oL97K3v9TtOf3vKGtsWOhBTUNjtQ26JGmPlPnLQ5PirlXF0c+3R7o1HzoIBDEEZgYYgOv5
wEHsFwqTbdAqyfiYTot5iLo5PP2HUcgQ+Uhsvw3kOdLLCiFCrw1qpO2OrSb+0QpMjv7DIFIsh24I
Efs6Uk/aZlKiKeuCUI8xo5366RIL6/4gneCZl4+PA0Jwg/1FedD1BrfqAgAT7g/NGC3v0cTbUb/8
h9lAgJUcN97ydVKLmV5vL2HRoRTbLovvZbNq+21ZNnvSqTd3ALDaV04ZzRC5F387P71n9RC6Epat
EOJIauD4WCzenc9yZ0vIAiB7xLF4865HyQdrTkYTaTnc+oxTWHfY3zlAMe5eNHI0iGNSigoeg74a
ZQQbbbU2Anb5qB3SNFGORj3cf8MRjIAnkW4e8t/VKNGY2lgWWbAGcEb6oCeJ+g9MOONjtPTZ48wl
9Nfbs5Lx1FWSTlmJ+dDno9xFVX31uLrlWDmzCxh7cWp1eKjivlE+T7EYludwElXzXM5haJ8TB4Pn
BxrRfXR3iE7lkEow2makIECnr5d1Kljy2RzrIGs7SrRxFGk/6xwXmwPsMOVPBIaGvRtw+4qQ9TCi
FDBmz6wDCtNLcfsTJseMCGY4lKViFmdwDMsFdz5oy45eFHvl4O2YUvdKgrap3BAprU6COkAUTYHJ
BZFQp/joqXlj/5Evxhh9VcxWMf6qszTaKWLIv3n9ba/HlL/pt9MXddM4U/Ptg35Q9fcZxbGjHRf9
nyIjBn17G20PurxOuOrpuEs339VXdN2lMxU0HgMYW8pxbkFR501U7zyQtxaRrYrpCLUyaj6rCSWj
1o9q1wyBMLJvhdkN/pKm74dFfxzSai+4vbV60l2LHjf0Y+Q8r1evqrQlo6Q7BFhldk8Iiv0Nsllc
3AUv67cXbzOSvL3Y0XAQaGvxxFyPpBhU/up+7gO3qpVjiloohCSj85NFtDtDbb4T9xYvMmhpk3Bm
w70oRFMlNtbAQVii+pWl3nBM+3rvgN2YEFEgAHBgVhI9vbqQu2YetUQvR5RPkkb3oz75d87CAo9s
C8fquxeP6rgNYIGzTKNztSdMTJabydVHQEh2BUu9hquKI5+n1YcG7929qW3uy1dEPeg4shF5f6x2
BXGT1XaFOQW6O/EMDEANywPa/nb7gDmmRdtYdNg60qobvzWkfMNOILJdWgJRqcbJO0Sxa4MdFXgN
8InVwM7z5DRSajl0WjhcpsXa01vYZK5UiNmYEPU42/RdV8E24KYlbqbCAOWLTbJGnEV24qZnrODM
QM9b5+/cCJN7u580zLibeZOk9DOp8/VZcKO5oZPbOsHgwo240AGKrAua7Bq2YaMi9pSXtueBqivy
y+wdumX0QK+Hm6dhzKK+ciE3j+qhjzXbV/Xd23H70aRFA014OHKcvXXaohjom3lGugR5DLX82Lo9
u9PpO7fEuxbhsJ1DLo/X1b2PMCx9K5pxUAokRvt6UrWWSr8dYQRYH5rHuALyZAu3PevWrOJi1+iH
bkjoJ1MEfugafe8t2Owb+Hmv+tk0A7ll1vI2dgyGoxicJUDkrY3O7tQyRGd0ff6ONldrYY2Mpy7G
ubhjnN++DDank6EBjYBNofZMGmVcz9zUYhyCw0pDpdyt63M6GrF29uo41k+c1HE+8uxa7sGK53w5
1Upn3im2IxFTIOlYfXDX0sJslTA2NlFUpY1mkC6YoVqZ537QYmKpeOq0z7hJ7zVZNp8a2BmYHHIF
/qMTurpp+6HwkmWxLThSSvugK2FmP1qVldOm5I08ZWWCj+zUOEAjzF7HiNMkUzZOb6/65hDJHyFN
DCVbyyE0vl51BZREIfLMosCA8A5XUv60lJa+01vYHCIoAMhHk69QY9WBZV6PUnT14o4u4mhTrFVP
k3CyY03d/zhYu7aXN4eS7Vag81yy3uoA0SkhadHcMLC83hTnHrOz4hDhhLsczAE9WP/e9ZOmQUCG
ecVeeejXM3OMxinmsXeC2asj346QWm6SpN5J+jbBkxS3I9kDWUoVZSONXesezabMdYKROt2L47b6
Pw5Alsd6wgvRK0r1x9uz2i4im4JsGdwlC8mHu55VPirG0g+uF8TCzaChIIdwoKGbf7SRXbv3xuN1
ouguu/WSy7/2Iml1K8d1ugsDuPQlKuuKaI9K3dYntTMt3KsxKQcqqbiFftKU2M4RvzeXnfW9MV+a
T3Q8pey7bN5czzetLZd+CpumQvP9odKG4ZgUlXsanUHslOJfueNXN7xB9EvNmteZtjOY6OuxbCOX
bIspe2lDren9GAf3+pLy4Y2XTG2G9mQnXLhH3H3xTGmJFPqz2ratealHIZQHbsScXMCKOpgYk7Sr
To04FV/ReCnbs5ImU+jrZW9n79rFaEdwm571q+0aq/Ira9TEBI28GEffbmpEqOPMM4ZvrUhMRkEQ
vT2mQz70R5GnFQJNgtNk+lnUQquE5VWGXzLTDKcHNavcyG+5UBR/0uzuIihQhwdkhUzjkpn9/KIV
vT19DD07DB/TAbjce21SmvZZi5q2PXZejZ7GXCam8VjqVpViem32BQC63Cz+gN8mlnNrtuF8EOky
F18GB3LupY3UKDqlet8tR9UiL/Ld3J7/Qt+lTA+qwYE4JUWBQGCdQtw9uUU0u/7kLkbzMev0EaP6
1raUB1SFw/HAOZuiM+uqmqclQ67n41DSuut8TYjJO6sYurZ/xPi/u6mfk40ZSIg0TW++tMrUYDSo
auPXdGzd4sesD0PxQUla6sBRHWXhl7nBz2k84BUfh0+ukZTDh3DWVfHJM6pOgElJtOhxmVqt9mvk
qeoLACeL+JfI0/4IcNatHt4+z9tb/v8bMRKYUZ1cC7mOTsIFUxn1S4wo/KnD9Mqv9ag73TsKTHvY
etQC0BQgNLve2YXVFXU+5NMLifjwsS7M8ZTG+l6XaRui0F0i5zKgyEpNiNUooWF2YlTkBW/n+hEr
o+pLq6K+eyoHBV8dsys9i6JyOv557+yojbN2SGqxN4w1cQ4NiKTF6Ch9UZp0mg+pmEw/dhu73MkS
tnc9nQXkWpGop1NHi/d6FZsqM9WBV+tlynoO2Vjp+a8cQvA3dj84ojbXrHrnw8k/eX0lMSQzYnqU
LkGnXw9pxDpWo42RvSjZUulnvWvC/FRCCR7fowuxuHfvRtIcJCHZJK943dXrklQUaVwVcYQC+epT
PgrtHBb3ct4J5+jzg5KRISX/461ijnKeogW2YxhkhtlfarCRn6phGR9UNO9O+EGD57t3gzAgH0wq
hshOwCp+1M3UTHGFCQNoc/rFS/GvwA3qTss4OS3olKA0eK1epbeuv1VBCaq07SR98SbTfDGW2D44
SuTsfKLtJqQZRPEfogdIBpKf61EAq3cYIRbZC/mp8WNqmuVbbODKYtRucVbUutxJHd3NDqTcRUec
fUEzF9Hg6/HKWVtQbhvrl2rKrXcaIf54DPFD+INuVfzETNVnLoXxZzdr806l7dbQsgXBXpGY9XUF
J8ujYm5Hs3kpYeOOD3WZI6iLIMmCYZEwnOoiEC3pnyYNIt1loVO2wwLY3s30RZFkwhEK6AF0z+up
55G+UDWwpxdTL8UTWtehX1CY2fmgt0ZB3F6mV3KQNaQ1zCji21Y+v7zCO5tCSX7Odb3sSSVtbxJq
DlwlhIwcAeTKrydTAhmDETTOL2lbvotDxTlkfZRinQOp5u3T9mpTfH1pSWg3GTmpC+jgdTVnSczG
aI1UvOA5uZQg8aP4U2OLoT84+aKXx1GfFvdD3UWteiL+sJoPc2b3mj9BVZn+igqF+lkzLWXkp9ag
uCcrdKb31hQp1r9ejBnM3XcsynywemxpoMDvXV16ipNHGlGPeCEAkpXIXH2YtX54cR2imbeXZnt4
0f8jvuQssatpRFx/hMhQx2GBVvdCRDu2fgdv+KGMp/HfivbrF8We2u789og3PjvHD8Q7/GuJ2l6V
m4wwa6fMSpeXMRvGJ+iKxUFQXzy6i6PtrOONjeyRRUpuPjI7IGiuJxe2mRKZfVa8qELVHvpoiQ8Q
XrOdJdwGGQQYXLEo31MJJfW6HsVJVGNRINO+DM04POipWX+DMWmdFOqCvoea5TEfBrHTTrk1NSDY
UjIduaJN6ioV4aPZ6xm0hohfJ2Vx0KmR7h2cGx+LG4eKFsIpvPXrQCZqxyFV0rJ8SWrKCR6NjAtY
pPIwqUb2wRRL/WNACKDwIY1Nl7CdnmbVnH6YaZQ/5fg0vqN73p6iCpibbRZ76habNaBYKcWVJWYE
Mt6ryOLvfQ8vEbpwBu1lLEqKBJbb+ari6I9v79ftKLKEDjQUdA81y/UJoSsHwSzCMT4WYHaXJNNO
Lrj7na26Vqrk6EkvMQD9FJMkEnW1i1Jy3irT+yHI9ULYvmcSuP5E4mHo3keL1ajP5UBK+0BLWkDJ
Wxy3vuSKu7hPTVRG+iEc0rQ/4Ru9zP5sTyPlk0UUe8Jum+0gVZV4RtnlFB1Bf15vdVujSTi07RDo
it74aWKAs0PUx1f0TN/ZettllzQDSmxg/6kVr2upoAhIwOBxB3RS2sPoxNXFSDPveO/HlUeWEeQg
UszmekI5YsO4LDdjMJsdGBNPjy9UT4t7oz3JMJa4HJDGlAtfn6ffNqpqZp0Gll4NFsXWnqoxK47q
IJSdLbS5yl9HgQ1CnRB3yjWWuYHTBk6+ZRRyHH9Irb8HY3moGoxn7DDaM2zdbgWKWGwE+hOySbcu
01lTSvKZGxq1bi9MfCODDmJ1TUSlOzf+ePsr3RxL9sqlLxW2JquzUYUdFE7kLgOlTFEXb2PzUCm8
G55NwfftobbbjmlJSx1Uy4Cxrqnn+OXlAyIMWjD1kX3Q1Cg8Jkuz1yXePBl8KrC/EIhRIOESX726
S5ZPvb6weHjKVcdpKAX1mUH53BtQd1qjqs+aneyRwG5OjcqtKhPFbTI8227cUTrUgkWI7myU1ATj
bNgr0d0chZACDgn4Zt756xOlDX3UxZWpBbFhF4ehK5t3xhDtGVvcHgUIDeLkkrSxqofb/SzmBjwn
vla9dQjTtHlUlG6PYXVzFHje3EIQKDboysyKkegULvuuddDvT7mXm17Zg4Lc3AzwtyT1hYx6DUYs
RFbaI8lGgIvUctCL5MVWwy+4pH9Jq/p5LMP7rDp5adh8/zfeuowfq6mFPw5fKK37H2WE1cngRfXR
Koc9NPimayFHAidAz5vEcGPN0yGfPJhC0QJjwoxz1N2HJCofnBghEKNZvjZL9SMcwo/4PdypIPE6
R1YTJizlA7qa8sv+duN2eWv1acL+QAghvOjDKMAYe+VDTsp4bzzLJCW8CnAN6QUF8Ouhsp5tsSxs
knjw9ANG2a5feQbVyKnfy2Nu7UcuXIDgPCNEJKt7UKXg3NGu1bH19HAl9ArlyYZFfXn7Crx129pk
1hIGRza/hiYlszlYom30oA0d94QNz88QeMTRjbK9JvvaUI3PBCKIwjZ9XSAlNC2u1w4yR1eHQ7UE
pZHF6JfOYI9ErR/yyikvE3YWL8MSz8/DqI3nWuvDM/XO+qHso4kyqLOnpLRdXkDixJHIcRCNQdK6
/jVFaQjLXMwlmK1IHMrcQ2x7KY27AxsSUTBYErND/3atOE3vp42QGdWDkmU9Rv34w5qbPXmC7VS4
FtmPiO7QQNioYNLyzSjKGCKIlFo5a9GID5rbmzs7ZRNxIF0CFoN2tySc8zhfL1gYxoMWe7ETJI39
XrjW8wiV04+R76L9vLdZNlOy6LYgSw1DEkwQkIzrwbwZOdEx7awASS3zOBUmtjeFsSe5eWsUaJUS
Ykh3h290PQrA3zH15tEKrNZqfFsfvbOZDXv86JujULSFtwocAYTH9Siu2wLGgScQQHNPIA0rBg73
Ufj57YN8YxSpTSEfSWQBaJhdj1IDuzAXSKJBZFTLESN47TT2ynx8e5TNdUFLDi4MMr0Sr70JoWfh
9d2spC4KWV3/ucnpGiVG1v+DLsqwc3RuDYW2EwRNPo+EaF5PyE0QdG75IUExjKVfLfp4cUyajImX
tvd2oZkVgCbpgEpMRPZ7PRRl0xwlqYJOo5LFR/xX0R5R0SfvimUPFnbjM2F4JFmh9NfZdquhkqrq
C6WjqRmpGL4OoTY8a24v7n315YRgD8ELINGhU3s9oTam3pcYCRPyzO8JttCPxuAhO+DO91YPpXAD
yCQs5Ig1ETi4Hqjs0XFJoiJ6MVAbOrm1/k+FKN29GRUBBe8fz4cUpdqk/kMTJdQtNGrOU/kJI8X4
q4Ko3ae3d/bmw3BAqE9p5G4OHap1t5nOzpCM2VK+jCpNnLZDxNjRlWlnU8MpZEWuqpMkNfQcSEMp
TW7JZGpJWKjbgxtMbSuqY6270YcGy735MND2M0Fs65XzwoI0+TEW2RR9S0Q1ux8d7C71pwj9rOmP
PFGz8iTKBp04m0i4PtAv1YO6zcbwD22a6sWPjZ5ebqUpo+Xr6Wgbj7WluK2P5wGsG7+3uxnvZ+ST
ywserll3LDwhcr9y1Ug56tj9zIfMJrg/h33e2b6mp5N5qtR5Ms6FN/XN2dO6qbhEGD3OT8Po2s3F
c8LinKCM5gifTtGsfxJFtUx/gtujV2w3s/sUZbHZPKAn68WPk5dVv3Kuk5/E4oZ2XqbUjd57ZWwm
Z6mVP/T+bC5qcpxqoDmf5pkU5GOYmXF8EZPWUm5SEtG+1yfXwrmBAjOOt1qZz77Rhd6Pqhg4u8Ta
nop6AWYWflKVxWc7Bst6mGtTz/wK3ePyPVHJ3J4bM10+qXnnfM+0Ka/4tXkdH+dFMX+4JnWQkyvK
Rf9sj4bVPyR4++oHWGyK7iN00aDT7IS1rZ9swBj1v10xZB8BvWgaiiZEkeeyt3D9LVrMwF5SDcm2
J9HW03SZO5yjzlkKw/0hJNFFywKNt/HjlGjjd4WCNbAfnnUrP3ixEpo/qaRG6sFe5lz8wnPO0Q8p
rir9oZyLujvkdho6nxaiRe/cjGY9HspiXMaLpZVW+tDbzoyyQFGJSXnmdYeaabZm9KFiiZK/PWcK
s5NKATA+N25m/BlbpWkc4Cnm9cmbssL5qGYih7g+hvGnaFK8/FDbXa2gIKU2zXF00kllYwyjfpzm
OMYWFRq6+S7Lxkx7KqZQJOS8wks/9BCuxYPZltni8zEUEAWd07iHAq0CcQC3kMa/FhH17sGL2uKf
MOrKT3aEgZpvETZ2hzqa0k+DMGb1S74MxrNQ5xwTZ3aa5iGtZqvpQZSWUh1xhq2Wx75Xix4HBmo9
H63FzNNjH5tK8qKZuZJeUtLk6ALgxY5Pi1K5+knE/QDARH6GP5pa6/QztQ7dOqhpOtXnuUpr9QLc
ZdAPWubEjU/v3psvtIdS4cdJvvxAj9AepXsJ58k3m9DMjwmSOT9GDeOlYwe8o/bRH5j1o2s0mnWs
cbe3Tm3fqfZPTWsK9RAbrZ4BNfH+H3tn1hvHsW3pv2L4uVM356FxzwE6swbOVeIgWX5JUBKd8zzn
r+8vaFlmZfGwDhto4DxcwBAsUKyojIzYsWPttddS95UmR+ZekYumSFyay5rfEvat4plGEqgQ4VKl
3RSNLn97OxQenbwmiJJQxadVGa7oErBQBnkYUqmodwEQ1qZ1yujMiCT1U90i6fv2UK9EXcFggheK
ZjxO2Ys8D+cRI1Sbpt4ZZWuehf2QeVqvaKu3RzlKXUVKJGpc9HkTdpeVtLyl7IUBdr2ruAddwGiv
6TjklgP1fIPw+fe3Rzt+JkhLYJjMHPk4Gd/hmVhJji+nQ9ztnGKY0CMzC1cO5Gr99ijHGLJAd9DY
pNtQCD4sWYk0kVldwKvaTVKWD64i5ZgGVWVAc60fK2rnJrZmh+smybrsu+JMQrsykXxoRMlQNFd5
mhTjJq1olr1OrNToXFys/XdXLqB9UJWmm5RLs2CvHs4Fggs+hZi+3SVObxurbBjkS2N0xncartO7
RQ869QHOcOrTgNWH46iNNk4lHXbIc9JEWiZhn7lQQ+MHKjj6eoQHtQnMLg9OLKyjEjGqo1D70X6H
4MJpvni8NApHvx24E1VW759b1tdYGfBuCxpaj5McqkTYmq5ad9K7u6NgZtIED6sAiWhUkBbPG8iI
Vc2lad7kpTJudWFWh+LT3dtL7PjpyIeBBJ4vRwb8zMNJrbVZy4RW2o1m+9LGlHTtMqYKujJKW9+k
iXqZRkjmOM2gvTurJBPnUo7eJ/kMGebhwFpXcRBqrXMzVMxfANftssGK7kTWfxQV0KED+uCuJMz3
jjwWuf1V1WBKzk3d+fFHJ7HijaKX0uc2hACFOsP88PZ0HodVNiwwOseJYE4sezSVkk0W+s6wI/rK
HPV1vIrJH92wG0/5xr4yFBc8qktk/8ShZdk1CJi3cJS7XWZM/QpduuQB1Uztsiyk7kRt8tWhQJhh
LVIxpNX/8F1JYTU5Q6h3uzoKRstjuwHpGEHQkWDJdWVu3p7EpZkaJwU4OsU5YRTD5UMX3+cF2DeV
aSurkzXsWiJatqN1U8Iea04NFCFtrN28puPXznOjtlS30Hq5erB1PHthN5axhfy3EgVnOKJTMRmU
MDqFxRyl93w9SNtEI0KysJs9/Hr2ILUtvPx+Z0lK5GlDTLJHGe0qUh1KTkZFe+YonaowvHLiAEjS
BUTLOcCaKr7UizkJNVQ+JgqvO8JUF7o43hh7nzk5MffHr1qca6wo0cZ4fCOfUnQ3k2wed2pHSdjT
pGLeYcPqRKtumvXgRGrwymh/dr1Ygm58BBdOWTQrYGfzjgbJ6SyKOkisfhRd0Qv09e01dfzORKck
MKu4LSNKtYhzToGxbTb5446TW/qIVmNgnIOZq6s8s7VsgxxMNXlpMtSh9+6BKbaDInOMP+vZHr63
1AqgnMBU3QE/lCsgdckNFWlYdbJT7JSqSs8GkQS/PehR2EMCnHQIlUoOEP4UP3+xWKwZUe6iD6Zd
nk7ObdTPwWUuGQ5yfVF/1WQJivJvD/jKiwSc5FZLiMDndamequhdw3UqZ0Am/zqwYjRN0AR/8P02
2r491PFG4NgAp+RFgvU7yzqlmfuKNlvZtGtkO7xU4wQVwiw65ZTw2gxyLtEvjJrpMdRW6FqgcKWZ
drofTp8sI2pWgWKkW7mL/VWHQvYJItgrE4h9JBpiKjuBlbo4DtvZbJCRyOWdkjomnqxlR9aKmV1c
j6eMc16ZQIZC5kboqQtG4eHiwIqnL6KmkndaMPhrJM31M12L342Ign6w24AqqRkSKxcPpGVpGuYI
Xu+ModXPk8GZrgFATuk8vPIsaPyBtxKIYQYtq7tD3jSUp2tl11iwJZK0HeksHbPV20vu2QntANDh
YQS6iwAsgZ/i4eGUDVYUSLbly7uemqG28ksN8lwBWoGIYDHKX6XRhtLeQkr+ONVh5Wyg/jdBANRS
Ss7ZVMtq4qm+M36arHGaH9UhT611Llud4WEPOti7Ws3l1JNNKNMXiV/X3yw/MtuLoop6+wHArJTR
FouoVGpGGMabKeyld9rDc+hSvRA2zbDpmM4lc6JFnS3t80rZ6Vlk3XC3Qdc/KSPBSlSUz29P6Cu7
SzQ7soW5FwKFLRbHWGcEkVhWdmkh07etGJBmXXrrtD1Acd2s6zRWzROp4PFS4UyksAyEJDzollVS
u0W+bBxzfGOkRN2qdgSPadabE0tFfPPDlQKaTRs10yjaddXFkyWq0ucJIg07xyz6r6nR9BsWrnab
z4BB01ibn3V8vc+VSdZPUFmPIwj3I4ikXLTRoSCOHK7RztegDIWsUUQ0yqu0npRPXQJhd5hA/t5+
fa9MJUNRBwZIpf1pSWfkwGmlpmAoX0uHa42lchGpnXX+9ijHRzYZgeBNknByuVzqVlktmtXYwGs7
0NJ6lRuDscnG3L4e1Tq4SyIz/e7gHb95e9DjR0ORG1U1OKx0ftLKcDiLKC2ndZGr2o4qjOOZdRJ9
sp3QeHdCLZhQvCUk4SmjLx3SpjLWpwLrqB2mjtEVzrxsdXswr83KOsX9PV4WwC6QTgmSJNX8/+ED
ZaPllBJF0J0jh1/r2WnP5a6cNkPYnKrnvRIlUaOjAYT6FHKFBMzDoUITVFavNGMHez2R8DSmwS9e
JzHCT+eKjt/jKtKHku4jTJWUCzOc52ZVmVWxk53KrtdqNJbT5ygaHZRKe11UuEZdjs8Cq4/21ZQE
02qqpeo7ns9B9NGCJxKcqUhsZGszl6OQFiUbw2elyyLHhbNS+bQ/pc10KtURE3a4w9ng9OGhEcca
AGw6fEr02XN/sAttVzfRH0VbaZ6ld+elTwOQGjWPUx+eT0mNp5l0IoV9ZWkKUj5XWVISQQg7HNhM
m3kAKlZ3mlOYV7MuSY+pUSsnNsAzD2/xfFTaOQTQZGGcJVzXo8hSz3Zt7GiJsj1Ac+Mmtc1uFcRt
+1GxmmYno+K7nYyu8MZpKPfYDkSrwmxP+cQdr1xhW8yZTlJJOVIR8eFFEsslrouQIbB3FrYTLmil
5NVjVQB5z8n6vbtedP6JzcgBKNS2DodqzSLIfGppO12yo7WGuQWlBOoJb4/yygNBKebOCICFYceS
ezvNSVlKdmqQEgEcZ0YUbHt1xhE7ZO28PdTxMWSJKj6Jq8DljurRiLslTlc2xk4JLGk1BV37YCpJ
7wW1DQqo2CEdgaMyxatRS8sT7RzH65SxqeQRuFmtwLKHkzmkchnJKmPHUeSsZhwkuOyo0ertJ3x1
MvEzoPGWuh1a1YejWH2KY03TG7toLrttgGnvVchFbIMZ/am7wPGO54EsQQQXVg0wxw6HqmppxFJV
NnYTlEy0Qzkjbp0oaz6HLNtVomnZ97SOu998kLbADQLTOaVg+trDCoNeVg210aPzQo/0sGftGLuS
Toe7UQr7a7QWg89mZpxCzF7Z/xy5iPWxQGFiH3mVFLWOVIWvmjsEfXrrzJ97yXKTynTojrTi2PIK
Jxw+FU1UZySvY9pvZaeJqmuzVnCcqiBk5SdufK/NPwkzpxg3eAEOHc6/nkwWCqC1udODZgJnTzNq
ldN92VRrvTANt/GVr40TbJQifbfQL1x52qCgjSjAUDDzD4eesTwZhEPNjtTZ9vpI9mGkB/U2qtvu
xFO+9o6F7gpnKNNPF8DhUA2FE0DK0Nr1+ai6cJowTWlNNEoSX799e+8c07R4LIRrWFBkIKA9i7Ha
AU/2Khgs1lPbSys644anOK1QacykbP44KM00udbcpbtpSKJxRZetn2zaou1umzgzx62WqOEppEQM
enjwiCs9iRcoAhDikkfV50HbVEVo7wa51m+KPuuvR9hk928/+yujcMdBwBE9VGERtXijZhSU9JB0
zs4auhHOSd4Uv/eGOZ0IwK+8TdHHQCMUt2xe1oJ2ZBah1c1SZnOiZAm0o2m6HQxl2CihqZ94IpFw
LOaNMCimjBwZIeXFOWnF+mx1vWzvUrvtH3oj9C+h11HztFLZlXW/+/TuGUTIBjow7SNQMvRF5M2l
olLBtOydafmpW7YpjXp2e8oQ/bUJfC7mAaWLc3kxgV3faIFjJ84uyfJu7dtd5ymFlSHIK5+yt3pl
STx3rEEKEtJiS81VwwiswKpSZ9eM1bQa2rL0ULw7JTPw2ijCbQEeH7OGFtbh/g7rehw70J+d0eJ9
0iKut4qBec7e/XKodyB3LTiy1CEWsXJUwpzKZRLsORWNbV4MnStr/qnmlleeBTIVq4D1RvxYpmYm
esLIbCAJVQ5a6nWRlZwnRMhTmNhRFsM+fRb5pWxMcrY0SLXjQbEyLHX3emZ382oiaM0PStLk4GLt
KNlYSeF9tqJfu1S8qlFlenvNFmZ3Otp68xEVc3W8xTQTxgLAQJ16JOe4bwuZCSl2DcLcl0hGdMWt
8LB1Vtg9Ofx/0uXSWeoDVl3b9lDAgpCtnLpKZBjZQ42Qyb4ltkQY7pqt7DrdgAwX6gpT+rXAsbO+
LiwkFVwlCNLbeYwMvIKkvi1jlzqUj/NShcDMZVn7EGm0QIpQWMDP03ET1Yi/DQn+ordRbLTFWa0W
qrHWUTYaLkc0rSxXVkCKvwy1HM1oVimTeSnpkWLtIictqvMIIwWfNpQBZalcnRxKd3MzTy5uGH3p
SkiUJvUqgC+of1VavHie3rnwSI1oOKREShGRTojFtajXapjY3M92qpq1m7ah2SILYE2/cxQLAvMz
jE9oPVbx6kk00CSZ7F1HmrEytSxYtRli9W+PchRRxSi0D9GHJ9KgZcLXSJKi0nhl7+yii/cmpkhu
1gf6ZaqN49of0ua3t8c72k5C2d+gzgt8wyQuDwtHr5yCnyq7uIuKTaUijBvWuvHupxJdjaSyoBsA
6OYiABm0hsjIW6i7OrDqVWHF5Ya+N+nSKEfp3FCrU1oNx7PITVVoQsDBVjjaxe5+eX+LZakz60bb
4fKk73HZc0I3hBH+KfA1KXDlDtvot+dRPMHBSQjoBjVaaCcIuu8SApsapy0TrSdRrLPMWhlWWT3p
wxSWWzMnyG8rQxqNDdYOo3kC0HkWFVwMTfMPvFnY0wLAXxyKEP2E853j7LJm7KabcnTSb4mVJ7/V
1pAEGytRu98xNaJemCZjMKIj6aDh0jl+91S2WSOdOykGVa5mppKzYk3aUPo0+B4PoWk36pZraT2v
oki3aNWsxrb8ollZgFxdF0+GVyZ1F60LMKV61UVG0d45vmn+4au99ZkWVq13owkdRFeGJPjYNxSI
N29P/PNpvHh86IrU1egK4dK31FtWJGXqTKRHdugGlG5FVW8XO4Ohu/HkGF+1fvqU2/1qQr3/W130
zRe9NstTp8Xy5QuYkMwRVAk6Ofnj4XKrQ7hWyDs4OylOou3Q1kpNdVoNEm9qk+QE2Hp0MtnkW6CD
QoRe9FsvXrc/aG3e1I2zcwJYhgNXM5ce2d/NMdPdXKq2ea5+DGyOmrfn+ShQ2MAhcIHAQ7ncm0fP
WFuZbCRRvB+iovttkIrURc1Y/fT2KEeplxiFngkF6hGBfAnvGtWMrVeSx/uml5KtlSnyVT7OyQaI
69T96ihGcHFnIKACIAPgtGWMcIYmQ2YN4CV1cJMwxy9jElieT0t+2/Xhifhw/GB0uQpwixNERXRh
MVoQ5mMRlGWwr4e+9EAQqDSnpXajZN27LQmBP+BnA5DzUKBK6uFqzMYRlTw8LPbxWFDkqeps06eI
xrz9po7XA0+BiCLgBGgkt8bDUSTAukLNK86o2k898o7wvIgDZ/v2KK9Mm7gxcXhQxwauXgCPVWgV
VjKECdOWaMGqLJzyd3umndeNmzyUV2+PdhTEKZpwBvJEFhrBVDQOn8nwo8HMBs5d2Qhm18hQVnMq
6Vtd9pdS3BdbaJindBdfeUDOKKjayNKIs3ExZEesMOekTfbQ3Mtz32gpfU2tlLK7Wr//8vbzvfLO
HFE94SAWnYjP5PEXx2JojYEuByWiUUUTXDuIU9/Helas3z8KxVeV81eouCxnEYwklFrJyvazMkOT
yyRpjTpHceJdvfYsovyKbiXbCkz68F2FQazkCBdke7Wz/Q39KeZjEBrx7+99FrRhdGhSQogcKHgx
iuSUSRAbPjNW6nCJEcRzg746ZYR5HNIZxeCl0CyGnOVyx86WPKtFk+f7ItXmbUZX19qZknmD4FR7
rkvq6Fboh1+2VWaeosEcL3lN6BEQkLiRiIaOw2n0B6WEdBxm+0Kx+uFWrTMzvqE3Rh33NVfJ/H5S
y+6rWfpG/G6h92dHBg0VFaqGIFziq71YjU2ZNko8NMU+Dc3B9orSwYgOk933bzGq5xSFSFp4gwgY
HY6TRpNvzXZQ7P0evRYo9plnZIifOalpvTsoCskFzi9OLnRbl1mgFmcFtO222Ofl3G1AR8x9EbfF
iYzvGCcVyg60SCF1Q14Bz+bwiaIm1jpJSot9HyfDmZnoySa0JH/LXSxaq0NprrIMXir4uO2NGE+t
e3vQb3Ji3onwfHyG0rXPVqeuLSoYy9Uzoc8KTmkV+xKrne1Q5aabDWG+1qTaXykJdbR3b0e0u3iF
oNG0ai/x/SzQjbGs43Jf1X2xgnz4Mcf74v/hobjTcl4LRZCjOmyupnpqZ125pyMm8GbNib3c8Wkp
Vf1ync1yc/b2Q72yBekShFfM/QGO4/Kywp1irqfaKvfsFM3jdNLWEdXtjZNCcrRnkAV4qsHj24Me
h0/kI0h/uCNBvgDEO1xChG0fkUUhTuSrjucjhml4KqmlfeKNvbJCQLZAsGniwqFpSbdQoA2PxiRX
+6LN5T8iMy9us8TMPzUY/K3VMno3NZVOMVqcOEohNKGbt0hLbLUeDG2wyz10de1CSGpv0mG0V7J5
Cos8Kg0wEmEFOJLoRcK6yMPruoL3GfBkoDDaugnSqve4htCdVKkJOiZRmskP5kTjttOH7Tmrtvjt
7Xf4ysIBTKbJCyoaAXQJ6zWdWvXzHDd7QlyhrQnXtbrWlKHLLpxCKatzpA2k27yQjeLEff65ffng
0iWoMxRIOTtEBrhUUA/DKIYT1Bn7tMJHw+J8MkpEVBE/KIML9D+r6NwpIUZdhQic13+U1jhbW3nI
4uYut2baztykMGfzD8VsiuoSh3Zn2rajWjWip0fOz9+eqOUipDWApcA7EvwKcXc6XOzdQOtBPyvp
vrfyZtXPyUUg+ftcDz5TO34vTiQGg4ADiCOuaUc6q6pSdIo1x/k+LBoFx9e0x4NVfu/thVGQbiZI
CSoTV6XFIzVpqbZZ3tZ73AtNzzAkZ8tSezCcsvBgSrQnjpzlYhfDwdjjgs3FghqdmOEXZ3Wpw9y0
7anZR6VkbVudIyZ1emVNR1XvDfaYbptpsNd1bQaeOlXhiSiyjFYMTz8bORLZEcf4UvSm7yslmZuy
3Ye97wO30vBQ+3K/eXuZHI/CPn5WeiAqEpIXscNskP/V5qDbo1JjX1c0i2VnY1YNpxLk57LIy92j
0uqOQQSeF6Kkai7TBLNJpdzpumEPboOLjqrFo71tnFm+QG92zjepPcdfdEOqlI9hjeDEvKJ9CflY
mAEtWkm23DUV0IJKi29aBtF93GvyvKWvLR49ux+QmJl61GZosXTi2O0S0563gZ+ZXxNLzu4jH9DA
zeowxmnZDpzfJrRgafORpQfNbMz4nTkRDwtqwLUXwpbwHVxUU7SEVr+xysd94Ui/q70ebsMiNk/s
8KN2JTGKTRREQoCh2OaHC1SrAtXOonICMu0VZV2PRqu7FaS3aTVLOapPzjgCV0lj66DWG4xBvk81
dv82NgK72eBzHSPIUoPyuSPaNtKKQpM2vPNmJLwXWMlsWwq7gCiLy15Z2QNo3Fzue8cm184U60bK
Ogr3z+v4v76N/zt4KrgEQLbPm3/+N3//VpQTnQ9hu/jrP3flU37X1k9P7fVj+d/iV3/+08Nf/Od1
BO7VFH+0y3918Et8/o/xV4/t48Ff1nkbtdPH7qmebp+aLm2fB+Cbin/57/7wl6fnT7mfyqd//Pqt
6AhdfFpA1+yvP350/v0fv0J+erGlxef/+OHNY8bv3T1GefvL2VP6lD/+r1/+T/PtKW/4hF8e8++/
3OO40j7mv3x//MXr8pB06c8Rf37s02PT/uNXSf9A0kd5iWQMFjE1OSLr8PT8I0X/wKsDlRIYNoiE
aDfLC9oS+TXrA1KeQtiH2hQADxqmv/7SFN3zz3T5g2gxZ4EKbh+7/a8JOniVf7/aX3J0mwsepfnH
rwu4U8ASuOVRgSD3p4GSo+ZwoaNKPSIRHl7INKGlm8YCZ0xX2IhU+VmdK332AC5eFl+DRB9LH5Vv
re6/akonbFNVKwxP6eYt6vn4e3PZ4eLIQwNgCID/8PtAXUEg3slbNwVecHMbJXHf6+MyqzXP1KYi
+ib1jd2Gm8LIwIPdZjac5oy+Zk2id5UGvlxaj+asmrQyOtYJrHRxU4ItpztAbjB9RViAP734dgF+
rY7Va51btLE6zqh8dBU059YKoZG1yOJ1bk69I4w9X/QWzF5rpHa1j2n0djbcliXrI9U0Wz71vcRR
8vcJAMzD4sKRhYYmoGOcJ1hJL89TVau0XDKjizo30mJaz3Knj1cSxCmzWVfwzSi51SYCrbrb0elX
faIxXu/PE3yYLdtT+tg3bbp/pGmmv8uBOb3SzamJ7zPc0j4rPeI3/Sqp4whxs7o3usYtfWi/P4DG
d8WZfxk9DiLOfZHx3zLAHPyTf/lB/4lhSNRg/uuvXXwUhu6L5Cl97A4ijPiNHxEGAcIPnP5Qe6Dh
woMRTVx/RRhL/UAFB+DM5tB8jhU/I4z9gT1GrZhbO/r9IF/s/L8ijPMBqJfARPpCVUCmMeWvL/dv
hJhnus/fi5MCMgk91m7IbVABF/WMxeIExZ6w/pbvVOWjhj5xsPI3cf5xUi8L9XIIzjX5tgyuplxz
EcrPzJsyWzfxZr7QHbf+7CTeHF6lzkWXb4vyImBB+6Mb/FGsMsxN7uvNUKwqhQixt8aboPG6dBXo
uyz0RgAuc993186wDab1qF1VHMaqfm7OpNGxl0wuuzX2H8L6ixzhSepV22L02t5GWrZctVXkKfGF
ke+j6HdJ+WLmu1EG46QZaJequzxE0JPmeNu8VpA01+mhcGZ30s+m4CoN7vrRpULoVrumuiCI/3kg
s37/RdAW2/loRjm8eOXcCY745IOs4hcUZvJdExm/GX0QYc2tW5c0E/1ujbRSt86qqKTN8Jn8xLi2
NLoq46ErT32NwwRXvFj6XuGb0GsBlw38/vDF5nljl1qjz3dJqH5SOsW+RfEhuiy0SyOKf4NZ/GiW
+kMmj5Kn2vVWlUWvpZZOd3BuVnOvPLzYFT8W3suz7DAI8nUAcFheotdPfJ/lJbJAESGYNHu4q9Va
3nRl5GyaWf+t1aZtFpsXogh5DrbwQ8n3/0PYejOJ+o+MS2Qdb8Slrn9MF2GJX/gZlpwPIhwBBouz
HPbYX2EJdO8DfTlUWLH1gkAsAtZfeY9B3sP5BTQFVRqhFNG781dUUuQPUI6ovSL+hsK6o70nKj1f
ig72EPdqCkAENxINLr98iZdHZkMnUmuURvvQpRScMoq+l6Pmj3dG1ulnUdfY53kzZlszqIu92mvl
hV765SZFUG/faGN/2SVJ6tEYtg0C+IN2USVXjtNW94oy5ldWjoKCqYwB2iHNfBkp+A+gAtz4V1V4
hpSu4Z9y1RN77e/HIb5jNwU5D0QM1VNquQvgXdZrw/SJvXeQI4IVPsT2Orbtb/IQSyfuRofb7MdI
Is0AJyIbWjbzd1njoC7SGXdqlhrrMBzt8xmPx21ulNll5YTmddmVU+s66Unv5VcekhFJdwRuQNwT
X+0FbBDaJdpCmezfGZHTr/O5CS5TX9evAsOc1i+W8ivB5GgoFpnoiuYZKW5x2TwcKmbd9E6fVffS
YCK7MZmPmRnKXPiUU2SWZ+7XwauDpg/4zjIk+4UPsbhrknKbQWZO1T3X6U0WNOfgkRt7bq/ySl5X
Y7YBqqNL+jyHANDrnytZ+qgUqOnEl4H/mFlPum57tdSchUN7MWV7uQ5Xfa+fZziKZukdLdYPyGB7
WmadpWVzGWfRZd0H+zZUI7dTlf3b8ya+7OHDcNYLAwTBu6aNdnE9t8cpRvk2Te6VZJA2ltzQWuHn
qptNbYHuk5Rv3h7vaDXSCkQDEq2m6KGJGuHheyqH0UriqdbvyYzN7eyP85kDlftyyPz8vBwH52Mi
YeSqcnM/sUIOTz/2ASMDI4EQcHUDwVmsEAjko+kEkY6rjzmsgzL3Vw0umid22xE0Kg40CLE0sCDi
KRTFDh9QKRVOS2lU71FfK85iKUzO9ESat6gceRPMxRVOvY3rB46B9IQZrRs/xEhZB9GJszrCkTrX
1tKEzmjFHfZnsH9lhxzNPDg/pV/SEMwmoH0tAmg5VmlXxH7wEPlB4fkpJgCWIumeXyLWr2ijuu6V
8FayuPO8PbB6NPMks5wNpB6IdEIdWawxBYgScWKjfmjxPKqBYOkkDV1ryD9WzfS51vr7OJ1w+gpQ
05pS7WsrB6tBw6I9032sjbp9OGiNO03KY0HdLunUp0DRWhe0/Sso8koH3hrLaj2eRAQXt23WjLjo
owfBNRadGawNDl+mVJK6BHM/PVSGeu3P5nZIy1WBQVnjDJdxrntGi/SXpH9Wuj/X0f9kKb8SNl+s
n6Pb0+dHvMWaZ8xm07Vdzip/gdSI3/2ZsJgf4Jyr5LOipfEZjvl5j7LFFUtAMiKP+CtZUbQPIq9B
p4nrEnCkOAp/Jiv6B0rEwkiUqA4FCevSd9yhFlGASx00EsGKof8JEgRpy+HCCQariyJFbh/iDkMe
t6Yp/QbfMQjCBlzsrUOjgRuPQZCs50ntv4KaoKxhywjHt5qZPPhVW92ko5bdcm+ft42Fx9iLSX0l
Gog4+3fcf/6CXCJR2RTtI3gWivP0xdFMTcyUa9tsH6q43ZcIOl3QgkEXTZJV+omQeLj9fwwF+AXY
wQ2I93U4VNsj/xYYc/swSVPhdUMdrAM5jE+UKI4SRHH6c2UV4slsV0TmDocZ5go/yzYLP/VQz7eK
WeluFg57+vZgZTdNtZG5Ug1u2/ocdulk38yVdJ3U6WUd+oZrKkF+rnTJvJ7n0LhDmqNeS4qTrOJp
SjaWf5tYVXmZgGydxUGpeWUT+tuwq4yVgwjgiRL0M4v98O1AVCCzJlpShabP7PBZJjLDesqa8JNl
SeF3izNhP4So8JFk5RszKh036pSLUYdq2umU3vt09oIpkVdZa7h5Xc7btMlqL+/uDb3HWCEJov+J
T6DYz2iwcET9ebAexae7x6xYxCT+/c+YpHzARgoeL/mUgHY4MH7GJPUDnG5IgILIhjzFQVyiPk7q
CpwKUEz2cBCXCCEC2wGU5gCFIfaOuPRM0zxYWKRdtJvSC/Lc/L1UyYavxQGMmvM9qjOV9EUK6QqJ
xqCt3Qy+2Tlalpbpzn7+mPdJWbhVVhmbOq9jKH7+XH4vIz9ch61huIUaTrJnyxW9DbbCb2D0rCbW
ed7L1bCJijKXvMxymnUwDNnsNqlp7nUjnOkQkLUmwTxnUq1VrE7FXTxLv9d9I8durg7FVyxwwHry
QmuGtQ9MfIsE7Ry6Po2ImasitlmuO9kIv2dmCVV5yIFQ3TikcXiTtWm5jzTy6Kod+sob1H7sTsTN
o2AGxxfHMJp18bCBILII7DR2GJg4pMp9Kkc4T6qI/WU4Dq5eLKl/JzozihCLpVOXoInm0uH+T2uy
s6qMlPss1xt03op6M2pNt5HofVtrcOo2b4/3yrrgUbiIQl4WrWnLenKnZjlle2O6N+Vyugzyov8y
arakbQbfqUy37AiUrqrEzrYidvOaFWvI3EYrK68fC32tla0fu7Ge69+whW2ffLlw6HNBhNXyWmvA
YzOYCv1Oxww89dRSnx46a8J7ctSoEayxIMrcfBrQ38Cd2Ow8zuekWM2i08RNumFuvbC0YBfpmR7v
GqVxqpWulZPqyr5/Izlzp6xMvSwvVd+qbs3QH3/HcRImmdR02qMRmfUfepbEpNh6aWWu3vvdKV+W
o/MUuBbCF4RbiF9iFg/f2DA2uGqN5njfBvkf/lxcopZeeTOGalLiR3++rv9JDn9FHIgI6ZA+cY8H
EwQlfLGSj4Kxl0Zl+VS3FPnOm5Q638tk8dXP+itQy84HOtRF+epHWe7vQM2PREcjL5EWdjYhr/pH
BgmiJUiEiALQ9SQseDiXfySQ/EgoJRLGSUDIc9Chekec5krGenkRqJfTsGRHOkGDBkGnx+dddhnq
sWspTxnxT0eFUwpzV5luEmulDnSmedP8UAUbOV872Ogaazv0DB/LLBedXJ3dh7BycmZ9S9g98rlj
3lbV3vRvZmdLfVBPz6z5s91dxdZ3CN1ePilu1H6r9I+KfuUH98hOhqBTFnq0nmI8RuGdndxI3Y1V
XlTqZQO90b7S430Pb4c/LyX/co7oZdzadu6l/qWi1J4a3dRS4VrT7M3tjaVvA9gbcvLVys98/3Zw
PhnRrpCekjp3O/2mpm2swZAix6Qhvc7iPWUvU9n0/qVRILZxPxpuonlqtZLiMxXTmeFR7Su3LkJX
8Rsv7m6z6S7U7mf5XEo+KwjjJudWeO03Z1l7bhLYhm3N5wwbkzQu3RrOlan4aPd9wrsVoSQ0nIpk
N05bM9roxi50cA9ex8hDlmdjeKEN11O/n2S6vldheDGjolxs0iZ3uXdq1DMk19fOrP6snn9bIRAi
jRfiv2Iz65/D8WOX3JeD7ErxZZZd58ZNrd9VzZ2fXsfhmWR4cbIO7XWUu3nlJvOqjfE2vqilM6t0
1eS6VDZqua3CPxtX3hVHXq/N/Qei24QC4gF0bIwIAJBg9L6Zpz3kUfv0/Ze79rF9an65jtjCv+y6
Np2iPPgRLJqDaPHax/+IFpbxgX2N4QRl9+f8jOj+Z1pH0/wHuK+oMoI24Gv34rqp2uK2CaRGVywn
KlK6P4OFRBwBEudhRLsBuCzEgXeFC3G6/B0t4CASyeDFwnokBsGOXeQLatfQahqZwZeqL3O3r0Pj
VmnimxIsG+vAp4ESXTHPd/7E2k5snXMwW7d2Vbvw+IZ1nWsE1p8p8Sv5yyE18cf3obEGmiC0Q/Dt
xWlYt7o0TX3wJUvKaiMFZuo+/5GgibmSEst2s07+/PaYC7BGcC+obhGyRZMS5kdLaLHR1Jzu2ki7
n0xaC5V6nWUDLX8TQtptHabruhp1L6+yzKvy8BOqd97bX4Dld/ASHFHS53AA4DDExXrxEjJE55jS
0b6djcl1ot4NK23C8iNCduicmwE3s0i7wflvPn/vwOQe/5e7L1luHGvOfRWFN7YjDBkAMW4cUQBH
UdRE1bhhQBQL8zwRcNyIu7kPcdde/Qvv7vLu+k38JP4OSFTzUGxJVUB00z86uqIkshJnzJMn88sv
ATeHGxe0pfiPHm1UM7aQ9T0YPPASww0HsltoyNIKtMGqWII/d5wK0lLkomkcCl9ffzMOP6rTWMGY
YMTxCNIRaUBAItLvdgpBDIAl8+9BIa4N8P9i8W0283VZB8WMtroWb9QRapNMlaE0k2b2RJolc2kG
4NPIGipDVVdHjE5+T74XTZNpMM20u2Sa4a/qiJ/xd5mWaRK+uC709Z00DKbs12SujoShjI+dp/Jr
defN4QC83z6IC3MWjVCU7AZM/x+39yXQ91p1x88KjdEzTdYLTR4lo/UdhK7XKHE4QlmEIcZJt4f3
4jDXlREzXukrvcTfBhozlUbJkJ2wk3DETopxMva/O7N4lA1LXZ2qU3HoTMJpCjr2QKuf2RtuVj1s
b8HzOffn0ki+5hfMlJ1UV2BmHeV6CGncLGnko+rrjBkPNHVa3wk3gxmRlGsr/ft0Hmq5pujykDRD
HaKawTydevrS11CrXh/MrMlKR0H5G2uiPqbTUgveWMNNDPh3TbKfT55FjBoINUTcjubTVvNshWRV
7348vH1ELvk81sOJeV882Vt9kKHyuKYCBQ+U3LyemqNas0ecxmneuJ4iDXSCr45gZY83k5srUNZr
ib6stHJqDnE91PCLEUi5hrjc6R6GPCD/LypOL7V7CwejVmZa8FEFMFcDpxYzLKfM0BwHOvm30+nr
C7cJFx71k1TNQ406UgiouXIf+r8iwS9x4R3491tPNfWBWCpX2yJ2ZmqIalG2lQ7DyqnAqKPAG53F
17s/fOvKyn1r1vwExOvXwCzSCah5Mi2SwxzHd1XoHOo/AIaJVDU4lWJ2tuJKPeG34VXzB+dka4uP
TF3OsUMRi4XzH3Q4GraRMM+48nYVOOzVChN1BRtw/0cQShFu5aY8/P13zffiba68sQKIt+NAjTUr
AHgu4sEA5Q0AcOSsOfAMrupg61Sgj75HDPaKEZhrIbAenMy6VvwN6IeX3Ap17m33BjVZFqCxBqZB
GdfxrDDVUY0oBl9fOeyzaQ2uA6F8BB2rEYbqfSzbV5yrznM/+5wDtrFKS08LnsDK9jXN/Gm4tZDO
kYxt1AMFxdjE5j7BqaCM4OW7QybMJI62tbaqrYk0sIerfHu9zVzk19ijUliNQusWQdRRlkWjlQlr
V5b0TCrAo6COgA0bCkI2d2BkDjwYibH3AI6tZYmkHPBHaK8vqqMTqBk6kKQBPgPSHkA9jkMsvqOg
bhvvWyhngaMmc0AwCQC3VrLf2UxO53Y24cQ74LTHW1Mt3ng5Hd4hM4YJwwmIOwhMETi36WlTVqVY
bTNuNRJFVHuJ1dLWnbqMNAGY5pGYZtlDJFijQQoapdd7fbReiNm0Y+OAaQafxfHNVywTJd2WYn3r
pPzG9WG8W0Xsj2uTv0V9DRF8GQNRq1HmQVOdlJu8/vKmouHv+xhefLh9wZAFGAg8WrANj/wxkZCv
zCAX2UdAxPlpJZgPjq+4cy5PwUCzYrwxcksLLRPDRRiFYKqw84UrhuOCw7UKnOMLSQgMQagDVE8D
saq5jdZIiEsffTl5y0FNj1PbUgSSkEYILOJxakqgsHbowX54zDn7K2rSi7rPsogeDeQ5YKxfcxdO
NTsOhh7Yxt9YGw3O8WCUcI3G0CAmCa1OMraOvf1c6ScKn+XhvRfkQ68E+W5U1LMxAJiRP7ESULIB
howQNFD2N75tRZovBx+rwMvhCoptrYxz9VoOofETK5sXAvcFBWvK+6zkk0mSoG5K8yOYh+KRKJSo
d1fJ9iRj4eQxEfcA68StAja/ezmLVh+F7Kb2y+raMa9U2SqWIWcl8O6YW3iPKnaIEtCOnpZBcVUH
ATusgzR7kM3VDSsV4hBwoY/N+unhBkShE/+nIYGIwf3DXn/hNZlswsS0KSc2+Qe7y44gXeIKgSQP
UCgDkwU3cXvXAY4Z2YaIhyIq0QAQ8cneMSIMAHGGCiI1OGD7Not77xgRuEt4tgEPQtYxPKbwt/zM
TQdNoY4nQAbgOwduAOgAEpVF8jmt51CzskH0JqNayWJ34lUOrt+lHEmfbDEVAP0A10iqx2YxkMaS
kGw/8oWnGGjxdrZSQofXilpC9Nm1cvCh80Ae51fAPJFLPspTfhFXue0hRuQDx6jYqgsiI9MtE02s
i+J2y8tpDJuAxx0LuA/lG3h4gC1OVbYSx7UarxaBoqaZlpSZhRpZcsiEuu/KEcxiVP26zjJusNIU
gLF1UwZK9xaltZ2pXbDqdSZ5qK/Ix6EhiE78Hd7zEhRNFmvUdYUiGImtuF9DNfCQIVt5ZaDJnsXe
2La7/ZrFhfxRDfzSnlgrywm1wrFUX5Mq07a1VSnIKfgr/RoGm+mnhuTG3LMV+JygMbXtf+YzTLXG
Vuag1FZZ7QegZiwIfakFcgSNyxL3i2hJ9Rw8QZI0Y3guxtHs3fJCosSI5KnJFW/Bszrx04BBcRSx
DDU1dJxny3GZSsPBUV2BbgNhfbbIZGlklVWKclMukn10kc9KTxcSpiiG4gA8flq2Cga2Bh5MXoXT
ZTBYjVZBHiHeFQwiaG/bLLSIyflvQhpwjhZKXnIPZ6LJ4FBjwy9OBnjRkHUFaM+Yz0Bs7Q4kRvdM
xar1GNwoiYZ4GcuPGEZIPg9CUX0CTNpltXjgmvDp+CVnFAzxWJmWr6yGLoHnFBZipFOQ18BzM4gc
wFSRE53lmhcLsaLJqAJ2J6VwHGhBCT7SqeIITqqZMnJexkwZ8FP4xkt+KLGlhwRnGDQfUUvH9nVm
5cimrgqugwzPjEP5qkAObGaSb1VwZoKoX46v4jSq8CKRxf0xDsLY18F+kOY6fNcRP81iLx5vBRQX
0OBjUIoRamdmLhZKooC0wEn4pVJm8kOwzSz46mvlAWUOYLvbPAqTApePNWaadpXqIFUtPm7dpC50
WXYqzLma+9JVbQVOjvpfsmB4ZgW47QrB7nms5CjwU0lK6AMguko9DTdhEKOBKWFg61bNKAu5DiVX
F0pZQZU2oM45beUxkqK5clrXUyeuVqYm2IkoTkOFJIsBRRwomuW7lj2qBG77Lci26teI4ZlYFzIF
rIpKKqBC3EqtCvzdK6sxWyUq6IQzSIrzHDVCqyhZgBoXQC+bc1hQ8heeOyqdENt2IG1LXkNtb9ka
AWZUfXe3OHzBj4dDTS6ybKA5DqIeM0tSbVFXWWgIrUZM6ztnKt5Ad0JGcIec6HLmEHQX6I2HshSE
dmwlfpb9MHD1gbBFjlWmCjEGUxCST2lge9+9omRQrAsUvVqZRKsNiN1Qpwk7sLwRQbzqDL2IJPvm
aehzOpD6sa+5YAnDHdDmrM/gnuNLvRzEEqfLW4s19SyzwELn2hx4KVTP8VA8sgY9ru6B+JIFrCgI
a80li0dHNbZUvgqELOY1AdXILH3gFluQ5QklqaquMvUdMF8wDmPR8lE7Xsl8FrkGUZ5ossIAEwWk
tMzOpFQpnUmGa8BKjzwACMZhHfLluGJMqCbJqaXBtFJdcJKGVQZ1ODCFBB4WBBcFoMYioLPrqGSS
sVXDCB6vYtyyxmzhCl9CEYmzOkpFgt06C9VncHnnX5AbJOC+x9ppMUEIFNXHkFqTParbCuX0HK9w
pWkeZTwSy6s85cYrxpHLMXzVZgTNww6cNZqzzWe2hLr1Y1ZKhW9bVchLDR3PH8AoYFojP2KKcpqE
IFGemF7NZQ9CYmGFMEwlSnf5Fs72GYaRMQJw/bjjskzLaKi6XvzM2mWm4/UAwfuSP0RY7l5AjUEo
4ThH7QIL1IBYmX42BZpZ1cQVDLuktjGtwCpg+kRwT5mEPUES/YmNWNl1HQYLp8S9IPZXMxFTr9jB
XAmrO2A3R6qJBGKbQ8UtP79xzcFQwjb2o+JWiNl1ineDhafQUDThCsxLk0EOf9pqVWqWhAYUbjkc
KMFcamxt3wFCqr5Noxh+ZTOap4n4RWCF5yoNlls40QWUnCs43uDMuyKLFz4q8IGsaTpIrVmaObMI
97kKEYeaDXTO9G63djXyY+tLUijMMBPjeCon5WOOmhi25tjbKfijcj0IHhCchGqLRc1bKYvAGqAC
cyyOWGRHy/kaOXqBXiB3HzTEnuax5sRJSnAGrJQrdeB8FquBNc48tsC2BFAOPHVMLWmgfhGGqHM/
TAfVFTh33SshHTBXyNF/RJqTr4mg0o/CMpyW7pQPfezUKpmBs9vUrECZJqaPhMriIQVEq5DUKxWO
sFBxTF3YPtUFi/qGpVzN8O8/rxLzc+oIAOcFwtJz7atCtuYoV3jtFlWhsQoKMbJsNSniLdz4LMRG
pnAPWrG1yDjByC+sVNVLkUM6tJiknwLW1AKQxKVJNmIEfmwV4Nvb1nMnYq+8gJuXYK7S/YDTIlG4
za0SqwYaB9k+M3OV4rqvKPEXBE6GvuNuQkkdxaw3zR1+ylbKpyhFrpVUw3CucNn5hDwhFHCIblMe
3hh7MNBqxV9AFw00sELZI2vrhCOrLl3dCrhPILQNtIwjhoyXre2Qf0hiX9FzbEY9r9mhjDtTHMaP
Be98gTrVgQq3ZuATui8IZinLQugAW8Q5HSMzeQzTZxnL4RzVZAzesz6jYJmCfEOOe0R5Uz0V+FxD
lp0KJA6Xa4yyXaQlmw8d1dJzMdzeFxZkIiTrjsI8Lm3sRl6Y+3myVgTG0UO54BYlx1Vatv0iRF6A
k03a4HWoRubeWHYSyMOsEEGfCHw2+Hq4hcMhFG2t4okCc2PIR8xzjYpiQVSOaq9eXfFREi1TkqOP
5CoErpkrxr0TnNLSgsGDw0aAKai5DWyDVKGqXiF8zZOivq5dc+jG8Al6MXI1guqeF8qx71hDLuAR
qVIwh4AC3vlBhMvQTWIW5gwgyJugdnVUoJwlXqBi5O2n2rYWtY86oiscG1vzhpHEWVZJd3KGqpJQ
figcyqIo0GDJi0GlW2U55CVzZAlyPrKiGjSOoI/VkG2H8Fmc8UNUK0blCtefZjmr8Yy7qBIT6fPS
Hc/5D4G80lLZxcW/mJiseodkU13E1dzlOOTcrNypCvZ4kN8j1WZoKfDcet8slx8zSfoRRsYXxFA0
1VoHEcJ73r1dIeaXYDmHyxysCtIK0y8WBoxABvWSU/xjezow6/IuNz8B3KfLHNycSTZGUWAmzK4r
yRnBq7haeIk4ZzNnzHjwwSvVCpfOTckNdC8QuFFsubGWWttIwxkTTdKar4FkyqccyqU5QJUMC/Kq
1A6+rdTwTohMlpuskK6tgSp2aLqSOi5K91YscEarEsJyK2hmvl67cWWDpU6shwjco/ByAmOErbNn
sF2OwzJCok2N/LgyEKaq5N+UYjoPtkkwdD2ok9T+AjoTUFfWsGvDklBlirEB07qYqqGx5UmEX2Ir
0IdJwJ19w/WWMWdmzcrPAy9DOeFVbOFakGXKyEKVkRTVXBU2GIdunlTTRPLdbyrrqoruSJ7ijJMQ
3N3IYWWtoRVKZalnq5wZA7WAsyCNcvtGKMBYBiJoWwhAV+YL60R0fIMT/KoYAYQPchKw4kqJtkKt
aTjYRNGDqRUEdjIsco+bilLBgotiK+FEzJAppCE/AmygqFgWamAZH1zhApNvMLZuMeOllWwPJWSK
O1iUinTvmL7/3QMfGLxwbBI9JExSw/JUYjA5bJFM/Yn1cJe/ZrYwr26llZ3dyWC9QHlIrxCWEW9y
igZ+H1QrtUBTx4Oabxs9Y2uxtbZNPCT/+IVc+8jbzStX26ICgDOM5AxpHhyOhvuy5NNU57KsuvWY
qMhGPpcgXrvN/G05xdHDKsNqa+axVgoOGugHMJCu2EgScCwqPDEsVY+XrkLXZj6XdcjcwDCp4rlb
Se7ITyv5mUPVFGBcohwwFZQfr59+3sfwh+mNf4qbYe8OIY6A0XG29i5zHIls5NMm7fgx/LUvtXiH
04L2KN43Mrw5uC0px0XToia5/DUBnoEc9PwZOeAML8J/AU8gMFpwd5HnHy68MDD3nwOZcQk4LlhB
gdEnD4AXeOHBCP3RGLzevZep7y/lvNaD3zHOhNug0xAIMpwxuPmCEoHuunAJNAvcN3C4nWfXAbru
2PVL4uME++GA6jmDvFoA6RpYzq7rwPSc2ayTyGm3ab+EKQb4IUqp7h6so8OFz/KXcP0iEwuhZvKc
3cJvqGs7DQEnXSKvCAc+tMhh13nuEjxzgFGe3bQTlHqnLkvIGEfoHbO639R01xmV4FOA7QRtxG5V
7BTsOek7konVaQwY+JhJ7xEK+r2Th/OP7Q9kK6JTZGHgVWfUewLt7dZ5AkpsHlJB+aDXjIh0l2bO
wc7XPGfXeWQWd+y9CKWGvLIBMneoziMvGfmmgC8QLH7znNvEk7JBnSZeZJF7DYYGwujaPPQICJfI
JgC2DCmdu2e3y85o6SMVsesQqJfAJyCpEUXZmwdRrIMdQAh7eGg+cNDuPt4p23MaArJsO60CBOWQ
9wSodGvt0kPAIDBHoJKAueyXwdkd+4T3odMQMAPuEpg/xCtB2rZ7qGXAgHAF+b5IvBmc3fmPAmJd
e89egkaIEMG3G509MvywDfAaAAp4ANrJ07zxjHYBgSt0WgEDCascti8wILseHt352MElGKlJ8cJz
6zrB33XquqBeohqSSqA3P9T8oQoUYRyQ1B5CiEqes9v+uJB3HALMvkCS7lGtaddH+vIHin9Yf0jO
gE/g3Kaf5MJ2mn5RBGkLKc15YN4fTL9ySegwCJjz3HoO3FvHrvMCQPmklDPIJHYPpfVh/eK3AAce
HIwY6jNSe8gf6jgEEoy8hgSQ1AIhD20CqjJ0A0C8AJztNsYZXgC66j9YgOhbA+Xd9RECDzaATBYB
Krhi9++e3ao7o1XQ2e/D4/Aj9MZIEt51ETrlYAR49VJBUSlAefcjcHaLgCDMOilBQNYIPwcyL+j1
z18iV4iQjrdm4dlZPjwhXu/U94GK2R+gPCtIb5uHPvxQTQ2gPSSjABNMdgI0YvPCM9oA+xbt2PR+
xA5+wuUvAmGIDCiy/nddpFcB8Y8Qnk3wA//YH2d2EJB122kVwMRHFR5Az6mtD3OIWD4IdRB+kvPq
My4kHfvM82C95KH6ULS1eejOyyDFJPlI2By7j3djfEYLn+t8+R9gfhG2RsLZfuXTl3+Eukhuodxq
/r29cVZDsDPJf33zE+Qx4MAiqdPZPPTpx/HgCCK/b8fg7O4/DQtRp82P44/Q+zVuoGYI6CMAaagg
cgWUuzWTz24jNKWQOw3BABcdUECJqMZOacCBiKshaBmE1vVxfn0nmWmd+g4PAGw/ZGa2Zg76eGD/
wTmGFE1Ew8XfdcSZHQUkV6nTEMADgJRb8LYjXWD3UEOA9OxLJKfu+JTPrO+EKL5T33ncc1HKh0R+
qU4zqC8B01AF8x4po3hm3X5B6/GzOA8RbLVw+ZKU50bnEcfWwaqH0YfSK+j62bl8wL7cccZJzAtc
BAMBXL3NQ+s8DswmCHbiXNl9en4uP1AFdxwCBuQKYG8BBQthKjqYd6B/SA48OD7P7p6DOevYa4Qx
RBn13o4d/HBvI+2UVIXYLYjzs3EIIUUnLUe8eXDyguNgr+BpS5eBqkMZQcKWt1/0uxe+y9R9x5d+
gOR0y/aeG3icvUkPap68+YUWPfZSwB4VRqjnQMwGc4D6KsHL7YTvEGLk539bHxZIaVyaBx+SujAH
P1LfTV98ed/5pln7dx3+iuoq1bD2k/aXU3uTGMnaqpoPqn2vdoVZPnhPRkAnHOJI+r2RL0q+/Fgr
r0oNnsMkMVpBZACxKjpLzdMsodtKEHldxWobz7RzvxW0KzvT/nQSFPmuMdBQF9Q2GrbU6SapN2ZY
2MeUqT28BfUskjxtBTWNhwrvPCa5ZxpHYz2Akuwqd7gJfCNxW0GkuSTQ0lXsLMEw0BRjpJ5hV7Gj
FPRl9IKTkcXeVaxeb9bWkdgexnZsB8eDQGy5rq0dG0m4OUXLRIoNdBaeGMF608pp9EQPO3piPyWG
lxnJoWBC9Nu1uROU0grSTdVKIg0mnr3OcjeJbwS02D7GAVXG6NElRnfXxupJCEw3pdwBYuwud5oH
0DnUIHDEHO3a3tn6hXJARL4HuZnh0a0lBWK7tvZqkxwtMPiPehCLAmsLo9pQRdsaTrSuDb42UIKP
Xg1CD6N7bSNx9tg0QW2H7kOx9MLCcI+b3MMYX9vQ6xkq22Ubmx5nAqPpPM75duM/hcjmamUR7QO2
2/bHXzdVFqH3jDFpBTVyxR7U2iIMjHVIi+1hiyyIbqekSj3M3s0mszYJOUEpa6oBwnadu5swKQ1a
V/RxNIPu78jqaVwYXVt7h8qJuWl41BATnEpXwQ8hTjl64yFA1F0u2dGbY8EkX6lrg5eN1kzAUNnK
InsDbCntj7++55YRSmK2YnZSe9jJS9SRejKSZ0ow38cQl5tn+vBoMMKdB7i0s3q36+gm97DaProJ
hpgyLlFpun3Nr8/cnr50jkzb55C+NhJnStch+QTjao11p4P0vpXWrA+xhzGBRsYBtUGlLUp0H7ea
5SZ5OtrbhDq563CAPHpzEX6H8ULtFk7kSMpQV+lQzJkF2evN8/FNjxC39nBYzVHBt6BGG7g/oSFH
6tr43/4PUf+nrmbAnCCuhDK0oP9EGB6U12/a0adcSz8weS9dY3RS5c9/vp85srAJK2x319ph+8ne
hmfu8FcjklzbOgZbxxjV7PaXr/m1NMMiOqVdd6T1BCnQdSJ18ODQPhxC/dhV6sSoDZAsJ3bUymra
S3KRuoqe4dreSmmEcj3sxVmaGBva6OhjcNHWmGoryW3pOgBXYfJ8NAR9qKN5Xhp21javGVmSGNG1
tdcbOHnpet1NEZ6ucm9hzrWtaxor9WAY3SPZPaGkEuxs16YujfzZvviQGMdnFOH+7iwcld6NVgwZ
CJQZb3/sbGeQNl+MfDshbOmt1N1Lehjtz5s0u9CMgHLJArXTvujXm/914x8ZjH14em/CCyy6f0wv
jm8+OOa6t3lCLlQXy/zpGXQeib2mtiKqy/ShlkG89HTqzCaZIKhP1INy+vCUXyzylFqRe+k9jNG/
P4yWo4dPo+H/uiCLBw7Ri+Xx+kfaH1hNByTLkdQWFUBD+9bknDqsXznCe7Q/UPIJVU1Qj56kqqKW
APLUOwf6DnvztjVy+O3RoaHSYy+B5ILDvjVyGstn37BXgpIvYpKvfPcvCmDqRmA8U0udJO531egT
eM5fRFP6cIEsNlv7yCVGcEZd27uEVZpd3CHQm2yakOPCBiUQ0Bet6ObAYHt4E1W8g5JOAPNd+6FD
AEI3Fx/8DdQvNa086vm+pr5wNr4rLqsjrvn0tDmyXJCoAvqV1xwlO/mntuqfo6YAIsU1/T0bGBok
wDi+sXnDNcbgje+cBULh+/FKaIqo0Ctt3+V3LoEPAUzMNXGztCt2Z72S/NtOctMjMxC1PbpJHOVJ
GFEurB0QpVMzd06PU1usOSM6yf5AMBqGdzQO2LodB2IJWlHrlFpAhRMCouwybbdkJ9AtBvMh6gPx
qDKM7B0FlszLO8jPLbk73GrMYxeTJKFaHgDQ+B+ZUDA+xNduOu9VcFgzxtFCRKVblLVXVPg/QYVL
8hJfM/Df+yINcRh7va/j1E4B2UnI7ADRkwIUKPoHw0p99T7x3tctNikKAWSGT08VoRxXRYVkWnCy
jHTDV3EJ736ZYVrJ5onqFWgMyH+k5CeKEaN4Etd+fOKW9N4X/TiOLv4gAHXKPD1a7jkOzephY6Jy
0O61f90ptTul33NKHTT6xSl02P63zeddisrPO/M2nl1TupUkPtOK5KCR7zxb9DDNjIuHo7NF7EHy
yLtYGl5hAFrXNrPZbK8ZRe9s9CSHc8E3POo8fHka/vxoTMPgmaijwwbjKtr+eGLfvLPFNxjgxDBz
qsVNjknXCbzDhcKnxb4N8TlcsKP9De7PMQuJMdR1u53fre6DZ+ICQM1CDzvoQ2DCwdMuPrJ5Xlgl
P7/EtTBLS6yZQ7GkFk7Xdaghok1f33qIRmmoVh88223ryBCQQtNd26pbxnMrhcjsI8z6sInyJw/2
BYJ/QGZc6GAKpeJopFJy14YPN364hmcVr3n7fT2sQN3AxTakr+Vv+8Z2B9xrgSk99MMkpNQsqbfU
dXh+XMebO1jwY4xayWSuX7Xt3qnNdSPaXHzaJM/UcfyqNfxOyUPHBmYqo1Y8oRrsOjIjs4qyVgwZ
BkIW0VlojHM4hN7zLiY57vCUTiE1VTu/ILGzhBbbR4x+lFkoG0+ra7mH3fmIbT8x/KOQjdKD+TAx
nuhNSKopdh3diXV0DLy89Oa/W+rvXMAvFwK4A7q3Vf/t/2Wbi+d/nBWhnVC7Dqw83cXPN0FFrd4T
npCfH4tr++nYKkA+WffWXuNmmVnU4QKIRg9y7aejUSA8V12X2QL+btNIYf+2soj+4fo4RoAQDrOM
Xg69wI5wtSgpHdzUAO4+Et6R0B528QIH6frIRd9H3G9h5NC+No3zAANCO4m/fhfaST52YXF9HHOL
sCb6F7GEtpnNWusjuebGholPSe3jyGik0icRR9Kvuy61nRpmNDtNjbwV14zFS+/jzyu2h9/+lgfw
3tCCe9AVD7iZ0NExnqSodh2N5aZaWxvPOwIk9JEFsnf0vnD6N5nJ3dsN7CMNbOb7SAVZksCbcXG9
CY/wpoRKp3OjgZo+dqj3gbda5kcQJoS+u7f2MaRvaaB27y50+dt/hBePof/b35rg5l3y238Ga5sO
jPCDHsYa4Az7yHfeFKDuOoePRlAfK2gkTHcfmY/miw3eR/YN/AQuslUvxkZKmUVg9O7eZmQe20c2
PXhgussdwQ+D0CdlEqDycnfB317cQfg+Mk6+2f6T8VRSRysqVHdv706HvtzfhNO960rW7OTiEcYc
BdREgKy75A9P1YaaOxnEsSBHBlOoDCw2FPXb96m/0A97IgzV1S972Ju3wyCH3x7tfdAHPAhUY37q
8/2aIdYOT+5xlKR9u15xIb+I7rzy3b8IRPThu4m7OzB/NCqkhwPlA7JbngzboQX3oEQ/JIBX0oZu
D5cfIEFNz3jepFa7n5tZ72EgFpVBUv8psX002MqPJ60HBarBS07rokEPbYXz9yl8puesj8N6mdgX
14DwUg6XPvwiCKnScY0+Tn+EBM2LOflj+eHhcDlwfdxMZmAeCTZHJlxD5d/14INkeuoansyuUq+M
iFYNXB/Q8TkKSlb1sTrDWdqO9687G3bgoXl45EbmBlx32Tu75YTsHrb0HNkwrvVySHrY19cGHXlB
0lX3sUBOmhG+2CKkDFvXJYccQIRBj9ZyH/Y38rKf7YL2CXBSD2cdBBvV8Z7uI+Bys4lobwAn9zB1
d0AmgHPiJMhf6UW++8JU4fqgN7kDhZYdRYg8pe0ya47/V4FO74xjLJEua0RQG5RkQrzWdT0/WoZ9
nA3CE97mzoINx3450riU9CHahmeulbOzsfpoMa7txCw8VnN8HxrpY/20OTEcfRBQfLI3GVA31Hj0
oepuAUYNi4tZBthDdPGvFyNEV8Ms3+/Mw9eRKh09TMD+hfM8MFJUucYr27/ap14qC334EZYREAxe
dUrfAIdJyhh13QkL+/kZadgjI81aYWTN7jJ3/1g6tMi7IPn7UVtatgt8Z4BR+/FXpH8fUVygZApg
nj24zppTxcAEJbb3X//7/6auURkXk6RCeA0tmCJC7BvtrFH6EGhmadBHfPDRBmqDQfSRDrkRqtwB
YQTvOm3LDS4Fbrvc038d2kZY4b5kX9wDBWRQnj1VBkVvHxGYYeg+hxjAR8PFNdKmoXTg+gUkuIfJ
mxu5ndhU1iJHaq3JhF2067jdGYxnM2twtDFpmrfyyIrfv6MHbxeoRcwTknvQQddGlFlHZs1uaN48
uE65kP4cGCPw4n+XjqWTmSbi2wjYv3Am2lSorm6+wy687b3cYdz0QxLXtgGvAd8+JPkT5ffo4bRD
epANZHETatKM5AlxssOd2kM8C0DU3PZoKGofpjBpLfDh1GnVB4kJAWKB+wK4aEp0H64K3aiQ0H3K
dunDsNSPVofYg+Yehj6CTHTuWB9mXCv3NMyyj3s0slqPk2X7yDdH9sAzck1zOh7bBy5iCjYMKiTE
9WEWXWEdH80fSrW0W/zXXWMLIyHhx2OwTB9AXMLblBKMAWV/o6xC91bfgdM0C0nGCmUP8n3wKezS
kud2lqWNNr3ZFDatQfq4dO3ecp2vaZ8W34vmA/mb/Ww8N81/DJ+QxNcOeXNr53uYgUfc2nfjo2Nd
hukpZci/zCTNfxpLuhuoTzYod5EtjntVA6zfaYUXTp8+oIoaQbyl1sUnOzHtk0oeRBHteP76xvu4
fPUNPRzYGpgsj3CyPKlv0PWmoSM5Cn7eVlCzpPq4hC0N2iri5R70G1x42cUICb5AWeT0Nu4DYrdb
nTBhMuu3v3kbvzocFbEfmBY6sDDwBpqZhhRh6uHitevA7hS4+KcxOLLWm38+7MQAKb5vGiCHZvPo
T00lI7mbf5eXsFM56X3QgyIW9j303BOePQn0hOCTUCUJZH+Kgrz6N9fXXzfvuxT69rbVXMH297VX
kBr/E1AdiUn0Mx3C7sMdqiF8dsR53Qf7m5YYNY2r6gM7SeZzc6iF+vBc6qEXHufl9OGwH61xl6Dz
m/ugxxnj4rO2SFLVUYZOH4i4seG5xEl9ymyTe3B1TnJAZygPBLyQ7YT+utG0hN8bMRdqaXCvcie8
05tPwp9wn1DHN6f0YCffbZK87XfjjH1bqe68Sq85kD4m+XFj+T52yCfQ7NagYKImDlwYbQf+aOL+
umPgFOfJ3+GhsGOWAmmd4YfU5PRhYWoo5HHsLuzhgrMk6jY8eYHqA9Ojh+TW+U/zDRgxAvOfTymy
Pm6DDXSI8AXCRCaK+NR7+ig7oIdha5NRtxTxzfjH2+pibDt2u4WJDuoDLzIGtTph93zeU+k0dNf2
OnkJZHuVoOyd6nl/FqJ2QPUCKPcqwdrPyW+wXGSyycn4g3CL4BTp+gp9HAxwQFLYgZdkTflP+0qm
G9Do71do04fFeggngNf+jlpZIOVqF8Uf6fW3l9YcAc0nXK1bSc0R10dSi24lQITAd7/vDv2CHlp+
sykvdMM7waHeB7H8jX2UfdhHyvonI0CuPW1O9OEjuUGWJy21jz1LBvjbBig4usYZON7bufz1ZXdn
Z2v4tk4eLqAK6+EFRoRgGunCiVz2fsL13nFOZg+LGodUijD6aRhfH9xIO3fRdOMhKPMvFx9SOGVT
5IDuPM1kxyIsBiiKngcWZaeAwa37pDyGLmxTaqWiKm0fcgHza8U07sw+gMGPOeqaHDW2h5X5GdNr
7zzv4zwDZotqeB+xwhdGJt8H+EUnKE0StWk37WG7RTgZZRmMxigqD0CMIPZRaehjYB/YJwsUxEku
bnOAzmAvnjTjZAL0YUECrcALBhLFt9lL/sKLzwkaxq4Xn8PeEN38ejmKw2+3Pt++U7dOcUD+ub3c
mUA/DfGYbEJEj6i92QeK+iFPjyDlfB/B5cff/j9SZ6vN4ZYEw2f74x+d06dWwJ+DvDpF1vnnrotT
fe979csnyDvPrJdvDMNeg6w9XEz+7b8BAAD//w==</cx:binary>
              </cx:geoCache>
            </cx:geography>
          </cx:layoutPr>
        </cx:series>
      </cx:plotAreaRegion>
    </cx:plotArea>
  </cx:chart>
  <cx:spPr>
    <a:solidFill>
      <a:schemeClr val="tx1">
        <a:lumMod val="85000"/>
        <a:lumOff val="15000"/>
      </a:schemeClr>
    </a:solidFill>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5</xdr:col>
      <xdr:colOff>57150</xdr:colOff>
      <xdr:row>1</xdr:row>
      <xdr:rowOff>66674</xdr:rowOff>
    </xdr:from>
    <xdr:to>
      <xdr:col>7</xdr:col>
      <xdr:colOff>361950</xdr:colOff>
      <xdr:row>6</xdr:row>
      <xdr:rowOff>22151</xdr:rowOff>
    </xdr:to>
    <mc:AlternateContent xmlns:mc="http://schemas.openxmlformats.org/markup-compatibility/2006" xmlns:a14="http://schemas.microsoft.com/office/drawing/2010/main">
      <mc:Choice Requires="a14">
        <xdr:graphicFrame macro="">
          <xdr:nvGraphicFramePr>
            <xdr:cNvPr id="3" name="selfMade">
              <a:extLst>
                <a:ext uri="{FF2B5EF4-FFF2-40B4-BE49-F238E27FC236}">
                  <a16:creationId xmlns:a16="http://schemas.microsoft.com/office/drawing/2014/main" id="{C5E043BB-2900-DABF-F0CB-0682BBF6D637}"/>
                </a:ext>
              </a:extLst>
            </xdr:cNvPr>
            <xdr:cNvGraphicFramePr/>
          </xdr:nvGraphicFramePr>
          <xdr:xfrm>
            <a:off x="0" y="0"/>
            <a:ext cx="0" cy="0"/>
          </xdr:xfrm>
          <a:graphic>
            <a:graphicData uri="http://schemas.microsoft.com/office/drawing/2010/slicer">
              <sle:slicer xmlns:sle="http://schemas.microsoft.com/office/drawing/2010/slicer" name="selfMade"/>
            </a:graphicData>
          </a:graphic>
        </xdr:graphicFrame>
      </mc:Choice>
      <mc:Fallback xmlns="">
        <xdr:sp macro="" textlink="">
          <xdr:nvSpPr>
            <xdr:cNvPr id="0" name=""/>
            <xdr:cNvSpPr>
              <a:spLocks noTextEdit="1"/>
            </xdr:cNvSpPr>
          </xdr:nvSpPr>
          <xdr:spPr>
            <a:xfrm>
              <a:off x="5639243" y="254959"/>
              <a:ext cx="1833230" cy="100809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1</xdr:row>
      <xdr:rowOff>47626</xdr:rowOff>
    </xdr:from>
    <xdr:to>
      <xdr:col>10</xdr:col>
      <xdr:colOff>76199</xdr:colOff>
      <xdr:row>6</xdr:row>
      <xdr:rowOff>114300</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451634B9-5C86-91B8-1755-11FB9E86DB1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43923" y="235911"/>
              <a:ext cx="1835445" cy="100809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5442</xdr:colOff>
      <xdr:row>20</xdr:row>
      <xdr:rowOff>169709</xdr:rowOff>
    </xdr:from>
    <xdr:to>
      <xdr:col>24</xdr:col>
      <xdr:colOff>265815</xdr:colOff>
      <xdr:row>44</xdr:row>
      <xdr:rowOff>68036</xdr:rowOff>
    </xdr:to>
    <xdr:graphicFrame macro="">
      <xdr:nvGraphicFramePr>
        <xdr:cNvPr id="5" name="Chart 4">
          <a:extLst>
            <a:ext uri="{FF2B5EF4-FFF2-40B4-BE49-F238E27FC236}">
              <a16:creationId xmlns:a16="http://schemas.microsoft.com/office/drawing/2014/main" id="{26926A94-4007-1DCD-64C0-11D7B6E97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653144</xdr:colOff>
      <xdr:row>1</xdr:row>
      <xdr:rowOff>29255</xdr:rowOff>
    </xdr:from>
    <xdr:to>
      <xdr:col>24</xdr:col>
      <xdr:colOff>262968</xdr:colOff>
      <xdr:row>17</xdr:row>
      <xdr:rowOff>119300</xdr:rowOff>
    </xdr:to>
    <xdr:graphicFrame macro="">
      <xdr:nvGraphicFramePr>
        <xdr:cNvPr id="6" name="Chart 5">
          <a:extLst>
            <a:ext uri="{FF2B5EF4-FFF2-40B4-BE49-F238E27FC236}">
              <a16:creationId xmlns:a16="http://schemas.microsoft.com/office/drawing/2014/main" id="{241F392A-9417-72AA-2A80-B1D392FB3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157842</xdr:colOff>
      <xdr:row>1</xdr:row>
      <xdr:rowOff>108856</xdr:rowOff>
    </xdr:from>
    <xdr:to>
      <xdr:col>4</xdr:col>
      <xdr:colOff>625927</xdr:colOff>
      <xdr:row>19</xdr:row>
      <xdr:rowOff>204106</xdr:rowOff>
    </xdr:to>
    <mc:AlternateContent xmlns:mc="http://schemas.openxmlformats.org/markup-compatibility/2006" xmlns:a14="http://schemas.microsoft.com/office/drawing/2010/main">
      <mc:Choice Requires="a14">
        <xdr:graphicFrame macro="">
          <xdr:nvGraphicFramePr>
            <xdr:cNvPr id="7" name="industries 2">
              <a:extLst>
                <a:ext uri="{FF2B5EF4-FFF2-40B4-BE49-F238E27FC236}">
                  <a16:creationId xmlns:a16="http://schemas.microsoft.com/office/drawing/2014/main" id="{696BF5C9-7647-CAD3-75A8-11C8EEAE4C58}"/>
                </a:ext>
              </a:extLst>
            </xdr:cNvPr>
            <xdr:cNvGraphicFramePr/>
          </xdr:nvGraphicFramePr>
          <xdr:xfrm>
            <a:off x="0" y="0"/>
            <a:ext cx="0" cy="0"/>
          </xdr:xfrm>
          <a:graphic>
            <a:graphicData uri="http://schemas.microsoft.com/office/drawing/2010/slicer">
              <sle:slicer xmlns:sle="http://schemas.microsoft.com/office/drawing/2010/slicer" name="industries 2"/>
            </a:graphicData>
          </a:graphic>
        </xdr:graphicFrame>
      </mc:Choice>
      <mc:Fallback xmlns="">
        <xdr:sp macro="" textlink="">
          <xdr:nvSpPr>
            <xdr:cNvPr id="0" name=""/>
            <xdr:cNvSpPr>
              <a:spLocks noTextEdit="1"/>
            </xdr:cNvSpPr>
          </xdr:nvSpPr>
          <xdr:spPr>
            <a:xfrm>
              <a:off x="2362199" y="312963"/>
              <a:ext cx="1828800" cy="3769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523875</xdr:colOff>
      <xdr:row>0</xdr:row>
      <xdr:rowOff>190500</xdr:rowOff>
    </xdr:from>
    <xdr:to>
      <xdr:col>12</xdr:col>
      <xdr:colOff>9525</xdr:colOff>
      <xdr:row>19</xdr:row>
      <xdr:rowOff>161925</xdr:rowOff>
    </xdr:to>
    <xdr:graphicFrame macro="">
      <xdr:nvGraphicFramePr>
        <xdr:cNvPr id="3" name="Chart 2">
          <a:extLst>
            <a:ext uri="{FF2B5EF4-FFF2-40B4-BE49-F238E27FC236}">
              <a16:creationId xmlns:a16="http://schemas.microsoft.com/office/drawing/2014/main" id="{428A5913-26F4-6F81-9A79-CB9E34868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561975</xdr:colOff>
      <xdr:row>20</xdr:row>
      <xdr:rowOff>142874</xdr:rowOff>
    </xdr:from>
    <xdr:to>
      <xdr:col>10</xdr:col>
      <xdr:colOff>557212</xdr:colOff>
      <xdr:row>35</xdr:row>
      <xdr:rowOff>180974</xdr:rowOff>
    </xdr:to>
    <xdr:graphicFrame macro="">
      <xdr:nvGraphicFramePr>
        <xdr:cNvPr id="4" name="Chart 3">
          <a:extLst>
            <a:ext uri="{FF2B5EF4-FFF2-40B4-BE49-F238E27FC236}">
              <a16:creationId xmlns:a16="http://schemas.microsoft.com/office/drawing/2014/main" id="{C9A0EAB4-0B84-7D72-6469-2A6848090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276225</xdr:colOff>
      <xdr:row>1</xdr:row>
      <xdr:rowOff>9524</xdr:rowOff>
    </xdr:from>
    <xdr:to>
      <xdr:col>15</xdr:col>
      <xdr:colOff>47625</xdr:colOff>
      <xdr:row>19</xdr:row>
      <xdr:rowOff>152399</xdr:rowOff>
    </xdr:to>
    <mc:AlternateContent xmlns:mc="http://schemas.openxmlformats.org/markup-compatibility/2006" xmlns:a14="http://schemas.microsoft.com/office/drawing/2010/main">
      <mc:Choice Requires="a14">
        <xdr:graphicFrame macro="">
          <xdr:nvGraphicFramePr>
            <xdr:cNvPr id="5" name="industries">
              <a:extLst>
                <a:ext uri="{FF2B5EF4-FFF2-40B4-BE49-F238E27FC236}">
                  <a16:creationId xmlns:a16="http://schemas.microsoft.com/office/drawing/2014/main" id="{2C8B4892-775C-E3EC-59E3-DC54FCD7FB8D}"/>
                </a:ext>
              </a:extLst>
            </xdr:cNvPr>
            <xdr:cNvGraphicFramePr/>
          </xdr:nvGraphicFramePr>
          <xdr:xfrm>
            <a:off x="0" y="0"/>
            <a:ext cx="0" cy="0"/>
          </xdr:xfrm>
          <a:graphic>
            <a:graphicData uri="http://schemas.microsoft.com/office/drawing/2010/slicer">
              <sle:slicer xmlns:sle="http://schemas.microsoft.com/office/drawing/2010/slicer" name="industries"/>
            </a:graphicData>
          </a:graphic>
        </xdr:graphicFrame>
      </mc:Choice>
      <mc:Fallback xmlns="">
        <xdr:sp macro="" textlink="">
          <xdr:nvSpPr>
            <xdr:cNvPr id="0" name=""/>
            <xdr:cNvSpPr>
              <a:spLocks noTextEdit="1"/>
            </xdr:cNvSpPr>
          </xdr:nvSpPr>
          <xdr:spPr>
            <a:xfrm>
              <a:off x="9344025" y="209549"/>
              <a:ext cx="1828800"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409572</xdr:colOff>
      <xdr:row>1</xdr:row>
      <xdr:rowOff>78288</xdr:rowOff>
    </xdr:from>
    <xdr:to>
      <xdr:col>25</xdr:col>
      <xdr:colOff>0</xdr:colOff>
      <xdr:row>28</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501F383-9DA1-BD70-C28D-E5EE55F947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01072" y="278313"/>
              <a:ext cx="12811128" cy="53223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214311</xdr:colOff>
      <xdr:row>1</xdr:row>
      <xdr:rowOff>114299</xdr:rowOff>
    </xdr:from>
    <xdr:to>
      <xdr:col>14</xdr:col>
      <xdr:colOff>504825</xdr:colOff>
      <xdr:row>16</xdr:row>
      <xdr:rowOff>95249</xdr:rowOff>
    </xdr:to>
    <xdr:graphicFrame macro="">
      <xdr:nvGraphicFramePr>
        <xdr:cNvPr id="2" name="Chart 1">
          <a:extLst>
            <a:ext uri="{FF2B5EF4-FFF2-40B4-BE49-F238E27FC236}">
              <a16:creationId xmlns:a16="http://schemas.microsoft.com/office/drawing/2014/main" id="{BB45CA33-8AF0-5BF8-4CC6-7270A845C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247650</xdr:colOff>
      <xdr:row>2</xdr:row>
      <xdr:rowOff>19049</xdr:rowOff>
    </xdr:from>
    <xdr:to>
      <xdr:col>16</xdr:col>
      <xdr:colOff>57150</xdr:colOff>
      <xdr:row>17</xdr:row>
      <xdr:rowOff>180975</xdr:rowOff>
    </xdr:to>
    <xdr:graphicFrame macro="">
      <xdr:nvGraphicFramePr>
        <xdr:cNvPr id="2" name="Chart 1">
          <a:extLst>
            <a:ext uri="{FF2B5EF4-FFF2-40B4-BE49-F238E27FC236}">
              <a16:creationId xmlns:a16="http://schemas.microsoft.com/office/drawing/2014/main" id="{88CC54BD-489C-2995-44FD-1592970C8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449037</xdr:colOff>
      <xdr:row>0</xdr:row>
      <xdr:rowOff>166687</xdr:rowOff>
    </xdr:from>
    <xdr:to>
      <xdr:col>17</xdr:col>
      <xdr:colOff>435430</xdr:colOff>
      <xdr:row>27</xdr:row>
      <xdr:rowOff>190499</xdr:rowOff>
    </xdr:to>
    <xdr:graphicFrame macro="">
      <xdr:nvGraphicFramePr>
        <xdr:cNvPr id="4" name="Chart 3">
          <a:extLst>
            <a:ext uri="{FF2B5EF4-FFF2-40B4-BE49-F238E27FC236}">
              <a16:creationId xmlns:a16="http://schemas.microsoft.com/office/drawing/2014/main" id="{E14E2C5F-1733-E0CC-1544-EEA072FEB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604498</xdr:colOff>
      <xdr:row>1</xdr:row>
      <xdr:rowOff>146957</xdr:rowOff>
    </xdr:from>
    <xdr:to>
      <xdr:col>20</xdr:col>
      <xdr:colOff>361611</xdr:colOff>
      <xdr:row>14</xdr:row>
      <xdr:rowOff>182676</xdr:rowOff>
    </xdr:to>
    <mc:AlternateContent xmlns:mc="http://schemas.openxmlformats.org/markup-compatibility/2006" xmlns:a14="http://schemas.microsoft.com/office/drawing/2010/main">
      <mc:Choice Requires="a14">
        <xdr:graphicFrame macro="">
          <xdr:nvGraphicFramePr>
            <xdr:cNvPr id="5" name="industries 1">
              <a:extLst>
                <a:ext uri="{FF2B5EF4-FFF2-40B4-BE49-F238E27FC236}">
                  <a16:creationId xmlns:a16="http://schemas.microsoft.com/office/drawing/2014/main" id="{FBC8DD87-B1AC-DCD9-F407-F66867597F37}"/>
                </a:ext>
              </a:extLst>
            </xdr:cNvPr>
            <xdr:cNvGraphicFramePr/>
          </xdr:nvGraphicFramePr>
          <xdr:xfrm>
            <a:off x="0" y="0"/>
            <a:ext cx="0" cy="0"/>
          </xdr:xfrm>
          <a:graphic>
            <a:graphicData uri="http://schemas.microsoft.com/office/drawing/2010/slicer">
              <sle:slicer xmlns:sle="http://schemas.microsoft.com/office/drawing/2010/slicer" name="industries 1"/>
            </a:graphicData>
          </a:graphic>
        </xdr:graphicFrame>
      </mc:Choice>
      <mc:Fallback xmlns="">
        <xdr:sp macro="" textlink="">
          <xdr:nvSpPr>
            <xdr:cNvPr id="0" name=""/>
            <xdr:cNvSpPr>
              <a:spLocks noTextEdit="1"/>
            </xdr:cNvSpPr>
          </xdr:nvSpPr>
          <xdr:spPr>
            <a:xfrm>
              <a:off x="16143855" y="351064"/>
              <a:ext cx="1798184" cy="2689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658925</xdr:colOff>
      <xdr:row>17</xdr:row>
      <xdr:rowOff>67016</xdr:rowOff>
    </xdr:from>
    <xdr:to>
      <xdr:col>20</xdr:col>
      <xdr:colOff>416039</xdr:colOff>
      <xdr:row>22</xdr:row>
      <xdr:rowOff>100352</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FAF46F35-7418-0FFD-7B96-EED53D18D8F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6198282" y="3536837"/>
              <a:ext cx="1798185" cy="1053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0</xdr:row>
      <xdr:rowOff>9525</xdr:rowOff>
    </xdr:from>
    <xdr:to>
      <xdr:col>10</xdr:col>
      <xdr:colOff>247650</xdr:colOff>
      <xdr:row>14</xdr:row>
      <xdr:rowOff>123825</xdr:rowOff>
    </xdr:to>
    <xdr:graphicFrame macro="">
      <xdr:nvGraphicFramePr>
        <xdr:cNvPr id="2" name="Chart 1">
          <a:extLst>
            <a:ext uri="{FF2B5EF4-FFF2-40B4-BE49-F238E27FC236}">
              <a16:creationId xmlns:a16="http://schemas.microsoft.com/office/drawing/2014/main" id="{892301DC-C4E2-49CA-449F-E301EDDFB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223838</xdr:colOff>
      <xdr:row>1</xdr:row>
      <xdr:rowOff>152400</xdr:rowOff>
    </xdr:from>
    <xdr:to>
      <xdr:col>14</xdr:col>
      <xdr:colOff>185738</xdr:colOff>
      <xdr:row>16</xdr:row>
      <xdr:rowOff>85725</xdr:rowOff>
    </xdr:to>
    <xdr:graphicFrame macro="">
      <xdr:nvGraphicFramePr>
        <xdr:cNvPr id="2" name="Chart 1">
          <a:extLst>
            <a:ext uri="{FF2B5EF4-FFF2-40B4-BE49-F238E27FC236}">
              <a16:creationId xmlns:a16="http://schemas.microsoft.com/office/drawing/2014/main" id="{93FBD7C5-E93D-AA48-F4FF-F833170B7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66673</xdr:colOff>
      <xdr:row>0</xdr:row>
      <xdr:rowOff>85725</xdr:rowOff>
    </xdr:from>
    <xdr:to>
      <xdr:col>20</xdr:col>
      <xdr:colOff>297655</xdr:colOff>
      <xdr:row>3</xdr:row>
      <xdr:rowOff>104775</xdr:rowOff>
    </xdr:to>
    <xdr:sp macro="" textlink="">
      <xdr:nvSpPr>
        <xdr:cNvPr id="2" name="Rectangle 1">
          <a:extLst>
            <a:ext uri="{FF2B5EF4-FFF2-40B4-BE49-F238E27FC236}">
              <a16:creationId xmlns:a16="http://schemas.microsoft.com/office/drawing/2014/main" id="{B7A44E40-A20F-2FCB-F5AD-6B18EECE36C3}"/>
            </a:ext>
          </a:extLst>
        </xdr:cNvPr>
        <xdr:cNvSpPr/>
      </xdr:nvSpPr>
      <xdr:spPr>
        <a:xfrm>
          <a:off x="66673" y="85725"/>
          <a:ext cx="15113795" cy="626269"/>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bg1"/>
              </a:solidFill>
              <a:latin typeface="Amasis MT Pro Black" panose="02040A04050005020304" pitchFamily="18" charset="0"/>
            </a:rPr>
            <a:t>Billionaires Statistics DataSet Dashboard 2025</a:t>
          </a:r>
        </a:p>
      </xdr:txBody>
    </xdr:sp>
    <xdr:clientData/>
  </xdr:twoCellAnchor>
  <xdr:twoCellAnchor>
    <xdr:from>
      <xdr:col>2</xdr:col>
      <xdr:colOff>657702</xdr:colOff>
      <xdr:row>4</xdr:row>
      <xdr:rowOff>7888</xdr:rowOff>
    </xdr:from>
    <xdr:to>
      <xdr:col>6</xdr:col>
      <xdr:colOff>100101</xdr:colOff>
      <xdr:row>7</xdr:row>
      <xdr:rowOff>180397</xdr:rowOff>
    </xdr:to>
    <xdr:sp macro="" textlink="#REF!">
      <xdr:nvSpPr>
        <xdr:cNvPr id="6" name="Rectangle 5">
          <a:extLst>
            <a:ext uri="{FF2B5EF4-FFF2-40B4-BE49-F238E27FC236}">
              <a16:creationId xmlns:a16="http://schemas.microsoft.com/office/drawing/2014/main" id="{59DDAB44-C96A-A90F-5835-9D9CFC7A992E}"/>
            </a:ext>
          </a:extLst>
        </xdr:cNvPr>
        <xdr:cNvSpPr/>
      </xdr:nvSpPr>
      <xdr:spPr>
        <a:xfrm>
          <a:off x="3113035" y="812221"/>
          <a:ext cx="2194066"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000000"/>
            </a:solidFill>
            <a:latin typeface="Calibri"/>
            <a:cs typeface="Calibri"/>
          </a:endParaRPr>
        </a:p>
        <a:p>
          <a:pPr algn="ctr"/>
          <a:fld id="{685F2E77-EBFE-4110-AEF8-3802DB7DBB41}" type="TxLink">
            <a:rPr lang="en-US" sz="1600" b="1" i="0" u="none" strike="noStrike">
              <a:solidFill>
                <a:srgbClr val="000000"/>
              </a:solidFill>
              <a:latin typeface="Calibri"/>
              <a:cs typeface="Calibri"/>
            </a:rPr>
            <a:pPr algn="ctr"/>
            <a:t>Telecom</a:t>
          </a:fld>
          <a:endParaRPr lang="en-US" sz="1600" b="1">
            <a:solidFill>
              <a:sysClr val="windowText" lastClr="000000"/>
            </a:solidFill>
            <a:latin typeface="Amasis MT Pro Black" panose="02040A04050005020304" pitchFamily="18" charset="0"/>
          </a:endParaRPr>
        </a:p>
      </xdr:txBody>
    </xdr:sp>
    <xdr:clientData/>
  </xdr:twoCellAnchor>
  <xdr:twoCellAnchor>
    <xdr:from>
      <xdr:col>0</xdr:col>
      <xdr:colOff>660849</xdr:colOff>
      <xdr:row>4</xdr:row>
      <xdr:rowOff>28575</xdr:rowOff>
    </xdr:from>
    <xdr:to>
      <xdr:col>2</xdr:col>
      <xdr:colOff>382733</xdr:colOff>
      <xdr:row>8</xdr:row>
      <xdr:rowOff>0</xdr:rowOff>
    </xdr:to>
    <xdr:sp macro="" textlink="'Pivot and chart'!A13">
      <xdr:nvSpPr>
        <xdr:cNvPr id="3" name="Rectangle 2">
          <a:extLst>
            <a:ext uri="{FF2B5EF4-FFF2-40B4-BE49-F238E27FC236}">
              <a16:creationId xmlns:a16="http://schemas.microsoft.com/office/drawing/2014/main" id="{A5FFC6E9-3E6F-B258-6537-AD90B5140DD5}"/>
            </a:ext>
          </a:extLst>
        </xdr:cNvPr>
        <xdr:cNvSpPr/>
      </xdr:nvSpPr>
      <xdr:spPr>
        <a:xfrm>
          <a:off x="660849" y="832908"/>
          <a:ext cx="2177217"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0" i="0" u="none" strike="noStrike">
            <a:solidFill>
              <a:srgbClr val="000000"/>
            </a:solidFill>
            <a:latin typeface="Calibri"/>
            <a:cs typeface="Calibri"/>
          </a:endParaRPr>
        </a:p>
        <a:p>
          <a:pPr algn="ctr"/>
          <a:endParaRPr lang="en-US" sz="1100" b="1" i="0" u="none" strike="noStrike">
            <a:solidFill>
              <a:srgbClr val="000000"/>
            </a:solidFill>
            <a:latin typeface="Calibri"/>
            <a:cs typeface="Calibri"/>
          </a:endParaRPr>
        </a:p>
        <a:p>
          <a:pPr algn="ctr"/>
          <a:fld id="{81B05258-0EE6-487B-AD22-BCD91FED4E3A}" type="TxLink">
            <a:rPr lang="en-US" sz="1400" b="1" i="0" u="none" strike="noStrike">
              <a:solidFill>
                <a:srgbClr val="000000"/>
              </a:solidFill>
              <a:latin typeface="Calibri"/>
              <a:cs typeface="Calibri"/>
            </a:rPr>
            <a:pPr algn="ctr"/>
            <a:t>Bernard Arnault &amp; family</a:t>
          </a:fld>
          <a:endParaRPr lang="en-US" sz="1400" b="1" i="0" u="none">
            <a:solidFill>
              <a:sysClr val="windowText" lastClr="000000"/>
            </a:solidFill>
            <a:latin typeface="Amasis MT Pro Black" panose="02040A04050005020304" pitchFamily="18" charset="0"/>
          </a:endParaRPr>
        </a:p>
      </xdr:txBody>
    </xdr:sp>
    <xdr:clientData/>
  </xdr:twoCellAnchor>
  <xdr:twoCellAnchor>
    <xdr:from>
      <xdr:col>0</xdr:col>
      <xdr:colOff>877806</xdr:colOff>
      <xdr:row>4</xdr:row>
      <xdr:rowOff>133350</xdr:rowOff>
    </xdr:from>
    <xdr:to>
      <xdr:col>2</xdr:col>
      <xdr:colOff>258907</xdr:colOff>
      <xdr:row>5</xdr:row>
      <xdr:rowOff>172508</xdr:rowOff>
    </xdr:to>
    <xdr:sp macro="" textlink="">
      <xdr:nvSpPr>
        <xdr:cNvPr id="4" name="TextBox 3">
          <a:extLst>
            <a:ext uri="{FF2B5EF4-FFF2-40B4-BE49-F238E27FC236}">
              <a16:creationId xmlns:a16="http://schemas.microsoft.com/office/drawing/2014/main" id="{BBAF60E7-6A4E-7DC1-A106-31279A7087CB}"/>
            </a:ext>
          </a:extLst>
        </xdr:cNvPr>
        <xdr:cNvSpPr txBox="1"/>
      </xdr:nvSpPr>
      <xdr:spPr>
        <a:xfrm>
          <a:off x="877806" y="937683"/>
          <a:ext cx="1836434" cy="240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DLaM Display" panose="020F0502020204030204" pitchFamily="2" charset="0"/>
              <a:ea typeface="ADLaM Display" panose="020F0502020204030204" pitchFamily="2" charset="0"/>
              <a:cs typeface="ADLaM Display" panose="020F0502020204030204" pitchFamily="2" charset="0"/>
            </a:rPr>
            <a:t>Top Billionaire</a:t>
          </a:r>
        </a:p>
      </xdr:txBody>
    </xdr:sp>
    <xdr:clientData/>
  </xdr:twoCellAnchor>
  <xdr:twoCellAnchor>
    <xdr:from>
      <xdr:col>6</xdr:col>
      <xdr:colOff>375070</xdr:colOff>
      <xdr:row>4</xdr:row>
      <xdr:rowOff>7888</xdr:rowOff>
    </xdr:from>
    <xdr:to>
      <xdr:col>9</xdr:col>
      <xdr:colOff>512292</xdr:colOff>
      <xdr:row>7</xdr:row>
      <xdr:rowOff>180397</xdr:rowOff>
    </xdr:to>
    <xdr:sp macro="" textlink="'Map chart'!A36">
      <xdr:nvSpPr>
        <xdr:cNvPr id="8" name="Rectangle 7">
          <a:extLst>
            <a:ext uri="{FF2B5EF4-FFF2-40B4-BE49-F238E27FC236}">
              <a16:creationId xmlns:a16="http://schemas.microsoft.com/office/drawing/2014/main" id="{CBA719AE-A111-CB50-5352-685EDB58B855}"/>
            </a:ext>
          </a:extLst>
        </xdr:cNvPr>
        <xdr:cNvSpPr/>
      </xdr:nvSpPr>
      <xdr:spPr>
        <a:xfrm>
          <a:off x="5582070" y="812221"/>
          <a:ext cx="2200972"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000000"/>
            </a:solidFill>
            <a:latin typeface="Calibri"/>
            <a:cs typeface="Calibri"/>
          </a:endParaRPr>
        </a:p>
        <a:p>
          <a:pPr algn="ctr"/>
          <a:fld id="{C47CFAD8-FBE6-41CF-8CD5-C542C602BB49}" type="TxLink">
            <a:rPr lang="en-US" sz="1600" b="1" i="0" u="none" strike="noStrike">
              <a:solidFill>
                <a:srgbClr val="000000"/>
              </a:solidFill>
              <a:latin typeface="Calibri"/>
              <a:cs typeface="Calibri"/>
            </a:rPr>
            <a:pPr algn="ctr"/>
            <a:t>Switzerland</a:t>
          </a:fld>
          <a:endParaRPr lang="en-US" sz="1600" b="1">
            <a:solidFill>
              <a:sysClr val="windowText" lastClr="000000"/>
            </a:solidFill>
            <a:latin typeface="Amasis MT Pro Black" panose="02040A04050005020304" pitchFamily="18" charset="0"/>
          </a:endParaRPr>
        </a:p>
      </xdr:txBody>
    </xdr:sp>
    <xdr:clientData/>
  </xdr:twoCellAnchor>
  <xdr:twoCellAnchor>
    <xdr:from>
      <xdr:col>3</xdr:col>
      <xdr:colOff>86202</xdr:colOff>
      <xdr:row>4</xdr:row>
      <xdr:rowOff>76199</xdr:rowOff>
    </xdr:from>
    <xdr:to>
      <xdr:col>5</xdr:col>
      <xdr:colOff>494637</xdr:colOff>
      <xdr:row>5</xdr:row>
      <xdr:rowOff>114299</xdr:rowOff>
    </xdr:to>
    <xdr:sp macro="" textlink="">
      <xdr:nvSpPr>
        <xdr:cNvPr id="7" name="TextBox 6">
          <a:extLst>
            <a:ext uri="{FF2B5EF4-FFF2-40B4-BE49-F238E27FC236}">
              <a16:creationId xmlns:a16="http://schemas.microsoft.com/office/drawing/2014/main" id="{0D58A5A7-4662-08D3-30A0-9AF37C515577}"/>
            </a:ext>
          </a:extLst>
        </xdr:cNvPr>
        <xdr:cNvSpPr txBox="1"/>
      </xdr:nvSpPr>
      <xdr:spPr>
        <a:xfrm>
          <a:off x="3229452" y="880532"/>
          <a:ext cx="178426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Top</a:t>
          </a:r>
          <a:r>
            <a:rPr lang="en-US" sz="1800" b="1"/>
            <a:t> </a:t>
          </a: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Industry</a:t>
          </a:r>
        </a:p>
      </xdr:txBody>
    </xdr:sp>
    <xdr:clientData/>
  </xdr:twoCellAnchor>
  <xdr:twoCellAnchor>
    <xdr:from>
      <xdr:col>13</xdr:col>
      <xdr:colOff>511535</xdr:colOff>
      <xdr:row>4</xdr:row>
      <xdr:rowOff>17991</xdr:rowOff>
    </xdr:from>
    <xdr:to>
      <xdr:col>16</xdr:col>
      <xdr:colOff>648757</xdr:colOff>
      <xdr:row>7</xdr:row>
      <xdr:rowOff>190500</xdr:rowOff>
    </xdr:to>
    <xdr:sp macro="" textlink="">
      <xdr:nvSpPr>
        <xdr:cNvPr id="13" name="Rectangle 12">
          <a:extLst>
            <a:ext uri="{FF2B5EF4-FFF2-40B4-BE49-F238E27FC236}">
              <a16:creationId xmlns:a16="http://schemas.microsoft.com/office/drawing/2014/main" id="{2CAC70C2-E90F-1C3D-A908-DD5A47D8DDBF}"/>
            </a:ext>
          </a:extLst>
        </xdr:cNvPr>
        <xdr:cNvSpPr/>
      </xdr:nvSpPr>
      <xdr:spPr>
        <a:xfrm>
          <a:off x="10533952" y="822324"/>
          <a:ext cx="2200972"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p>
        <a:p>
          <a:pPr algn="ctr"/>
          <a:r>
            <a:rPr lang="en-US" sz="1600" b="1">
              <a:solidFill>
                <a:sysClr val="windowText" lastClr="000000"/>
              </a:solidFill>
            </a:rPr>
            <a:t>Male</a:t>
          </a:r>
        </a:p>
      </xdr:txBody>
    </xdr:sp>
    <xdr:clientData/>
  </xdr:twoCellAnchor>
  <xdr:twoCellAnchor>
    <xdr:from>
      <xdr:col>6</xdr:col>
      <xdr:colOff>530898</xdr:colOff>
      <xdr:row>4</xdr:row>
      <xdr:rowOff>64558</xdr:rowOff>
    </xdr:from>
    <xdr:to>
      <xdr:col>9</xdr:col>
      <xdr:colOff>261136</xdr:colOff>
      <xdr:row>5</xdr:row>
      <xdr:rowOff>102658</xdr:rowOff>
    </xdr:to>
    <xdr:sp macro="" textlink="">
      <xdr:nvSpPr>
        <xdr:cNvPr id="9" name="TextBox 8">
          <a:extLst>
            <a:ext uri="{FF2B5EF4-FFF2-40B4-BE49-F238E27FC236}">
              <a16:creationId xmlns:a16="http://schemas.microsoft.com/office/drawing/2014/main" id="{29DE947E-A127-AEF6-A60E-8CB970229E07}"/>
            </a:ext>
          </a:extLst>
        </xdr:cNvPr>
        <xdr:cNvSpPr txBox="1"/>
      </xdr:nvSpPr>
      <xdr:spPr>
        <a:xfrm>
          <a:off x="5737898" y="868891"/>
          <a:ext cx="179398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   Top</a:t>
          </a:r>
          <a:r>
            <a:rPr lang="en-US" sz="1800" b="1"/>
            <a:t> </a:t>
          </a: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Country</a:t>
          </a:r>
        </a:p>
      </xdr:txBody>
    </xdr:sp>
    <xdr:clientData/>
  </xdr:twoCellAnchor>
  <xdr:twoCellAnchor>
    <xdr:from>
      <xdr:col>10</xdr:col>
      <xdr:colOff>99344</xdr:colOff>
      <xdr:row>4</xdr:row>
      <xdr:rowOff>17991</xdr:rowOff>
    </xdr:from>
    <xdr:to>
      <xdr:col>13</xdr:col>
      <xdr:colOff>236566</xdr:colOff>
      <xdr:row>7</xdr:row>
      <xdr:rowOff>190500</xdr:rowOff>
    </xdr:to>
    <xdr:sp macro="" textlink="">
      <xdr:nvSpPr>
        <xdr:cNvPr id="11" name="Rectangle 10">
          <a:extLst>
            <a:ext uri="{FF2B5EF4-FFF2-40B4-BE49-F238E27FC236}">
              <a16:creationId xmlns:a16="http://schemas.microsoft.com/office/drawing/2014/main" id="{59A298FD-EF5D-0300-A92B-84172B3BFB05}"/>
            </a:ext>
          </a:extLst>
        </xdr:cNvPr>
        <xdr:cNvSpPr/>
      </xdr:nvSpPr>
      <xdr:spPr>
        <a:xfrm>
          <a:off x="8058011" y="822324"/>
          <a:ext cx="2200972"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p>
        <a:p>
          <a:pPr algn="ctr"/>
          <a:r>
            <a:rPr lang="en-US" sz="1600" b="1">
              <a:solidFill>
                <a:sysClr val="windowText" lastClr="000000"/>
              </a:solidFill>
            </a:rPr>
            <a:t>65% </a:t>
          </a:r>
        </a:p>
      </xdr:txBody>
    </xdr:sp>
    <xdr:clientData/>
  </xdr:twoCellAnchor>
  <xdr:twoCellAnchor>
    <xdr:from>
      <xdr:col>10</xdr:col>
      <xdr:colOff>234565</xdr:colOff>
      <xdr:row>4</xdr:row>
      <xdr:rowOff>87263</xdr:rowOff>
    </xdr:from>
    <xdr:to>
      <xdr:col>12</xdr:col>
      <xdr:colOff>652720</xdr:colOff>
      <xdr:row>5</xdr:row>
      <xdr:rowOff>125363</xdr:rowOff>
    </xdr:to>
    <xdr:sp macro="" textlink="">
      <xdr:nvSpPr>
        <xdr:cNvPr id="12" name="TextBox 11">
          <a:extLst>
            <a:ext uri="{FF2B5EF4-FFF2-40B4-BE49-F238E27FC236}">
              <a16:creationId xmlns:a16="http://schemas.microsoft.com/office/drawing/2014/main" id="{A0D2647E-CE64-8FE8-3D37-D4639000E4A8}"/>
            </a:ext>
          </a:extLst>
        </xdr:cNvPr>
        <xdr:cNvSpPr txBox="1"/>
      </xdr:nvSpPr>
      <xdr:spPr>
        <a:xfrm>
          <a:off x="8193232" y="891596"/>
          <a:ext cx="179398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Self-Made</a:t>
          </a:r>
        </a:p>
      </xdr:txBody>
    </xdr:sp>
    <xdr:clientData/>
  </xdr:twoCellAnchor>
  <xdr:twoCellAnchor>
    <xdr:from>
      <xdr:col>13</xdr:col>
      <xdr:colOff>575395</xdr:colOff>
      <xdr:row>4</xdr:row>
      <xdr:rowOff>64558</xdr:rowOff>
    </xdr:from>
    <xdr:to>
      <xdr:col>16</xdr:col>
      <xdr:colOff>565893</xdr:colOff>
      <xdr:row>5</xdr:row>
      <xdr:rowOff>102658</xdr:rowOff>
    </xdr:to>
    <xdr:sp macro="" textlink="">
      <xdr:nvSpPr>
        <xdr:cNvPr id="14" name="TextBox 13">
          <a:extLst>
            <a:ext uri="{FF2B5EF4-FFF2-40B4-BE49-F238E27FC236}">
              <a16:creationId xmlns:a16="http://schemas.microsoft.com/office/drawing/2014/main" id="{44637D14-88BC-69CA-D898-01B29EFA9A97}"/>
            </a:ext>
          </a:extLst>
        </xdr:cNvPr>
        <xdr:cNvSpPr txBox="1"/>
      </xdr:nvSpPr>
      <xdr:spPr>
        <a:xfrm>
          <a:off x="10597812" y="868891"/>
          <a:ext cx="205424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Most Gender</a:t>
          </a:r>
        </a:p>
      </xdr:txBody>
    </xdr:sp>
    <xdr:clientData/>
  </xdr:twoCellAnchor>
  <xdr:twoCellAnchor>
    <xdr:from>
      <xdr:col>11</xdr:col>
      <xdr:colOff>508001</xdr:colOff>
      <xdr:row>8</xdr:row>
      <xdr:rowOff>195791</xdr:rowOff>
    </xdr:from>
    <xdr:to>
      <xdr:col>17</xdr:col>
      <xdr:colOff>506560</xdr:colOff>
      <xdr:row>28</xdr:row>
      <xdr:rowOff>10581</xdr:rowOff>
    </xdr:to>
    <xdr:graphicFrame macro="">
      <xdr:nvGraphicFramePr>
        <xdr:cNvPr id="21" name="Chart 20">
          <a:extLst>
            <a:ext uri="{FF2B5EF4-FFF2-40B4-BE49-F238E27FC236}">
              <a16:creationId xmlns:a16="http://schemas.microsoft.com/office/drawing/2014/main" id="{984DFA3E-FBE9-40E3-99AF-D4A335CEB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365125</xdr:colOff>
      <xdr:row>9</xdr:row>
      <xdr:rowOff>1130</xdr:rowOff>
    </xdr:from>
    <xdr:to>
      <xdr:col>11</xdr:col>
      <xdr:colOff>248161</xdr:colOff>
      <xdr:row>27</xdr:row>
      <xdr:rowOff>201081</xdr:rowOff>
    </xdr:to>
    <xdr:graphicFrame macro="">
      <xdr:nvGraphicFramePr>
        <xdr:cNvPr id="22" name="Chart 21">
          <a:extLst>
            <a:ext uri="{FF2B5EF4-FFF2-40B4-BE49-F238E27FC236}">
              <a16:creationId xmlns:a16="http://schemas.microsoft.com/office/drawing/2014/main" id="{BA43D4C9-FF82-4939-AD1A-65CE41661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29</xdr:row>
      <xdr:rowOff>6162</xdr:rowOff>
    </xdr:from>
    <xdr:to>
      <xdr:col>5</xdr:col>
      <xdr:colOff>173528</xdr:colOff>
      <xdr:row>46</xdr:row>
      <xdr:rowOff>95250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8FDB1136-4F02-4BB0-AB57-900E75E35D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0500" y="5806887"/>
              <a:ext cx="4497878" cy="3489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349250</xdr:colOff>
      <xdr:row>28</xdr:row>
      <xdr:rowOff>190502</xdr:rowOff>
    </xdr:from>
    <xdr:to>
      <xdr:col>11</xdr:col>
      <xdr:colOff>264036</xdr:colOff>
      <xdr:row>46</xdr:row>
      <xdr:rowOff>107156</xdr:rowOff>
    </xdr:to>
    <xdr:graphicFrame macro="">
      <xdr:nvGraphicFramePr>
        <xdr:cNvPr id="25" name="Chart 24">
          <a:extLst>
            <a:ext uri="{FF2B5EF4-FFF2-40B4-BE49-F238E27FC236}">
              <a16:creationId xmlns:a16="http://schemas.microsoft.com/office/drawing/2014/main" id="{99AD99E5-D0C4-4508-9E95-A55211F92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522436</xdr:colOff>
      <xdr:row>28</xdr:row>
      <xdr:rowOff>201084</xdr:rowOff>
    </xdr:from>
    <xdr:to>
      <xdr:col>17</xdr:col>
      <xdr:colOff>522435</xdr:colOff>
      <xdr:row>46</xdr:row>
      <xdr:rowOff>119062</xdr:rowOff>
    </xdr:to>
    <xdr:graphicFrame macro="">
      <xdr:nvGraphicFramePr>
        <xdr:cNvPr id="26" name="Chart 25">
          <a:extLst>
            <a:ext uri="{FF2B5EF4-FFF2-40B4-BE49-F238E27FC236}">
              <a16:creationId xmlns:a16="http://schemas.microsoft.com/office/drawing/2014/main" id="{79381ABC-41CD-4F09-915C-16553BF43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15874</xdr:colOff>
      <xdr:row>9</xdr:row>
      <xdr:rowOff>1130</xdr:rowOff>
    </xdr:from>
    <xdr:to>
      <xdr:col>20</xdr:col>
      <xdr:colOff>642937</xdr:colOff>
      <xdr:row>27</xdr:row>
      <xdr:rowOff>150809</xdr:rowOff>
    </xdr:to>
    <mc:AlternateContent xmlns:mc="http://schemas.openxmlformats.org/markup-compatibility/2006" xmlns:a14="http://schemas.microsoft.com/office/drawing/2010/main">
      <mc:Choice Requires="a14">
        <xdr:graphicFrame macro="">
          <xdr:nvGraphicFramePr>
            <xdr:cNvPr id="35" name="industries 3">
              <a:extLst>
                <a:ext uri="{FF2B5EF4-FFF2-40B4-BE49-F238E27FC236}">
                  <a16:creationId xmlns:a16="http://schemas.microsoft.com/office/drawing/2014/main" id="{2BBA09F7-F7D6-4CF4-8387-E525982AF2AA}"/>
                </a:ext>
              </a:extLst>
            </xdr:cNvPr>
            <xdr:cNvGraphicFramePr/>
          </xdr:nvGraphicFramePr>
          <xdr:xfrm>
            <a:off x="0" y="0"/>
            <a:ext cx="0" cy="0"/>
          </xdr:xfrm>
          <a:graphic>
            <a:graphicData uri="http://schemas.microsoft.com/office/drawing/2010/slicer">
              <sle:slicer xmlns:sle="http://schemas.microsoft.com/office/drawing/2010/slicer" name="industries 3"/>
            </a:graphicData>
          </a:graphic>
        </xdr:graphicFrame>
      </mc:Choice>
      <mc:Fallback xmlns="">
        <xdr:sp macro="" textlink="">
          <xdr:nvSpPr>
            <xdr:cNvPr id="0" name=""/>
            <xdr:cNvSpPr>
              <a:spLocks noTextEdit="1"/>
            </xdr:cNvSpPr>
          </xdr:nvSpPr>
          <xdr:spPr>
            <a:xfrm>
              <a:off x="13517562" y="1822786"/>
              <a:ext cx="2008188" cy="3792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1360</xdr:colOff>
      <xdr:row>28</xdr:row>
      <xdr:rowOff>13529</xdr:rowOff>
    </xdr:from>
    <xdr:to>
      <xdr:col>20</xdr:col>
      <xdr:colOff>559593</xdr:colOff>
      <xdr:row>32</xdr:row>
      <xdr:rowOff>190500</xdr:rowOff>
    </xdr:to>
    <mc:AlternateContent xmlns:mc="http://schemas.openxmlformats.org/markup-compatibility/2006" xmlns:a14="http://schemas.microsoft.com/office/drawing/2010/main">
      <mc:Choice Requires="a14">
        <xdr:graphicFrame macro="">
          <xdr:nvGraphicFramePr>
            <xdr:cNvPr id="37" name="selfMade 2">
              <a:extLst>
                <a:ext uri="{FF2B5EF4-FFF2-40B4-BE49-F238E27FC236}">
                  <a16:creationId xmlns:a16="http://schemas.microsoft.com/office/drawing/2014/main" id="{0370F1D4-B78A-4854-A478-BED9184DB93D}"/>
                </a:ext>
              </a:extLst>
            </xdr:cNvPr>
            <xdr:cNvGraphicFramePr/>
          </xdr:nvGraphicFramePr>
          <xdr:xfrm>
            <a:off x="0" y="0"/>
            <a:ext cx="0" cy="0"/>
          </xdr:xfrm>
          <a:graphic>
            <a:graphicData uri="http://schemas.microsoft.com/office/drawing/2010/slicer">
              <sle:slicer xmlns:sle="http://schemas.microsoft.com/office/drawing/2010/slicer" name="selfMade 2"/>
            </a:graphicData>
          </a:graphic>
        </xdr:graphicFrame>
      </mc:Choice>
      <mc:Fallback xmlns="">
        <xdr:sp macro="" textlink="">
          <xdr:nvSpPr>
            <xdr:cNvPr id="0" name=""/>
            <xdr:cNvSpPr>
              <a:spLocks noTextEdit="1"/>
            </xdr:cNvSpPr>
          </xdr:nvSpPr>
          <xdr:spPr>
            <a:xfrm>
              <a:off x="13503048" y="5680904"/>
              <a:ext cx="1939358" cy="986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67130</xdr:colOff>
      <xdr:row>33</xdr:row>
      <xdr:rowOff>50498</xdr:rowOff>
    </xdr:from>
    <xdr:to>
      <xdr:col>20</xdr:col>
      <xdr:colOff>523874</xdr:colOff>
      <xdr:row>38</xdr:row>
      <xdr:rowOff>132291</xdr:rowOff>
    </xdr:to>
    <mc:AlternateContent xmlns:mc="http://schemas.openxmlformats.org/markup-compatibility/2006" xmlns:a14="http://schemas.microsoft.com/office/drawing/2010/main">
      <mc:Choice Requires="a14">
        <xdr:graphicFrame macro="">
          <xdr:nvGraphicFramePr>
            <xdr:cNvPr id="38" name="gender 2">
              <a:extLst>
                <a:ext uri="{FF2B5EF4-FFF2-40B4-BE49-F238E27FC236}">
                  <a16:creationId xmlns:a16="http://schemas.microsoft.com/office/drawing/2014/main" id="{1B670649-C48C-425B-85D7-4BC575626558}"/>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3568818" y="6729904"/>
              <a:ext cx="1837869" cy="1093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71437</xdr:colOff>
      <xdr:row>8</xdr:row>
      <xdr:rowOff>173036</xdr:rowOff>
    </xdr:from>
    <xdr:to>
      <xdr:col>5</xdr:col>
      <xdr:colOff>238125</xdr:colOff>
      <xdr:row>28</xdr:row>
      <xdr:rowOff>39686</xdr:rowOff>
    </xdr:to>
    <xdr:graphicFrame macro="">
      <xdr:nvGraphicFramePr>
        <xdr:cNvPr id="5" name="Chart 4">
          <a:extLst>
            <a:ext uri="{FF2B5EF4-FFF2-40B4-BE49-F238E27FC236}">
              <a16:creationId xmlns:a16="http://schemas.microsoft.com/office/drawing/2014/main" id="{BB56A1A8-2220-451D-85A9-7BB01B72C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130970</xdr:colOff>
      <xdr:row>48</xdr:row>
      <xdr:rowOff>11907</xdr:rowOff>
    </xdr:from>
    <xdr:to>
      <xdr:col>19</xdr:col>
      <xdr:colOff>635796</xdr:colOff>
      <xdr:row>49</xdr:row>
      <xdr:rowOff>188121</xdr:rowOff>
    </xdr:to>
    <xdr:sp macro="" textlink="">
      <xdr:nvSpPr>
        <xdr:cNvPr id="10" name="Rectangle 9">
          <a:extLst>
            <a:ext uri="{FF2B5EF4-FFF2-40B4-BE49-F238E27FC236}">
              <a16:creationId xmlns:a16="http://schemas.microsoft.com/office/drawing/2014/main" id="{1C9B25C2-3813-9889-4A5C-F6D81C952976}"/>
            </a:ext>
          </a:extLst>
        </xdr:cNvPr>
        <xdr:cNvSpPr/>
      </xdr:nvSpPr>
      <xdr:spPr>
        <a:xfrm>
          <a:off x="130970" y="9727407"/>
          <a:ext cx="14697076" cy="378620"/>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2400" b="1">
              <a:solidFill>
                <a:schemeClr val="bg1"/>
              </a:solidFill>
              <a:latin typeface="Amasis MT Pro Black" panose="02040A04050005020304" pitchFamily="18" charset="0"/>
              <a:ea typeface="+mn-ea"/>
              <a:cs typeface="+mn-cs"/>
            </a:rPr>
            <a:t>Forecast </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Billionaire</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Births</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per</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Decade</a:t>
          </a:r>
        </a:p>
      </xdr:txBody>
    </xdr:sp>
    <xdr:clientData/>
  </xdr:twoCellAnchor>
  <xdr:twoCellAnchor>
    <xdr:from>
      <xdr:col>0</xdr:col>
      <xdr:colOff>202406</xdr:colOff>
      <xdr:row>51</xdr:row>
      <xdr:rowOff>83343</xdr:rowOff>
    </xdr:from>
    <xdr:to>
      <xdr:col>19</xdr:col>
      <xdr:colOff>642937</xdr:colOff>
      <xdr:row>73</xdr:row>
      <xdr:rowOff>11906</xdr:rowOff>
    </xdr:to>
    <xdr:graphicFrame macro="">
      <xdr:nvGraphicFramePr>
        <xdr:cNvPr id="15" name="Chart 14">
          <a:extLst>
            <a:ext uri="{FF2B5EF4-FFF2-40B4-BE49-F238E27FC236}">
              <a16:creationId xmlns:a16="http://schemas.microsoft.com/office/drawing/2014/main" id="{EE1EE0B9-0259-4503-8506-91867F2A0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1.75256990741" createdVersion="8" refreshedVersion="8" minRefreshableVersion="3" recordCount="475" xr:uid="{3B3893D2-323D-4F86-A44B-36257BD6F588}">
  <cacheSource type="worksheet">
    <worksheetSource ref="A1:Y476" sheet=" Data"/>
  </cacheSource>
  <cacheFields count="25">
    <cacheField name="rank" numFmtId="0">
      <sharedItems containsSemiMixedTypes="0" containsString="0" containsNumber="1" containsInteger="1" minValue="1" maxValue="497"/>
    </cacheField>
    <cacheField name="category" numFmtId="0">
      <sharedItems/>
    </cacheField>
    <cacheField name="personName" numFmtId="0">
      <sharedItems count="477">
        <s v="Bernard Arnault &amp; family"/>
        <s v="Elon Musk"/>
        <s v="Jeff Bezos"/>
        <s v="Larry Ellison"/>
        <s v="Warren Buffett"/>
        <s v="Bill Gates"/>
        <s v="Michael Bloomberg"/>
        <s v="Carlos Slim Helu &amp; family"/>
        <s v="Mukesh Ambani"/>
        <s v="Steve Ballmer"/>
        <s v="Francoise Bettencourt Meyers &amp; family"/>
        <s v="Larry Page"/>
        <s v="Amancio Ortega"/>
        <s v="Sergey Brin"/>
        <s v="Zhong Shanshan"/>
        <s v="Mark Zuckerberg"/>
        <s v="Charles Koch &amp; family"/>
        <s v="Julia Koch &amp; family"/>
        <s v="Jim Walton"/>
        <s v="Rob Walton &amp; family"/>
        <s v="Alice Walton"/>
        <s v="David Thomson &amp; family"/>
        <s v="Michael Dell"/>
        <s v="Gautam Adani"/>
        <s v="Phil Knight &amp; family"/>
        <s v="Zhang Yiming"/>
        <s v="Dieter Schwarz"/>
        <s v="François Pinault &amp; family"/>
        <s v="Klaus-Michael Kuehne"/>
        <s v="Giovanni Ferrero"/>
        <s v="Jacqueline Mars"/>
        <s v="John Mars"/>
        <s v="Ma Huateng"/>
        <s v="Miriam Adelson &amp; family"/>
        <s v="Ken Griffin"/>
        <s v="Mark Mateschitz"/>
        <s v="Robin Zeng"/>
        <s v="Tadashi Yanai &amp; family"/>
        <s v="Len Blavatnik"/>
        <s v="Alain Wertheimer"/>
        <s v="Gerard Wertheimer"/>
        <s v="Gianluigi Aponte"/>
        <s v="Rafaela Aponte-Diamant"/>
        <s v="Colin Zheng Huang"/>
        <s v="Reinhold Wuerth &amp; family"/>
        <s v="Jeff Yass"/>
        <s v="Jim Simons"/>
        <s v="Stephen Schwarzman"/>
        <s v="Susanne Klatten"/>
        <s v="Gina Rinehart"/>
        <s v="William Ding"/>
        <s v="Germán Larrea Mota Velasco &amp; family"/>
        <s v="Shiv Nadar"/>
        <s v="Low Tuck Kwong"/>
        <s v="Thomas Peterffy"/>
        <s v="Andrey Melnichenko &amp; family"/>
        <s v="Stefan Quandt"/>
        <s v="MacKenzie Scott"/>
        <s v="R. Budi Hartono"/>
        <s v="Vladimir Potanin"/>
        <s v="Jack Ma"/>
        <s v="He Xiangjian &amp; family"/>
        <s v="Iris Fontbona &amp; family"/>
        <s v="Michael Hartono"/>
        <s v="James Ratcliffe"/>
        <s v="Cyrus Poonawalla"/>
        <s v="Masayoshi Son"/>
        <s v="Vladimir Lisin"/>
        <s v="Emmanuel Besnier"/>
        <s v="Abigail Johnson"/>
        <s v="Leonid Mikhelson &amp; family"/>
        <s v="Lukas Walton"/>
        <s v="Wang Wei"/>
        <s v="Jensen Huang"/>
        <s v="Leonard Lauder"/>
        <s v="Takemitsu Takizaki"/>
        <s v="Alexey Mordashov &amp; family"/>
        <s v="Vagit Alekperov"/>
        <s v="Thomas Frist, Jr. &amp; family"/>
        <s v="Andrew Forrest"/>
        <s v="Ray Dalio"/>
        <s v="Eric Li"/>
        <s v="Wang Wenyin"/>
        <s v="Qin Yinglin"/>
        <s v="Wang Chuanfu"/>
        <s v="Harold Hamm &amp; family"/>
        <s v="David Tepper"/>
        <s v="Gennady Timchenko"/>
        <s v="Daniel Gilbert"/>
        <s v="Lakshmi Mittal"/>
        <s v="Steve Cohen"/>
        <s v="Carl Icahn"/>
        <s v="Savitri Jindal &amp; family"/>
        <s v="Donald Bren"/>
        <s v="John Menard, Jr."/>
        <s v="Rupert Murdoch &amp; family"/>
        <s v="Vicky Safra &amp; family"/>
        <s v="Theo Albrecht, Jr. &amp; family"/>
        <s v="Renata Kellnerova &amp; family"/>
        <s v="Li Xiting"/>
        <s v="Stefan Persson"/>
        <s v="Eric Schmidt"/>
        <s v="Michael Platt"/>
        <s v="Pang Kang"/>
        <s v="Jorge Paulo Lemann &amp; family"/>
        <s v="Dilip Shanghvi"/>
        <s v="Robert Pera"/>
        <s v="Radhakishan Damani"/>
        <s v="Huang Shilin"/>
        <s v="Dhanin Chearavanont"/>
        <s v="David Green &amp; family"/>
        <s v="Charoen Sirivadhanabhakdi"/>
        <s v="Charlene de Carvalho-Heineken &amp; family"/>
        <s v="Xu Hang"/>
        <s v="Wei Jianjun &amp; family"/>
        <s v="Goh Cheng Liang"/>
        <s v="Kumar Birla"/>
        <s v="Aliko Dangote"/>
        <s v="Idan Ofer"/>
        <s v="Chen Bang"/>
        <s v="John Fredriksen"/>
        <s v="Diane Hendricks"/>
        <s v="Jan Koum"/>
        <s v="Jerry Jones"/>
        <s v="George Kaiser"/>
        <s v="Lu Xiangyang"/>
        <s v="Harry Triguboff"/>
        <s v="Uday Kotak"/>
        <s v="Stanley Kroenke"/>
        <s v="Mikhail Fridman"/>
        <s v="Sarath Ratanavadi"/>
        <s v="Dang Yanbao"/>
        <s v="Jiang Rensheng &amp; family"/>
        <s v="Shahid Khan"/>
        <s v="Laurene Powell Jobs &amp; family"/>
        <s v="Stephen Ross"/>
        <s v="Pavel Durov"/>
        <s v="Andreas SSelf Madengmann &amp; family"/>
        <s v="Thomas SSelf Madengmann &amp; family"/>
        <s v="Liu Hanyuan"/>
        <s v="Michael Rubin"/>
        <s v="Israel Englander"/>
        <s v="Viatcheslav Kantor"/>
        <s v="Anthony Pratt"/>
        <s v="Mikhail Prokhorov"/>
        <s v="Giorgio Armani"/>
        <s v="Johann Rupert &amp; family"/>
        <s v="Zhang Zhidong"/>
        <s v="Philip Anschutz"/>
        <s v="Judy Love &amp; family"/>
        <s v="Ricardo Salinas Pliego &amp; family"/>
        <s v="Donald Newhouse"/>
        <s v="Robert Kraft"/>
        <s v="Marcel Herrmann Telles"/>
        <s v="Suleiman Kerimov &amp; family"/>
        <s v="Sky Xu"/>
        <s v="Changpeng Zhao"/>
        <s v="Andrew Beal"/>
        <s v="Mike Cannon-Brookes"/>
        <s v="Carl Cook"/>
        <s v="David Duffield"/>
        <s v="Jeffery Hildebrand"/>
        <s v="Viktor Rashnikov"/>
        <s v="Eduardo Saverin"/>
        <s v="Georg Schaeffler"/>
        <s v="Christy Walton"/>
        <s v="Scott Farquhar"/>
        <s v="Quek Leng Chan"/>
        <s v="Wu Yajun"/>
        <s v="Autry Stephens"/>
        <s v="Liu Yongxing"/>
        <s v="Vinod Adani"/>
        <s v="Nicolas Puech"/>
        <s v="Jacques Saadé, Jr."/>
        <s v="Rodolphe Saadé"/>
        <s v="Tanya Saadé Zeenny"/>
        <s v="Melker Schorling &amp; family"/>
        <s v="Andrei Guriev &amp; family"/>
        <s v="Michael Kim"/>
        <s v="Lei Jun"/>
        <s v="Friedhelm Loh"/>
        <s v="Sun Piaoyang"/>
        <s v="Rick Cohen &amp; family"/>
        <s v="Jin Baofang"/>
        <s v="Luo Liguo &amp; family"/>
        <s v="Marijke Mars"/>
        <s v="Pamela Mars"/>
        <s v="Valerie Mars"/>
        <s v="Victoria Mars"/>
        <s v="Vincent Bolloré &amp; family"/>
        <s v="Jim Pattison"/>
        <s v="Ernesto Bertarelli"/>
        <s v="Wang Xing"/>
        <s v="Brian Chesky"/>
        <s v="James Dyson"/>
        <s v="Roman Abramovich &amp; family"/>
        <s v="Antonia Ax:son Johnson &amp; family"/>
        <s v="Daniel Kretinsky"/>
        <s v="John Malone"/>
        <s v="Azim Premji"/>
        <s v="Charles Schwab"/>
        <s v="Eric Smidt"/>
        <s v="David Cheriton"/>
        <s v="Ivan Glasenberg"/>
        <s v="Alexander Otto"/>
        <s v="Anthony von Mandl"/>
        <s v="Wang Liping &amp; family"/>
        <s v="Finn Rausing"/>
        <s v="Jorn Rausing"/>
        <s v="Kirsten Rausing"/>
        <s v="Tatyana Bakalchuk"/>
        <s v="John Doerr"/>
        <s v="Richard Liu"/>
        <s v="Dustin Moskovitz"/>
        <s v="Pierre Omidyar"/>
        <s v="Pei Zhenhua"/>
        <s v="Carrie Perrodo &amp; family"/>
        <s v="Chen Jianhua"/>
        <s v="Michael Otto"/>
        <s v="Leon Black"/>
        <s v="Graeme Hart"/>
        <s v="Ravi Jaipuria"/>
        <s v="Hasso Plattner &amp; family"/>
        <s v="Carlos Alberto Sicupira &amp; family"/>
        <s v="Manuel Villar"/>
        <s v="Andreas von Bechtolsheim &amp; family"/>
        <s v="Chase Coleman, III."/>
        <s v="Ann Walton Kroenke"/>
        <s v="Li Zhenguo &amp; family"/>
        <s v="Jim Kennedy"/>
        <s v="Nicky Oppenheimer &amp; family"/>
        <s v="Blair Parry-Okeden"/>
        <s v="Zheng Shuliang &amp; family"/>
        <s v="John Morris"/>
        <s v="German Khan"/>
        <s v="Abdulsamad Rabiu"/>
        <s v="George Roberts"/>
        <s v="Kushal Pal Singh"/>
        <s v="Wang Jianlin"/>
        <s v="Yang Huiyan &amp; family"/>
        <s v="Laurent Dassault"/>
        <s v="Thierry Dassault"/>
        <s v="Tilman Fertitta"/>
        <s v="Marie-Hélène Habert-Dassault"/>
        <s v="Karel Komarek"/>
        <s v="Nathan Blecharczyk"/>
        <s v="Leonid Fedun"/>
        <s v="Bernard Marcus"/>
        <s v="Patrick Ryan"/>
        <s v="Robert F. Smith"/>
        <s v="Pavel Tykac"/>
        <s v="Orlando Bravo"/>
        <s v="Ding Shizhong"/>
        <s v="Nancy Walton Laurie"/>
        <s v="Jay Y. Lee"/>
        <s v="Ramzi Musallam"/>
        <s v="David Shaw"/>
        <s v="Andrei Skoch &amp; family"/>
        <s v="Georg Stumpf"/>
        <s v="Rocco Commisso"/>
        <s v="Li Shuirong &amp; family"/>
        <s v="Qi Shi &amp; family"/>
        <s v="Yao Liangsong"/>
        <s v="Jean-Michel Besnier"/>
        <s v="Marie Besnier Beauvalot"/>
        <s v="David Geffen"/>
        <s v="Robin Li"/>
        <s v="Liu Yonghao &amp; family"/>
        <s v="Henry Samueli"/>
        <s v="Reinhold Schmieding"/>
        <s v="Ivar Tollefsen"/>
        <s v="Cao Renxian"/>
        <s v="Hasmukh Chudgar &amp; family"/>
        <s v="Andrew Currie"/>
        <s v="Joe Gebbia"/>
        <s v="Philip Ng"/>
        <s v="John Reece"/>
        <s v="Leonard Stern"/>
        <s v="Zhong Huijuan"/>
        <s v="Arthur Blank"/>
        <s v="Charles Butt"/>
        <s v="Ding Shijia"/>
        <s v="Paul Tudor Jones, II."/>
        <s v="Henry Kravis"/>
        <s v="Zhang Yong"/>
        <s v="James Goodnight"/>
        <s v="Sri Prakash Lohia"/>
        <s v="Ma Jianrong"/>
        <s v="Robert Ng"/>
        <s v="Steven Rales"/>
        <s v="Nassef Sawiris"/>
        <s v="Harry Stine"/>
        <s v="Benu Gopal Bangur"/>
        <s v="Iskander Makhmudov"/>
        <s v="Anders Holch Povlsen"/>
        <s v="Enrique Razon Jr."/>
        <s v="Wang Laichun"/>
        <s v="Arthur Dantchik"/>
        <s v="Jeff Greene"/>
        <s v="Don Hankey"/>
        <s v="Richard Kinder"/>
        <s v="Guillaume Pousaz"/>
        <s v="Takahisa Takahara"/>
        <s v="Zong Qinghou"/>
        <s v="Judy Faulkner"/>
        <s v="Johann Graf"/>
        <s v="Tamara Gustavson"/>
        <s v="Liang Wengen"/>
        <s v="Frederik Paulsen"/>
        <s v="Wee Cho Yaw"/>
        <s v="Zhang Hejun"/>
        <s v="Marc Benioff"/>
        <s v="Dmitri Bukhman"/>
        <s v="Igor Bukhman"/>
        <s v="Jack Dangermond"/>
        <s v="Ashwin Dani &amp; family"/>
        <s v="Ralph Lauren"/>
        <s v="Rohiqa Cyrus Mistry"/>
        <s v="Shapoor Mistry"/>
        <s v="J. Christopher Reyes"/>
        <s v="Jude Reyes"/>
        <s v="Don Vultaggio &amp; family"/>
        <s v="Edythe Broad &amp; family"/>
        <s v="Pauline MacMillan Keinath"/>
        <s v="Philippe Laffont"/>
        <s v="Liu Jincheng &amp; family"/>
        <s v="Igor Olenicoff"/>
        <s v="Sandra Ortega Mera"/>
        <s v="Ronda Stryker"/>
        <s v="Dannine Avara"/>
        <s v="Silvio Berlusconi &amp; family"/>
        <s v="Denise Coates"/>
        <s v="Scott Duncan"/>
        <s v="Milane Frantz"/>
        <s v="Edward Johnson, IV."/>
        <s v="Yuri Milner"/>
        <s v="Gordon Moore"/>
        <s v="John Overdeck"/>
        <s v="David Siegel"/>
        <s v="Viktor Vekselberg"/>
        <s v="Wang Laisheng"/>
        <s v="Randa Duncan Williams"/>
        <s v="Ken Fisher"/>
        <s v="Christopher Hohn"/>
        <s v="Kjeld Kirk Kristiansen"/>
        <s v="Sofie Kirk Kristiansen"/>
        <s v="Thomas Kirk Kristiansen"/>
        <s v="Massimiliana Landini Aleotti &amp; family"/>
        <s v="Li Ping"/>
        <s v="Lin Jianhua"/>
        <s v="Magdalena Martullo-Blocher"/>
        <s v="Xavier Niel"/>
        <s v="Terrence Pegula"/>
        <s v="Edward Roski, Jr."/>
        <s v="John A. Sobrato &amp; family"/>
        <s v="George Soros"/>
        <s v="David Sun"/>
        <s v="Agnete Kirk Thinggaard"/>
        <s v="John Tu"/>
        <s v="Xu Shihui"/>
        <s v="Rahel Blocher"/>
        <s v="Bubba Cathy"/>
        <s v="Dan Cathy"/>
        <s v="Trudy Cathy White"/>
        <s v="Bruce Kovner"/>
        <s v="Henry Nicholas, III."/>
        <s v="Nadia Thiele"/>
        <s v="David Bonderman"/>
        <s v="Melinda French Gates"/>
        <s v="Annette Lerner &amp; family"/>
        <s v="David Reuben"/>
        <s v="Radovan Vitek"/>
        <s v="Carl Bennet"/>
        <s v="Stephen Bisciotti"/>
        <s v="Stanley Druckenmiller"/>
        <s v="Jian Jun"/>
        <s v="Alexei Kuzmichev"/>
        <s v="Luis Carlos Sarmiento"/>
        <s v="Dennis Washington"/>
        <s v="Anthony Bamford &amp; family"/>
        <s v="Gao Jifan &amp; family"/>
        <s v="John Grayken"/>
        <s v="Alain Merieux &amp; family"/>
        <s v="Wang Yusuo &amp; family"/>
        <s v="Stef Wertheimer &amp; family"/>
        <s v="Maria Asuncion Aramburuzabala &amp; family"/>
        <s v="Gustaf Douglas"/>
        <s v="Frits Goldschmeding"/>
        <s v="Lin Muqin &amp; family"/>
        <s v="Ruan Liping"/>
        <s v="Ruan Xueping"/>
        <s v="Michal Solowow"/>
        <s v="Mike Adenuga"/>
        <s v="Tom Gores"/>
        <s v="Michael Herz"/>
        <s v="Wolfgang Herz"/>
        <s v="Alexander Abramov"/>
        <s v="Neil Bluhm"/>
        <s v="Alain Bouchard"/>
        <s v="Jay Chaudhry"/>
        <s v="Gopikishan Damani"/>
        <s v="Sumet Jiaravanon"/>
        <s v="Frank Lowy"/>
        <s v="Michael Milken"/>
        <s v="David Steward"/>
        <s v="Les Wexner &amp; family"/>
        <s v="Cai Kui"/>
        <s v="Jaran Chiaravanont"/>
        <s v="Andreas Halvorsen"/>
        <s v="Antony Ressler"/>
        <s v="Tsai Eng-meng"/>
        <s v="Josh Harris"/>
        <s v="Niels Peter Louis-Hansen"/>
        <s v="Patrick Soon-Shiong"/>
        <s v="Rinat Akhmetov"/>
        <s v="John Brown"/>
        <s v="Arthur Irving"/>
        <s v="Fredrik Lundberg"/>
        <s v="Thomas Schmidheiny"/>
        <s v="Daniel Ziff"/>
        <s v="Dirk Ziff"/>
        <s v="Robert Ziff"/>
        <s v="Ray Lee Hunt"/>
        <s v="Lai Meisong"/>
        <s v="Vikram Lal &amp; family"/>
        <s v="Ken Langone"/>
        <s v="Li Ge"/>
        <s v="Karen Pritzker"/>
        <s v="Robert Rowling"/>
        <s v="Teddy Sagi"/>
        <s v="Seo Jung-jin"/>
        <s v="Wu Jianshu"/>
        <s v="Micky Arison"/>
        <s v="James Chambers"/>
        <s v="John Collison"/>
        <s v="Patrick Collison"/>
        <s v="Archie Aldis Emmerson &amp; family"/>
        <s v="Piero Ferrari"/>
        <s v="Dan Friedkin"/>
        <s v="James Irving"/>
        <s v="Jiang Weiping &amp; family"/>
        <s v="Wolfgang Marguerre &amp; family"/>
        <s v="Ludwig Merckle"/>
        <s v="Mitchell Rales"/>
        <s v="Katharine Rayner"/>
        <s v="Paul Singer"/>
        <s v="Sergio Stevanato &amp; family"/>
        <s v="Margaretta Taylor"/>
        <s v="Richard White"/>
        <s v="Zhao Yan"/>
        <s v="Patrizio Bertelli"/>
        <s v="Mahendra Choksi &amp; family"/>
        <s v="Mat Ishbia"/>
        <s v="Leo Koguan"/>
        <s v="Miao Hangen"/>
        <s v="Michael Pieper"/>
        <s v="Miuccia Prada"/>
        <s v="Wolfgang Reimann"/>
        <s v="Matthias Reimann-Andersen"/>
        <s v="Stefan Reimann-Andersen"/>
        <s v="Renate Reimann-Haas"/>
        <s v="Todd Boehly"/>
        <s v="Rick Caruso"/>
        <s v="Ibrahim Erdemoglu"/>
        <s v="Elizabeth Johnson"/>
        <s v="Douglas Leone"/>
        <s v="Prajogo Pangestu"/>
        <s v="Thomas Pritzker"/>
        <s v="Lynda Resnick"/>
        <s v="Stewart Resnick"/>
        <s v="Gary Rollins"/>
        <s v="Mark Walter"/>
        <s v="Ronald Wanek"/>
        <s v="Erich Wesjohann &amp; family"/>
        <s v="M.A. Yusuff Ali"/>
        <s v="Andreas Struengmann &amp; family" u="1"/>
        <s v="Thomas Struengmann &amp; family" u="1"/>
      </sharedItems>
    </cacheField>
    <cacheField name="country" numFmtId="0">
      <sharedItems count="39">
        <s v="France"/>
        <s v="United States"/>
        <s v="Mexico"/>
        <s v="India"/>
        <s v="Spain"/>
        <s v="China"/>
        <s v="Canada"/>
        <s v="Germany"/>
        <s v="Switzerland"/>
        <s v="Belgium"/>
        <s v="Austria"/>
        <s v="Japan"/>
        <s v="United Kingdom"/>
        <s v="Australia"/>
        <s v="Indonesia"/>
        <s v="United Arab Emirates"/>
        <s v="Russia"/>
        <s v="Chile"/>
        <s v="Czech Republic"/>
        <s v="Sweden"/>
        <s v="Thailand"/>
        <s v="Singapore"/>
        <s v="Nigeria"/>
        <s v="Israel"/>
        <s v="Italy"/>
        <s v="South Africa"/>
        <s v="Brazil"/>
        <s v="Malaysia"/>
        <s v="South Korea"/>
        <s v="New Zealand"/>
        <s v="Philippines"/>
        <s v="Norway"/>
        <s v="Egypt"/>
        <s v="Denmark"/>
        <s v="Colombia"/>
        <s v="Netherlands"/>
        <s v="Poland"/>
        <s v="Ukraine"/>
        <s v="Turkey"/>
      </sharedItems>
    </cacheField>
    <cacheField name="city" numFmtId="0">
      <sharedItems/>
    </cacheField>
    <cacheField name="source" numFmtId="0">
      <sharedItems/>
    </cacheField>
    <cacheField name="industries" numFmtId="0">
      <sharedItems count="18">
        <s v="Fashion &amp; Retail"/>
        <s v="Automotive"/>
        <s v="Technology"/>
        <s v="Finance &amp; Investments"/>
        <s v="Media &amp; Entertainment"/>
        <s v="Telecom"/>
        <s v="Diversified"/>
        <s v="Food &amp; Beverage"/>
        <s v="Logistics"/>
        <s v="Gambling &amp; Casinos"/>
        <s v="Manufacturing"/>
        <s v="Metals &amp; Mining"/>
        <s v="Energy"/>
        <s v="Healthcare"/>
        <s v="Service"/>
        <s v="Real Estate"/>
        <s v="Construction &amp; Engineering"/>
        <s v="Sports"/>
      </sharedItems>
    </cacheField>
    <cacheField name="selfMade" numFmtId="0">
      <sharedItems count="4">
        <s v="Inherited"/>
        <s v="Self Made"/>
        <b v="0" u="1"/>
        <b v="1" u="1"/>
      </sharedItems>
    </cacheField>
    <cacheField name="gender" numFmtId="0">
      <sharedItems count="2">
        <s v="Male"/>
        <s v="Female"/>
      </sharedItems>
    </cacheField>
    <cacheField name="lastName" numFmtId="0">
      <sharedItems/>
    </cacheField>
    <cacheField name="firstName" numFmtId="0">
      <sharedItems/>
    </cacheField>
    <cacheField name="finalWorth" numFmtId="1">
      <sharedItems containsSemiMixedTypes="0" containsString="0" containsNumber="1" containsInteger="1" minValue="5300" maxValue="211000"/>
    </cacheField>
    <cacheField name="birthYear" numFmtId="0">
      <sharedItems containsSemiMixedTypes="0" containsString="0" containsNumber="1" containsInteger="1" minValue="1926" maxValue="1992" count="64">
        <n v="1949"/>
        <n v="1971"/>
        <n v="1964"/>
        <n v="1944"/>
        <n v="1930"/>
        <n v="1955"/>
        <n v="1942"/>
        <n v="1940"/>
        <n v="1957"/>
        <n v="1956"/>
        <n v="1953"/>
        <n v="1973"/>
        <n v="1936"/>
        <n v="1954"/>
        <n v="1984"/>
        <n v="1935"/>
        <n v="1962"/>
        <n v="1948"/>
        <n v="1965"/>
        <n v="1938"/>
        <n v="1939"/>
        <n v="1937"/>
        <n v="1945"/>
        <n v="1968"/>
        <n v="1992"/>
        <n v="1969"/>
        <n v="1951"/>
        <n v="1980"/>
        <n v="1958"/>
        <n v="1947"/>
        <n v="1972"/>
        <n v="1966"/>
        <n v="1970"/>
        <n v="1941"/>
        <n v="1961"/>
        <n v="1943"/>
        <n v="1986"/>
        <n v="1963"/>
        <n v="1933"/>
        <n v="1950"/>
        <n v="1952"/>
        <n v="1932"/>
        <n v="1931"/>
        <n v="1967"/>
        <n v="1978"/>
        <n v="1927"/>
        <n v="1976"/>
        <n v="1959"/>
        <n v="1960"/>
        <n v="1934"/>
        <n v="1929"/>
        <n v="1977"/>
        <n v="1979"/>
        <n v="1982"/>
        <n v="1946"/>
        <n v="1928"/>
        <n v="1981"/>
        <n v="1975"/>
        <n v="1974"/>
        <n v="1983"/>
        <n v="1985"/>
        <n v="1926"/>
        <n v="1990"/>
        <n v="1988"/>
      </sharedItems>
      <fieldGroup base="12">
        <rangePr startNum="1926" endNum="1992" groupInterval="10"/>
        <groupItems count="9">
          <s v="&lt;1926"/>
          <s v="1926-1935"/>
          <s v="1936-1945"/>
          <s v="1946-1955"/>
          <s v="1956-1965"/>
          <s v="1966-1975"/>
          <s v="1976-1985"/>
          <s v="1986-1995"/>
          <s v="&gt;1996"/>
        </groupItems>
      </fieldGroup>
    </cacheField>
    <cacheField name="Birth decade" numFmtId="0">
      <sharedItems containsSemiMixedTypes="0" containsString="0" containsNumber="1" containsInteger="1" minValue="1920" maxValue="1990"/>
    </cacheField>
    <cacheField name="birthMonth" numFmtId="0">
      <sharedItems containsSemiMixedTypes="0" containsString="0" containsNumber="1" containsInteger="1" minValue="1" maxValue="12"/>
    </cacheField>
    <cacheField name="birthDay" numFmtId="0">
      <sharedItems containsSemiMixedTypes="0" containsString="0" containsNumber="1" containsInteger="1" minValue="1" maxValue="31"/>
    </cacheField>
    <cacheField name="Birth date" numFmtId="14">
      <sharedItems containsSemiMixedTypes="0" containsNonDate="0" containsDate="1" containsString="0" minDate="1926-07-16T00:00:00" maxDate="1992-05-08T00:00:00"/>
    </cacheField>
    <cacheField name="Current date" numFmtId="14">
      <sharedItems containsSemiMixedTypes="0" containsNonDate="0" containsDate="1" containsString="0" minDate="2025-07-03T00:00:00" maxDate="2025-07-04T00:00:00"/>
    </cacheField>
    <cacheField name="Age" numFmtId="0">
      <sharedItems containsSemiMixedTypes="0" containsString="0" containsNumber="1" minValue="33.154038167324259" maxValue="98.965092402464066" count="445">
        <n v="76.329220594510019"/>
        <n v="54.014385982378414"/>
        <n v="61.47160646471783"/>
        <n v="80.874762111448703"/>
        <n v="94.841889117043124"/>
        <n v="69.680368642270466"/>
        <n v="83.381245722108147"/>
        <n v="85.427798293645736"/>
        <n v="68.206015395603529"/>
        <n v="69.27448372966208"/>
        <n v="71.981509957619167"/>
        <n v="52.271722285360056"/>
        <n v="89.263529340188001"/>
        <n v="51.866515135861135"/>
        <n v="70.587268993839842"/>
        <n v="41.134867348934229"/>
        <n v="89.669414525543047"/>
        <n v="63.225188227241617"/>
        <n v="77.069147069147064"/>
        <n v="80.680377950652741"/>
        <n v="75.737839567629067"/>
        <n v="68.058169986509014"/>
        <n v="60.356597845601435"/>
        <n v="63.025325119780973"/>
        <n v="87.353867214236828"/>
        <n v="41.501727397170981"/>
        <n v="85.773452497089096"/>
        <n v="88.863809205122749"/>
        <n v="88.085550804442121"/>
        <n v="60.778945509140691"/>
        <n v="85.729647229127991"/>
        <n v="89.715957638847101"/>
        <n v="53.677634526357707"/>
        <n v="79.729626499915497"/>
        <n v="56.713240500354026"/>
        <n v="33.154038167324259"/>
        <n v="56.501705173159131"/>
        <n v="76.400405347745689"/>
        <n v="68.088286643917158"/>
        <n v="76.844647244647234"/>
        <n v="74.479813097758637"/>
        <n v="85.014389405322802"/>
        <n v="80.271725536589486"/>
        <n v="45.414117366980122"/>
        <n v="90.203291413442443"/>
        <n v="66.962354551676938"/>
        <n v="87.189596167008901"/>
        <n v="78.381251083001217"/>
        <n v="63.181382614647504"/>
        <n v="71.3949349760438"/>
        <n v="53.754293394394942"/>
        <n v="71.685819300153767"/>
        <n v="79.959607909413549"/>
        <n v="77.208775008775007"/>
        <n v="80.754298687856831"/>
        <n v="53.31829243561144"/>
        <n v="59.15126625598905"/>
        <n v="55.238877481177276"/>
        <n v="84.501707144237585"/>
        <n v="64.496230150372767"/>
        <n v="60.809061202861436"/>
        <n v="82.893908281998634"/>
        <n v="82.50171526586621"/>
        <n v="85.751549863108536"/>
        <n v="72.501706484641645"/>
        <n v="84.145783675835858"/>
        <n v="67.893897309737326"/>
        <n v="69.154020650813521"/>
        <n v="54.789869952087614"/>
        <n v="63.537972284234023"/>
        <n v="69.893918944973578"/>
        <n v="38.787132101300479"/>
        <n v="54.75427789185489"/>
        <n v="62.373038981356743"/>
        <n v="92.290891427225617"/>
        <n v="80.06364711847219"/>
        <n v="59.767953321364452"/>
        <n v="74.836413415468854"/>
        <n v="86.891170431211492"/>
        <n v="63.622846552377744"/>
        <n v="75.902112075095999"/>
        <n v="62.088305592977271"/>
        <n v="57.337455746990798"/>
        <n v="60.211490125673251"/>
        <n v="59.378507871321013"/>
        <n v="79.559878316714546"/>
        <n v="67.809023093405287"/>
        <n v="72.644788930408083"/>
        <n v="63.457905544147842"/>
        <n v="75.049965776865164"/>
        <n v="69.058197747183982"/>
        <n v="89.375779515103588"/>
        <n v="75.288158795345652"/>
        <n v="93.143065183200321"/>
        <n v="85.444225136890367"/>
        <n v="94.312804403585119"/>
        <n v="74.501715704168802"/>
        <n v="57.997958236658931"/>
        <n v="77.746075203604235"/>
        <n v="70.184128330698343"/>
        <n v="57.290913382109984"/>
        <n v="69.452440550688365"/>
        <n v="85.852849545268597"/>
        <n v="69.75428990089847"/>
        <n v="47.315537303216978"/>
        <n v="70.501715960359391"/>
        <n v="58.501716937354992"/>
        <n v="86.206029518205"/>
        <n v="83.636539328737996"/>
        <n v="81.167707255183473"/>
        <n v="71.008898015058179"/>
        <n v="63.115674195756334"/>
        <n v="61.337454738143606"/>
        <n v="98.017118362831866"/>
        <n v="58.052714617169372"/>
        <n v="68.230656297119282"/>
        <n v="69.751552076504836"/>
        <n v="59.836400359066431"/>
        <n v="80.416832854487069"/>
        <n v="78.337445849939357"/>
        <n v="49.353884903904067"/>
        <n v="82.721423682409309"/>
        <n v="82.92950034223135"/>
        <n v="62.513347022587268"/>
        <n v="92.334697362223267"/>
        <n v="66.301855181431847"/>
        <n v="77.929509617050769"/>
        <n v="61.197827430892872"/>
        <n v="59.976032315978458"/>
        <n v="52.41683025105899"/>
        <n v="71.73510107639801"/>
        <n v="74.959616700889796"/>
        <n v="61.655729868323846"/>
        <n v="85.145804151279762"/>
        <n v="40.726940877387392"/>
        <n v="75.375770020533878"/>
        <n v="61.501722158438575"/>
        <n v="52.948691948894748"/>
        <n v="76.754299754299751"/>
        <n v="71.8172373701384"/>
        <n v="65.225204297506949"/>
        <n v="60.167684021543984"/>
        <n v="90.978781656399732"/>
        <n v="75.088295687885008"/>
        <n v="53.501723788278241"/>
        <n v="85.513358718570032"/>
        <n v="88.044482726797312"/>
        <n v="69.705009061813129"/>
        <n v="95.91032769764881"/>
        <n v="84.077336854989369"/>
        <n v="75.501711156741962"/>
        <n v="59.310061601642708"/>
        <n v="47.811756160250319"/>
        <n v="72.590032927596283"/>
        <n v="45.625618920020969"/>
        <n v="62.872005475701577"/>
        <n v="84.778937985483253"/>
        <n v="66.329233409610993"/>
        <n v="76.718708318708309"/>
        <n v="43.290896646132786"/>
        <n v="60.702287379669698"/>
        <n v="76.397667472621251"/>
        <n v="45.543484592532181"/>
        <n v="83.891161502286934"/>
        <n v="87.32101300479124"/>
        <n v="77.085573885573879"/>
        <n v="76.477065851230265"/>
        <n v="82.425056075999478"/>
        <n v="53.896659863606949"/>
        <n v="55.3347022587269"/>
        <n v="57.416851545905118"/>
        <n v="78.13484664702824"/>
        <n v="65.274484589538304"/>
        <n v="61.754291425839817"/>
        <n v="55.546183774436813"/>
        <n v="78.882956878850109"/>
        <n v="66.836413415468854"/>
        <n v="72.937733545451181"/>
        <n v="72.833697140108768"/>
        <n v="69.337453066332912"/>
        <n v="60.929523977744417"/>
        <n v="64.91857136931182"/>
        <n v="66.433270676691734"/>
        <n v="68.546229662077593"/>
        <n v="73.252580561618998"/>
        <n v="96.751557480094988"/>
        <n v="59.778904847396767"/>
        <n v="46.370303489252635"/>
        <n v="43.844609394013141"/>
        <n v="78.170438398891008"/>
        <n v="58.691307323750856"/>
        <n v="81.822733869903686"/>
        <n v="49.984270989907664"/>
        <n v="84.323745410036722"/>
        <n v="79.943180665877975"/>
        <n v="87.92949210939183"/>
        <n v="65.501721491682915"/>
        <n v="74.263524859458272"/>
        <n v="68.485278946115386"/>
        <n v="57.989744779582367"/>
        <n v="75.315537303216971"/>
        <n v="59.353867214236821"/>
        <n v="73.07188575234008"/>
        <n v="49.713227399613487"/>
        <n v="74.011644885741404"/>
        <n v="51.315537303216978"/>
        <n v="41.112965256502186"/>
        <n v="58.033549883990723"/>
        <n v="66.501716247139598"/>
        <n v="54.501717357757975"/>
        <n v="82.225194616704044"/>
        <n v="73.924034460100756"/>
        <n v="70.074615354953153"/>
        <n v="70.595482546201225"/>
        <n v="81.446963373510073"/>
        <n v="77.501719901719895"/>
        <n v="75.554401934290993"/>
        <n v="69.75702772529209"/>
        <n v="50.03355164268843"/>
        <n v="76.538013338013329"/>
        <n v="57.501722917158368"/>
        <n v="77.592756887887717"/>
        <n v="80.069122866317386"/>
        <n v="75.118412046543469"/>
        <n v="79.501711156741962"/>
        <n v="77.288171288171284"/>
        <n v="63.691293542816226"/>
        <n v="64.910357987306597"/>
        <n v="81.800831244227467"/>
        <n v="93.882964926943131"/>
        <n v="70.754277891854898"/>
        <n v="43.765210513506936"/>
        <n v="71.989723586993208"/>
        <n v="68.271724466312193"/>
        <n v="68.02257757320848"/>
        <n v="60.247082585278278"/>
        <n v="56.301839665689997"/>
        <n v="42.060932127849227"/>
        <n v="69.241630162703373"/>
        <n v="96.143046656693656"/>
        <n v="88.134832497615903"/>
        <n v="62.587268993839835"/>
        <n v="61.132120462774886"/>
        <n v="54.776180698151954"/>
        <n v="54.587268993839835"/>
        <n v="74.134847046798569"/>
        <n v="57.025348123672408"/>
        <n v="56.78989851309889"/>
        <n v="59.422313483915126"/>
        <n v="52.798113972824986"/>
        <n v="75.60368368653107"/>
        <n v="69.003441802252809"/>
        <n v="55.496235455167692"/>
        <n v="60.918572816391418"/>
        <n v="58.077354988399073"/>
        <n v="44.92405665992144"/>
        <n v="82.362086027180368"/>
        <n v="56.622893556761859"/>
        <n v="73.836424034460094"/>
        <n v="70.784394250513344"/>
        <n v="70.496240311572123"/>
        <n v="64.028052735773556"/>
        <n v="56.940476752419166"/>
        <n v="91.787123174752708"/>
        <n v="69.579069139706164"/>
        <n v="43.86651253346313"/>
        <n v="68.323744147289901"/>
        <n v="87.266255989048602"/>
        <n v="64.50170590960785"/>
        <n v="82.765229295003422"/>
        <n v="87.411362080766594"/>
        <n v="70.762491444216295"/>
        <n v="81.488030449734566"/>
        <n v="55.006160164271044"/>
        <n v="82.488026124818575"/>
        <n v="72.891190943061147"/>
        <n v="73.50172037441267"/>
        <n v="74.258049207855734"/>
        <n v="64.45242407649215"/>
        <n v="83.589995490562387"/>
        <n v="94.08830225654917"/>
        <n v="61.576333058102648"/>
        <n v="52.658487122287575"/>
        <n v="65.331978263574896"/>
        <n v="58.082830626450118"/>
        <n v="67.603682247440688"/>
        <n v="70.562628336755651"/>
        <n v="82.055449267713414"/>
        <n v="80.702280391305806"/>
        <n v="43.882939888050615"/>
        <n v="63.976033023040308"/>
        <n v="79.754267365218851"/>
        <n v="81.921295685446623"/>
        <n v="78.496239819788599"/>
        <n v="63.62832231161282"/>
        <n v="68.54896745932416"/>
        <n v="74.674880219028068"/>
        <n v="96.477066809675676"/>
        <n v="60.767994347787692"/>
        <n v="40.10196994991653"/>
        <n v="43.263518138261468"/>
        <n v="79.945918539800573"/>
        <n v="82.691307323750863"/>
        <n v="85.718695912137719"/>
        <n v="58.074617169373553"/>
        <n v="60.820012364214435"/>
        <n v="71.510595206840947"/>
        <n v="69.79535726680291"/>
        <n v="73.348403566539645"/>
        <n v="89.501718735740582"/>
        <n v="91.501711156741962"/>
        <n v="57.795359628770306"/>
        <n v="60.776207718802439"/>
        <n v="82.784394250513344"/>
        <n v="56.981543544961056"/>
        <n v="71.173169062286107"/>
        <n v="61.315552415437608"/>
        <n v="88.757034648495733"/>
        <n v="57.767981438515079"/>
        <n v="42.669404517453799"/>
        <n v="55.891157116095876"/>
        <n v="60.62015366952221"/>
        <n v="63.642011709700519"/>
        <n v="96.496231900420554"/>
        <n v="55.532494356117006"/>
        <n v="63.967819384187692"/>
        <n v="68.2197047853345"/>
        <n v="60.548971120727721"/>
        <n v="63.847352681015963"/>
        <n v="74.592744695414098"/>
        <n v="58.683093771389458"/>
        <n v="77.516097730029458"/>
        <n v="49.501724798773481"/>
        <n v="46.501718413234698"/>
        <n v="62.921286789869953"/>
        <n v="57.855591647331785"/>
        <n v="74.26900051106081"/>
        <n v="86.521560574948666"/>
        <n v="86.112943323787647"/>
        <n v="94.891170431211492"/>
        <n v="73.724173176608019"/>
        <n v="42.126639500827707"/>
        <n v="67.501711156741962"/>
        <n v="71.197809719370298"/>
        <n v="72.340171773618877"/>
        <n v="69.543477422588978"/>
        <n v="80.351123880344758"/>
        <n v="65.735125858123567"/>
        <n v="49.485298143787986"/>
        <n v="82.598220396988367"/>
        <n v="60.880243751655925"/>
        <n v="95.345653661875431"/>
        <n v="86.836413415468854"/>
        <n v="54.197819702324658"/>
        <n v="73.872015769876612"/>
        <n v="65.227942091508694"/>
        <n v="72.052694745527518"/>
        <n v="61.669418973534398"/>
        <n v="62.715947980835047"/>
        <n v="92.430522845030623"/>
        <n v="90.934976043805619"/>
        <n v="79.694034138921751"/>
        <n v="60.501705565529626"/>
        <n v="69.085575719649555"/>
        <n v="87.501711156741962"/>
        <n v="61.310076834761105"/>
        <n v="98.965092402464066"/>
        <n v="62.170440224240579"/>
        <n v="87.334702258726892"/>
        <n v="91.918540979745643"/>
        <n v="62.978781656399725"/>
        <n v="72.17863706259611"/>
        <n v="60.921310606729669"/>
        <n v="81.762501649294109"/>
        <n v="66.36482510624387"/>
        <n v="87.471594798083501"/>
        <n v="76.370288721376753"/>
        <n v="65.852852239293895"/>
        <n v="90.666666666666671"/>
        <n v="94.696783025325118"/>
        <n v="78.997946611909654"/>
        <n v="74.00343140833759"/>
        <n v="87.81723936382933"/>
        <n v="62.50171657033593"/>
        <n v="95.255304585900063"/>
        <n v="64.195063392443458"/>
        <n v="64.721450201186386"/>
        <n v="68.463375922545836"/>
        <n v="60.507904265653977"/>
        <n v="77.68858083521053"/>
        <n v="72.926782344888821"/>
        <n v="58.781656399726216"/>
        <n v="90.798083504449011"/>
        <n v="95.501711156741962"/>
        <n v="73.910345331094405"/>
        <n v="79.543451073178971"/>
        <n v="53.666683259495244"/>
        <n v="61.252583237657866"/>
        <n v="58.891170431211499"/>
        <n v="82.241621585961212"/>
        <n v="83.329226557152637"/>
        <n v="89.795354714483423"/>
        <n v="67.485284052019168"/>
        <n v="71.767955593894158"/>
        <n v="53.66942107621086"/>
        <n v="67.694032219665104"/>
        <n v="76.01162708007395"/>
        <n v="68.225180541226891"/>
        <n v="34.907597535934293"/>
        <n v="36.811815561959655"/>
        <n v="96.230658500098784"/>
        <n v="80.11566672300151"/>
        <n v="60.34564631956912"/>
        <n v="97.285430926106997"/>
        <n v="70.340184321135226"/>
        <n v="84.080074727823231"/>
        <n v="68.863814142678351"/>
        <n v="80.471590332938987"/>
        <n v="80.861073086040534"/>
        <n v="82.288164665523155"/>
        <n v="83.21697467488022"/>
        <n v="70.255311764932713"/>
        <n v="84.206016878180762"/>
        <n v="45.488037138435899"/>
        <n v="70.378513862646045"/>
        <n v="79.405886379192339"/>
        <n v="76.148520836296399"/>
        <n v="72.743349735469309"/>
        <n v="60.260771992818675"/>
        <n v="61.973317109208637"/>
        <n v="73.735124479813095"/>
        <n v="51.784378551503252"/>
        <n v="66.485289310232105"/>
        <n v="62.767967145790557"/>
        <n v="62.156751119030027"/>
        <n v="67.997936671692727"/>
        <n v="81.137591399285498"/>
        <n v="75.074606433949356"/>
        <n v="82.498977437656677"/>
        <n v="88.52158306208743"/>
        <n v="80.839170645387469"/>
        <n v="65.112954743435523"/>
        <n v="84.123880693164978"/>
        <n v="80.08555010985296"/>
        <n v="69.631087803185125"/>
      </sharedItems>
      <fieldGroup base="18">
        <rangePr autoStart="0" autoEnd="0" startNum="30" endNum="100" groupInterval="10"/>
        <groupItems count="9">
          <s v="&lt;30"/>
          <s v="30-40"/>
          <s v="40-50"/>
          <s v="50-60"/>
          <s v="60-70"/>
          <s v="70-80"/>
          <s v="80-90"/>
          <s v="90-100"/>
          <s v="&gt;100"/>
        </groupItems>
      </fieldGroup>
    </cacheField>
    <cacheField name="cpi_country" numFmtId="0">
      <sharedItems containsSemiMixedTypes="0" containsString="0" containsNumber="1" minValue="99.55" maxValue="288.57"/>
    </cacheField>
    <cacheField name="gdp_country" numFmtId="1">
      <sharedItems containsSemiMixedTypes="0" containsString="0" containsNumber="1" containsInteger="1" minValue="153781069118" maxValue="21427700000000"/>
    </cacheField>
    <cacheField name="life_expectancy_country" numFmtId="0">
      <sharedItems containsSemiMixedTypes="0" containsString="0" containsNumber="1" minValue="54.3" maxValue="84.2"/>
    </cacheField>
    <cacheField name="tax_revenue_country_country" numFmtId="0">
      <sharedItems containsSemiMixedTypes="0" containsString="0" containsNumber="1" minValue="0.1" maxValue="32.4"/>
    </cacheField>
    <cacheField name="total_tax_rate_country" numFmtId="0">
      <sharedItems containsSemiMixedTypes="0" containsString="0" containsNumber="1" minValue="15.9" maxValue="71.2" count="39">
        <n v="60.7"/>
        <n v="36.6"/>
        <n v="55.1"/>
        <n v="49.7"/>
        <n v="47"/>
        <n v="59.2"/>
        <n v="24.5"/>
        <n v="48.8"/>
        <n v="28.8"/>
        <n v="55.4"/>
        <n v="51.4"/>
        <n v="46.7"/>
        <n v="30.6"/>
        <n v="47.4"/>
        <n v="30.1"/>
        <n v="15.9"/>
        <n v="46.2"/>
        <n v="34"/>
        <n v="46.1"/>
        <n v="49.1"/>
        <n v="29.5"/>
        <n v="21"/>
        <n v="34.799999999999997"/>
        <n v="25.3"/>
        <n v="59.1"/>
        <n v="29.2"/>
        <n v="65.099999999999994"/>
        <n v="38.700000000000003"/>
        <n v="33.200000000000003"/>
        <n v="34.6"/>
        <n v="43.1"/>
        <n v="36.200000000000003"/>
        <n v="44.4"/>
        <n v="23.8"/>
        <n v="71.2"/>
        <n v="41.2"/>
        <n v="40.799999999999997"/>
        <n v="45.2"/>
        <n v="42.3"/>
      </sharedItems>
    </cacheField>
    <cacheField name="population_country" numFmtId="0">
      <sharedItems containsSemiMixedTypes="0" containsString="0" containsNumber="1" containsInteger="1" minValue="4841000" maxValue="1397715000"/>
    </cacheField>
  </cacheFields>
  <extLst>
    <ext xmlns:x14="http://schemas.microsoft.com/office/spreadsheetml/2009/9/main" uri="{725AE2AE-9491-48be-B2B4-4EB974FC3084}">
      <x14:pivotCacheDefinition pivotCacheId="301712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5">
  <r>
    <n v="1"/>
    <s v="Fashion &amp; Retail"/>
    <x v="0"/>
    <x v="0"/>
    <s v="Paris"/>
    <s v="LVMH"/>
    <x v="0"/>
    <x v="0"/>
    <x v="0"/>
    <s v="Arnault"/>
    <s v="Bernard"/>
    <n v="211000"/>
    <x v="0"/>
    <n v="1940"/>
    <n v="3"/>
    <n v="5"/>
    <d v="1949-03-05T00:00:00"/>
    <d v="2025-07-03T00:00:00"/>
    <x v="0"/>
    <n v="110.05"/>
    <n v="2715518274227"/>
    <n v="82.5"/>
    <n v="24.2"/>
    <x v="0"/>
    <n v="67059887"/>
  </r>
  <r>
    <n v="2"/>
    <s v="Automotive"/>
    <x v="1"/>
    <x v="1"/>
    <s v="Austin"/>
    <s v="Tesla, SpaceX"/>
    <x v="1"/>
    <x v="1"/>
    <x v="0"/>
    <s v="Musk"/>
    <s v="Elon"/>
    <n v="180000"/>
    <x v="1"/>
    <n v="1970"/>
    <n v="6"/>
    <n v="28"/>
    <d v="1971-06-28T00:00:00"/>
    <d v="2025-07-03T00:00:00"/>
    <x v="1"/>
    <n v="117.24"/>
    <n v="21427700000000"/>
    <n v="78.5"/>
    <n v="9.6"/>
    <x v="1"/>
    <n v="328239523"/>
  </r>
  <r>
    <n v="3"/>
    <s v="Technology"/>
    <x v="2"/>
    <x v="1"/>
    <s v="Medina"/>
    <s v="Amazon"/>
    <x v="2"/>
    <x v="1"/>
    <x v="0"/>
    <s v="Bezos"/>
    <s v="Jeff"/>
    <n v="114000"/>
    <x v="2"/>
    <n v="1960"/>
    <n v="1"/>
    <n v="12"/>
    <d v="1964-01-12T00:00:00"/>
    <d v="2025-07-03T00:00:00"/>
    <x v="2"/>
    <n v="117.24"/>
    <n v="21427700000000"/>
    <n v="78.5"/>
    <n v="9.6"/>
    <x v="1"/>
    <n v="328239523"/>
  </r>
  <r>
    <n v="4"/>
    <s v="Technology"/>
    <x v="3"/>
    <x v="1"/>
    <s v="Lanai"/>
    <s v="Oracle"/>
    <x v="2"/>
    <x v="1"/>
    <x v="0"/>
    <s v="Ellison"/>
    <s v="Larry"/>
    <n v="107000"/>
    <x v="3"/>
    <n v="1940"/>
    <n v="8"/>
    <n v="17"/>
    <d v="1944-08-17T00:00:00"/>
    <d v="2025-07-03T00:00:00"/>
    <x v="3"/>
    <n v="117.24"/>
    <n v="21427700000000"/>
    <n v="78.5"/>
    <n v="9.6"/>
    <x v="1"/>
    <n v="328239523"/>
  </r>
  <r>
    <n v="5"/>
    <s v="Finance &amp; Investments"/>
    <x v="4"/>
    <x v="1"/>
    <s v="Omaha"/>
    <s v="Berkshire Hathaway"/>
    <x v="3"/>
    <x v="1"/>
    <x v="0"/>
    <s v="Buffett"/>
    <s v="Warren"/>
    <n v="106000"/>
    <x v="4"/>
    <n v="1930"/>
    <n v="8"/>
    <n v="30"/>
    <d v="1930-08-30T00:00:00"/>
    <d v="2025-07-03T00:00:00"/>
    <x v="4"/>
    <n v="117.24"/>
    <n v="21427700000000"/>
    <n v="78.5"/>
    <n v="9.6"/>
    <x v="1"/>
    <n v="328239523"/>
  </r>
  <r>
    <n v="6"/>
    <s v="Technology"/>
    <x v="5"/>
    <x v="1"/>
    <s v="Medina"/>
    <s v="Microsoft"/>
    <x v="2"/>
    <x v="1"/>
    <x v="0"/>
    <s v="Gates"/>
    <s v="Bill"/>
    <n v="104000"/>
    <x v="5"/>
    <n v="1950"/>
    <n v="10"/>
    <n v="28"/>
    <d v="1955-10-28T00:00:00"/>
    <d v="2025-07-03T00:00:00"/>
    <x v="5"/>
    <n v="117.24"/>
    <n v="21427700000000"/>
    <n v="78.5"/>
    <n v="9.6"/>
    <x v="1"/>
    <n v="328239523"/>
  </r>
  <r>
    <n v="7"/>
    <s v="Media &amp; Entertainment"/>
    <x v="6"/>
    <x v="1"/>
    <s v="New York"/>
    <s v="Bloomberg LP"/>
    <x v="4"/>
    <x v="1"/>
    <x v="0"/>
    <s v="Bloomberg"/>
    <s v="Michael"/>
    <n v="94500"/>
    <x v="6"/>
    <n v="1940"/>
    <n v="2"/>
    <n v="14"/>
    <d v="1942-02-14T00:00:00"/>
    <d v="2025-07-03T00:00:00"/>
    <x v="6"/>
    <n v="117.24"/>
    <n v="21427700000000"/>
    <n v="78.5"/>
    <n v="9.6"/>
    <x v="1"/>
    <n v="328239523"/>
  </r>
  <r>
    <n v="8"/>
    <s v="Telecom"/>
    <x v="7"/>
    <x v="2"/>
    <s v="Mexico City"/>
    <s v="Telecom"/>
    <x v="5"/>
    <x v="1"/>
    <x v="0"/>
    <s v="Slim Helu"/>
    <s v="Carlos"/>
    <n v="93000"/>
    <x v="7"/>
    <n v="1940"/>
    <n v="1"/>
    <n v="28"/>
    <d v="1940-01-28T00:00:00"/>
    <d v="2025-07-03T00:00:00"/>
    <x v="7"/>
    <n v="141.54"/>
    <n v="1258286717125"/>
    <n v="75"/>
    <n v="13.1"/>
    <x v="2"/>
    <n v="126014024"/>
  </r>
  <r>
    <n v="9"/>
    <s v="Diversified"/>
    <x v="8"/>
    <x v="3"/>
    <s v="Mumbai"/>
    <s v="Diversified"/>
    <x v="6"/>
    <x v="0"/>
    <x v="0"/>
    <s v="Ambani"/>
    <s v="Mukesh"/>
    <n v="83400"/>
    <x v="8"/>
    <n v="1950"/>
    <n v="4"/>
    <n v="19"/>
    <d v="1957-04-19T00:00:00"/>
    <d v="2025-07-03T00:00:00"/>
    <x v="8"/>
    <n v="180.44"/>
    <n v="2611000000000"/>
    <n v="69.400000000000006"/>
    <n v="11.2"/>
    <x v="3"/>
    <n v="1366417754"/>
  </r>
  <r>
    <n v="10"/>
    <s v="Technology"/>
    <x v="9"/>
    <x v="1"/>
    <s v="Hunts Point"/>
    <s v="Microsoft"/>
    <x v="2"/>
    <x v="1"/>
    <x v="0"/>
    <s v="Ballmer"/>
    <s v="Steve"/>
    <n v="80700"/>
    <x v="9"/>
    <n v="1950"/>
    <n v="3"/>
    <n v="24"/>
    <d v="1956-03-24T00:00:00"/>
    <d v="2025-07-03T00:00:00"/>
    <x v="9"/>
    <n v="117.24"/>
    <n v="21427700000000"/>
    <n v="78.5"/>
    <n v="9.6"/>
    <x v="1"/>
    <n v="328239523"/>
  </r>
  <r>
    <n v="11"/>
    <s v="Fashion &amp; Retail"/>
    <x v="10"/>
    <x v="0"/>
    <s v="Paris"/>
    <s v="L'Oréal"/>
    <x v="0"/>
    <x v="0"/>
    <x v="1"/>
    <s v="Bettencourt Meyers"/>
    <s v="Francoise"/>
    <n v="80500"/>
    <x v="10"/>
    <n v="1950"/>
    <n v="7"/>
    <n v="10"/>
    <d v="1953-07-10T00:00:00"/>
    <d v="2025-07-03T00:00:00"/>
    <x v="10"/>
    <n v="110.05"/>
    <n v="2715518274227"/>
    <n v="82.5"/>
    <n v="24.2"/>
    <x v="0"/>
    <n v="67059887"/>
  </r>
  <r>
    <n v="12"/>
    <s v="Technology"/>
    <x v="11"/>
    <x v="1"/>
    <s v="Palo Alto"/>
    <s v="Google"/>
    <x v="2"/>
    <x v="1"/>
    <x v="0"/>
    <s v="Page"/>
    <s v="Larry"/>
    <n v="79200"/>
    <x v="11"/>
    <n v="1970"/>
    <n v="3"/>
    <n v="26"/>
    <d v="1973-03-26T00:00:00"/>
    <d v="2025-07-03T00:00:00"/>
    <x v="11"/>
    <n v="117.24"/>
    <n v="21427700000000"/>
    <n v="78.5"/>
    <n v="9.6"/>
    <x v="1"/>
    <n v="328239523"/>
  </r>
  <r>
    <n v="13"/>
    <s v="Fashion &amp; Retail"/>
    <x v="12"/>
    <x v="4"/>
    <s v="La Coruna"/>
    <s v="Zara"/>
    <x v="0"/>
    <x v="1"/>
    <x v="0"/>
    <s v="Ortega"/>
    <s v="Amancio"/>
    <n v="77300"/>
    <x v="12"/>
    <n v="1930"/>
    <n v="3"/>
    <n v="28"/>
    <d v="1936-03-28T00:00:00"/>
    <d v="2025-07-03T00:00:00"/>
    <x v="12"/>
    <n v="110.96"/>
    <n v="1394116310769"/>
    <n v="83.3"/>
    <n v="14.2"/>
    <x v="4"/>
    <n v="47076781"/>
  </r>
  <r>
    <n v="14"/>
    <s v="Technology"/>
    <x v="13"/>
    <x v="1"/>
    <s v="Los Altos"/>
    <s v="Google"/>
    <x v="2"/>
    <x v="1"/>
    <x v="0"/>
    <s v="Brin"/>
    <s v="Sergey"/>
    <n v="76000"/>
    <x v="11"/>
    <n v="1970"/>
    <n v="8"/>
    <n v="21"/>
    <d v="1973-08-21T00:00:00"/>
    <d v="2025-07-03T00:00:00"/>
    <x v="13"/>
    <n v="117.24"/>
    <n v="21427700000000"/>
    <n v="78.5"/>
    <n v="9.6"/>
    <x v="1"/>
    <n v="328239523"/>
  </r>
  <r>
    <n v="15"/>
    <s v="Food &amp; Beverage"/>
    <x v="14"/>
    <x v="5"/>
    <s v="Hangzhou"/>
    <s v="Beverages, pharmaceuticals"/>
    <x v="7"/>
    <x v="1"/>
    <x v="0"/>
    <s v="Zhong"/>
    <s v="Shanshan"/>
    <n v="68000"/>
    <x v="13"/>
    <n v="1950"/>
    <n v="12"/>
    <n v="1"/>
    <d v="1954-12-01T00:00:00"/>
    <d v="2025-07-03T00:00:00"/>
    <x v="14"/>
    <n v="125.08"/>
    <n v="19910000000000"/>
    <n v="77"/>
    <n v="9.4"/>
    <x v="5"/>
    <n v="1397715000"/>
  </r>
  <r>
    <n v="16"/>
    <s v="Technology"/>
    <x v="15"/>
    <x v="1"/>
    <s v="Palo Alto"/>
    <s v="Facebook"/>
    <x v="2"/>
    <x v="1"/>
    <x v="0"/>
    <s v="Zuckerberg"/>
    <s v="Mark"/>
    <n v="64400"/>
    <x v="14"/>
    <n v="1980"/>
    <n v="5"/>
    <n v="14"/>
    <d v="1984-05-14T00:00:00"/>
    <d v="2025-07-03T00:00:00"/>
    <x v="15"/>
    <n v="117.24"/>
    <n v="21427700000000"/>
    <n v="78.5"/>
    <n v="9.6"/>
    <x v="1"/>
    <n v="328239523"/>
  </r>
  <r>
    <n v="17"/>
    <s v="Diversified"/>
    <x v="16"/>
    <x v="1"/>
    <s v="Wichita"/>
    <s v="Koch Industries"/>
    <x v="6"/>
    <x v="0"/>
    <x v="0"/>
    <s v="Koch"/>
    <s v="Charles"/>
    <n v="59000"/>
    <x v="15"/>
    <n v="1930"/>
    <n v="11"/>
    <n v="1"/>
    <d v="1935-11-01T00:00:00"/>
    <d v="2025-07-03T00:00:00"/>
    <x v="16"/>
    <n v="117.24"/>
    <n v="21427700000000"/>
    <n v="78.5"/>
    <n v="9.6"/>
    <x v="1"/>
    <n v="328239523"/>
  </r>
  <r>
    <n v="17"/>
    <s v="Diversified"/>
    <x v="17"/>
    <x v="1"/>
    <s v="New York"/>
    <s v="Koch Industries"/>
    <x v="6"/>
    <x v="0"/>
    <x v="1"/>
    <s v="Koch"/>
    <s v="Julia"/>
    <n v="59000"/>
    <x v="16"/>
    <n v="1960"/>
    <n v="4"/>
    <n v="12"/>
    <d v="1962-04-12T00:00:00"/>
    <d v="2025-07-03T00:00:00"/>
    <x v="17"/>
    <n v="117.24"/>
    <n v="21427700000000"/>
    <n v="78.5"/>
    <n v="9.6"/>
    <x v="1"/>
    <n v="328239523"/>
  </r>
  <r>
    <n v="19"/>
    <s v="Fashion &amp; Retail"/>
    <x v="18"/>
    <x v="1"/>
    <s v="Bentonville"/>
    <s v="Walmart"/>
    <x v="0"/>
    <x v="0"/>
    <x v="0"/>
    <s v="Walton"/>
    <s v="Jim"/>
    <n v="58800"/>
    <x v="17"/>
    <n v="1940"/>
    <n v="6"/>
    <n v="7"/>
    <d v="1948-06-07T00:00:00"/>
    <d v="2025-07-03T00:00:00"/>
    <x v="18"/>
    <n v="117.24"/>
    <n v="21427700000000"/>
    <n v="78.5"/>
    <n v="9.6"/>
    <x v="1"/>
    <n v="328239523"/>
  </r>
  <r>
    <n v="20"/>
    <s v="Fashion &amp; Retail"/>
    <x v="19"/>
    <x v="1"/>
    <s v="Bentonville"/>
    <s v="Walmart"/>
    <x v="0"/>
    <x v="0"/>
    <x v="0"/>
    <s v="Walton"/>
    <s v="Rob"/>
    <n v="57600"/>
    <x v="3"/>
    <n v="1940"/>
    <n v="10"/>
    <n v="27"/>
    <d v="1944-10-27T00:00:00"/>
    <d v="2025-07-03T00:00:00"/>
    <x v="19"/>
    <n v="117.24"/>
    <n v="21427700000000"/>
    <n v="78.5"/>
    <n v="9.6"/>
    <x v="1"/>
    <n v="328239523"/>
  </r>
  <r>
    <n v="21"/>
    <s v="Fashion &amp; Retail"/>
    <x v="20"/>
    <x v="1"/>
    <s v="Fort Worth"/>
    <s v="Walmart"/>
    <x v="0"/>
    <x v="0"/>
    <x v="1"/>
    <s v="Walton"/>
    <s v="Alice"/>
    <n v="56700"/>
    <x v="0"/>
    <n v="1940"/>
    <n v="10"/>
    <n v="7"/>
    <d v="1949-10-07T00:00:00"/>
    <d v="2025-07-03T00:00:00"/>
    <x v="20"/>
    <n v="117.24"/>
    <n v="21427700000000"/>
    <n v="78.5"/>
    <n v="9.6"/>
    <x v="1"/>
    <n v="328239523"/>
  </r>
  <r>
    <n v="22"/>
    <s v="Media &amp; Entertainment"/>
    <x v="21"/>
    <x v="6"/>
    <s v="Toronto"/>
    <s v="Media"/>
    <x v="4"/>
    <x v="0"/>
    <x v="0"/>
    <s v="Thomson"/>
    <s v="David"/>
    <n v="54400"/>
    <x v="8"/>
    <n v="1950"/>
    <n v="6"/>
    <n v="12"/>
    <d v="1957-06-12T00:00:00"/>
    <d v="2025-07-03T00:00:00"/>
    <x v="21"/>
    <n v="116.76"/>
    <n v="1736425629520"/>
    <n v="81.900000000000006"/>
    <n v="12.8"/>
    <x v="6"/>
    <n v="36991981"/>
  </r>
  <r>
    <n v="23"/>
    <s v="Technology"/>
    <x v="22"/>
    <x v="1"/>
    <s v="Austin"/>
    <s v="Dell Technologies"/>
    <x v="2"/>
    <x v="1"/>
    <x v="0"/>
    <s v="Dell"/>
    <s v="Michael"/>
    <n v="50100"/>
    <x v="18"/>
    <n v="1960"/>
    <n v="2"/>
    <n v="23"/>
    <d v="1965-02-23T00:00:00"/>
    <d v="2025-07-03T00:00:00"/>
    <x v="22"/>
    <n v="117.24"/>
    <n v="21427700000000"/>
    <n v="78.5"/>
    <n v="9.6"/>
    <x v="1"/>
    <n v="328239523"/>
  </r>
  <r>
    <n v="24"/>
    <s v="Diversified"/>
    <x v="23"/>
    <x v="3"/>
    <s v="Ahmedabad"/>
    <s v="Infrastructure, commodities"/>
    <x v="6"/>
    <x v="1"/>
    <x v="0"/>
    <s v="Adani"/>
    <s v="Gautam"/>
    <n v="47200"/>
    <x v="16"/>
    <n v="1960"/>
    <n v="6"/>
    <n v="24"/>
    <d v="1962-06-24T00:00:00"/>
    <d v="2025-07-03T00:00:00"/>
    <x v="23"/>
    <n v="180.44"/>
    <n v="2611000000000"/>
    <n v="69.400000000000006"/>
    <n v="11.2"/>
    <x v="3"/>
    <n v="1366417754"/>
  </r>
  <r>
    <n v="25"/>
    <s v="Fashion &amp; Retail"/>
    <x v="24"/>
    <x v="1"/>
    <s v="Hillsboro"/>
    <s v="Nike"/>
    <x v="0"/>
    <x v="1"/>
    <x v="0"/>
    <s v="Knight"/>
    <s v="Phil"/>
    <n v="45100"/>
    <x v="19"/>
    <n v="1930"/>
    <n v="2"/>
    <n v="24"/>
    <d v="1938-02-24T00:00:00"/>
    <d v="2025-07-03T00:00:00"/>
    <x v="24"/>
    <n v="117.24"/>
    <n v="21427700000000"/>
    <n v="78.5"/>
    <n v="9.6"/>
    <x v="1"/>
    <n v="328239523"/>
  </r>
  <r>
    <n v="26"/>
    <s v="Technology"/>
    <x v="25"/>
    <x v="5"/>
    <s v="Beijing"/>
    <s v="TikTok"/>
    <x v="2"/>
    <x v="1"/>
    <x v="0"/>
    <s v="Zhang"/>
    <s v="Yiming"/>
    <n v="45000"/>
    <x v="14"/>
    <n v="1980"/>
    <n v="1"/>
    <n v="1"/>
    <d v="1984-01-01T00:00:00"/>
    <d v="2025-07-03T00:00:00"/>
    <x v="25"/>
    <n v="125.08"/>
    <n v="19910000000000"/>
    <n v="77"/>
    <n v="9.4"/>
    <x v="5"/>
    <n v="1397715000"/>
  </r>
  <r>
    <n v="27"/>
    <s v="Fashion &amp; Retail"/>
    <x v="26"/>
    <x v="7"/>
    <s v="Neckarsulm"/>
    <s v="Retail"/>
    <x v="0"/>
    <x v="0"/>
    <x v="0"/>
    <s v="Schwarz"/>
    <s v="Dieter"/>
    <n v="42900"/>
    <x v="20"/>
    <n v="1930"/>
    <n v="9"/>
    <n v="24"/>
    <d v="1939-09-24T00:00:00"/>
    <d v="2025-07-03T00:00:00"/>
    <x v="26"/>
    <n v="112.85"/>
    <n v="3845630030824"/>
    <n v="80.900000000000006"/>
    <n v="11.5"/>
    <x v="7"/>
    <n v="83132799"/>
  </r>
  <r>
    <n v="28"/>
    <s v="Fashion &amp; Retail"/>
    <x v="27"/>
    <x v="0"/>
    <s v="Paris"/>
    <s v="Luxury goods"/>
    <x v="0"/>
    <x v="1"/>
    <x v="0"/>
    <s v="Pinault"/>
    <s v="François"/>
    <n v="40100"/>
    <x v="12"/>
    <n v="1930"/>
    <n v="8"/>
    <n v="21"/>
    <d v="1936-08-21T00:00:00"/>
    <d v="2025-07-03T00:00:00"/>
    <x v="27"/>
    <n v="110.05"/>
    <n v="2715518274227"/>
    <n v="82.5"/>
    <n v="24.2"/>
    <x v="0"/>
    <n v="67059887"/>
  </r>
  <r>
    <n v="29"/>
    <s v="Logistics"/>
    <x v="28"/>
    <x v="8"/>
    <s v="Schindellegi"/>
    <s v="Shipping"/>
    <x v="8"/>
    <x v="0"/>
    <x v="0"/>
    <s v="Kuehne"/>
    <s v="Klaus-Michael"/>
    <n v="39100"/>
    <x v="21"/>
    <n v="1930"/>
    <n v="6"/>
    <n v="2"/>
    <d v="1937-06-02T00:00:00"/>
    <d v="2025-07-03T00:00:00"/>
    <x v="28"/>
    <n v="99.55"/>
    <n v="703082435360"/>
    <n v="83.6"/>
    <n v="10.1"/>
    <x v="8"/>
    <n v="8574832"/>
  </r>
  <r>
    <n v="30"/>
    <s v="Food &amp; Beverage"/>
    <x v="29"/>
    <x v="9"/>
    <s v="Brussels"/>
    <s v="Nutella, chocolates"/>
    <x v="7"/>
    <x v="0"/>
    <x v="0"/>
    <s v="Ferrero"/>
    <s v="Giovanni"/>
    <n v="38900"/>
    <x v="2"/>
    <n v="1960"/>
    <n v="9"/>
    <n v="21"/>
    <d v="1964-09-21T00:00:00"/>
    <d v="2025-07-03T00:00:00"/>
    <x v="29"/>
    <n v="117.11"/>
    <n v="529606710418"/>
    <n v="81.599999999999994"/>
    <n v="24"/>
    <x v="9"/>
    <n v="11484055"/>
  </r>
  <r>
    <n v="31"/>
    <s v="Food &amp; Beverage"/>
    <x v="30"/>
    <x v="1"/>
    <s v="The Plains"/>
    <s v="Candy, pet food"/>
    <x v="7"/>
    <x v="0"/>
    <x v="1"/>
    <s v="Mars"/>
    <s v="Jacqueline"/>
    <n v="38300"/>
    <x v="20"/>
    <n v="1930"/>
    <n v="10"/>
    <n v="10"/>
    <d v="1939-10-10T00:00:00"/>
    <d v="2025-07-03T00:00:00"/>
    <x v="30"/>
    <n v="117.24"/>
    <n v="21427700000000"/>
    <n v="78.5"/>
    <n v="9.6"/>
    <x v="1"/>
    <n v="328239523"/>
  </r>
  <r>
    <n v="31"/>
    <s v="Food &amp; Beverage"/>
    <x v="31"/>
    <x v="1"/>
    <s v="Jackson"/>
    <s v="Candy, pet food"/>
    <x v="7"/>
    <x v="0"/>
    <x v="0"/>
    <s v="Mars"/>
    <s v="John"/>
    <n v="38300"/>
    <x v="15"/>
    <n v="1930"/>
    <n v="10"/>
    <n v="15"/>
    <d v="1935-10-15T00:00:00"/>
    <d v="2025-07-03T00:00:00"/>
    <x v="31"/>
    <n v="117.24"/>
    <n v="21427700000000"/>
    <n v="78.5"/>
    <n v="9.6"/>
    <x v="1"/>
    <n v="328239523"/>
  </r>
  <r>
    <n v="34"/>
    <s v="Technology"/>
    <x v="32"/>
    <x v="5"/>
    <s v="Shenzhen"/>
    <s v="Internet media"/>
    <x v="2"/>
    <x v="1"/>
    <x v="0"/>
    <s v="Ma"/>
    <s v="Huateng"/>
    <n v="35300"/>
    <x v="1"/>
    <n v="1970"/>
    <n v="10"/>
    <n v="29"/>
    <d v="1971-10-29T00:00:00"/>
    <d v="2025-07-03T00:00:00"/>
    <x v="32"/>
    <n v="125.08"/>
    <n v="19910000000000"/>
    <n v="77"/>
    <n v="9.4"/>
    <x v="5"/>
    <n v="1397715000"/>
  </r>
  <r>
    <n v="35"/>
    <s v="Gambling &amp; Casinos"/>
    <x v="33"/>
    <x v="1"/>
    <s v="Las Vegas"/>
    <s v="Casinos"/>
    <x v="9"/>
    <x v="0"/>
    <x v="1"/>
    <s v="Adelson"/>
    <s v="Miriam"/>
    <n v="35000"/>
    <x v="22"/>
    <n v="1940"/>
    <n v="10"/>
    <n v="10"/>
    <d v="1945-10-10T00:00:00"/>
    <d v="2025-07-03T00:00:00"/>
    <x v="33"/>
    <n v="117.24"/>
    <n v="21427700000000"/>
    <n v="78.5"/>
    <n v="9.6"/>
    <x v="1"/>
    <n v="328239523"/>
  </r>
  <r>
    <n v="35"/>
    <s v="Finance &amp; Investments"/>
    <x v="34"/>
    <x v="1"/>
    <s v="Miami"/>
    <s v="Hedge funds"/>
    <x v="3"/>
    <x v="1"/>
    <x v="0"/>
    <s v="Griffin"/>
    <s v="Ken"/>
    <n v="35000"/>
    <x v="23"/>
    <n v="1960"/>
    <n v="10"/>
    <n v="15"/>
    <d v="1968-10-15T00:00:00"/>
    <d v="2025-07-03T00:00:00"/>
    <x v="34"/>
    <n v="117.24"/>
    <n v="21427700000000"/>
    <n v="78.5"/>
    <n v="9.6"/>
    <x v="1"/>
    <n v="328239523"/>
  </r>
  <r>
    <n v="37"/>
    <s v="Food &amp; Beverage"/>
    <x v="35"/>
    <x v="10"/>
    <s v="Salzburg"/>
    <s v="Red Bull"/>
    <x v="7"/>
    <x v="0"/>
    <x v="0"/>
    <s v="Mateschitz"/>
    <s v="Mark"/>
    <n v="34700"/>
    <x v="24"/>
    <n v="1990"/>
    <n v="5"/>
    <n v="7"/>
    <d v="1992-05-07T00:00:00"/>
    <d v="2025-07-03T00:00:00"/>
    <x v="35"/>
    <n v="118.06"/>
    <n v="446314739528"/>
    <n v="81.599999999999994"/>
    <n v="25.4"/>
    <x v="10"/>
    <n v="8877067"/>
  </r>
  <r>
    <n v="38"/>
    <s v="Automotive"/>
    <x v="36"/>
    <x v="5"/>
    <s v="Ningde"/>
    <s v="Batteries"/>
    <x v="1"/>
    <x v="1"/>
    <x v="0"/>
    <s v="Zeng"/>
    <s v="Robin"/>
    <n v="33400"/>
    <x v="25"/>
    <n v="1960"/>
    <n v="1"/>
    <n v="1"/>
    <d v="1969-01-01T00:00:00"/>
    <d v="2025-07-03T00:00:00"/>
    <x v="36"/>
    <n v="125.08"/>
    <n v="19910000000000"/>
    <n v="77"/>
    <n v="9.4"/>
    <x v="5"/>
    <n v="1397715000"/>
  </r>
  <r>
    <n v="39"/>
    <s v="Fashion &amp; Retail"/>
    <x v="37"/>
    <x v="11"/>
    <s v="Tokyo"/>
    <s v="Fashion retail"/>
    <x v="0"/>
    <x v="1"/>
    <x v="0"/>
    <s v="Yanai"/>
    <s v="Tadashi"/>
    <n v="32600"/>
    <x v="0"/>
    <n v="1940"/>
    <n v="2"/>
    <n v="7"/>
    <d v="1949-02-07T00:00:00"/>
    <d v="2025-07-03T00:00:00"/>
    <x v="37"/>
    <n v="105.48"/>
    <n v="5081769542380"/>
    <n v="84.2"/>
    <n v="11.9"/>
    <x v="11"/>
    <n v="126226568"/>
  </r>
  <r>
    <n v="40"/>
    <s v="Diversified"/>
    <x v="38"/>
    <x v="12"/>
    <s v="London"/>
    <s v="Music, chemicals"/>
    <x v="6"/>
    <x v="1"/>
    <x v="0"/>
    <s v="Blavatnik"/>
    <s v="Len"/>
    <n v="32100"/>
    <x v="8"/>
    <n v="1950"/>
    <n v="6"/>
    <n v="1"/>
    <d v="1957-06-01T00:00:00"/>
    <d v="2025-07-03T00:00:00"/>
    <x v="38"/>
    <n v="119.62"/>
    <n v="2827113184696"/>
    <n v="81.3"/>
    <n v="25.5"/>
    <x v="12"/>
    <n v="66834405"/>
  </r>
  <r>
    <n v="41"/>
    <s v="Fashion &amp; Retail"/>
    <x v="39"/>
    <x v="1"/>
    <s v="New York"/>
    <s v="Chanel"/>
    <x v="0"/>
    <x v="0"/>
    <x v="0"/>
    <s v="Wertheimer"/>
    <s v="Alain"/>
    <n v="31600"/>
    <x v="17"/>
    <n v="1940"/>
    <n v="8"/>
    <n v="28"/>
    <d v="1948-08-28T00:00:00"/>
    <d v="2025-07-03T00:00:00"/>
    <x v="39"/>
    <n v="117.24"/>
    <n v="21427700000000"/>
    <n v="78.5"/>
    <n v="9.6"/>
    <x v="1"/>
    <n v="328239523"/>
  </r>
  <r>
    <n v="41"/>
    <s v="Fashion &amp; Retail"/>
    <x v="40"/>
    <x v="1"/>
    <s v="New York"/>
    <s v="Chanel"/>
    <x v="0"/>
    <x v="0"/>
    <x v="0"/>
    <s v="Wertheimer"/>
    <s v="Gerard"/>
    <n v="31600"/>
    <x v="26"/>
    <n v="1950"/>
    <n v="1"/>
    <n v="9"/>
    <d v="1951-01-09T00:00:00"/>
    <d v="2025-07-03T00:00:00"/>
    <x v="40"/>
    <n v="117.24"/>
    <n v="21427700000000"/>
    <n v="78.5"/>
    <n v="9.6"/>
    <x v="1"/>
    <n v="328239523"/>
  </r>
  <r>
    <n v="43"/>
    <s v="Logistics"/>
    <x v="41"/>
    <x v="8"/>
    <s v="Geneva"/>
    <s v="Shipping"/>
    <x v="8"/>
    <x v="1"/>
    <x v="0"/>
    <s v="Aponte"/>
    <s v="Gianluigi"/>
    <n v="31200"/>
    <x v="7"/>
    <n v="1940"/>
    <n v="6"/>
    <n v="27"/>
    <d v="1940-06-27T00:00:00"/>
    <d v="2025-07-03T00:00:00"/>
    <x v="41"/>
    <n v="99.55"/>
    <n v="703082435360"/>
    <n v="83.6"/>
    <n v="10.1"/>
    <x v="8"/>
    <n v="8574832"/>
  </r>
  <r>
    <n v="43"/>
    <s v="Logistics"/>
    <x v="42"/>
    <x v="8"/>
    <s v="Geneva"/>
    <s v="Shipping"/>
    <x v="8"/>
    <x v="1"/>
    <x v="1"/>
    <s v="Aponte-Diamant"/>
    <s v="Rafaela"/>
    <n v="31200"/>
    <x v="22"/>
    <n v="1940"/>
    <n v="3"/>
    <n v="26"/>
    <d v="1945-03-26T00:00:00"/>
    <d v="2025-07-03T00:00:00"/>
    <x v="42"/>
    <n v="99.55"/>
    <n v="703082435360"/>
    <n v="83.6"/>
    <n v="10.1"/>
    <x v="8"/>
    <n v="8574832"/>
  </r>
  <r>
    <n v="45"/>
    <s v="Technology"/>
    <x v="43"/>
    <x v="5"/>
    <s v="Shanghai"/>
    <s v="E-commerce"/>
    <x v="2"/>
    <x v="1"/>
    <x v="0"/>
    <s v="Huang"/>
    <s v="Colin Zheng"/>
    <n v="30200"/>
    <x v="27"/>
    <n v="1980"/>
    <n v="2"/>
    <n v="2"/>
    <d v="1980-02-02T00:00:00"/>
    <d v="2025-07-03T00:00:00"/>
    <x v="43"/>
    <n v="125.08"/>
    <n v="19910000000000"/>
    <n v="77"/>
    <n v="9.4"/>
    <x v="5"/>
    <n v="1397715000"/>
  </r>
  <r>
    <n v="46"/>
    <s v="Manufacturing"/>
    <x v="44"/>
    <x v="7"/>
    <s v="Kuenzelsau"/>
    <s v="Fasteners"/>
    <x v="10"/>
    <x v="1"/>
    <x v="0"/>
    <s v="Wuerth"/>
    <s v="Reinhold"/>
    <n v="29700"/>
    <x v="15"/>
    <n v="1930"/>
    <n v="4"/>
    <n v="20"/>
    <d v="1935-04-20T00:00:00"/>
    <d v="2025-07-03T00:00:00"/>
    <x v="44"/>
    <n v="112.85"/>
    <n v="3845630030824"/>
    <n v="80.900000000000006"/>
    <n v="11.5"/>
    <x v="7"/>
    <n v="83132799"/>
  </r>
  <r>
    <n v="48"/>
    <s v="Finance &amp; Investments"/>
    <x v="45"/>
    <x v="1"/>
    <s v="Haverford"/>
    <s v="Trading, investments"/>
    <x v="3"/>
    <x v="1"/>
    <x v="0"/>
    <s v="Yass"/>
    <s v="Jeff"/>
    <n v="28500"/>
    <x v="28"/>
    <n v="1950"/>
    <n v="7"/>
    <n v="17"/>
    <d v="1958-07-17T00:00:00"/>
    <d v="2025-07-03T00:00:00"/>
    <x v="45"/>
    <n v="117.24"/>
    <n v="21427700000000"/>
    <n v="78.5"/>
    <n v="9.6"/>
    <x v="1"/>
    <n v="328239523"/>
  </r>
  <r>
    <n v="49"/>
    <s v="Finance &amp; Investments"/>
    <x v="46"/>
    <x v="1"/>
    <s v="East Setauket"/>
    <s v="Hedge funds"/>
    <x v="3"/>
    <x v="1"/>
    <x v="0"/>
    <s v="Simons"/>
    <s v="Jim"/>
    <n v="28100"/>
    <x v="19"/>
    <n v="1930"/>
    <n v="4"/>
    <n v="25"/>
    <d v="1938-04-25T00:00:00"/>
    <d v="2025-07-03T00:00:00"/>
    <x v="46"/>
    <n v="117.24"/>
    <n v="21427700000000"/>
    <n v="78.5"/>
    <n v="9.6"/>
    <x v="1"/>
    <n v="328239523"/>
  </r>
  <r>
    <n v="50"/>
    <s v="Finance &amp; Investments"/>
    <x v="47"/>
    <x v="1"/>
    <s v="New York"/>
    <s v="Investments"/>
    <x v="3"/>
    <x v="1"/>
    <x v="0"/>
    <s v="Schwarzman"/>
    <s v="Stephen"/>
    <n v="27800"/>
    <x v="29"/>
    <n v="1940"/>
    <n v="2"/>
    <n v="14"/>
    <d v="1947-02-14T00:00:00"/>
    <d v="2025-07-03T00:00:00"/>
    <x v="47"/>
    <n v="117.24"/>
    <n v="21427700000000"/>
    <n v="78.5"/>
    <n v="9.6"/>
    <x v="1"/>
    <n v="328239523"/>
  </r>
  <r>
    <n v="51"/>
    <s v="Automotive"/>
    <x v="48"/>
    <x v="7"/>
    <s v="Bad Homburg"/>
    <s v="BMW, pharmaceuticals"/>
    <x v="1"/>
    <x v="0"/>
    <x v="1"/>
    <s v="Klatten"/>
    <s v="Susanne"/>
    <n v="27400"/>
    <x v="16"/>
    <n v="1960"/>
    <n v="4"/>
    <n v="28"/>
    <d v="1962-04-28T00:00:00"/>
    <d v="2025-07-03T00:00:00"/>
    <x v="48"/>
    <n v="112.85"/>
    <n v="3845630030824"/>
    <n v="80.900000000000006"/>
    <n v="11.5"/>
    <x v="7"/>
    <n v="83132799"/>
  </r>
  <r>
    <n v="52"/>
    <s v="Metals &amp; Mining"/>
    <x v="49"/>
    <x v="13"/>
    <s v="Perth"/>
    <s v="Mining"/>
    <x v="11"/>
    <x v="0"/>
    <x v="1"/>
    <s v="Rinehart"/>
    <s v="Gina"/>
    <n v="27000"/>
    <x v="13"/>
    <n v="1950"/>
    <n v="2"/>
    <n v="9"/>
    <d v="1954-02-09T00:00:00"/>
    <d v="2025-07-03T00:00:00"/>
    <x v="49"/>
    <n v="119.8"/>
    <n v="1392680589329"/>
    <n v="82.7"/>
    <n v="23"/>
    <x v="13"/>
    <n v="25766605"/>
  </r>
  <r>
    <n v="53"/>
    <s v="Technology"/>
    <x v="50"/>
    <x v="5"/>
    <s v="Hangzhou"/>
    <s v="Online games"/>
    <x v="2"/>
    <x v="1"/>
    <x v="0"/>
    <s v="Ding"/>
    <s v="William"/>
    <n v="26700"/>
    <x v="1"/>
    <n v="1970"/>
    <n v="10"/>
    <n v="1"/>
    <d v="1971-10-01T00:00:00"/>
    <d v="2025-07-03T00:00:00"/>
    <x v="50"/>
    <n v="125.08"/>
    <n v="19910000000000"/>
    <n v="77"/>
    <n v="9.4"/>
    <x v="5"/>
    <n v="1397715000"/>
  </r>
  <r>
    <n v="54"/>
    <s v="Metals &amp; Mining"/>
    <x v="51"/>
    <x v="2"/>
    <s v="Mexico City"/>
    <s v="Mining"/>
    <x v="11"/>
    <x v="0"/>
    <x v="0"/>
    <s v="Larrea Mota Velasco"/>
    <s v="Germán"/>
    <n v="26600"/>
    <x v="10"/>
    <n v="1950"/>
    <n v="10"/>
    <n v="26"/>
    <d v="1953-10-26T00:00:00"/>
    <d v="2025-07-03T00:00:00"/>
    <x v="51"/>
    <n v="141.54"/>
    <n v="1258286717125"/>
    <n v="75"/>
    <n v="13.1"/>
    <x v="2"/>
    <n v="126014024"/>
  </r>
  <r>
    <n v="55"/>
    <s v="Technology"/>
    <x v="52"/>
    <x v="3"/>
    <s v="Delhi"/>
    <s v="software services"/>
    <x v="2"/>
    <x v="1"/>
    <x v="0"/>
    <s v="Nadar"/>
    <s v="Shiv"/>
    <n v="25600"/>
    <x v="22"/>
    <n v="1940"/>
    <n v="7"/>
    <n v="18"/>
    <d v="1945-07-18T00:00:00"/>
    <d v="2025-07-03T00:00:00"/>
    <x v="52"/>
    <n v="180.44"/>
    <n v="2611000000000"/>
    <n v="69.400000000000006"/>
    <n v="11.2"/>
    <x v="3"/>
    <n v="1366417754"/>
  </r>
  <r>
    <n v="56"/>
    <s v="Energy"/>
    <x v="53"/>
    <x v="14"/>
    <s v="Jakarta"/>
    <s v="Coal"/>
    <x v="12"/>
    <x v="1"/>
    <x v="0"/>
    <s v="Low Tuck"/>
    <s v="Kwong"/>
    <n v="25500"/>
    <x v="17"/>
    <n v="1940"/>
    <n v="4"/>
    <n v="17"/>
    <d v="1948-04-17T00:00:00"/>
    <d v="2025-07-03T00:00:00"/>
    <x v="53"/>
    <n v="151.18"/>
    <n v="1119190780753"/>
    <n v="71.5"/>
    <n v="10.199999999999999"/>
    <x v="14"/>
    <n v="270203917"/>
  </r>
  <r>
    <n v="57"/>
    <s v="Finance &amp; Investments"/>
    <x v="54"/>
    <x v="1"/>
    <s v="Palm Beach"/>
    <s v="Discount brokerage"/>
    <x v="3"/>
    <x v="1"/>
    <x v="0"/>
    <s v="Peterffy"/>
    <s v="Thomas"/>
    <n v="25300"/>
    <x v="3"/>
    <n v="1940"/>
    <n v="9"/>
    <n v="30"/>
    <d v="1944-09-30T00:00:00"/>
    <d v="2025-07-03T00:00:00"/>
    <x v="54"/>
    <n v="117.24"/>
    <n v="21427700000000"/>
    <n v="78.5"/>
    <n v="9.6"/>
    <x v="1"/>
    <n v="328239523"/>
  </r>
  <r>
    <n v="58"/>
    <s v="Metals &amp; Mining"/>
    <x v="55"/>
    <x v="15"/>
    <s v="Ras Al Khaimah"/>
    <s v="Fertilizers, coal"/>
    <x v="11"/>
    <x v="1"/>
    <x v="0"/>
    <s v="Melnichenko"/>
    <s v="Andrey"/>
    <n v="25200"/>
    <x v="30"/>
    <n v="1970"/>
    <n v="3"/>
    <n v="8"/>
    <d v="1972-03-08T00:00:00"/>
    <d v="2025-07-03T00:00:00"/>
    <x v="55"/>
    <n v="114.52"/>
    <n v="421142267938"/>
    <n v="77.8"/>
    <n v="0.1"/>
    <x v="15"/>
    <n v="9770529"/>
  </r>
  <r>
    <n v="59"/>
    <s v="Automotive"/>
    <x v="56"/>
    <x v="7"/>
    <s v="Frankfurt"/>
    <s v="BMW"/>
    <x v="1"/>
    <x v="0"/>
    <x v="0"/>
    <s v="Quandt"/>
    <s v="Stefan"/>
    <n v="24600"/>
    <x v="31"/>
    <n v="1960"/>
    <n v="5"/>
    <n v="9"/>
    <d v="1966-05-09T00:00:00"/>
    <d v="2025-07-03T00:00:00"/>
    <x v="56"/>
    <n v="112.85"/>
    <n v="3845630030824"/>
    <n v="80.900000000000006"/>
    <n v="11.5"/>
    <x v="7"/>
    <n v="83132799"/>
  </r>
  <r>
    <n v="60"/>
    <s v="Technology"/>
    <x v="57"/>
    <x v="1"/>
    <s v="Seattle"/>
    <s v="Amazon"/>
    <x v="2"/>
    <x v="0"/>
    <x v="1"/>
    <s v="Scott"/>
    <s v="MacKenzie"/>
    <n v="24400"/>
    <x v="32"/>
    <n v="1970"/>
    <n v="4"/>
    <n v="7"/>
    <d v="1970-04-07T00:00:00"/>
    <d v="2025-07-03T00:00:00"/>
    <x v="57"/>
    <n v="117.24"/>
    <n v="21427700000000"/>
    <n v="78.5"/>
    <n v="9.6"/>
    <x v="1"/>
    <n v="328239523"/>
  </r>
  <r>
    <n v="61"/>
    <s v="Finance &amp; Investments"/>
    <x v="58"/>
    <x v="14"/>
    <s v="Kudus"/>
    <s v="Banking, tobacco"/>
    <x v="3"/>
    <x v="0"/>
    <x v="0"/>
    <s v="Hartono"/>
    <s v="R. Budi"/>
    <n v="24200"/>
    <x v="33"/>
    <n v="1940"/>
    <n v="1"/>
    <n v="1"/>
    <d v="1941-01-01T00:00:00"/>
    <d v="2025-07-03T00:00:00"/>
    <x v="58"/>
    <n v="151.18"/>
    <n v="1119190780753"/>
    <n v="71.5"/>
    <n v="10.199999999999999"/>
    <x v="14"/>
    <n v="270203917"/>
  </r>
  <r>
    <n v="62"/>
    <s v="Metals &amp; Mining"/>
    <x v="59"/>
    <x v="16"/>
    <s v="Moscow"/>
    <s v="Metals"/>
    <x v="11"/>
    <x v="1"/>
    <x v="0"/>
    <s v="Potanin"/>
    <s v="Vladimir"/>
    <n v="23700"/>
    <x v="34"/>
    <n v="1960"/>
    <n v="1"/>
    <n v="3"/>
    <d v="1961-01-03T00:00:00"/>
    <d v="2025-07-03T00:00:00"/>
    <x v="59"/>
    <n v="180.75"/>
    <n v="1699876578871"/>
    <n v="72.7"/>
    <n v="11.4"/>
    <x v="16"/>
    <n v="144373535"/>
  </r>
  <r>
    <n v="63"/>
    <s v="Technology"/>
    <x v="60"/>
    <x v="5"/>
    <s v="Hangzhou"/>
    <s v="E-commerce"/>
    <x v="2"/>
    <x v="1"/>
    <x v="0"/>
    <s v="Ma"/>
    <s v="Jack"/>
    <n v="23500"/>
    <x v="2"/>
    <n v="1960"/>
    <n v="9"/>
    <n v="10"/>
    <d v="1964-09-10T00:00:00"/>
    <d v="2025-07-03T00:00:00"/>
    <x v="60"/>
    <n v="125.08"/>
    <n v="19910000000000"/>
    <n v="77"/>
    <n v="9.4"/>
    <x v="5"/>
    <n v="1397715000"/>
  </r>
  <r>
    <n v="64"/>
    <s v="Manufacturing"/>
    <x v="61"/>
    <x v="5"/>
    <s v="Foshan"/>
    <s v="Home appliances"/>
    <x v="10"/>
    <x v="1"/>
    <x v="0"/>
    <s v="He"/>
    <s v="Xiangjian"/>
    <n v="23400"/>
    <x v="6"/>
    <n v="1940"/>
    <n v="8"/>
    <n v="11"/>
    <d v="1942-08-11T00:00:00"/>
    <d v="2025-07-03T00:00:00"/>
    <x v="61"/>
    <n v="125.08"/>
    <n v="19910000000000"/>
    <n v="77"/>
    <n v="9.4"/>
    <x v="5"/>
    <n v="1397715000"/>
  </r>
  <r>
    <n v="65"/>
    <s v="Metals &amp; Mining"/>
    <x v="62"/>
    <x v="17"/>
    <s v="Santiago"/>
    <s v="Mining"/>
    <x v="11"/>
    <x v="0"/>
    <x v="1"/>
    <s v="Fontbona"/>
    <s v="Iris"/>
    <n v="23100"/>
    <x v="35"/>
    <n v="1940"/>
    <n v="1"/>
    <n v="1"/>
    <d v="1943-01-01T00:00:00"/>
    <d v="2025-07-03T00:00:00"/>
    <x v="62"/>
    <n v="131.91"/>
    <n v="282318159745"/>
    <n v="80"/>
    <n v="18.2"/>
    <x v="17"/>
    <n v="18952038"/>
  </r>
  <r>
    <n v="65"/>
    <s v="Manufacturing"/>
    <x v="63"/>
    <x v="14"/>
    <s v="Kudus"/>
    <s v="Banking, tobacco"/>
    <x v="10"/>
    <x v="0"/>
    <x v="0"/>
    <s v="Hartono"/>
    <s v="Michael"/>
    <n v="23100"/>
    <x v="20"/>
    <n v="1930"/>
    <n v="10"/>
    <n v="2"/>
    <d v="1939-10-02T00:00:00"/>
    <d v="2025-07-03T00:00:00"/>
    <x v="63"/>
    <n v="151.18"/>
    <n v="1119190780753"/>
    <n v="71.5"/>
    <n v="10.199999999999999"/>
    <x v="14"/>
    <n v="270203917"/>
  </r>
  <r>
    <n v="67"/>
    <s v="Manufacturing"/>
    <x v="64"/>
    <x v="12"/>
    <s v="London"/>
    <s v="Chemicals"/>
    <x v="10"/>
    <x v="1"/>
    <x v="0"/>
    <s v="Ratcliffe"/>
    <s v="James"/>
    <n v="22900"/>
    <x v="10"/>
    <n v="1950"/>
    <n v="1"/>
    <n v="1"/>
    <d v="1953-01-01T00:00:00"/>
    <d v="2025-07-03T00:00:00"/>
    <x v="64"/>
    <n v="119.62"/>
    <n v="2827113184696"/>
    <n v="81.3"/>
    <n v="25.5"/>
    <x v="12"/>
    <n v="66834405"/>
  </r>
  <r>
    <n v="68"/>
    <s v="Healthcare"/>
    <x v="65"/>
    <x v="3"/>
    <s v="Pune"/>
    <s v="Vaccines"/>
    <x v="13"/>
    <x v="0"/>
    <x v="0"/>
    <s v="Poonawalla"/>
    <s v="Cyrus"/>
    <n v="22600"/>
    <x v="33"/>
    <n v="1940"/>
    <n v="5"/>
    <n v="11"/>
    <d v="1941-05-11T00:00:00"/>
    <d v="2025-07-03T00:00:00"/>
    <x v="65"/>
    <n v="180.44"/>
    <n v="2611000000000"/>
    <n v="69.400000000000006"/>
    <n v="11.2"/>
    <x v="3"/>
    <n v="1366417754"/>
  </r>
  <r>
    <n v="69"/>
    <s v="Telecom"/>
    <x v="66"/>
    <x v="11"/>
    <s v="Tokyo"/>
    <s v="Internet, telecom"/>
    <x v="5"/>
    <x v="1"/>
    <x v="0"/>
    <s v="Son"/>
    <s v="Masayoshi"/>
    <n v="22400"/>
    <x v="8"/>
    <n v="1950"/>
    <n v="8"/>
    <n v="11"/>
    <d v="1957-08-11T00:00:00"/>
    <d v="2025-07-03T00:00:00"/>
    <x v="66"/>
    <n v="105.48"/>
    <n v="5081769542380"/>
    <n v="84.2"/>
    <n v="11.9"/>
    <x v="11"/>
    <n v="126226568"/>
  </r>
  <r>
    <n v="70"/>
    <s v="Metals &amp; Mining"/>
    <x v="67"/>
    <x v="16"/>
    <s v="Moscow"/>
    <s v="Steel, transport"/>
    <x v="11"/>
    <x v="1"/>
    <x v="0"/>
    <s v="Lisin"/>
    <s v="Vladimir"/>
    <n v="22100"/>
    <x v="9"/>
    <n v="1950"/>
    <n v="5"/>
    <n v="7"/>
    <d v="1956-05-07T00:00:00"/>
    <d v="2025-07-03T00:00:00"/>
    <x v="67"/>
    <n v="180.75"/>
    <n v="1699876578871"/>
    <n v="72.7"/>
    <n v="11.4"/>
    <x v="16"/>
    <n v="144373535"/>
  </r>
  <r>
    <n v="71"/>
    <s v="Food &amp; Beverage"/>
    <x v="68"/>
    <x v="0"/>
    <s v="Laval"/>
    <s v="Cheese"/>
    <x v="7"/>
    <x v="0"/>
    <x v="0"/>
    <s v="Besnier"/>
    <s v="Emmanuel"/>
    <n v="22000"/>
    <x v="32"/>
    <n v="1970"/>
    <n v="9"/>
    <n v="18"/>
    <d v="1970-09-18T00:00:00"/>
    <d v="2025-07-03T00:00:00"/>
    <x v="68"/>
    <n v="110.05"/>
    <n v="2715518274227"/>
    <n v="82.5"/>
    <n v="24.2"/>
    <x v="0"/>
    <n v="67059887"/>
  </r>
  <r>
    <n v="72"/>
    <s v="Finance &amp; Investments"/>
    <x v="69"/>
    <x v="1"/>
    <s v="Milton"/>
    <s v="Fidelity"/>
    <x v="3"/>
    <x v="0"/>
    <x v="1"/>
    <s v="Johnson"/>
    <s v="Abigail"/>
    <n v="21600"/>
    <x v="34"/>
    <n v="1960"/>
    <n v="12"/>
    <n v="19"/>
    <d v="1961-12-19T00:00:00"/>
    <d v="2025-07-03T00:00:00"/>
    <x v="69"/>
    <n v="117.24"/>
    <n v="21427700000000"/>
    <n v="78.5"/>
    <n v="9.6"/>
    <x v="1"/>
    <n v="328239523"/>
  </r>
  <r>
    <n v="72"/>
    <s v="Energy"/>
    <x v="70"/>
    <x v="16"/>
    <s v="Moscow"/>
    <s v="Gas, chemicals"/>
    <x v="12"/>
    <x v="1"/>
    <x v="0"/>
    <s v="Mikhelson"/>
    <s v="Leonid"/>
    <n v="21600"/>
    <x v="5"/>
    <n v="1950"/>
    <n v="8"/>
    <n v="11"/>
    <d v="1955-08-11T00:00:00"/>
    <d v="2025-07-03T00:00:00"/>
    <x v="70"/>
    <n v="180.75"/>
    <n v="1699876578871"/>
    <n v="72.7"/>
    <n v="11.4"/>
    <x v="16"/>
    <n v="144373535"/>
  </r>
  <r>
    <n v="74"/>
    <s v="Fashion &amp; Retail"/>
    <x v="71"/>
    <x v="1"/>
    <s v="Chicago"/>
    <s v="Walmart"/>
    <x v="0"/>
    <x v="0"/>
    <x v="0"/>
    <s v="Walton"/>
    <s v="Lukas"/>
    <n v="21200"/>
    <x v="36"/>
    <n v="1980"/>
    <n v="9"/>
    <n v="19"/>
    <d v="1986-09-19T00:00:00"/>
    <d v="2025-07-03T00:00:00"/>
    <x v="71"/>
    <n v="117.24"/>
    <n v="21427700000000"/>
    <n v="78.5"/>
    <n v="9.6"/>
    <x v="1"/>
    <n v="328239523"/>
  </r>
  <r>
    <n v="74"/>
    <s v="Service"/>
    <x v="72"/>
    <x v="5"/>
    <s v="Shenzhen"/>
    <s v="Package delivery"/>
    <x v="14"/>
    <x v="1"/>
    <x v="0"/>
    <s v="Wang"/>
    <s v="Wei"/>
    <n v="21200"/>
    <x v="32"/>
    <n v="1970"/>
    <n v="10"/>
    <n v="1"/>
    <d v="1970-10-01T00:00:00"/>
    <d v="2025-07-03T00:00:00"/>
    <x v="72"/>
    <n v="125.08"/>
    <n v="19910000000000"/>
    <n v="77"/>
    <n v="9.4"/>
    <x v="5"/>
    <n v="1397715000"/>
  </r>
  <r>
    <n v="76"/>
    <s v="Technology"/>
    <x v="73"/>
    <x v="1"/>
    <s v="Los Altos"/>
    <s v="Semiconductors"/>
    <x v="2"/>
    <x v="1"/>
    <x v="0"/>
    <s v="Huang"/>
    <s v="Jensen"/>
    <n v="21100"/>
    <x v="37"/>
    <n v="1960"/>
    <n v="2"/>
    <n v="17"/>
    <d v="1963-02-17T00:00:00"/>
    <d v="2025-07-03T00:00:00"/>
    <x v="73"/>
    <n v="117.24"/>
    <n v="21427700000000"/>
    <n v="78.5"/>
    <n v="9.6"/>
    <x v="1"/>
    <n v="328239523"/>
  </r>
  <r>
    <n v="77"/>
    <s v="Fashion &amp; Retail"/>
    <x v="74"/>
    <x v="1"/>
    <s v="New York"/>
    <s v="Estee Lauder"/>
    <x v="0"/>
    <x v="0"/>
    <x v="0"/>
    <s v="Lauder"/>
    <s v="Leonard"/>
    <n v="21000"/>
    <x v="38"/>
    <n v="1930"/>
    <n v="3"/>
    <n v="19"/>
    <d v="1933-03-19T00:00:00"/>
    <d v="2025-07-03T00:00:00"/>
    <x v="74"/>
    <n v="117.24"/>
    <n v="21427700000000"/>
    <n v="78.5"/>
    <n v="9.6"/>
    <x v="1"/>
    <n v="328239523"/>
  </r>
  <r>
    <n v="77"/>
    <s v="Manufacturing"/>
    <x v="75"/>
    <x v="11"/>
    <s v="Osaka"/>
    <s v="Sensors"/>
    <x v="10"/>
    <x v="1"/>
    <x v="0"/>
    <s v="Takizaki"/>
    <s v="Takemitsu"/>
    <n v="21000"/>
    <x v="22"/>
    <n v="1940"/>
    <n v="6"/>
    <n v="10"/>
    <d v="1945-06-10T00:00:00"/>
    <d v="2025-07-03T00:00:00"/>
    <x v="75"/>
    <n v="105.48"/>
    <n v="5081769542380"/>
    <n v="84.2"/>
    <n v="11.9"/>
    <x v="11"/>
    <n v="126226568"/>
  </r>
  <r>
    <n v="79"/>
    <s v="Metals &amp; Mining"/>
    <x v="76"/>
    <x v="16"/>
    <s v="Moscow"/>
    <s v="Steel, investments"/>
    <x v="11"/>
    <x v="1"/>
    <x v="0"/>
    <s v="Mordashov"/>
    <s v="Alexey"/>
    <n v="20900"/>
    <x v="18"/>
    <n v="1960"/>
    <n v="9"/>
    <n v="26"/>
    <d v="1965-09-26T00:00:00"/>
    <d v="2025-07-03T00:00:00"/>
    <x v="76"/>
    <n v="180.75"/>
    <n v="1699876578871"/>
    <n v="72.7"/>
    <n v="11.4"/>
    <x v="16"/>
    <n v="144373535"/>
  </r>
  <r>
    <n v="80"/>
    <s v="Energy"/>
    <x v="77"/>
    <x v="16"/>
    <s v="Moscow"/>
    <s v="Oil"/>
    <x v="12"/>
    <x v="1"/>
    <x v="0"/>
    <s v="Alekperov"/>
    <s v="Vagit"/>
    <n v="20500"/>
    <x v="39"/>
    <n v="1950"/>
    <n v="9"/>
    <n v="1"/>
    <d v="1950-09-01T00:00:00"/>
    <d v="2025-07-03T00:00:00"/>
    <x v="77"/>
    <n v="180.75"/>
    <n v="1699876578871"/>
    <n v="72.7"/>
    <n v="11.4"/>
    <x v="16"/>
    <n v="144373535"/>
  </r>
  <r>
    <n v="81"/>
    <s v="Healthcare"/>
    <x v="78"/>
    <x v="1"/>
    <s v="Nashville"/>
    <s v="Hospitals"/>
    <x v="13"/>
    <x v="1"/>
    <x v="0"/>
    <s v="Frist"/>
    <s v="Thomas"/>
    <n v="20200"/>
    <x v="19"/>
    <n v="1930"/>
    <n v="8"/>
    <n v="12"/>
    <d v="1938-08-12T00:00:00"/>
    <d v="2025-07-03T00:00:00"/>
    <x v="78"/>
    <n v="117.24"/>
    <n v="21427700000000"/>
    <n v="78.5"/>
    <n v="9.6"/>
    <x v="1"/>
    <n v="328239523"/>
  </r>
  <r>
    <n v="82"/>
    <s v="Metals &amp; Mining"/>
    <x v="79"/>
    <x v="13"/>
    <s v="Perth"/>
    <s v="Mining"/>
    <x v="11"/>
    <x v="1"/>
    <x v="0"/>
    <s v="Forrest"/>
    <s v="Andrew"/>
    <n v="19600"/>
    <x v="34"/>
    <n v="1960"/>
    <n v="11"/>
    <n v="18"/>
    <d v="1961-11-18T00:00:00"/>
    <d v="2025-07-03T00:00:00"/>
    <x v="79"/>
    <n v="119.8"/>
    <n v="1392680589329"/>
    <n v="82.7"/>
    <n v="23"/>
    <x v="13"/>
    <n v="25766605"/>
  </r>
  <r>
    <n v="83"/>
    <s v="Finance &amp; Investments"/>
    <x v="80"/>
    <x v="1"/>
    <s v="Greenwich"/>
    <s v="Hedge funds"/>
    <x v="3"/>
    <x v="1"/>
    <x v="0"/>
    <s v="Dalio"/>
    <s v="Ray"/>
    <n v="19100"/>
    <x v="0"/>
    <n v="1940"/>
    <n v="8"/>
    <n v="8"/>
    <d v="1949-08-08T00:00:00"/>
    <d v="2025-07-03T00:00:00"/>
    <x v="80"/>
    <n v="117.24"/>
    <n v="21427700000000"/>
    <n v="78.5"/>
    <n v="9.6"/>
    <x v="1"/>
    <n v="328239523"/>
  </r>
  <r>
    <n v="84"/>
    <s v="Automotive"/>
    <x v="81"/>
    <x v="5"/>
    <s v="Hangzhou"/>
    <s v="Automobiles"/>
    <x v="1"/>
    <x v="1"/>
    <x v="0"/>
    <s v="Li"/>
    <s v="Eric"/>
    <n v="19000"/>
    <x v="37"/>
    <n v="1960"/>
    <n v="6"/>
    <n v="1"/>
    <d v="1963-06-01T00:00:00"/>
    <d v="2025-07-03T00:00:00"/>
    <x v="81"/>
    <n v="125.08"/>
    <n v="19910000000000"/>
    <n v="77"/>
    <n v="9.4"/>
    <x v="5"/>
    <n v="1397715000"/>
  </r>
  <r>
    <n v="84"/>
    <s v="Metals &amp; Mining"/>
    <x v="82"/>
    <x v="5"/>
    <s v="Shenzhen"/>
    <s v="Mining, copper products"/>
    <x v="11"/>
    <x v="1"/>
    <x v="0"/>
    <s v="Wang"/>
    <s v="Wenyin"/>
    <n v="19000"/>
    <x v="23"/>
    <n v="1960"/>
    <n v="3"/>
    <n v="1"/>
    <d v="1968-03-01T00:00:00"/>
    <d v="2025-07-03T00:00:00"/>
    <x v="82"/>
    <n v="125.08"/>
    <n v="19910000000000"/>
    <n v="77"/>
    <n v="9.4"/>
    <x v="5"/>
    <n v="1397715000"/>
  </r>
  <r>
    <n v="86"/>
    <s v="Food &amp; Beverage"/>
    <x v="83"/>
    <x v="5"/>
    <s v="Nanyang"/>
    <s v="Pig breeding"/>
    <x v="7"/>
    <x v="1"/>
    <x v="0"/>
    <s v="Qin"/>
    <s v="Yinglin"/>
    <n v="18900"/>
    <x v="18"/>
    <n v="1960"/>
    <n v="4"/>
    <n v="17"/>
    <d v="1965-04-17T00:00:00"/>
    <d v="2025-07-03T00:00:00"/>
    <x v="83"/>
    <n v="125.08"/>
    <n v="19910000000000"/>
    <n v="77"/>
    <n v="9.4"/>
    <x v="5"/>
    <n v="1397715000"/>
  </r>
  <r>
    <n v="88"/>
    <s v="Automotive"/>
    <x v="84"/>
    <x v="5"/>
    <s v="Shenzhen"/>
    <s v="Batteries, automobiles"/>
    <x v="1"/>
    <x v="1"/>
    <x v="0"/>
    <s v="Wang"/>
    <s v="Chuanfu"/>
    <n v="18700"/>
    <x v="31"/>
    <n v="1960"/>
    <n v="2"/>
    <n v="15"/>
    <d v="1966-02-15T00:00:00"/>
    <d v="2025-07-03T00:00:00"/>
    <x v="84"/>
    <n v="125.08"/>
    <n v="19910000000000"/>
    <n v="77"/>
    <n v="9.4"/>
    <x v="5"/>
    <n v="1397715000"/>
  </r>
  <r>
    <n v="89"/>
    <s v="Energy"/>
    <x v="85"/>
    <x v="1"/>
    <s v="Oklahoma City"/>
    <s v="Oil &amp; gas"/>
    <x v="12"/>
    <x v="1"/>
    <x v="0"/>
    <s v="Hamm"/>
    <s v="Harold"/>
    <n v="18500"/>
    <x v="22"/>
    <n v="1940"/>
    <n v="12"/>
    <n v="11"/>
    <d v="1945-12-11T00:00:00"/>
    <d v="2025-07-03T00:00:00"/>
    <x v="85"/>
    <n v="117.24"/>
    <n v="21427700000000"/>
    <n v="78.5"/>
    <n v="9.6"/>
    <x v="1"/>
    <n v="328239523"/>
  </r>
  <r>
    <n v="89"/>
    <s v="Finance &amp; Investments"/>
    <x v="86"/>
    <x v="1"/>
    <s v="Palm Beach"/>
    <s v="Hedge funds"/>
    <x v="3"/>
    <x v="1"/>
    <x v="0"/>
    <s v="Tepper"/>
    <s v="David"/>
    <n v="18500"/>
    <x v="8"/>
    <n v="1950"/>
    <n v="9"/>
    <n v="11"/>
    <d v="1957-09-11T00:00:00"/>
    <d v="2025-07-03T00:00:00"/>
    <x v="86"/>
    <n v="117.24"/>
    <n v="21427700000000"/>
    <n v="78.5"/>
    <n v="9.6"/>
    <x v="1"/>
    <n v="328239523"/>
  </r>
  <r>
    <n v="89"/>
    <s v="Energy"/>
    <x v="87"/>
    <x v="16"/>
    <s v="Moscow"/>
    <s v="Oil, gas"/>
    <x v="12"/>
    <x v="1"/>
    <x v="0"/>
    <s v="Timchenko"/>
    <s v="Gennady"/>
    <n v="18500"/>
    <x v="40"/>
    <n v="1950"/>
    <n v="11"/>
    <n v="9"/>
    <d v="1952-11-09T00:00:00"/>
    <d v="2025-07-03T00:00:00"/>
    <x v="87"/>
    <n v="180.75"/>
    <n v="1699876578871"/>
    <n v="72.7"/>
    <n v="11.4"/>
    <x v="16"/>
    <n v="144373535"/>
  </r>
  <r>
    <n v="92"/>
    <s v="Finance &amp; Investments"/>
    <x v="88"/>
    <x v="1"/>
    <s v="Franklin"/>
    <s v="Quicken Loans"/>
    <x v="3"/>
    <x v="1"/>
    <x v="0"/>
    <s v="Gilbert"/>
    <s v="Daniel"/>
    <n v="18000"/>
    <x v="16"/>
    <n v="1960"/>
    <n v="1"/>
    <n v="17"/>
    <d v="1962-01-17T00:00:00"/>
    <d v="2025-07-03T00:00:00"/>
    <x v="88"/>
    <n v="117.24"/>
    <n v="21427700000000"/>
    <n v="78.5"/>
    <n v="9.6"/>
    <x v="1"/>
    <n v="328239523"/>
  </r>
  <r>
    <n v="93"/>
    <s v="Metals &amp; Mining"/>
    <x v="89"/>
    <x v="12"/>
    <s v="London"/>
    <s v="Steel"/>
    <x v="11"/>
    <x v="0"/>
    <x v="0"/>
    <s v="Mittal"/>
    <s v="Lakshmi"/>
    <n v="17700"/>
    <x v="39"/>
    <n v="1950"/>
    <n v="6"/>
    <n v="15"/>
    <d v="1950-06-15T00:00:00"/>
    <d v="2025-07-03T00:00:00"/>
    <x v="89"/>
    <n v="119.62"/>
    <n v="2827113184696"/>
    <n v="81.3"/>
    <n v="25.5"/>
    <x v="12"/>
    <n v="66834405"/>
  </r>
  <r>
    <n v="94"/>
    <s v="Finance &amp; Investments"/>
    <x v="90"/>
    <x v="1"/>
    <s v="Greenwich"/>
    <s v="Hedge funds"/>
    <x v="3"/>
    <x v="1"/>
    <x v="0"/>
    <s v="Cohen"/>
    <s v="Steve"/>
    <n v="17500"/>
    <x v="9"/>
    <n v="1950"/>
    <n v="6"/>
    <n v="11"/>
    <d v="1956-06-11T00:00:00"/>
    <d v="2025-07-03T00:00:00"/>
    <x v="90"/>
    <n v="117.24"/>
    <n v="21427700000000"/>
    <n v="78.5"/>
    <n v="9.6"/>
    <x v="1"/>
    <n v="328239523"/>
  </r>
  <r>
    <n v="94"/>
    <s v="Finance &amp; Investments"/>
    <x v="91"/>
    <x v="1"/>
    <s v="Indian Creek"/>
    <s v="Investments"/>
    <x v="3"/>
    <x v="1"/>
    <x v="0"/>
    <s v="Icahn"/>
    <s v="Carl"/>
    <n v="17500"/>
    <x v="12"/>
    <n v="1930"/>
    <n v="2"/>
    <n v="16"/>
    <d v="1936-02-16T00:00:00"/>
    <d v="2025-07-03T00:00:00"/>
    <x v="91"/>
    <n v="117.24"/>
    <n v="21427700000000"/>
    <n v="78.5"/>
    <n v="9.6"/>
    <x v="1"/>
    <n v="328239523"/>
  </r>
  <r>
    <n v="94"/>
    <s v="Metals &amp; Mining"/>
    <x v="92"/>
    <x v="3"/>
    <s v="Hisar"/>
    <s v="Steel"/>
    <x v="11"/>
    <x v="0"/>
    <x v="1"/>
    <s v="Jindal"/>
    <s v="Savitri"/>
    <n v="17500"/>
    <x v="39"/>
    <n v="1950"/>
    <n v="3"/>
    <n v="20"/>
    <d v="1950-03-20T00:00:00"/>
    <d v="2025-07-03T00:00:00"/>
    <x v="92"/>
    <n v="180.44"/>
    <n v="2611000000000"/>
    <n v="69.400000000000006"/>
    <n v="11.2"/>
    <x v="3"/>
    <n v="1366417754"/>
  </r>
  <r>
    <n v="97"/>
    <s v="Real Estate"/>
    <x v="93"/>
    <x v="1"/>
    <s v="Newport Beach"/>
    <s v="Real estate"/>
    <x v="15"/>
    <x v="1"/>
    <x v="0"/>
    <s v="Bren"/>
    <s v="Donald"/>
    <n v="17400"/>
    <x v="41"/>
    <n v="1930"/>
    <n v="5"/>
    <n v="11"/>
    <d v="1932-05-11T00:00:00"/>
    <d v="2025-07-03T00:00:00"/>
    <x v="93"/>
    <n v="117.24"/>
    <n v="21427700000000"/>
    <n v="78.5"/>
    <n v="9.6"/>
    <x v="1"/>
    <n v="328239523"/>
  </r>
  <r>
    <n v="97"/>
    <s v="Fashion &amp; Retail"/>
    <x v="94"/>
    <x v="1"/>
    <s v="Eau Claire"/>
    <s v="Home improvement stores"/>
    <x v="0"/>
    <x v="1"/>
    <x v="0"/>
    <s v="Menard"/>
    <s v="John"/>
    <n v="17400"/>
    <x v="7"/>
    <n v="1940"/>
    <n v="1"/>
    <n v="22"/>
    <d v="1940-01-22T00:00:00"/>
    <d v="2025-07-03T00:00:00"/>
    <x v="94"/>
    <n v="117.24"/>
    <n v="21427700000000"/>
    <n v="78.5"/>
    <n v="9.6"/>
    <x v="1"/>
    <n v="328239523"/>
  </r>
  <r>
    <n v="99"/>
    <s v="Media &amp; Entertainment"/>
    <x v="95"/>
    <x v="1"/>
    <s v="New York"/>
    <s v="Newspapers, TV network"/>
    <x v="4"/>
    <x v="0"/>
    <x v="0"/>
    <s v="Murdoch"/>
    <s v="Rupert"/>
    <n v="17100"/>
    <x v="42"/>
    <n v="1930"/>
    <n v="3"/>
    <n v="11"/>
    <d v="1931-03-11T00:00:00"/>
    <d v="2025-07-03T00:00:00"/>
    <x v="95"/>
    <n v="117.24"/>
    <n v="21427700000000"/>
    <n v="78.5"/>
    <n v="9.6"/>
    <x v="1"/>
    <n v="328239523"/>
  </r>
  <r>
    <n v="100"/>
    <s v="Finance &amp; Investments"/>
    <x v="96"/>
    <x v="8"/>
    <s v="Crans-Montana"/>
    <s v="Banking"/>
    <x v="3"/>
    <x v="0"/>
    <x v="1"/>
    <s v="Safra"/>
    <s v="Vicky"/>
    <n v="16700"/>
    <x v="10"/>
    <n v="1950"/>
    <n v="1"/>
    <n v="1"/>
    <d v="1953-01-01T00:00:00"/>
    <d v="2025-07-03T00:00:00"/>
    <x v="64"/>
    <n v="99.55"/>
    <n v="703082435360"/>
    <n v="83.6"/>
    <n v="10.1"/>
    <x v="8"/>
    <n v="8574832"/>
  </r>
  <r>
    <n v="101"/>
    <s v="Fashion &amp; Retail"/>
    <x v="97"/>
    <x v="7"/>
    <s v="Mulheim an der Ruhr"/>
    <s v="Aldi, Trader Joe's"/>
    <x v="0"/>
    <x v="0"/>
    <x v="0"/>
    <s v="Albrecht"/>
    <s v="Theo"/>
    <n v="16500"/>
    <x v="26"/>
    <n v="1950"/>
    <n v="1"/>
    <n v="1"/>
    <d v="1951-01-01T00:00:00"/>
    <d v="2025-07-03T00:00:00"/>
    <x v="96"/>
    <n v="112.85"/>
    <n v="3845630030824"/>
    <n v="80.900000000000006"/>
    <n v="11.5"/>
    <x v="7"/>
    <n v="83132799"/>
  </r>
  <r>
    <n v="101"/>
    <s v="Finance &amp; Investments"/>
    <x v="98"/>
    <x v="18"/>
    <s v="Prague"/>
    <s v="Finance, telecommunications"/>
    <x v="3"/>
    <x v="0"/>
    <x v="1"/>
    <s v="Kellnerova"/>
    <s v="Renata"/>
    <n v="16500"/>
    <x v="43"/>
    <n v="1960"/>
    <n v="7"/>
    <n v="4"/>
    <d v="1967-07-04T00:00:00"/>
    <d v="2025-07-03T00:00:00"/>
    <x v="97"/>
    <n v="116.48"/>
    <n v="246489245495"/>
    <n v="79"/>
    <n v="14.9"/>
    <x v="18"/>
    <n v="10669709"/>
  </r>
  <r>
    <n v="103"/>
    <s v="Healthcare"/>
    <x v="99"/>
    <x v="5"/>
    <s v="Shenzhen"/>
    <s v="medical devices"/>
    <x v="13"/>
    <x v="1"/>
    <x v="0"/>
    <s v="Li"/>
    <s v="Xiting"/>
    <n v="16300"/>
    <x v="26"/>
    <n v="1950"/>
    <n v="1"/>
    <n v="1"/>
    <d v="1951-01-01T00:00:00"/>
    <d v="2025-07-03T00:00:00"/>
    <x v="96"/>
    <n v="125.08"/>
    <n v="19910000000000"/>
    <n v="77"/>
    <n v="9.4"/>
    <x v="5"/>
    <n v="1397715000"/>
  </r>
  <r>
    <n v="104"/>
    <s v="Fashion &amp; Retail"/>
    <x v="100"/>
    <x v="19"/>
    <s v="Stockholm"/>
    <s v="H&amp;M"/>
    <x v="0"/>
    <x v="0"/>
    <x v="0"/>
    <s v="Persson"/>
    <s v="Stefan"/>
    <n v="16200"/>
    <x v="29"/>
    <n v="1940"/>
    <n v="10"/>
    <n v="4"/>
    <d v="1947-10-04T00:00:00"/>
    <d v="2025-07-03T00:00:00"/>
    <x v="98"/>
    <n v="110.51"/>
    <n v="530832908738"/>
    <n v="82.5"/>
    <n v="27.9"/>
    <x v="19"/>
    <n v="10285453"/>
  </r>
  <r>
    <n v="104"/>
    <s v="Technology"/>
    <x v="101"/>
    <x v="1"/>
    <s v="Atherton"/>
    <s v="Google"/>
    <x v="2"/>
    <x v="1"/>
    <x v="0"/>
    <s v="Schmidt"/>
    <s v="Eric"/>
    <n v="16200"/>
    <x v="5"/>
    <n v="1950"/>
    <n v="4"/>
    <n v="27"/>
    <d v="1955-04-27T00:00:00"/>
    <d v="2025-07-03T00:00:00"/>
    <x v="99"/>
    <n v="117.24"/>
    <n v="21427700000000"/>
    <n v="78.5"/>
    <n v="9.6"/>
    <x v="1"/>
    <n v="328239523"/>
  </r>
  <r>
    <n v="106"/>
    <s v="Finance &amp; Investments"/>
    <x v="102"/>
    <x v="8"/>
    <s v="Geneva"/>
    <s v="Hedge funds"/>
    <x v="3"/>
    <x v="1"/>
    <x v="0"/>
    <s v="Platt"/>
    <s v="Michael"/>
    <n v="16000"/>
    <x v="23"/>
    <n v="1960"/>
    <n v="3"/>
    <n v="18"/>
    <d v="1968-03-18T00:00:00"/>
    <d v="2025-07-03T00:00:00"/>
    <x v="100"/>
    <n v="99.55"/>
    <n v="703082435360"/>
    <n v="83.6"/>
    <n v="10.1"/>
    <x v="8"/>
    <n v="8574832"/>
  </r>
  <r>
    <n v="107"/>
    <s v="Food &amp; Beverage"/>
    <x v="103"/>
    <x v="5"/>
    <s v="Foshan"/>
    <s v="Soy sauce"/>
    <x v="7"/>
    <x v="1"/>
    <x v="0"/>
    <s v="Pang"/>
    <s v="Kang"/>
    <n v="15900"/>
    <x v="9"/>
    <n v="1950"/>
    <n v="1"/>
    <n v="19"/>
    <d v="1956-01-19T00:00:00"/>
    <d v="2025-07-03T00:00:00"/>
    <x v="101"/>
    <n v="125.08"/>
    <n v="19910000000000"/>
    <n v="77"/>
    <n v="9.4"/>
    <x v="5"/>
    <n v="1397715000"/>
  </r>
  <r>
    <n v="108"/>
    <s v="Food &amp; Beverage"/>
    <x v="104"/>
    <x v="8"/>
    <s v="Zurich"/>
    <s v="Beer"/>
    <x v="7"/>
    <x v="1"/>
    <x v="0"/>
    <s v="Lemann"/>
    <s v="Jorge Paulo"/>
    <n v="15800"/>
    <x v="20"/>
    <n v="1930"/>
    <n v="8"/>
    <n v="26"/>
    <d v="1939-08-26T00:00:00"/>
    <d v="2025-07-03T00:00:00"/>
    <x v="102"/>
    <n v="99.55"/>
    <n v="703082435360"/>
    <n v="83.6"/>
    <n v="10.1"/>
    <x v="8"/>
    <n v="8574832"/>
  </r>
  <r>
    <n v="112"/>
    <s v="Healthcare"/>
    <x v="105"/>
    <x v="3"/>
    <s v="Mumbai"/>
    <s v="Pharmaceuticals"/>
    <x v="13"/>
    <x v="1"/>
    <x v="0"/>
    <s v="Shanghvi"/>
    <s v="Dilip"/>
    <n v="15600"/>
    <x v="5"/>
    <n v="1950"/>
    <n v="10"/>
    <n v="1"/>
    <d v="1955-10-01T00:00:00"/>
    <d v="2025-07-03T00:00:00"/>
    <x v="103"/>
    <n v="180.44"/>
    <n v="2611000000000"/>
    <n v="69.400000000000006"/>
    <n v="11.2"/>
    <x v="3"/>
    <n v="1366417754"/>
  </r>
  <r>
    <n v="113"/>
    <s v="Technology"/>
    <x v="106"/>
    <x v="1"/>
    <s v="San Jose"/>
    <s v="Wireless networking"/>
    <x v="2"/>
    <x v="1"/>
    <x v="0"/>
    <s v="Pera"/>
    <s v="Robert"/>
    <n v="15500"/>
    <x v="44"/>
    <n v="1970"/>
    <n v="3"/>
    <n v="10"/>
    <d v="1978-03-10T00:00:00"/>
    <d v="2025-07-03T00:00:00"/>
    <x v="104"/>
    <n v="117.24"/>
    <n v="21427700000000"/>
    <n v="78.5"/>
    <n v="9.6"/>
    <x v="1"/>
    <n v="328239523"/>
  </r>
  <r>
    <n v="114"/>
    <s v="Fashion &amp; Retail"/>
    <x v="107"/>
    <x v="3"/>
    <s v="Mumbai"/>
    <s v="Retail, investments"/>
    <x v="0"/>
    <x v="1"/>
    <x v="0"/>
    <s v="Damani"/>
    <s v="Radhakishan"/>
    <n v="15300"/>
    <x v="5"/>
    <n v="1950"/>
    <n v="1"/>
    <n v="1"/>
    <d v="1955-01-01T00:00:00"/>
    <d v="2025-07-03T00:00:00"/>
    <x v="105"/>
    <n v="180.44"/>
    <n v="2611000000000"/>
    <n v="69.400000000000006"/>
    <n v="11.2"/>
    <x v="3"/>
    <n v="1366417754"/>
  </r>
  <r>
    <n v="115"/>
    <s v="Automotive"/>
    <x v="108"/>
    <x v="5"/>
    <s v="Ningde"/>
    <s v="Batteries"/>
    <x v="1"/>
    <x v="1"/>
    <x v="0"/>
    <s v="Huang"/>
    <s v="Shilin"/>
    <n v="15200"/>
    <x v="43"/>
    <n v="1960"/>
    <n v="1"/>
    <n v="1"/>
    <d v="1967-01-01T00:00:00"/>
    <d v="2025-07-03T00:00:00"/>
    <x v="106"/>
    <n v="125.08"/>
    <n v="19910000000000"/>
    <n v="77"/>
    <n v="9.4"/>
    <x v="5"/>
    <n v="1397715000"/>
  </r>
  <r>
    <n v="116"/>
    <s v="Diversified"/>
    <x v="109"/>
    <x v="20"/>
    <s v="Bangkok"/>
    <s v="Diversified"/>
    <x v="6"/>
    <x v="0"/>
    <x v="0"/>
    <s v="Chearavanont"/>
    <s v="Dhanin"/>
    <n v="14900"/>
    <x v="20"/>
    <n v="1930"/>
    <n v="4"/>
    <n v="19"/>
    <d v="1939-04-19T00:00:00"/>
    <d v="2025-07-03T00:00:00"/>
    <x v="107"/>
    <n v="113.27"/>
    <n v="543649976166"/>
    <n v="76.900000000000006"/>
    <n v="14.9"/>
    <x v="20"/>
    <n v="69625582"/>
  </r>
  <r>
    <n v="116"/>
    <s v="Fashion &amp; Retail"/>
    <x v="110"/>
    <x v="1"/>
    <s v="Oklahoma City"/>
    <s v="Retail"/>
    <x v="0"/>
    <x v="1"/>
    <x v="0"/>
    <s v="Green"/>
    <s v="David"/>
    <n v="14900"/>
    <x v="33"/>
    <n v="1940"/>
    <n v="11"/>
    <n v="13"/>
    <d v="1941-11-13T00:00:00"/>
    <d v="2025-07-03T00:00:00"/>
    <x v="108"/>
    <n v="117.24"/>
    <n v="21427700000000"/>
    <n v="78.5"/>
    <n v="9.6"/>
    <x v="1"/>
    <n v="328239523"/>
  </r>
  <r>
    <n v="118"/>
    <s v="Food &amp; Beverage"/>
    <x v="111"/>
    <x v="20"/>
    <s v="Bangkok"/>
    <s v="Alcohol, real estate"/>
    <x v="7"/>
    <x v="1"/>
    <x v="0"/>
    <s v="Sirivadhanabhakdi"/>
    <s v="Charoen"/>
    <n v="14800"/>
    <x v="3"/>
    <n v="1940"/>
    <n v="5"/>
    <n v="2"/>
    <d v="1944-05-02T00:00:00"/>
    <d v="2025-07-03T00:00:00"/>
    <x v="109"/>
    <n v="113.27"/>
    <n v="543649976166"/>
    <n v="76.900000000000006"/>
    <n v="14.9"/>
    <x v="20"/>
    <n v="69625582"/>
  </r>
  <r>
    <n v="119"/>
    <s v="Food &amp; Beverage"/>
    <x v="112"/>
    <x v="12"/>
    <s v="London"/>
    <s v="Heineken"/>
    <x v="7"/>
    <x v="0"/>
    <x v="1"/>
    <s v="de Carvalho-Heineken"/>
    <s v="Charlene"/>
    <n v="14700"/>
    <x v="13"/>
    <n v="1950"/>
    <n v="6"/>
    <n v="30"/>
    <d v="1954-06-30T00:00:00"/>
    <d v="2025-07-03T00:00:00"/>
    <x v="110"/>
    <n v="119.62"/>
    <n v="2827113184696"/>
    <n v="81.3"/>
    <n v="25.5"/>
    <x v="12"/>
    <n v="66834405"/>
  </r>
  <r>
    <n v="120"/>
    <s v="Healthcare"/>
    <x v="113"/>
    <x v="5"/>
    <s v="Shenzhen"/>
    <s v="Medical devices"/>
    <x v="13"/>
    <x v="1"/>
    <x v="0"/>
    <s v="Xu"/>
    <s v="Hang"/>
    <n v="14600"/>
    <x v="16"/>
    <n v="1960"/>
    <n v="5"/>
    <n v="22"/>
    <d v="1962-05-22T00:00:00"/>
    <d v="2025-07-03T00:00:00"/>
    <x v="111"/>
    <n v="125.08"/>
    <n v="19910000000000"/>
    <n v="77"/>
    <n v="9.4"/>
    <x v="5"/>
    <n v="1397715000"/>
  </r>
  <r>
    <n v="121"/>
    <s v="Automotive"/>
    <x v="114"/>
    <x v="5"/>
    <s v="Baoding"/>
    <s v="Automobiles"/>
    <x v="1"/>
    <x v="1"/>
    <x v="0"/>
    <s v="Wei"/>
    <s v="Jianjun"/>
    <n v="14500"/>
    <x v="2"/>
    <n v="1960"/>
    <n v="3"/>
    <n v="1"/>
    <d v="1964-03-01T00:00:00"/>
    <d v="2025-07-03T00:00:00"/>
    <x v="112"/>
    <n v="125.08"/>
    <n v="19910000000000"/>
    <n v="77"/>
    <n v="9.4"/>
    <x v="5"/>
    <n v="1397715000"/>
  </r>
  <r>
    <n v="123"/>
    <s v="Manufacturing"/>
    <x v="115"/>
    <x v="21"/>
    <s v="Singapore"/>
    <s v="Paints"/>
    <x v="10"/>
    <x v="1"/>
    <x v="0"/>
    <s v="Goh"/>
    <s v="Cheng Liang"/>
    <n v="14300"/>
    <x v="45"/>
    <n v="1920"/>
    <n v="6"/>
    <n v="27"/>
    <d v="1927-06-27T00:00:00"/>
    <d v="2025-07-03T00:00:00"/>
    <x v="113"/>
    <n v="114.41"/>
    <n v="372062527489"/>
    <n v="83.1"/>
    <n v="13.1"/>
    <x v="21"/>
    <n v="5703569"/>
  </r>
  <r>
    <n v="124"/>
    <s v="Diversified"/>
    <x v="116"/>
    <x v="3"/>
    <s v="Mumbai"/>
    <s v="Commodities"/>
    <x v="6"/>
    <x v="0"/>
    <x v="0"/>
    <s v="Birla"/>
    <s v="Kumar"/>
    <n v="14200"/>
    <x v="43"/>
    <n v="1960"/>
    <n v="6"/>
    <n v="14"/>
    <d v="1967-06-14T00:00:00"/>
    <d v="2025-07-03T00:00:00"/>
    <x v="114"/>
    <n v="180.44"/>
    <n v="2611000000000"/>
    <n v="69.400000000000006"/>
    <n v="11.2"/>
    <x v="3"/>
    <n v="1366417754"/>
  </r>
  <r>
    <n v="124"/>
    <s v="Manufacturing"/>
    <x v="117"/>
    <x v="22"/>
    <s v="Lagos"/>
    <s v="Cement, sugar"/>
    <x v="10"/>
    <x v="1"/>
    <x v="0"/>
    <s v="Dangote"/>
    <s v="Aliko"/>
    <n v="14200"/>
    <x v="8"/>
    <n v="1950"/>
    <n v="4"/>
    <n v="10"/>
    <d v="1957-04-10T00:00:00"/>
    <d v="2025-07-03T00:00:00"/>
    <x v="115"/>
    <n v="267.51"/>
    <n v="448120428859"/>
    <n v="54.3"/>
    <n v="1.5"/>
    <x v="22"/>
    <n v="200963599"/>
  </r>
  <r>
    <n v="127"/>
    <s v="Diversified"/>
    <x v="118"/>
    <x v="12"/>
    <s v="London"/>
    <s v="Shipping"/>
    <x v="6"/>
    <x v="0"/>
    <x v="0"/>
    <s v="Ofer"/>
    <s v="Idan"/>
    <n v="14000"/>
    <x v="5"/>
    <n v="1950"/>
    <n v="10"/>
    <n v="2"/>
    <d v="1955-10-02T00:00:00"/>
    <d v="2025-07-03T00:00:00"/>
    <x v="116"/>
    <n v="119.62"/>
    <n v="2827113184696"/>
    <n v="81.3"/>
    <n v="25.5"/>
    <x v="12"/>
    <n v="66834405"/>
  </r>
  <r>
    <n v="128"/>
    <s v="Healthcare"/>
    <x v="119"/>
    <x v="5"/>
    <s v="Changsha"/>
    <s v="Hospitals"/>
    <x v="13"/>
    <x v="1"/>
    <x v="0"/>
    <s v="Chen"/>
    <s v="Bang"/>
    <n v="13900"/>
    <x v="18"/>
    <n v="1960"/>
    <n v="9"/>
    <n v="1"/>
    <d v="1965-09-01T00:00:00"/>
    <d v="2025-07-03T00:00:00"/>
    <x v="117"/>
    <n v="125.08"/>
    <n v="19910000000000"/>
    <n v="77"/>
    <n v="9.4"/>
    <x v="5"/>
    <n v="1397715000"/>
  </r>
  <r>
    <n v="130"/>
    <s v="Logistics"/>
    <x v="120"/>
    <x v="12"/>
    <s v="London"/>
    <s v="Shipping"/>
    <x v="8"/>
    <x v="1"/>
    <x v="0"/>
    <s v="Fredriksen"/>
    <s v="John"/>
    <n v="13700"/>
    <x v="22"/>
    <n v="1940"/>
    <n v="2"/>
    <n v="1"/>
    <d v="1945-02-01T00:00:00"/>
    <d v="2025-07-03T00:00:00"/>
    <x v="118"/>
    <n v="119.62"/>
    <n v="2827113184696"/>
    <n v="81.3"/>
    <n v="25.5"/>
    <x v="12"/>
    <n v="66834405"/>
  </r>
  <r>
    <n v="130"/>
    <s v="Construction &amp; Engineering"/>
    <x v="121"/>
    <x v="1"/>
    <s v="Afton"/>
    <s v="Building supplies"/>
    <x v="16"/>
    <x v="1"/>
    <x v="1"/>
    <s v="Hendricks"/>
    <s v="Diane"/>
    <n v="13700"/>
    <x v="29"/>
    <n v="1940"/>
    <n v="3"/>
    <n v="2"/>
    <d v="1947-03-02T00:00:00"/>
    <d v="2025-07-03T00:00:00"/>
    <x v="119"/>
    <n v="117.24"/>
    <n v="21427700000000"/>
    <n v="78.5"/>
    <n v="9.6"/>
    <x v="1"/>
    <n v="328239523"/>
  </r>
  <r>
    <n v="130"/>
    <s v="Technology"/>
    <x v="122"/>
    <x v="1"/>
    <s v="Atherton"/>
    <s v="WhatsApp"/>
    <x v="2"/>
    <x v="1"/>
    <x v="0"/>
    <s v="Koum"/>
    <s v="Jan"/>
    <n v="13700"/>
    <x v="46"/>
    <n v="1970"/>
    <n v="2"/>
    <n v="24"/>
    <d v="1976-02-24T00:00:00"/>
    <d v="2025-07-03T00:00:00"/>
    <x v="120"/>
    <n v="117.24"/>
    <n v="21427700000000"/>
    <n v="78.5"/>
    <n v="9.6"/>
    <x v="1"/>
    <n v="328239523"/>
  </r>
  <r>
    <n v="133"/>
    <s v="Sports"/>
    <x v="123"/>
    <x v="1"/>
    <s v="Dallas"/>
    <s v="Dallas Cowboys"/>
    <x v="17"/>
    <x v="1"/>
    <x v="0"/>
    <s v="Jones"/>
    <s v="Jerry"/>
    <n v="13300"/>
    <x v="6"/>
    <n v="1940"/>
    <n v="10"/>
    <n v="13"/>
    <d v="1942-10-13T00:00:00"/>
    <d v="2025-07-03T00:00:00"/>
    <x v="121"/>
    <n v="117.24"/>
    <n v="21427700000000"/>
    <n v="78.5"/>
    <n v="9.6"/>
    <x v="1"/>
    <n v="328239523"/>
  </r>
  <r>
    <n v="133"/>
    <s v="Energy"/>
    <x v="124"/>
    <x v="1"/>
    <s v="Tulsa"/>
    <s v="Oil &amp; gas, banking"/>
    <x v="12"/>
    <x v="0"/>
    <x v="0"/>
    <s v="Kaiser"/>
    <s v="George"/>
    <n v="13300"/>
    <x v="6"/>
    <n v="1940"/>
    <n v="7"/>
    <n v="29"/>
    <d v="1942-07-29T00:00:00"/>
    <d v="2025-07-03T00:00:00"/>
    <x v="122"/>
    <n v="117.24"/>
    <n v="21427700000000"/>
    <n v="78.5"/>
    <n v="9.6"/>
    <x v="1"/>
    <n v="328239523"/>
  </r>
  <r>
    <n v="136"/>
    <s v="Automotive"/>
    <x v="125"/>
    <x v="5"/>
    <s v="Guangzhou"/>
    <s v="Automobiles, batteries"/>
    <x v="1"/>
    <x v="1"/>
    <x v="0"/>
    <s v="Lu"/>
    <s v="Xiangyang"/>
    <n v="13200"/>
    <x v="16"/>
    <n v="1960"/>
    <n v="12"/>
    <n v="28"/>
    <d v="1962-12-28T00:00:00"/>
    <d v="2025-07-03T00:00:00"/>
    <x v="123"/>
    <n v="125.08"/>
    <n v="19910000000000"/>
    <n v="77"/>
    <n v="9.4"/>
    <x v="5"/>
    <n v="1397715000"/>
  </r>
  <r>
    <n v="137"/>
    <s v="Real Estate"/>
    <x v="126"/>
    <x v="13"/>
    <s v="Sydney"/>
    <s v="Real estate"/>
    <x v="15"/>
    <x v="1"/>
    <x v="0"/>
    <s v="Triguboff"/>
    <s v="Harry"/>
    <n v="13100"/>
    <x v="38"/>
    <n v="1930"/>
    <n v="3"/>
    <n v="3"/>
    <d v="1933-03-03T00:00:00"/>
    <d v="2025-07-03T00:00:00"/>
    <x v="124"/>
    <n v="119.8"/>
    <n v="1392680589329"/>
    <n v="82.7"/>
    <n v="23"/>
    <x v="13"/>
    <n v="25766605"/>
  </r>
  <r>
    <n v="138"/>
    <s v="Finance &amp; Investments"/>
    <x v="127"/>
    <x v="3"/>
    <s v="Mumbai"/>
    <s v="Banking"/>
    <x v="3"/>
    <x v="1"/>
    <x v="0"/>
    <s v="Kotak"/>
    <s v="Uday"/>
    <n v="12900"/>
    <x v="47"/>
    <n v="1950"/>
    <n v="3"/>
    <n v="15"/>
    <d v="1959-03-15T00:00:00"/>
    <d v="2025-07-03T00:00:00"/>
    <x v="125"/>
    <n v="180.44"/>
    <n v="2611000000000"/>
    <n v="69.400000000000006"/>
    <n v="11.2"/>
    <x v="3"/>
    <n v="1366417754"/>
  </r>
  <r>
    <n v="138"/>
    <s v="Sports"/>
    <x v="128"/>
    <x v="1"/>
    <s v="Electra"/>
    <s v="Sports, real estate"/>
    <x v="17"/>
    <x v="1"/>
    <x v="0"/>
    <s v="Kroenke"/>
    <s v="Stanley"/>
    <n v="12900"/>
    <x v="29"/>
    <n v="1940"/>
    <n v="7"/>
    <n v="29"/>
    <d v="1947-07-29T00:00:00"/>
    <d v="2025-07-03T00:00:00"/>
    <x v="126"/>
    <n v="117.24"/>
    <n v="21427700000000"/>
    <n v="78.5"/>
    <n v="9.6"/>
    <x v="1"/>
    <n v="328239523"/>
  </r>
  <r>
    <n v="140"/>
    <s v="Energy"/>
    <x v="129"/>
    <x v="12"/>
    <s v="London"/>
    <s v="Oil, banking, telecom"/>
    <x v="12"/>
    <x v="1"/>
    <x v="0"/>
    <s v="Fridman"/>
    <s v="Mikhail"/>
    <n v="12600"/>
    <x v="2"/>
    <n v="1960"/>
    <n v="4"/>
    <n v="21"/>
    <d v="1964-04-21T00:00:00"/>
    <d v="2025-07-03T00:00:00"/>
    <x v="127"/>
    <n v="119.62"/>
    <n v="2827113184696"/>
    <n v="81.3"/>
    <n v="25.5"/>
    <x v="12"/>
    <n v="66834405"/>
  </r>
  <r>
    <n v="141"/>
    <s v="Energy"/>
    <x v="130"/>
    <x v="20"/>
    <s v="Bangkok"/>
    <s v="Energy"/>
    <x v="12"/>
    <x v="1"/>
    <x v="0"/>
    <s v="Ratanavadi"/>
    <s v="Sarath"/>
    <n v="12300"/>
    <x v="18"/>
    <n v="1960"/>
    <n v="7"/>
    <n v="12"/>
    <d v="1965-07-12T00:00:00"/>
    <d v="2025-07-03T00:00:00"/>
    <x v="128"/>
    <n v="113.27"/>
    <n v="543649976166"/>
    <n v="76.900000000000006"/>
    <n v="14.9"/>
    <x v="20"/>
    <n v="69625582"/>
  </r>
  <r>
    <n v="142"/>
    <s v="Metals &amp; Mining"/>
    <x v="131"/>
    <x v="5"/>
    <s v="Yinchuan"/>
    <s v="Coal"/>
    <x v="11"/>
    <x v="1"/>
    <x v="0"/>
    <s v="Dang"/>
    <s v="Yanbao"/>
    <n v="12200"/>
    <x v="11"/>
    <n v="1970"/>
    <n v="2"/>
    <n v="1"/>
    <d v="1973-02-01T00:00:00"/>
    <d v="2025-07-03T00:00:00"/>
    <x v="129"/>
    <n v="125.08"/>
    <n v="19910000000000"/>
    <n v="77"/>
    <n v="9.4"/>
    <x v="5"/>
    <n v="1397715000"/>
  </r>
  <r>
    <n v="142"/>
    <s v="Healthcare"/>
    <x v="132"/>
    <x v="5"/>
    <s v="Chongqing"/>
    <s v="Vaccines"/>
    <x v="13"/>
    <x v="1"/>
    <x v="0"/>
    <s v="Jiang"/>
    <s v="Rensheng"/>
    <n v="12200"/>
    <x v="10"/>
    <n v="1950"/>
    <n v="10"/>
    <n v="8"/>
    <d v="1953-10-08T00:00:00"/>
    <d v="2025-07-03T00:00:00"/>
    <x v="130"/>
    <n v="125.08"/>
    <n v="19910000000000"/>
    <n v="77"/>
    <n v="9.4"/>
    <x v="5"/>
    <n v="1397715000"/>
  </r>
  <r>
    <n v="144"/>
    <s v="Automotive"/>
    <x v="133"/>
    <x v="1"/>
    <s v="Naples"/>
    <s v="Auto parts"/>
    <x v="1"/>
    <x v="1"/>
    <x v="0"/>
    <s v="Khan"/>
    <s v="Shahid"/>
    <n v="12100"/>
    <x v="39"/>
    <n v="1950"/>
    <n v="7"/>
    <n v="18"/>
    <d v="1950-07-18T00:00:00"/>
    <d v="2025-07-03T00:00:00"/>
    <x v="131"/>
    <n v="117.24"/>
    <n v="21427700000000"/>
    <n v="78.5"/>
    <n v="9.6"/>
    <x v="1"/>
    <n v="328239523"/>
  </r>
  <r>
    <n v="145"/>
    <s v="Technology"/>
    <x v="134"/>
    <x v="1"/>
    <s v="Palo Alto"/>
    <s v="Apple, Disney"/>
    <x v="2"/>
    <x v="0"/>
    <x v="1"/>
    <s v="Powell Jobs"/>
    <s v="Laurene"/>
    <n v="12000"/>
    <x v="37"/>
    <n v="1960"/>
    <n v="11"/>
    <n v="6"/>
    <d v="1963-11-06T00:00:00"/>
    <d v="2025-07-03T00:00:00"/>
    <x v="132"/>
    <n v="117.24"/>
    <n v="21427700000000"/>
    <n v="78.5"/>
    <n v="9.6"/>
    <x v="1"/>
    <n v="328239523"/>
  </r>
  <r>
    <n v="147"/>
    <s v="Real Estate"/>
    <x v="135"/>
    <x v="1"/>
    <s v="New York"/>
    <s v="Real estate"/>
    <x v="15"/>
    <x v="1"/>
    <x v="0"/>
    <s v="Ross"/>
    <s v="Stephen"/>
    <n v="11600"/>
    <x v="7"/>
    <n v="1940"/>
    <n v="5"/>
    <n v="10"/>
    <d v="1940-05-10T00:00:00"/>
    <d v="2025-07-03T00:00:00"/>
    <x v="133"/>
    <n v="117.24"/>
    <n v="21427700000000"/>
    <n v="78.5"/>
    <n v="9.6"/>
    <x v="1"/>
    <n v="328239523"/>
  </r>
  <r>
    <n v="148"/>
    <s v="Technology"/>
    <x v="136"/>
    <x v="15"/>
    <s v="Dubai"/>
    <s v="Messaging app"/>
    <x v="2"/>
    <x v="1"/>
    <x v="0"/>
    <s v="Durov"/>
    <s v="Pavel"/>
    <n v="11500"/>
    <x v="14"/>
    <n v="1980"/>
    <n v="10"/>
    <n v="10"/>
    <d v="1984-10-10T00:00:00"/>
    <d v="2025-07-03T00:00:00"/>
    <x v="134"/>
    <n v="114.52"/>
    <n v="421142267938"/>
    <n v="77.8"/>
    <n v="0.1"/>
    <x v="15"/>
    <n v="9770529"/>
  </r>
  <r>
    <n v="148"/>
    <s v="Healthcare"/>
    <x v="137"/>
    <x v="7"/>
    <s v="Tegernsee"/>
    <s v="Pharmaceuticals"/>
    <x v="13"/>
    <x v="1"/>
    <x v="0"/>
    <s v="SSelf Madengmann"/>
    <s v="Andreas"/>
    <n v="11500"/>
    <x v="39"/>
    <n v="1950"/>
    <n v="2"/>
    <n v="16"/>
    <d v="1950-02-16T00:00:00"/>
    <d v="2025-07-03T00:00:00"/>
    <x v="135"/>
    <n v="112.85"/>
    <n v="3845630030824"/>
    <n v="80.900000000000006"/>
    <n v="11.5"/>
    <x v="7"/>
    <n v="83132799"/>
  </r>
  <r>
    <n v="148"/>
    <s v="Healthcare"/>
    <x v="138"/>
    <x v="7"/>
    <s v="Tegernsee"/>
    <s v="Pharmaceuticals"/>
    <x v="13"/>
    <x v="1"/>
    <x v="0"/>
    <s v="SSelf Madengmann"/>
    <s v="Thomas"/>
    <n v="11500"/>
    <x v="39"/>
    <n v="1950"/>
    <n v="2"/>
    <n v="16"/>
    <d v="1950-02-16T00:00:00"/>
    <d v="2025-07-03T00:00:00"/>
    <x v="135"/>
    <n v="112.85"/>
    <n v="3845630030824"/>
    <n v="80.900000000000006"/>
    <n v="11.5"/>
    <x v="7"/>
    <n v="83132799"/>
  </r>
  <r>
    <n v="151"/>
    <s v="Food &amp; Beverage"/>
    <x v="139"/>
    <x v="5"/>
    <s v="Chengdu"/>
    <s v="Agribusiness"/>
    <x v="7"/>
    <x v="1"/>
    <x v="0"/>
    <s v="Liu"/>
    <s v="Hanyuan"/>
    <n v="11400"/>
    <x v="2"/>
    <n v="1960"/>
    <n v="1"/>
    <n v="1"/>
    <d v="1964-01-01T00:00:00"/>
    <d v="2025-07-03T00:00:00"/>
    <x v="136"/>
    <n v="125.08"/>
    <n v="19910000000000"/>
    <n v="77"/>
    <n v="9.4"/>
    <x v="5"/>
    <n v="1397715000"/>
  </r>
  <r>
    <n v="151"/>
    <s v="Fashion &amp; Retail"/>
    <x v="140"/>
    <x v="1"/>
    <s v="Bryn Mawr"/>
    <s v="Online retail"/>
    <x v="0"/>
    <x v="1"/>
    <x v="0"/>
    <s v="Rubin"/>
    <s v="Michael"/>
    <n v="11400"/>
    <x v="30"/>
    <n v="1970"/>
    <n v="7"/>
    <n v="21"/>
    <d v="1972-07-21T00:00:00"/>
    <d v="2025-07-03T00:00:00"/>
    <x v="137"/>
    <n v="117.24"/>
    <n v="21427700000000"/>
    <n v="78.5"/>
    <n v="9.6"/>
    <x v="1"/>
    <n v="328239523"/>
  </r>
  <r>
    <n v="153"/>
    <s v="Finance &amp; Investments"/>
    <x v="141"/>
    <x v="1"/>
    <s v="New York"/>
    <s v="Hedge funds"/>
    <x v="3"/>
    <x v="1"/>
    <x v="0"/>
    <s v="Englander"/>
    <s v="Israel"/>
    <n v="11300"/>
    <x v="17"/>
    <n v="1940"/>
    <n v="9"/>
    <n v="30"/>
    <d v="1948-09-30T00:00:00"/>
    <d v="2025-07-03T00:00:00"/>
    <x v="138"/>
    <n v="117.24"/>
    <n v="21427700000000"/>
    <n v="78.5"/>
    <n v="9.6"/>
    <x v="1"/>
    <n v="328239523"/>
  </r>
  <r>
    <n v="153"/>
    <s v="Manufacturing"/>
    <x v="142"/>
    <x v="23"/>
    <s v="Herzliya"/>
    <s v="Fertilizer, real estate"/>
    <x v="10"/>
    <x v="1"/>
    <x v="0"/>
    <s v="Kantor"/>
    <s v="Viatcheslav"/>
    <n v="11300"/>
    <x v="10"/>
    <n v="1950"/>
    <n v="9"/>
    <n v="8"/>
    <d v="1953-09-08T00:00:00"/>
    <d v="2025-07-03T00:00:00"/>
    <x v="139"/>
    <n v="108.15"/>
    <n v="395098666122"/>
    <n v="82.8"/>
    <n v="23.1"/>
    <x v="23"/>
    <n v="9053300"/>
  </r>
  <r>
    <n v="153"/>
    <s v="Manufacturing"/>
    <x v="143"/>
    <x v="13"/>
    <s v="Melbourne"/>
    <s v="Manufacturing"/>
    <x v="10"/>
    <x v="0"/>
    <x v="0"/>
    <s v="Pratt"/>
    <s v="Anthony"/>
    <n v="11300"/>
    <x v="48"/>
    <n v="1960"/>
    <n v="4"/>
    <n v="11"/>
    <d v="1960-04-11T00:00:00"/>
    <d v="2025-07-03T00:00:00"/>
    <x v="140"/>
    <n v="119.8"/>
    <n v="1392680589329"/>
    <n v="82.7"/>
    <n v="23"/>
    <x v="13"/>
    <n v="25766605"/>
  </r>
  <r>
    <n v="153"/>
    <s v="Finance &amp; Investments"/>
    <x v="144"/>
    <x v="8"/>
    <s v="Frauenfeld"/>
    <s v="Investments"/>
    <x v="3"/>
    <x v="1"/>
    <x v="0"/>
    <s v="Prokhorov"/>
    <s v="Mikhail"/>
    <n v="11300"/>
    <x v="18"/>
    <n v="1960"/>
    <n v="5"/>
    <n v="3"/>
    <d v="1965-05-03T00:00:00"/>
    <d v="2025-07-03T00:00:00"/>
    <x v="141"/>
    <n v="99.55"/>
    <n v="703082435360"/>
    <n v="83.6"/>
    <n v="10.1"/>
    <x v="8"/>
    <n v="8574832"/>
  </r>
  <r>
    <n v="157"/>
    <s v="Fashion &amp; Retail"/>
    <x v="145"/>
    <x v="24"/>
    <s v="Milan"/>
    <s v="Luxury goods"/>
    <x v="0"/>
    <x v="1"/>
    <x v="0"/>
    <s v="Armani"/>
    <s v="Giorgio"/>
    <n v="11100"/>
    <x v="49"/>
    <n v="1930"/>
    <n v="7"/>
    <n v="11"/>
    <d v="1934-07-11T00:00:00"/>
    <d v="2025-07-03T00:00:00"/>
    <x v="142"/>
    <n v="110.62"/>
    <n v="2001244392042"/>
    <n v="82.9"/>
    <n v="24.3"/>
    <x v="24"/>
    <n v="60297396"/>
  </r>
  <r>
    <n v="157"/>
    <s v="Fashion &amp; Retail"/>
    <x v="146"/>
    <x v="25"/>
    <s v="Cape Town"/>
    <s v="Luxury goods"/>
    <x v="0"/>
    <x v="0"/>
    <x v="0"/>
    <s v="Rupert"/>
    <s v="Johann"/>
    <n v="11100"/>
    <x v="39"/>
    <n v="1950"/>
    <n v="6"/>
    <n v="1"/>
    <d v="1950-06-01T00:00:00"/>
    <d v="2025-07-03T00:00:00"/>
    <x v="143"/>
    <n v="158.93"/>
    <n v="351431649241"/>
    <n v="63.9"/>
    <n v="27.5"/>
    <x v="25"/>
    <n v="58558270"/>
  </r>
  <r>
    <n v="159"/>
    <s v="Technology"/>
    <x v="147"/>
    <x v="5"/>
    <s v="Shenzhen"/>
    <s v="Internet media"/>
    <x v="2"/>
    <x v="1"/>
    <x v="0"/>
    <s v="Zhang"/>
    <s v="Zhidong"/>
    <n v="11000"/>
    <x v="30"/>
    <n v="1970"/>
    <n v="1"/>
    <n v="1"/>
    <d v="1972-01-01T00:00:00"/>
    <d v="2025-07-03T00:00:00"/>
    <x v="144"/>
    <n v="125.08"/>
    <n v="19910000000000"/>
    <n v="77"/>
    <n v="9.4"/>
    <x v="5"/>
    <n v="1397715000"/>
  </r>
  <r>
    <n v="161"/>
    <s v="Finance &amp; Investments"/>
    <x v="148"/>
    <x v="1"/>
    <s v="Denver"/>
    <s v="Energy, sports, entertainment"/>
    <x v="3"/>
    <x v="0"/>
    <x v="0"/>
    <s v="Anschutz"/>
    <s v="Philip"/>
    <n v="10900"/>
    <x v="20"/>
    <n v="1930"/>
    <n v="12"/>
    <n v="28"/>
    <d v="1939-12-28T00:00:00"/>
    <d v="2025-07-03T00:00:00"/>
    <x v="145"/>
    <n v="117.24"/>
    <n v="21427700000000"/>
    <n v="78.5"/>
    <n v="9.6"/>
    <x v="1"/>
    <n v="328239523"/>
  </r>
  <r>
    <n v="161"/>
    <s v="Fashion &amp; Retail"/>
    <x v="149"/>
    <x v="1"/>
    <s v="Oklahoma City"/>
    <s v="Gas stations"/>
    <x v="0"/>
    <x v="1"/>
    <x v="1"/>
    <s v="Love"/>
    <s v="Judy"/>
    <n v="10900"/>
    <x v="21"/>
    <n v="1930"/>
    <n v="6"/>
    <n v="17"/>
    <d v="1937-06-17T00:00:00"/>
    <d v="2025-07-03T00:00:00"/>
    <x v="146"/>
    <n v="117.24"/>
    <n v="21427700000000"/>
    <n v="78.5"/>
    <n v="9.6"/>
    <x v="1"/>
    <n v="328239523"/>
  </r>
  <r>
    <n v="161"/>
    <s v="Fashion &amp; Retail"/>
    <x v="150"/>
    <x v="2"/>
    <s v="Mexico City"/>
    <s v="Retail, media"/>
    <x v="0"/>
    <x v="0"/>
    <x v="0"/>
    <s v="Salinas Pliego"/>
    <s v="Ricardo"/>
    <n v="10900"/>
    <x v="5"/>
    <n v="1950"/>
    <n v="10"/>
    <n v="19"/>
    <d v="1955-10-19T00:00:00"/>
    <d v="2025-07-03T00:00:00"/>
    <x v="147"/>
    <n v="141.54"/>
    <n v="1258286717125"/>
    <n v="75"/>
    <n v="13.1"/>
    <x v="2"/>
    <n v="126014024"/>
  </r>
  <r>
    <n v="164"/>
    <s v="Media &amp; Entertainment"/>
    <x v="151"/>
    <x v="1"/>
    <s v="New York"/>
    <s v="Media"/>
    <x v="4"/>
    <x v="0"/>
    <x v="0"/>
    <s v="Newhouse"/>
    <s v="Donald"/>
    <n v="10700"/>
    <x v="50"/>
    <n v="1920"/>
    <n v="8"/>
    <n v="5"/>
    <d v="1929-08-05T00:00:00"/>
    <d v="2025-07-03T00:00:00"/>
    <x v="148"/>
    <n v="117.24"/>
    <n v="21427700000000"/>
    <n v="78.5"/>
    <n v="9.6"/>
    <x v="1"/>
    <n v="328239523"/>
  </r>
  <r>
    <n v="165"/>
    <s v="Sports"/>
    <x v="152"/>
    <x v="1"/>
    <s v="Brookline"/>
    <s v="Manufacturing, New England Patriots"/>
    <x v="17"/>
    <x v="1"/>
    <x v="0"/>
    <s v="Kraft"/>
    <s v="Robert"/>
    <n v="10600"/>
    <x v="33"/>
    <n v="1940"/>
    <n v="6"/>
    <n v="5"/>
    <d v="1941-06-05T00:00:00"/>
    <d v="2025-07-03T00:00:00"/>
    <x v="149"/>
    <n v="117.24"/>
    <n v="21427700000000"/>
    <n v="78.5"/>
    <n v="9.6"/>
    <x v="1"/>
    <n v="328239523"/>
  </r>
  <r>
    <n v="165"/>
    <s v="Food &amp; Beverage"/>
    <x v="153"/>
    <x v="26"/>
    <s v="Sao Paulo"/>
    <s v="Beer"/>
    <x v="7"/>
    <x v="1"/>
    <x v="0"/>
    <s v="Telles"/>
    <s v="Marcel Herrmann"/>
    <n v="10600"/>
    <x v="39"/>
    <n v="1950"/>
    <n v="1"/>
    <n v="1"/>
    <d v="1950-01-01T00:00:00"/>
    <d v="2025-07-03T00:00:00"/>
    <x v="150"/>
    <n v="167.4"/>
    <n v="1839758040766"/>
    <n v="75.7"/>
    <n v="14.2"/>
    <x v="26"/>
    <n v="212559417"/>
  </r>
  <r>
    <n v="167"/>
    <s v="Finance &amp; Investments"/>
    <x v="154"/>
    <x v="16"/>
    <s v="Moscow"/>
    <s v="Gold"/>
    <x v="3"/>
    <x v="1"/>
    <x v="0"/>
    <s v="Kerimov &amp; family"/>
    <s v="Suleiman"/>
    <n v="10500"/>
    <x v="31"/>
    <n v="1960"/>
    <n v="3"/>
    <n v="12"/>
    <d v="1966-03-12T00:00:00"/>
    <d v="2025-07-03T00:00:00"/>
    <x v="151"/>
    <n v="180.75"/>
    <n v="1699876578871"/>
    <n v="72.7"/>
    <n v="11.4"/>
    <x v="16"/>
    <n v="144373535"/>
  </r>
  <r>
    <n v="167"/>
    <s v="Fashion &amp; Retail"/>
    <x v="155"/>
    <x v="5"/>
    <s v="Guangzhou"/>
    <s v="E-commerce"/>
    <x v="0"/>
    <x v="1"/>
    <x v="0"/>
    <s v="Xu"/>
    <s v="Sky"/>
    <n v="10500"/>
    <x v="14"/>
    <n v="1980"/>
    <n v="1"/>
    <n v="1"/>
    <d v="1984-01-01T00:00:00"/>
    <d v="2025-07-03T00:00:00"/>
    <x v="25"/>
    <n v="125.08"/>
    <n v="19910000000000"/>
    <n v="77"/>
    <n v="9.4"/>
    <x v="5"/>
    <n v="1397715000"/>
  </r>
  <r>
    <n v="167"/>
    <s v="Finance &amp; Investments"/>
    <x v="156"/>
    <x v="15"/>
    <s v="Dubai"/>
    <s v="Cryptocurrency exchange"/>
    <x v="3"/>
    <x v="1"/>
    <x v="0"/>
    <s v="Zhao"/>
    <s v="Changpeng"/>
    <n v="10500"/>
    <x v="51"/>
    <n v="1970"/>
    <n v="9"/>
    <n v="10"/>
    <d v="1977-09-10T00:00:00"/>
    <d v="2025-07-03T00:00:00"/>
    <x v="152"/>
    <n v="114.52"/>
    <n v="421142267938"/>
    <n v="77.8"/>
    <n v="0.1"/>
    <x v="15"/>
    <n v="9770529"/>
  </r>
  <r>
    <n v="170"/>
    <s v="Finance &amp; Investments"/>
    <x v="157"/>
    <x v="1"/>
    <s v="Dallas"/>
    <s v="Banks, real estate"/>
    <x v="3"/>
    <x v="1"/>
    <x v="0"/>
    <s v="Beal"/>
    <s v="Andrew"/>
    <n v="10300"/>
    <x v="40"/>
    <n v="1950"/>
    <n v="11"/>
    <n v="29"/>
    <d v="1952-11-29T00:00:00"/>
    <d v="2025-07-03T00:00:00"/>
    <x v="153"/>
    <n v="117.24"/>
    <n v="21427700000000"/>
    <n v="78.5"/>
    <n v="9.6"/>
    <x v="1"/>
    <n v="328239523"/>
  </r>
  <r>
    <n v="171"/>
    <s v="Technology"/>
    <x v="158"/>
    <x v="13"/>
    <s v="Sydney"/>
    <s v="Software"/>
    <x v="2"/>
    <x v="1"/>
    <x v="0"/>
    <s v="Cannon-Brookes"/>
    <s v="Mike"/>
    <n v="10200"/>
    <x v="52"/>
    <n v="1970"/>
    <n v="11"/>
    <n v="17"/>
    <d v="1979-11-17T00:00:00"/>
    <d v="2025-07-03T00:00:00"/>
    <x v="154"/>
    <n v="119.8"/>
    <n v="1392680589329"/>
    <n v="82.7"/>
    <n v="23"/>
    <x v="13"/>
    <n v="25766605"/>
  </r>
  <r>
    <n v="171"/>
    <s v="Healthcare"/>
    <x v="159"/>
    <x v="1"/>
    <s v="Bloomington"/>
    <s v="Medical devices"/>
    <x v="13"/>
    <x v="0"/>
    <x v="0"/>
    <s v="Cook"/>
    <s v="Carl"/>
    <n v="10200"/>
    <x v="16"/>
    <n v="1960"/>
    <n v="8"/>
    <n v="19"/>
    <d v="1962-08-19T00:00:00"/>
    <d v="2025-07-03T00:00:00"/>
    <x v="155"/>
    <n v="117.24"/>
    <n v="21427700000000"/>
    <n v="78.5"/>
    <n v="9.6"/>
    <x v="1"/>
    <n v="328239523"/>
  </r>
  <r>
    <n v="171"/>
    <s v="Technology"/>
    <x v="160"/>
    <x v="1"/>
    <s v="Incline Village"/>
    <s v="Business software"/>
    <x v="2"/>
    <x v="1"/>
    <x v="0"/>
    <s v="Duffield"/>
    <s v="David"/>
    <n v="10200"/>
    <x v="7"/>
    <n v="1940"/>
    <n v="9"/>
    <n v="21"/>
    <d v="1940-09-21T00:00:00"/>
    <d v="2025-07-03T00:00:00"/>
    <x v="156"/>
    <n v="117.24"/>
    <n v="21427700000000"/>
    <n v="78.5"/>
    <n v="9.6"/>
    <x v="1"/>
    <n v="328239523"/>
  </r>
  <r>
    <n v="171"/>
    <s v="Energy"/>
    <x v="161"/>
    <x v="1"/>
    <s v="Houston"/>
    <s v="Oil"/>
    <x v="12"/>
    <x v="1"/>
    <x v="0"/>
    <s v="Hildebrand"/>
    <s v="Jeffery"/>
    <n v="10200"/>
    <x v="47"/>
    <n v="1950"/>
    <n v="3"/>
    <n v="5"/>
    <d v="1959-03-05T00:00:00"/>
    <d v="2025-07-03T00:00:00"/>
    <x v="157"/>
    <n v="117.24"/>
    <n v="21427700000000"/>
    <n v="78.5"/>
    <n v="9.6"/>
    <x v="1"/>
    <n v="328239523"/>
  </r>
  <r>
    <n v="171"/>
    <s v="Manufacturing"/>
    <x v="162"/>
    <x v="16"/>
    <s v="Magnitogorsk"/>
    <s v="Steel"/>
    <x v="10"/>
    <x v="1"/>
    <x v="0"/>
    <s v="Rashnikov"/>
    <s v="Viktor"/>
    <n v="10200"/>
    <x v="17"/>
    <n v="1940"/>
    <n v="10"/>
    <n v="13"/>
    <d v="1948-10-13T00:00:00"/>
    <d v="2025-07-03T00:00:00"/>
    <x v="158"/>
    <n v="180.75"/>
    <n v="1699876578871"/>
    <n v="72.7"/>
    <n v="11.4"/>
    <x v="16"/>
    <n v="144373535"/>
  </r>
  <r>
    <n v="171"/>
    <s v="Technology"/>
    <x v="163"/>
    <x v="21"/>
    <s v="Singapore"/>
    <s v="Facebook"/>
    <x v="2"/>
    <x v="1"/>
    <x v="0"/>
    <s v="Saverin"/>
    <s v="Eduardo"/>
    <n v="10200"/>
    <x v="53"/>
    <n v="1980"/>
    <n v="3"/>
    <n v="19"/>
    <d v="1982-03-19T00:00:00"/>
    <d v="2025-07-03T00:00:00"/>
    <x v="159"/>
    <n v="114.41"/>
    <n v="372062527489"/>
    <n v="83.1"/>
    <n v="13.1"/>
    <x v="21"/>
    <n v="5703569"/>
  </r>
  <r>
    <n v="171"/>
    <s v="Automotive"/>
    <x v="164"/>
    <x v="7"/>
    <s v="Herzogenaurach"/>
    <s v="Auto parts"/>
    <x v="1"/>
    <x v="0"/>
    <x v="0"/>
    <s v="Schaeffler"/>
    <s v="Georg"/>
    <n v="10200"/>
    <x v="2"/>
    <n v="1960"/>
    <n v="10"/>
    <n v="19"/>
    <d v="1964-10-19T00:00:00"/>
    <d v="2025-07-03T00:00:00"/>
    <x v="160"/>
    <n v="112.85"/>
    <n v="3845630030824"/>
    <n v="80.900000000000006"/>
    <n v="11.5"/>
    <x v="7"/>
    <n v="83132799"/>
  </r>
  <r>
    <n v="171"/>
    <s v="Fashion &amp; Retail"/>
    <x v="165"/>
    <x v="1"/>
    <s v="Jackson"/>
    <s v="Walmart"/>
    <x v="0"/>
    <x v="0"/>
    <x v="1"/>
    <s v="Walton"/>
    <s v="Christy"/>
    <n v="10200"/>
    <x v="0"/>
    <n v="1940"/>
    <n v="2"/>
    <n v="8"/>
    <d v="1949-02-08T00:00:00"/>
    <d v="2025-07-03T00:00:00"/>
    <x v="161"/>
    <n v="117.24"/>
    <n v="21427700000000"/>
    <n v="78.5"/>
    <n v="9.6"/>
    <x v="1"/>
    <n v="328239523"/>
  </r>
  <r>
    <n v="179"/>
    <s v="Technology"/>
    <x v="166"/>
    <x v="13"/>
    <s v="Sydney"/>
    <s v="Software"/>
    <x v="2"/>
    <x v="1"/>
    <x v="0"/>
    <s v="Farquhar"/>
    <s v="Scott"/>
    <n v="10100"/>
    <x v="52"/>
    <n v="1970"/>
    <n v="12"/>
    <n v="17"/>
    <d v="1979-12-17T00:00:00"/>
    <d v="2025-07-03T00:00:00"/>
    <x v="162"/>
    <n v="119.8"/>
    <n v="1392680589329"/>
    <n v="82.7"/>
    <n v="23"/>
    <x v="13"/>
    <n v="25766605"/>
  </r>
  <r>
    <n v="179"/>
    <s v="Diversified"/>
    <x v="167"/>
    <x v="27"/>
    <s v="Kuala Lumpur"/>
    <s v="Banking, property"/>
    <x v="6"/>
    <x v="0"/>
    <x v="0"/>
    <s v="Quek"/>
    <s v="Leng Chan"/>
    <n v="10100"/>
    <x v="33"/>
    <n v="1940"/>
    <n v="8"/>
    <n v="12"/>
    <d v="1941-08-12T00:00:00"/>
    <d v="2025-07-03T00:00:00"/>
    <x v="163"/>
    <n v="121.46"/>
    <n v="364701517788"/>
    <n v="76"/>
    <n v="12"/>
    <x v="27"/>
    <n v="32447385"/>
  </r>
  <r>
    <n v="179"/>
    <s v="Real Estate"/>
    <x v="168"/>
    <x v="5"/>
    <s v="Beijing"/>
    <s v="Real estate"/>
    <x v="15"/>
    <x v="1"/>
    <x v="1"/>
    <s v="Wu"/>
    <s v="Yajun"/>
    <n v="10100"/>
    <x v="2"/>
    <n v="1960"/>
    <n v="1"/>
    <n v="1"/>
    <d v="1964-01-01T00:00:00"/>
    <d v="2025-07-03T00:00:00"/>
    <x v="136"/>
    <n v="125.08"/>
    <n v="19910000000000"/>
    <n v="77"/>
    <n v="9.4"/>
    <x v="5"/>
    <n v="1397715000"/>
  </r>
  <r>
    <n v="182"/>
    <s v="Energy"/>
    <x v="169"/>
    <x v="1"/>
    <s v="Midland"/>
    <s v="Oil"/>
    <x v="12"/>
    <x v="1"/>
    <x v="0"/>
    <s v="Stephens"/>
    <s v="Autry"/>
    <n v="10000"/>
    <x v="19"/>
    <n v="1930"/>
    <n v="3"/>
    <n v="8"/>
    <d v="1938-03-08T00:00:00"/>
    <d v="2025-07-03T00:00:00"/>
    <x v="164"/>
    <n v="117.24"/>
    <n v="21427700000000"/>
    <n v="78.5"/>
    <n v="9.6"/>
    <x v="1"/>
    <n v="328239523"/>
  </r>
  <r>
    <n v="183"/>
    <s v="Service"/>
    <x v="170"/>
    <x v="5"/>
    <s v="Shanghai"/>
    <s v="Diversified"/>
    <x v="14"/>
    <x v="1"/>
    <x v="0"/>
    <s v="Liu"/>
    <s v="Yongxing"/>
    <n v="9900"/>
    <x v="17"/>
    <n v="1940"/>
    <n v="6"/>
    <n v="1"/>
    <d v="1948-06-01T00:00:00"/>
    <d v="2025-07-03T00:00:00"/>
    <x v="165"/>
    <n v="125.08"/>
    <n v="19910000000000"/>
    <n v="77"/>
    <n v="9.4"/>
    <x v="5"/>
    <n v="1397715000"/>
  </r>
  <r>
    <n v="184"/>
    <s v="Diversified"/>
    <x v="171"/>
    <x v="15"/>
    <s v="Dubai"/>
    <s v="Infrastructure, commodities"/>
    <x v="6"/>
    <x v="1"/>
    <x v="0"/>
    <s v="Adani"/>
    <s v="Vinod"/>
    <n v="9800"/>
    <x v="0"/>
    <n v="1940"/>
    <n v="1"/>
    <n v="10"/>
    <d v="1949-01-10T00:00:00"/>
    <d v="2025-07-03T00:00:00"/>
    <x v="166"/>
    <n v="114.52"/>
    <n v="421142267938"/>
    <n v="77.8"/>
    <n v="0.1"/>
    <x v="15"/>
    <n v="9770529"/>
  </r>
  <r>
    <n v="184"/>
    <s v="Fashion &amp; Retail"/>
    <x v="172"/>
    <x v="8"/>
    <s v="Martigny"/>
    <s v="Hermes"/>
    <x v="0"/>
    <x v="0"/>
    <x v="0"/>
    <s v="Puech"/>
    <s v="Nicolas"/>
    <n v="9800"/>
    <x v="35"/>
    <n v="1940"/>
    <n v="1"/>
    <n v="29"/>
    <d v="1943-01-29T00:00:00"/>
    <d v="2025-07-03T00:00:00"/>
    <x v="167"/>
    <n v="99.55"/>
    <n v="703082435360"/>
    <n v="83.6"/>
    <n v="10.1"/>
    <x v="8"/>
    <n v="8574832"/>
  </r>
  <r>
    <n v="184"/>
    <s v="Logistics"/>
    <x v="173"/>
    <x v="0"/>
    <s v="Marseille"/>
    <s v="Shipping"/>
    <x v="8"/>
    <x v="0"/>
    <x v="0"/>
    <s v="Saadé"/>
    <s v="Jacques"/>
    <n v="9800"/>
    <x v="1"/>
    <n v="1970"/>
    <n v="8"/>
    <n v="10"/>
    <d v="1971-08-10T00:00:00"/>
    <d v="2025-07-03T00:00:00"/>
    <x v="168"/>
    <n v="110.05"/>
    <n v="2715518274227"/>
    <n v="82.5"/>
    <n v="24.2"/>
    <x v="0"/>
    <n v="67059887"/>
  </r>
  <r>
    <n v="184"/>
    <s v="Logistics"/>
    <x v="174"/>
    <x v="0"/>
    <s v="Marseille"/>
    <s v="Shipping"/>
    <x v="8"/>
    <x v="0"/>
    <x v="0"/>
    <s v="Saadé"/>
    <s v="Rodolphe"/>
    <n v="9800"/>
    <x v="32"/>
    <n v="1970"/>
    <n v="3"/>
    <n v="3"/>
    <d v="1970-03-03T00:00:00"/>
    <d v="2025-07-03T00:00:00"/>
    <x v="169"/>
    <n v="110.05"/>
    <n v="2715518274227"/>
    <n v="82.5"/>
    <n v="24.2"/>
    <x v="0"/>
    <n v="67059887"/>
  </r>
  <r>
    <n v="184"/>
    <s v="Logistics"/>
    <x v="175"/>
    <x v="0"/>
    <s v="Marseille"/>
    <s v="Shipping"/>
    <x v="8"/>
    <x v="0"/>
    <x v="1"/>
    <s v="Saadé Zeenny"/>
    <s v="Tanya"/>
    <n v="9800"/>
    <x v="23"/>
    <n v="1960"/>
    <n v="2"/>
    <n v="1"/>
    <d v="1968-02-01T00:00:00"/>
    <d v="2025-07-03T00:00:00"/>
    <x v="170"/>
    <n v="110.05"/>
    <n v="2715518274227"/>
    <n v="82.5"/>
    <n v="24.2"/>
    <x v="0"/>
    <n v="67059887"/>
  </r>
  <r>
    <n v="184"/>
    <s v="Finance &amp; Investments"/>
    <x v="176"/>
    <x v="19"/>
    <s v="Stockholm"/>
    <s v="Investments"/>
    <x v="3"/>
    <x v="1"/>
    <x v="0"/>
    <s v="Schorling"/>
    <s v="Melker"/>
    <n v="9800"/>
    <x v="29"/>
    <n v="1940"/>
    <n v="5"/>
    <n v="15"/>
    <d v="1947-05-15T00:00:00"/>
    <d v="2025-07-03T00:00:00"/>
    <x v="171"/>
    <n v="110.51"/>
    <n v="530832908738"/>
    <n v="82.5"/>
    <n v="27.9"/>
    <x v="19"/>
    <n v="10285453"/>
  </r>
  <r>
    <n v="190"/>
    <s v="Manufacturing"/>
    <x v="177"/>
    <x v="16"/>
    <s v="Moscow"/>
    <s v="Fertilizers"/>
    <x v="10"/>
    <x v="1"/>
    <x v="0"/>
    <s v="Guriev &amp; family"/>
    <s v="Andrei"/>
    <n v="9700"/>
    <x v="48"/>
    <n v="1960"/>
    <n v="3"/>
    <n v="24"/>
    <d v="1960-03-24T00:00:00"/>
    <d v="2025-07-03T00:00:00"/>
    <x v="172"/>
    <n v="180.75"/>
    <n v="1699876578871"/>
    <n v="72.7"/>
    <n v="11.4"/>
    <x v="16"/>
    <n v="144373535"/>
  </r>
  <r>
    <n v="190"/>
    <s v="Finance &amp; Investments"/>
    <x v="178"/>
    <x v="28"/>
    <s v="Seoul"/>
    <s v="Private equity"/>
    <x v="3"/>
    <x v="1"/>
    <x v="0"/>
    <s v="Kim"/>
    <s v="Michael"/>
    <n v="9700"/>
    <x v="37"/>
    <n v="1960"/>
    <n v="10"/>
    <n v="1"/>
    <d v="1963-10-01T00:00:00"/>
    <d v="2025-07-03T00:00:00"/>
    <x v="173"/>
    <n v="115.16"/>
    <n v="2029000000000"/>
    <n v="82.6"/>
    <n v="15.6"/>
    <x v="28"/>
    <n v="51709098"/>
  </r>
  <r>
    <n v="190"/>
    <s v="Technology"/>
    <x v="179"/>
    <x v="5"/>
    <s v="Beijing"/>
    <s v="Smartphones"/>
    <x v="2"/>
    <x v="1"/>
    <x v="0"/>
    <s v="Lei"/>
    <s v="Jun"/>
    <n v="9700"/>
    <x v="25"/>
    <n v="1960"/>
    <n v="12"/>
    <n v="16"/>
    <d v="1969-12-16T00:00:00"/>
    <d v="2025-07-03T00:00:00"/>
    <x v="174"/>
    <n v="125.08"/>
    <n v="19910000000000"/>
    <n v="77"/>
    <n v="9.4"/>
    <x v="5"/>
    <n v="1397715000"/>
  </r>
  <r>
    <n v="190"/>
    <s v="Manufacturing"/>
    <x v="180"/>
    <x v="7"/>
    <s v="Haiger"/>
    <s v="Manufacturing"/>
    <x v="10"/>
    <x v="0"/>
    <x v="0"/>
    <s v="Loh"/>
    <s v="Friedhelm"/>
    <n v="9700"/>
    <x v="54"/>
    <n v="1940"/>
    <n v="8"/>
    <n v="15"/>
    <d v="1946-08-15T00:00:00"/>
    <d v="2025-07-03T00:00:00"/>
    <x v="175"/>
    <n v="112.85"/>
    <n v="3845630030824"/>
    <n v="80.900000000000006"/>
    <n v="11.5"/>
    <x v="7"/>
    <n v="83132799"/>
  </r>
  <r>
    <n v="190"/>
    <s v="Healthcare"/>
    <x v="181"/>
    <x v="5"/>
    <s v="Lianyungang"/>
    <s v="Pharmaceuticals"/>
    <x v="13"/>
    <x v="1"/>
    <x v="0"/>
    <s v="Sun"/>
    <s v="Piaoyang"/>
    <n v="9700"/>
    <x v="28"/>
    <n v="1950"/>
    <n v="9"/>
    <n v="1"/>
    <d v="1958-09-01T00:00:00"/>
    <d v="2025-07-03T00:00:00"/>
    <x v="176"/>
    <n v="125.08"/>
    <n v="19910000000000"/>
    <n v="77"/>
    <n v="9.4"/>
    <x v="5"/>
    <n v="1397715000"/>
  </r>
  <r>
    <n v="195"/>
    <s v="Technology"/>
    <x v="182"/>
    <x v="1"/>
    <s v="Keene"/>
    <s v="Warehouse automation"/>
    <x v="2"/>
    <x v="0"/>
    <x v="0"/>
    <s v="Cohen"/>
    <s v="Rick"/>
    <n v="9600"/>
    <x v="40"/>
    <n v="1950"/>
    <n v="7"/>
    <n v="25"/>
    <d v="1952-07-25T00:00:00"/>
    <d v="2025-07-03T00:00:00"/>
    <x v="177"/>
    <n v="117.24"/>
    <n v="21427700000000"/>
    <n v="78.5"/>
    <n v="9.6"/>
    <x v="1"/>
    <n v="328239523"/>
  </r>
  <r>
    <n v="195"/>
    <s v="Energy"/>
    <x v="183"/>
    <x v="5"/>
    <s v="Xingtai"/>
    <s v="Solar panels"/>
    <x v="12"/>
    <x v="1"/>
    <x v="0"/>
    <s v="Jin"/>
    <s v="Baofang"/>
    <n v="9600"/>
    <x v="40"/>
    <n v="1950"/>
    <n v="9"/>
    <n v="1"/>
    <d v="1952-09-01T00:00:00"/>
    <d v="2025-07-03T00:00:00"/>
    <x v="178"/>
    <n v="125.08"/>
    <n v="19910000000000"/>
    <n v="77"/>
    <n v="9.4"/>
    <x v="5"/>
    <n v="1397715000"/>
  </r>
  <r>
    <n v="195"/>
    <s v="Manufacturing"/>
    <x v="184"/>
    <x v="5"/>
    <s v="Ningbo"/>
    <s v="Chemicals"/>
    <x v="10"/>
    <x v="1"/>
    <x v="0"/>
    <s v="Luo"/>
    <s v="Liguo"/>
    <n v="9600"/>
    <x v="9"/>
    <n v="1950"/>
    <n v="3"/>
    <n v="1"/>
    <d v="1956-03-01T00:00:00"/>
    <d v="2025-07-03T00:00:00"/>
    <x v="179"/>
    <n v="125.08"/>
    <n v="19910000000000"/>
    <n v="77"/>
    <n v="9.4"/>
    <x v="5"/>
    <n v="1397715000"/>
  </r>
  <r>
    <n v="195"/>
    <s v="Food &amp; Beverage"/>
    <x v="185"/>
    <x v="1"/>
    <s v="Los Angeles"/>
    <s v="Candy, pet food"/>
    <x v="7"/>
    <x v="0"/>
    <x v="1"/>
    <s v="Mars"/>
    <s v="Marijke"/>
    <n v="9600"/>
    <x v="2"/>
    <n v="1960"/>
    <n v="7"/>
    <n v="28"/>
    <d v="1964-07-28T00:00:00"/>
    <d v="2025-07-03T00:00:00"/>
    <x v="180"/>
    <n v="117.24"/>
    <n v="21427700000000"/>
    <n v="78.5"/>
    <n v="9.6"/>
    <x v="1"/>
    <n v="328239523"/>
  </r>
  <r>
    <n v="195"/>
    <s v="Food &amp; Beverage"/>
    <x v="186"/>
    <x v="1"/>
    <s v="Alexandria"/>
    <s v="Candy, pet food"/>
    <x v="7"/>
    <x v="0"/>
    <x v="1"/>
    <s v="Mars"/>
    <s v="Pamela"/>
    <n v="9600"/>
    <x v="48"/>
    <n v="1960"/>
    <n v="8"/>
    <n v="1"/>
    <d v="1960-08-01T00:00:00"/>
    <d v="2025-07-03T00:00:00"/>
    <x v="181"/>
    <n v="117.24"/>
    <n v="21427700000000"/>
    <n v="78.5"/>
    <n v="9.6"/>
    <x v="1"/>
    <n v="328239523"/>
  </r>
  <r>
    <n v="195"/>
    <s v="Food &amp; Beverage"/>
    <x v="187"/>
    <x v="1"/>
    <s v="New York"/>
    <s v="Candy, pet food"/>
    <x v="7"/>
    <x v="0"/>
    <x v="1"/>
    <s v="Mars"/>
    <s v="Valerie"/>
    <n v="9600"/>
    <x v="47"/>
    <n v="1950"/>
    <n v="1"/>
    <n v="26"/>
    <d v="1959-01-26T00:00:00"/>
    <d v="2025-07-03T00:00:00"/>
    <x v="182"/>
    <n v="117.24"/>
    <n v="21427700000000"/>
    <n v="78.5"/>
    <n v="9.6"/>
    <x v="1"/>
    <n v="328239523"/>
  </r>
  <r>
    <n v="195"/>
    <s v="Food &amp; Beverage"/>
    <x v="188"/>
    <x v="1"/>
    <s v="Philadelphia"/>
    <s v="Candy, pet food"/>
    <x v="7"/>
    <x v="0"/>
    <x v="1"/>
    <s v="Mars"/>
    <s v="Victoria"/>
    <n v="9600"/>
    <x v="9"/>
    <n v="1950"/>
    <n v="12"/>
    <n v="15"/>
    <d v="1956-12-15T00:00:00"/>
    <d v="2025-07-03T00:00:00"/>
    <x v="183"/>
    <n v="117.24"/>
    <n v="21427700000000"/>
    <n v="78.5"/>
    <n v="9.6"/>
    <x v="1"/>
    <n v="328239523"/>
  </r>
  <r>
    <n v="202"/>
    <s v="Finance &amp; Investments"/>
    <x v="189"/>
    <x v="0"/>
    <s v="Paris"/>
    <s v="Investments"/>
    <x v="3"/>
    <x v="0"/>
    <x v="0"/>
    <s v="Bolloré"/>
    <s v="Vincent"/>
    <n v="9500"/>
    <x v="40"/>
    <n v="1950"/>
    <n v="4"/>
    <n v="1"/>
    <d v="1952-04-01T00:00:00"/>
    <d v="2025-07-03T00:00:00"/>
    <x v="184"/>
    <n v="110.05"/>
    <n v="2715518274227"/>
    <n v="82.5"/>
    <n v="24.2"/>
    <x v="0"/>
    <n v="67059887"/>
  </r>
  <r>
    <n v="202"/>
    <s v="Diversified"/>
    <x v="190"/>
    <x v="6"/>
    <s v="Vancouver"/>
    <s v="Diversified"/>
    <x v="6"/>
    <x v="1"/>
    <x v="0"/>
    <s v="Pattison"/>
    <s v="Jim"/>
    <n v="9500"/>
    <x v="55"/>
    <n v="1920"/>
    <n v="10"/>
    <n v="1"/>
    <d v="1928-10-01T00:00:00"/>
    <d v="2025-07-03T00:00:00"/>
    <x v="185"/>
    <n v="116.76"/>
    <n v="1736425629520"/>
    <n v="81.900000000000006"/>
    <n v="12.8"/>
    <x v="6"/>
    <n v="36991981"/>
  </r>
  <r>
    <n v="204"/>
    <s v="Healthcare"/>
    <x v="191"/>
    <x v="8"/>
    <s v="Gstaad"/>
    <s v="Biotech, investments"/>
    <x v="13"/>
    <x v="0"/>
    <x v="0"/>
    <s v="Bertarelli"/>
    <s v="Ernesto"/>
    <n v="9400"/>
    <x v="18"/>
    <n v="1960"/>
    <n v="9"/>
    <n v="22"/>
    <d v="1965-09-22T00:00:00"/>
    <d v="2025-07-03T00:00:00"/>
    <x v="186"/>
    <n v="99.55"/>
    <n v="703082435360"/>
    <n v="83.6"/>
    <n v="10.1"/>
    <x v="8"/>
    <n v="8574832"/>
  </r>
  <r>
    <n v="204"/>
    <s v="Technology"/>
    <x v="192"/>
    <x v="5"/>
    <s v="Beijing"/>
    <s v="Food delivery"/>
    <x v="2"/>
    <x v="1"/>
    <x v="0"/>
    <s v="Wang"/>
    <s v="Xing"/>
    <n v="9400"/>
    <x v="52"/>
    <n v="1970"/>
    <n v="2"/>
    <n v="18"/>
    <d v="1979-02-18T00:00:00"/>
    <d v="2025-07-03T00:00:00"/>
    <x v="187"/>
    <n v="125.08"/>
    <n v="19910000000000"/>
    <n v="77"/>
    <n v="9.4"/>
    <x v="5"/>
    <n v="1397715000"/>
  </r>
  <r>
    <n v="206"/>
    <s v="Technology"/>
    <x v="193"/>
    <x v="1"/>
    <s v="San Francisco"/>
    <s v="Airbnb"/>
    <x v="2"/>
    <x v="1"/>
    <x v="0"/>
    <s v="Chesky"/>
    <s v="Brian"/>
    <n v="9300"/>
    <x v="56"/>
    <n v="1980"/>
    <n v="8"/>
    <n v="29"/>
    <d v="1981-08-29T00:00:00"/>
    <d v="2025-07-03T00:00:00"/>
    <x v="188"/>
    <n v="117.24"/>
    <n v="21427700000000"/>
    <n v="78.5"/>
    <n v="9.6"/>
    <x v="1"/>
    <n v="328239523"/>
  </r>
  <r>
    <n v="206"/>
    <s v="Manufacturing"/>
    <x v="194"/>
    <x v="12"/>
    <s v="Gloucestershire"/>
    <s v="Vacuums"/>
    <x v="10"/>
    <x v="1"/>
    <x v="0"/>
    <s v="Dyson"/>
    <s v="James"/>
    <n v="9300"/>
    <x v="29"/>
    <n v="1940"/>
    <n v="5"/>
    <n v="2"/>
    <d v="1947-05-02T00:00:00"/>
    <d v="2025-07-03T00:00:00"/>
    <x v="189"/>
    <n v="119.62"/>
    <n v="2827113184696"/>
    <n v="81.3"/>
    <n v="25.5"/>
    <x v="12"/>
    <n v="66834405"/>
  </r>
  <r>
    <n v="208"/>
    <s v="Diversified"/>
    <x v="195"/>
    <x v="16"/>
    <s v="Moscow"/>
    <s v="Steel, investments"/>
    <x v="6"/>
    <x v="1"/>
    <x v="0"/>
    <s v="Abramovich"/>
    <s v="Roman"/>
    <n v="9200"/>
    <x v="31"/>
    <n v="1960"/>
    <n v="10"/>
    <n v="24"/>
    <d v="1966-10-24T00:00:00"/>
    <d v="2025-07-03T00:00:00"/>
    <x v="190"/>
    <n v="180.75"/>
    <n v="1699876578871"/>
    <n v="72.7"/>
    <n v="11.4"/>
    <x v="16"/>
    <n v="144373535"/>
  </r>
  <r>
    <n v="208"/>
    <s v="Diversified"/>
    <x v="196"/>
    <x v="19"/>
    <s v="Stockholm"/>
    <s v="Diversified"/>
    <x v="6"/>
    <x v="0"/>
    <x v="1"/>
    <s v="Ax:son Johnson"/>
    <s v="Antonia"/>
    <n v="9200"/>
    <x v="35"/>
    <n v="1940"/>
    <n v="9"/>
    <n v="6"/>
    <d v="1943-09-06T00:00:00"/>
    <d v="2025-07-03T00:00:00"/>
    <x v="191"/>
    <n v="110.51"/>
    <n v="530832908738"/>
    <n v="82.5"/>
    <n v="27.9"/>
    <x v="19"/>
    <n v="10285453"/>
  </r>
  <r>
    <n v="208"/>
    <s v="Energy"/>
    <x v="197"/>
    <x v="18"/>
    <s v="Prague"/>
    <s v="Energy, investments"/>
    <x v="12"/>
    <x v="1"/>
    <x v="0"/>
    <s v="Kretinsky"/>
    <s v="Daniel"/>
    <n v="9200"/>
    <x v="57"/>
    <n v="1970"/>
    <n v="7"/>
    <n v="9"/>
    <d v="1975-07-09T00:00:00"/>
    <d v="2025-07-03T00:00:00"/>
    <x v="192"/>
    <n v="116.48"/>
    <n v="246489245495"/>
    <n v="79"/>
    <n v="14.9"/>
    <x v="18"/>
    <n v="10669709"/>
  </r>
  <r>
    <n v="208"/>
    <s v="Media &amp; Entertainment"/>
    <x v="198"/>
    <x v="1"/>
    <s v="Elizabeth"/>
    <s v="Cable television"/>
    <x v="4"/>
    <x v="1"/>
    <x v="0"/>
    <s v="Malone"/>
    <s v="John"/>
    <n v="9200"/>
    <x v="33"/>
    <n v="1940"/>
    <n v="3"/>
    <n v="7"/>
    <d v="1941-03-07T00:00:00"/>
    <d v="2025-07-03T00:00:00"/>
    <x v="193"/>
    <n v="117.24"/>
    <n v="21427700000000"/>
    <n v="78.5"/>
    <n v="9.6"/>
    <x v="1"/>
    <n v="328239523"/>
  </r>
  <r>
    <n v="208"/>
    <s v="Technology"/>
    <x v="199"/>
    <x v="3"/>
    <s v="Bangalore"/>
    <s v="Software services"/>
    <x v="2"/>
    <x v="0"/>
    <x v="0"/>
    <s v="Premji"/>
    <s v="Azim"/>
    <n v="9200"/>
    <x v="22"/>
    <n v="1940"/>
    <n v="7"/>
    <n v="24"/>
    <d v="1945-07-24T00:00:00"/>
    <d v="2025-07-03T00:00:00"/>
    <x v="194"/>
    <n v="180.44"/>
    <n v="2611000000000"/>
    <n v="69.400000000000006"/>
    <n v="11.2"/>
    <x v="3"/>
    <n v="1366417754"/>
  </r>
  <r>
    <n v="208"/>
    <s v="Finance &amp; Investments"/>
    <x v="200"/>
    <x v="1"/>
    <s v="Woodside"/>
    <s v="Discount brokerage"/>
    <x v="3"/>
    <x v="1"/>
    <x v="0"/>
    <s v="Schwab"/>
    <s v="Charles"/>
    <n v="9200"/>
    <x v="21"/>
    <n v="1930"/>
    <n v="7"/>
    <n v="29"/>
    <d v="1937-07-29T00:00:00"/>
    <d v="2025-07-03T00:00:00"/>
    <x v="195"/>
    <n v="117.24"/>
    <n v="21427700000000"/>
    <n v="78.5"/>
    <n v="9.6"/>
    <x v="1"/>
    <n v="328239523"/>
  </r>
  <r>
    <n v="208"/>
    <s v="Fashion &amp; Retail"/>
    <x v="201"/>
    <x v="1"/>
    <s v="Beverly Hills"/>
    <s v="Hardware stores"/>
    <x v="0"/>
    <x v="1"/>
    <x v="0"/>
    <s v="Smidt"/>
    <s v="Eric"/>
    <n v="9200"/>
    <x v="48"/>
    <n v="1960"/>
    <n v="1"/>
    <n v="1"/>
    <d v="1960-01-01T00:00:00"/>
    <d v="2025-07-03T00:00:00"/>
    <x v="196"/>
    <n v="117.24"/>
    <n v="21427700000000"/>
    <n v="78.5"/>
    <n v="9.6"/>
    <x v="1"/>
    <n v="328239523"/>
  </r>
  <r>
    <n v="215"/>
    <s v="Technology"/>
    <x v="202"/>
    <x v="1"/>
    <s v="Palo Alto"/>
    <s v="Google"/>
    <x v="2"/>
    <x v="1"/>
    <x v="0"/>
    <s v="Cheriton"/>
    <s v="David"/>
    <n v="9000"/>
    <x v="26"/>
    <n v="1950"/>
    <n v="3"/>
    <n v="29"/>
    <d v="1951-03-29T00:00:00"/>
    <d v="2025-07-03T00:00:00"/>
    <x v="197"/>
    <n v="117.24"/>
    <n v="21427700000000"/>
    <n v="78.5"/>
    <n v="9.6"/>
    <x v="1"/>
    <n v="328239523"/>
  </r>
  <r>
    <n v="215"/>
    <s v="Metals &amp; Mining"/>
    <x v="203"/>
    <x v="8"/>
    <s v="Ruschlikon"/>
    <s v="Mining"/>
    <x v="11"/>
    <x v="1"/>
    <x v="0"/>
    <s v="Glasenberg"/>
    <s v="Ivan"/>
    <n v="9000"/>
    <x v="8"/>
    <n v="1950"/>
    <n v="1"/>
    <n v="7"/>
    <d v="1957-01-07T00:00:00"/>
    <d v="2025-07-03T00:00:00"/>
    <x v="198"/>
    <n v="99.55"/>
    <n v="703082435360"/>
    <n v="83.6"/>
    <n v="10.1"/>
    <x v="8"/>
    <n v="8574832"/>
  </r>
  <r>
    <n v="215"/>
    <s v="Real Estate"/>
    <x v="204"/>
    <x v="7"/>
    <s v="Hamburg"/>
    <s v="Real estate"/>
    <x v="15"/>
    <x v="0"/>
    <x v="0"/>
    <s v="Otto"/>
    <s v="Alexander"/>
    <n v="9000"/>
    <x v="43"/>
    <n v="1960"/>
    <n v="7"/>
    <n v="7"/>
    <d v="1967-07-07T00:00:00"/>
    <d v="2025-07-03T00:00:00"/>
    <x v="199"/>
    <n v="112.85"/>
    <n v="3845630030824"/>
    <n v="80.900000000000006"/>
    <n v="11.5"/>
    <x v="7"/>
    <n v="83132799"/>
  </r>
  <r>
    <n v="215"/>
    <s v="Food &amp; Beverage"/>
    <x v="205"/>
    <x v="6"/>
    <s v="Vancouver"/>
    <s v="Alcoholic beverages"/>
    <x v="7"/>
    <x v="1"/>
    <x v="0"/>
    <s v="von Mandl"/>
    <s v="Anthony"/>
    <n v="9000"/>
    <x v="39"/>
    <n v="1950"/>
    <n v="3"/>
    <n v="10"/>
    <d v="1950-03-10T00:00:00"/>
    <d v="2025-07-03T00:00:00"/>
    <x v="200"/>
    <n v="116.76"/>
    <n v="1736425629520"/>
    <n v="81.900000000000006"/>
    <n v="12.8"/>
    <x v="6"/>
    <n v="36991981"/>
  </r>
  <r>
    <n v="215"/>
    <s v="Manufacturing"/>
    <x v="206"/>
    <x v="5"/>
    <s v="Changzhou"/>
    <s v="Hydraulic machinery"/>
    <x v="10"/>
    <x v="1"/>
    <x v="0"/>
    <s v="Wang"/>
    <s v="Liping"/>
    <n v="9000"/>
    <x v="31"/>
    <n v="1960"/>
    <n v="2"/>
    <n v="24"/>
    <d v="1966-02-24T00:00:00"/>
    <d v="2025-07-03T00:00:00"/>
    <x v="201"/>
    <n v="125.08"/>
    <n v="19910000000000"/>
    <n v="77"/>
    <n v="9.4"/>
    <x v="5"/>
    <n v="1397715000"/>
  </r>
  <r>
    <n v="220"/>
    <s v="Food &amp; Beverage"/>
    <x v="207"/>
    <x v="12"/>
    <s v="London"/>
    <s v="Packaging"/>
    <x v="7"/>
    <x v="0"/>
    <x v="0"/>
    <s v="Rausing"/>
    <s v="Finn"/>
    <n v="8900"/>
    <x v="5"/>
    <n v="1950"/>
    <n v="1"/>
    <n v="1"/>
    <d v="1955-01-01T00:00:00"/>
    <d v="2025-07-03T00:00:00"/>
    <x v="105"/>
    <n v="119.62"/>
    <n v="2827113184696"/>
    <n v="81.3"/>
    <n v="25.5"/>
    <x v="12"/>
    <n v="66834405"/>
  </r>
  <r>
    <n v="220"/>
    <s v="Food &amp; Beverage"/>
    <x v="208"/>
    <x v="12"/>
    <s v="Surrey"/>
    <s v="Packaging"/>
    <x v="7"/>
    <x v="0"/>
    <x v="0"/>
    <s v="Rausing"/>
    <s v="Jorn"/>
    <n v="8900"/>
    <x v="48"/>
    <n v="1960"/>
    <n v="1"/>
    <n v="1"/>
    <d v="1960-01-01T00:00:00"/>
    <d v="2025-07-03T00:00:00"/>
    <x v="196"/>
    <n v="119.62"/>
    <n v="2827113184696"/>
    <n v="81.3"/>
    <n v="25.5"/>
    <x v="12"/>
    <n v="66834405"/>
  </r>
  <r>
    <n v="220"/>
    <s v="Food &amp; Beverage"/>
    <x v="209"/>
    <x v="12"/>
    <s v="Newmarket"/>
    <s v="Packaging"/>
    <x v="7"/>
    <x v="0"/>
    <x v="1"/>
    <s v="Rausing"/>
    <s v="Kirsten"/>
    <n v="8900"/>
    <x v="40"/>
    <n v="1950"/>
    <n v="6"/>
    <n v="6"/>
    <d v="1952-06-06T00:00:00"/>
    <d v="2025-07-03T00:00:00"/>
    <x v="202"/>
    <n v="119.62"/>
    <n v="2827113184696"/>
    <n v="81.3"/>
    <n v="25.5"/>
    <x v="12"/>
    <n v="66834405"/>
  </r>
  <r>
    <n v="223"/>
    <s v="Fashion &amp; Retail"/>
    <x v="210"/>
    <x v="16"/>
    <s v="Moscow region"/>
    <s v="Ecommerce"/>
    <x v="0"/>
    <x v="1"/>
    <x v="1"/>
    <s v="Bakalchuk"/>
    <s v="Tatyana"/>
    <n v="8800"/>
    <x v="57"/>
    <n v="1970"/>
    <n v="10"/>
    <n v="16"/>
    <d v="1975-10-16T00:00:00"/>
    <d v="2025-07-03T00:00:00"/>
    <x v="203"/>
    <n v="180.75"/>
    <n v="1699876578871"/>
    <n v="72.7"/>
    <n v="11.4"/>
    <x v="16"/>
    <n v="144373535"/>
  </r>
  <r>
    <n v="223"/>
    <s v="Technology"/>
    <x v="211"/>
    <x v="1"/>
    <s v="Woodside"/>
    <s v="Venture capital"/>
    <x v="2"/>
    <x v="1"/>
    <x v="0"/>
    <s v="Doerr"/>
    <s v="John"/>
    <n v="8800"/>
    <x v="26"/>
    <n v="1950"/>
    <n v="6"/>
    <n v="29"/>
    <d v="1951-06-29T00:00:00"/>
    <d v="2025-07-03T00:00:00"/>
    <x v="204"/>
    <n v="117.24"/>
    <n v="21427700000000"/>
    <n v="78.5"/>
    <n v="9.6"/>
    <x v="1"/>
    <n v="328239523"/>
  </r>
  <r>
    <n v="223"/>
    <s v="Technology"/>
    <x v="212"/>
    <x v="5"/>
    <s v="Beijing"/>
    <s v="E-commerce"/>
    <x v="2"/>
    <x v="1"/>
    <x v="0"/>
    <s v="Liu"/>
    <s v="Richard"/>
    <n v="8800"/>
    <x v="58"/>
    <n v="1970"/>
    <n v="3"/>
    <n v="10"/>
    <d v="1974-03-10T00:00:00"/>
    <d v="2025-07-03T00:00:00"/>
    <x v="205"/>
    <n v="125.08"/>
    <n v="19910000000000"/>
    <n v="77"/>
    <n v="9.4"/>
    <x v="5"/>
    <n v="1397715000"/>
  </r>
  <r>
    <n v="223"/>
    <s v="Technology"/>
    <x v="213"/>
    <x v="1"/>
    <s v="San Francisco"/>
    <s v="Facebook"/>
    <x v="2"/>
    <x v="1"/>
    <x v="0"/>
    <s v="Moskovitz"/>
    <s v="Dustin"/>
    <n v="8800"/>
    <x v="14"/>
    <n v="1980"/>
    <n v="5"/>
    <n v="22"/>
    <d v="1984-05-22T00:00:00"/>
    <d v="2025-07-03T00:00:00"/>
    <x v="206"/>
    <n v="117.24"/>
    <n v="21427700000000"/>
    <n v="78.5"/>
    <n v="9.6"/>
    <x v="1"/>
    <n v="328239523"/>
  </r>
  <r>
    <n v="223"/>
    <s v="Technology"/>
    <x v="214"/>
    <x v="1"/>
    <s v="Honolulu"/>
    <s v="EBay, PayPal"/>
    <x v="2"/>
    <x v="1"/>
    <x v="0"/>
    <s v="Omidyar"/>
    <s v="Pierre"/>
    <n v="8800"/>
    <x v="43"/>
    <n v="1960"/>
    <n v="6"/>
    <n v="21"/>
    <d v="1967-06-21T00:00:00"/>
    <d v="2025-07-03T00:00:00"/>
    <x v="207"/>
    <n v="117.24"/>
    <n v="21427700000000"/>
    <n v="78.5"/>
    <n v="9.6"/>
    <x v="1"/>
    <n v="328239523"/>
  </r>
  <r>
    <n v="223"/>
    <s v="Energy"/>
    <x v="215"/>
    <x v="5"/>
    <s v="Ningde"/>
    <s v="Batteries"/>
    <x v="12"/>
    <x v="1"/>
    <x v="0"/>
    <s v="Pei"/>
    <s v="Zhenhua"/>
    <n v="8800"/>
    <x v="47"/>
    <n v="1950"/>
    <n v="1"/>
    <n v="1"/>
    <d v="1959-01-01T00:00:00"/>
    <d v="2025-07-03T00:00:00"/>
    <x v="208"/>
    <n v="125.08"/>
    <n v="19910000000000"/>
    <n v="77"/>
    <n v="9.4"/>
    <x v="5"/>
    <n v="1397715000"/>
  </r>
  <r>
    <n v="223"/>
    <s v="Energy"/>
    <x v="216"/>
    <x v="12"/>
    <s v="London"/>
    <s v="Oil"/>
    <x v="12"/>
    <x v="0"/>
    <x v="1"/>
    <s v="Perrodo"/>
    <s v="Carrie"/>
    <n v="8800"/>
    <x v="26"/>
    <n v="1950"/>
    <n v="1"/>
    <n v="1"/>
    <d v="1951-01-01T00:00:00"/>
    <d v="2025-07-03T00:00:00"/>
    <x v="96"/>
    <n v="119.62"/>
    <n v="2827113184696"/>
    <n v="81.3"/>
    <n v="25.5"/>
    <x v="12"/>
    <n v="66834405"/>
  </r>
  <r>
    <n v="230"/>
    <s v="Manufacturing"/>
    <x v="217"/>
    <x v="5"/>
    <s v="Wujiang"/>
    <s v="Chemicals"/>
    <x v="10"/>
    <x v="1"/>
    <x v="0"/>
    <s v="Chen"/>
    <s v="Jianhua"/>
    <n v="8700"/>
    <x v="1"/>
    <n v="1970"/>
    <n v="1"/>
    <n v="1"/>
    <d v="1971-01-01T00:00:00"/>
    <d v="2025-07-03T00:00:00"/>
    <x v="209"/>
    <n v="125.08"/>
    <n v="19910000000000"/>
    <n v="77"/>
    <n v="9.4"/>
    <x v="5"/>
    <n v="1397715000"/>
  </r>
  <r>
    <n v="230"/>
    <s v="Fashion &amp; Retail"/>
    <x v="218"/>
    <x v="7"/>
    <s v="Hamburg"/>
    <s v="Retail, real estate"/>
    <x v="0"/>
    <x v="0"/>
    <x v="0"/>
    <s v="Otto"/>
    <s v="Michael"/>
    <n v="8700"/>
    <x v="35"/>
    <n v="1940"/>
    <n v="4"/>
    <n v="12"/>
    <d v="1943-04-12T00:00:00"/>
    <d v="2025-07-03T00:00:00"/>
    <x v="210"/>
    <n v="112.85"/>
    <n v="3845630030824"/>
    <n v="80.900000000000006"/>
    <n v="11.5"/>
    <x v="7"/>
    <n v="83132799"/>
  </r>
  <r>
    <n v="232"/>
    <s v="Finance &amp; Investments"/>
    <x v="219"/>
    <x v="1"/>
    <s v="New York"/>
    <s v="Private equity"/>
    <x v="3"/>
    <x v="1"/>
    <x v="0"/>
    <s v="Black"/>
    <s v="Leon"/>
    <n v="8600"/>
    <x v="26"/>
    <n v="1950"/>
    <n v="7"/>
    <n v="31"/>
    <d v="1951-07-31T00:00:00"/>
    <d v="2025-07-03T00:00:00"/>
    <x v="211"/>
    <n v="117.24"/>
    <n v="21427700000000"/>
    <n v="78.5"/>
    <n v="9.6"/>
    <x v="1"/>
    <n v="328239523"/>
  </r>
  <r>
    <n v="232"/>
    <s v="Finance &amp; Investments"/>
    <x v="220"/>
    <x v="29"/>
    <s v="Auckland"/>
    <s v="Investments"/>
    <x v="3"/>
    <x v="1"/>
    <x v="0"/>
    <s v="Hart"/>
    <s v="Graeme"/>
    <n v="8600"/>
    <x v="5"/>
    <n v="1950"/>
    <n v="6"/>
    <n v="6"/>
    <d v="1955-06-06T00:00:00"/>
    <d v="2025-07-03T00:00:00"/>
    <x v="212"/>
    <n v="114.24"/>
    <n v="206928765544"/>
    <n v="81.900000000000006"/>
    <n v="29"/>
    <x v="29"/>
    <n v="4841000"/>
  </r>
  <r>
    <n v="232"/>
    <s v="Food &amp; Beverage"/>
    <x v="221"/>
    <x v="3"/>
    <s v="Delhi"/>
    <s v="Soft drinks, fast food"/>
    <x v="7"/>
    <x v="0"/>
    <x v="0"/>
    <s v="Jaipuria"/>
    <s v="Ravi"/>
    <n v="8600"/>
    <x v="13"/>
    <n v="1950"/>
    <n v="11"/>
    <n v="28"/>
    <d v="1954-11-28T00:00:00"/>
    <d v="2025-07-03T00:00:00"/>
    <x v="213"/>
    <n v="180.44"/>
    <n v="2611000000000"/>
    <n v="69.400000000000006"/>
    <n v="11.2"/>
    <x v="3"/>
    <n v="1366417754"/>
  </r>
  <r>
    <n v="232"/>
    <s v="Technology"/>
    <x v="222"/>
    <x v="7"/>
    <s v="Heidelberg"/>
    <s v="Software"/>
    <x v="2"/>
    <x v="1"/>
    <x v="0"/>
    <s v="Plattner"/>
    <s v="Hasso"/>
    <n v="8600"/>
    <x v="3"/>
    <n v="1940"/>
    <n v="1"/>
    <n v="21"/>
    <d v="1944-01-21T00:00:00"/>
    <d v="2025-07-03T00:00:00"/>
    <x v="214"/>
    <n v="112.85"/>
    <n v="3845630030824"/>
    <n v="80.900000000000006"/>
    <n v="11.5"/>
    <x v="7"/>
    <n v="83132799"/>
  </r>
  <r>
    <n v="232"/>
    <s v="Food &amp; Beverage"/>
    <x v="223"/>
    <x v="8"/>
    <s v="St. Gallen"/>
    <s v="Beer"/>
    <x v="7"/>
    <x v="1"/>
    <x v="0"/>
    <s v="Sicupira"/>
    <s v="Carlos Alberto"/>
    <n v="8600"/>
    <x v="17"/>
    <n v="1940"/>
    <n v="1"/>
    <n v="1"/>
    <d v="1948-01-01T00:00:00"/>
    <d v="2025-07-03T00:00:00"/>
    <x v="215"/>
    <n v="99.55"/>
    <n v="703082435360"/>
    <n v="83.6"/>
    <n v="10.1"/>
    <x v="8"/>
    <n v="8574832"/>
  </r>
  <r>
    <n v="232"/>
    <s v="Real Estate"/>
    <x v="224"/>
    <x v="30"/>
    <s v="Manila"/>
    <s v="Real estate"/>
    <x v="15"/>
    <x v="1"/>
    <x v="0"/>
    <s v="Villar"/>
    <s v="Manuel"/>
    <n v="8600"/>
    <x v="0"/>
    <n v="1940"/>
    <n v="12"/>
    <n v="13"/>
    <d v="1949-12-13T00:00:00"/>
    <d v="2025-07-03T00:00:00"/>
    <x v="216"/>
    <n v="129.61000000000001"/>
    <n v="376795508680"/>
    <n v="71.099999999999994"/>
    <n v="14"/>
    <x v="30"/>
    <n v="108116615"/>
  </r>
  <r>
    <n v="232"/>
    <s v="Technology"/>
    <x v="225"/>
    <x v="1"/>
    <s v="Palo Alto"/>
    <s v="Google"/>
    <x v="2"/>
    <x v="1"/>
    <x v="0"/>
    <s v="von Bechtolsheim"/>
    <s v="Andreas"/>
    <n v="8600"/>
    <x v="5"/>
    <n v="1950"/>
    <n v="9"/>
    <n v="30"/>
    <d v="1955-09-30T00:00:00"/>
    <d v="2025-07-03T00:00:00"/>
    <x v="217"/>
    <n v="117.24"/>
    <n v="21427700000000"/>
    <n v="78.5"/>
    <n v="9.6"/>
    <x v="1"/>
    <n v="328239523"/>
  </r>
  <r>
    <n v="239"/>
    <s v="Finance &amp; Investments"/>
    <x v="226"/>
    <x v="1"/>
    <s v="New York"/>
    <s v="Investments"/>
    <x v="3"/>
    <x v="1"/>
    <x v="0"/>
    <s v="Coleman"/>
    <s v="Chase"/>
    <n v="8500"/>
    <x v="57"/>
    <n v="1970"/>
    <n v="6"/>
    <n v="21"/>
    <d v="1975-06-21T00:00:00"/>
    <d v="2025-07-03T00:00:00"/>
    <x v="218"/>
    <n v="117.24"/>
    <n v="21427700000000"/>
    <n v="78.5"/>
    <n v="9.6"/>
    <x v="1"/>
    <n v="328239523"/>
  </r>
  <r>
    <n v="239"/>
    <s v="Fashion &amp; Retail"/>
    <x v="227"/>
    <x v="1"/>
    <s v="Electra"/>
    <s v="Walmart"/>
    <x v="0"/>
    <x v="0"/>
    <x v="1"/>
    <s v="Kroenke"/>
    <s v="Ann Walton"/>
    <n v="8500"/>
    <x v="17"/>
    <n v="1940"/>
    <n v="12"/>
    <n v="18"/>
    <d v="1948-12-18T00:00:00"/>
    <d v="2025-07-03T00:00:00"/>
    <x v="219"/>
    <n v="117.24"/>
    <n v="21427700000000"/>
    <n v="78.5"/>
    <n v="9.6"/>
    <x v="1"/>
    <n v="328239523"/>
  </r>
  <r>
    <n v="239"/>
    <s v="Manufacturing"/>
    <x v="228"/>
    <x v="5"/>
    <s v="Xi'an"/>
    <s v="Solar wafers and modules"/>
    <x v="10"/>
    <x v="1"/>
    <x v="0"/>
    <s v="Li"/>
    <s v="Zhenguo"/>
    <n v="8500"/>
    <x v="23"/>
    <n v="1960"/>
    <n v="1"/>
    <n v="1"/>
    <d v="1968-01-01T00:00:00"/>
    <d v="2025-07-03T00:00:00"/>
    <x v="220"/>
    <n v="125.08"/>
    <n v="19910000000000"/>
    <n v="77"/>
    <n v="9.4"/>
    <x v="5"/>
    <n v="1397715000"/>
  </r>
  <r>
    <n v="242"/>
    <s v="Media &amp; Entertainment"/>
    <x v="229"/>
    <x v="1"/>
    <s v="Atlanta"/>
    <s v="Media, automotive"/>
    <x v="4"/>
    <x v="0"/>
    <x v="0"/>
    <s v="Kennedy"/>
    <s v="Jim"/>
    <n v="8400"/>
    <x v="29"/>
    <n v="1940"/>
    <n v="11"/>
    <n v="29"/>
    <d v="1947-11-29T00:00:00"/>
    <d v="2025-07-03T00:00:00"/>
    <x v="221"/>
    <n v="117.24"/>
    <n v="21427700000000"/>
    <n v="78.5"/>
    <n v="9.6"/>
    <x v="1"/>
    <n v="328239523"/>
  </r>
  <r>
    <n v="242"/>
    <s v="Metals &amp; Mining"/>
    <x v="230"/>
    <x v="25"/>
    <s v="Johannesburg"/>
    <s v="Diamonds"/>
    <x v="11"/>
    <x v="0"/>
    <x v="0"/>
    <s v="Oppenheimer"/>
    <s v="Nicky"/>
    <n v="8400"/>
    <x v="22"/>
    <n v="1940"/>
    <n v="6"/>
    <n v="8"/>
    <d v="1945-06-08T00:00:00"/>
    <d v="2025-07-03T00:00:00"/>
    <x v="222"/>
    <n v="158.93"/>
    <n v="351431649241"/>
    <n v="63.9"/>
    <n v="27.5"/>
    <x v="25"/>
    <n v="58558270"/>
  </r>
  <r>
    <n v="242"/>
    <s v="Media &amp; Entertainment"/>
    <x v="231"/>
    <x v="13"/>
    <s v="New South Wales"/>
    <s v="Media, automotive"/>
    <x v="4"/>
    <x v="0"/>
    <x v="1"/>
    <s v="Parry-Okeden"/>
    <s v="Blair"/>
    <n v="8400"/>
    <x v="39"/>
    <n v="1950"/>
    <n v="5"/>
    <n v="21"/>
    <d v="1950-05-21T00:00:00"/>
    <d v="2025-07-03T00:00:00"/>
    <x v="223"/>
    <n v="119.8"/>
    <n v="1392680589329"/>
    <n v="82.7"/>
    <n v="23"/>
    <x v="13"/>
    <n v="25766605"/>
  </r>
  <r>
    <n v="242"/>
    <s v="Metals &amp; Mining"/>
    <x v="232"/>
    <x v="5"/>
    <s v="Binzhou"/>
    <s v="Aluminum products"/>
    <x v="11"/>
    <x v="0"/>
    <x v="1"/>
    <s v="Zheng"/>
    <s v="Shuliang"/>
    <n v="8400"/>
    <x v="54"/>
    <n v="1940"/>
    <n v="1"/>
    <n v="1"/>
    <d v="1946-01-01T00:00:00"/>
    <d v="2025-07-03T00:00:00"/>
    <x v="224"/>
    <n v="125.08"/>
    <n v="19910000000000"/>
    <n v="77"/>
    <n v="9.4"/>
    <x v="5"/>
    <n v="1397715000"/>
  </r>
  <r>
    <n v="246"/>
    <s v="Fashion &amp; Retail"/>
    <x v="233"/>
    <x v="1"/>
    <s v="Springfield"/>
    <s v="Sporting goods retail"/>
    <x v="0"/>
    <x v="1"/>
    <x v="0"/>
    <s v="Morris"/>
    <s v="John"/>
    <n v="8300"/>
    <x v="17"/>
    <n v="1940"/>
    <n v="3"/>
    <n v="19"/>
    <d v="1948-03-19T00:00:00"/>
    <d v="2025-07-03T00:00:00"/>
    <x v="225"/>
    <n v="117.24"/>
    <n v="21427700000000"/>
    <n v="78.5"/>
    <n v="9.6"/>
    <x v="1"/>
    <n v="328239523"/>
  </r>
  <r>
    <n v="249"/>
    <s v="Energy"/>
    <x v="234"/>
    <x v="16"/>
    <s v="Moscow"/>
    <s v="Oil, banking, telecom"/>
    <x v="12"/>
    <x v="1"/>
    <x v="0"/>
    <s v="Khan"/>
    <s v="German"/>
    <n v="8200"/>
    <x v="34"/>
    <n v="1960"/>
    <n v="10"/>
    <n v="24"/>
    <d v="1961-10-24T00:00:00"/>
    <d v="2025-07-03T00:00:00"/>
    <x v="226"/>
    <n v="180.75"/>
    <n v="1699876578871"/>
    <n v="72.7"/>
    <n v="11.4"/>
    <x v="16"/>
    <n v="144373535"/>
  </r>
  <r>
    <n v="249"/>
    <s v="Diversified"/>
    <x v="235"/>
    <x v="22"/>
    <s v="Lagos"/>
    <s v="Cement, sugar"/>
    <x v="6"/>
    <x v="0"/>
    <x v="0"/>
    <s v="Rabiu"/>
    <s v="Abdulsamad"/>
    <n v="8200"/>
    <x v="48"/>
    <n v="1960"/>
    <n v="8"/>
    <n v="4"/>
    <d v="1960-08-04T00:00:00"/>
    <d v="2025-07-03T00:00:00"/>
    <x v="227"/>
    <n v="267.51"/>
    <n v="448120428859"/>
    <n v="54.3"/>
    <n v="1.5"/>
    <x v="22"/>
    <n v="200963599"/>
  </r>
  <r>
    <n v="249"/>
    <s v="Finance &amp; Investments"/>
    <x v="236"/>
    <x v="1"/>
    <s v="Atherton"/>
    <s v="Private equity"/>
    <x v="3"/>
    <x v="1"/>
    <x v="0"/>
    <s v="Roberts"/>
    <s v="George"/>
    <n v="8200"/>
    <x v="35"/>
    <n v="1940"/>
    <n v="9"/>
    <n v="14"/>
    <d v="1943-09-14T00:00:00"/>
    <d v="2025-07-03T00:00:00"/>
    <x v="228"/>
    <n v="117.24"/>
    <n v="21427700000000"/>
    <n v="78.5"/>
    <n v="9.6"/>
    <x v="1"/>
    <n v="328239523"/>
  </r>
  <r>
    <n v="249"/>
    <s v="Real Estate"/>
    <x v="237"/>
    <x v="3"/>
    <s v="Delhi"/>
    <s v="Real estate"/>
    <x v="15"/>
    <x v="0"/>
    <x v="0"/>
    <s v="Singh"/>
    <s v="Kushal Pal"/>
    <n v="8200"/>
    <x v="42"/>
    <n v="1930"/>
    <n v="8"/>
    <n v="15"/>
    <d v="1931-08-15T00:00:00"/>
    <d v="2025-07-03T00:00:00"/>
    <x v="229"/>
    <n v="180.44"/>
    <n v="2611000000000"/>
    <n v="69.400000000000006"/>
    <n v="11.2"/>
    <x v="3"/>
    <n v="1366417754"/>
  </r>
  <r>
    <n v="249"/>
    <s v="Real Estate"/>
    <x v="238"/>
    <x v="5"/>
    <s v="Beijing"/>
    <s v="Real estate"/>
    <x v="15"/>
    <x v="1"/>
    <x v="0"/>
    <s v="Wang"/>
    <s v="Jianlin"/>
    <n v="8200"/>
    <x v="13"/>
    <n v="1950"/>
    <n v="10"/>
    <n v="1"/>
    <d v="1954-10-01T00:00:00"/>
    <d v="2025-07-03T00:00:00"/>
    <x v="230"/>
    <n v="125.08"/>
    <n v="19910000000000"/>
    <n v="77"/>
    <n v="9.4"/>
    <x v="5"/>
    <n v="1397715000"/>
  </r>
  <r>
    <n v="249"/>
    <s v="Real Estate"/>
    <x v="239"/>
    <x v="5"/>
    <s v="Foshan"/>
    <s v="Real estate"/>
    <x v="15"/>
    <x v="0"/>
    <x v="1"/>
    <s v="Yang"/>
    <s v="Huiyan"/>
    <n v="8200"/>
    <x v="56"/>
    <n v="1980"/>
    <n v="9"/>
    <n v="27"/>
    <d v="1981-09-27T00:00:00"/>
    <d v="2025-07-03T00:00:00"/>
    <x v="231"/>
    <n v="125.08"/>
    <n v="19910000000000"/>
    <n v="77"/>
    <n v="9.4"/>
    <x v="5"/>
    <n v="1397715000"/>
  </r>
  <r>
    <n v="256"/>
    <s v="Diversified"/>
    <x v="240"/>
    <x v="0"/>
    <s v="Paris"/>
    <s v="Diversified"/>
    <x v="6"/>
    <x v="0"/>
    <x v="0"/>
    <s v="Dassault"/>
    <s v="Laurent"/>
    <n v="8100"/>
    <x v="10"/>
    <n v="1950"/>
    <n v="7"/>
    <n v="7"/>
    <d v="1953-07-07T00:00:00"/>
    <d v="2025-07-03T00:00:00"/>
    <x v="232"/>
    <n v="110.05"/>
    <n v="2715518274227"/>
    <n v="82.5"/>
    <n v="24.2"/>
    <x v="0"/>
    <n v="67059887"/>
  </r>
  <r>
    <n v="256"/>
    <s v="Diversified"/>
    <x v="241"/>
    <x v="0"/>
    <s v="Paris"/>
    <s v="Diversified"/>
    <x v="6"/>
    <x v="0"/>
    <x v="0"/>
    <s v="Dassault"/>
    <s v="Thierry"/>
    <n v="8100"/>
    <x v="8"/>
    <n v="1950"/>
    <n v="3"/>
    <n v="26"/>
    <d v="1957-03-26T00:00:00"/>
    <d v="2025-07-03T00:00:00"/>
    <x v="233"/>
    <n v="110.05"/>
    <n v="2715518274227"/>
    <n v="82.5"/>
    <n v="24.2"/>
    <x v="0"/>
    <n v="67059887"/>
  </r>
  <r>
    <n v="256"/>
    <s v="Food &amp; Beverage"/>
    <x v="242"/>
    <x v="1"/>
    <s v="Houston"/>
    <s v="Houston Rockets, entertainment"/>
    <x v="7"/>
    <x v="1"/>
    <x v="0"/>
    <s v="Fertitta"/>
    <s v="Tilman"/>
    <n v="8100"/>
    <x v="8"/>
    <n v="1950"/>
    <n v="6"/>
    <n v="25"/>
    <d v="1957-06-25T00:00:00"/>
    <d v="2025-07-03T00:00:00"/>
    <x v="234"/>
    <n v="117.24"/>
    <n v="21427700000000"/>
    <n v="78.5"/>
    <n v="9.6"/>
    <x v="1"/>
    <n v="328239523"/>
  </r>
  <r>
    <n v="256"/>
    <s v="Diversified"/>
    <x v="243"/>
    <x v="0"/>
    <s v="Paris"/>
    <s v="Diversified"/>
    <x v="6"/>
    <x v="0"/>
    <x v="1"/>
    <s v="Habert-Dassault"/>
    <s v="Marie-Hélène"/>
    <n v="8100"/>
    <x v="18"/>
    <n v="1960"/>
    <n v="4"/>
    <n v="4"/>
    <d v="1965-04-04T00:00:00"/>
    <d v="2025-07-03T00:00:00"/>
    <x v="235"/>
    <n v="110.05"/>
    <n v="2715518274227"/>
    <n v="82.5"/>
    <n v="24.2"/>
    <x v="0"/>
    <n v="67059887"/>
  </r>
  <r>
    <n v="256"/>
    <s v="Gambling &amp; Casinos"/>
    <x v="244"/>
    <x v="8"/>
    <s v="Verbier"/>
    <s v="Oil and gas, IT, lotteries"/>
    <x v="9"/>
    <x v="1"/>
    <x v="0"/>
    <s v="Komarek"/>
    <s v="Karel"/>
    <n v="8100"/>
    <x v="25"/>
    <n v="1960"/>
    <n v="3"/>
    <n v="15"/>
    <d v="1969-03-15T00:00:00"/>
    <d v="2025-07-03T00:00:00"/>
    <x v="236"/>
    <n v="99.55"/>
    <n v="703082435360"/>
    <n v="83.6"/>
    <n v="10.1"/>
    <x v="8"/>
    <n v="8574832"/>
  </r>
  <r>
    <n v="261"/>
    <s v="Technology"/>
    <x v="245"/>
    <x v="1"/>
    <s v="San Francisco"/>
    <s v="Airbnb"/>
    <x v="2"/>
    <x v="1"/>
    <x v="0"/>
    <s v="Blecharczyk"/>
    <s v="Nathan"/>
    <n v="8000"/>
    <x v="59"/>
    <n v="1980"/>
    <n v="6"/>
    <n v="11"/>
    <d v="1983-06-11T00:00:00"/>
    <d v="2025-07-03T00:00:00"/>
    <x v="237"/>
    <n v="117.24"/>
    <n v="21427700000000"/>
    <n v="78.5"/>
    <n v="9.6"/>
    <x v="1"/>
    <n v="328239523"/>
  </r>
  <r>
    <n v="261"/>
    <s v="Energy"/>
    <x v="246"/>
    <x v="16"/>
    <s v="Moscow"/>
    <s v="Oil"/>
    <x v="12"/>
    <x v="1"/>
    <x v="0"/>
    <s v="Fedun"/>
    <s v="Leonid"/>
    <n v="8000"/>
    <x v="9"/>
    <n v="1950"/>
    <n v="4"/>
    <n v="5"/>
    <d v="1956-04-05T00:00:00"/>
    <d v="2025-07-03T00:00:00"/>
    <x v="238"/>
    <n v="180.75"/>
    <n v="1699876578871"/>
    <n v="72.7"/>
    <n v="11.4"/>
    <x v="16"/>
    <n v="144373535"/>
  </r>
  <r>
    <n v="261"/>
    <s v="Fashion &amp; Retail"/>
    <x v="247"/>
    <x v="1"/>
    <s v="Atlanta"/>
    <s v="Home Depot"/>
    <x v="0"/>
    <x v="1"/>
    <x v="0"/>
    <s v="Marcus"/>
    <s v="Bernard"/>
    <n v="8000"/>
    <x v="50"/>
    <n v="1920"/>
    <n v="5"/>
    <n v="12"/>
    <d v="1929-05-12T00:00:00"/>
    <d v="2025-07-03T00:00:00"/>
    <x v="239"/>
    <n v="117.24"/>
    <n v="21427700000000"/>
    <n v="78.5"/>
    <n v="9.6"/>
    <x v="1"/>
    <n v="328239523"/>
  </r>
  <r>
    <n v="261"/>
    <s v="Finance &amp; Investments"/>
    <x v="248"/>
    <x v="1"/>
    <s v="Winnetka"/>
    <s v="Insurance"/>
    <x v="3"/>
    <x v="1"/>
    <x v="0"/>
    <s v="Ryan"/>
    <s v="Patrick"/>
    <n v="8000"/>
    <x v="21"/>
    <n v="1930"/>
    <n v="5"/>
    <n v="15"/>
    <d v="1937-05-15T00:00:00"/>
    <d v="2025-07-03T00:00:00"/>
    <x v="240"/>
    <n v="117.24"/>
    <n v="21427700000000"/>
    <n v="78.5"/>
    <n v="9.6"/>
    <x v="1"/>
    <n v="328239523"/>
  </r>
  <r>
    <n v="261"/>
    <s v="Finance &amp; Investments"/>
    <x v="249"/>
    <x v="1"/>
    <s v="Austin"/>
    <s v="Private equity"/>
    <x v="3"/>
    <x v="1"/>
    <x v="0"/>
    <s v="Smith"/>
    <s v="Robert F."/>
    <n v="8000"/>
    <x v="16"/>
    <n v="1960"/>
    <n v="12"/>
    <n v="1"/>
    <d v="1962-12-01T00:00:00"/>
    <d v="2025-07-03T00:00:00"/>
    <x v="241"/>
    <n v="117.24"/>
    <n v="21427700000000"/>
    <n v="78.5"/>
    <n v="9.6"/>
    <x v="1"/>
    <n v="328239523"/>
  </r>
  <r>
    <n v="261"/>
    <s v="Metals &amp; Mining"/>
    <x v="250"/>
    <x v="18"/>
    <s v="Prague"/>
    <s v="Coal mines"/>
    <x v="11"/>
    <x v="1"/>
    <x v="0"/>
    <s v="Tykac"/>
    <s v="Pavel"/>
    <n v="8000"/>
    <x v="2"/>
    <n v="1960"/>
    <n v="5"/>
    <n v="15"/>
    <d v="1964-05-15T00:00:00"/>
    <d v="2025-07-03T00:00:00"/>
    <x v="242"/>
    <n v="116.48"/>
    <n v="246489245495"/>
    <n v="79"/>
    <n v="14.9"/>
    <x v="18"/>
    <n v="10669709"/>
  </r>
  <r>
    <n v="268"/>
    <s v="Finance &amp; Investments"/>
    <x v="251"/>
    <x v="1"/>
    <s v="Miami Beach"/>
    <s v="Private equity"/>
    <x v="3"/>
    <x v="1"/>
    <x v="0"/>
    <s v="Bravo"/>
    <s v="Orlando"/>
    <n v="7900"/>
    <x v="32"/>
    <n v="1970"/>
    <n v="9"/>
    <n v="23"/>
    <d v="1970-09-23T00:00:00"/>
    <d v="2025-07-03T00:00:00"/>
    <x v="243"/>
    <n v="117.24"/>
    <n v="21427700000000"/>
    <n v="78.5"/>
    <n v="9.6"/>
    <x v="1"/>
    <n v="328239523"/>
  </r>
  <r>
    <n v="268"/>
    <s v="Fashion &amp; Retail"/>
    <x v="252"/>
    <x v="5"/>
    <s v="Quanzhou"/>
    <s v="Sports apparel"/>
    <x v="0"/>
    <x v="1"/>
    <x v="0"/>
    <s v="Ding"/>
    <s v="Shizhong"/>
    <n v="7900"/>
    <x v="32"/>
    <n v="1970"/>
    <n v="12"/>
    <n v="1"/>
    <d v="1970-12-01T00:00:00"/>
    <d v="2025-07-03T00:00:00"/>
    <x v="244"/>
    <n v="125.08"/>
    <n v="19910000000000"/>
    <n v="77"/>
    <n v="9.4"/>
    <x v="5"/>
    <n v="1397715000"/>
  </r>
  <r>
    <n v="268"/>
    <s v="Fashion &amp; Retail"/>
    <x v="253"/>
    <x v="1"/>
    <s v="Henderson"/>
    <s v="Walmart"/>
    <x v="0"/>
    <x v="0"/>
    <x v="1"/>
    <s v="Laurie"/>
    <s v="Nancy Walton"/>
    <n v="7900"/>
    <x v="26"/>
    <n v="1950"/>
    <n v="5"/>
    <n v="15"/>
    <d v="1951-05-15T00:00:00"/>
    <d v="2025-07-03T00:00:00"/>
    <x v="245"/>
    <n v="117.24"/>
    <n v="21427700000000"/>
    <n v="78.5"/>
    <n v="9.6"/>
    <x v="1"/>
    <n v="328239523"/>
  </r>
  <r>
    <n v="268"/>
    <s v="Technology"/>
    <x v="254"/>
    <x v="28"/>
    <s v="Seoul"/>
    <s v="Samsung"/>
    <x v="2"/>
    <x v="0"/>
    <x v="0"/>
    <s v="Lee"/>
    <s v="Jay Y."/>
    <n v="7900"/>
    <x v="23"/>
    <n v="1960"/>
    <n v="6"/>
    <n v="23"/>
    <d v="1968-06-23T00:00:00"/>
    <d v="2025-07-03T00:00:00"/>
    <x v="246"/>
    <n v="115.16"/>
    <n v="2029000000000"/>
    <n v="82.6"/>
    <n v="15.6"/>
    <x v="28"/>
    <n v="51709098"/>
  </r>
  <r>
    <n v="268"/>
    <s v="Finance &amp; Investments"/>
    <x v="255"/>
    <x v="1"/>
    <s v="New York"/>
    <s v="Private equity"/>
    <x v="3"/>
    <x v="1"/>
    <x v="0"/>
    <s v="Musallam"/>
    <s v="Ramzi"/>
    <n v="7900"/>
    <x v="23"/>
    <n v="1960"/>
    <n v="9"/>
    <n v="17"/>
    <d v="1968-09-17T00:00:00"/>
    <d v="2025-07-03T00:00:00"/>
    <x v="247"/>
    <n v="117.24"/>
    <n v="21427700000000"/>
    <n v="78.5"/>
    <n v="9.6"/>
    <x v="1"/>
    <n v="328239523"/>
  </r>
  <r>
    <n v="268"/>
    <s v="Finance &amp; Investments"/>
    <x v="256"/>
    <x v="1"/>
    <s v="New York"/>
    <s v="Hedge funds"/>
    <x v="3"/>
    <x v="1"/>
    <x v="0"/>
    <s v="Shaw"/>
    <s v="David"/>
    <n v="7900"/>
    <x v="26"/>
    <n v="1950"/>
    <n v="3"/>
    <n v="29"/>
    <d v="1951-03-29T00:00:00"/>
    <d v="2025-07-03T00:00:00"/>
    <x v="197"/>
    <n v="117.24"/>
    <n v="21427700000000"/>
    <n v="78.5"/>
    <n v="9.6"/>
    <x v="1"/>
    <n v="328239523"/>
  </r>
  <r>
    <n v="268"/>
    <s v="Metals &amp; Mining"/>
    <x v="257"/>
    <x v="16"/>
    <s v="Moscow"/>
    <s v="Metals and mining"/>
    <x v="11"/>
    <x v="1"/>
    <x v="0"/>
    <s v="Skoch &amp; family"/>
    <s v="Andrei"/>
    <n v="7900"/>
    <x v="31"/>
    <n v="1960"/>
    <n v="1"/>
    <n v="30"/>
    <d v="1966-01-30T00:00:00"/>
    <d v="2025-07-03T00:00:00"/>
    <x v="248"/>
    <n v="180.75"/>
    <n v="1699876578871"/>
    <n v="72.7"/>
    <n v="11.4"/>
    <x v="16"/>
    <n v="144373535"/>
  </r>
  <r>
    <n v="268"/>
    <s v="Diversified"/>
    <x v="258"/>
    <x v="10"/>
    <s v="Vienna"/>
    <s v="Real estate, construction"/>
    <x v="6"/>
    <x v="1"/>
    <x v="0"/>
    <s v="Stumpf"/>
    <s v="Georg"/>
    <n v="7900"/>
    <x v="30"/>
    <n v="1970"/>
    <n v="9"/>
    <n v="14"/>
    <d v="1972-09-14T00:00:00"/>
    <d v="2025-07-03T00:00:00"/>
    <x v="249"/>
    <n v="118.06"/>
    <n v="446314739528"/>
    <n v="81.599999999999994"/>
    <n v="25.4"/>
    <x v="10"/>
    <n v="8877067"/>
  </r>
  <r>
    <n v="276"/>
    <s v="Telecom"/>
    <x v="259"/>
    <x v="1"/>
    <s v="Saddle River"/>
    <s v="Telecom"/>
    <x v="5"/>
    <x v="1"/>
    <x v="0"/>
    <s v="Commisso"/>
    <s v="Rocco"/>
    <n v="7800"/>
    <x v="0"/>
    <n v="1940"/>
    <n v="11"/>
    <n v="25"/>
    <d v="1949-11-25T00:00:00"/>
    <d v="2025-07-03T00:00:00"/>
    <x v="250"/>
    <n v="117.24"/>
    <n v="21427700000000"/>
    <n v="78.5"/>
    <n v="9.6"/>
    <x v="1"/>
    <n v="328239523"/>
  </r>
  <r>
    <n v="276"/>
    <s v="Manufacturing"/>
    <x v="260"/>
    <x v="5"/>
    <s v="Hangzhou"/>
    <s v="Petrochemicals"/>
    <x v="10"/>
    <x v="1"/>
    <x v="0"/>
    <s v="Li"/>
    <s v="Shuirong"/>
    <n v="7800"/>
    <x v="9"/>
    <n v="1950"/>
    <n v="7"/>
    <n v="1"/>
    <d v="1956-07-01T00:00:00"/>
    <d v="2025-07-03T00:00:00"/>
    <x v="251"/>
    <n v="125.08"/>
    <n v="19910000000000"/>
    <n v="77"/>
    <n v="9.4"/>
    <x v="5"/>
    <n v="1397715000"/>
  </r>
  <r>
    <n v="276"/>
    <s v="Technology"/>
    <x v="261"/>
    <x v="5"/>
    <s v="Shanghai"/>
    <s v="Financial information"/>
    <x v="2"/>
    <x v="1"/>
    <x v="0"/>
    <s v="Qi"/>
    <s v="Shi"/>
    <n v="7800"/>
    <x v="32"/>
    <n v="1970"/>
    <n v="1"/>
    <n v="3"/>
    <d v="1970-01-03T00:00:00"/>
    <d v="2025-07-03T00:00:00"/>
    <x v="252"/>
    <n v="125.08"/>
    <n v="19910000000000"/>
    <n v="77"/>
    <n v="9.4"/>
    <x v="5"/>
    <n v="1397715000"/>
  </r>
  <r>
    <n v="276"/>
    <s v="Manufacturing"/>
    <x v="262"/>
    <x v="5"/>
    <s v="Guangzhou"/>
    <s v="Furniture"/>
    <x v="10"/>
    <x v="1"/>
    <x v="0"/>
    <s v="Yao"/>
    <s v="Liangsong"/>
    <n v="7800"/>
    <x v="2"/>
    <n v="1960"/>
    <n v="8"/>
    <n v="1"/>
    <d v="1964-08-01T00:00:00"/>
    <d v="2025-07-03T00:00:00"/>
    <x v="253"/>
    <n v="125.08"/>
    <n v="19910000000000"/>
    <n v="77"/>
    <n v="9.4"/>
    <x v="5"/>
    <n v="1397715000"/>
  </r>
  <r>
    <n v="282"/>
    <s v="Food &amp; Beverage"/>
    <x v="263"/>
    <x v="0"/>
    <s v="Laval"/>
    <s v="Cheese"/>
    <x v="7"/>
    <x v="0"/>
    <x v="0"/>
    <s v="Besnier"/>
    <s v="Jean-Michel"/>
    <n v="7700"/>
    <x v="43"/>
    <n v="1960"/>
    <n v="6"/>
    <n v="5"/>
    <d v="1967-06-05T00:00:00"/>
    <d v="2025-07-03T00:00:00"/>
    <x v="254"/>
    <n v="110.05"/>
    <n v="2715518274227"/>
    <n v="82.5"/>
    <n v="24.2"/>
    <x v="0"/>
    <n v="67059887"/>
  </r>
  <r>
    <n v="282"/>
    <s v="Food &amp; Beverage"/>
    <x v="264"/>
    <x v="0"/>
    <s v="Laval"/>
    <s v="Cheese"/>
    <x v="7"/>
    <x v="0"/>
    <x v="1"/>
    <s v="Besnier Beauvalot"/>
    <s v="Marie"/>
    <n v="7700"/>
    <x v="27"/>
    <n v="1980"/>
    <n v="7"/>
    <n v="30"/>
    <d v="1980-07-30T00:00:00"/>
    <d v="2025-07-03T00:00:00"/>
    <x v="255"/>
    <n v="110.05"/>
    <n v="2715518274227"/>
    <n v="82.5"/>
    <n v="24.2"/>
    <x v="0"/>
    <n v="67059887"/>
  </r>
  <r>
    <n v="282"/>
    <s v="Media &amp; Entertainment"/>
    <x v="265"/>
    <x v="1"/>
    <s v="Beverly Hills"/>
    <s v="Movies, record labels"/>
    <x v="4"/>
    <x v="1"/>
    <x v="0"/>
    <s v="Geffen"/>
    <s v="David"/>
    <n v="7700"/>
    <x v="35"/>
    <n v="1940"/>
    <n v="2"/>
    <n v="21"/>
    <d v="1943-02-21T00:00:00"/>
    <d v="2025-07-03T00:00:00"/>
    <x v="256"/>
    <n v="117.24"/>
    <n v="21427700000000"/>
    <n v="78.5"/>
    <n v="9.6"/>
    <x v="1"/>
    <n v="328239523"/>
  </r>
  <r>
    <n v="282"/>
    <s v="Technology"/>
    <x v="266"/>
    <x v="5"/>
    <s v="Beijing"/>
    <s v="Internet search"/>
    <x v="2"/>
    <x v="1"/>
    <x v="0"/>
    <s v="Li"/>
    <s v="Robin"/>
    <n v="7700"/>
    <x v="23"/>
    <n v="1960"/>
    <n v="11"/>
    <n v="17"/>
    <d v="1968-11-17T00:00:00"/>
    <d v="2025-07-03T00:00:00"/>
    <x v="257"/>
    <n v="125.08"/>
    <n v="19910000000000"/>
    <n v="77"/>
    <n v="9.4"/>
    <x v="5"/>
    <n v="1397715000"/>
  </r>
  <r>
    <n v="282"/>
    <s v="Service"/>
    <x v="267"/>
    <x v="5"/>
    <s v="Chengdu"/>
    <s v="Agribusiness"/>
    <x v="14"/>
    <x v="1"/>
    <x v="0"/>
    <s v="Liu"/>
    <s v="Yonghao"/>
    <n v="7700"/>
    <x v="26"/>
    <n v="1950"/>
    <n v="9"/>
    <n v="1"/>
    <d v="1951-09-01T00:00:00"/>
    <d v="2025-07-03T00:00:00"/>
    <x v="258"/>
    <n v="125.08"/>
    <n v="19910000000000"/>
    <n v="77"/>
    <n v="9.4"/>
    <x v="5"/>
    <n v="1397715000"/>
  </r>
  <r>
    <n v="282"/>
    <s v="Technology"/>
    <x v="268"/>
    <x v="1"/>
    <s v="Newport Beach"/>
    <s v="Semiconductors"/>
    <x v="2"/>
    <x v="1"/>
    <x v="0"/>
    <s v="Samueli"/>
    <s v="Henry"/>
    <n v="7700"/>
    <x v="13"/>
    <n v="1950"/>
    <n v="9"/>
    <n v="20"/>
    <d v="1954-09-20T00:00:00"/>
    <d v="2025-07-03T00:00:00"/>
    <x v="259"/>
    <n v="117.24"/>
    <n v="21427700000000"/>
    <n v="78.5"/>
    <n v="9.6"/>
    <x v="1"/>
    <n v="328239523"/>
  </r>
  <r>
    <n v="282"/>
    <s v="Healthcare"/>
    <x v="269"/>
    <x v="1"/>
    <s v="Naples"/>
    <s v="Medical devices"/>
    <x v="13"/>
    <x v="1"/>
    <x v="0"/>
    <s v="Schmieding"/>
    <s v="Reinhold"/>
    <n v="7700"/>
    <x v="5"/>
    <n v="1950"/>
    <n v="1"/>
    <n v="3"/>
    <d v="1955-01-03T00:00:00"/>
    <d v="2025-07-03T00:00:00"/>
    <x v="260"/>
    <n v="117.24"/>
    <n v="21427700000000"/>
    <n v="78.5"/>
    <n v="9.6"/>
    <x v="1"/>
    <n v="328239523"/>
  </r>
  <r>
    <n v="282"/>
    <s v="Real Estate"/>
    <x v="270"/>
    <x v="31"/>
    <s v="Oslo"/>
    <s v="Real estate"/>
    <x v="15"/>
    <x v="1"/>
    <x v="0"/>
    <s v="Tollefsen"/>
    <s v="Ivar"/>
    <n v="7700"/>
    <x v="34"/>
    <n v="1960"/>
    <n v="6"/>
    <n v="23"/>
    <d v="1961-06-23T00:00:00"/>
    <d v="2025-07-03T00:00:00"/>
    <x v="261"/>
    <n v="120.27"/>
    <n v="403336363636"/>
    <n v="82.8"/>
    <n v="23.9"/>
    <x v="31"/>
    <n v="5347896"/>
  </r>
  <r>
    <n v="290"/>
    <s v="Energy"/>
    <x v="271"/>
    <x v="5"/>
    <s v="Hefei"/>
    <s v="Photovoltaic equipment"/>
    <x v="12"/>
    <x v="1"/>
    <x v="0"/>
    <s v="Cao"/>
    <s v="Renxian"/>
    <n v="7600"/>
    <x v="23"/>
    <n v="1960"/>
    <n v="7"/>
    <n v="24"/>
    <d v="1968-07-24T00:00:00"/>
    <d v="2025-07-03T00:00:00"/>
    <x v="262"/>
    <n v="125.08"/>
    <n v="19910000000000"/>
    <n v="77"/>
    <n v="9.4"/>
    <x v="5"/>
    <n v="1397715000"/>
  </r>
  <r>
    <n v="290"/>
    <s v="Healthcare"/>
    <x v="272"/>
    <x v="3"/>
    <s v="Ahmedabad"/>
    <s v="Pharmaceuticals"/>
    <x v="13"/>
    <x v="1"/>
    <x v="0"/>
    <s v="Chudgar"/>
    <s v="Hasmukh"/>
    <n v="7600"/>
    <x v="38"/>
    <n v="1930"/>
    <n v="9"/>
    <n v="19"/>
    <d v="1933-09-19T00:00:00"/>
    <d v="2025-07-03T00:00:00"/>
    <x v="263"/>
    <n v="180.44"/>
    <n v="2611000000000"/>
    <n v="69.400000000000006"/>
    <n v="11.2"/>
    <x v="3"/>
    <n v="1366417754"/>
  </r>
  <r>
    <n v="290"/>
    <s v="Manufacturing"/>
    <x v="273"/>
    <x v="12"/>
    <s v="London"/>
    <s v="Chemicals"/>
    <x v="10"/>
    <x v="1"/>
    <x v="0"/>
    <s v="Currie"/>
    <s v="Andrew"/>
    <n v="7600"/>
    <x v="5"/>
    <n v="1950"/>
    <n v="12"/>
    <n v="4"/>
    <d v="1955-12-04T00:00:00"/>
    <d v="2025-07-03T00:00:00"/>
    <x v="264"/>
    <n v="119.62"/>
    <n v="2827113184696"/>
    <n v="81.3"/>
    <n v="25.5"/>
    <x v="12"/>
    <n v="66834405"/>
  </r>
  <r>
    <n v="290"/>
    <s v="Technology"/>
    <x v="274"/>
    <x v="1"/>
    <s v="Austin"/>
    <s v="Airbnb"/>
    <x v="2"/>
    <x v="1"/>
    <x v="0"/>
    <s v="Gebbia"/>
    <s v="Joe"/>
    <n v="7600"/>
    <x v="56"/>
    <n v="1980"/>
    <n v="8"/>
    <n v="21"/>
    <d v="1981-08-21T00:00:00"/>
    <d v="2025-07-03T00:00:00"/>
    <x v="265"/>
    <n v="117.24"/>
    <n v="21427700000000"/>
    <n v="78.5"/>
    <n v="9.6"/>
    <x v="1"/>
    <n v="328239523"/>
  </r>
  <r>
    <n v="290"/>
    <s v="Real Estate"/>
    <x v="275"/>
    <x v="21"/>
    <s v="Singapore"/>
    <s v="Real Estate"/>
    <x v="15"/>
    <x v="0"/>
    <x v="0"/>
    <s v="Ng"/>
    <s v="Philip"/>
    <n v="7600"/>
    <x v="47"/>
    <n v="1950"/>
    <n v="1"/>
    <n v="1"/>
    <d v="1959-01-01T00:00:00"/>
    <d v="2025-07-03T00:00:00"/>
    <x v="208"/>
    <n v="114.41"/>
    <n v="372062527489"/>
    <n v="83.1"/>
    <n v="13.1"/>
    <x v="21"/>
    <n v="5703569"/>
  </r>
  <r>
    <n v="290"/>
    <s v="Manufacturing"/>
    <x v="276"/>
    <x v="12"/>
    <s v="London"/>
    <s v="Chemicals"/>
    <x v="10"/>
    <x v="1"/>
    <x v="0"/>
    <s v="Reece"/>
    <s v="John"/>
    <n v="7600"/>
    <x v="8"/>
    <n v="1950"/>
    <n v="3"/>
    <n v="7"/>
    <d v="1957-03-07T00:00:00"/>
    <d v="2025-07-03T00:00:00"/>
    <x v="266"/>
    <n v="119.62"/>
    <n v="2827113184696"/>
    <n v="81.3"/>
    <n v="25.5"/>
    <x v="12"/>
    <n v="66834405"/>
  </r>
  <r>
    <n v="290"/>
    <s v="Real Estate"/>
    <x v="277"/>
    <x v="1"/>
    <s v="New York"/>
    <s v="Real estate"/>
    <x v="15"/>
    <x v="0"/>
    <x v="0"/>
    <s v="Stern"/>
    <s v="Leonard"/>
    <n v="7600"/>
    <x v="19"/>
    <n v="1930"/>
    <n v="3"/>
    <n v="28"/>
    <d v="1938-03-28T00:00:00"/>
    <d v="2025-07-03T00:00:00"/>
    <x v="267"/>
    <n v="117.24"/>
    <n v="21427700000000"/>
    <n v="78.5"/>
    <n v="9.6"/>
    <x v="1"/>
    <n v="328239523"/>
  </r>
  <r>
    <n v="290"/>
    <s v="Healthcare"/>
    <x v="278"/>
    <x v="5"/>
    <s v="Shanghai"/>
    <s v="Pharmaceuticals"/>
    <x v="13"/>
    <x v="1"/>
    <x v="1"/>
    <s v="Zhong"/>
    <s v="Huijuan"/>
    <n v="7600"/>
    <x v="34"/>
    <n v="1960"/>
    <n v="1"/>
    <n v="1"/>
    <d v="1961-01-01T00:00:00"/>
    <d v="2025-07-03T00:00:00"/>
    <x v="268"/>
    <n v="125.08"/>
    <n v="19910000000000"/>
    <n v="77"/>
    <n v="9.4"/>
    <x v="5"/>
    <n v="1397715000"/>
  </r>
  <r>
    <n v="299"/>
    <s v="Sports"/>
    <x v="279"/>
    <x v="1"/>
    <s v="Atlanta"/>
    <s v="Home Depot"/>
    <x v="17"/>
    <x v="1"/>
    <x v="0"/>
    <s v="Blank"/>
    <s v="Arthur"/>
    <n v="7500"/>
    <x v="6"/>
    <n v="1940"/>
    <n v="9"/>
    <n v="27"/>
    <d v="1942-09-27T00:00:00"/>
    <d v="2025-07-03T00:00:00"/>
    <x v="269"/>
    <n v="117.24"/>
    <n v="21427700000000"/>
    <n v="78.5"/>
    <n v="9.6"/>
    <x v="1"/>
    <n v="328239523"/>
  </r>
  <r>
    <n v="299"/>
    <s v="Fashion &amp; Retail"/>
    <x v="280"/>
    <x v="1"/>
    <s v="San Antonio"/>
    <s v="Supermarkets"/>
    <x v="0"/>
    <x v="0"/>
    <x v="0"/>
    <s v="Butt"/>
    <s v="Charles"/>
    <n v="7500"/>
    <x v="19"/>
    <n v="1930"/>
    <n v="2"/>
    <n v="3"/>
    <d v="1938-02-03T00:00:00"/>
    <d v="2025-07-03T00:00:00"/>
    <x v="270"/>
    <n v="117.24"/>
    <n v="21427700000000"/>
    <n v="78.5"/>
    <n v="9.6"/>
    <x v="1"/>
    <n v="328239523"/>
  </r>
  <r>
    <n v="299"/>
    <s v="Fashion &amp; Retail"/>
    <x v="281"/>
    <x v="5"/>
    <s v="Quanzhou"/>
    <s v="Sports apparel"/>
    <x v="0"/>
    <x v="1"/>
    <x v="0"/>
    <s v="Ding"/>
    <s v="Shijia"/>
    <n v="7500"/>
    <x v="2"/>
    <n v="1960"/>
    <n v="1"/>
    <n v="1"/>
    <d v="1964-01-01T00:00:00"/>
    <d v="2025-07-03T00:00:00"/>
    <x v="136"/>
    <n v="125.08"/>
    <n v="19910000000000"/>
    <n v="77"/>
    <n v="9.4"/>
    <x v="5"/>
    <n v="1397715000"/>
  </r>
  <r>
    <n v="299"/>
    <s v="Finance &amp; Investments"/>
    <x v="282"/>
    <x v="1"/>
    <s v="Palm Beach"/>
    <s v="Hedge funds"/>
    <x v="3"/>
    <x v="1"/>
    <x v="0"/>
    <s v="Jones"/>
    <s v="Paul Tudor"/>
    <n v="7500"/>
    <x v="13"/>
    <n v="1950"/>
    <n v="9"/>
    <n v="28"/>
    <d v="1954-09-28T00:00:00"/>
    <d v="2025-07-03T00:00:00"/>
    <x v="271"/>
    <n v="117.24"/>
    <n v="21427700000000"/>
    <n v="78.5"/>
    <n v="9.6"/>
    <x v="1"/>
    <n v="328239523"/>
  </r>
  <r>
    <n v="299"/>
    <s v="Finance &amp; Investments"/>
    <x v="283"/>
    <x v="1"/>
    <s v="New York"/>
    <s v="Private equity"/>
    <x v="3"/>
    <x v="1"/>
    <x v="0"/>
    <s v="Kravis"/>
    <s v="Henry"/>
    <n v="7500"/>
    <x v="3"/>
    <n v="1940"/>
    <n v="1"/>
    <n v="6"/>
    <d v="1944-01-06T00:00:00"/>
    <d v="2025-07-03T00:00:00"/>
    <x v="272"/>
    <n v="117.24"/>
    <n v="21427700000000"/>
    <n v="78.5"/>
    <n v="9.6"/>
    <x v="1"/>
    <n v="328239523"/>
  </r>
  <r>
    <n v="299"/>
    <s v="Food &amp; Beverage"/>
    <x v="284"/>
    <x v="21"/>
    <s v="Singapore"/>
    <s v="Restaurants"/>
    <x v="7"/>
    <x v="1"/>
    <x v="0"/>
    <s v="Zhang"/>
    <s v="Yong"/>
    <n v="7500"/>
    <x v="32"/>
    <n v="1970"/>
    <n v="7"/>
    <n v="1"/>
    <d v="1970-07-01T00:00:00"/>
    <d v="2025-07-03T00:00:00"/>
    <x v="273"/>
    <n v="114.41"/>
    <n v="372062527489"/>
    <n v="83.1"/>
    <n v="13.1"/>
    <x v="21"/>
    <n v="5703569"/>
  </r>
  <r>
    <n v="305"/>
    <s v="Technology"/>
    <x v="285"/>
    <x v="1"/>
    <s v="Cary"/>
    <s v="Software"/>
    <x v="2"/>
    <x v="1"/>
    <x v="0"/>
    <s v="Goodnight"/>
    <s v="James"/>
    <n v="7400"/>
    <x v="35"/>
    <n v="1940"/>
    <n v="1"/>
    <n v="6"/>
    <d v="1943-01-06T00:00:00"/>
    <d v="2025-07-03T00:00:00"/>
    <x v="274"/>
    <n v="117.24"/>
    <n v="21427700000000"/>
    <n v="78.5"/>
    <n v="9.6"/>
    <x v="1"/>
    <n v="328239523"/>
  </r>
  <r>
    <n v="305"/>
    <s v="Manufacturing"/>
    <x v="286"/>
    <x v="12"/>
    <s v="London"/>
    <s v="Petrochemicals"/>
    <x v="10"/>
    <x v="0"/>
    <x v="0"/>
    <s v="Lohia"/>
    <s v="Sri Prakash"/>
    <n v="7400"/>
    <x v="40"/>
    <n v="1950"/>
    <n v="8"/>
    <n v="11"/>
    <d v="1952-08-11T00:00:00"/>
    <d v="2025-07-03T00:00:00"/>
    <x v="275"/>
    <n v="119.62"/>
    <n v="2827113184696"/>
    <n v="81.3"/>
    <n v="25.5"/>
    <x v="12"/>
    <n v="66834405"/>
  </r>
  <r>
    <n v="305"/>
    <s v="Fashion &amp; Retail"/>
    <x v="287"/>
    <x v="5"/>
    <s v="Ningbo"/>
    <s v="Textiles, apparel"/>
    <x v="0"/>
    <x v="1"/>
    <x v="0"/>
    <s v="Ma"/>
    <s v="Jianrong"/>
    <n v="7400"/>
    <x v="2"/>
    <n v="1960"/>
    <n v="1"/>
    <n v="1"/>
    <d v="1964-01-01T00:00:00"/>
    <d v="2025-07-03T00:00:00"/>
    <x v="136"/>
    <n v="125.08"/>
    <n v="19910000000000"/>
    <n v="77"/>
    <n v="9.4"/>
    <x v="5"/>
    <n v="1397715000"/>
  </r>
  <r>
    <n v="305"/>
    <s v="Real Estate"/>
    <x v="288"/>
    <x v="21"/>
    <s v="Singapore"/>
    <s v="Real estate"/>
    <x v="15"/>
    <x v="0"/>
    <x v="0"/>
    <s v="Ng"/>
    <s v="Robert"/>
    <n v="7400"/>
    <x v="40"/>
    <n v="1950"/>
    <n v="1"/>
    <n v="1"/>
    <d v="1952-01-01T00:00:00"/>
    <d v="2025-07-03T00:00:00"/>
    <x v="276"/>
    <n v="114.41"/>
    <n v="372062527489"/>
    <n v="83.1"/>
    <n v="13.1"/>
    <x v="21"/>
    <n v="5703569"/>
  </r>
  <r>
    <n v="305"/>
    <s v="Manufacturing"/>
    <x v="289"/>
    <x v="1"/>
    <s v="Santa Barbara"/>
    <s v="Manufacturing, investments"/>
    <x v="10"/>
    <x v="1"/>
    <x v="0"/>
    <s v="Rales"/>
    <s v="Steven"/>
    <n v="7400"/>
    <x v="26"/>
    <n v="1950"/>
    <n v="3"/>
    <n v="31"/>
    <d v="1951-03-31T00:00:00"/>
    <d v="2025-07-03T00:00:00"/>
    <x v="277"/>
    <n v="117.24"/>
    <n v="21427700000000"/>
    <n v="78.5"/>
    <n v="9.6"/>
    <x v="1"/>
    <n v="328239523"/>
  </r>
  <r>
    <n v="305"/>
    <s v="Construction &amp; Engineering"/>
    <x v="290"/>
    <x v="32"/>
    <s v="Cairo"/>
    <s v="Construction, investments"/>
    <x v="16"/>
    <x v="0"/>
    <x v="0"/>
    <s v="Sawiris"/>
    <s v="Nassef"/>
    <n v="7400"/>
    <x v="34"/>
    <n v="1960"/>
    <n v="1"/>
    <n v="19"/>
    <d v="1961-01-19T00:00:00"/>
    <d v="2025-07-03T00:00:00"/>
    <x v="278"/>
    <n v="288.57"/>
    <n v="303175127598"/>
    <n v="71.8"/>
    <n v="12.5"/>
    <x v="32"/>
    <n v="100388073"/>
  </r>
  <r>
    <n v="305"/>
    <s v="Food &amp; Beverage"/>
    <x v="291"/>
    <x v="1"/>
    <s v="Adel"/>
    <s v="Agriculture"/>
    <x v="7"/>
    <x v="1"/>
    <x v="0"/>
    <s v="Stine"/>
    <s v="Harry"/>
    <n v="7400"/>
    <x v="33"/>
    <n v="1940"/>
    <n v="11"/>
    <n v="30"/>
    <d v="1941-11-30T00:00:00"/>
    <d v="2025-07-03T00:00:00"/>
    <x v="279"/>
    <n v="117.24"/>
    <n v="21427700000000"/>
    <n v="78.5"/>
    <n v="9.6"/>
    <x v="1"/>
    <n v="328239523"/>
  </r>
  <r>
    <n v="312"/>
    <s v="Manufacturing"/>
    <x v="292"/>
    <x v="3"/>
    <s v="Kolkata"/>
    <s v="Cement"/>
    <x v="10"/>
    <x v="0"/>
    <x v="0"/>
    <s v="Bangur"/>
    <s v="Benu Gopal"/>
    <n v="7300"/>
    <x v="42"/>
    <n v="1930"/>
    <n v="6"/>
    <n v="1"/>
    <d v="1931-06-01T00:00:00"/>
    <d v="2025-07-03T00:00:00"/>
    <x v="280"/>
    <n v="180.44"/>
    <n v="2611000000000"/>
    <n v="69.400000000000006"/>
    <n v="11.2"/>
    <x v="3"/>
    <n v="1366417754"/>
  </r>
  <r>
    <n v="312"/>
    <s v="Metals &amp; Mining"/>
    <x v="293"/>
    <x v="16"/>
    <s v="Moscow"/>
    <s v="Mining, metals, machinery"/>
    <x v="11"/>
    <x v="1"/>
    <x v="0"/>
    <s v="Makhmudov"/>
    <s v="Iskander"/>
    <n v="7300"/>
    <x v="37"/>
    <n v="1960"/>
    <n v="12"/>
    <n v="5"/>
    <d v="1963-12-05T00:00:00"/>
    <d v="2025-07-03T00:00:00"/>
    <x v="281"/>
    <n v="180.75"/>
    <n v="1699876578871"/>
    <n v="72.7"/>
    <n v="11.4"/>
    <x v="16"/>
    <n v="144373535"/>
  </r>
  <r>
    <n v="312"/>
    <s v="Fashion &amp; Retail"/>
    <x v="294"/>
    <x v="33"/>
    <s v="Aarhus"/>
    <s v="Fashion retail"/>
    <x v="0"/>
    <x v="0"/>
    <x v="0"/>
    <s v="Povlsen"/>
    <s v="Anders Holch"/>
    <n v="7300"/>
    <x v="30"/>
    <n v="1970"/>
    <n v="11"/>
    <n v="4"/>
    <d v="1972-11-04T00:00:00"/>
    <d v="2025-07-03T00:00:00"/>
    <x v="282"/>
    <n v="110.35"/>
    <n v="348078018464"/>
    <n v="81"/>
    <n v="32.4"/>
    <x v="33"/>
    <n v="5818553"/>
  </r>
  <r>
    <n v="312"/>
    <s v="Logistics"/>
    <x v="295"/>
    <x v="30"/>
    <s v="Manila"/>
    <s v="Ports"/>
    <x v="8"/>
    <x v="0"/>
    <x v="0"/>
    <s v="Razon Jr."/>
    <s v="Enrique"/>
    <n v="7300"/>
    <x v="48"/>
    <n v="1960"/>
    <n v="3"/>
    <n v="3"/>
    <d v="1960-03-03T00:00:00"/>
    <d v="2025-07-03T00:00:00"/>
    <x v="283"/>
    <n v="129.61000000000001"/>
    <n v="376795508680"/>
    <n v="71.099999999999994"/>
    <n v="14"/>
    <x v="30"/>
    <n v="108116615"/>
  </r>
  <r>
    <n v="312"/>
    <s v="Technology"/>
    <x v="296"/>
    <x v="5"/>
    <s v="Shenzhen"/>
    <s v="Electronics components"/>
    <x v="2"/>
    <x v="1"/>
    <x v="1"/>
    <s v="Wang"/>
    <s v="Laichun"/>
    <n v="7300"/>
    <x v="43"/>
    <n v="1960"/>
    <n v="6"/>
    <n v="3"/>
    <d v="1967-06-03T00:00:00"/>
    <d v="2025-07-03T00:00:00"/>
    <x v="284"/>
    <n v="125.08"/>
    <n v="19910000000000"/>
    <n v="77"/>
    <n v="9.4"/>
    <x v="5"/>
    <n v="1397715000"/>
  </r>
  <r>
    <n v="317"/>
    <s v="Finance &amp; Investments"/>
    <x v="297"/>
    <x v="1"/>
    <s v="Gladwyne"/>
    <s v="Trading, investments"/>
    <x v="3"/>
    <x v="1"/>
    <x v="0"/>
    <s v="Dantchik"/>
    <s v="Arthur"/>
    <n v="7200"/>
    <x v="8"/>
    <n v="1950"/>
    <n v="11"/>
    <n v="25"/>
    <d v="1957-11-25T00:00:00"/>
    <d v="2025-07-03T00:00:00"/>
    <x v="285"/>
    <n v="117.24"/>
    <n v="21427700000000"/>
    <n v="78.5"/>
    <n v="9.6"/>
    <x v="1"/>
    <n v="328239523"/>
  </r>
  <r>
    <n v="317"/>
    <s v="Real Estate"/>
    <x v="298"/>
    <x v="1"/>
    <s v="Palm Beach"/>
    <s v="Real estate, investments"/>
    <x v="15"/>
    <x v="1"/>
    <x v="0"/>
    <s v="Greene"/>
    <s v="Jeff"/>
    <n v="7200"/>
    <x v="13"/>
    <n v="1950"/>
    <n v="12"/>
    <n v="10"/>
    <d v="1954-12-10T00:00:00"/>
    <d v="2025-07-03T00:00:00"/>
    <x v="286"/>
    <n v="117.24"/>
    <n v="21427700000000"/>
    <n v="78.5"/>
    <n v="9.6"/>
    <x v="1"/>
    <n v="328239523"/>
  </r>
  <r>
    <n v="317"/>
    <s v="Finance &amp; Investments"/>
    <x v="299"/>
    <x v="1"/>
    <s v="Malibu"/>
    <s v="Auto loans"/>
    <x v="3"/>
    <x v="1"/>
    <x v="0"/>
    <s v="Hankey"/>
    <s v="Don"/>
    <n v="7200"/>
    <x v="35"/>
    <n v="1940"/>
    <n v="6"/>
    <n v="13"/>
    <d v="1943-06-13T00:00:00"/>
    <d v="2025-07-03T00:00:00"/>
    <x v="287"/>
    <n v="117.24"/>
    <n v="21427700000000"/>
    <n v="78.5"/>
    <n v="9.6"/>
    <x v="1"/>
    <n v="328239523"/>
  </r>
  <r>
    <n v="317"/>
    <s v="Energy"/>
    <x v="300"/>
    <x v="1"/>
    <s v="Houston"/>
    <s v="Pipelines"/>
    <x v="12"/>
    <x v="1"/>
    <x v="0"/>
    <s v="Kinder"/>
    <s v="Richard"/>
    <n v="7200"/>
    <x v="3"/>
    <n v="1940"/>
    <n v="10"/>
    <n v="19"/>
    <d v="1944-10-19T00:00:00"/>
    <d v="2025-07-03T00:00:00"/>
    <x v="288"/>
    <n v="117.24"/>
    <n v="21427700000000"/>
    <n v="78.5"/>
    <n v="9.6"/>
    <x v="1"/>
    <n v="328239523"/>
  </r>
  <r>
    <n v="317"/>
    <s v="Finance &amp; Investments"/>
    <x v="301"/>
    <x v="15"/>
    <s v="Dubai"/>
    <s v="Fintech"/>
    <x v="3"/>
    <x v="1"/>
    <x v="0"/>
    <s v="Pousaz"/>
    <s v="Guillaume"/>
    <n v="7200"/>
    <x v="56"/>
    <n v="1980"/>
    <n v="8"/>
    <n v="15"/>
    <d v="1981-08-15T00:00:00"/>
    <d v="2025-07-03T00:00:00"/>
    <x v="289"/>
    <n v="114.52"/>
    <n v="421142267938"/>
    <n v="77.8"/>
    <n v="0.1"/>
    <x v="15"/>
    <n v="9770529"/>
  </r>
  <r>
    <n v="317"/>
    <s v="Fashion &amp; Retail"/>
    <x v="302"/>
    <x v="11"/>
    <s v="Tokyo"/>
    <s v="Personal care goods"/>
    <x v="0"/>
    <x v="0"/>
    <x v="0"/>
    <s v="Takahara"/>
    <s v="Takahisa"/>
    <n v="7200"/>
    <x v="34"/>
    <n v="1960"/>
    <n v="7"/>
    <n v="12"/>
    <d v="1961-07-12T00:00:00"/>
    <d v="2025-07-03T00:00:00"/>
    <x v="290"/>
    <n v="105.48"/>
    <n v="5081769542380"/>
    <n v="84.2"/>
    <n v="11.9"/>
    <x v="11"/>
    <n v="126226568"/>
  </r>
  <r>
    <n v="317"/>
    <s v="Food &amp; Beverage"/>
    <x v="303"/>
    <x v="5"/>
    <s v="Hangzhou"/>
    <s v="Beverages"/>
    <x v="7"/>
    <x v="1"/>
    <x v="0"/>
    <s v="Zong"/>
    <s v="Qinghou"/>
    <n v="7200"/>
    <x v="22"/>
    <n v="1940"/>
    <n v="10"/>
    <n v="1"/>
    <d v="1945-10-01T00:00:00"/>
    <d v="2025-07-03T00:00:00"/>
    <x v="291"/>
    <n v="125.08"/>
    <n v="19910000000000"/>
    <n v="77"/>
    <n v="9.4"/>
    <x v="5"/>
    <n v="1397715000"/>
  </r>
  <r>
    <n v="325"/>
    <s v="Technology"/>
    <x v="304"/>
    <x v="1"/>
    <s v="Madison"/>
    <s v="Healthcare software"/>
    <x v="2"/>
    <x v="1"/>
    <x v="1"/>
    <s v="Faulkner"/>
    <s v="Judy"/>
    <n v="7100"/>
    <x v="35"/>
    <n v="1940"/>
    <n v="8"/>
    <n v="1"/>
    <d v="1943-08-01T00:00:00"/>
    <d v="2025-07-03T00:00:00"/>
    <x v="292"/>
    <n v="117.24"/>
    <n v="21427700000000"/>
    <n v="78.5"/>
    <n v="9.6"/>
    <x v="1"/>
    <n v="328239523"/>
  </r>
  <r>
    <n v="325"/>
    <s v="Gambling &amp; Casinos"/>
    <x v="305"/>
    <x v="10"/>
    <s v="Vienna"/>
    <s v="Gambling"/>
    <x v="9"/>
    <x v="1"/>
    <x v="0"/>
    <s v="Graf"/>
    <s v="Johann"/>
    <n v="7100"/>
    <x v="29"/>
    <n v="1940"/>
    <n v="1"/>
    <n v="3"/>
    <d v="1947-01-03T00:00:00"/>
    <d v="2025-07-03T00:00:00"/>
    <x v="293"/>
    <n v="118.06"/>
    <n v="446314739528"/>
    <n v="81.599999999999994"/>
    <n v="25.4"/>
    <x v="10"/>
    <n v="8877067"/>
  </r>
  <r>
    <n v="325"/>
    <s v="Service"/>
    <x v="306"/>
    <x v="1"/>
    <s v="Lexington"/>
    <s v="Self storage"/>
    <x v="14"/>
    <x v="0"/>
    <x v="1"/>
    <s v="Gustavson"/>
    <s v="Tamara"/>
    <n v="7100"/>
    <x v="34"/>
    <n v="1960"/>
    <n v="11"/>
    <n v="16"/>
    <d v="1961-11-16T00:00:00"/>
    <d v="2025-07-03T00:00:00"/>
    <x v="294"/>
    <n v="117.24"/>
    <n v="21427700000000"/>
    <n v="78.5"/>
    <n v="9.6"/>
    <x v="1"/>
    <n v="328239523"/>
  </r>
  <r>
    <n v="325"/>
    <s v="Manufacturing"/>
    <x v="307"/>
    <x v="5"/>
    <s v="Changsha"/>
    <s v="Construction equipment"/>
    <x v="10"/>
    <x v="1"/>
    <x v="0"/>
    <s v="Liang"/>
    <s v="Wengen"/>
    <n v="7100"/>
    <x v="9"/>
    <n v="1950"/>
    <n v="12"/>
    <n v="14"/>
    <d v="1956-12-14T00:00:00"/>
    <d v="2025-07-03T00:00:00"/>
    <x v="295"/>
    <n v="125.08"/>
    <n v="19910000000000"/>
    <n v="77"/>
    <n v="9.4"/>
    <x v="5"/>
    <n v="1397715000"/>
  </r>
  <r>
    <n v="325"/>
    <s v="Healthcare"/>
    <x v="308"/>
    <x v="8"/>
    <s v="Lausanne"/>
    <s v="Health care"/>
    <x v="13"/>
    <x v="0"/>
    <x v="0"/>
    <s v="Paulsen"/>
    <s v="Frederik"/>
    <n v="7100"/>
    <x v="39"/>
    <n v="1950"/>
    <n v="10"/>
    <n v="30"/>
    <d v="1950-10-30T00:00:00"/>
    <d v="2025-07-03T00:00:00"/>
    <x v="296"/>
    <n v="99.55"/>
    <n v="703082435360"/>
    <n v="83.6"/>
    <n v="10.1"/>
    <x v="8"/>
    <n v="8574832"/>
  </r>
  <r>
    <n v="325"/>
    <s v="Finance &amp; Investments"/>
    <x v="309"/>
    <x v="21"/>
    <s v="Singapore"/>
    <s v="Banking"/>
    <x v="3"/>
    <x v="0"/>
    <x v="0"/>
    <s v="Wee"/>
    <s v="Cho Yaw"/>
    <n v="7100"/>
    <x v="50"/>
    <n v="1920"/>
    <n v="1"/>
    <n v="10"/>
    <d v="1929-01-10T00:00:00"/>
    <d v="2025-07-03T00:00:00"/>
    <x v="297"/>
    <n v="114.41"/>
    <n v="372062527489"/>
    <n v="83.1"/>
    <n v="13.1"/>
    <x v="21"/>
    <n v="5703569"/>
  </r>
  <r>
    <n v="325"/>
    <s v="Manufacturing"/>
    <x v="310"/>
    <x v="5"/>
    <s v="Ningbo"/>
    <s v="Electronics"/>
    <x v="10"/>
    <x v="1"/>
    <x v="0"/>
    <s v="Zhang"/>
    <s v="Hejun"/>
    <n v="7100"/>
    <x v="40"/>
    <n v="1950"/>
    <n v="1"/>
    <n v="1"/>
    <d v="1952-01-01T00:00:00"/>
    <d v="2025-07-03T00:00:00"/>
    <x v="276"/>
    <n v="125.08"/>
    <n v="19910000000000"/>
    <n v="77"/>
    <n v="9.4"/>
    <x v="5"/>
    <n v="1397715000"/>
  </r>
  <r>
    <n v="332"/>
    <s v="Technology"/>
    <x v="311"/>
    <x v="1"/>
    <s v="San Francisco"/>
    <s v="Business software"/>
    <x v="2"/>
    <x v="1"/>
    <x v="0"/>
    <s v="Benioff"/>
    <s v="Marc"/>
    <n v="7000"/>
    <x v="2"/>
    <n v="1960"/>
    <n v="9"/>
    <n v="25"/>
    <d v="1964-09-25T00:00:00"/>
    <d v="2025-07-03T00:00:00"/>
    <x v="298"/>
    <n v="117.24"/>
    <n v="21427700000000"/>
    <n v="78.5"/>
    <n v="9.6"/>
    <x v="1"/>
    <n v="328239523"/>
  </r>
  <r>
    <n v="332"/>
    <s v="Media &amp; Entertainment"/>
    <x v="312"/>
    <x v="12"/>
    <s v="London"/>
    <s v="Online games"/>
    <x v="4"/>
    <x v="1"/>
    <x v="0"/>
    <s v="Bukhman"/>
    <s v="Dmitri"/>
    <n v="7000"/>
    <x v="60"/>
    <n v="1980"/>
    <n v="5"/>
    <n v="27"/>
    <d v="1985-05-27T00:00:00"/>
    <d v="2025-07-03T00:00:00"/>
    <x v="299"/>
    <n v="119.62"/>
    <n v="2827113184696"/>
    <n v="81.3"/>
    <n v="25.5"/>
    <x v="12"/>
    <n v="66834405"/>
  </r>
  <r>
    <n v="332"/>
    <s v="Media &amp; Entertainment"/>
    <x v="313"/>
    <x v="12"/>
    <s v="London"/>
    <s v="Online games"/>
    <x v="4"/>
    <x v="1"/>
    <x v="0"/>
    <s v="Bukhman"/>
    <s v="Igor"/>
    <n v="7000"/>
    <x v="53"/>
    <n v="1980"/>
    <n v="3"/>
    <n v="29"/>
    <d v="1982-03-29T00:00:00"/>
    <d v="2025-07-03T00:00:00"/>
    <x v="300"/>
    <n v="119.62"/>
    <n v="2827113184696"/>
    <n v="81.3"/>
    <n v="25.5"/>
    <x v="12"/>
    <n v="66834405"/>
  </r>
  <r>
    <n v="332"/>
    <s v="Technology"/>
    <x v="314"/>
    <x v="1"/>
    <s v="Redlands"/>
    <s v="Mapping software"/>
    <x v="2"/>
    <x v="1"/>
    <x v="0"/>
    <s v="Dangermond"/>
    <s v="Jack"/>
    <n v="7000"/>
    <x v="22"/>
    <n v="1940"/>
    <n v="7"/>
    <n v="23"/>
    <d v="1945-07-23T00:00:00"/>
    <d v="2025-07-03T00:00:00"/>
    <x v="301"/>
    <n v="117.24"/>
    <n v="21427700000000"/>
    <n v="78.5"/>
    <n v="9.6"/>
    <x v="1"/>
    <n v="328239523"/>
  </r>
  <r>
    <n v="332"/>
    <s v="Manufacturing"/>
    <x v="315"/>
    <x v="3"/>
    <s v="Mumbai"/>
    <s v="Paints"/>
    <x v="10"/>
    <x v="0"/>
    <x v="0"/>
    <s v="Dani"/>
    <s v="Ashwin"/>
    <n v="7000"/>
    <x v="6"/>
    <n v="1940"/>
    <n v="10"/>
    <n v="24"/>
    <d v="1942-10-24T00:00:00"/>
    <d v="2025-07-03T00:00:00"/>
    <x v="302"/>
    <n v="180.44"/>
    <n v="2611000000000"/>
    <n v="69.400000000000006"/>
    <n v="11.2"/>
    <x v="3"/>
    <n v="1366417754"/>
  </r>
  <r>
    <n v="332"/>
    <s v="Fashion &amp; Retail"/>
    <x v="316"/>
    <x v="1"/>
    <s v="New York"/>
    <s v="Apparel"/>
    <x v="0"/>
    <x v="1"/>
    <x v="0"/>
    <s v="Lauren"/>
    <s v="Ralph"/>
    <n v="7000"/>
    <x v="20"/>
    <n v="1930"/>
    <n v="10"/>
    <n v="14"/>
    <d v="1939-10-14T00:00:00"/>
    <d v="2025-07-03T00:00:00"/>
    <x v="303"/>
    <n v="117.24"/>
    <n v="21427700000000"/>
    <n v="78.5"/>
    <n v="9.6"/>
    <x v="1"/>
    <n v="328239523"/>
  </r>
  <r>
    <n v="332"/>
    <s v="Diversified"/>
    <x v="317"/>
    <x v="3"/>
    <s v="Mumbai"/>
    <s v="Diversified"/>
    <x v="6"/>
    <x v="0"/>
    <x v="1"/>
    <s v="Mistry"/>
    <s v="Rohiqa Cyrus"/>
    <n v="7000"/>
    <x v="43"/>
    <n v="1960"/>
    <n v="6"/>
    <n v="6"/>
    <d v="1967-06-06T00:00:00"/>
    <d v="2025-07-03T00:00:00"/>
    <x v="304"/>
    <n v="180.44"/>
    <n v="2611000000000"/>
    <n v="69.400000000000006"/>
    <n v="11.2"/>
    <x v="3"/>
    <n v="1366417754"/>
  </r>
  <r>
    <n v="332"/>
    <s v="Diversified"/>
    <x v="318"/>
    <x v="3"/>
    <s v="Mumbai"/>
    <s v="Diversified"/>
    <x v="6"/>
    <x v="0"/>
    <x v="0"/>
    <s v="Mistry"/>
    <s v="Shapoor"/>
    <n v="7000"/>
    <x v="2"/>
    <n v="1960"/>
    <n v="9"/>
    <n v="6"/>
    <d v="1964-09-06T00:00:00"/>
    <d v="2025-07-03T00:00:00"/>
    <x v="305"/>
    <n v="180.44"/>
    <n v="2611000000000"/>
    <n v="69.400000000000006"/>
    <n v="11.2"/>
    <x v="3"/>
    <n v="1366417754"/>
  </r>
  <r>
    <n v="332"/>
    <s v="Food &amp; Beverage"/>
    <x v="319"/>
    <x v="1"/>
    <s v="Hobe Sound"/>
    <s v="Food distribution"/>
    <x v="7"/>
    <x v="1"/>
    <x v="0"/>
    <s v="Reyes"/>
    <s v="J. Christopher"/>
    <n v="7000"/>
    <x v="10"/>
    <n v="1950"/>
    <n v="12"/>
    <n v="29"/>
    <d v="1953-12-29T00:00:00"/>
    <d v="2025-07-03T00:00:00"/>
    <x v="306"/>
    <n v="117.24"/>
    <n v="21427700000000"/>
    <n v="78.5"/>
    <n v="9.6"/>
    <x v="1"/>
    <n v="328239523"/>
  </r>
  <r>
    <n v="332"/>
    <s v="Food &amp; Beverage"/>
    <x v="320"/>
    <x v="1"/>
    <s v="Palm Beach"/>
    <s v="Food distribution"/>
    <x v="7"/>
    <x v="1"/>
    <x v="0"/>
    <s v="Reyes"/>
    <s v="Jude"/>
    <n v="7000"/>
    <x v="5"/>
    <n v="1950"/>
    <n v="9"/>
    <n v="16"/>
    <d v="1955-09-16T00:00:00"/>
    <d v="2025-07-03T00:00:00"/>
    <x v="307"/>
    <n v="117.24"/>
    <n v="21427700000000"/>
    <n v="78.5"/>
    <n v="9.6"/>
    <x v="1"/>
    <n v="328239523"/>
  </r>
  <r>
    <n v="332"/>
    <s v="Food &amp; Beverage"/>
    <x v="321"/>
    <x v="1"/>
    <s v="Port Washington"/>
    <s v="Beverages"/>
    <x v="7"/>
    <x v="1"/>
    <x v="0"/>
    <s v="Vultaggio"/>
    <s v="Don"/>
    <n v="7000"/>
    <x v="40"/>
    <n v="1950"/>
    <n v="2"/>
    <n v="26"/>
    <d v="1952-02-26T00:00:00"/>
    <d v="2025-07-03T00:00:00"/>
    <x v="308"/>
    <n v="117.24"/>
    <n v="21427700000000"/>
    <n v="78.5"/>
    <n v="9.6"/>
    <x v="1"/>
    <n v="328239523"/>
  </r>
  <r>
    <n v="344"/>
    <s v="Diversified"/>
    <x v="322"/>
    <x v="1"/>
    <s v="Los Angeles"/>
    <s v="Homebuilding, insurance"/>
    <x v="6"/>
    <x v="0"/>
    <x v="1"/>
    <s v="Broad"/>
    <s v="Edythe"/>
    <n v="6900"/>
    <x v="12"/>
    <n v="1930"/>
    <n v="1"/>
    <n v="1"/>
    <d v="1936-01-01T00:00:00"/>
    <d v="2025-07-03T00:00:00"/>
    <x v="309"/>
    <n v="117.24"/>
    <n v="21427700000000"/>
    <n v="78.5"/>
    <n v="9.6"/>
    <x v="1"/>
    <n v="328239523"/>
  </r>
  <r>
    <n v="344"/>
    <s v="Food &amp; Beverage"/>
    <x v="323"/>
    <x v="1"/>
    <s v="St. Louis"/>
    <s v="Cargill"/>
    <x v="7"/>
    <x v="0"/>
    <x v="1"/>
    <s v="Keinath"/>
    <s v="Pauline MacMillan"/>
    <n v="6900"/>
    <x v="49"/>
    <n v="1930"/>
    <n v="1"/>
    <n v="1"/>
    <d v="1934-01-01T00:00:00"/>
    <d v="2025-07-03T00:00:00"/>
    <x v="310"/>
    <n v="117.24"/>
    <n v="21427700000000"/>
    <n v="78.5"/>
    <n v="9.6"/>
    <x v="1"/>
    <n v="328239523"/>
  </r>
  <r>
    <n v="344"/>
    <s v="Finance &amp; Investments"/>
    <x v="324"/>
    <x v="1"/>
    <s v="New York"/>
    <s v="Hedge fund"/>
    <x v="3"/>
    <x v="1"/>
    <x v="0"/>
    <s v="Laffont"/>
    <s v="Philippe"/>
    <n v="6900"/>
    <x v="43"/>
    <n v="1960"/>
    <n v="9"/>
    <n v="16"/>
    <d v="1967-09-16T00:00:00"/>
    <d v="2025-07-03T00:00:00"/>
    <x v="311"/>
    <n v="117.24"/>
    <n v="21427700000000"/>
    <n v="78.5"/>
    <n v="9.6"/>
    <x v="1"/>
    <n v="328239523"/>
  </r>
  <r>
    <n v="344"/>
    <s v="Technology"/>
    <x v="325"/>
    <x v="5"/>
    <s v="Huizhou"/>
    <s v="Lithium batteries"/>
    <x v="2"/>
    <x v="1"/>
    <x v="0"/>
    <s v="Liu"/>
    <s v="Jincheng"/>
    <n v="6900"/>
    <x v="2"/>
    <n v="1960"/>
    <n v="9"/>
    <n v="22"/>
    <d v="1964-09-22T00:00:00"/>
    <d v="2025-07-03T00:00:00"/>
    <x v="312"/>
    <n v="125.08"/>
    <n v="19910000000000"/>
    <n v="77"/>
    <n v="9.4"/>
    <x v="5"/>
    <n v="1397715000"/>
  </r>
  <r>
    <n v="344"/>
    <s v="Real Estate"/>
    <x v="326"/>
    <x v="1"/>
    <s v="Lighthouse Point"/>
    <s v="Real estate"/>
    <x v="15"/>
    <x v="1"/>
    <x v="0"/>
    <s v="Olenicoff"/>
    <s v="Igor"/>
    <n v="6900"/>
    <x v="6"/>
    <n v="1940"/>
    <n v="9"/>
    <n v="20"/>
    <d v="1942-09-20T00:00:00"/>
    <d v="2025-07-03T00:00:00"/>
    <x v="313"/>
    <n v="117.24"/>
    <n v="21427700000000"/>
    <n v="78.5"/>
    <n v="9.6"/>
    <x v="1"/>
    <n v="328239523"/>
  </r>
  <r>
    <n v="344"/>
    <s v="Fashion &amp; Retail"/>
    <x v="327"/>
    <x v="4"/>
    <s v="La Coruna"/>
    <s v="Zara"/>
    <x v="0"/>
    <x v="0"/>
    <x v="1"/>
    <s v="Ortega Mera"/>
    <s v="Sandra"/>
    <n v="6900"/>
    <x v="23"/>
    <n v="1960"/>
    <n v="7"/>
    <n v="9"/>
    <d v="1968-07-09T00:00:00"/>
    <d v="2025-07-03T00:00:00"/>
    <x v="314"/>
    <n v="110.96"/>
    <n v="1394116310769"/>
    <n v="83.3"/>
    <n v="14.2"/>
    <x v="4"/>
    <n v="47076781"/>
  </r>
  <r>
    <n v="344"/>
    <s v="Healthcare"/>
    <x v="328"/>
    <x v="1"/>
    <s v="Portage"/>
    <s v="Medical equipment"/>
    <x v="13"/>
    <x v="0"/>
    <x v="1"/>
    <s v="Stryker"/>
    <s v="Ronda"/>
    <n v="6900"/>
    <x v="13"/>
    <n v="1950"/>
    <n v="5"/>
    <n v="1"/>
    <d v="1954-05-01T00:00:00"/>
    <d v="2025-07-03T00:00:00"/>
    <x v="315"/>
    <n v="117.24"/>
    <n v="21427700000000"/>
    <n v="78.5"/>
    <n v="9.6"/>
    <x v="1"/>
    <n v="328239523"/>
  </r>
  <r>
    <n v="352"/>
    <s v="Energy"/>
    <x v="329"/>
    <x v="1"/>
    <s v="Houston"/>
    <s v="Pipelines"/>
    <x v="12"/>
    <x v="0"/>
    <x v="1"/>
    <s v="Avara"/>
    <s v="Dannine"/>
    <n v="6800"/>
    <x v="2"/>
    <n v="1960"/>
    <n v="3"/>
    <n v="9"/>
    <d v="1964-03-09T00:00:00"/>
    <d v="2025-07-03T00:00:00"/>
    <x v="316"/>
    <n v="117.24"/>
    <n v="21427700000000"/>
    <n v="78.5"/>
    <n v="9.6"/>
    <x v="1"/>
    <n v="328239523"/>
  </r>
  <r>
    <n v="352"/>
    <s v="Diversified"/>
    <x v="330"/>
    <x v="24"/>
    <s v="Milan"/>
    <s v="Media"/>
    <x v="6"/>
    <x v="1"/>
    <x v="0"/>
    <s v="Berlusconi"/>
    <s v="Silvio"/>
    <n v="6800"/>
    <x v="12"/>
    <n v="1930"/>
    <n v="9"/>
    <n v="29"/>
    <d v="1936-09-29T00:00:00"/>
    <d v="2025-07-03T00:00:00"/>
    <x v="317"/>
    <n v="110.62"/>
    <n v="2001244392042"/>
    <n v="82.9"/>
    <n v="24.3"/>
    <x v="24"/>
    <n v="60297396"/>
  </r>
  <r>
    <n v="352"/>
    <s v="Gambling &amp; Casinos"/>
    <x v="331"/>
    <x v="12"/>
    <s v="Stoke-on-Trent"/>
    <s v="Online gambling"/>
    <x v="9"/>
    <x v="1"/>
    <x v="1"/>
    <s v="Coates"/>
    <s v="Denise"/>
    <n v="6800"/>
    <x v="43"/>
    <n v="1960"/>
    <n v="9"/>
    <n v="26"/>
    <d v="1967-09-26T00:00:00"/>
    <d v="2025-07-03T00:00:00"/>
    <x v="318"/>
    <n v="119.62"/>
    <n v="2827113184696"/>
    <n v="81.3"/>
    <n v="25.5"/>
    <x v="12"/>
    <n v="66834405"/>
  </r>
  <r>
    <n v="352"/>
    <s v="Energy"/>
    <x v="332"/>
    <x v="1"/>
    <s v="Houston"/>
    <s v="Pipelines"/>
    <x v="12"/>
    <x v="0"/>
    <x v="0"/>
    <s v="Duncan"/>
    <s v="Scott"/>
    <n v="6800"/>
    <x v="53"/>
    <n v="1980"/>
    <n v="11"/>
    <n v="1"/>
    <d v="1982-11-01T00:00:00"/>
    <d v="2025-07-03T00:00:00"/>
    <x v="319"/>
    <n v="117.24"/>
    <n v="21427700000000"/>
    <n v="78.5"/>
    <n v="9.6"/>
    <x v="1"/>
    <n v="328239523"/>
  </r>
  <r>
    <n v="352"/>
    <s v="Energy"/>
    <x v="333"/>
    <x v="1"/>
    <s v="Houston"/>
    <s v="Pipelines"/>
    <x v="12"/>
    <x v="0"/>
    <x v="1"/>
    <s v="Frantz"/>
    <s v="Milane"/>
    <n v="6800"/>
    <x v="25"/>
    <n v="1960"/>
    <n v="8"/>
    <n v="12"/>
    <d v="1969-08-12T00:00:00"/>
    <d v="2025-07-03T00:00:00"/>
    <x v="320"/>
    <n v="117.24"/>
    <n v="21427700000000"/>
    <n v="78.5"/>
    <n v="9.6"/>
    <x v="1"/>
    <n v="328239523"/>
  </r>
  <r>
    <n v="352"/>
    <s v="Finance &amp; Investments"/>
    <x v="334"/>
    <x v="1"/>
    <s v="Boston"/>
    <s v="Fidelity"/>
    <x v="3"/>
    <x v="0"/>
    <x v="0"/>
    <s v="Johnson"/>
    <s v="Edward"/>
    <n v="6800"/>
    <x v="2"/>
    <n v="1960"/>
    <n v="11"/>
    <n v="18"/>
    <d v="1964-11-18T00:00:00"/>
    <d v="2025-07-03T00:00:00"/>
    <x v="321"/>
    <n v="117.24"/>
    <n v="21427700000000"/>
    <n v="78.5"/>
    <n v="9.6"/>
    <x v="1"/>
    <n v="328239523"/>
  </r>
  <r>
    <n v="352"/>
    <s v="Finance &amp; Investments"/>
    <x v="335"/>
    <x v="1"/>
    <s v="Los Altos"/>
    <s v="Tech investments"/>
    <x v="3"/>
    <x v="1"/>
    <x v="0"/>
    <s v="Milner"/>
    <s v="Yuri"/>
    <n v="6800"/>
    <x v="34"/>
    <n v="1960"/>
    <n v="11"/>
    <n v="11"/>
    <d v="1961-11-11T00:00:00"/>
    <d v="2025-07-03T00:00:00"/>
    <x v="322"/>
    <n v="117.24"/>
    <n v="21427700000000"/>
    <n v="78.5"/>
    <n v="9.6"/>
    <x v="1"/>
    <n v="328239523"/>
  </r>
  <r>
    <n v="352"/>
    <s v="Technology"/>
    <x v="336"/>
    <x v="1"/>
    <s v="Woodside"/>
    <s v="Intel"/>
    <x v="2"/>
    <x v="1"/>
    <x v="0"/>
    <s v="Moore"/>
    <s v="Gordon"/>
    <n v="6800"/>
    <x v="50"/>
    <n v="1920"/>
    <n v="1"/>
    <n v="3"/>
    <d v="1929-01-03T00:00:00"/>
    <d v="2025-07-03T00:00:00"/>
    <x v="323"/>
    <n v="117.24"/>
    <n v="21427700000000"/>
    <n v="78.5"/>
    <n v="9.6"/>
    <x v="1"/>
    <n v="328239523"/>
  </r>
  <r>
    <n v="352"/>
    <s v="Finance &amp; Investments"/>
    <x v="337"/>
    <x v="1"/>
    <s v="Millburn"/>
    <s v="Hedge funds"/>
    <x v="3"/>
    <x v="1"/>
    <x v="0"/>
    <s v="Overdeck"/>
    <s v="John"/>
    <n v="6800"/>
    <x v="25"/>
    <n v="1960"/>
    <n v="12"/>
    <n v="21"/>
    <d v="1969-12-21T00:00:00"/>
    <d v="2025-07-03T00:00:00"/>
    <x v="324"/>
    <n v="117.24"/>
    <n v="21427700000000"/>
    <n v="78.5"/>
    <n v="9.6"/>
    <x v="1"/>
    <n v="328239523"/>
  </r>
  <r>
    <n v="352"/>
    <s v="Finance &amp; Investments"/>
    <x v="338"/>
    <x v="1"/>
    <s v="Scarsdale"/>
    <s v="Hedge funds"/>
    <x v="3"/>
    <x v="1"/>
    <x v="0"/>
    <s v="Siegel"/>
    <s v="David"/>
    <n v="6800"/>
    <x v="34"/>
    <n v="1960"/>
    <n v="7"/>
    <n v="15"/>
    <d v="1961-07-15T00:00:00"/>
    <d v="2025-07-03T00:00:00"/>
    <x v="325"/>
    <n v="117.24"/>
    <n v="21427700000000"/>
    <n v="78.5"/>
    <n v="9.6"/>
    <x v="1"/>
    <n v="328239523"/>
  </r>
  <r>
    <n v="352"/>
    <s v="Diversified"/>
    <x v="339"/>
    <x v="16"/>
    <s v="Moscow"/>
    <s v="Metals, investments"/>
    <x v="6"/>
    <x v="1"/>
    <x v="0"/>
    <s v="Vekselberg"/>
    <s v="Viktor"/>
    <n v="6800"/>
    <x v="8"/>
    <n v="1950"/>
    <n v="4"/>
    <n v="14"/>
    <d v="1957-04-14T00:00:00"/>
    <d v="2025-07-03T00:00:00"/>
    <x v="326"/>
    <n v="180.75"/>
    <n v="1699876578871"/>
    <n v="72.7"/>
    <n v="11.4"/>
    <x v="16"/>
    <n v="144373535"/>
  </r>
  <r>
    <n v="352"/>
    <s v="Technology"/>
    <x v="340"/>
    <x v="5"/>
    <s v="Shenzhen"/>
    <s v="Electronics components"/>
    <x v="2"/>
    <x v="1"/>
    <x v="0"/>
    <s v="Wang"/>
    <s v="Laisheng"/>
    <n v="6800"/>
    <x v="2"/>
    <n v="1960"/>
    <n v="12"/>
    <n v="14"/>
    <d v="1964-12-14T00:00:00"/>
    <d v="2025-07-03T00:00:00"/>
    <x v="327"/>
    <n v="125.08"/>
    <n v="19910000000000"/>
    <n v="77"/>
    <n v="9.4"/>
    <x v="5"/>
    <n v="1397715000"/>
  </r>
  <r>
    <n v="352"/>
    <s v="Energy"/>
    <x v="341"/>
    <x v="1"/>
    <s v="Houston"/>
    <s v="Pipelines"/>
    <x v="12"/>
    <x v="0"/>
    <x v="1"/>
    <s v="Williams"/>
    <s v="Randa Duncan"/>
    <n v="6800"/>
    <x v="34"/>
    <n v="1960"/>
    <n v="8"/>
    <n v="28"/>
    <d v="1961-08-28T00:00:00"/>
    <d v="2025-07-03T00:00:00"/>
    <x v="328"/>
    <n v="117.24"/>
    <n v="21427700000000"/>
    <n v="78.5"/>
    <n v="9.6"/>
    <x v="1"/>
    <n v="328239523"/>
  </r>
  <r>
    <n v="365"/>
    <s v="Finance &amp; Investments"/>
    <x v="342"/>
    <x v="1"/>
    <s v="Dallas"/>
    <s v="Money management"/>
    <x v="3"/>
    <x v="1"/>
    <x v="0"/>
    <s v="Fisher"/>
    <s v="Ken"/>
    <n v="6700"/>
    <x v="39"/>
    <n v="1950"/>
    <n v="11"/>
    <n v="29"/>
    <d v="1950-11-29T00:00:00"/>
    <d v="2025-07-03T00:00:00"/>
    <x v="329"/>
    <n v="117.24"/>
    <n v="21427700000000"/>
    <n v="78.5"/>
    <n v="9.6"/>
    <x v="1"/>
    <n v="328239523"/>
  </r>
  <r>
    <n v="365"/>
    <s v="Finance &amp; Investments"/>
    <x v="343"/>
    <x v="12"/>
    <s v="London"/>
    <s v="Hedge funds"/>
    <x v="3"/>
    <x v="1"/>
    <x v="0"/>
    <s v="Hohn"/>
    <s v="Christopher"/>
    <n v="6700"/>
    <x v="31"/>
    <n v="1960"/>
    <n v="10"/>
    <n v="27"/>
    <d v="1966-10-27T00:00:00"/>
    <d v="2025-07-03T00:00:00"/>
    <x v="330"/>
    <n v="119.62"/>
    <n v="2827113184696"/>
    <n v="81.3"/>
    <n v="25.5"/>
    <x v="12"/>
    <n v="66834405"/>
  </r>
  <r>
    <n v="365"/>
    <s v="Manufacturing"/>
    <x v="344"/>
    <x v="33"/>
    <s v="Billund"/>
    <s v="Lego"/>
    <x v="10"/>
    <x v="0"/>
    <x v="0"/>
    <s v="Kristiansen"/>
    <s v="Kjeld Kirk"/>
    <n v="6700"/>
    <x v="29"/>
    <n v="1940"/>
    <n v="12"/>
    <n v="27"/>
    <d v="1947-12-27T00:00:00"/>
    <d v="2025-07-03T00:00:00"/>
    <x v="331"/>
    <n v="110.35"/>
    <n v="348078018464"/>
    <n v="81"/>
    <n v="32.4"/>
    <x v="33"/>
    <n v="5818553"/>
  </r>
  <r>
    <n v="365"/>
    <s v="Manufacturing"/>
    <x v="345"/>
    <x v="33"/>
    <s v="Billund"/>
    <s v="Lego"/>
    <x v="10"/>
    <x v="0"/>
    <x v="1"/>
    <s v="Kristiansen"/>
    <s v="Sofie Kirk"/>
    <n v="6700"/>
    <x v="46"/>
    <n v="1970"/>
    <n v="1"/>
    <n v="1"/>
    <d v="1976-01-01T00:00:00"/>
    <d v="2025-07-03T00:00:00"/>
    <x v="332"/>
    <n v="110.35"/>
    <n v="348078018464"/>
    <n v="81"/>
    <n v="32.4"/>
    <x v="33"/>
    <n v="5818553"/>
  </r>
  <r>
    <n v="365"/>
    <s v="Manufacturing"/>
    <x v="346"/>
    <x v="33"/>
    <s v="Billund"/>
    <s v="Lego"/>
    <x v="10"/>
    <x v="0"/>
    <x v="0"/>
    <s v="Kristiansen"/>
    <s v="Thomas Kirk"/>
    <n v="6700"/>
    <x v="52"/>
    <n v="1970"/>
    <n v="1"/>
    <n v="1"/>
    <d v="1979-01-01T00:00:00"/>
    <d v="2025-07-03T00:00:00"/>
    <x v="333"/>
    <n v="110.35"/>
    <n v="348078018464"/>
    <n v="81"/>
    <n v="32.4"/>
    <x v="33"/>
    <n v="5818553"/>
  </r>
  <r>
    <n v="365"/>
    <s v="Healthcare"/>
    <x v="347"/>
    <x v="24"/>
    <s v="Fiesole"/>
    <s v="Pharmaceuticals"/>
    <x v="13"/>
    <x v="0"/>
    <x v="1"/>
    <s v="Landini Aleotti"/>
    <s v="Massimiliana"/>
    <n v="6700"/>
    <x v="35"/>
    <n v="1940"/>
    <n v="1"/>
    <n v="1"/>
    <d v="1943-01-01T00:00:00"/>
    <d v="2025-07-03T00:00:00"/>
    <x v="62"/>
    <n v="110.62"/>
    <n v="2001244392042"/>
    <n v="82.9"/>
    <n v="24.3"/>
    <x v="24"/>
    <n v="60297396"/>
  </r>
  <r>
    <n v="365"/>
    <s v="Automotive"/>
    <x v="348"/>
    <x v="5"/>
    <s v="Ningde"/>
    <s v="Batteries"/>
    <x v="1"/>
    <x v="1"/>
    <x v="0"/>
    <s v="Li"/>
    <s v="Ping"/>
    <n v="6700"/>
    <x v="23"/>
    <n v="1960"/>
    <n v="1"/>
    <n v="1"/>
    <d v="1968-01-01T00:00:00"/>
    <d v="2025-07-03T00:00:00"/>
    <x v="220"/>
    <n v="125.08"/>
    <n v="19910000000000"/>
    <n v="77"/>
    <n v="9.4"/>
    <x v="5"/>
    <n v="1397715000"/>
  </r>
  <r>
    <n v="365"/>
    <s v="Manufacturing"/>
    <x v="349"/>
    <x v="5"/>
    <s v="Hangzhou"/>
    <s v="Solar panel components"/>
    <x v="10"/>
    <x v="1"/>
    <x v="0"/>
    <s v="Lin"/>
    <s v="Jianhua"/>
    <n v="6700"/>
    <x v="16"/>
    <n v="1960"/>
    <n v="8"/>
    <n v="1"/>
    <d v="1962-08-01T00:00:00"/>
    <d v="2025-07-03T00:00:00"/>
    <x v="334"/>
    <n v="125.08"/>
    <n v="19910000000000"/>
    <n v="77"/>
    <n v="9.4"/>
    <x v="5"/>
    <n v="1397715000"/>
  </r>
  <r>
    <n v="365"/>
    <s v="Manufacturing"/>
    <x v="350"/>
    <x v="8"/>
    <s v="Feldmeilen"/>
    <s v="Chemicals"/>
    <x v="10"/>
    <x v="0"/>
    <x v="1"/>
    <s v="Martullo-Blocher"/>
    <s v="Magdalena"/>
    <n v="6700"/>
    <x v="25"/>
    <n v="1960"/>
    <n v="1"/>
    <n v="1"/>
    <d v="1969-01-01T00:00:00"/>
    <d v="2025-07-03T00:00:00"/>
    <x v="36"/>
    <n v="99.55"/>
    <n v="703082435360"/>
    <n v="83.6"/>
    <n v="10.1"/>
    <x v="8"/>
    <n v="8574832"/>
  </r>
  <r>
    <n v="365"/>
    <s v="Telecom"/>
    <x v="351"/>
    <x v="0"/>
    <s v="Paris"/>
    <s v="Internet, telecom"/>
    <x v="5"/>
    <x v="1"/>
    <x v="0"/>
    <s v="Niel"/>
    <s v="Xavier"/>
    <n v="6700"/>
    <x v="43"/>
    <n v="1960"/>
    <n v="8"/>
    <n v="25"/>
    <d v="1967-08-25T00:00:00"/>
    <d v="2025-07-03T00:00:00"/>
    <x v="335"/>
    <n v="110.05"/>
    <n v="2715518274227"/>
    <n v="82.5"/>
    <n v="24.2"/>
    <x v="0"/>
    <n v="67059887"/>
  </r>
  <r>
    <n v="365"/>
    <s v="Energy"/>
    <x v="352"/>
    <x v="1"/>
    <s v="Boca Raton"/>
    <s v="Natural gas"/>
    <x v="12"/>
    <x v="1"/>
    <x v="0"/>
    <s v="Pegula"/>
    <s v="Terrence"/>
    <n v="6700"/>
    <x v="26"/>
    <n v="1950"/>
    <n v="3"/>
    <n v="27"/>
    <d v="1951-03-27T00:00:00"/>
    <d v="2025-07-03T00:00:00"/>
    <x v="336"/>
    <n v="117.24"/>
    <n v="21427700000000"/>
    <n v="78.5"/>
    <n v="9.6"/>
    <x v="1"/>
    <n v="328239523"/>
  </r>
  <r>
    <n v="365"/>
    <s v="Real Estate"/>
    <x v="353"/>
    <x v="1"/>
    <s v="Los Angeles"/>
    <s v="Real estate"/>
    <x v="15"/>
    <x v="0"/>
    <x v="0"/>
    <s v="Roski"/>
    <s v="Edward"/>
    <n v="6700"/>
    <x v="19"/>
    <n v="1930"/>
    <n v="12"/>
    <n v="25"/>
    <d v="1938-12-25T00:00:00"/>
    <d v="2025-07-03T00:00:00"/>
    <x v="337"/>
    <n v="117.24"/>
    <n v="21427700000000"/>
    <n v="78.5"/>
    <n v="9.6"/>
    <x v="1"/>
    <n v="328239523"/>
  </r>
  <r>
    <n v="365"/>
    <s v="Real Estate"/>
    <x v="354"/>
    <x v="1"/>
    <s v="Atherton"/>
    <s v="Real estate"/>
    <x v="15"/>
    <x v="1"/>
    <x v="0"/>
    <s v="Sobrato"/>
    <s v="John A."/>
    <n v="6700"/>
    <x v="20"/>
    <n v="1930"/>
    <n v="5"/>
    <n v="23"/>
    <d v="1939-05-23T00:00:00"/>
    <d v="2025-07-03T00:00:00"/>
    <x v="338"/>
    <n v="117.24"/>
    <n v="21427700000000"/>
    <n v="78.5"/>
    <n v="9.6"/>
    <x v="1"/>
    <n v="328239523"/>
  </r>
  <r>
    <n v="365"/>
    <s v="Finance &amp; Investments"/>
    <x v="355"/>
    <x v="1"/>
    <s v="Katonah"/>
    <s v="Hedge funds"/>
    <x v="3"/>
    <x v="1"/>
    <x v="0"/>
    <s v="Soros"/>
    <s v="George"/>
    <n v="6700"/>
    <x v="4"/>
    <n v="1930"/>
    <n v="8"/>
    <n v="12"/>
    <d v="1930-08-12T00:00:00"/>
    <d v="2025-07-03T00:00:00"/>
    <x v="339"/>
    <n v="117.24"/>
    <n v="21427700000000"/>
    <n v="78.5"/>
    <n v="9.6"/>
    <x v="1"/>
    <n v="328239523"/>
  </r>
  <r>
    <n v="365"/>
    <s v="Technology"/>
    <x v="356"/>
    <x v="1"/>
    <s v="Irvine"/>
    <s v="Computer hardware"/>
    <x v="2"/>
    <x v="1"/>
    <x v="0"/>
    <s v="Sun"/>
    <s v="David"/>
    <n v="6700"/>
    <x v="26"/>
    <n v="1950"/>
    <n v="10"/>
    <n v="12"/>
    <d v="1951-10-12T00:00:00"/>
    <d v="2025-07-03T00:00:00"/>
    <x v="340"/>
    <n v="117.24"/>
    <n v="21427700000000"/>
    <n v="78.5"/>
    <n v="9.6"/>
    <x v="1"/>
    <n v="328239523"/>
  </r>
  <r>
    <n v="365"/>
    <s v="Manufacturing"/>
    <x v="357"/>
    <x v="33"/>
    <s v="Billund"/>
    <s v="Lego"/>
    <x v="10"/>
    <x v="0"/>
    <x v="1"/>
    <s v="Thinggaard"/>
    <s v="Agnete Kirk"/>
    <n v="6700"/>
    <x v="59"/>
    <n v="1980"/>
    <n v="5"/>
    <n v="18"/>
    <d v="1983-05-18T00:00:00"/>
    <d v="2025-07-03T00:00:00"/>
    <x v="341"/>
    <n v="110.35"/>
    <n v="348078018464"/>
    <n v="81"/>
    <n v="32.4"/>
    <x v="33"/>
    <n v="5818553"/>
  </r>
  <r>
    <n v="365"/>
    <s v="Technology"/>
    <x v="358"/>
    <x v="1"/>
    <s v="Rolling Hills"/>
    <s v="Computer hardware"/>
    <x v="2"/>
    <x v="1"/>
    <x v="0"/>
    <s v="Tu"/>
    <s v="John"/>
    <n v="6700"/>
    <x v="33"/>
    <n v="1940"/>
    <n v="8"/>
    <n v="12"/>
    <d v="1941-08-12T00:00:00"/>
    <d v="2025-07-03T00:00:00"/>
    <x v="163"/>
    <n v="117.24"/>
    <n v="21427700000000"/>
    <n v="78.5"/>
    <n v="9.6"/>
    <x v="1"/>
    <n v="328239523"/>
  </r>
  <r>
    <n v="365"/>
    <s v="Food &amp; Beverage"/>
    <x v="359"/>
    <x v="5"/>
    <s v="Quanzhou"/>
    <s v="Snacks, beverages"/>
    <x v="7"/>
    <x v="1"/>
    <x v="0"/>
    <s v="Xu"/>
    <s v="Shihui"/>
    <n v="6700"/>
    <x v="28"/>
    <n v="1950"/>
    <n v="1"/>
    <n v="1"/>
    <d v="1958-01-01T00:00:00"/>
    <d v="2025-07-03T00:00:00"/>
    <x v="342"/>
    <n v="125.08"/>
    <n v="19910000000000"/>
    <n v="77"/>
    <n v="9.4"/>
    <x v="5"/>
    <n v="1397715000"/>
  </r>
  <r>
    <n v="383"/>
    <s v="Manufacturing"/>
    <x v="360"/>
    <x v="8"/>
    <s v="Wilen bei Wollerau"/>
    <s v="Chemicals"/>
    <x v="10"/>
    <x v="0"/>
    <x v="1"/>
    <s v="Blocher"/>
    <s v="Rahel"/>
    <n v="6600"/>
    <x v="46"/>
    <n v="1970"/>
    <n v="1"/>
    <n v="1"/>
    <d v="1976-01-01T00:00:00"/>
    <d v="2025-07-03T00:00:00"/>
    <x v="332"/>
    <n v="99.55"/>
    <n v="703082435360"/>
    <n v="83.6"/>
    <n v="10.1"/>
    <x v="8"/>
    <n v="8574832"/>
  </r>
  <r>
    <n v="383"/>
    <s v="Food &amp; Beverage"/>
    <x v="361"/>
    <x v="1"/>
    <s v="Atlanta"/>
    <s v="Chick-fil-A"/>
    <x v="7"/>
    <x v="0"/>
    <x v="0"/>
    <s v="Cathy"/>
    <s v="Bubba"/>
    <n v="6600"/>
    <x v="13"/>
    <n v="1950"/>
    <n v="4"/>
    <n v="22"/>
    <d v="1954-04-22T00:00:00"/>
    <d v="2025-07-03T00:00:00"/>
    <x v="343"/>
    <n v="117.24"/>
    <n v="21427700000000"/>
    <n v="78.5"/>
    <n v="9.6"/>
    <x v="1"/>
    <n v="328239523"/>
  </r>
  <r>
    <n v="383"/>
    <s v="Food &amp; Beverage"/>
    <x v="362"/>
    <x v="1"/>
    <s v="Atlanta"/>
    <s v="Chick-fil-A"/>
    <x v="7"/>
    <x v="0"/>
    <x v="0"/>
    <s v="Cathy"/>
    <s v="Dan"/>
    <n v="6600"/>
    <x v="10"/>
    <n v="1950"/>
    <n v="3"/>
    <n v="1"/>
    <d v="1953-03-01T00:00:00"/>
    <d v="2025-07-03T00:00:00"/>
    <x v="344"/>
    <n v="117.24"/>
    <n v="21427700000000"/>
    <n v="78.5"/>
    <n v="9.6"/>
    <x v="1"/>
    <n v="328239523"/>
  </r>
  <r>
    <n v="383"/>
    <s v="Food &amp; Beverage"/>
    <x v="363"/>
    <x v="1"/>
    <s v="Hampton"/>
    <s v="Chick-fil-A"/>
    <x v="7"/>
    <x v="0"/>
    <x v="1"/>
    <s v="Cathy White"/>
    <s v="Trudy"/>
    <n v="6600"/>
    <x v="5"/>
    <n v="1950"/>
    <n v="12"/>
    <n v="17"/>
    <d v="1955-12-17T00:00:00"/>
    <d v="2025-07-03T00:00:00"/>
    <x v="345"/>
    <n v="117.24"/>
    <n v="21427700000000"/>
    <n v="78.5"/>
    <n v="9.6"/>
    <x v="1"/>
    <n v="328239523"/>
  </r>
  <r>
    <n v="383"/>
    <s v="Finance &amp; Investments"/>
    <x v="364"/>
    <x v="1"/>
    <s v="New York"/>
    <s v="Hedge funds"/>
    <x v="3"/>
    <x v="1"/>
    <x v="0"/>
    <s v="Kovner"/>
    <s v="Bruce"/>
    <n v="6600"/>
    <x v="22"/>
    <n v="1940"/>
    <n v="2"/>
    <n v="25"/>
    <d v="1945-02-25T00:00:00"/>
    <d v="2025-07-03T00:00:00"/>
    <x v="346"/>
    <n v="117.24"/>
    <n v="21427700000000"/>
    <n v="78.5"/>
    <n v="9.6"/>
    <x v="1"/>
    <n v="328239523"/>
  </r>
  <r>
    <n v="383"/>
    <s v="Technology"/>
    <x v="365"/>
    <x v="1"/>
    <s v="Newport Coast"/>
    <s v="Semiconductors"/>
    <x v="2"/>
    <x v="1"/>
    <x v="0"/>
    <s v="Nicholas"/>
    <s v="Henry"/>
    <n v="6600"/>
    <x v="47"/>
    <n v="1950"/>
    <n v="10"/>
    <n v="8"/>
    <d v="1959-10-08T00:00:00"/>
    <d v="2025-07-03T00:00:00"/>
    <x v="347"/>
    <n v="117.24"/>
    <n v="21427700000000"/>
    <n v="78.5"/>
    <n v="9.6"/>
    <x v="1"/>
    <n v="328239523"/>
  </r>
  <r>
    <n v="383"/>
    <s v="Finance &amp; Investments"/>
    <x v="366"/>
    <x v="7"/>
    <s v="Munich"/>
    <s v="Investments"/>
    <x v="3"/>
    <x v="0"/>
    <x v="1"/>
    <s v="Thiele"/>
    <s v="Nadia"/>
    <n v="6600"/>
    <x v="46"/>
    <n v="1970"/>
    <n v="1"/>
    <n v="7"/>
    <d v="1976-01-07T00:00:00"/>
    <d v="2025-07-03T00:00:00"/>
    <x v="348"/>
    <n v="112.85"/>
    <n v="3845630030824"/>
    <n v="80.900000000000006"/>
    <n v="11.5"/>
    <x v="7"/>
    <n v="83132799"/>
  </r>
  <r>
    <n v="390"/>
    <s v="Finance &amp; Investments"/>
    <x v="367"/>
    <x v="1"/>
    <s v="Fort Worth"/>
    <s v="Private equity"/>
    <x v="3"/>
    <x v="1"/>
    <x v="0"/>
    <s v="Bonderman"/>
    <s v="David"/>
    <n v="6500"/>
    <x v="6"/>
    <n v="1940"/>
    <n v="11"/>
    <n v="27"/>
    <d v="1942-11-27T00:00:00"/>
    <d v="2025-07-03T00:00:00"/>
    <x v="349"/>
    <n v="117.24"/>
    <n v="21427700000000"/>
    <n v="78.5"/>
    <n v="9.6"/>
    <x v="1"/>
    <n v="328239523"/>
  </r>
  <r>
    <n v="390"/>
    <s v="Technology"/>
    <x v="368"/>
    <x v="1"/>
    <s v="Medina"/>
    <s v="Microsoft"/>
    <x v="2"/>
    <x v="0"/>
    <x v="1"/>
    <s v="French Gates"/>
    <s v="Melinda"/>
    <n v="6500"/>
    <x v="2"/>
    <n v="1960"/>
    <n v="8"/>
    <n v="15"/>
    <d v="1964-08-15T00:00:00"/>
    <d v="2025-07-03T00:00:00"/>
    <x v="350"/>
    <n v="117.24"/>
    <n v="21427700000000"/>
    <n v="78.5"/>
    <n v="9.6"/>
    <x v="1"/>
    <n v="328239523"/>
  </r>
  <r>
    <n v="390"/>
    <s v="Real Estate"/>
    <x v="369"/>
    <x v="1"/>
    <s v="Chevy Chase"/>
    <s v="Real estate"/>
    <x v="15"/>
    <x v="0"/>
    <x v="1"/>
    <s v="Lerner"/>
    <s v="Annette"/>
    <n v="6500"/>
    <x v="4"/>
    <n v="1930"/>
    <n v="2"/>
    <n v="27"/>
    <d v="1930-02-27T00:00:00"/>
    <d v="2025-07-03T00:00:00"/>
    <x v="351"/>
    <n v="117.24"/>
    <n v="21427700000000"/>
    <n v="78.5"/>
    <n v="9.6"/>
    <x v="1"/>
    <n v="328239523"/>
  </r>
  <r>
    <n v="390"/>
    <s v="Real Estate"/>
    <x v="370"/>
    <x v="12"/>
    <s v="London"/>
    <s v="Investments, real estate"/>
    <x v="15"/>
    <x v="1"/>
    <x v="0"/>
    <s v="Reuben"/>
    <s v="David"/>
    <n v="6500"/>
    <x v="19"/>
    <n v="1930"/>
    <n v="9"/>
    <n v="1"/>
    <d v="1938-09-01T00:00:00"/>
    <d v="2025-07-03T00:00:00"/>
    <x v="352"/>
    <n v="119.62"/>
    <n v="2827113184696"/>
    <n v="81.3"/>
    <n v="25.5"/>
    <x v="12"/>
    <n v="66834405"/>
  </r>
  <r>
    <n v="390"/>
    <s v="Real Estate"/>
    <x v="371"/>
    <x v="8"/>
    <s v="Crans Montana"/>
    <s v="Real estate"/>
    <x v="15"/>
    <x v="1"/>
    <x v="0"/>
    <s v="Vitek"/>
    <s v="Radovan"/>
    <n v="6500"/>
    <x v="1"/>
    <n v="1970"/>
    <n v="4"/>
    <n v="22"/>
    <d v="1971-04-22T00:00:00"/>
    <d v="2025-07-03T00:00:00"/>
    <x v="353"/>
    <n v="99.55"/>
    <n v="703082435360"/>
    <n v="83.6"/>
    <n v="10.1"/>
    <x v="8"/>
    <n v="8574832"/>
  </r>
  <r>
    <n v="397"/>
    <s v="Finance &amp; Investments"/>
    <x v="372"/>
    <x v="19"/>
    <s v="Gothenberg"/>
    <s v="Investments"/>
    <x v="3"/>
    <x v="1"/>
    <x v="0"/>
    <s v="Bennet"/>
    <s v="Carl"/>
    <n v="6400"/>
    <x v="26"/>
    <n v="1950"/>
    <n v="8"/>
    <n v="19"/>
    <d v="1951-08-19T00:00:00"/>
    <d v="2025-07-03T00:00:00"/>
    <x v="354"/>
    <n v="110.51"/>
    <n v="530832908738"/>
    <n v="82.5"/>
    <n v="27.9"/>
    <x v="19"/>
    <n v="10285453"/>
  </r>
  <r>
    <n v="397"/>
    <s v="Sports"/>
    <x v="373"/>
    <x v="1"/>
    <s v="Hobe Sound"/>
    <s v="Staffing, Baltimore Ravens"/>
    <x v="17"/>
    <x v="1"/>
    <x v="0"/>
    <s v="Bisciotti"/>
    <s v="Stephen"/>
    <n v="6400"/>
    <x v="48"/>
    <n v="1960"/>
    <n v="4"/>
    <n v="10"/>
    <d v="1960-04-10T00:00:00"/>
    <d v="2025-07-03T00:00:00"/>
    <x v="355"/>
    <n v="117.24"/>
    <n v="21427700000000"/>
    <n v="78.5"/>
    <n v="9.6"/>
    <x v="1"/>
    <n v="328239523"/>
  </r>
  <r>
    <n v="397"/>
    <s v="Finance &amp; Investments"/>
    <x v="374"/>
    <x v="1"/>
    <s v="New York"/>
    <s v="Hedge funds"/>
    <x v="3"/>
    <x v="1"/>
    <x v="0"/>
    <s v="Druckenmiller"/>
    <s v="Stanley"/>
    <n v="6400"/>
    <x v="10"/>
    <n v="1950"/>
    <n v="6"/>
    <n v="14"/>
    <d v="1953-06-14T00:00:00"/>
    <d v="2025-07-03T00:00:00"/>
    <x v="356"/>
    <n v="117.24"/>
    <n v="21427700000000"/>
    <n v="78.5"/>
    <n v="9.6"/>
    <x v="1"/>
    <n v="328239523"/>
  </r>
  <r>
    <n v="397"/>
    <s v="Healthcare"/>
    <x v="375"/>
    <x v="5"/>
    <s v="Beijing"/>
    <s v="Biomedical products"/>
    <x v="13"/>
    <x v="1"/>
    <x v="1"/>
    <s v="Jian"/>
    <s v="Jun"/>
    <n v="6400"/>
    <x v="37"/>
    <n v="1960"/>
    <n v="11"/>
    <n v="1"/>
    <d v="1963-11-01T00:00:00"/>
    <d v="2025-07-03T00:00:00"/>
    <x v="357"/>
    <n v="125.08"/>
    <n v="19910000000000"/>
    <n v="77"/>
    <n v="9.4"/>
    <x v="5"/>
    <n v="1397715000"/>
  </r>
  <r>
    <n v="397"/>
    <s v="Energy"/>
    <x v="376"/>
    <x v="0"/>
    <s v="Paris"/>
    <s v="Oil, banking, telecom"/>
    <x v="12"/>
    <x v="1"/>
    <x v="0"/>
    <s v="Kuzmichev"/>
    <s v="Alexei"/>
    <n v="6400"/>
    <x v="16"/>
    <n v="1960"/>
    <n v="10"/>
    <n v="15"/>
    <d v="1962-10-15T00:00:00"/>
    <d v="2025-07-03T00:00:00"/>
    <x v="358"/>
    <n v="110.05"/>
    <n v="2715518274227"/>
    <n v="82.5"/>
    <n v="24.2"/>
    <x v="0"/>
    <n v="67059887"/>
  </r>
  <r>
    <n v="397"/>
    <s v="Finance &amp; Investments"/>
    <x v="377"/>
    <x v="34"/>
    <s v="Bogota"/>
    <s v="Banking"/>
    <x v="3"/>
    <x v="1"/>
    <x v="0"/>
    <s v="Sarmiento"/>
    <s v="Luis Carlos"/>
    <n v="6400"/>
    <x v="38"/>
    <n v="1930"/>
    <n v="1"/>
    <n v="27"/>
    <d v="1933-01-27T00:00:00"/>
    <d v="2025-07-03T00:00:00"/>
    <x v="359"/>
    <n v="140.94999999999999"/>
    <n v="323802808108"/>
    <n v="77.099999999999994"/>
    <n v="14.4"/>
    <x v="34"/>
    <n v="50339443"/>
  </r>
  <r>
    <n v="397"/>
    <s v="Logistics"/>
    <x v="378"/>
    <x v="1"/>
    <s v="Missoula"/>
    <s v="Construction, mining"/>
    <x v="8"/>
    <x v="1"/>
    <x v="0"/>
    <s v="Washington"/>
    <s v="Dennis"/>
    <n v="6400"/>
    <x v="49"/>
    <n v="1930"/>
    <n v="7"/>
    <n v="27"/>
    <d v="1934-07-27T00:00:00"/>
    <d v="2025-07-03T00:00:00"/>
    <x v="360"/>
    <n v="117.24"/>
    <n v="21427700000000"/>
    <n v="78.5"/>
    <n v="9.6"/>
    <x v="1"/>
    <n v="328239523"/>
  </r>
  <r>
    <n v="405"/>
    <s v="Construction &amp; Engineering"/>
    <x v="379"/>
    <x v="12"/>
    <s v="Gloucestershire"/>
    <s v="Construction equipment"/>
    <x v="16"/>
    <x v="0"/>
    <x v="0"/>
    <s v="Bamford"/>
    <s v="Anthony"/>
    <n v="6300"/>
    <x v="22"/>
    <n v="1940"/>
    <n v="10"/>
    <n v="23"/>
    <d v="1945-10-23T00:00:00"/>
    <d v="2025-07-03T00:00:00"/>
    <x v="361"/>
    <n v="119.62"/>
    <n v="2827113184696"/>
    <n v="81.3"/>
    <n v="25.5"/>
    <x v="12"/>
    <n v="66834405"/>
  </r>
  <r>
    <n v="405"/>
    <s v="Energy"/>
    <x v="380"/>
    <x v="5"/>
    <s v="Changzhou"/>
    <s v="Solar equipment"/>
    <x v="12"/>
    <x v="1"/>
    <x v="0"/>
    <s v="Gao"/>
    <s v="Jifan"/>
    <n v="6300"/>
    <x v="18"/>
    <n v="1960"/>
    <n v="1"/>
    <n v="1"/>
    <d v="1965-01-01T00:00:00"/>
    <d v="2025-07-03T00:00:00"/>
    <x v="362"/>
    <n v="125.08"/>
    <n v="19910000000000"/>
    <n v="77"/>
    <n v="9.4"/>
    <x v="5"/>
    <n v="1397715000"/>
  </r>
  <r>
    <n v="405"/>
    <s v="Finance &amp; Investments"/>
    <x v="381"/>
    <x v="12"/>
    <s v="London"/>
    <s v="Private equity"/>
    <x v="3"/>
    <x v="1"/>
    <x v="0"/>
    <s v="Grayken"/>
    <s v="John"/>
    <n v="6300"/>
    <x v="9"/>
    <n v="1950"/>
    <n v="6"/>
    <n v="1"/>
    <d v="1956-06-01T00:00:00"/>
    <d v="2025-07-03T00:00:00"/>
    <x v="363"/>
    <n v="119.62"/>
    <n v="2827113184696"/>
    <n v="81.3"/>
    <n v="25.5"/>
    <x v="12"/>
    <n v="66834405"/>
  </r>
  <r>
    <n v="405"/>
    <s v="Healthcare"/>
    <x v="382"/>
    <x v="0"/>
    <s v="Lyon"/>
    <s v="Pharmaceuticals"/>
    <x v="13"/>
    <x v="0"/>
    <x v="0"/>
    <s v="Merieux"/>
    <s v="Alain"/>
    <n v="6300"/>
    <x v="19"/>
    <n v="1930"/>
    <n v="1"/>
    <n v="1"/>
    <d v="1938-01-01T00:00:00"/>
    <d v="2025-07-03T00:00:00"/>
    <x v="364"/>
    <n v="110.05"/>
    <n v="2715518274227"/>
    <n v="82.5"/>
    <n v="24.2"/>
    <x v="0"/>
    <n v="67059887"/>
  </r>
  <r>
    <n v="405"/>
    <s v="Energy"/>
    <x v="383"/>
    <x v="5"/>
    <s v="Langfang"/>
    <s v="Natural gas distribution"/>
    <x v="12"/>
    <x v="1"/>
    <x v="0"/>
    <s v="Wang"/>
    <s v="Yusuo"/>
    <n v="6300"/>
    <x v="2"/>
    <n v="1960"/>
    <n v="3"/>
    <n v="11"/>
    <d v="1964-03-11T00:00:00"/>
    <d v="2025-07-03T00:00:00"/>
    <x v="365"/>
    <n v="125.08"/>
    <n v="19910000000000"/>
    <n v="77"/>
    <n v="9.4"/>
    <x v="5"/>
    <n v="1397715000"/>
  </r>
  <r>
    <n v="405"/>
    <s v="Manufacturing"/>
    <x v="384"/>
    <x v="23"/>
    <s v="Tel Aviv"/>
    <s v="Metalworking tools"/>
    <x v="10"/>
    <x v="1"/>
    <x v="0"/>
    <s v="Wertheimer"/>
    <s v="Stef"/>
    <n v="6300"/>
    <x v="61"/>
    <n v="1920"/>
    <n v="7"/>
    <n v="16"/>
    <d v="1926-07-16T00:00:00"/>
    <d v="2025-07-03T00:00:00"/>
    <x v="366"/>
    <n v="108.15"/>
    <n v="395098666122"/>
    <n v="82.8"/>
    <n v="23.1"/>
    <x v="23"/>
    <n v="9053300"/>
  </r>
  <r>
    <n v="411"/>
    <s v="Food &amp; Beverage"/>
    <x v="385"/>
    <x v="2"/>
    <s v="Mexico City"/>
    <s v="Beer, investments"/>
    <x v="7"/>
    <x v="0"/>
    <x v="1"/>
    <s v="Aramburuzabala"/>
    <s v="Maria Asuncion"/>
    <n v="6200"/>
    <x v="37"/>
    <n v="1960"/>
    <n v="5"/>
    <n v="2"/>
    <d v="1963-05-02T00:00:00"/>
    <d v="2025-07-03T00:00:00"/>
    <x v="367"/>
    <n v="141.54"/>
    <n v="1258286717125"/>
    <n v="75"/>
    <n v="13.1"/>
    <x v="2"/>
    <n v="126014024"/>
  </r>
  <r>
    <n v="411"/>
    <s v="Diversified"/>
    <x v="386"/>
    <x v="19"/>
    <s v="Stockholm"/>
    <s v="Investments"/>
    <x v="6"/>
    <x v="1"/>
    <x v="0"/>
    <s v="Douglas"/>
    <s v="Gustaf"/>
    <n v="6200"/>
    <x v="19"/>
    <n v="1930"/>
    <n v="3"/>
    <n v="3"/>
    <d v="1938-03-03T00:00:00"/>
    <d v="2025-07-03T00:00:00"/>
    <x v="368"/>
    <n v="110.51"/>
    <n v="530832908738"/>
    <n v="82.5"/>
    <n v="27.9"/>
    <x v="19"/>
    <n v="10285453"/>
  </r>
  <r>
    <n v="411"/>
    <s v="Service"/>
    <x v="387"/>
    <x v="35"/>
    <s v="Amsterdam"/>
    <s v="Temp agency"/>
    <x v="14"/>
    <x v="1"/>
    <x v="0"/>
    <s v="Goldschmeding"/>
    <s v="Frits"/>
    <n v="6200"/>
    <x v="38"/>
    <n v="1930"/>
    <n v="8"/>
    <n v="2"/>
    <d v="1933-08-02T00:00:00"/>
    <d v="2025-07-03T00:00:00"/>
    <x v="369"/>
    <n v="115.91"/>
    <n v="909070395161"/>
    <n v="81.8"/>
    <n v="23"/>
    <x v="35"/>
    <n v="17332850"/>
  </r>
  <r>
    <n v="411"/>
    <s v="Food &amp; Beverage"/>
    <x v="388"/>
    <x v="5"/>
    <s v="Shenzhen"/>
    <s v="Beverages"/>
    <x v="7"/>
    <x v="1"/>
    <x v="0"/>
    <s v="Lin"/>
    <s v="Muqin"/>
    <n v="6200"/>
    <x v="2"/>
    <n v="1960"/>
    <n v="1"/>
    <n v="1"/>
    <d v="1964-01-01T00:00:00"/>
    <d v="2025-07-03T00:00:00"/>
    <x v="136"/>
    <n v="125.08"/>
    <n v="19910000000000"/>
    <n v="77"/>
    <n v="9.4"/>
    <x v="5"/>
    <n v="1397715000"/>
  </r>
  <r>
    <n v="411"/>
    <s v="Manufacturing"/>
    <x v="389"/>
    <x v="5"/>
    <s v="Ningbo"/>
    <s v="Power strips"/>
    <x v="10"/>
    <x v="1"/>
    <x v="0"/>
    <s v="Ruan"/>
    <s v="Liping"/>
    <n v="6200"/>
    <x v="2"/>
    <n v="1960"/>
    <n v="1"/>
    <n v="1"/>
    <d v="1964-01-01T00:00:00"/>
    <d v="2025-07-03T00:00:00"/>
    <x v="136"/>
    <n v="125.08"/>
    <n v="19910000000000"/>
    <n v="77"/>
    <n v="9.4"/>
    <x v="5"/>
    <n v="1397715000"/>
  </r>
  <r>
    <n v="411"/>
    <s v="Manufacturing"/>
    <x v="390"/>
    <x v="5"/>
    <s v="Ningbo"/>
    <s v="Power strip"/>
    <x v="10"/>
    <x v="1"/>
    <x v="0"/>
    <s v="Ruan"/>
    <s v="Xueping"/>
    <n v="6200"/>
    <x v="30"/>
    <n v="1970"/>
    <n v="1"/>
    <n v="1"/>
    <d v="1972-01-01T00:00:00"/>
    <d v="2025-07-03T00:00:00"/>
    <x v="144"/>
    <n v="125.08"/>
    <n v="19910000000000"/>
    <n v="77"/>
    <n v="9.4"/>
    <x v="5"/>
    <n v="1397715000"/>
  </r>
  <r>
    <n v="411"/>
    <s v="Finance &amp; Investments"/>
    <x v="391"/>
    <x v="36"/>
    <s v="Kielce"/>
    <s v="Investments"/>
    <x v="3"/>
    <x v="1"/>
    <x v="0"/>
    <s v="Solowow"/>
    <s v="Michal"/>
    <n v="6200"/>
    <x v="16"/>
    <n v="1960"/>
    <n v="7"/>
    <n v="11"/>
    <d v="1962-07-11T00:00:00"/>
    <d v="2025-07-03T00:00:00"/>
    <x v="370"/>
    <n v="114.11"/>
    <n v="592164400688"/>
    <n v="77.599999999999994"/>
    <n v="17.399999999999999"/>
    <x v="36"/>
    <n v="37970874"/>
  </r>
  <r>
    <n v="418"/>
    <s v="Diversified"/>
    <x v="392"/>
    <x v="22"/>
    <s v="Lagos"/>
    <s v="Telecom, oil"/>
    <x v="6"/>
    <x v="1"/>
    <x v="0"/>
    <s v="Adenuga"/>
    <s v="Mike"/>
    <n v="6100"/>
    <x v="10"/>
    <n v="1950"/>
    <n v="4"/>
    <n v="29"/>
    <d v="1953-04-29T00:00:00"/>
    <d v="2025-07-03T00:00:00"/>
    <x v="371"/>
    <n v="267.51"/>
    <n v="448120428859"/>
    <n v="54.3"/>
    <n v="1.5"/>
    <x v="22"/>
    <n v="200963599"/>
  </r>
  <r>
    <n v="418"/>
    <s v="Finance &amp; Investments"/>
    <x v="393"/>
    <x v="1"/>
    <s v="Beverly Hills"/>
    <s v="Private equity"/>
    <x v="3"/>
    <x v="1"/>
    <x v="0"/>
    <s v="Gores"/>
    <s v="Tom"/>
    <n v="6100"/>
    <x v="2"/>
    <n v="1960"/>
    <n v="7"/>
    <n v="31"/>
    <d v="1964-07-31T00:00:00"/>
    <d v="2025-07-03T00:00:00"/>
    <x v="372"/>
    <n v="117.24"/>
    <n v="21427700000000"/>
    <n v="78.5"/>
    <n v="9.6"/>
    <x v="1"/>
    <n v="328239523"/>
  </r>
  <r>
    <n v="418"/>
    <s v="Fashion &amp; Retail"/>
    <x v="394"/>
    <x v="7"/>
    <s v="Hamburg"/>
    <s v="Coffee"/>
    <x v="0"/>
    <x v="0"/>
    <x v="0"/>
    <s v="Herz"/>
    <s v="Michael"/>
    <n v="6100"/>
    <x v="35"/>
    <n v="1940"/>
    <n v="9"/>
    <n v="28"/>
    <d v="1943-09-28T00:00:00"/>
    <d v="2025-07-03T00:00:00"/>
    <x v="373"/>
    <n v="112.85"/>
    <n v="3845630030824"/>
    <n v="80.900000000000006"/>
    <n v="11.5"/>
    <x v="7"/>
    <n v="83132799"/>
  </r>
  <r>
    <n v="418"/>
    <s v="Fashion &amp; Retail"/>
    <x v="395"/>
    <x v="7"/>
    <s v="Hamburg"/>
    <s v="Coffee"/>
    <x v="0"/>
    <x v="0"/>
    <x v="0"/>
    <s v="Herz"/>
    <s v="Wolfgang"/>
    <n v="6100"/>
    <x v="26"/>
    <n v="1950"/>
    <n v="1"/>
    <n v="1"/>
    <d v="1951-01-01T00:00:00"/>
    <d v="2025-07-03T00:00:00"/>
    <x v="96"/>
    <n v="112.85"/>
    <n v="3845630030824"/>
    <n v="80.900000000000006"/>
    <n v="11.5"/>
    <x v="7"/>
    <n v="83132799"/>
  </r>
  <r>
    <n v="425"/>
    <s v="Metals &amp; Mining"/>
    <x v="396"/>
    <x v="16"/>
    <s v="Moscow"/>
    <s v="Steel, mining"/>
    <x v="11"/>
    <x v="1"/>
    <x v="0"/>
    <s v="Abramov"/>
    <s v="Alexander"/>
    <n v="6000"/>
    <x v="47"/>
    <n v="1950"/>
    <n v="2"/>
    <n v="20"/>
    <d v="1959-02-20T00:00:00"/>
    <d v="2025-07-03T00:00:00"/>
    <x v="374"/>
    <n v="180.75"/>
    <n v="1699876578871"/>
    <n v="72.7"/>
    <n v="11.4"/>
    <x v="16"/>
    <n v="144373535"/>
  </r>
  <r>
    <n v="425"/>
    <s v="Real Estate"/>
    <x v="397"/>
    <x v="1"/>
    <s v="Chicago"/>
    <s v="Real estate"/>
    <x v="15"/>
    <x v="1"/>
    <x v="0"/>
    <s v="Bluhm"/>
    <s v="Neil"/>
    <n v="6000"/>
    <x v="19"/>
    <n v="1930"/>
    <n v="1"/>
    <n v="12"/>
    <d v="1938-01-12T00:00:00"/>
    <d v="2025-07-03T00:00:00"/>
    <x v="375"/>
    <n v="117.24"/>
    <n v="21427700000000"/>
    <n v="78.5"/>
    <n v="9.6"/>
    <x v="1"/>
    <n v="328239523"/>
  </r>
  <r>
    <n v="425"/>
    <s v="Fashion &amp; Retail"/>
    <x v="398"/>
    <x v="6"/>
    <s v="Montreal"/>
    <s v="Convinience stores"/>
    <x v="0"/>
    <x v="1"/>
    <x v="0"/>
    <s v="Bouchard"/>
    <s v="Alain"/>
    <n v="6000"/>
    <x v="0"/>
    <n v="1940"/>
    <n v="2"/>
    <n v="18"/>
    <d v="1949-02-18T00:00:00"/>
    <d v="2025-07-03T00:00:00"/>
    <x v="376"/>
    <n v="116.76"/>
    <n v="1736425629520"/>
    <n v="81.900000000000006"/>
    <n v="12.8"/>
    <x v="6"/>
    <n v="36991981"/>
  </r>
  <r>
    <n v="425"/>
    <s v="Technology"/>
    <x v="399"/>
    <x v="1"/>
    <s v="Reno"/>
    <s v="Security software"/>
    <x v="2"/>
    <x v="1"/>
    <x v="0"/>
    <s v="Chaudhry"/>
    <s v="Jay"/>
    <n v="6000"/>
    <x v="47"/>
    <n v="1950"/>
    <n v="8"/>
    <n v="26"/>
    <d v="1959-08-26T00:00:00"/>
    <d v="2025-07-03T00:00:00"/>
    <x v="377"/>
    <n v="117.24"/>
    <n v="21427700000000"/>
    <n v="78.5"/>
    <n v="9.6"/>
    <x v="1"/>
    <n v="328239523"/>
  </r>
  <r>
    <n v="425"/>
    <s v="Fashion &amp; Retail"/>
    <x v="400"/>
    <x v="3"/>
    <s v="Mumbai"/>
    <s v="Retail, investments"/>
    <x v="0"/>
    <x v="1"/>
    <x v="0"/>
    <s v="Damani"/>
    <s v="Gopikishan"/>
    <n v="6000"/>
    <x v="28"/>
    <n v="1950"/>
    <n v="1"/>
    <n v="1"/>
    <d v="1958-01-01T00:00:00"/>
    <d v="2025-07-03T00:00:00"/>
    <x v="342"/>
    <n v="180.44"/>
    <n v="2611000000000"/>
    <n v="69.400000000000006"/>
    <n v="11.2"/>
    <x v="3"/>
    <n v="1366417754"/>
  </r>
  <r>
    <n v="425"/>
    <s v="Diversified"/>
    <x v="401"/>
    <x v="20"/>
    <s v="Bangkok"/>
    <s v="Diversified"/>
    <x v="6"/>
    <x v="0"/>
    <x v="0"/>
    <s v="Jiaravanon"/>
    <s v="Sumet"/>
    <n v="6000"/>
    <x v="49"/>
    <n v="1930"/>
    <n v="11"/>
    <n v="2"/>
    <d v="1934-11-02T00:00:00"/>
    <d v="2025-07-03T00:00:00"/>
    <x v="378"/>
    <n v="113.27"/>
    <n v="543649976166"/>
    <n v="76.900000000000006"/>
    <n v="14.9"/>
    <x v="20"/>
    <n v="69625582"/>
  </r>
  <r>
    <n v="425"/>
    <s v="Finance &amp; Investments"/>
    <x v="402"/>
    <x v="23"/>
    <s v="Tel Aviv"/>
    <s v="Investments"/>
    <x v="3"/>
    <x v="1"/>
    <x v="0"/>
    <s v="Lowy"/>
    <s v="Frank"/>
    <n v="6000"/>
    <x v="4"/>
    <n v="1930"/>
    <n v="10"/>
    <n v="22"/>
    <d v="1930-10-22T00:00:00"/>
    <d v="2025-07-03T00:00:00"/>
    <x v="379"/>
    <n v="108.15"/>
    <n v="395098666122"/>
    <n v="82.8"/>
    <n v="23.1"/>
    <x v="23"/>
    <n v="9053300"/>
  </r>
  <r>
    <n v="425"/>
    <s v="Finance &amp; Investments"/>
    <x v="403"/>
    <x v="1"/>
    <s v="Los Angeles"/>
    <s v="Investments"/>
    <x v="3"/>
    <x v="1"/>
    <x v="0"/>
    <s v="Milken"/>
    <s v="Michael"/>
    <n v="6000"/>
    <x v="54"/>
    <n v="1940"/>
    <n v="7"/>
    <n v="4"/>
    <d v="1946-07-04T00:00:00"/>
    <d v="2025-07-03T00:00:00"/>
    <x v="380"/>
    <n v="117.24"/>
    <n v="21427700000000"/>
    <n v="78.5"/>
    <n v="9.6"/>
    <x v="1"/>
    <n v="328239523"/>
  </r>
  <r>
    <n v="425"/>
    <s v="Technology"/>
    <x v="404"/>
    <x v="1"/>
    <s v="St. Louis"/>
    <s v="IT provider"/>
    <x v="2"/>
    <x v="1"/>
    <x v="0"/>
    <s v="Steward"/>
    <s v="David"/>
    <n v="6000"/>
    <x v="26"/>
    <n v="1950"/>
    <n v="7"/>
    <n v="2"/>
    <d v="1951-07-02T00:00:00"/>
    <d v="2025-07-03T00:00:00"/>
    <x v="381"/>
    <n v="117.24"/>
    <n v="21427700000000"/>
    <n v="78.5"/>
    <n v="9.6"/>
    <x v="1"/>
    <n v="328239523"/>
  </r>
  <r>
    <n v="425"/>
    <s v="Fashion &amp; Retail"/>
    <x v="405"/>
    <x v="1"/>
    <s v="New Albany"/>
    <s v="Retail"/>
    <x v="0"/>
    <x v="1"/>
    <x v="0"/>
    <s v="Wexner"/>
    <s v="Les"/>
    <n v="6000"/>
    <x v="21"/>
    <n v="1930"/>
    <n v="9"/>
    <n v="8"/>
    <d v="1937-09-08T00:00:00"/>
    <d v="2025-07-03T00:00:00"/>
    <x v="382"/>
    <n v="117.24"/>
    <n v="21427700000000"/>
    <n v="78.5"/>
    <n v="9.6"/>
    <x v="1"/>
    <n v="328239523"/>
  </r>
  <r>
    <n v="437"/>
    <s v="Real Estate"/>
    <x v="406"/>
    <x v="5"/>
    <s v="Chengdu"/>
    <s v="Real estate"/>
    <x v="15"/>
    <x v="1"/>
    <x v="0"/>
    <s v="Cai"/>
    <s v="Kui"/>
    <n v="5900"/>
    <x v="37"/>
    <n v="1960"/>
    <n v="1"/>
    <n v="1"/>
    <d v="1963-01-01T00:00:00"/>
    <d v="2025-07-03T00:00:00"/>
    <x v="383"/>
    <n v="125.08"/>
    <n v="19910000000000"/>
    <n v="77"/>
    <n v="9.4"/>
    <x v="5"/>
    <n v="1397715000"/>
  </r>
  <r>
    <n v="437"/>
    <s v="Diversified"/>
    <x v="407"/>
    <x v="20"/>
    <s v="Bangkok"/>
    <s v="Diversified"/>
    <x v="6"/>
    <x v="0"/>
    <x v="0"/>
    <s v="Chiaravanont"/>
    <s v="Jaran"/>
    <n v="5900"/>
    <x v="4"/>
    <n v="1930"/>
    <n v="4"/>
    <n v="1"/>
    <d v="1930-04-01T00:00:00"/>
    <d v="2025-07-03T00:00:00"/>
    <x v="384"/>
    <n v="113.27"/>
    <n v="543649976166"/>
    <n v="76.900000000000006"/>
    <n v="14.9"/>
    <x v="20"/>
    <n v="69625582"/>
  </r>
  <r>
    <n v="437"/>
    <s v="Finance &amp; Investments"/>
    <x v="408"/>
    <x v="1"/>
    <s v="Darien"/>
    <s v="Hedge funds"/>
    <x v="3"/>
    <x v="1"/>
    <x v="0"/>
    <s v="Halvorsen"/>
    <s v="Andreas"/>
    <n v="5900"/>
    <x v="34"/>
    <n v="1960"/>
    <n v="4"/>
    <n v="23"/>
    <d v="1961-04-23T00:00:00"/>
    <d v="2025-07-03T00:00:00"/>
    <x v="385"/>
    <n v="117.24"/>
    <n v="21427700000000"/>
    <n v="78.5"/>
    <n v="9.6"/>
    <x v="1"/>
    <n v="328239523"/>
  </r>
  <r>
    <n v="437"/>
    <s v="Finance &amp; Investments"/>
    <x v="409"/>
    <x v="1"/>
    <s v="Los Angeles"/>
    <s v="Finance"/>
    <x v="3"/>
    <x v="1"/>
    <x v="0"/>
    <s v="Ressler"/>
    <s v="Antony"/>
    <n v="5900"/>
    <x v="48"/>
    <n v="1960"/>
    <n v="10"/>
    <n v="12"/>
    <d v="1960-10-12T00:00:00"/>
    <d v="2025-07-03T00:00:00"/>
    <x v="386"/>
    <n v="117.24"/>
    <n v="21427700000000"/>
    <n v="78.5"/>
    <n v="9.6"/>
    <x v="1"/>
    <n v="328239523"/>
  </r>
  <r>
    <n v="437"/>
    <s v="Food &amp; Beverage"/>
    <x v="410"/>
    <x v="5"/>
    <s v="Shanghai"/>
    <s v="Food, beverages"/>
    <x v="7"/>
    <x v="0"/>
    <x v="0"/>
    <s v="Tsai"/>
    <s v="Eng-meng"/>
    <n v="5900"/>
    <x v="8"/>
    <n v="1950"/>
    <n v="1"/>
    <n v="15"/>
    <d v="1957-01-15T00:00:00"/>
    <d v="2025-07-03T00:00:00"/>
    <x v="387"/>
    <n v="125.08"/>
    <n v="19910000000000"/>
    <n v="77"/>
    <n v="9.4"/>
    <x v="5"/>
    <n v="1397715000"/>
  </r>
  <r>
    <n v="442"/>
    <s v="Finance &amp; Investments"/>
    <x v="411"/>
    <x v="1"/>
    <s v="Miami"/>
    <s v="Private equity"/>
    <x v="3"/>
    <x v="1"/>
    <x v="0"/>
    <s v="Harris"/>
    <s v="Josh"/>
    <n v="5800"/>
    <x v="2"/>
    <n v="1960"/>
    <n v="12"/>
    <n v="29"/>
    <d v="1964-12-29T00:00:00"/>
    <d v="2025-07-03T00:00:00"/>
    <x v="388"/>
    <n v="117.24"/>
    <n v="21427700000000"/>
    <n v="78.5"/>
    <n v="9.6"/>
    <x v="1"/>
    <n v="328239523"/>
  </r>
  <r>
    <n v="442"/>
    <s v="Healthcare"/>
    <x v="412"/>
    <x v="33"/>
    <s v="Humlebaek"/>
    <s v="Medical devices"/>
    <x v="13"/>
    <x v="0"/>
    <x v="0"/>
    <s v="Louis-Hansen"/>
    <s v="Niels Peter"/>
    <n v="5800"/>
    <x v="29"/>
    <n v="1940"/>
    <n v="10"/>
    <n v="25"/>
    <d v="1947-10-25T00:00:00"/>
    <d v="2025-07-03T00:00:00"/>
    <x v="389"/>
    <n v="110.35"/>
    <n v="348078018464"/>
    <n v="81"/>
    <n v="32.4"/>
    <x v="33"/>
    <n v="5818553"/>
  </r>
  <r>
    <n v="442"/>
    <s v="Healthcare"/>
    <x v="413"/>
    <x v="1"/>
    <s v="Los Angeles"/>
    <s v="Pharmaceuticals"/>
    <x v="13"/>
    <x v="1"/>
    <x v="0"/>
    <s v="Soon-Shiong"/>
    <s v="Patrick"/>
    <n v="5800"/>
    <x v="40"/>
    <n v="1950"/>
    <n v="7"/>
    <n v="29"/>
    <d v="1952-07-29T00:00:00"/>
    <d v="2025-07-03T00:00:00"/>
    <x v="390"/>
    <n v="117.24"/>
    <n v="21427700000000"/>
    <n v="78.5"/>
    <n v="9.6"/>
    <x v="1"/>
    <n v="328239523"/>
  </r>
  <r>
    <n v="445"/>
    <s v="Metals &amp; Mining"/>
    <x v="414"/>
    <x v="37"/>
    <s v="Donetsk"/>
    <s v="Steel, coal"/>
    <x v="11"/>
    <x v="1"/>
    <x v="0"/>
    <s v="Akhmetov"/>
    <s v="Rinat"/>
    <n v="5700"/>
    <x v="31"/>
    <n v="1960"/>
    <n v="9"/>
    <n v="21"/>
    <d v="1966-09-21T00:00:00"/>
    <d v="2025-07-03T00:00:00"/>
    <x v="391"/>
    <n v="281.66000000000003"/>
    <n v="153781069118"/>
    <n v="71.599999999999994"/>
    <n v="20.100000000000001"/>
    <x v="37"/>
    <n v="44385155"/>
  </r>
  <r>
    <n v="445"/>
    <s v="Healthcare"/>
    <x v="415"/>
    <x v="1"/>
    <s v="Atlanta"/>
    <s v="Medical equipment"/>
    <x v="13"/>
    <x v="1"/>
    <x v="0"/>
    <s v="Brown"/>
    <s v="John"/>
    <n v="5700"/>
    <x v="49"/>
    <n v="1930"/>
    <n v="9"/>
    <n v="15"/>
    <d v="1934-09-15T00:00:00"/>
    <d v="2025-07-03T00:00:00"/>
    <x v="392"/>
    <n v="117.24"/>
    <n v="21427700000000"/>
    <n v="78.5"/>
    <n v="9.6"/>
    <x v="1"/>
    <n v="328239523"/>
  </r>
  <r>
    <n v="445"/>
    <s v="Energy"/>
    <x v="416"/>
    <x v="6"/>
    <s v="Saint John"/>
    <s v="Oil"/>
    <x v="12"/>
    <x v="0"/>
    <x v="0"/>
    <s v="Irving"/>
    <s v="Arthur"/>
    <n v="5700"/>
    <x v="4"/>
    <n v="1930"/>
    <n v="1"/>
    <n v="1"/>
    <d v="1930-01-01T00:00:00"/>
    <d v="2025-07-03T00:00:00"/>
    <x v="393"/>
    <n v="116.76"/>
    <n v="1736425629520"/>
    <n v="81.900000000000006"/>
    <n v="12.8"/>
    <x v="6"/>
    <n v="36991981"/>
  </r>
  <r>
    <n v="445"/>
    <s v="Real Estate"/>
    <x v="417"/>
    <x v="19"/>
    <s v="Stockholm"/>
    <s v="Real estate, investments"/>
    <x v="15"/>
    <x v="0"/>
    <x v="0"/>
    <s v="Lundberg"/>
    <s v="Fredrik"/>
    <n v="5700"/>
    <x v="26"/>
    <n v="1950"/>
    <n v="8"/>
    <n v="5"/>
    <d v="1951-08-05T00:00:00"/>
    <d v="2025-07-03T00:00:00"/>
    <x v="394"/>
    <n v="110.51"/>
    <n v="530832908738"/>
    <n v="82.5"/>
    <n v="27.9"/>
    <x v="19"/>
    <n v="10285453"/>
  </r>
  <r>
    <n v="445"/>
    <s v="Construction &amp; Engineering"/>
    <x v="418"/>
    <x v="8"/>
    <s v="Jona"/>
    <s v="Cement"/>
    <x v="16"/>
    <x v="0"/>
    <x v="0"/>
    <s v="Schmidheiny"/>
    <s v="Thomas"/>
    <n v="5700"/>
    <x v="22"/>
    <n v="1940"/>
    <n v="12"/>
    <n v="17"/>
    <d v="1945-12-17T00:00:00"/>
    <d v="2025-07-03T00:00:00"/>
    <x v="395"/>
    <n v="99.55"/>
    <n v="703082435360"/>
    <n v="83.6"/>
    <n v="10.1"/>
    <x v="8"/>
    <n v="8574832"/>
  </r>
  <r>
    <n v="445"/>
    <s v="Finance &amp; Investments"/>
    <x v="419"/>
    <x v="1"/>
    <s v="New York"/>
    <s v="Investments"/>
    <x v="3"/>
    <x v="0"/>
    <x v="0"/>
    <s v="Ziff"/>
    <s v="Daniel"/>
    <n v="5700"/>
    <x v="1"/>
    <n v="1970"/>
    <n v="11"/>
    <n v="2"/>
    <d v="1971-11-02T00:00:00"/>
    <d v="2025-07-03T00:00:00"/>
    <x v="396"/>
    <n v="117.24"/>
    <n v="21427700000000"/>
    <n v="78.5"/>
    <n v="9.6"/>
    <x v="1"/>
    <n v="328239523"/>
  </r>
  <r>
    <n v="445"/>
    <s v="Finance &amp; Investments"/>
    <x v="420"/>
    <x v="1"/>
    <s v="North Palm Beach"/>
    <s v="Investments"/>
    <x v="3"/>
    <x v="0"/>
    <x v="0"/>
    <s v="Ziff"/>
    <s v="Dirk"/>
    <n v="5700"/>
    <x v="2"/>
    <n v="1960"/>
    <n v="4"/>
    <n v="1"/>
    <d v="1964-04-01T00:00:00"/>
    <d v="2025-07-03T00:00:00"/>
    <x v="397"/>
    <n v="117.24"/>
    <n v="21427700000000"/>
    <n v="78.5"/>
    <n v="9.6"/>
    <x v="1"/>
    <n v="328239523"/>
  </r>
  <r>
    <n v="445"/>
    <s v="Finance &amp; Investments"/>
    <x v="421"/>
    <x v="1"/>
    <s v="New York"/>
    <s v="Investments"/>
    <x v="3"/>
    <x v="0"/>
    <x v="0"/>
    <s v="Ziff"/>
    <s v="Robert"/>
    <n v="5700"/>
    <x v="31"/>
    <n v="1960"/>
    <n v="8"/>
    <n v="12"/>
    <d v="1966-08-12T00:00:00"/>
    <d v="2025-07-03T00:00:00"/>
    <x v="398"/>
    <n v="117.24"/>
    <n v="21427700000000"/>
    <n v="78.5"/>
    <n v="9.6"/>
    <x v="1"/>
    <n v="328239523"/>
  </r>
  <r>
    <n v="455"/>
    <s v="Energy"/>
    <x v="422"/>
    <x v="1"/>
    <s v="Dallas"/>
    <s v="Oil, real estate"/>
    <x v="12"/>
    <x v="0"/>
    <x v="0"/>
    <s v="Hunt"/>
    <s v="Ray Lee"/>
    <n v="5600"/>
    <x v="35"/>
    <n v="1940"/>
    <n v="4"/>
    <n v="6"/>
    <d v="1943-04-06T00:00:00"/>
    <d v="2025-07-03T00:00:00"/>
    <x v="399"/>
    <n v="117.24"/>
    <n v="21427700000000"/>
    <n v="78.5"/>
    <n v="9.6"/>
    <x v="1"/>
    <n v="328239523"/>
  </r>
  <r>
    <n v="455"/>
    <s v="Logistics"/>
    <x v="423"/>
    <x v="5"/>
    <s v="Shanghai"/>
    <s v="Package delivery"/>
    <x v="8"/>
    <x v="1"/>
    <x v="0"/>
    <s v="Lai"/>
    <s v="Meisong"/>
    <n v="5600"/>
    <x v="32"/>
    <n v="1970"/>
    <n v="12"/>
    <n v="1"/>
    <d v="1970-12-01T00:00:00"/>
    <d v="2025-07-03T00:00:00"/>
    <x v="244"/>
    <n v="125.08"/>
    <n v="19910000000000"/>
    <n v="77"/>
    <n v="9.4"/>
    <x v="5"/>
    <n v="1397715000"/>
  </r>
  <r>
    <n v="455"/>
    <s v="Automotive"/>
    <x v="424"/>
    <x v="3"/>
    <s v="Delhi"/>
    <s v="Motorcycles"/>
    <x v="1"/>
    <x v="0"/>
    <x v="0"/>
    <s v="Lal"/>
    <s v="Vikram"/>
    <n v="5600"/>
    <x v="6"/>
    <n v="1940"/>
    <n v="3"/>
    <n v="5"/>
    <d v="1942-03-05T00:00:00"/>
    <d v="2025-07-03T00:00:00"/>
    <x v="400"/>
    <n v="180.44"/>
    <n v="2611000000000"/>
    <n v="69.400000000000006"/>
    <n v="11.2"/>
    <x v="3"/>
    <n v="1366417754"/>
  </r>
  <r>
    <n v="455"/>
    <s v="Finance &amp; Investments"/>
    <x v="425"/>
    <x v="1"/>
    <s v="Sands Point"/>
    <s v="Investments"/>
    <x v="3"/>
    <x v="1"/>
    <x v="0"/>
    <s v="Langone"/>
    <s v="Ken"/>
    <n v="5600"/>
    <x v="15"/>
    <n v="1930"/>
    <n v="9"/>
    <n v="16"/>
    <d v="1935-09-16T00:00:00"/>
    <d v="2025-07-03T00:00:00"/>
    <x v="401"/>
    <n v="117.24"/>
    <n v="21427700000000"/>
    <n v="78.5"/>
    <n v="9.6"/>
    <x v="1"/>
    <n v="328239523"/>
  </r>
  <r>
    <n v="455"/>
    <s v="Healthcare"/>
    <x v="426"/>
    <x v="5"/>
    <s v="Shanghai"/>
    <s v="Pharmaceutical ingredients"/>
    <x v="13"/>
    <x v="1"/>
    <x v="0"/>
    <s v="Li"/>
    <s v="Ge"/>
    <n v="5600"/>
    <x v="43"/>
    <n v="1960"/>
    <n v="1"/>
    <n v="1"/>
    <d v="1967-01-01T00:00:00"/>
    <d v="2025-07-03T00:00:00"/>
    <x v="106"/>
    <n v="125.08"/>
    <n v="19910000000000"/>
    <n v="77"/>
    <n v="9.4"/>
    <x v="5"/>
    <n v="1397715000"/>
  </r>
  <r>
    <n v="455"/>
    <s v="Finance &amp; Investments"/>
    <x v="427"/>
    <x v="1"/>
    <s v="Branford"/>
    <s v="Hotels, investments"/>
    <x v="3"/>
    <x v="0"/>
    <x v="1"/>
    <s v="Pritzker"/>
    <s v="Karen"/>
    <n v="5600"/>
    <x v="28"/>
    <n v="1950"/>
    <n v="1"/>
    <n v="7"/>
    <d v="1958-01-07T00:00:00"/>
    <d v="2025-07-03T00:00:00"/>
    <x v="402"/>
    <n v="117.24"/>
    <n v="21427700000000"/>
    <n v="78.5"/>
    <n v="9.6"/>
    <x v="1"/>
    <n v="328239523"/>
  </r>
  <r>
    <n v="455"/>
    <s v="Service"/>
    <x v="428"/>
    <x v="1"/>
    <s v="Dallas"/>
    <s v="Hotels, investments"/>
    <x v="14"/>
    <x v="0"/>
    <x v="0"/>
    <s v="Rowling"/>
    <s v="Robert"/>
    <n v="5600"/>
    <x v="10"/>
    <n v="1950"/>
    <n v="9"/>
    <n v="26"/>
    <d v="1953-09-26T00:00:00"/>
    <d v="2025-07-03T00:00:00"/>
    <x v="403"/>
    <n v="117.24"/>
    <n v="21427700000000"/>
    <n v="78.5"/>
    <n v="9.6"/>
    <x v="1"/>
    <n v="328239523"/>
  </r>
  <r>
    <n v="455"/>
    <s v="Gambling &amp; Casinos"/>
    <x v="429"/>
    <x v="23"/>
    <s v="Tel Aviv"/>
    <s v="Gambling software"/>
    <x v="9"/>
    <x v="1"/>
    <x v="0"/>
    <s v="Sagi"/>
    <s v="Teddy"/>
    <n v="5600"/>
    <x v="1"/>
    <n v="1970"/>
    <n v="11"/>
    <n v="1"/>
    <d v="1971-11-01T00:00:00"/>
    <d v="2025-07-03T00:00:00"/>
    <x v="404"/>
    <n v="108.15"/>
    <n v="395098666122"/>
    <n v="82.8"/>
    <n v="23.1"/>
    <x v="23"/>
    <n v="9053300"/>
  </r>
  <r>
    <n v="455"/>
    <s v="Healthcare"/>
    <x v="430"/>
    <x v="28"/>
    <s v="Seoul"/>
    <s v="Biotech"/>
    <x v="13"/>
    <x v="1"/>
    <x v="0"/>
    <s v="Seo"/>
    <s v="Jung-jin"/>
    <n v="5600"/>
    <x v="8"/>
    <n v="1950"/>
    <n v="10"/>
    <n v="23"/>
    <d v="1957-10-23T00:00:00"/>
    <d v="2025-07-03T00:00:00"/>
    <x v="405"/>
    <n v="115.16"/>
    <n v="2029000000000"/>
    <n v="82.6"/>
    <n v="15.6"/>
    <x v="28"/>
    <n v="51709098"/>
  </r>
  <r>
    <n v="455"/>
    <s v="Automotive"/>
    <x v="431"/>
    <x v="5"/>
    <s v="Ningbo"/>
    <s v="Auto parts"/>
    <x v="1"/>
    <x v="1"/>
    <x v="0"/>
    <s v="Wu"/>
    <s v="Jianshu"/>
    <n v="5600"/>
    <x v="2"/>
    <n v="1960"/>
    <n v="1"/>
    <n v="1"/>
    <d v="1964-01-01T00:00:00"/>
    <d v="2025-07-03T00:00:00"/>
    <x v="136"/>
    <n v="125.08"/>
    <n v="19910000000000"/>
    <n v="77"/>
    <n v="9.4"/>
    <x v="5"/>
    <n v="1397715000"/>
  </r>
  <r>
    <n v="466"/>
    <s v="Service"/>
    <x v="432"/>
    <x v="1"/>
    <s v="Bal Harbour"/>
    <s v="Carnival Cruises"/>
    <x v="14"/>
    <x v="0"/>
    <x v="0"/>
    <s v="Arison"/>
    <s v="Micky"/>
    <n v="5500"/>
    <x v="0"/>
    <n v="1940"/>
    <n v="6"/>
    <n v="29"/>
    <d v="1949-06-29T00:00:00"/>
    <d v="2025-07-03T00:00:00"/>
    <x v="406"/>
    <n v="117.24"/>
    <n v="21427700000000"/>
    <n v="78.5"/>
    <n v="9.6"/>
    <x v="1"/>
    <n v="328239523"/>
  </r>
  <r>
    <n v="466"/>
    <s v="Media &amp; Entertainment"/>
    <x v="433"/>
    <x v="1"/>
    <s v="Palisades"/>
    <s v="Media, automotive"/>
    <x v="4"/>
    <x v="0"/>
    <x v="0"/>
    <s v="Chambers"/>
    <s v="James"/>
    <n v="5500"/>
    <x v="8"/>
    <n v="1950"/>
    <n v="4"/>
    <n v="12"/>
    <d v="1957-04-12T00:00:00"/>
    <d v="2025-07-03T00:00:00"/>
    <x v="407"/>
    <n v="117.24"/>
    <n v="21427700000000"/>
    <n v="78.5"/>
    <n v="9.6"/>
    <x v="1"/>
    <n v="328239523"/>
  </r>
  <r>
    <n v="466"/>
    <s v="Technology"/>
    <x v="434"/>
    <x v="1"/>
    <s v="San Francisco"/>
    <s v="Payments software"/>
    <x v="2"/>
    <x v="1"/>
    <x v="0"/>
    <s v="Collison"/>
    <s v="John"/>
    <n v="5500"/>
    <x v="62"/>
    <n v="1990"/>
    <n v="8"/>
    <n v="6"/>
    <d v="1990-08-06T00:00:00"/>
    <d v="2025-07-03T00:00:00"/>
    <x v="408"/>
    <n v="117.24"/>
    <n v="21427700000000"/>
    <n v="78.5"/>
    <n v="9.6"/>
    <x v="1"/>
    <n v="328239523"/>
  </r>
  <r>
    <n v="466"/>
    <s v="Technology"/>
    <x v="435"/>
    <x v="1"/>
    <s v="San Francisco"/>
    <s v="Payment software"/>
    <x v="2"/>
    <x v="1"/>
    <x v="0"/>
    <s v="Collison"/>
    <s v="Patrick"/>
    <n v="5500"/>
    <x v="63"/>
    <n v="1980"/>
    <n v="9"/>
    <n v="9"/>
    <d v="1988-09-09T00:00:00"/>
    <d v="2025-07-03T00:00:00"/>
    <x v="409"/>
    <n v="117.24"/>
    <n v="21427700000000"/>
    <n v="78.5"/>
    <n v="9.6"/>
    <x v="1"/>
    <n v="328239523"/>
  </r>
  <r>
    <n v="466"/>
    <s v="Manufacturing"/>
    <x v="436"/>
    <x v="1"/>
    <s v="Redding"/>
    <s v="Timberland, lumber mills"/>
    <x v="10"/>
    <x v="1"/>
    <x v="0"/>
    <s v="Emmerson"/>
    <s v="Archie Aldis"/>
    <n v="5500"/>
    <x v="50"/>
    <n v="1920"/>
    <n v="4"/>
    <n v="10"/>
    <d v="1929-04-10T00:00:00"/>
    <d v="2025-07-03T00:00:00"/>
    <x v="410"/>
    <n v="117.24"/>
    <n v="21427700000000"/>
    <n v="78.5"/>
    <n v="9.6"/>
    <x v="1"/>
    <n v="328239523"/>
  </r>
  <r>
    <n v="466"/>
    <s v="Automotive"/>
    <x v="437"/>
    <x v="24"/>
    <s v="Modena"/>
    <s v="Automobiles"/>
    <x v="1"/>
    <x v="0"/>
    <x v="0"/>
    <s v="Ferrari"/>
    <s v="Piero"/>
    <n v="5500"/>
    <x v="22"/>
    <n v="1940"/>
    <n v="5"/>
    <n v="22"/>
    <d v="1945-05-22T00:00:00"/>
    <d v="2025-07-03T00:00:00"/>
    <x v="411"/>
    <n v="110.62"/>
    <n v="2001244392042"/>
    <n v="82.9"/>
    <n v="24.3"/>
    <x v="24"/>
    <n v="60297396"/>
  </r>
  <r>
    <n v="466"/>
    <s v="Automotive"/>
    <x v="438"/>
    <x v="1"/>
    <s v="Houston"/>
    <s v="Toyota dealerships"/>
    <x v="1"/>
    <x v="0"/>
    <x v="0"/>
    <s v="Friedkin"/>
    <s v="Dan"/>
    <n v="5500"/>
    <x v="18"/>
    <n v="1960"/>
    <n v="2"/>
    <n v="27"/>
    <d v="1965-02-27T00:00:00"/>
    <d v="2025-07-03T00:00:00"/>
    <x v="412"/>
    <n v="117.24"/>
    <n v="21427700000000"/>
    <n v="78.5"/>
    <n v="9.6"/>
    <x v="1"/>
    <n v="328239523"/>
  </r>
  <r>
    <n v="466"/>
    <s v="Diversified"/>
    <x v="439"/>
    <x v="6"/>
    <s v="Saint John"/>
    <s v="Diversified"/>
    <x v="6"/>
    <x v="0"/>
    <x v="0"/>
    <s v="Irving"/>
    <s v="James"/>
    <n v="5500"/>
    <x v="55"/>
    <n v="1920"/>
    <n v="3"/>
    <n v="20"/>
    <d v="1928-03-20T00:00:00"/>
    <d v="2025-07-03T00:00:00"/>
    <x v="413"/>
    <n v="116.76"/>
    <n v="1736425629520"/>
    <n v="81.900000000000006"/>
    <n v="12.8"/>
    <x v="6"/>
    <n v="36991981"/>
  </r>
  <r>
    <n v="466"/>
    <s v="Manufacturing"/>
    <x v="440"/>
    <x v="5"/>
    <s v="Chengdu"/>
    <s v="Chemicals"/>
    <x v="10"/>
    <x v="1"/>
    <x v="0"/>
    <s v="Jiang"/>
    <s v="Weiping"/>
    <n v="5500"/>
    <x v="5"/>
    <n v="1950"/>
    <n v="3"/>
    <n v="1"/>
    <d v="1955-03-01T00:00:00"/>
    <d v="2025-07-03T00:00:00"/>
    <x v="414"/>
    <n v="125.08"/>
    <n v="19910000000000"/>
    <n v="77"/>
    <n v="9.4"/>
    <x v="5"/>
    <n v="1397715000"/>
  </r>
  <r>
    <n v="466"/>
    <s v="Healthcare"/>
    <x v="441"/>
    <x v="7"/>
    <s v="Heidelberg"/>
    <s v="Pharmaceuticals"/>
    <x v="13"/>
    <x v="1"/>
    <x v="0"/>
    <s v="Marguerre"/>
    <s v="Wolfgang"/>
    <n v="5500"/>
    <x v="33"/>
    <n v="1940"/>
    <n v="6"/>
    <n v="4"/>
    <d v="1941-06-04T00:00:00"/>
    <d v="2025-07-03T00:00:00"/>
    <x v="415"/>
    <n v="112.85"/>
    <n v="3845630030824"/>
    <n v="80.900000000000006"/>
    <n v="11.5"/>
    <x v="7"/>
    <n v="83132799"/>
  </r>
  <r>
    <n v="466"/>
    <s v="Finance &amp; Investments"/>
    <x v="442"/>
    <x v="7"/>
    <s v="Ulm"/>
    <s v="Pharmaceuticals"/>
    <x v="3"/>
    <x v="0"/>
    <x v="0"/>
    <s v="Merckle"/>
    <s v="Ludwig"/>
    <n v="5500"/>
    <x v="18"/>
    <n v="1960"/>
    <n v="1"/>
    <n v="1"/>
    <d v="1965-01-01T00:00:00"/>
    <d v="2025-07-03T00:00:00"/>
    <x v="362"/>
    <n v="112.85"/>
    <n v="3845630030824"/>
    <n v="80.900000000000006"/>
    <n v="11.5"/>
    <x v="7"/>
    <n v="83132799"/>
  </r>
  <r>
    <n v="466"/>
    <s v="Manufacturing"/>
    <x v="443"/>
    <x v="1"/>
    <s v="Potomac"/>
    <s v="Manufacturing, investments"/>
    <x v="10"/>
    <x v="1"/>
    <x v="0"/>
    <s v="Rales"/>
    <s v="Mitchell"/>
    <n v="5500"/>
    <x v="9"/>
    <n v="1950"/>
    <n v="8"/>
    <n v="21"/>
    <d v="1956-08-21T00:00:00"/>
    <d v="2025-07-03T00:00:00"/>
    <x v="416"/>
    <n v="117.24"/>
    <n v="21427700000000"/>
    <n v="78.5"/>
    <n v="9.6"/>
    <x v="1"/>
    <n v="328239523"/>
  </r>
  <r>
    <n v="466"/>
    <s v="Media &amp; Entertainment"/>
    <x v="444"/>
    <x v="1"/>
    <s v="East Hampton"/>
    <s v="Media, automotive"/>
    <x v="4"/>
    <x v="0"/>
    <x v="1"/>
    <s v="Rayner"/>
    <s v="Katharine"/>
    <n v="5500"/>
    <x v="22"/>
    <n v="1940"/>
    <n v="1"/>
    <n v="12"/>
    <d v="1945-01-12T00:00:00"/>
    <d v="2025-07-03T00:00:00"/>
    <x v="417"/>
    <n v="117.24"/>
    <n v="21427700000000"/>
    <n v="78.5"/>
    <n v="9.6"/>
    <x v="1"/>
    <n v="328239523"/>
  </r>
  <r>
    <n v="466"/>
    <s v="Finance &amp; Investments"/>
    <x v="445"/>
    <x v="1"/>
    <s v="New York"/>
    <s v="Hedge funds"/>
    <x v="3"/>
    <x v="1"/>
    <x v="0"/>
    <s v="Singer"/>
    <s v="Paul"/>
    <n v="5500"/>
    <x v="3"/>
    <n v="1940"/>
    <n v="8"/>
    <n v="22"/>
    <d v="1944-08-22T00:00:00"/>
    <d v="2025-07-03T00:00:00"/>
    <x v="418"/>
    <n v="117.24"/>
    <n v="21427700000000"/>
    <n v="78.5"/>
    <n v="9.6"/>
    <x v="1"/>
    <n v="328239523"/>
  </r>
  <r>
    <n v="466"/>
    <s v="Healthcare"/>
    <x v="446"/>
    <x v="24"/>
    <s v="Venice"/>
    <s v="Medical packaging"/>
    <x v="13"/>
    <x v="1"/>
    <x v="0"/>
    <s v="Stevanato"/>
    <s v="Sergio"/>
    <n v="5500"/>
    <x v="35"/>
    <n v="1940"/>
    <n v="3"/>
    <n v="20"/>
    <d v="1943-03-20T00:00:00"/>
    <d v="2025-07-03T00:00:00"/>
    <x v="419"/>
    <n v="110.62"/>
    <n v="2001244392042"/>
    <n v="82.9"/>
    <n v="24.3"/>
    <x v="24"/>
    <n v="60297396"/>
  </r>
  <r>
    <n v="466"/>
    <s v="Media &amp; Entertainment"/>
    <x v="447"/>
    <x v="1"/>
    <s v="Southampton"/>
    <s v="Media, automotive"/>
    <x v="4"/>
    <x v="0"/>
    <x v="1"/>
    <s v="Taylor"/>
    <s v="Margaretta"/>
    <n v="5500"/>
    <x v="6"/>
    <n v="1940"/>
    <n v="4"/>
    <n v="15"/>
    <d v="1942-04-15T00:00:00"/>
    <d v="2025-07-03T00:00:00"/>
    <x v="420"/>
    <n v="117.24"/>
    <n v="21427700000000"/>
    <n v="78.5"/>
    <n v="9.6"/>
    <x v="1"/>
    <n v="328239523"/>
  </r>
  <r>
    <n v="466"/>
    <s v="Technology"/>
    <x v="448"/>
    <x v="13"/>
    <s v="Sydney"/>
    <s v="Software"/>
    <x v="2"/>
    <x v="1"/>
    <x v="0"/>
    <s v="White"/>
    <s v="Richard"/>
    <n v="5500"/>
    <x v="5"/>
    <n v="1950"/>
    <n v="4"/>
    <n v="1"/>
    <d v="1955-04-01T00:00:00"/>
    <d v="2025-07-03T00:00:00"/>
    <x v="421"/>
    <n v="119.8"/>
    <n v="1392680589329"/>
    <n v="82.7"/>
    <n v="23"/>
    <x v="13"/>
    <n v="25766605"/>
  </r>
  <r>
    <n v="466"/>
    <s v="Diversified"/>
    <x v="449"/>
    <x v="5"/>
    <s v="Beijing"/>
    <s v="Biotech"/>
    <x v="6"/>
    <x v="1"/>
    <x v="1"/>
    <s v="Zhao"/>
    <s v="Yan"/>
    <n v="5500"/>
    <x v="43"/>
    <n v="1960"/>
    <n v="1"/>
    <n v="1"/>
    <d v="1967-01-01T00:00:00"/>
    <d v="2025-07-03T00:00:00"/>
    <x v="106"/>
    <n v="125.08"/>
    <n v="19910000000000"/>
    <n v="77"/>
    <n v="9.4"/>
    <x v="5"/>
    <n v="1397715000"/>
  </r>
  <r>
    <n v="486"/>
    <s v="Fashion &amp; Retail"/>
    <x v="450"/>
    <x v="24"/>
    <s v="Milan"/>
    <s v="Luxury goods"/>
    <x v="0"/>
    <x v="1"/>
    <x v="0"/>
    <s v="Bertelli"/>
    <s v="Patrizio"/>
    <n v="5400"/>
    <x v="54"/>
    <n v="1940"/>
    <n v="1"/>
    <n v="1"/>
    <d v="1946-01-01T00:00:00"/>
    <d v="2025-07-03T00:00:00"/>
    <x v="224"/>
    <n v="110.62"/>
    <n v="2001244392042"/>
    <n v="82.9"/>
    <n v="24.3"/>
    <x v="24"/>
    <n v="60297396"/>
  </r>
  <r>
    <n v="486"/>
    <s v="Manufacturing"/>
    <x v="451"/>
    <x v="3"/>
    <s v="Mumbai"/>
    <s v="Paints"/>
    <x v="10"/>
    <x v="0"/>
    <x v="0"/>
    <s v="Choksi"/>
    <s v="Mahendra"/>
    <n v="5400"/>
    <x v="33"/>
    <n v="1940"/>
    <n v="4"/>
    <n v="19"/>
    <d v="1941-04-19T00:00:00"/>
    <d v="2025-07-03T00:00:00"/>
    <x v="422"/>
    <n v="180.44"/>
    <n v="2611000000000"/>
    <n v="69.400000000000006"/>
    <n v="11.2"/>
    <x v="3"/>
    <n v="1366417754"/>
  </r>
  <r>
    <n v="486"/>
    <s v="Finance &amp; Investments"/>
    <x v="452"/>
    <x v="1"/>
    <s v="Bloomfield Hills"/>
    <s v="Mortgage lender"/>
    <x v="3"/>
    <x v="0"/>
    <x v="0"/>
    <s v="Ishbia"/>
    <s v="Mat"/>
    <n v="5400"/>
    <x v="27"/>
    <n v="1980"/>
    <n v="1"/>
    <n v="6"/>
    <d v="1980-01-06T00:00:00"/>
    <d v="2025-07-03T00:00:00"/>
    <x v="423"/>
    <n v="117.24"/>
    <n v="21427700000000"/>
    <n v="78.5"/>
    <n v="9.6"/>
    <x v="1"/>
    <n v="328239523"/>
  </r>
  <r>
    <n v="486"/>
    <s v="Technology"/>
    <x v="453"/>
    <x v="21"/>
    <s v="Singapore"/>
    <s v="IT provider"/>
    <x v="2"/>
    <x v="1"/>
    <x v="0"/>
    <s v="Koguan"/>
    <s v="Leo"/>
    <n v="5400"/>
    <x v="5"/>
    <n v="1950"/>
    <n v="2"/>
    <n v="15"/>
    <d v="1955-02-15T00:00:00"/>
    <d v="2025-07-03T00:00:00"/>
    <x v="424"/>
    <n v="114.41"/>
    <n v="372062527489"/>
    <n v="83.1"/>
    <n v="13.1"/>
    <x v="21"/>
    <n v="5703569"/>
  </r>
  <r>
    <n v="486"/>
    <s v="Diversified"/>
    <x v="454"/>
    <x v="5"/>
    <s v="Suzhou"/>
    <s v="Textiles, petrochemicals"/>
    <x v="6"/>
    <x v="1"/>
    <x v="0"/>
    <s v="Miao"/>
    <s v="Hangen"/>
    <n v="5400"/>
    <x v="18"/>
    <n v="1960"/>
    <n v="1"/>
    <n v="1"/>
    <d v="1965-01-01T00:00:00"/>
    <d v="2025-07-03T00:00:00"/>
    <x v="362"/>
    <n v="125.08"/>
    <n v="19910000000000"/>
    <n v="77"/>
    <n v="9.4"/>
    <x v="5"/>
    <n v="1397715000"/>
  </r>
  <r>
    <n v="486"/>
    <s v="Manufacturing"/>
    <x v="455"/>
    <x v="8"/>
    <s v="Lucerne"/>
    <s v="Kitchen appliances"/>
    <x v="10"/>
    <x v="1"/>
    <x v="0"/>
    <s v="Pieper"/>
    <s v="Michael"/>
    <n v="5400"/>
    <x v="54"/>
    <n v="1940"/>
    <n v="2"/>
    <n v="5"/>
    <d v="1946-02-05T00:00:00"/>
    <d v="2025-07-03T00:00:00"/>
    <x v="425"/>
    <n v="99.55"/>
    <n v="703082435360"/>
    <n v="83.6"/>
    <n v="10.1"/>
    <x v="8"/>
    <n v="8574832"/>
  </r>
  <r>
    <n v="486"/>
    <s v="Fashion &amp; Retail"/>
    <x v="456"/>
    <x v="24"/>
    <s v="Milan"/>
    <s v="Luxury goods"/>
    <x v="0"/>
    <x v="0"/>
    <x v="1"/>
    <s v="Prada"/>
    <s v="Miuccia"/>
    <n v="5400"/>
    <x v="0"/>
    <n v="1940"/>
    <n v="5"/>
    <n v="10"/>
    <d v="1949-05-10T00:00:00"/>
    <d v="2025-07-03T00:00:00"/>
    <x v="426"/>
    <n v="110.62"/>
    <n v="2001244392042"/>
    <n v="82.9"/>
    <n v="24.3"/>
    <x v="24"/>
    <n v="60297396"/>
  </r>
  <r>
    <n v="486"/>
    <s v="Fashion &amp; Retail"/>
    <x v="457"/>
    <x v="7"/>
    <s v="Passau"/>
    <s v="Consumer goods"/>
    <x v="0"/>
    <x v="0"/>
    <x v="0"/>
    <s v="Reimann"/>
    <s v="Wolfgang"/>
    <n v="5400"/>
    <x v="40"/>
    <n v="1950"/>
    <n v="10"/>
    <n v="4"/>
    <d v="1952-10-04T00:00:00"/>
    <d v="2025-07-03T00:00:00"/>
    <x v="427"/>
    <n v="112.85"/>
    <n v="3845630030824"/>
    <n v="80.900000000000006"/>
    <n v="11.5"/>
    <x v="7"/>
    <n v="83132799"/>
  </r>
  <r>
    <n v="486"/>
    <s v="Fashion &amp; Retail"/>
    <x v="458"/>
    <x v="7"/>
    <s v="Munich"/>
    <s v="Consumer goods"/>
    <x v="0"/>
    <x v="0"/>
    <x v="0"/>
    <s v="Reimann-Andersen"/>
    <s v="Matthias"/>
    <n v="5400"/>
    <x v="18"/>
    <n v="1960"/>
    <n v="3"/>
    <n v="30"/>
    <d v="1965-03-30T00:00:00"/>
    <d v="2025-07-03T00:00:00"/>
    <x v="428"/>
    <n v="112.85"/>
    <n v="3845630030824"/>
    <n v="80.900000000000006"/>
    <n v="11.5"/>
    <x v="7"/>
    <n v="83132799"/>
  </r>
  <r>
    <n v="486"/>
    <s v="Fashion &amp; Retail"/>
    <x v="459"/>
    <x v="10"/>
    <s v="Vienna"/>
    <s v="Consumer goods"/>
    <x v="0"/>
    <x v="0"/>
    <x v="0"/>
    <s v="Reimann-Andersen"/>
    <s v="Stefan"/>
    <n v="5400"/>
    <x v="37"/>
    <n v="1960"/>
    <n v="7"/>
    <n v="13"/>
    <d v="1963-07-13T00:00:00"/>
    <d v="2025-07-03T00:00:00"/>
    <x v="429"/>
    <n v="118.06"/>
    <n v="446314739528"/>
    <n v="81.599999999999994"/>
    <n v="25.4"/>
    <x v="10"/>
    <n v="8877067"/>
  </r>
  <r>
    <n v="486"/>
    <s v="Fashion &amp; Retail"/>
    <x v="460"/>
    <x v="10"/>
    <s v="Vienna"/>
    <s v="Consumer goods"/>
    <x v="0"/>
    <x v="0"/>
    <x v="1"/>
    <s v="Reimann-Haas"/>
    <s v="Renate"/>
    <n v="5400"/>
    <x v="26"/>
    <n v="1950"/>
    <n v="10"/>
    <n v="8"/>
    <d v="1951-10-08T00:00:00"/>
    <d v="2025-07-03T00:00:00"/>
    <x v="430"/>
    <n v="118.06"/>
    <n v="446314739528"/>
    <n v="81.599999999999994"/>
    <n v="25.4"/>
    <x v="10"/>
    <n v="8877067"/>
  </r>
  <r>
    <n v="497"/>
    <s v="Finance &amp; Investments"/>
    <x v="461"/>
    <x v="1"/>
    <s v="Darien"/>
    <s v="Finance"/>
    <x v="3"/>
    <x v="1"/>
    <x v="0"/>
    <s v="Boehly"/>
    <s v="Todd"/>
    <n v="5300"/>
    <x v="11"/>
    <n v="1970"/>
    <n v="9"/>
    <n v="20"/>
    <d v="1973-09-20T00:00:00"/>
    <d v="2025-07-03T00:00:00"/>
    <x v="431"/>
    <n v="117.24"/>
    <n v="21427700000000"/>
    <n v="78.5"/>
    <n v="9.6"/>
    <x v="1"/>
    <n v="328239523"/>
  </r>
  <r>
    <n v="497"/>
    <s v="Real Estate"/>
    <x v="462"/>
    <x v="1"/>
    <s v="Los Angeles"/>
    <s v="Real estate"/>
    <x v="15"/>
    <x v="1"/>
    <x v="0"/>
    <s v="Caruso"/>
    <s v="Rick"/>
    <n v="5300"/>
    <x v="47"/>
    <n v="1950"/>
    <n v="1"/>
    <n v="7"/>
    <d v="1959-01-07T00:00:00"/>
    <d v="2025-07-03T00:00:00"/>
    <x v="432"/>
    <n v="117.24"/>
    <n v="21427700000000"/>
    <n v="78.5"/>
    <n v="9.6"/>
    <x v="1"/>
    <n v="328239523"/>
  </r>
  <r>
    <n v="497"/>
    <s v="Manufacturing"/>
    <x v="463"/>
    <x v="38"/>
    <s v="Istanbul"/>
    <s v="Carpet"/>
    <x v="10"/>
    <x v="1"/>
    <x v="0"/>
    <s v="Erdemoglu"/>
    <s v="Ibrahim"/>
    <n v="5300"/>
    <x v="16"/>
    <n v="1960"/>
    <n v="9"/>
    <n v="26"/>
    <d v="1962-09-26T00:00:00"/>
    <d v="2025-07-03T00:00:00"/>
    <x v="433"/>
    <n v="234.44"/>
    <n v="754411708203"/>
    <n v="77.400000000000006"/>
    <n v="17.899999999999999"/>
    <x v="38"/>
    <n v="83429615"/>
  </r>
  <r>
    <n v="497"/>
    <s v="Finance &amp; Investments"/>
    <x v="464"/>
    <x v="1"/>
    <s v="Boston"/>
    <s v="Fidelity"/>
    <x v="3"/>
    <x v="0"/>
    <x v="1"/>
    <s v="Johnson"/>
    <s v="Elizabeth"/>
    <n v="5300"/>
    <x v="37"/>
    <n v="1960"/>
    <n v="5"/>
    <n v="7"/>
    <d v="1963-05-07T00:00:00"/>
    <d v="2025-07-03T00:00:00"/>
    <x v="434"/>
    <n v="117.24"/>
    <n v="21427700000000"/>
    <n v="78.5"/>
    <n v="9.6"/>
    <x v="1"/>
    <n v="328239523"/>
  </r>
  <r>
    <n v="497"/>
    <s v="Finance &amp; Investments"/>
    <x v="465"/>
    <x v="1"/>
    <s v="Atherton"/>
    <s v="Venture capital"/>
    <x v="3"/>
    <x v="1"/>
    <x v="0"/>
    <s v="Leone"/>
    <s v="Douglas"/>
    <n v="5300"/>
    <x v="8"/>
    <n v="1950"/>
    <n v="7"/>
    <n v="4"/>
    <d v="1957-07-04T00:00:00"/>
    <d v="2025-07-03T00:00:00"/>
    <x v="435"/>
    <n v="117.24"/>
    <n v="21427700000000"/>
    <n v="78.5"/>
    <n v="9.6"/>
    <x v="1"/>
    <n v="328239523"/>
  </r>
  <r>
    <n v="497"/>
    <s v="Diversified"/>
    <x v="466"/>
    <x v="14"/>
    <s v="Jakarta"/>
    <s v="Petrochemicals"/>
    <x v="6"/>
    <x v="0"/>
    <x v="0"/>
    <s v="Pangestu"/>
    <s v="Prajogo"/>
    <n v="5300"/>
    <x v="3"/>
    <n v="1940"/>
    <n v="5"/>
    <n v="13"/>
    <d v="1944-05-13T00:00:00"/>
    <d v="2025-07-03T00:00:00"/>
    <x v="436"/>
    <n v="151.18"/>
    <n v="1119190780753"/>
    <n v="71.5"/>
    <n v="10.199999999999999"/>
    <x v="14"/>
    <n v="270203917"/>
  </r>
  <r>
    <n v="497"/>
    <s v="Finance &amp; Investments"/>
    <x v="467"/>
    <x v="1"/>
    <s v="Chicago"/>
    <s v="Hotels, investments"/>
    <x v="3"/>
    <x v="0"/>
    <x v="0"/>
    <s v="Pritzker"/>
    <s v="Thomas"/>
    <n v="5300"/>
    <x v="39"/>
    <n v="1950"/>
    <n v="6"/>
    <n v="6"/>
    <d v="1950-06-06T00:00:00"/>
    <d v="2025-07-03T00:00:00"/>
    <x v="437"/>
    <n v="117.24"/>
    <n v="21427700000000"/>
    <n v="78.5"/>
    <n v="9.6"/>
    <x v="1"/>
    <n v="328239523"/>
  </r>
  <r>
    <n v="497"/>
    <s v="Food &amp; Beverage"/>
    <x v="468"/>
    <x v="1"/>
    <s v="Beverly Hills"/>
    <s v="Agriculture"/>
    <x v="7"/>
    <x v="1"/>
    <x v="1"/>
    <s v="Resnick"/>
    <s v="Lynda"/>
    <n v="5300"/>
    <x v="35"/>
    <n v="1940"/>
    <n v="1"/>
    <n v="2"/>
    <d v="1943-01-02T00:00:00"/>
    <d v="2025-07-03T00:00:00"/>
    <x v="438"/>
    <n v="117.24"/>
    <n v="21427700000000"/>
    <n v="78.5"/>
    <n v="9.6"/>
    <x v="1"/>
    <n v="328239523"/>
  </r>
  <r>
    <n v="497"/>
    <s v="Food &amp; Beverage"/>
    <x v="469"/>
    <x v="1"/>
    <s v="Beverly Hills"/>
    <s v="Agriculture"/>
    <x v="7"/>
    <x v="1"/>
    <x v="0"/>
    <s v="Resnick"/>
    <s v="Stewart"/>
    <n v="5300"/>
    <x v="12"/>
    <n v="1930"/>
    <n v="12"/>
    <n v="24"/>
    <d v="1936-12-24T00:00:00"/>
    <d v="2025-07-03T00:00:00"/>
    <x v="439"/>
    <n v="117.24"/>
    <n v="21427700000000"/>
    <n v="78.5"/>
    <n v="9.6"/>
    <x v="1"/>
    <n v="328239523"/>
  </r>
  <r>
    <n v="497"/>
    <s v="Service"/>
    <x v="470"/>
    <x v="1"/>
    <s v="Atlanta"/>
    <s v="Pest control"/>
    <x v="14"/>
    <x v="0"/>
    <x v="0"/>
    <s v="Rollins"/>
    <s v="Gary"/>
    <n v="5300"/>
    <x v="3"/>
    <n v="1940"/>
    <n v="8"/>
    <n v="30"/>
    <d v="1944-08-30T00:00:00"/>
    <d v="2025-07-03T00:00:00"/>
    <x v="440"/>
    <n v="117.24"/>
    <n v="21427700000000"/>
    <n v="78.5"/>
    <n v="9.6"/>
    <x v="1"/>
    <n v="328239523"/>
  </r>
  <r>
    <n v="497"/>
    <s v="Finance &amp; Investments"/>
    <x v="471"/>
    <x v="1"/>
    <s v="Chicago"/>
    <s v="Finance, asset management"/>
    <x v="3"/>
    <x v="1"/>
    <x v="0"/>
    <s v="Walter"/>
    <s v="Mark"/>
    <n v="5300"/>
    <x v="48"/>
    <n v="1960"/>
    <n v="5"/>
    <n v="22"/>
    <d v="1960-05-22T00:00:00"/>
    <d v="2025-07-03T00:00:00"/>
    <x v="441"/>
    <n v="117.24"/>
    <n v="21427700000000"/>
    <n v="78.5"/>
    <n v="9.6"/>
    <x v="1"/>
    <n v="328239523"/>
  </r>
  <r>
    <n v="497"/>
    <s v="Manufacturing"/>
    <x v="472"/>
    <x v="1"/>
    <s v="Saint Petersburg"/>
    <s v="Furniture"/>
    <x v="10"/>
    <x v="1"/>
    <x v="0"/>
    <s v="Wanek"/>
    <s v="Ronald"/>
    <n v="5300"/>
    <x v="33"/>
    <n v="1940"/>
    <n v="5"/>
    <n v="19"/>
    <d v="1941-05-19T00:00:00"/>
    <d v="2025-07-03T00:00:00"/>
    <x v="442"/>
    <n v="117.24"/>
    <n v="21427700000000"/>
    <n v="78.5"/>
    <n v="9.6"/>
    <x v="1"/>
    <n v="328239523"/>
  </r>
  <r>
    <n v="497"/>
    <s v="Food &amp; Beverage"/>
    <x v="473"/>
    <x v="7"/>
    <s v="Visbek"/>
    <s v="Poultry genetics"/>
    <x v="7"/>
    <x v="1"/>
    <x v="0"/>
    <s v="Wesjohann"/>
    <s v="Erich"/>
    <n v="5300"/>
    <x v="22"/>
    <n v="1940"/>
    <n v="6"/>
    <n v="2"/>
    <d v="1945-06-02T00:00:00"/>
    <d v="2025-07-03T00:00:00"/>
    <x v="443"/>
    <n v="112.85"/>
    <n v="3845630030824"/>
    <n v="80.900000000000006"/>
    <n v="11.5"/>
    <x v="7"/>
    <n v="83132799"/>
  </r>
  <r>
    <n v="497"/>
    <s v="Fashion &amp; Retail"/>
    <x v="474"/>
    <x v="15"/>
    <s v="Abu Dhabi"/>
    <s v="Retail"/>
    <x v="0"/>
    <x v="1"/>
    <x v="0"/>
    <s v="Yusuff Ali"/>
    <s v="M.A."/>
    <n v="5300"/>
    <x v="5"/>
    <n v="1950"/>
    <n v="11"/>
    <n v="15"/>
    <d v="1955-11-15T00:00:00"/>
    <d v="2025-07-03T00:00:00"/>
    <x v="444"/>
    <n v="114.52"/>
    <n v="421142267938"/>
    <n v="77.8"/>
    <n v="0.1"/>
    <x v="15"/>
    <n v="97705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78C5B3-93AC-444B-9F06-2E8A636126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14" firstHeaderRow="1" firstDataRow="1" firstDataCol="1"/>
  <pivotFields count="25">
    <pivotField showAll="0"/>
    <pivotField showAll="0"/>
    <pivotField axis="axisRow" showAll="0" measureFilter="1" sortType="ascending">
      <items count="478">
        <item x="235"/>
        <item x="69"/>
        <item x="357"/>
        <item x="398"/>
        <item x="382"/>
        <item x="39"/>
        <item x="396"/>
        <item x="204"/>
        <item x="376"/>
        <item x="76"/>
        <item x="20"/>
        <item x="117"/>
        <item x="12"/>
        <item x="294"/>
        <item x="408"/>
        <item m="1" x="475"/>
        <item x="225"/>
        <item x="177"/>
        <item x="257"/>
        <item x="157"/>
        <item x="273"/>
        <item x="79"/>
        <item x="55"/>
        <item x="227"/>
        <item x="369"/>
        <item x="379"/>
        <item x="143"/>
        <item x="205"/>
        <item x="196"/>
        <item x="409"/>
        <item x="436"/>
        <item x="279"/>
        <item x="297"/>
        <item x="416"/>
        <item x="315"/>
        <item x="169"/>
        <item x="199"/>
        <item x="292"/>
        <item x="0"/>
        <item x="247"/>
        <item x="5"/>
        <item x="231"/>
        <item x="193"/>
        <item x="364"/>
        <item x="361"/>
        <item x="406"/>
        <item x="271"/>
        <item x="372"/>
        <item x="159"/>
        <item x="91"/>
        <item x="223"/>
        <item x="7"/>
        <item x="216"/>
        <item x="156"/>
        <item x="112"/>
        <item x="280"/>
        <item x="16"/>
        <item x="200"/>
        <item x="111"/>
        <item x="226"/>
        <item x="119"/>
        <item x="217"/>
        <item x="343"/>
        <item x="165"/>
        <item x="43"/>
        <item x="65"/>
        <item x="362"/>
        <item x="438"/>
        <item x="131"/>
        <item x="88"/>
        <item x="197"/>
        <item x="419"/>
        <item x="329"/>
        <item x="367"/>
        <item x="202"/>
        <item x="160"/>
        <item x="265"/>
        <item x="110"/>
        <item x="370"/>
        <item x="256"/>
        <item x="338"/>
        <item x="404"/>
        <item x="356"/>
        <item x="86"/>
        <item x="21"/>
        <item x="331"/>
        <item x="378"/>
        <item x="109"/>
        <item x="121"/>
        <item x="26"/>
        <item x="105"/>
        <item x="281"/>
        <item x="252"/>
        <item x="420"/>
        <item x="312"/>
        <item x="299"/>
        <item x="321"/>
        <item x="93"/>
        <item x="151"/>
        <item x="465"/>
        <item x="213"/>
        <item x="163"/>
        <item x="334"/>
        <item x="353"/>
        <item x="322"/>
        <item x="464"/>
        <item x="1"/>
        <item x="68"/>
        <item x="295"/>
        <item x="81"/>
        <item x="101"/>
        <item x="201"/>
        <item x="473"/>
        <item x="191"/>
        <item x="207"/>
        <item x="27"/>
        <item x="10"/>
        <item x="402"/>
        <item x="308"/>
        <item x="417"/>
        <item x="180"/>
        <item x="387"/>
        <item x="380"/>
        <item x="470"/>
        <item x="23"/>
        <item x="87"/>
        <item x="164"/>
        <item x="258"/>
        <item x="124"/>
        <item x="236"/>
        <item x="355"/>
        <item x="40"/>
        <item x="234"/>
        <item x="51"/>
        <item x="41"/>
        <item x="49"/>
        <item x="145"/>
        <item x="29"/>
        <item x="115"/>
        <item x="400"/>
        <item x="336"/>
        <item x="220"/>
        <item x="301"/>
        <item x="386"/>
        <item x="85"/>
        <item x="291"/>
        <item x="126"/>
        <item x="272"/>
        <item x="222"/>
        <item x="61"/>
        <item x="283"/>
        <item x="365"/>
        <item x="268"/>
        <item x="108"/>
        <item x="463"/>
        <item x="118"/>
        <item x="313"/>
        <item x="326"/>
        <item x="62"/>
        <item x="293"/>
        <item x="141"/>
        <item x="203"/>
        <item x="270"/>
        <item x="319"/>
        <item x="314"/>
        <item x="60"/>
        <item x="30"/>
        <item x="173"/>
        <item x="433"/>
        <item x="194"/>
        <item x="285"/>
        <item x="439"/>
        <item x="64"/>
        <item x="122"/>
        <item x="407"/>
        <item x="399"/>
        <item x="254"/>
        <item x="263"/>
        <item x="2"/>
        <item x="298"/>
        <item x="45"/>
        <item x="161"/>
        <item x="73"/>
        <item x="123"/>
        <item x="375"/>
        <item x="132"/>
        <item x="440"/>
        <item x="229"/>
        <item x="190"/>
        <item x="46"/>
        <item x="18"/>
        <item x="183"/>
        <item x="274"/>
        <item x="305"/>
        <item x="146"/>
        <item x="354"/>
        <item x="415"/>
        <item x="434"/>
        <item x="211"/>
        <item x="120"/>
        <item x="381"/>
        <item x="198"/>
        <item x="31"/>
        <item x="94"/>
        <item x="233"/>
        <item x="337"/>
        <item x="276"/>
        <item x="358"/>
        <item x="104"/>
        <item x="208"/>
        <item x="411"/>
        <item x="320"/>
        <item x="304"/>
        <item x="149"/>
        <item x="17"/>
        <item x="244"/>
        <item x="427"/>
        <item x="444"/>
        <item x="342"/>
        <item x="34"/>
        <item x="425"/>
        <item x="209"/>
        <item x="344"/>
        <item x="28"/>
        <item x="116"/>
        <item x="237"/>
        <item x="423"/>
        <item x="89"/>
        <item x="3"/>
        <item x="11"/>
        <item x="134"/>
        <item x="240"/>
        <item x="179"/>
        <item x="38"/>
        <item x="453"/>
        <item x="219"/>
        <item x="74"/>
        <item x="277"/>
        <item x="246"/>
        <item x="70"/>
        <item x="405"/>
        <item x="426"/>
        <item x="348"/>
        <item x="260"/>
        <item x="99"/>
        <item x="228"/>
        <item x="307"/>
        <item x="349"/>
        <item x="388"/>
        <item x="139"/>
        <item x="325"/>
        <item x="267"/>
        <item x="170"/>
        <item x="53"/>
        <item x="125"/>
        <item x="442"/>
        <item x="377"/>
        <item x="71"/>
        <item x="184"/>
        <item x="468"/>
        <item x="474"/>
        <item x="32"/>
        <item x="287"/>
        <item x="57"/>
        <item x="350"/>
        <item x="451"/>
        <item x="224"/>
        <item x="311"/>
        <item x="153"/>
        <item x="447"/>
        <item x="385"/>
        <item x="264"/>
        <item x="243"/>
        <item x="185"/>
        <item x="35"/>
        <item x="471"/>
        <item x="15"/>
        <item x="66"/>
        <item x="347"/>
        <item x="452"/>
        <item x="458"/>
        <item x="368"/>
        <item x="176"/>
        <item x="454"/>
        <item x="6"/>
        <item x="22"/>
        <item x="63"/>
        <item x="394"/>
        <item x="178"/>
        <item x="403"/>
        <item x="218"/>
        <item x="455"/>
        <item x="102"/>
        <item x="140"/>
        <item x="391"/>
        <item x="432"/>
        <item x="392"/>
        <item x="158"/>
        <item x="129"/>
        <item x="144"/>
        <item x="333"/>
        <item x="33"/>
        <item x="443"/>
        <item x="456"/>
        <item x="8"/>
        <item x="366"/>
        <item x="253"/>
        <item x="290"/>
        <item x="245"/>
        <item x="397"/>
        <item x="230"/>
        <item x="172"/>
        <item x="412"/>
        <item x="251"/>
        <item x="186"/>
        <item x="103"/>
        <item x="435"/>
        <item x="248"/>
        <item x="413"/>
        <item x="450"/>
        <item x="445"/>
        <item x="282"/>
        <item x="323"/>
        <item x="136"/>
        <item x="250"/>
        <item x="215"/>
        <item x="24"/>
        <item x="148"/>
        <item x="275"/>
        <item x="324"/>
        <item x="437"/>
        <item x="214"/>
        <item x="466"/>
        <item x="261"/>
        <item x="83"/>
        <item x="167"/>
        <item x="58"/>
        <item x="107"/>
        <item x="371"/>
        <item x="42"/>
        <item x="360"/>
        <item x="316"/>
        <item x="255"/>
        <item x="341"/>
        <item x="221"/>
        <item x="80"/>
        <item x="422"/>
        <item x="269"/>
        <item x="44"/>
        <item x="98"/>
        <item x="460"/>
        <item x="150"/>
        <item x="300"/>
        <item x="212"/>
        <item x="448"/>
        <item x="462"/>
        <item x="182"/>
        <item x="414"/>
        <item x="19"/>
        <item x="249"/>
        <item x="152"/>
        <item x="288"/>
        <item x="106"/>
        <item x="428"/>
        <item x="421"/>
        <item x="266"/>
        <item x="36"/>
        <item x="259"/>
        <item x="174"/>
        <item x="317"/>
        <item x="195"/>
        <item x="472"/>
        <item x="328"/>
        <item x="389"/>
        <item x="390"/>
        <item x="95"/>
        <item x="327"/>
        <item x="130"/>
        <item x="92"/>
        <item x="332"/>
        <item x="166"/>
        <item x="430"/>
        <item x="13"/>
        <item x="446"/>
        <item x="133"/>
        <item x="318"/>
        <item x="52"/>
        <item x="330"/>
        <item x="155"/>
        <item x="345"/>
        <item x="286"/>
        <item x="374"/>
        <item x="128"/>
        <item x="384"/>
        <item x="100"/>
        <item x="56"/>
        <item x="459"/>
        <item x="373"/>
        <item x="135"/>
        <item x="47"/>
        <item x="9"/>
        <item x="90"/>
        <item x="289"/>
        <item x="469"/>
        <item x="154"/>
        <item x="401"/>
        <item x="181"/>
        <item x="48"/>
        <item x="37"/>
        <item x="302"/>
        <item x="75"/>
        <item x="306"/>
        <item x="175"/>
        <item x="210"/>
        <item x="429"/>
        <item x="352"/>
        <item x="97"/>
        <item x="241"/>
        <item x="78"/>
        <item x="346"/>
        <item x="54"/>
        <item x="467"/>
        <item x="418"/>
        <item m="1" x="476"/>
        <item x="242"/>
        <item x="461"/>
        <item x="393"/>
        <item x="363"/>
        <item x="410"/>
        <item x="127"/>
        <item x="77"/>
        <item x="187"/>
        <item x="142"/>
        <item x="96"/>
        <item x="188"/>
        <item x="424"/>
        <item x="162"/>
        <item x="339"/>
        <item x="189"/>
        <item x="171"/>
        <item x="67"/>
        <item x="59"/>
        <item x="84"/>
        <item x="238"/>
        <item x="296"/>
        <item x="340"/>
        <item x="206"/>
        <item x="72"/>
        <item x="82"/>
        <item x="192"/>
        <item x="383"/>
        <item x="4"/>
        <item x="309"/>
        <item x="114"/>
        <item x="50"/>
        <item x="395"/>
        <item x="441"/>
        <item x="457"/>
        <item x="431"/>
        <item x="168"/>
        <item x="351"/>
        <item x="113"/>
        <item x="359"/>
        <item x="239"/>
        <item x="262"/>
        <item x="335"/>
        <item x="310"/>
        <item x="25"/>
        <item x="284"/>
        <item x="147"/>
        <item x="449"/>
        <item x="232"/>
        <item x="278"/>
        <item x="14"/>
        <item x="303"/>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dataFiel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Fields count="1">
    <field x="2"/>
  </rowFields>
  <rowItems count="11">
    <i>
      <x v="400"/>
    </i>
    <i>
      <x v="304"/>
    </i>
    <i>
      <x v="51"/>
    </i>
    <i>
      <x v="284"/>
    </i>
    <i>
      <x v="40"/>
    </i>
    <i>
      <x v="451"/>
    </i>
    <i>
      <x v="228"/>
    </i>
    <i>
      <x v="178"/>
    </i>
    <i>
      <x v="106"/>
    </i>
    <i>
      <x v="38"/>
    </i>
    <i t="grand">
      <x/>
    </i>
  </rowItems>
  <colItems count="1">
    <i/>
  </colItems>
  <dataFields count="1">
    <dataField name="Sum of finalWorth" fld="11"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00"/>
          </reference>
        </references>
      </pivotArea>
    </chartFormat>
    <chartFormat chart="0" format="2">
      <pivotArea type="data" outline="0" fieldPosition="0">
        <references count="2">
          <reference field="4294967294" count="1" selected="0">
            <x v="0"/>
          </reference>
          <reference field="2" count="1" selected="0">
            <x v="304"/>
          </reference>
        </references>
      </pivotArea>
    </chartFormat>
    <chartFormat chart="0" format="3">
      <pivotArea type="data" outline="0" fieldPosition="0">
        <references count="2">
          <reference field="4294967294" count="1" selected="0">
            <x v="0"/>
          </reference>
          <reference field="2" count="1" selected="0">
            <x v="51"/>
          </reference>
        </references>
      </pivotArea>
    </chartFormat>
    <chartFormat chart="0" format="4">
      <pivotArea type="data" outline="0" fieldPosition="0">
        <references count="2">
          <reference field="4294967294" count="1" selected="0">
            <x v="0"/>
          </reference>
          <reference field="2" count="1" selected="0">
            <x v="284"/>
          </reference>
        </references>
      </pivotArea>
    </chartFormat>
    <chartFormat chart="0" format="5">
      <pivotArea type="data" outline="0" fieldPosition="0">
        <references count="2">
          <reference field="4294967294" count="1" selected="0">
            <x v="0"/>
          </reference>
          <reference field="2" count="1" selected="0">
            <x v="40"/>
          </reference>
        </references>
      </pivotArea>
    </chartFormat>
    <chartFormat chart="0" format="6">
      <pivotArea type="data" outline="0" fieldPosition="0">
        <references count="2">
          <reference field="4294967294" count="1" selected="0">
            <x v="0"/>
          </reference>
          <reference field="2" count="1" selected="0">
            <x v="451"/>
          </reference>
        </references>
      </pivotArea>
    </chartFormat>
    <chartFormat chart="0" format="7">
      <pivotArea type="data" outline="0" fieldPosition="0">
        <references count="2">
          <reference field="4294967294" count="1" selected="0">
            <x v="0"/>
          </reference>
          <reference field="2" count="1" selected="0">
            <x v="228"/>
          </reference>
        </references>
      </pivotArea>
    </chartFormat>
    <chartFormat chart="0" format="8">
      <pivotArea type="data" outline="0" fieldPosition="0">
        <references count="2">
          <reference field="4294967294" count="1" selected="0">
            <x v="0"/>
          </reference>
          <reference field="2" count="1" selected="0">
            <x v="178"/>
          </reference>
        </references>
      </pivotArea>
    </chartFormat>
    <chartFormat chart="0" format="9">
      <pivotArea type="data" outline="0" fieldPosition="0">
        <references count="2">
          <reference field="4294967294" count="1" selected="0">
            <x v="0"/>
          </reference>
          <reference field="2" count="1" selected="0">
            <x v="106"/>
          </reference>
        </references>
      </pivotArea>
    </chartFormat>
    <chartFormat chart="0" format="10">
      <pivotArea type="data" outline="0" fieldPosition="0">
        <references count="2">
          <reference field="4294967294" count="1" selected="0">
            <x v="0"/>
          </reference>
          <reference field="2" count="1" selected="0">
            <x v="38"/>
          </reference>
        </references>
      </pivotArea>
    </chartFormat>
    <chartFormat chart="22" format="33" series="1">
      <pivotArea type="data" outline="0" fieldPosition="0">
        <references count="1">
          <reference field="4294967294" count="1" selected="0">
            <x v="0"/>
          </reference>
        </references>
      </pivotArea>
    </chartFormat>
    <chartFormat chart="22" format="34">
      <pivotArea type="data" outline="0" fieldPosition="0">
        <references count="2">
          <reference field="4294967294" count="1" selected="0">
            <x v="0"/>
          </reference>
          <reference field="2" count="1" selected="0">
            <x v="400"/>
          </reference>
        </references>
      </pivotArea>
    </chartFormat>
    <chartFormat chart="22" format="35">
      <pivotArea type="data" outline="0" fieldPosition="0">
        <references count="2">
          <reference field="4294967294" count="1" selected="0">
            <x v="0"/>
          </reference>
          <reference field="2" count="1" selected="0">
            <x v="304"/>
          </reference>
        </references>
      </pivotArea>
    </chartFormat>
    <chartFormat chart="22" format="36">
      <pivotArea type="data" outline="0" fieldPosition="0">
        <references count="2">
          <reference field="4294967294" count="1" selected="0">
            <x v="0"/>
          </reference>
          <reference field="2" count="1" selected="0">
            <x v="51"/>
          </reference>
        </references>
      </pivotArea>
    </chartFormat>
    <chartFormat chart="22" format="37">
      <pivotArea type="data" outline="0" fieldPosition="0">
        <references count="2">
          <reference field="4294967294" count="1" selected="0">
            <x v="0"/>
          </reference>
          <reference field="2" count="1" selected="0">
            <x v="284"/>
          </reference>
        </references>
      </pivotArea>
    </chartFormat>
    <chartFormat chart="22" format="38">
      <pivotArea type="data" outline="0" fieldPosition="0">
        <references count="2">
          <reference field="4294967294" count="1" selected="0">
            <x v="0"/>
          </reference>
          <reference field="2" count="1" selected="0">
            <x v="40"/>
          </reference>
        </references>
      </pivotArea>
    </chartFormat>
    <chartFormat chart="22" format="39">
      <pivotArea type="data" outline="0" fieldPosition="0">
        <references count="2">
          <reference field="4294967294" count="1" selected="0">
            <x v="0"/>
          </reference>
          <reference field="2" count="1" selected="0">
            <x v="451"/>
          </reference>
        </references>
      </pivotArea>
    </chartFormat>
    <chartFormat chart="22" format="40">
      <pivotArea type="data" outline="0" fieldPosition="0">
        <references count="2">
          <reference field="4294967294" count="1" selected="0">
            <x v="0"/>
          </reference>
          <reference field="2" count="1" selected="0">
            <x v="228"/>
          </reference>
        </references>
      </pivotArea>
    </chartFormat>
    <chartFormat chart="22" format="41">
      <pivotArea type="data" outline="0" fieldPosition="0">
        <references count="2">
          <reference field="4294967294" count="1" selected="0">
            <x v="0"/>
          </reference>
          <reference field="2" count="1" selected="0">
            <x v="178"/>
          </reference>
        </references>
      </pivotArea>
    </chartFormat>
    <chartFormat chart="22" format="42">
      <pivotArea type="data" outline="0" fieldPosition="0">
        <references count="2">
          <reference field="4294967294" count="1" selected="0">
            <x v="0"/>
          </reference>
          <reference field="2" count="1" selected="0">
            <x v="106"/>
          </reference>
        </references>
      </pivotArea>
    </chartFormat>
    <chartFormat chart="22" format="43">
      <pivotArea type="data" outline="0" fieldPosition="0">
        <references count="2">
          <reference field="4294967294" count="1" selected="0">
            <x v="0"/>
          </reference>
          <reference field="2" count="1" selected="0">
            <x v="38"/>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0925B6-5510-4A66-A3EC-CD8CD4BB9F6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A29" firstHeaderRow="1" firstDataRow="1" firstDataCol="0"/>
  <pivotFields count="25">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dataFiel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Items count="1">
    <i/>
  </rowItems>
  <colItems count="1">
    <i/>
  </colItems>
  <dataFields count="1">
    <dataField name="Sum of finalWorth"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806629-B5DB-429C-88C8-73F6C8E440F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8:B26" firstHeaderRow="1" firstDataRow="1" firstDataCol="1"/>
  <pivotFields count="25">
    <pivotField showAll="0"/>
    <pivotField showAll="0"/>
    <pivotField showAll="0"/>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showAll="0"/>
    <pivotField showAll="0"/>
    <pivotField showAll="0"/>
    <pivotField showAll="0"/>
    <pivotField showAll="0"/>
    <pivotField numFmtId="14" showAll="0"/>
    <pivotField numFmtId="14" showAll="0"/>
    <pivotField axis="axisRow" dataField="1" showAll="0">
      <items count="10">
        <item x="0"/>
        <item x="1"/>
        <item x="2"/>
        <item x="3"/>
        <item x="4"/>
        <item x="5"/>
        <item x="6"/>
        <item x="7"/>
        <item x="8"/>
        <item t="default"/>
      </items>
    </pivotField>
    <pivotField showAll="0"/>
    <pivotField numFmtId="1" showAll="0"/>
    <pivotField showAll="0"/>
    <pivotField showAll="0"/>
    <pivotField showAll="0"/>
    <pivotField showAll="0"/>
  </pivotFields>
  <rowFields count="1">
    <field x="18"/>
  </rowFields>
  <rowItems count="8">
    <i>
      <x v="1"/>
    </i>
    <i>
      <x v="2"/>
    </i>
    <i>
      <x v="3"/>
    </i>
    <i>
      <x v="4"/>
    </i>
    <i>
      <x v="5"/>
    </i>
    <i>
      <x v="6"/>
    </i>
    <i>
      <x v="7"/>
    </i>
    <i t="grand">
      <x/>
    </i>
  </rowItems>
  <colItems count="1">
    <i/>
  </colItems>
  <dataFields count="1">
    <dataField name="Count of Age" fld="18" subtotal="count" baseField="17"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1"/>
          </reference>
        </references>
      </pivotArea>
    </chartFormat>
    <chartFormat chart="0" format="2">
      <pivotArea type="data" outline="0" fieldPosition="0">
        <references count="2">
          <reference field="4294967294" count="1" selected="0">
            <x v="0"/>
          </reference>
          <reference field="18" count="1" selected="0">
            <x v="7"/>
          </reference>
        </references>
      </pivotArea>
    </chartFormat>
    <chartFormat chart="0" format="3">
      <pivotArea type="data" outline="0" fieldPosition="0">
        <references count="2">
          <reference field="4294967294" count="1" selected="0">
            <x v="0"/>
          </reference>
          <reference field="18" count="1" selected="0">
            <x v="6"/>
          </reference>
        </references>
      </pivotArea>
    </chartFormat>
    <chartFormat chart="0" format="4">
      <pivotArea type="data" outline="0" fieldPosition="0">
        <references count="2">
          <reference field="4294967294" count="1" selected="0">
            <x v="0"/>
          </reference>
          <reference field="18" count="1" selected="0">
            <x v="2"/>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0" format="6">
      <pivotArea type="data" outline="0" fieldPosition="0">
        <references count="2">
          <reference field="4294967294" count="1" selected="0">
            <x v="0"/>
          </reference>
          <reference field="18" count="1" selected="0">
            <x v="4"/>
          </reference>
        </references>
      </pivotArea>
    </chartFormat>
    <chartFormat chart="0" format="7">
      <pivotArea type="data" outline="0" fieldPosition="0">
        <references count="2">
          <reference field="4294967294" count="1" selected="0">
            <x v="0"/>
          </reference>
          <reference field="18" count="1" selected="0">
            <x v="5"/>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8" count="1" selected="0">
            <x v="1"/>
          </reference>
        </references>
      </pivotArea>
    </chartFormat>
    <chartFormat chart="9" format="18">
      <pivotArea type="data" outline="0" fieldPosition="0">
        <references count="2">
          <reference field="4294967294" count="1" selected="0">
            <x v="0"/>
          </reference>
          <reference field="18" count="1" selected="0">
            <x v="2"/>
          </reference>
        </references>
      </pivotArea>
    </chartFormat>
    <chartFormat chart="9" format="19">
      <pivotArea type="data" outline="0" fieldPosition="0">
        <references count="2">
          <reference field="4294967294" count="1" selected="0">
            <x v="0"/>
          </reference>
          <reference field="18" count="1" selected="0">
            <x v="3"/>
          </reference>
        </references>
      </pivotArea>
    </chartFormat>
    <chartFormat chart="9" format="20">
      <pivotArea type="data" outline="0" fieldPosition="0">
        <references count="2">
          <reference field="4294967294" count="1" selected="0">
            <x v="0"/>
          </reference>
          <reference field="18" count="1" selected="0">
            <x v="4"/>
          </reference>
        </references>
      </pivotArea>
    </chartFormat>
    <chartFormat chart="9" format="21">
      <pivotArea type="data" outline="0" fieldPosition="0">
        <references count="2">
          <reference field="4294967294" count="1" selected="0">
            <x v="0"/>
          </reference>
          <reference field="18" count="1" selected="0">
            <x v="5"/>
          </reference>
        </references>
      </pivotArea>
    </chartFormat>
    <chartFormat chart="9" format="22">
      <pivotArea type="data" outline="0" fieldPosition="0">
        <references count="2">
          <reference field="4294967294" count="1" selected="0">
            <x v="0"/>
          </reference>
          <reference field="18" count="1" selected="0">
            <x v="6"/>
          </reference>
        </references>
      </pivotArea>
    </chartFormat>
    <chartFormat chart="9" format="23">
      <pivotArea type="data" outline="0" fieldPosition="0">
        <references count="2">
          <reference field="4294967294" count="1" selected="0">
            <x v="0"/>
          </reference>
          <reference field="18" count="1" selected="0">
            <x v="7"/>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18" count="1" selected="0">
            <x v="1"/>
          </reference>
        </references>
      </pivotArea>
    </chartFormat>
    <chartFormat chart="11" format="26">
      <pivotArea type="data" outline="0" fieldPosition="0">
        <references count="2">
          <reference field="4294967294" count="1" selected="0">
            <x v="0"/>
          </reference>
          <reference field="18" count="1" selected="0">
            <x v="2"/>
          </reference>
        </references>
      </pivotArea>
    </chartFormat>
    <chartFormat chart="11" format="27">
      <pivotArea type="data" outline="0" fieldPosition="0">
        <references count="2">
          <reference field="4294967294" count="1" selected="0">
            <x v="0"/>
          </reference>
          <reference field="18" count="1" selected="0">
            <x v="3"/>
          </reference>
        </references>
      </pivotArea>
    </chartFormat>
    <chartFormat chart="11" format="28">
      <pivotArea type="data" outline="0" fieldPosition="0">
        <references count="2">
          <reference field="4294967294" count="1" selected="0">
            <x v="0"/>
          </reference>
          <reference field="18" count="1" selected="0">
            <x v="4"/>
          </reference>
        </references>
      </pivotArea>
    </chartFormat>
    <chartFormat chart="11" format="29">
      <pivotArea type="data" outline="0" fieldPosition="0">
        <references count="2">
          <reference field="4294967294" count="1" selected="0">
            <x v="0"/>
          </reference>
          <reference field="18" count="1" selected="0">
            <x v="5"/>
          </reference>
        </references>
      </pivotArea>
    </chartFormat>
    <chartFormat chart="11" format="30">
      <pivotArea type="data" outline="0" fieldPosition="0">
        <references count="2">
          <reference field="4294967294" count="1" selected="0">
            <x v="0"/>
          </reference>
          <reference field="18" count="1" selected="0">
            <x v="6"/>
          </reference>
        </references>
      </pivotArea>
    </chartFormat>
    <chartFormat chart="11" format="31">
      <pivotArea type="data" outline="0" fieldPosition="0">
        <references count="2">
          <reference field="4294967294" count="1" selected="0">
            <x v="0"/>
          </reference>
          <reference field="1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144641-C2AF-4C59-B4E0-C34FDD3BB5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6:B29" firstHeaderRow="1" firstDataRow="1" firstDataCol="1"/>
  <pivotFields count="25">
    <pivotField showAll="0"/>
    <pivotField showAll="0"/>
    <pivotField showAll="0"/>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axis="axisRow" dataField="1" showAll="0">
      <items count="5">
        <item x="0"/>
        <item x="1"/>
        <item m="1" x="2"/>
        <item m="1" x="3"/>
        <item t="default"/>
      </items>
    </pivotField>
    <pivotField showAll="0"/>
    <pivotField showAll="0"/>
    <pivotField showAll="0"/>
    <pivotField numFmtI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Fields count="1">
    <field x="7"/>
  </rowFields>
  <rowItems count="3">
    <i>
      <x/>
    </i>
    <i>
      <x v="1"/>
    </i>
    <i t="grand">
      <x/>
    </i>
  </rowItems>
  <colItems count="1">
    <i/>
  </colItems>
  <dataFields count="1">
    <dataField name="Count of selfMade" fld="7" subtotal="count" baseField="7"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1F3EB2-9F36-4D5C-84B4-BA2DF527DE8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20" firstHeaderRow="1" firstDataRow="1" firstDataCol="1"/>
  <pivotFields count="25">
    <pivotField showAll="0"/>
    <pivotField showAll="0"/>
    <pivotField showAll="0"/>
    <pivotField showAll="0"/>
    <pivotField showAll="0"/>
    <pivotField showAll="0"/>
    <pivotField axis="axisRow"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pivotField showAll="0"/>
    <pivotField showAll="0"/>
    <pivotField dataField="1" numFmtI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Fields count="1">
    <field x="6"/>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finalWorth" fld="11" subtotal="average" baseField="6" baseItem="0" numFmtId="1"/>
  </dataField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E664DB-EDA0-4C0C-B70B-D72AF95FC34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3" firstHeaderRow="0" firstDataRow="1" firstDataCol="1"/>
  <pivotFields count="25">
    <pivotField showAll="0"/>
    <pivotField showAll="0"/>
    <pivotField dataField="1" showAll="0"/>
    <pivotField axis="axisRow" showAll="0">
      <items count="40">
        <item x="13"/>
        <item x="10"/>
        <item x="9"/>
        <item x="26"/>
        <item x="6"/>
        <item x="17"/>
        <item x="5"/>
        <item x="34"/>
        <item x="18"/>
        <item x="33"/>
        <item x="32"/>
        <item x="0"/>
        <item x="7"/>
        <item x="3"/>
        <item x="14"/>
        <item x="23"/>
        <item x="24"/>
        <item x="11"/>
        <item x="27"/>
        <item x="2"/>
        <item x="35"/>
        <item x="29"/>
        <item x="22"/>
        <item x="31"/>
        <item x="30"/>
        <item x="36"/>
        <item x="16"/>
        <item x="21"/>
        <item x="25"/>
        <item x="28"/>
        <item x="4"/>
        <item x="19"/>
        <item x="8"/>
        <item x="20"/>
        <item x="38"/>
        <item x="37"/>
        <item x="15"/>
        <item x="12"/>
        <item x="1"/>
        <item t="default"/>
      </items>
    </pivotField>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numFmtI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i="1">
      <x v="1"/>
    </i>
  </colItems>
  <dataFields count="2">
    <dataField name="Count of Billionares per country" fld="2" subtotal="count" baseField="0" baseItem="0"/>
    <dataField name=" population_country" fld="24" subtotal="max" baseField="3" baseItem="0"/>
  </dataFields>
  <formats count="9">
    <format dxfId="25">
      <pivotArea dataOnly="0" labelOnly="1" fieldPosition="0">
        <references count="1">
          <reference field="3" count="1">
            <x v="32"/>
          </reference>
        </references>
      </pivotArea>
    </format>
    <format dxfId="24">
      <pivotArea collapsedLevelsAreSubtotals="1" fieldPosition="0">
        <references count="1">
          <reference field="3" count="1">
            <x v="27"/>
          </reference>
        </references>
      </pivotArea>
    </format>
    <format dxfId="23">
      <pivotArea dataOnly="0" labelOnly="1" fieldPosition="0">
        <references count="1">
          <reference field="3" count="1">
            <x v="27"/>
          </reference>
        </references>
      </pivotArea>
    </format>
    <format dxfId="22">
      <pivotArea collapsedLevelsAreSubtotals="1" fieldPosition="0">
        <references count="1">
          <reference field="3" count="1">
            <x v="9"/>
          </reference>
        </references>
      </pivotArea>
    </format>
    <format dxfId="21">
      <pivotArea dataOnly="0" labelOnly="1" fieldPosition="0">
        <references count="1">
          <reference field="3" count="1">
            <x v="9"/>
          </reference>
        </references>
      </pivotArea>
    </format>
    <format dxfId="20">
      <pivotArea collapsedLevelsAreSubtotals="1" fieldPosition="0">
        <references count="1">
          <reference field="3" count="1">
            <x v="27"/>
          </reference>
        </references>
      </pivotArea>
    </format>
    <format dxfId="19">
      <pivotArea dataOnly="0" labelOnly="1" fieldPosition="0">
        <references count="1">
          <reference field="3" count="1">
            <x v="27"/>
          </reference>
        </references>
      </pivotArea>
    </format>
    <format dxfId="18">
      <pivotArea collapsedLevelsAreSubtotals="1" fieldPosition="0">
        <references count="1">
          <reference field="3" count="1">
            <x v="9"/>
          </reference>
        </references>
      </pivotArea>
    </format>
    <format dxfId="17">
      <pivotArea dataOnly="0" labelOnly="1" fieldPosition="0">
        <references count="1">
          <reference field="3"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468E6E-36B3-40F9-B306-BD8B6A04AA7A}"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D41" firstHeaderRow="0" firstDataRow="1" firstDataCol="2"/>
  <pivotFields count="25">
    <pivotField compact="0" outline="0" showAll="0" defaultSubtotal="0"/>
    <pivotField compact="0" outline="0" showAll="0" defaultSubtotal="0"/>
    <pivotField dataField="1" compact="0" outline="0" showAll="0" defaultSubtotal="0"/>
    <pivotField axis="axisRow" compact="0" outline="0" showAll="0" defaultSubtotal="0">
      <items count="39">
        <item x="13"/>
        <item x="10"/>
        <item x="9"/>
        <item x="26"/>
        <item x="6"/>
        <item x="17"/>
        <item x="5"/>
        <item x="34"/>
        <item x="18"/>
        <item x="33"/>
        <item x="32"/>
        <item x="0"/>
        <item x="7"/>
        <item x="3"/>
        <item x="14"/>
        <item x="23"/>
        <item x="24"/>
        <item x="11"/>
        <item x="27"/>
        <item x="2"/>
        <item x="35"/>
        <item x="29"/>
        <item x="22"/>
        <item x="31"/>
        <item x="30"/>
        <item x="36"/>
        <item x="16"/>
        <item x="21"/>
        <item x="25"/>
        <item x="28"/>
        <item x="4"/>
        <item x="19"/>
        <item x="8"/>
        <item x="20"/>
        <item x="38"/>
        <item x="37"/>
        <item x="15"/>
        <item x="12"/>
        <item x="1"/>
      </items>
    </pivotField>
    <pivotField compact="0" outline="0" showAll="0" defaultSubtotal="0"/>
    <pivotField compact="0" outline="0" showAll="0" defaultSubtotal="0"/>
    <pivotField compact="0" outline="0" showAll="0" defaultSubtotal="0">
      <items count="18">
        <item x="1"/>
        <item x="16"/>
        <item x="6"/>
        <item x="12"/>
        <item x="0"/>
        <item x="3"/>
        <item x="7"/>
        <item x="9"/>
        <item x="13"/>
        <item x="8"/>
        <item x="10"/>
        <item x="4"/>
        <item x="11"/>
        <item x="15"/>
        <item x="14"/>
        <item x="17"/>
        <item x="2"/>
        <item x="5"/>
      </items>
    </pivotField>
    <pivotField compact="0" outline="0" showAll="0" defaultSubtotal="0"/>
    <pivotField compact="0" outline="0" showAll="0" defaultSubtotal="0">
      <items count="2">
        <item x="1"/>
        <item x="0"/>
      </items>
    </pivotField>
    <pivotField compact="0" outline="0" showAll="0" defaultSubtotal="0"/>
    <pivotField compact="0" outline="0" showAll="0" defaultSubtotal="0"/>
    <pivotField dataField="1" compact="0" numFmtId="1"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axis="axisRow" compact="0" outline="0" showAll="0" defaultSubtotal="0">
      <items count="39">
        <item x="15"/>
        <item x="21"/>
        <item x="33"/>
        <item x="6"/>
        <item x="23"/>
        <item x="8"/>
        <item x="25"/>
        <item x="20"/>
        <item x="14"/>
        <item x="12"/>
        <item x="28"/>
        <item x="17"/>
        <item x="29"/>
        <item x="22"/>
        <item x="31"/>
        <item x="1"/>
        <item x="27"/>
        <item x="36"/>
        <item x="35"/>
        <item x="38"/>
        <item x="30"/>
        <item x="32"/>
        <item x="37"/>
        <item x="18"/>
        <item x="16"/>
        <item x="11"/>
        <item x="4"/>
        <item x="13"/>
        <item x="7"/>
        <item x="19"/>
        <item x="3"/>
        <item x="10"/>
        <item x="2"/>
        <item x="9"/>
        <item x="24"/>
        <item x="5"/>
        <item x="0"/>
        <item x="26"/>
        <item x="34"/>
      </items>
    </pivotField>
    <pivotField compact="0" outline="0" showAll="0" defaultSubtotal="0"/>
  </pivotFields>
  <rowFields count="2">
    <field x="3"/>
    <field x="23"/>
  </rowFields>
  <rowItems count="40">
    <i>
      <x/>
      <x v="27"/>
    </i>
    <i>
      <x v="1"/>
      <x v="31"/>
    </i>
    <i>
      <x v="2"/>
      <x v="33"/>
    </i>
    <i>
      <x v="3"/>
      <x v="37"/>
    </i>
    <i>
      <x v="4"/>
      <x v="3"/>
    </i>
    <i>
      <x v="5"/>
      <x v="11"/>
    </i>
    <i>
      <x v="6"/>
      <x v="35"/>
    </i>
    <i>
      <x v="7"/>
      <x v="38"/>
    </i>
    <i>
      <x v="8"/>
      <x v="23"/>
    </i>
    <i>
      <x v="9"/>
      <x v="2"/>
    </i>
    <i>
      <x v="10"/>
      <x v="21"/>
    </i>
    <i>
      <x v="11"/>
      <x v="36"/>
    </i>
    <i>
      <x v="12"/>
      <x v="28"/>
    </i>
    <i>
      <x v="13"/>
      <x v="30"/>
    </i>
    <i>
      <x v="14"/>
      <x v="8"/>
    </i>
    <i>
      <x v="15"/>
      <x v="4"/>
    </i>
    <i>
      <x v="16"/>
      <x v="34"/>
    </i>
    <i>
      <x v="17"/>
      <x v="25"/>
    </i>
    <i>
      <x v="18"/>
      <x v="16"/>
    </i>
    <i>
      <x v="19"/>
      <x v="32"/>
    </i>
    <i>
      <x v="20"/>
      <x v="18"/>
    </i>
    <i>
      <x v="21"/>
      <x v="12"/>
    </i>
    <i>
      <x v="22"/>
      <x v="13"/>
    </i>
    <i>
      <x v="23"/>
      <x v="14"/>
    </i>
    <i>
      <x v="24"/>
      <x v="20"/>
    </i>
    <i>
      <x v="25"/>
      <x v="17"/>
    </i>
    <i>
      <x v="26"/>
      <x v="24"/>
    </i>
    <i>
      <x v="27"/>
      <x v="1"/>
    </i>
    <i>
      <x v="28"/>
      <x v="6"/>
    </i>
    <i>
      <x v="29"/>
      <x v="10"/>
    </i>
    <i>
      <x v="30"/>
      <x v="26"/>
    </i>
    <i>
      <x v="31"/>
      <x v="29"/>
    </i>
    <i>
      <x v="32"/>
      <x v="5"/>
    </i>
    <i>
      <x v="33"/>
      <x v="7"/>
    </i>
    <i>
      <x v="34"/>
      <x v="19"/>
    </i>
    <i>
      <x v="35"/>
      <x v="22"/>
    </i>
    <i>
      <x v="36"/>
      <x/>
    </i>
    <i>
      <x v="37"/>
      <x v="9"/>
    </i>
    <i>
      <x v="38"/>
      <x v="15"/>
    </i>
    <i t="grand">
      <x/>
    </i>
  </rowItems>
  <colFields count="1">
    <field x="-2"/>
  </colFields>
  <colItems count="2">
    <i>
      <x/>
    </i>
    <i i="1">
      <x v="1"/>
    </i>
  </colItems>
  <dataFields count="2">
    <dataField name="Count of personName" fld="2" subtotal="count" baseField="0" baseItem="0"/>
    <dataField name="Average of finalWorth" fld="11"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1F8E4F-6A3E-419D-887A-F7C99742C193}"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3:D6" firstHeaderRow="0" firstDataRow="1" firstDataCol="2"/>
  <pivotFields count="25">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8">
        <item x="1"/>
        <item x="16"/>
        <item x="6"/>
        <item x="12"/>
        <item x="0"/>
        <item x="3"/>
        <item x="7"/>
        <item x="9"/>
        <item x="13"/>
        <item x="8"/>
        <item x="10"/>
        <item x="4"/>
        <item x="11"/>
        <item x="15"/>
        <item x="14"/>
        <item x="17"/>
        <item x="2"/>
        <item x="5"/>
      </items>
    </pivotField>
    <pivotField compact="0" outline="0" showAll="0" defaultSubtotal="0">
      <items count="4">
        <item x="0"/>
        <item x="1"/>
        <item m="1" x="2"/>
        <item m="1" x="3"/>
      </items>
    </pivotField>
    <pivotField axis="axisRow" compact="0" outline="0" showAll="0" defaultSubtotal="0">
      <items count="2">
        <item sd="0" x="1"/>
        <item sd="0" x="0"/>
      </items>
    </pivotField>
    <pivotField compact="0" outline="0" showAll="0" defaultSubtotal="0"/>
    <pivotField compact="0" outline="0" showAll="0" defaultSubtotal="0"/>
    <pivotField dataField="1" compact="0" numFmtId="1"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6"/>
  </rowFields>
  <rowItems count="3">
    <i>
      <x/>
    </i>
    <i>
      <x v="1"/>
    </i>
    <i t="grand">
      <x/>
    </i>
  </rowItems>
  <colFields count="1">
    <field x="-2"/>
  </colFields>
  <colItems count="2">
    <i>
      <x/>
    </i>
    <i i="1">
      <x v="1"/>
    </i>
  </colItems>
  <dataFields count="2">
    <dataField name="Count of Billionaires" fld="2" subtotal="count" baseField="0" baseItem="0"/>
    <dataField name="Average of Wealth" fld="11" subtotal="average" baseField="8" baseItem="0" numFmtId="1"/>
  </dataFields>
  <conditionalFormats count="1">
    <conditionalFormat type="all" priority="1">
      <pivotAreas count="1">
        <pivotArea type="data" outline="0" collapsedLevelsAreSubtotals="1" fieldPosition="0">
          <references count="3">
            <reference field="4294967294" count="1" selected="0">
              <x v="1"/>
            </reference>
            <reference field="6" count="18" selected="0">
              <x v="0"/>
              <x v="1"/>
              <x v="2"/>
              <x v="3"/>
              <x v="4"/>
              <x v="5"/>
              <x v="6"/>
              <x v="7"/>
              <x v="8"/>
              <x v="9"/>
              <x v="10"/>
              <x v="11"/>
              <x v="12"/>
              <x v="13"/>
              <x v="14"/>
              <x v="15"/>
              <x v="16"/>
              <x v="17"/>
            </reference>
            <reference field="8" count="2" selected="0">
              <x v="0"/>
              <x v="1"/>
            </reference>
          </references>
        </pivotArea>
      </pivotAreas>
    </conditionalFormat>
  </conditional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41C503-ECF2-48FE-9176-0BCC621823C2}"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3:B11" firstHeaderRow="1" firstDataRow="1" firstDataCol="1"/>
  <pivotFields count="25">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9">
        <item x="1"/>
        <item x="16"/>
        <item x="6"/>
        <item x="12"/>
        <item x="0"/>
        <item x="3"/>
        <item x="7"/>
        <item x="9"/>
        <item x="13"/>
        <item x="8"/>
        <item x="10"/>
        <item x="4"/>
        <item x="11"/>
        <item x="15"/>
        <item x="14"/>
        <item x="17"/>
        <item x="2"/>
        <item x="5"/>
        <item t="default"/>
      </items>
    </pivotField>
    <pivotField compact="0" outline="0" showAll="0"/>
    <pivotField compact="0" outline="0" showAll="0">
      <items count="3">
        <item x="1"/>
        <item x="0"/>
        <item t="default"/>
      </items>
    </pivotField>
    <pivotField compact="0" outline="0" showAll="0"/>
    <pivotField compact="0" outline="0" showAll="0"/>
    <pivotField compact="0" numFmtId="1" outline="0" showAll="0"/>
    <pivotField axis="axisRow" compact="0" outline="0" showAll="0">
      <items count="10">
        <item x="0"/>
        <item x="1"/>
        <item x="2"/>
        <item x="3"/>
        <item x="4"/>
        <item x="5"/>
        <item x="6"/>
        <item x="7"/>
        <item x="8"/>
        <item t="default"/>
      </items>
    </pivotField>
    <pivotField compact="0" outline="0" showAll="0"/>
    <pivotField compact="0" outline="0" showAll="0"/>
    <pivotField compact="0" outline="0" showAll="0"/>
    <pivotField compact="0" numFmtId="14" outline="0" showAll="0"/>
    <pivotField compact="0" numFmtId="14"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s>
  <rowFields count="1">
    <field x="12"/>
  </rowFields>
  <rowItems count="8">
    <i>
      <x v="1"/>
    </i>
    <i>
      <x v="2"/>
    </i>
    <i>
      <x v="3"/>
    </i>
    <i>
      <x v="4"/>
    </i>
    <i>
      <x v="5"/>
    </i>
    <i>
      <x v="6"/>
    </i>
    <i>
      <x v="7"/>
    </i>
    <i t="grand">
      <x/>
    </i>
  </rowItems>
  <colItems count="1">
    <i/>
  </colItems>
  <dataFields count="1">
    <dataField name="Count of person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fMade" xr10:uid="{B5497DF5-69B7-4D7D-9B9E-A4581A2E3E8D}" sourceName="selfMade">
  <pivotTables>
    <pivotTable tabId="4" name="PivotTable1"/>
    <pivotTable tabId="15" name="PivotTable18"/>
    <pivotTable tabId="4" name="PivotTable2"/>
    <pivotTable tabId="4" name="PivotTable3"/>
    <pivotTable tabId="30" name="PivotTable1"/>
    <pivotTable tabId="30" name="PivotTable2"/>
    <pivotTable tabId="21" name="PivotTable14"/>
  </pivotTables>
  <data>
    <tabular pivotCacheId="301712421">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ies1" xr10:uid="{8A0B0DFB-7FF3-49EC-88F7-0059F246C617}" sourceName="industries">
  <pivotTables>
    <pivotTable tabId="21" name="PivotTable14"/>
    <pivotTable tabId="4" name="PivotTable1"/>
    <pivotTable tabId="26" name="PivotTable2"/>
    <pivotTable tabId="15" name="PivotTable18"/>
    <pivotTable tabId="4" name="PivotTable2"/>
    <pivotTable tabId="4" name="PivotTable3"/>
    <pivotTable tabId="19" name="PivotTable11"/>
    <pivotTable tabId="30" name="PivotTable1"/>
    <pivotTable tabId="30" name="PivotTable2"/>
  </pivotTables>
  <data>
    <tabular pivotCacheId="301712421">
      <items count="18">
        <i x="1" s="1"/>
        <i x="16" s="1"/>
        <i x="6" s="1"/>
        <i x="12" s="1"/>
        <i x="0" s="1"/>
        <i x="3" s="1"/>
        <i x="7" s="1"/>
        <i x="9" s="1"/>
        <i x="13" s="1"/>
        <i x="8" s="1"/>
        <i x="10" s="1"/>
        <i x="4" s="1"/>
        <i x="11" s="1"/>
        <i x="15" s="1"/>
        <i x="14" s="1"/>
        <i x="17" s="1"/>
        <i x="2"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D8AA82AF-CE97-402B-96D8-BBD794AAC773}" sourceName="gender">
  <pivotTables>
    <pivotTable tabId="21" name="PivotTable14"/>
    <pivotTable tabId="4" name="PivotTable3"/>
    <pivotTable tabId="4" name="PivotTable1"/>
    <pivotTable tabId="26" name="PivotTable2"/>
    <pivotTable tabId="15" name="PivotTable18"/>
    <pivotTable tabId="19" name="PivotTable11"/>
  </pivotTables>
  <data>
    <tabular pivotCacheId="30171242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fMade" xr10:uid="{904582E5-B7AF-40B7-AAAB-840D2916A937}" cache="Slicer_selfMade" caption="selfMade" rowHeight="257175"/>
  <slicer name="industries 2" xr10:uid="{A1A7BC1B-533F-4275-B8FE-10CCE304E5C1}" cache="Slicer_industries1" caption="industries" rowHeight="257175"/>
  <slicer name="gender" xr10:uid="{934B38CD-7FCF-4738-91AD-6DC7E8301C3B}" cache="Slicer_gender1"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es" xr10:uid="{76622E15-EFC1-453C-B214-4E1CEBACC657}" cache="Slicer_industries1" caption="industries" style="Slicer Style 8"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es 1" xr10:uid="{80F7F559-B9F6-43D5-A4C1-36B7AE2BB12F}" cache="Slicer_industries1" caption="industries" rowHeight="257175"/>
  <slicer name="gender 1" xr10:uid="{92504BF0-429D-4AB1-B4A5-0E4D08F660B8}" cache="Slicer_gender1" caption="gender"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fMade 2" xr10:uid="{FA22F8EC-485D-40C6-9BBF-3A4B4EB366CE}" cache="Slicer_selfMade" caption="selfMade" style="Slicer Style 8" rowHeight="257175"/>
  <slicer name="industries 3" xr10:uid="{00DD824B-C873-43B5-B7CA-649C74E1085B}" cache="Slicer_industries1" caption="industries" style="Slicer Style 8" rowHeight="257175"/>
  <slicer name="gender 2" xr10:uid="{3C216E5B-B639-4CC1-9112-0F01896CA825}" cache="Slicer_gender1" caption="gender" style="Slicer Style 8"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54C32D-191C-457E-9547-FF9F5352314B}" name="Table4" displayName="Table4" ref="A3:X478" totalsRowShown="0">
  <autoFilter ref="A3:X478" xr:uid="{4B54C32D-191C-457E-9547-FF9F5352314B}"/>
  <tableColumns count="24">
    <tableColumn id="1" xr3:uid="{1BC3F765-44AF-47C7-A5FB-6B9AD34DB12F}" name="rank"/>
    <tableColumn id="2" xr3:uid="{8CE021F6-31C6-460C-A54C-7E6236DD2823}" name="category"/>
    <tableColumn id="3" xr3:uid="{31C024E3-D771-478F-92B5-68922E15F4CD}" name="personName"/>
    <tableColumn id="4" xr3:uid="{2C0066A5-E447-4A2F-9E70-4CFD8513E459}" name="country"/>
    <tableColumn id="5" xr3:uid="{C451046B-0CEA-4DFC-B69A-C82FD4B106C0}" name="city"/>
    <tableColumn id="6" xr3:uid="{8E2AA186-ADDA-4289-A21E-AEFDD6A82FC8}" name="source"/>
    <tableColumn id="7" xr3:uid="{49B8BD5C-5A07-44DC-AED5-F3AA01E65E74}" name="industries"/>
    <tableColumn id="8" xr3:uid="{04F8DD72-525F-4BB5-BBCB-D0C9D5A70CD1}" name="selfMade"/>
    <tableColumn id="9" xr3:uid="{3AA9A560-02A5-4D3F-A29F-3446E4007DE6}" name="gender"/>
    <tableColumn id="10" xr3:uid="{0D10557B-39DC-4E04-A83E-E6882DA03890}" name="lastName"/>
    <tableColumn id="11" xr3:uid="{2B326A4F-FDFB-47E8-9183-5BCC2D0E6E99}" name="firstName"/>
    <tableColumn id="12" xr3:uid="{DDC0FE56-F926-4023-9D19-91FF407E3482}" name="finalWorth"/>
    <tableColumn id="13" xr3:uid="{87ABF9FD-5B3B-4480-B119-8E87384F3C8E}" name="birthYear"/>
    <tableColumn id="14" xr3:uid="{F5895C35-9169-4160-A465-2DCDFA7D2265}" name="birthMonth"/>
    <tableColumn id="15" xr3:uid="{F3701C8F-571E-4C71-92E6-952F2E65942F}" name="birthDay"/>
    <tableColumn id="16" xr3:uid="{354E9466-2B9F-4877-BF47-0B8A5313FDB3}" name="Birth date" dataDxfId="31"/>
    <tableColumn id="17" xr3:uid="{D6188B07-E6E9-40E9-B10E-72874A8D73E2}" name="Current date" dataDxfId="30"/>
    <tableColumn id="18" xr3:uid="{2C700B32-19E5-444E-96A1-B9715324DC4F}" name="Age"/>
    <tableColumn id="19" xr3:uid="{B8143E91-2655-42C5-9573-E9CB7D7A5516}" name="cpi_country"/>
    <tableColumn id="20" xr3:uid="{19259925-7409-42FF-B923-FA668D54BD86}" name="gdp_country"/>
    <tableColumn id="21" xr3:uid="{CA98D545-7912-4CB1-823D-A8C477B997A5}" name="life_expectancy_country"/>
    <tableColumn id="22" xr3:uid="{B6CE666D-831D-4F63-BD76-08E9BFADABC5}" name="tax_revenue_country_country"/>
    <tableColumn id="23" xr3:uid="{934B16DB-2859-4DFE-A87A-3AE86B94417E}" name="total_tax_rate_country"/>
    <tableColumn id="24" xr3:uid="{E5CBAE68-4779-4736-982A-D9C7C00F99F0}" name="population_count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F05F59-2C4C-4278-B906-AD5C63D5589D}" name="Table1" displayName="Table1" ref="A3:X7" totalsRowShown="0">
  <autoFilter ref="A3:X7" xr:uid="{C0F05F59-2C4C-4278-B906-AD5C63D5589D}"/>
  <tableColumns count="24">
    <tableColumn id="1" xr3:uid="{DFFEC3E3-3FF8-44E2-B718-6996A5C58901}" name="rank"/>
    <tableColumn id="2" xr3:uid="{CFD8B940-55D8-4257-9706-5694BB26E084}" name="category"/>
    <tableColumn id="3" xr3:uid="{8E677F25-50DF-4B56-9E2E-3430B2C48F67}" name="personName"/>
    <tableColumn id="4" xr3:uid="{14439E5C-0682-4468-A080-2C2B0A88A05D}" name="country"/>
    <tableColumn id="5" xr3:uid="{79C2E6C0-F18B-4512-ACA0-71BF79E8C3EB}" name="city"/>
    <tableColumn id="6" xr3:uid="{3C7D18BD-B004-40B6-B5A8-06C284871372}" name="source"/>
    <tableColumn id="7" xr3:uid="{CDDDF2B0-15E3-4D14-8A3E-49B3BE155D8E}" name="industries"/>
    <tableColumn id="8" xr3:uid="{F40B507E-4C4E-4856-AF37-ECC67EE32A84}" name="selfMade"/>
    <tableColumn id="9" xr3:uid="{0B353EE7-138D-4BEB-AA84-DF0AD2F0C7E9}" name="gender"/>
    <tableColumn id="10" xr3:uid="{639EA74C-E2F2-4AD6-A49E-D82DAFBEA09C}" name="lastName"/>
    <tableColumn id="11" xr3:uid="{33948FD7-4433-47AC-B0E4-F6FF377F5278}" name="firstName"/>
    <tableColumn id="12" xr3:uid="{10C90D1D-0B10-4836-92B6-1C689438C505}" name="finalWorth"/>
    <tableColumn id="13" xr3:uid="{16B459A7-7A27-4A21-9207-74E1E402F274}" name="birthYear"/>
    <tableColumn id="14" xr3:uid="{6977766E-9EF9-4CCA-9DA5-B9179788D85A}" name="birthMonth"/>
    <tableColumn id="15" xr3:uid="{597507F7-AFF3-4E5F-A53D-AEE56B72D1F3}" name="birthDay"/>
    <tableColumn id="16" xr3:uid="{DD83316D-A573-4017-98F6-13771C5CDF75}" name="Birth date" dataDxfId="29"/>
    <tableColumn id="17" xr3:uid="{BA731B89-5481-4637-9448-5A11C4043072}" name="Current date" dataDxfId="28"/>
    <tableColumn id="18" xr3:uid="{889655CF-FE02-40A9-87BC-50943AE2B3C8}" name="Age"/>
    <tableColumn id="19" xr3:uid="{88BD6D64-5EB0-428A-A49B-74FE4C03F625}" name="cpi_country"/>
    <tableColumn id="20" xr3:uid="{F43207F0-C894-49B7-95AD-80320E9A2135}" name="gdp_country"/>
    <tableColumn id="21" xr3:uid="{9A86F75D-165C-44C4-A5D8-EEEF76BA022A}" name="life_expectancy_country"/>
    <tableColumn id="22" xr3:uid="{3E9104C5-2146-4DE9-9F73-A0853B4B924A}" name="tax_revenue_country_country"/>
    <tableColumn id="23" xr3:uid="{6ED79831-98FC-42FA-B57F-70F24F143AAA}" name="total_tax_rate_country"/>
    <tableColumn id="24" xr3:uid="{3736CEF3-6D7C-444B-A29A-240556580914}" name="population_count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2325EA-286C-4CDF-B51E-978769FB09BB}" name="Table3" displayName="Table3" ref="A3:X478" totalsRowShown="0">
  <autoFilter ref="A3:X478" xr:uid="{072325EA-286C-4CDF-B51E-978769FB09BB}"/>
  <tableColumns count="24">
    <tableColumn id="1" xr3:uid="{ED4906A6-9FB2-4FFE-AF6A-A405BFD5ACC3}" name="rank"/>
    <tableColumn id="2" xr3:uid="{5F1A655B-1DA8-4462-9E53-161CCFB49CD3}" name="category"/>
    <tableColumn id="3" xr3:uid="{E6165DF0-AC43-420E-B915-975C687B5E61}" name="personName"/>
    <tableColumn id="4" xr3:uid="{F5ECE14D-AEF6-4EFB-902E-D092AF225BCC}" name="country"/>
    <tableColumn id="5" xr3:uid="{4E530B63-AADC-401F-A9AD-BB140457601E}" name="city"/>
    <tableColumn id="6" xr3:uid="{E692B2BA-5E2A-4818-BE9E-08710C8EF100}" name="source"/>
    <tableColumn id="7" xr3:uid="{2E1F1F16-FABA-4D61-A989-D49E3082AC2A}" name="industries"/>
    <tableColumn id="8" xr3:uid="{9C1B125E-AD25-48F9-A6E5-377F0CDCE880}" name="selfMade"/>
    <tableColumn id="9" xr3:uid="{C2B1C3EF-E129-433B-B34B-FF451FB7C0BB}" name="gender"/>
    <tableColumn id="10" xr3:uid="{3FEF6819-2AA9-4C97-B1DF-F1BA735CD8DB}" name="lastName"/>
    <tableColumn id="11" xr3:uid="{7C6A81E2-3C86-4FD2-BE6E-4FB35FEC0C43}" name="firstName"/>
    <tableColumn id="12" xr3:uid="{FFD35379-A1E7-4BF8-ADEC-6E788816B568}" name="finalWorth"/>
    <tableColumn id="13" xr3:uid="{9EE451CA-8060-48D7-BDEF-52E7E206A5C3}" name="birthYear"/>
    <tableColumn id="14" xr3:uid="{2A17415B-3C1B-4979-A6C2-32578F6614C4}" name="birthMonth"/>
    <tableColumn id="15" xr3:uid="{152DF8DF-7111-4846-81F6-B191D9498314}" name="birthDay"/>
    <tableColumn id="16" xr3:uid="{7EA1E227-CC19-4F66-A2F7-34932F4C04FD}" name="Birth date" dataDxfId="27"/>
    <tableColumn id="17" xr3:uid="{5026D0A4-2412-491C-99AC-65BDA810E5BB}" name="Current date" dataDxfId="26"/>
    <tableColumn id="18" xr3:uid="{0D18FF35-D5CB-4CB0-BD5F-E2160CB9076A}" name="Age"/>
    <tableColumn id="19" xr3:uid="{67E2DE69-392A-49CF-9856-F7901823220C}" name="cpi_country"/>
    <tableColumn id="20" xr3:uid="{033DDAB1-8B54-4179-AD07-946DAE193AB0}" name="gdp_country"/>
    <tableColumn id="21" xr3:uid="{76BF53DA-6AF9-4E01-BD22-B8AE4230E4B1}" name="life_expectancy_country"/>
    <tableColumn id="22" xr3:uid="{91F60563-6AA3-4882-8971-F98418EB2D30}" name="tax_revenue_country_country"/>
    <tableColumn id="23" xr3:uid="{3F274F14-5D67-4830-A560-F294E14FB748}" name="total_tax_rate_country"/>
    <tableColumn id="24" xr3:uid="{021EE062-0453-450F-8484-95B948726740}" name="population_count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D3B100E-7F59-45C4-98FA-F3FC4F9AD98E}" name="Table6" displayName="Table6" ref="A1:Y476" totalsRowShown="0" headerRowDxfId="0">
  <tableColumns count="25">
    <tableColumn id="1" xr3:uid="{22A20B2E-8A96-4E95-A9FD-2CDB86D6EFE2}" name="rank"/>
    <tableColumn id="2" xr3:uid="{414C7CDE-2EE1-49B6-A1D3-F5BD76B1A9E2}" name="category"/>
    <tableColumn id="3" xr3:uid="{FD6E709F-F329-44B0-BCDB-8B1389F750DB}" name="personName"/>
    <tableColumn id="4" xr3:uid="{E767F72A-074B-411F-AC23-69B5EA3B54F0}" name="country"/>
    <tableColumn id="5" xr3:uid="{33456812-EE4F-4D38-977F-A41BFFEFE4D4}" name="city"/>
    <tableColumn id="6" xr3:uid="{C4EBDE4B-67B8-4D61-B976-C2D8261543F2}" name="source"/>
    <tableColumn id="7" xr3:uid="{BC685861-9892-4EB3-A199-A7AA73DE1E9D}" name="industries"/>
    <tableColumn id="8" xr3:uid="{2DACA624-1176-408F-AD00-A2509B15D5CB}" name="selfMade"/>
    <tableColumn id="9" xr3:uid="{BF2DA912-EB01-4F25-822C-B4FB8A5BA2A4}" name="gender"/>
    <tableColumn id="10" xr3:uid="{EE7E8757-8C0B-483E-8691-37ACBDF08CBD}" name="lastName"/>
    <tableColumn id="11" xr3:uid="{400B60DE-533C-4EFB-86F9-EC76BE8E0D95}" name="firstName"/>
    <tableColumn id="12" xr3:uid="{AD28BA8A-04EB-4209-8491-EB4A59E61D1D}" name="finalWorth" dataDxfId="4"/>
    <tableColumn id="13" xr3:uid="{50B5F963-A83D-4B1F-8162-8BBF7CBCEA54}" name="birthYear"/>
    <tableColumn id="14" xr3:uid="{33619388-BD5C-4791-B9BF-32C172BCD217}" name="Birth decade">
      <calculatedColumnFormula>INT(M2/10)*10</calculatedColumnFormula>
    </tableColumn>
    <tableColumn id="15" xr3:uid="{F570C41C-00B7-4546-B0DD-AB95AD9608E7}" name="birthMonth"/>
    <tableColumn id="16" xr3:uid="{266A3B1B-74E2-448F-97A8-BA7D41D44B94}" name="birthDay"/>
    <tableColumn id="17" xr3:uid="{05F320FB-56AA-4985-803F-1F70A6EE9C8C}" name="Birth date" dataDxfId="3">
      <calculatedColumnFormula>DATE(M2,O2,P2)</calculatedColumnFormula>
    </tableColumn>
    <tableColumn id="18" xr3:uid="{64ED329D-B838-4BB2-B450-8A069E0D7538}" name="Current date" dataDxfId="2">
      <calculatedColumnFormula>TODAY()</calculatedColumnFormula>
    </tableColumn>
    <tableColumn id="19" xr3:uid="{A28EAC48-9B03-40BA-8951-515F4E738306}" name="Age">
      <calculatedColumnFormula>YEARFRAC(R2,Q2,1)</calculatedColumnFormula>
    </tableColumn>
    <tableColumn id="20" xr3:uid="{5E110F85-4377-4883-BE7F-F36C09AC144F}" name="cpi_country"/>
    <tableColumn id="21" xr3:uid="{AC410916-4615-4B22-A002-B7EF4BEF13AA}" name="gdp_country" dataDxfId="1"/>
    <tableColumn id="22" xr3:uid="{E7CA8B9B-63A2-47D3-819A-169EFF6AC470}" name="life_expectancy_country"/>
    <tableColumn id="23" xr3:uid="{929F0371-1BD8-4C8F-BB20-9098B4BD08AE}" name="tax_revenue_country_country"/>
    <tableColumn id="24" xr3:uid="{89033D28-3298-4973-B0F8-C3DECA47D312}" name="total_tax_rate_country"/>
    <tableColumn id="25" xr3:uid="{42B535A9-A082-494B-AA95-C386FBC2E2E4}" name="population_country"/>
  </tableColumns>
  <tableStyleInfo name="TableStyleDark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63ABC7-C8C6-4622-9130-F977386A268A}" name="Table7" displayName="Table7" ref="A1:C476" totalsRowShown="0">
  <autoFilter ref="A1:C476" xr:uid="{FB63ABC7-C8C6-4622-9130-F977386A268A}"/>
  <tableColumns count="3">
    <tableColumn id="1" xr3:uid="{B240F8E0-9071-4687-B2FE-B91599825B46}" name="country">
      <calculatedColumnFormula xml:space="preserve"> ' Data'!D2</calculatedColumnFormula>
    </tableColumn>
    <tableColumn id="2" xr3:uid="{5AD8B9C6-985B-4713-BB7D-A0D974227BB8}" name="cpi_country">
      <calculatedColumnFormula>' Data'!T2</calculatedColumnFormula>
    </tableColumn>
    <tableColumn id="3" xr3:uid="{39B82885-7C48-4576-96FE-AB0D7D36F005}" name="finalWorth">
      <calculatedColumnFormula>' Data'!L2</calculatedColumnFormula>
    </tableColumn>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F79112-DC5D-4123-B04D-60950528BD33}" name="Table8" displayName="Table8" ref="A1:E102" totalsRowShown="0">
  <autoFilter ref="A1:E102" xr:uid="{A6F79112-DC5D-4123-B04D-60950528BD33}"/>
  <tableColumns count="5">
    <tableColumn id="1" xr3:uid="{C262593E-6535-4325-B7D3-DCD6F82288DA}" name="Timeline"/>
    <tableColumn id="2" xr3:uid="{A74E4636-24B0-437F-A038-731F326714EA}" name="Values"/>
    <tableColumn id="3" xr3:uid="{AD9CEA98-00EC-495F-A290-FD326D31DEC5}" name="Forecast">
      <calculatedColumnFormula>_xlfn.FORECAST.ETS(A2,$B$2:$B$68,$A$2:$A$68,1,1)</calculatedColumnFormula>
    </tableColumn>
    <tableColumn id="4" xr3:uid="{34FEF163-A76F-4D3D-A231-71C5DF15C4B6}" name="Lower Confidence Bound" dataDxfId="14">
      <calculatedColumnFormula>C2-_xlfn.FORECAST.ETS.CONFINT(A2,$B$2:$B$68,$A$2:$A$68,0.95,1,1)</calculatedColumnFormula>
    </tableColumn>
    <tableColumn id="5" xr3:uid="{EED1E0D1-240F-4594-933D-D5F886A98C34}" name="Upper Confidence Bound" dataDxfId="13">
      <calculatedColumnFormula>C2+_xlfn.FORECAST.ETS.CONFINT(A2,$B$2:$B$68,$A$2:$A$68,0.95,1,1)</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6A5AB0-B409-442B-AA50-D4951DA03131}" name="Table5" displayName="Table5" ref="A3:X478" totalsRowShown="0">
  <autoFilter ref="A3:X478" xr:uid="{616A5AB0-B409-442B-AA50-D4951DA03131}"/>
  <tableColumns count="24">
    <tableColumn id="1" xr3:uid="{39150EA7-DC68-4E22-A87E-B752812EDE7A}" name="rank"/>
    <tableColumn id="2" xr3:uid="{555614B8-151A-45C6-B7DD-E30B4AAC77B9}" name="category"/>
    <tableColumn id="3" xr3:uid="{3128E0FC-9D9C-4B2D-B3D2-47361FA95B9F}" name="personName"/>
    <tableColumn id="4" xr3:uid="{08F4FB4A-8ACF-46EB-A750-3DD7E6E889C8}" name="country"/>
    <tableColumn id="5" xr3:uid="{6AC93237-1E36-43B7-B2F4-D23C895032D3}" name="city"/>
    <tableColumn id="6" xr3:uid="{6F635CAA-4030-423B-B92C-97869651D683}" name="source"/>
    <tableColumn id="7" xr3:uid="{1ECCBA5C-12B7-4883-A72E-0B402A8E82EB}" name="industries"/>
    <tableColumn id="8" xr3:uid="{CD5F1434-7A3D-4C0C-9813-38F3F6D22782}" name="selfMade"/>
    <tableColumn id="9" xr3:uid="{46F4828E-098A-46BC-92E9-195C75AAF12F}" name="gender"/>
    <tableColumn id="10" xr3:uid="{07A213E7-E4A1-4092-B304-59A1A1C0AAD5}" name="lastName"/>
    <tableColumn id="11" xr3:uid="{EE973CC3-ED22-4138-9DE5-1AC9C8E985C6}" name="firstName"/>
    <tableColumn id="12" xr3:uid="{25E9110D-10A1-42B4-BDD1-138185B0DD2F}" name="finalWorth"/>
    <tableColumn id="13" xr3:uid="{9FEB9A39-C87A-4752-B95A-5658774E1F46}" name="birthYear"/>
    <tableColumn id="14" xr3:uid="{D358D3A4-9CE6-41F5-A9DF-ACB951CAC887}" name="birthMonth"/>
    <tableColumn id="15" xr3:uid="{3D42A83F-41C0-485A-8D14-F87CEE6D3CA3}" name="birthDay"/>
    <tableColumn id="16" xr3:uid="{A436786B-81B8-4F73-9070-E4B1E5E730E4}" name="Birth date" dataDxfId="12"/>
    <tableColumn id="17" xr3:uid="{5386F530-2D77-45BD-ADC0-05C8C9461914}" name="Current date" dataDxfId="11"/>
    <tableColumn id="18" xr3:uid="{3E8D6C96-3CB9-4C20-A16A-98BA3F2B7E01}" name="Age"/>
    <tableColumn id="19" xr3:uid="{E4374348-CB79-458F-B970-0AEAE8A35AFD}" name="cpi_country"/>
    <tableColumn id="20" xr3:uid="{4F52570E-1110-4F85-9DAB-17F827B32A71}" name="gdp_country"/>
    <tableColumn id="21" xr3:uid="{CDB6F79D-D7A9-47CD-9675-086FF87CB69E}" name="life_expectancy_country"/>
    <tableColumn id="22" xr3:uid="{887032B0-7321-4E90-B080-24B70B47F795}" name="tax_revenue_country_country"/>
    <tableColumn id="23" xr3:uid="{7969414D-631F-4081-8172-AA22E36D7BB9}" name="total_tax_rate_country"/>
    <tableColumn id="24" xr3:uid="{2B24E131-138E-4903-BD6F-6DD432BC905D}" name="population_countr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F075D3-774F-42D8-B533-DF06D4433502}" name="Table2" displayName="Table2" ref="A3:X4" totalsRowShown="0">
  <autoFilter ref="A3:X4" xr:uid="{85F075D3-774F-42D8-B533-DF06D4433502}"/>
  <tableColumns count="24">
    <tableColumn id="1" xr3:uid="{52D3B20C-21DB-4E07-8278-8E4741D7A22E}" name="rank"/>
    <tableColumn id="2" xr3:uid="{DD700988-220D-4CFF-9710-DC8DD78B1C79}" name="category"/>
    <tableColumn id="3" xr3:uid="{4ADBEA80-4934-47C0-8558-01206F6E49B0}" name="personName"/>
    <tableColumn id="4" xr3:uid="{3763E808-F38C-4BC4-B4B5-9ED5277363AA}" name="country"/>
    <tableColumn id="5" xr3:uid="{03F33FA7-679C-45F5-8AE9-84C78BC47745}" name="city"/>
    <tableColumn id="6" xr3:uid="{847B2A20-D2FD-4E51-8B87-13197FAFD40F}" name="source"/>
    <tableColumn id="7" xr3:uid="{4C707459-FFB7-4D93-BA45-1C57316BE2B2}" name="industries"/>
    <tableColumn id="8" xr3:uid="{35373450-B3F9-4884-8C63-53CAF08EC8A2}" name="selfMade"/>
    <tableColumn id="9" xr3:uid="{224153AF-1FBD-4BDB-991E-41D71B72F984}" name="gender"/>
    <tableColumn id="10" xr3:uid="{72615102-F0F7-4F7C-9DDC-69C6E003258E}" name="lastName"/>
    <tableColumn id="11" xr3:uid="{618F7978-3A56-4B4D-9156-53B49D456279}" name="firstName"/>
    <tableColumn id="12" xr3:uid="{ACEEE965-EF64-4D6B-8BF0-61C2F6C7C2D2}" name="finalWorth"/>
    <tableColumn id="13" xr3:uid="{B782E487-3B1D-4BFF-B8D6-41E05E48146E}" name="birthYear"/>
    <tableColumn id="14" xr3:uid="{BB39482D-D6AE-4CB9-A55B-A7D38492E685}" name="birthMonth"/>
    <tableColumn id="15" xr3:uid="{37FD6282-0A06-440C-BC56-96831B7D3883}" name="birthDay"/>
    <tableColumn id="16" xr3:uid="{336B3449-E446-45E6-B3F1-D7E10A76805B}" name="Birth date" dataDxfId="10"/>
    <tableColumn id="17" xr3:uid="{38E1841D-FCE9-4BD3-A587-ADF5D9775868}" name="Current date" dataDxfId="9"/>
    <tableColumn id="18" xr3:uid="{96D374CD-2CDA-405D-B893-313FCBD33D2F}" name="Age"/>
    <tableColumn id="19" xr3:uid="{E5CDF837-DB8A-4C48-B2B2-C956452DD99A}" name="cpi_country"/>
    <tableColumn id="20" xr3:uid="{B09BBC74-792F-490F-8C80-48D8DE9228DC}" name="gdp_country"/>
    <tableColumn id="21" xr3:uid="{67DFC92E-B909-4BB3-9897-6ADAEE0FF685}" name="life_expectancy_country"/>
    <tableColumn id="22" xr3:uid="{F56812D7-7C6E-4186-80C4-91F2C4E2A8C9}" name="tax_revenue_country_country"/>
    <tableColumn id="23" xr3:uid="{97F3CB67-6CFC-4DDD-BC00-ED34C5CD8412}" name="total_tax_rate_country"/>
    <tableColumn id="24" xr3:uid="{AD6CB738-2B09-416C-8C5F-15F5567B2DE1}" name="population_count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34EB69E-32DC-4880-9E4A-B5A9456672F2}">
  <we:reference id="wa200003696" version="1.3.0.0" store="en-US" storeType="OMEX"/>
  <we:alternateReferences>
    <we:reference id="WA200003696" version="1.3.0.0" store="WA200003696"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82"/>
  <sheetViews>
    <sheetView zoomScale="107" workbookViewId="0"/>
  </sheetViews>
  <sheetFormatPr defaultColWidth="10.625" defaultRowHeight="15.75" x14ac:dyDescent="0.25"/>
  <cols>
    <col min="1" max="1" width="4.625" customWidth="1"/>
    <col min="8" max="8" width="11" customWidth="1"/>
    <col min="12" max="16" width="11" customWidth="1"/>
    <col min="18" max="20" width="11" customWidth="1"/>
    <col min="21" max="21" width="12" customWidth="1"/>
  </cols>
  <sheetData>
    <row r="1" spans="1:22" s="2" customFormat="1" x14ac:dyDescent="0.25">
      <c r="A1" s="2" t="s">
        <v>0</v>
      </c>
      <c r="B1" s="2" t="s">
        <v>2</v>
      </c>
      <c r="C1" s="2" t="s">
        <v>3</v>
      </c>
      <c r="D1" s="2" t="s">
        <v>4</v>
      </c>
      <c r="E1" s="2" t="s">
        <v>5</v>
      </c>
      <c r="F1" s="2" t="s">
        <v>6</v>
      </c>
      <c r="G1" s="2" t="s">
        <v>7</v>
      </c>
      <c r="H1" s="2" t="s">
        <v>8</v>
      </c>
      <c r="I1" s="2" t="s">
        <v>9</v>
      </c>
      <c r="J1" s="2" t="s">
        <v>10</v>
      </c>
      <c r="K1" s="2" t="s">
        <v>11</v>
      </c>
      <c r="L1" s="2" t="s">
        <v>1</v>
      </c>
      <c r="M1" s="2" t="s">
        <v>12</v>
      </c>
      <c r="N1" s="2" t="s">
        <v>13</v>
      </c>
      <c r="O1" s="2" t="s">
        <v>14</v>
      </c>
      <c r="P1" s="2" t="s">
        <v>15</v>
      </c>
      <c r="Q1" s="2" t="s">
        <v>16</v>
      </c>
      <c r="R1" s="2" t="s">
        <v>17</v>
      </c>
      <c r="S1" s="2" t="s">
        <v>18</v>
      </c>
      <c r="T1" s="2" t="s">
        <v>19</v>
      </c>
      <c r="U1" s="2" t="s">
        <v>20</v>
      </c>
    </row>
    <row r="2" spans="1:22" x14ac:dyDescent="0.25">
      <c r="A2">
        <v>1</v>
      </c>
      <c r="B2" t="s">
        <v>21</v>
      </c>
      <c r="C2" t="s">
        <v>22</v>
      </c>
      <c r="D2" t="s">
        <v>23</v>
      </c>
      <c r="E2" t="s">
        <v>24</v>
      </c>
      <c r="F2" t="s">
        <v>25</v>
      </c>
      <c r="G2" t="s">
        <v>21</v>
      </c>
      <c r="H2" t="b">
        <v>0</v>
      </c>
      <c r="I2" t="s">
        <v>26</v>
      </c>
      <c r="J2" t="s">
        <v>27</v>
      </c>
      <c r="K2" t="s">
        <v>28</v>
      </c>
      <c r="L2">
        <v>211000</v>
      </c>
      <c r="M2">
        <v>1949</v>
      </c>
      <c r="N2">
        <v>3</v>
      </c>
      <c r="O2">
        <v>5</v>
      </c>
      <c r="P2">
        <v>110.05</v>
      </c>
      <c r="Q2" s="1" t="s">
        <v>29</v>
      </c>
      <c r="R2">
        <v>82.5</v>
      </c>
      <c r="S2">
        <v>24.2</v>
      </c>
      <c r="T2">
        <v>60.7</v>
      </c>
      <c r="U2">
        <v>67059887</v>
      </c>
    </row>
    <row r="3" spans="1:22" x14ac:dyDescent="0.25">
      <c r="A3">
        <v>2</v>
      </c>
      <c r="B3" t="s">
        <v>30</v>
      </c>
      <c r="C3" t="s">
        <v>31</v>
      </c>
      <c r="D3" t="s">
        <v>32</v>
      </c>
      <c r="E3" t="s">
        <v>33</v>
      </c>
      <c r="F3" t="s">
        <v>34</v>
      </c>
      <c r="G3" t="s">
        <v>30</v>
      </c>
      <c r="H3" t="b">
        <v>1</v>
      </c>
      <c r="I3" t="s">
        <v>26</v>
      </c>
      <c r="J3" t="s">
        <v>35</v>
      </c>
      <c r="K3" t="s">
        <v>36</v>
      </c>
      <c r="L3">
        <v>180000</v>
      </c>
      <c r="M3">
        <v>1971</v>
      </c>
      <c r="N3">
        <v>6</v>
      </c>
      <c r="O3">
        <v>28</v>
      </c>
      <c r="P3">
        <v>117.24</v>
      </c>
      <c r="Q3" s="1" t="s">
        <v>37</v>
      </c>
      <c r="R3">
        <v>78.5</v>
      </c>
      <c r="S3">
        <v>9.6</v>
      </c>
      <c r="T3">
        <v>36.6</v>
      </c>
      <c r="U3">
        <v>328239523</v>
      </c>
    </row>
    <row r="4" spans="1:22" x14ac:dyDescent="0.25">
      <c r="A4">
        <v>3</v>
      </c>
      <c r="B4" t="s">
        <v>38</v>
      </c>
      <c r="C4" t="s">
        <v>39</v>
      </c>
      <c r="D4" t="s">
        <v>32</v>
      </c>
      <c r="E4" t="s">
        <v>40</v>
      </c>
      <c r="F4" t="s">
        <v>41</v>
      </c>
      <c r="G4" t="s">
        <v>38</v>
      </c>
      <c r="H4" t="b">
        <v>1</v>
      </c>
      <c r="I4" t="s">
        <v>26</v>
      </c>
      <c r="J4" t="s">
        <v>42</v>
      </c>
      <c r="K4" t="s">
        <v>43</v>
      </c>
      <c r="L4">
        <v>114000</v>
      </c>
      <c r="M4">
        <v>1964</v>
      </c>
      <c r="N4">
        <v>1</v>
      </c>
      <c r="O4">
        <v>12</v>
      </c>
      <c r="P4">
        <v>117.24</v>
      </c>
      <c r="Q4" s="1" t="s">
        <v>37</v>
      </c>
      <c r="R4">
        <v>78.5</v>
      </c>
      <c r="S4">
        <v>9.6</v>
      </c>
      <c r="T4">
        <v>36.6</v>
      </c>
      <c r="U4">
        <v>328239523</v>
      </c>
      <c r="V4" s="1"/>
    </row>
    <row r="5" spans="1:22" x14ac:dyDescent="0.25">
      <c r="A5">
        <v>4</v>
      </c>
      <c r="B5" t="s">
        <v>38</v>
      </c>
      <c r="C5" t="s">
        <v>44</v>
      </c>
      <c r="D5" t="s">
        <v>32</v>
      </c>
      <c r="E5" t="s">
        <v>45</v>
      </c>
      <c r="F5" t="s">
        <v>46</v>
      </c>
      <c r="G5" t="s">
        <v>38</v>
      </c>
      <c r="H5" t="b">
        <v>1</v>
      </c>
      <c r="I5" t="s">
        <v>26</v>
      </c>
      <c r="J5" t="s">
        <v>47</v>
      </c>
      <c r="K5" t="s">
        <v>48</v>
      </c>
      <c r="L5">
        <v>107000</v>
      </c>
      <c r="M5">
        <v>1944</v>
      </c>
      <c r="N5">
        <v>8</v>
      </c>
      <c r="O5">
        <v>17</v>
      </c>
      <c r="P5">
        <v>117.24</v>
      </c>
      <c r="Q5" s="1" t="s">
        <v>37</v>
      </c>
      <c r="R5">
        <v>78.5</v>
      </c>
      <c r="S5">
        <v>9.6</v>
      </c>
      <c r="T5">
        <v>36.6</v>
      </c>
      <c r="U5">
        <v>328239523</v>
      </c>
    </row>
    <row r="6" spans="1:22" x14ac:dyDescent="0.25">
      <c r="A6">
        <v>5</v>
      </c>
      <c r="B6" t="s">
        <v>49</v>
      </c>
      <c r="C6" t="s">
        <v>50</v>
      </c>
      <c r="D6" t="s">
        <v>32</v>
      </c>
      <c r="E6" t="s">
        <v>51</v>
      </c>
      <c r="F6" t="s">
        <v>52</v>
      </c>
      <c r="G6" t="s">
        <v>49</v>
      </c>
      <c r="H6" t="b">
        <v>1</v>
      </c>
      <c r="I6" t="s">
        <v>26</v>
      </c>
      <c r="J6" t="s">
        <v>53</v>
      </c>
      <c r="K6" t="s">
        <v>54</v>
      </c>
      <c r="L6">
        <v>106000</v>
      </c>
      <c r="M6">
        <v>1930</v>
      </c>
      <c r="N6">
        <v>8</v>
      </c>
      <c r="O6">
        <v>30</v>
      </c>
      <c r="P6">
        <v>117.24</v>
      </c>
      <c r="Q6" s="1" t="s">
        <v>37</v>
      </c>
      <c r="R6">
        <v>78.5</v>
      </c>
      <c r="S6">
        <v>9.6</v>
      </c>
      <c r="T6">
        <v>36.6</v>
      </c>
      <c r="U6">
        <v>328239523</v>
      </c>
    </row>
    <row r="7" spans="1:22" x14ac:dyDescent="0.25">
      <c r="A7">
        <v>6</v>
      </c>
      <c r="B7" t="s">
        <v>38</v>
      </c>
      <c r="C7" t="s">
        <v>55</v>
      </c>
      <c r="D7" t="s">
        <v>32</v>
      </c>
      <c r="E7" t="s">
        <v>40</v>
      </c>
      <c r="F7" t="s">
        <v>56</v>
      </c>
      <c r="G7" t="s">
        <v>38</v>
      </c>
      <c r="H7" t="b">
        <v>1</v>
      </c>
      <c r="I7" t="s">
        <v>26</v>
      </c>
      <c r="J7" t="s">
        <v>57</v>
      </c>
      <c r="K7" t="s">
        <v>58</v>
      </c>
      <c r="L7">
        <v>104000</v>
      </c>
      <c r="M7">
        <v>1955</v>
      </c>
      <c r="N7">
        <v>10</v>
      </c>
      <c r="O7">
        <v>28</v>
      </c>
      <c r="P7">
        <v>117.24</v>
      </c>
      <c r="Q7" s="1" t="s">
        <v>37</v>
      </c>
      <c r="R7">
        <v>78.5</v>
      </c>
      <c r="S7">
        <v>9.6</v>
      </c>
      <c r="T7">
        <v>36.6</v>
      </c>
      <c r="U7">
        <v>328239523</v>
      </c>
    </row>
    <row r="8" spans="1:22" x14ac:dyDescent="0.25">
      <c r="A8">
        <v>6</v>
      </c>
      <c r="B8" t="s">
        <v>38</v>
      </c>
      <c r="C8" t="s">
        <v>55</v>
      </c>
      <c r="D8" t="s">
        <v>32</v>
      </c>
      <c r="E8" t="s">
        <v>40</v>
      </c>
      <c r="F8" t="s">
        <v>56</v>
      </c>
      <c r="G8" t="s">
        <v>38</v>
      </c>
      <c r="H8" t="b">
        <v>1</v>
      </c>
      <c r="I8" t="s">
        <v>26</v>
      </c>
      <c r="J8" t="s">
        <v>57</v>
      </c>
      <c r="K8" t="s">
        <v>58</v>
      </c>
      <c r="L8">
        <v>104000</v>
      </c>
      <c r="M8">
        <v>1955</v>
      </c>
      <c r="N8">
        <v>10</v>
      </c>
      <c r="O8">
        <v>28</v>
      </c>
      <c r="P8">
        <v>117.24</v>
      </c>
      <c r="Q8" s="1" t="s">
        <v>37</v>
      </c>
      <c r="R8">
        <v>78.5</v>
      </c>
      <c r="S8">
        <v>9.6</v>
      </c>
      <c r="T8">
        <v>36.6</v>
      </c>
      <c r="U8">
        <v>328239523</v>
      </c>
    </row>
    <row r="9" spans="1:22" x14ac:dyDescent="0.25">
      <c r="A9">
        <v>7</v>
      </c>
      <c r="B9" t="s">
        <v>59</v>
      </c>
      <c r="C9" t="s">
        <v>60</v>
      </c>
      <c r="D9" t="s">
        <v>32</v>
      </c>
      <c r="E9" t="s">
        <v>61</v>
      </c>
      <c r="F9" t="s">
        <v>62</v>
      </c>
      <c r="G9" t="s">
        <v>59</v>
      </c>
      <c r="H9" t="b">
        <v>1</v>
      </c>
      <c r="I9" t="s">
        <v>26</v>
      </c>
      <c r="J9" t="s">
        <v>63</v>
      </c>
      <c r="K9" t="s">
        <v>64</v>
      </c>
      <c r="L9">
        <v>94500</v>
      </c>
      <c r="M9">
        <v>1942</v>
      </c>
      <c r="N9">
        <v>2</v>
      </c>
      <c r="O9">
        <v>14</v>
      </c>
      <c r="P9">
        <v>117.24</v>
      </c>
      <c r="Q9" s="1" t="s">
        <v>37</v>
      </c>
      <c r="R9">
        <v>78.5</v>
      </c>
      <c r="S9">
        <v>9.6</v>
      </c>
      <c r="T9">
        <v>36.6</v>
      </c>
      <c r="U9">
        <v>328239523</v>
      </c>
    </row>
    <row r="10" spans="1:22" x14ac:dyDescent="0.25">
      <c r="A10">
        <v>8</v>
      </c>
      <c r="B10" t="s">
        <v>65</v>
      </c>
      <c r="C10" t="s">
        <v>66</v>
      </c>
      <c r="D10" t="s">
        <v>67</v>
      </c>
      <c r="E10" t="s">
        <v>68</v>
      </c>
      <c r="F10" t="s">
        <v>65</v>
      </c>
      <c r="G10" t="s">
        <v>65</v>
      </c>
      <c r="H10" t="b">
        <v>1</v>
      </c>
      <c r="I10" t="s">
        <v>26</v>
      </c>
      <c r="J10" t="s">
        <v>69</v>
      </c>
      <c r="K10" t="s">
        <v>70</v>
      </c>
      <c r="L10">
        <v>93000</v>
      </c>
      <c r="M10">
        <v>1940</v>
      </c>
      <c r="N10">
        <v>1</v>
      </c>
      <c r="O10">
        <v>28</v>
      </c>
      <c r="P10">
        <v>141.54</v>
      </c>
      <c r="Q10" s="1" t="s">
        <v>71</v>
      </c>
      <c r="R10">
        <v>75</v>
      </c>
      <c r="S10">
        <v>13.1</v>
      </c>
      <c r="T10">
        <v>55.1</v>
      </c>
      <c r="U10">
        <v>126014024</v>
      </c>
    </row>
    <row r="11" spans="1:22" x14ac:dyDescent="0.25">
      <c r="A11">
        <v>9</v>
      </c>
      <c r="B11" t="s">
        <v>72</v>
      </c>
      <c r="C11" t="s">
        <v>73</v>
      </c>
      <c r="D11" t="s">
        <v>74</v>
      </c>
      <c r="E11" t="s">
        <v>75</v>
      </c>
      <c r="F11" t="s">
        <v>72</v>
      </c>
      <c r="G11" t="s">
        <v>72</v>
      </c>
      <c r="H11" t="b">
        <v>0</v>
      </c>
      <c r="I11" t="s">
        <v>26</v>
      </c>
      <c r="J11" t="s">
        <v>76</v>
      </c>
      <c r="K11" t="s">
        <v>77</v>
      </c>
      <c r="L11">
        <v>83400</v>
      </c>
      <c r="M11">
        <v>1957</v>
      </c>
      <c r="N11">
        <v>4</v>
      </c>
      <c r="O11">
        <v>19</v>
      </c>
      <c r="P11">
        <v>180.44</v>
      </c>
      <c r="Q11" s="1" t="s">
        <v>78</v>
      </c>
      <c r="R11">
        <v>69.400000000000006</v>
      </c>
      <c r="S11">
        <v>11.2</v>
      </c>
      <c r="T11">
        <v>49.7</v>
      </c>
      <c r="U11">
        <v>1366417754</v>
      </c>
    </row>
    <row r="12" spans="1:22" x14ac:dyDescent="0.25">
      <c r="A12">
        <v>10</v>
      </c>
      <c r="B12" t="s">
        <v>38</v>
      </c>
      <c r="C12" t="s">
        <v>79</v>
      </c>
      <c r="D12" t="s">
        <v>32</v>
      </c>
      <c r="E12" t="s">
        <v>80</v>
      </c>
      <c r="F12" t="s">
        <v>56</v>
      </c>
      <c r="G12" t="s">
        <v>38</v>
      </c>
      <c r="H12" t="b">
        <v>1</v>
      </c>
      <c r="I12" t="s">
        <v>26</v>
      </c>
      <c r="J12" t="s">
        <v>81</v>
      </c>
      <c r="K12" t="s">
        <v>82</v>
      </c>
      <c r="L12">
        <v>80700</v>
      </c>
      <c r="M12">
        <v>1956</v>
      </c>
      <c r="N12">
        <v>3</v>
      </c>
      <c r="O12">
        <v>24</v>
      </c>
      <c r="P12">
        <v>117.24</v>
      </c>
      <c r="Q12" s="1" t="s">
        <v>37</v>
      </c>
      <c r="R12">
        <v>78.5</v>
      </c>
      <c r="S12">
        <v>9.6</v>
      </c>
      <c r="T12">
        <v>36.6</v>
      </c>
      <c r="U12">
        <v>328239523</v>
      </c>
    </row>
    <row r="13" spans="1:22" x14ac:dyDescent="0.25">
      <c r="A13">
        <v>11</v>
      </c>
      <c r="B13" t="s">
        <v>21</v>
      </c>
      <c r="C13" t="s">
        <v>83</v>
      </c>
      <c r="D13" t="s">
        <v>23</v>
      </c>
      <c r="E13" t="s">
        <v>24</v>
      </c>
      <c r="F13" t="s">
        <v>84</v>
      </c>
      <c r="G13" t="s">
        <v>21</v>
      </c>
      <c r="H13" t="b">
        <v>0</v>
      </c>
      <c r="I13" t="s">
        <v>85</v>
      </c>
      <c r="J13" t="s">
        <v>86</v>
      </c>
      <c r="K13" t="s">
        <v>87</v>
      </c>
      <c r="L13">
        <v>80500</v>
      </c>
      <c r="M13">
        <v>1953</v>
      </c>
      <c r="N13">
        <v>7</v>
      </c>
      <c r="O13">
        <v>10</v>
      </c>
      <c r="P13">
        <v>110.05</v>
      </c>
      <c r="Q13" s="1" t="s">
        <v>29</v>
      </c>
      <c r="R13">
        <v>82.5</v>
      </c>
      <c r="S13">
        <v>24.2</v>
      </c>
      <c r="T13">
        <v>60.7</v>
      </c>
      <c r="U13">
        <v>67059887</v>
      </c>
    </row>
    <row r="14" spans="1:22" x14ac:dyDescent="0.25">
      <c r="A14">
        <v>12</v>
      </c>
      <c r="B14" t="s">
        <v>38</v>
      </c>
      <c r="C14" t="s">
        <v>88</v>
      </c>
      <c r="D14" t="s">
        <v>32</v>
      </c>
      <c r="E14" t="s">
        <v>89</v>
      </c>
      <c r="F14" t="s">
        <v>90</v>
      </c>
      <c r="G14" t="s">
        <v>38</v>
      </c>
      <c r="H14" t="b">
        <v>1</v>
      </c>
      <c r="I14" t="s">
        <v>26</v>
      </c>
      <c r="J14" t="s">
        <v>91</v>
      </c>
      <c r="K14" t="s">
        <v>48</v>
      </c>
      <c r="L14">
        <v>79200</v>
      </c>
      <c r="M14">
        <v>1973</v>
      </c>
      <c r="N14">
        <v>3</v>
      </c>
      <c r="O14">
        <v>26</v>
      </c>
      <c r="P14">
        <v>117.24</v>
      </c>
      <c r="Q14" s="1" t="s">
        <v>37</v>
      </c>
      <c r="R14">
        <v>78.5</v>
      </c>
      <c r="S14">
        <v>9.6</v>
      </c>
      <c r="T14">
        <v>36.6</v>
      </c>
      <c r="U14">
        <v>328239523</v>
      </c>
    </row>
    <row r="15" spans="1:22" x14ac:dyDescent="0.25">
      <c r="A15">
        <v>13</v>
      </c>
      <c r="B15" t="s">
        <v>21</v>
      </c>
      <c r="C15" t="s">
        <v>92</v>
      </c>
      <c r="D15" t="s">
        <v>93</v>
      </c>
      <c r="E15" t="s">
        <v>94</v>
      </c>
      <c r="F15" t="s">
        <v>95</v>
      </c>
      <c r="G15" t="s">
        <v>21</v>
      </c>
      <c r="H15" t="b">
        <v>1</v>
      </c>
      <c r="I15" t="s">
        <v>26</v>
      </c>
      <c r="J15" t="s">
        <v>96</v>
      </c>
      <c r="K15" t="s">
        <v>97</v>
      </c>
      <c r="L15">
        <v>77300</v>
      </c>
      <c r="M15">
        <v>1936</v>
      </c>
      <c r="N15">
        <v>3</v>
      </c>
      <c r="O15">
        <v>28</v>
      </c>
      <c r="P15">
        <v>110.96</v>
      </c>
      <c r="Q15" s="1" t="s">
        <v>98</v>
      </c>
      <c r="R15">
        <v>83.3</v>
      </c>
      <c r="S15">
        <v>14.2</v>
      </c>
      <c r="T15">
        <v>47</v>
      </c>
      <c r="U15">
        <v>47076781</v>
      </c>
    </row>
    <row r="16" spans="1:22" x14ac:dyDescent="0.25">
      <c r="A16">
        <v>14</v>
      </c>
      <c r="B16" t="s">
        <v>38</v>
      </c>
      <c r="C16" t="s">
        <v>99</v>
      </c>
      <c r="D16" t="s">
        <v>32</v>
      </c>
      <c r="E16" t="s">
        <v>100</v>
      </c>
      <c r="F16" t="s">
        <v>90</v>
      </c>
      <c r="G16" t="s">
        <v>38</v>
      </c>
      <c r="H16" t="b">
        <v>1</v>
      </c>
      <c r="I16" t="s">
        <v>26</v>
      </c>
      <c r="J16" t="s">
        <v>101</v>
      </c>
      <c r="K16" t="s">
        <v>102</v>
      </c>
      <c r="L16">
        <v>76000</v>
      </c>
      <c r="M16">
        <v>1973</v>
      </c>
      <c r="N16">
        <v>8</v>
      </c>
      <c r="O16">
        <v>21</v>
      </c>
      <c r="P16">
        <v>117.24</v>
      </c>
      <c r="Q16" s="1" t="s">
        <v>37</v>
      </c>
      <c r="R16">
        <v>78.5</v>
      </c>
      <c r="S16">
        <v>9.6</v>
      </c>
      <c r="T16">
        <v>36.6</v>
      </c>
      <c r="U16">
        <v>328239523</v>
      </c>
    </row>
    <row r="17" spans="1:21" x14ac:dyDescent="0.25">
      <c r="A17">
        <v>15</v>
      </c>
      <c r="B17" t="s">
        <v>103</v>
      </c>
      <c r="C17" t="s">
        <v>104</v>
      </c>
      <c r="D17" t="s">
        <v>105</v>
      </c>
      <c r="E17" t="s">
        <v>106</v>
      </c>
      <c r="F17" t="s">
        <v>107</v>
      </c>
      <c r="G17" t="s">
        <v>103</v>
      </c>
      <c r="H17" t="b">
        <v>1</v>
      </c>
      <c r="I17" t="s">
        <v>26</v>
      </c>
      <c r="J17" t="s">
        <v>108</v>
      </c>
      <c r="K17" t="s">
        <v>109</v>
      </c>
      <c r="L17">
        <v>68000</v>
      </c>
      <c r="M17">
        <v>1954</v>
      </c>
      <c r="N17">
        <v>12</v>
      </c>
      <c r="O17">
        <v>1</v>
      </c>
      <c r="P17">
        <v>125.08</v>
      </c>
      <c r="Q17" s="1" t="s">
        <v>110</v>
      </c>
      <c r="R17">
        <v>77</v>
      </c>
      <c r="S17">
        <v>9.4</v>
      </c>
      <c r="T17">
        <v>59.2</v>
      </c>
      <c r="U17">
        <v>1397715000</v>
      </c>
    </row>
    <row r="18" spans="1:21" x14ac:dyDescent="0.25">
      <c r="A18">
        <v>16</v>
      </c>
      <c r="B18" t="s">
        <v>38</v>
      </c>
      <c r="C18" t="s">
        <v>111</v>
      </c>
      <c r="D18" t="s">
        <v>32</v>
      </c>
      <c r="E18" t="s">
        <v>89</v>
      </c>
      <c r="F18" t="s">
        <v>112</v>
      </c>
      <c r="G18" t="s">
        <v>38</v>
      </c>
      <c r="H18" t="b">
        <v>1</v>
      </c>
      <c r="I18" t="s">
        <v>26</v>
      </c>
      <c r="J18" t="s">
        <v>113</v>
      </c>
      <c r="K18" t="s">
        <v>114</v>
      </c>
      <c r="L18">
        <v>64400</v>
      </c>
      <c r="M18">
        <v>1984</v>
      </c>
      <c r="N18">
        <v>5</v>
      </c>
      <c r="O18">
        <v>14</v>
      </c>
      <c r="P18">
        <v>117.24</v>
      </c>
      <c r="Q18" s="1" t="s">
        <v>37</v>
      </c>
      <c r="R18">
        <v>78.5</v>
      </c>
      <c r="S18">
        <v>9.6</v>
      </c>
      <c r="T18">
        <v>36.6</v>
      </c>
      <c r="U18">
        <v>328239523</v>
      </c>
    </row>
    <row r="19" spans="1:21" x14ac:dyDescent="0.25">
      <c r="A19">
        <v>17</v>
      </c>
      <c r="B19" t="s">
        <v>72</v>
      </c>
      <c r="C19" t="s">
        <v>115</v>
      </c>
      <c r="D19" t="s">
        <v>32</v>
      </c>
      <c r="E19" t="s">
        <v>116</v>
      </c>
      <c r="F19" t="s">
        <v>117</v>
      </c>
      <c r="G19" t="s">
        <v>72</v>
      </c>
      <c r="H19" t="b">
        <v>0</v>
      </c>
      <c r="I19" t="s">
        <v>26</v>
      </c>
      <c r="J19" t="s">
        <v>118</v>
      </c>
      <c r="K19" t="s">
        <v>119</v>
      </c>
      <c r="L19">
        <v>59000</v>
      </c>
      <c r="M19">
        <v>1935</v>
      </c>
      <c r="N19">
        <v>11</v>
      </c>
      <c r="O19">
        <v>1</v>
      </c>
      <c r="P19">
        <v>117.24</v>
      </c>
      <c r="Q19" s="1" t="s">
        <v>37</v>
      </c>
      <c r="R19">
        <v>78.5</v>
      </c>
      <c r="S19">
        <v>9.6</v>
      </c>
      <c r="T19">
        <v>36.6</v>
      </c>
      <c r="U19">
        <v>328239523</v>
      </c>
    </row>
    <row r="20" spans="1:21" x14ac:dyDescent="0.25">
      <c r="A20">
        <v>17</v>
      </c>
      <c r="B20" t="s">
        <v>72</v>
      </c>
      <c r="C20" t="s">
        <v>120</v>
      </c>
      <c r="D20" t="s">
        <v>32</v>
      </c>
      <c r="E20" t="s">
        <v>61</v>
      </c>
      <c r="F20" t="s">
        <v>117</v>
      </c>
      <c r="G20" t="s">
        <v>72</v>
      </c>
      <c r="H20" t="b">
        <v>0</v>
      </c>
      <c r="I20" t="s">
        <v>85</v>
      </c>
      <c r="J20" t="s">
        <v>118</v>
      </c>
      <c r="K20" t="s">
        <v>121</v>
      </c>
      <c r="L20">
        <v>59000</v>
      </c>
      <c r="M20">
        <v>1962</v>
      </c>
      <c r="N20">
        <v>4</v>
      </c>
      <c r="O20">
        <v>12</v>
      </c>
      <c r="P20">
        <v>117.24</v>
      </c>
      <c r="Q20" s="1" t="s">
        <v>37</v>
      </c>
      <c r="R20">
        <v>78.5</v>
      </c>
      <c r="S20">
        <v>9.6</v>
      </c>
      <c r="T20">
        <v>36.6</v>
      </c>
      <c r="U20">
        <v>328239523</v>
      </c>
    </row>
    <row r="21" spans="1:21" x14ac:dyDescent="0.25">
      <c r="A21">
        <v>19</v>
      </c>
      <c r="B21" t="s">
        <v>21</v>
      </c>
      <c r="C21" t="s">
        <v>122</v>
      </c>
      <c r="D21" t="s">
        <v>32</v>
      </c>
      <c r="E21" t="s">
        <v>123</v>
      </c>
      <c r="F21" t="s">
        <v>124</v>
      </c>
      <c r="G21" t="s">
        <v>21</v>
      </c>
      <c r="H21" t="b">
        <v>0</v>
      </c>
      <c r="I21" t="s">
        <v>26</v>
      </c>
      <c r="J21" t="s">
        <v>125</v>
      </c>
      <c r="K21" t="s">
        <v>126</v>
      </c>
      <c r="L21">
        <v>58800</v>
      </c>
      <c r="M21">
        <v>1948</v>
      </c>
      <c r="N21">
        <v>6</v>
      </c>
      <c r="O21">
        <v>7</v>
      </c>
      <c r="P21">
        <v>117.24</v>
      </c>
      <c r="Q21" s="1" t="s">
        <v>37</v>
      </c>
      <c r="R21">
        <v>78.5</v>
      </c>
      <c r="S21">
        <v>9.6</v>
      </c>
      <c r="T21">
        <v>36.6</v>
      </c>
      <c r="U21">
        <v>328239523</v>
      </c>
    </row>
    <row r="22" spans="1:21" x14ac:dyDescent="0.25">
      <c r="A22">
        <v>20</v>
      </c>
      <c r="B22" t="s">
        <v>21</v>
      </c>
      <c r="C22" t="s">
        <v>127</v>
      </c>
      <c r="D22" t="s">
        <v>32</v>
      </c>
      <c r="E22" t="s">
        <v>123</v>
      </c>
      <c r="F22" t="s">
        <v>124</v>
      </c>
      <c r="G22" t="s">
        <v>21</v>
      </c>
      <c r="H22" t="b">
        <v>0</v>
      </c>
      <c r="I22" t="s">
        <v>26</v>
      </c>
      <c r="J22" t="s">
        <v>125</v>
      </c>
      <c r="K22" t="s">
        <v>128</v>
      </c>
      <c r="L22">
        <v>57600</v>
      </c>
      <c r="M22">
        <v>1944</v>
      </c>
      <c r="N22">
        <v>10</v>
      </c>
      <c r="O22">
        <v>27</v>
      </c>
      <c r="P22">
        <v>117.24</v>
      </c>
      <c r="Q22" s="1" t="s">
        <v>37</v>
      </c>
      <c r="R22">
        <v>78.5</v>
      </c>
      <c r="S22">
        <v>9.6</v>
      </c>
      <c r="T22">
        <v>36.6</v>
      </c>
      <c r="U22">
        <v>328239523</v>
      </c>
    </row>
    <row r="23" spans="1:21" x14ac:dyDescent="0.25">
      <c r="A23">
        <v>21</v>
      </c>
      <c r="B23" t="s">
        <v>21</v>
      </c>
      <c r="C23" t="s">
        <v>129</v>
      </c>
      <c r="D23" t="s">
        <v>32</v>
      </c>
      <c r="E23" t="s">
        <v>130</v>
      </c>
      <c r="F23" t="s">
        <v>124</v>
      </c>
      <c r="G23" t="s">
        <v>21</v>
      </c>
      <c r="H23" t="b">
        <v>0</v>
      </c>
      <c r="I23" t="s">
        <v>85</v>
      </c>
      <c r="J23" t="s">
        <v>125</v>
      </c>
      <c r="K23" t="s">
        <v>131</v>
      </c>
      <c r="L23">
        <v>56700</v>
      </c>
      <c r="M23">
        <v>1949</v>
      </c>
      <c r="N23">
        <v>10</v>
      </c>
      <c r="O23">
        <v>7</v>
      </c>
      <c r="P23">
        <v>117.24</v>
      </c>
      <c r="Q23" s="1" t="s">
        <v>37</v>
      </c>
      <c r="R23">
        <v>78.5</v>
      </c>
      <c r="S23">
        <v>9.6</v>
      </c>
      <c r="T23">
        <v>36.6</v>
      </c>
      <c r="U23">
        <v>328239523</v>
      </c>
    </row>
    <row r="24" spans="1:21" x14ac:dyDescent="0.25">
      <c r="A24">
        <v>22</v>
      </c>
      <c r="B24" t="s">
        <v>59</v>
      </c>
      <c r="C24" t="s">
        <v>132</v>
      </c>
      <c r="D24" t="s">
        <v>133</v>
      </c>
      <c r="E24" t="s">
        <v>134</v>
      </c>
      <c r="F24" t="s">
        <v>135</v>
      </c>
      <c r="G24" t="s">
        <v>59</v>
      </c>
      <c r="H24" t="b">
        <v>0</v>
      </c>
      <c r="I24" t="s">
        <v>26</v>
      </c>
      <c r="J24" t="s">
        <v>136</v>
      </c>
      <c r="K24" t="s">
        <v>137</v>
      </c>
      <c r="L24">
        <v>54400</v>
      </c>
      <c r="M24">
        <v>1957</v>
      </c>
      <c r="N24">
        <v>6</v>
      </c>
      <c r="O24">
        <v>12</v>
      </c>
      <c r="P24">
        <v>116.76</v>
      </c>
      <c r="Q24" s="1" t="s">
        <v>138</v>
      </c>
      <c r="R24">
        <v>81.900000000000006</v>
      </c>
      <c r="S24">
        <v>12.8</v>
      </c>
      <c r="T24">
        <v>24.5</v>
      </c>
      <c r="U24">
        <v>36991981</v>
      </c>
    </row>
    <row r="25" spans="1:21" x14ac:dyDescent="0.25">
      <c r="A25">
        <v>23</v>
      </c>
      <c r="B25" t="s">
        <v>38</v>
      </c>
      <c r="C25" t="s">
        <v>139</v>
      </c>
      <c r="D25" t="s">
        <v>32</v>
      </c>
      <c r="E25" t="s">
        <v>33</v>
      </c>
      <c r="F25" t="s">
        <v>140</v>
      </c>
      <c r="G25" t="s">
        <v>38</v>
      </c>
      <c r="H25" t="b">
        <v>1</v>
      </c>
      <c r="I25" t="s">
        <v>26</v>
      </c>
      <c r="J25" t="s">
        <v>141</v>
      </c>
      <c r="K25" t="s">
        <v>64</v>
      </c>
      <c r="L25">
        <v>50100</v>
      </c>
      <c r="M25">
        <v>1965</v>
      </c>
      <c r="N25">
        <v>2</v>
      </c>
      <c r="O25">
        <v>23</v>
      </c>
      <c r="P25">
        <v>117.24</v>
      </c>
      <c r="Q25" t="s">
        <v>37</v>
      </c>
      <c r="R25">
        <v>78.5</v>
      </c>
      <c r="S25">
        <v>9.6</v>
      </c>
      <c r="T25">
        <v>36.6</v>
      </c>
      <c r="U25">
        <v>328239523</v>
      </c>
    </row>
    <row r="26" spans="1:21" x14ac:dyDescent="0.25">
      <c r="A26">
        <v>24</v>
      </c>
      <c r="B26" t="s">
        <v>72</v>
      </c>
      <c r="C26" t="s">
        <v>142</v>
      </c>
      <c r="D26" t="s">
        <v>74</v>
      </c>
      <c r="E26" t="s">
        <v>143</v>
      </c>
      <c r="F26" t="s">
        <v>144</v>
      </c>
      <c r="G26" t="s">
        <v>72</v>
      </c>
      <c r="H26" t="b">
        <v>1</v>
      </c>
      <c r="I26" t="s">
        <v>26</v>
      </c>
      <c r="J26" t="s">
        <v>145</v>
      </c>
      <c r="K26" t="s">
        <v>146</v>
      </c>
      <c r="L26">
        <v>47200</v>
      </c>
      <c r="M26">
        <v>1962</v>
      </c>
      <c r="N26">
        <v>6</v>
      </c>
      <c r="O26">
        <v>24</v>
      </c>
      <c r="P26">
        <v>180.44</v>
      </c>
      <c r="Q26" s="1" t="s">
        <v>78</v>
      </c>
      <c r="R26">
        <v>69.400000000000006</v>
      </c>
      <c r="S26">
        <v>11.2</v>
      </c>
      <c r="T26">
        <v>49.7</v>
      </c>
      <c r="U26">
        <v>1366417754</v>
      </c>
    </row>
    <row r="27" spans="1:21" x14ac:dyDescent="0.25">
      <c r="A27">
        <v>25</v>
      </c>
      <c r="B27" t="s">
        <v>21</v>
      </c>
      <c r="C27" t="s">
        <v>147</v>
      </c>
      <c r="D27" t="s">
        <v>32</v>
      </c>
      <c r="E27" t="s">
        <v>148</v>
      </c>
      <c r="F27" t="s">
        <v>149</v>
      </c>
      <c r="G27" t="s">
        <v>21</v>
      </c>
      <c r="H27" t="b">
        <v>1</v>
      </c>
      <c r="I27" t="s">
        <v>26</v>
      </c>
      <c r="J27" t="s">
        <v>150</v>
      </c>
      <c r="K27" t="s">
        <v>151</v>
      </c>
      <c r="L27">
        <v>45100</v>
      </c>
      <c r="M27">
        <v>1938</v>
      </c>
      <c r="N27">
        <v>2</v>
      </c>
      <c r="O27">
        <v>24</v>
      </c>
      <c r="P27">
        <v>117.24</v>
      </c>
      <c r="Q27" s="1" t="s">
        <v>37</v>
      </c>
      <c r="R27">
        <v>78.5</v>
      </c>
      <c r="S27">
        <v>9.6</v>
      </c>
      <c r="T27">
        <v>36.6</v>
      </c>
      <c r="U27">
        <v>328239523</v>
      </c>
    </row>
    <row r="28" spans="1:21" x14ac:dyDescent="0.25">
      <c r="A28">
        <v>26</v>
      </c>
      <c r="B28" t="s">
        <v>38</v>
      </c>
      <c r="C28" t="s">
        <v>152</v>
      </c>
      <c r="D28" t="s">
        <v>105</v>
      </c>
      <c r="E28" t="s">
        <v>153</v>
      </c>
      <c r="F28" t="s">
        <v>154</v>
      </c>
      <c r="G28" t="s">
        <v>38</v>
      </c>
      <c r="H28" t="b">
        <v>1</v>
      </c>
      <c r="I28" t="s">
        <v>26</v>
      </c>
      <c r="J28" t="s">
        <v>155</v>
      </c>
      <c r="K28" t="s">
        <v>156</v>
      </c>
      <c r="L28">
        <v>45000</v>
      </c>
      <c r="M28">
        <v>1984</v>
      </c>
      <c r="N28">
        <v>1</v>
      </c>
      <c r="O28">
        <v>1</v>
      </c>
      <c r="P28">
        <v>125.08</v>
      </c>
      <c r="Q28" s="1" t="s">
        <v>110</v>
      </c>
      <c r="R28">
        <v>77</v>
      </c>
      <c r="S28">
        <v>9.4</v>
      </c>
      <c r="T28">
        <v>59.2</v>
      </c>
      <c r="U28">
        <v>1397715000</v>
      </c>
    </row>
    <row r="29" spans="1:21" x14ac:dyDescent="0.25">
      <c r="A29">
        <v>27</v>
      </c>
      <c r="B29" t="s">
        <v>21</v>
      </c>
      <c r="C29" t="s">
        <v>157</v>
      </c>
      <c r="D29" t="s">
        <v>158</v>
      </c>
      <c r="E29" t="s">
        <v>159</v>
      </c>
      <c r="F29" t="s">
        <v>160</v>
      </c>
      <c r="G29" t="s">
        <v>21</v>
      </c>
      <c r="H29" t="b">
        <v>0</v>
      </c>
      <c r="I29" t="s">
        <v>26</v>
      </c>
      <c r="J29" t="s">
        <v>161</v>
      </c>
      <c r="K29" t="s">
        <v>162</v>
      </c>
      <c r="L29">
        <v>42900</v>
      </c>
      <c r="M29">
        <v>1939</v>
      </c>
      <c r="N29">
        <v>9</v>
      </c>
      <c r="O29">
        <v>24</v>
      </c>
      <c r="P29">
        <v>112.85</v>
      </c>
      <c r="Q29" s="1" t="s">
        <v>163</v>
      </c>
      <c r="R29">
        <v>80.900000000000006</v>
      </c>
      <c r="S29">
        <v>11.5</v>
      </c>
      <c r="T29">
        <v>48.8</v>
      </c>
      <c r="U29">
        <v>83132799</v>
      </c>
    </row>
    <row r="30" spans="1:21" x14ac:dyDescent="0.25">
      <c r="A30">
        <v>28</v>
      </c>
      <c r="B30" t="s">
        <v>21</v>
      </c>
      <c r="C30" t="s">
        <v>164</v>
      </c>
      <c r="D30" t="s">
        <v>23</v>
      </c>
      <c r="E30" t="s">
        <v>24</v>
      </c>
      <c r="F30" t="s">
        <v>165</v>
      </c>
      <c r="G30" t="s">
        <v>21</v>
      </c>
      <c r="H30" t="b">
        <v>1</v>
      </c>
      <c r="I30" t="s">
        <v>26</v>
      </c>
      <c r="J30" t="s">
        <v>166</v>
      </c>
      <c r="K30" t="s">
        <v>167</v>
      </c>
      <c r="L30">
        <v>40100</v>
      </c>
      <c r="M30">
        <v>1936</v>
      </c>
      <c r="N30">
        <v>8</v>
      </c>
      <c r="O30">
        <v>21</v>
      </c>
      <c r="P30">
        <v>110.05</v>
      </c>
      <c r="Q30" s="1" t="s">
        <v>29</v>
      </c>
      <c r="R30">
        <v>82.5</v>
      </c>
      <c r="S30">
        <v>24.2</v>
      </c>
      <c r="T30">
        <v>60.7</v>
      </c>
      <c r="U30">
        <v>67059887</v>
      </c>
    </row>
    <row r="31" spans="1:21" x14ac:dyDescent="0.25">
      <c r="A31">
        <v>29</v>
      </c>
      <c r="B31" t="s">
        <v>168</v>
      </c>
      <c r="C31" t="s">
        <v>169</v>
      </c>
      <c r="D31" t="s">
        <v>170</v>
      </c>
      <c r="E31" t="s">
        <v>171</v>
      </c>
      <c r="F31" t="s">
        <v>172</v>
      </c>
      <c r="G31" t="s">
        <v>168</v>
      </c>
      <c r="H31" t="b">
        <v>0</v>
      </c>
      <c r="I31" t="s">
        <v>26</v>
      </c>
      <c r="J31" t="s">
        <v>173</v>
      </c>
      <c r="K31" t="s">
        <v>174</v>
      </c>
      <c r="L31">
        <v>39100</v>
      </c>
      <c r="M31">
        <v>1937</v>
      </c>
      <c r="N31">
        <v>6</v>
      </c>
      <c r="O31">
        <v>2</v>
      </c>
      <c r="P31">
        <v>99.55</v>
      </c>
      <c r="Q31" s="1" t="s">
        <v>175</v>
      </c>
      <c r="R31">
        <v>83.6</v>
      </c>
      <c r="S31">
        <v>10.1</v>
      </c>
      <c r="T31">
        <v>28.8</v>
      </c>
      <c r="U31">
        <v>8574832</v>
      </c>
    </row>
    <row r="32" spans="1:21" x14ac:dyDescent="0.25">
      <c r="A32">
        <v>30</v>
      </c>
      <c r="B32" t="s">
        <v>103</v>
      </c>
      <c r="C32" t="s">
        <v>176</v>
      </c>
      <c r="D32" t="s">
        <v>177</v>
      </c>
      <c r="E32" t="s">
        <v>178</v>
      </c>
      <c r="F32" t="s">
        <v>179</v>
      </c>
      <c r="G32" t="s">
        <v>103</v>
      </c>
      <c r="H32" t="b">
        <v>0</v>
      </c>
      <c r="I32" t="s">
        <v>26</v>
      </c>
      <c r="J32" t="s">
        <v>180</v>
      </c>
      <c r="K32" t="s">
        <v>181</v>
      </c>
      <c r="L32">
        <v>38900</v>
      </c>
      <c r="M32">
        <v>1964</v>
      </c>
      <c r="N32">
        <v>9</v>
      </c>
      <c r="O32">
        <v>21</v>
      </c>
      <c r="P32">
        <v>117.11</v>
      </c>
      <c r="Q32" s="1" t="s">
        <v>182</v>
      </c>
      <c r="R32">
        <v>81.599999999999994</v>
      </c>
      <c r="S32">
        <v>24</v>
      </c>
      <c r="T32">
        <v>55.4</v>
      </c>
      <c r="U32">
        <v>11484055</v>
      </c>
    </row>
    <row r="33" spans="1:21" x14ac:dyDescent="0.25">
      <c r="A33">
        <v>31</v>
      </c>
      <c r="B33" t="s">
        <v>103</v>
      </c>
      <c r="C33" t="s">
        <v>183</v>
      </c>
      <c r="D33" t="s">
        <v>32</v>
      </c>
      <c r="E33" t="s">
        <v>184</v>
      </c>
      <c r="F33" t="s">
        <v>185</v>
      </c>
      <c r="G33" t="s">
        <v>103</v>
      </c>
      <c r="H33" t="b">
        <v>0</v>
      </c>
      <c r="I33" t="s">
        <v>85</v>
      </c>
      <c r="J33" t="s">
        <v>186</v>
      </c>
      <c r="K33" t="s">
        <v>187</v>
      </c>
      <c r="L33">
        <v>38300</v>
      </c>
      <c r="M33">
        <v>1939</v>
      </c>
      <c r="N33">
        <v>10</v>
      </c>
      <c r="O33">
        <v>10</v>
      </c>
      <c r="P33">
        <v>117.24</v>
      </c>
      <c r="Q33" s="1" t="s">
        <v>37</v>
      </c>
      <c r="R33">
        <v>78.5</v>
      </c>
      <c r="S33">
        <v>9.6</v>
      </c>
      <c r="T33">
        <v>36.6</v>
      </c>
      <c r="U33">
        <v>328239523</v>
      </c>
    </row>
    <row r="34" spans="1:21" x14ac:dyDescent="0.25">
      <c r="A34">
        <v>31</v>
      </c>
      <c r="B34" t="s">
        <v>103</v>
      </c>
      <c r="C34" t="s">
        <v>188</v>
      </c>
      <c r="D34" t="s">
        <v>32</v>
      </c>
      <c r="E34" t="s">
        <v>189</v>
      </c>
      <c r="F34" t="s">
        <v>185</v>
      </c>
      <c r="G34" t="s">
        <v>103</v>
      </c>
      <c r="H34" t="b">
        <v>0</v>
      </c>
      <c r="I34" t="s">
        <v>26</v>
      </c>
      <c r="J34" t="s">
        <v>186</v>
      </c>
      <c r="K34" t="s">
        <v>190</v>
      </c>
      <c r="L34">
        <v>38300</v>
      </c>
      <c r="M34">
        <v>1935</v>
      </c>
      <c r="N34">
        <v>10</v>
      </c>
      <c r="O34">
        <v>15</v>
      </c>
      <c r="P34">
        <v>117.24</v>
      </c>
      <c r="Q34" s="1" t="s">
        <v>37</v>
      </c>
      <c r="R34">
        <v>78.5</v>
      </c>
      <c r="S34">
        <v>9.6</v>
      </c>
      <c r="T34">
        <v>36.6</v>
      </c>
      <c r="U34">
        <v>328239523</v>
      </c>
    </row>
    <row r="35" spans="1:21" x14ac:dyDescent="0.25">
      <c r="A35">
        <v>34</v>
      </c>
      <c r="B35" t="s">
        <v>38</v>
      </c>
      <c r="C35" t="s">
        <v>191</v>
      </c>
      <c r="D35" t="s">
        <v>105</v>
      </c>
      <c r="E35" t="s">
        <v>192</v>
      </c>
      <c r="F35" t="s">
        <v>193</v>
      </c>
      <c r="G35" t="s">
        <v>38</v>
      </c>
      <c r="H35" t="b">
        <v>1</v>
      </c>
      <c r="I35" t="s">
        <v>26</v>
      </c>
      <c r="J35" t="s">
        <v>194</v>
      </c>
      <c r="K35" t="s">
        <v>195</v>
      </c>
      <c r="L35">
        <v>35300</v>
      </c>
      <c r="M35">
        <v>1971</v>
      </c>
      <c r="N35">
        <v>10</v>
      </c>
      <c r="O35">
        <v>29</v>
      </c>
      <c r="P35">
        <v>125.08</v>
      </c>
      <c r="Q35" s="1" t="s">
        <v>110</v>
      </c>
      <c r="R35">
        <v>77</v>
      </c>
      <c r="S35">
        <v>9.4</v>
      </c>
      <c r="T35">
        <v>59.2</v>
      </c>
      <c r="U35">
        <v>1397715000</v>
      </c>
    </row>
    <row r="36" spans="1:21" x14ac:dyDescent="0.25">
      <c r="A36">
        <v>35</v>
      </c>
      <c r="B36" t="s">
        <v>196</v>
      </c>
      <c r="C36" t="s">
        <v>197</v>
      </c>
      <c r="D36" t="s">
        <v>32</v>
      </c>
      <c r="E36" t="s">
        <v>198</v>
      </c>
      <c r="F36" t="s">
        <v>199</v>
      </c>
      <c r="G36" t="s">
        <v>196</v>
      </c>
      <c r="H36" t="b">
        <v>0</v>
      </c>
      <c r="I36" t="s">
        <v>85</v>
      </c>
      <c r="J36" t="s">
        <v>200</v>
      </c>
      <c r="K36" t="s">
        <v>201</v>
      </c>
      <c r="L36">
        <v>35000</v>
      </c>
      <c r="M36">
        <v>1945</v>
      </c>
      <c r="N36">
        <v>10</v>
      </c>
      <c r="O36">
        <v>10</v>
      </c>
      <c r="P36">
        <v>117.24</v>
      </c>
      <c r="Q36" s="1" t="s">
        <v>37</v>
      </c>
      <c r="R36">
        <v>78.5</v>
      </c>
      <c r="S36">
        <v>9.6</v>
      </c>
      <c r="T36">
        <v>36.6</v>
      </c>
      <c r="U36">
        <v>328239523</v>
      </c>
    </row>
    <row r="37" spans="1:21" x14ac:dyDescent="0.25">
      <c r="A37">
        <v>35</v>
      </c>
      <c r="B37" t="s">
        <v>49</v>
      </c>
      <c r="C37" t="s">
        <v>202</v>
      </c>
      <c r="D37" t="s">
        <v>32</v>
      </c>
      <c r="E37" t="s">
        <v>203</v>
      </c>
      <c r="F37" t="s">
        <v>204</v>
      </c>
      <c r="G37" t="s">
        <v>49</v>
      </c>
      <c r="H37" t="b">
        <v>1</v>
      </c>
      <c r="I37" t="s">
        <v>26</v>
      </c>
      <c r="J37" t="s">
        <v>205</v>
      </c>
      <c r="K37" t="s">
        <v>206</v>
      </c>
      <c r="L37">
        <v>35000</v>
      </c>
      <c r="M37">
        <v>1968</v>
      </c>
      <c r="N37">
        <v>10</v>
      </c>
      <c r="O37">
        <v>15</v>
      </c>
      <c r="P37">
        <v>117.24</v>
      </c>
      <c r="Q37" s="1" t="s">
        <v>37</v>
      </c>
      <c r="R37">
        <v>78.5</v>
      </c>
      <c r="S37">
        <v>9.6</v>
      </c>
      <c r="T37">
        <v>36.6</v>
      </c>
      <c r="U37">
        <v>328239523</v>
      </c>
    </row>
    <row r="38" spans="1:21" x14ac:dyDescent="0.25">
      <c r="A38">
        <v>37</v>
      </c>
      <c r="B38" t="s">
        <v>103</v>
      </c>
      <c r="C38" t="s">
        <v>207</v>
      </c>
      <c r="D38" t="s">
        <v>208</v>
      </c>
      <c r="E38" t="s">
        <v>209</v>
      </c>
      <c r="F38" t="s">
        <v>210</v>
      </c>
      <c r="G38" t="s">
        <v>103</v>
      </c>
      <c r="H38" t="b">
        <v>0</v>
      </c>
      <c r="I38" t="s">
        <v>26</v>
      </c>
      <c r="J38" t="s">
        <v>211</v>
      </c>
      <c r="K38" t="s">
        <v>114</v>
      </c>
      <c r="L38">
        <v>34700</v>
      </c>
      <c r="M38">
        <v>1992</v>
      </c>
      <c r="N38">
        <v>5</v>
      </c>
      <c r="O38">
        <v>7</v>
      </c>
      <c r="P38">
        <v>118.06</v>
      </c>
      <c r="Q38" s="1" t="s">
        <v>212</v>
      </c>
      <c r="R38">
        <v>81.599999999999994</v>
      </c>
      <c r="S38">
        <v>25.4</v>
      </c>
      <c r="T38">
        <v>51.4</v>
      </c>
      <c r="U38">
        <v>8877067</v>
      </c>
    </row>
    <row r="39" spans="1:21" x14ac:dyDescent="0.25">
      <c r="A39">
        <v>37</v>
      </c>
      <c r="B39" t="s">
        <v>103</v>
      </c>
      <c r="C39" t="s">
        <v>207</v>
      </c>
      <c r="D39" t="s">
        <v>208</v>
      </c>
      <c r="E39" t="s">
        <v>209</v>
      </c>
      <c r="F39" t="s">
        <v>210</v>
      </c>
      <c r="G39" t="s">
        <v>103</v>
      </c>
      <c r="H39" t="b">
        <v>0</v>
      </c>
      <c r="I39" t="s">
        <v>26</v>
      </c>
      <c r="J39" t="s">
        <v>211</v>
      </c>
      <c r="K39" t="s">
        <v>114</v>
      </c>
      <c r="L39">
        <v>34700</v>
      </c>
      <c r="M39">
        <v>1992</v>
      </c>
      <c r="N39">
        <v>5</v>
      </c>
      <c r="O39">
        <v>7</v>
      </c>
      <c r="P39">
        <v>118.06</v>
      </c>
      <c r="Q39" s="1" t="s">
        <v>212</v>
      </c>
      <c r="R39">
        <v>81.599999999999994</v>
      </c>
      <c r="S39">
        <v>25.4</v>
      </c>
      <c r="T39">
        <v>51.4</v>
      </c>
      <c r="U39">
        <v>8877067</v>
      </c>
    </row>
    <row r="40" spans="1:21" x14ac:dyDescent="0.25">
      <c r="A40">
        <v>38</v>
      </c>
      <c r="B40" t="s">
        <v>30</v>
      </c>
      <c r="C40" t="s">
        <v>213</v>
      </c>
      <c r="D40" t="s">
        <v>105</v>
      </c>
      <c r="E40" t="s">
        <v>214</v>
      </c>
      <c r="F40" t="s">
        <v>215</v>
      </c>
      <c r="G40" t="s">
        <v>30</v>
      </c>
      <c r="H40" t="b">
        <v>1</v>
      </c>
      <c r="I40" t="s">
        <v>26</v>
      </c>
      <c r="J40" t="s">
        <v>216</v>
      </c>
      <c r="K40" t="s">
        <v>217</v>
      </c>
      <c r="L40">
        <v>33400</v>
      </c>
      <c r="M40">
        <v>1969</v>
      </c>
      <c r="N40">
        <v>1</v>
      </c>
      <c r="O40">
        <v>1</v>
      </c>
      <c r="P40">
        <v>125.08</v>
      </c>
      <c r="Q40" s="1" t="s">
        <v>110</v>
      </c>
      <c r="R40">
        <v>77</v>
      </c>
      <c r="S40">
        <v>9.4</v>
      </c>
      <c r="T40">
        <v>59.2</v>
      </c>
      <c r="U40">
        <v>1397715000</v>
      </c>
    </row>
    <row r="41" spans="1:21" x14ac:dyDescent="0.25">
      <c r="A41">
        <v>39</v>
      </c>
      <c r="B41" t="s">
        <v>21</v>
      </c>
      <c r="C41" t="s">
        <v>218</v>
      </c>
      <c r="D41" t="s">
        <v>219</v>
      </c>
      <c r="E41" t="s">
        <v>220</v>
      </c>
      <c r="F41" t="s">
        <v>221</v>
      </c>
      <c r="G41" t="s">
        <v>21</v>
      </c>
      <c r="H41" t="b">
        <v>1</v>
      </c>
      <c r="I41" t="s">
        <v>26</v>
      </c>
      <c r="J41" t="s">
        <v>222</v>
      </c>
      <c r="K41" t="s">
        <v>223</v>
      </c>
      <c r="L41">
        <v>32600</v>
      </c>
      <c r="M41">
        <v>1949</v>
      </c>
      <c r="N41">
        <v>2</v>
      </c>
      <c r="O41">
        <v>7</v>
      </c>
      <c r="P41">
        <v>105.48</v>
      </c>
      <c r="Q41" s="1" t="s">
        <v>224</v>
      </c>
      <c r="R41">
        <v>84.2</v>
      </c>
      <c r="S41">
        <v>11.9</v>
      </c>
      <c r="T41">
        <v>46.7</v>
      </c>
      <c r="U41">
        <v>126226568</v>
      </c>
    </row>
    <row r="42" spans="1:21" x14ac:dyDescent="0.25">
      <c r="A42">
        <v>40</v>
      </c>
      <c r="B42" t="s">
        <v>72</v>
      </c>
      <c r="C42" t="s">
        <v>225</v>
      </c>
      <c r="D42" t="s">
        <v>226</v>
      </c>
      <c r="E42" t="s">
        <v>227</v>
      </c>
      <c r="F42" t="s">
        <v>228</v>
      </c>
      <c r="G42" t="s">
        <v>72</v>
      </c>
      <c r="H42" t="b">
        <v>1</v>
      </c>
      <c r="I42" t="s">
        <v>26</v>
      </c>
      <c r="J42" t="s">
        <v>229</v>
      </c>
      <c r="K42" t="s">
        <v>230</v>
      </c>
      <c r="L42">
        <v>32100</v>
      </c>
      <c r="M42">
        <v>1957</v>
      </c>
      <c r="N42">
        <v>6</v>
      </c>
      <c r="O42">
        <v>1</v>
      </c>
      <c r="P42">
        <v>119.62</v>
      </c>
      <c r="Q42" s="1" t="s">
        <v>231</v>
      </c>
      <c r="R42">
        <v>81.3</v>
      </c>
      <c r="S42">
        <v>25.5</v>
      </c>
      <c r="T42">
        <v>30.6</v>
      </c>
      <c r="U42">
        <v>66834405</v>
      </c>
    </row>
    <row r="43" spans="1:21" x14ac:dyDescent="0.25">
      <c r="A43">
        <v>41</v>
      </c>
      <c r="B43" t="s">
        <v>21</v>
      </c>
      <c r="C43" t="s">
        <v>232</v>
      </c>
      <c r="D43" t="s">
        <v>32</v>
      </c>
      <c r="E43" t="s">
        <v>61</v>
      </c>
      <c r="F43" t="s">
        <v>233</v>
      </c>
      <c r="G43" t="s">
        <v>21</v>
      </c>
      <c r="H43" t="b">
        <v>0</v>
      </c>
      <c r="I43" t="s">
        <v>26</v>
      </c>
      <c r="J43" t="s">
        <v>234</v>
      </c>
      <c r="K43" t="s">
        <v>235</v>
      </c>
      <c r="L43">
        <v>31600</v>
      </c>
      <c r="M43">
        <v>1948</v>
      </c>
      <c r="N43">
        <v>8</v>
      </c>
      <c r="O43">
        <v>28</v>
      </c>
      <c r="P43">
        <v>117.24</v>
      </c>
      <c r="Q43" s="1" t="s">
        <v>37</v>
      </c>
      <c r="R43">
        <v>78.5</v>
      </c>
      <c r="S43">
        <v>9.6</v>
      </c>
      <c r="T43">
        <v>36.6</v>
      </c>
      <c r="U43">
        <v>328239523</v>
      </c>
    </row>
    <row r="44" spans="1:21" x14ac:dyDescent="0.25">
      <c r="A44">
        <v>41</v>
      </c>
      <c r="B44" t="s">
        <v>21</v>
      </c>
      <c r="C44" t="s">
        <v>236</v>
      </c>
      <c r="D44" t="s">
        <v>32</v>
      </c>
      <c r="E44" t="s">
        <v>61</v>
      </c>
      <c r="F44" t="s">
        <v>233</v>
      </c>
      <c r="G44" t="s">
        <v>21</v>
      </c>
      <c r="H44" t="b">
        <v>0</v>
      </c>
      <c r="I44" t="s">
        <v>26</v>
      </c>
      <c r="J44" t="s">
        <v>234</v>
      </c>
      <c r="K44" t="s">
        <v>237</v>
      </c>
      <c r="L44">
        <v>31600</v>
      </c>
      <c r="M44">
        <v>1951</v>
      </c>
      <c r="N44">
        <v>1</v>
      </c>
      <c r="O44">
        <v>9</v>
      </c>
      <c r="P44">
        <v>117.24</v>
      </c>
      <c r="Q44" s="1" t="s">
        <v>37</v>
      </c>
      <c r="R44">
        <v>78.5</v>
      </c>
      <c r="S44">
        <v>9.6</v>
      </c>
      <c r="T44">
        <v>36.6</v>
      </c>
      <c r="U44">
        <v>328239523</v>
      </c>
    </row>
    <row r="45" spans="1:21" x14ac:dyDescent="0.25">
      <c r="A45">
        <v>43</v>
      </c>
      <c r="B45" t="s">
        <v>168</v>
      </c>
      <c r="C45" t="s">
        <v>238</v>
      </c>
      <c r="D45" t="s">
        <v>170</v>
      </c>
      <c r="E45" t="s">
        <v>239</v>
      </c>
      <c r="F45" t="s">
        <v>172</v>
      </c>
      <c r="G45" t="s">
        <v>168</v>
      </c>
      <c r="H45" t="b">
        <v>1</v>
      </c>
      <c r="I45" t="s">
        <v>26</v>
      </c>
      <c r="J45" t="s">
        <v>240</v>
      </c>
      <c r="K45" t="s">
        <v>241</v>
      </c>
      <c r="L45">
        <v>31200</v>
      </c>
      <c r="M45">
        <v>1940</v>
      </c>
      <c r="N45">
        <v>6</v>
      </c>
      <c r="O45">
        <v>27</v>
      </c>
      <c r="P45">
        <v>99.55</v>
      </c>
      <c r="Q45" s="1" t="s">
        <v>175</v>
      </c>
      <c r="R45">
        <v>83.6</v>
      </c>
      <c r="S45">
        <v>10.1</v>
      </c>
      <c r="T45">
        <v>28.8</v>
      </c>
      <c r="U45">
        <v>8574832</v>
      </c>
    </row>
    <row r="46" spans="1:21" x14ac:dyDescent="0.25">
      <c r="A46">
        <v>43</v>
      </c>
      <c r="B46" t="s">
        <v>168</v>
      </c>
      <c r="C46" t="s">
        <v>242</v>
      </c>
      <c r="D46" t="s">
        <v>170</v>
      </c>
      <c r="E46" t="s">
        <v>239</v>
      </c>
      <c r="F46" t="s">
        <v>172</v>
      </c>
      <c r="G46" t="s">
        <v>168</v>
      </c>
      <c r="H46" t="b">
        <v>1</v>
      </c>
      <c r="I46" t="s">
        <v>85</v>
      </c>
      <c r="J46" t="s">
        <v>243</v>
      </c>
      <c r="K46" t="s">
        <v>244</v>
      </c>
      <c r="L46">
        <v>31200</v>
      </c>
      <c r="M46">
        <v>1945</v>
      </c>
      <c r="N46">
        <v>3</v>
      </c>
      <c r="O46">
        <v>26</v>
      </c>
      <c r="P46">
        <v>99.55</v>
      </c>
      <c r="Q46" s="1" t="s">
        <v>175</v>
      </c>
      <c r="R46">
        <v>83.6</v>
      </c>
      <c r="S46">
        <v>10.1</v>
      </c>
      <c r="T46">
        <v>28.8</v>
      </c>
      <c r="U46">
        <v>8574832</v>
      </c>
    </row>
    <row r="47" spans="1:21" x14ac:dyDescent="0.25">
      <c r="A47">
        <v>45</v>
      </c>
      <c r="B47" t="s">
        <v>38</v>
      </c>
      <c r="C47" t="s">
        <v>245</v>
      </c>
      <c r="D47" t="s">
        <v>105</v>
      </c>
      <c r="E47" t="s">
        <v>246</v>
      </c>
      <c r="F47" t="s">
        <v>247</v>
      </c>
      <c r="G47" t="s">
        <v>38</v>
      </c>
      <c r="H47" t="b">
        <v>1</v>
      </c>
      <c r="I47" t="s">
        <v>26</v>
      </c>
      <c r="J47" t="s">
        <v>248</v>
      </c>
      <c r="K47" t="s">
        <v>249</v>
      </c>
      <c r="L47">
        <v>30200</v>
      </c>
      <c r="M47">
        <v>1980</v>
      </c>
      <c r="N47">
        <v>2</v>
      </c>
      <c r="O47">
        <v>2</v>
      </c>
      <c r="P47">
        <v>125.08</v>
      </c>
      <c r="Q47" s="1" t="s">
        <v>110</v>
      </c>
      <c r="R47">
        <v>77</v>
      </c>
      <c r="S47">
        <v>9.4</v>
      </c>
      <c r="T47">
        <v>59.2</v>
      </c>
      <c r="U47">
        <v>1397715000</v>
      </c>
    </row>
    <row r="48" spans="1:21" x14ac:dyDescent="0.25">
      <c r="A48">
        <v>46</v>
      </c>
      <c r="B48" t="s">
        <v>250</v>
      </c>
      <c r="C48" t="s">
        <v>251</v>
      </c>
      <c r="D48" t="s">
        <v>158</v>
      </c>
      <c r="E48" t="s">
        <v>252</v>
      </c>
      <c r="F48" t="s">
        <v>253</v>
      </c>
      <c r="G48" t="s">
        <v>250</v>
      </c>
      <c r="H48" t="b">
        <v>1</v>
      </c>
      <c r="I48" t="s">
        <v>26</v>
      </c>
      <c r="J48" t="s">
        <v>254</v>
      </c>
      <c r="K48" t="s">
        <v>255</v>
      </c>
      <c r="L48">
        <v>29700</v>
      </c>
      <c r="M48">
        <v>1935</v>
      </c>
      <c r="N48">
        <v>4</v>
      </c>
      <c r="O48">
        <v>20</v>
      </c>
      <c r="P48">
        <v>112.85</v>
      </c>
      <c r="Q48" s="1" t="s">
        <v>163</v>
      </c>
      <c r="R48">
        <v>80.900000000000006</v>
      </c>
      <c r="S48">
        <v>11.5</v>
      </c>
      <c r="T48">
        <v>48.8</v>
      </c>
      <c r="U48">
        <v>83132799</v>
      </c>
    </row>
    <row r="49" spans="1:21" x14ac:dyDescent="0.25">
      <c r="A49">
        <v>48</v>
      </c>
      <c r="B49" t="s">
        <v>49</v>
      </c>
      <c r="C49" t="s">
        <v>256</v>
      </c>
      <c r="D49" t="s">
        <v>32</v>
      </c>
      <c r="E49" t="s">
        <v>257</v>
      </c>
      <c r="F49" t="s">
        <v>258</v>
      </c>
      <c r="G49" t="s">
        <v>49</v>
      </c>
      <c r="H49" t="b">
        <v>1</v>
      </c>
      <c r="I49" t="s">
        <v>26</v>
      </c>
      <c r="J49" t="s">
        <v>259</v>
      </c>
      <c r="K49" t="s">
        <v>43</v>
      </c>
      <c r="L49">
        <v>28500</v>
      </c>
      <c r="M49">
        <v>1958</v>
      </c>
      <c r="N49">
        <v>7</v>
      </c>
      <c r="O49">
        <v>17</v>
      </c>
      <c r="P49">
        <v>117.24</v>
      </c>
      <c r="Q49" s="1" t="s">
        <v>37</v>
      </c>
      <c r="R49">
        <v>78.5</v>
      </c>
      <c r="S49">
        <v>9.6</v>
      </c>
      <c r="T49">
        <v>36.6</v>
      </c>
      <c r="U49">
        <v>328239523</v>
      </c>
    </row>
    <row r="50" spans="1:21" x14ac:dyDescent="0.25">
      <c r="A50">
        <v>49</v>
      </c>
      <c r="B50" t="s">
        <v>49</v>
      </c>
      <c r="C50" t="s">
        <v>260</v>
      </c>
      <c r="D50" t="s">
        <v>32</v>
      </c>
      <c r="E50" t="s">
        <v>261</v>
      </c>
      <c r="F50" t="s">
        <v>204</v>
      </c>
      <c r="G50" t="s">
        <v>49</v>
      </c>
      <c r="H50" t="b">
        <v>1</v>
      </c>
      <c r="I50" t="s">
        <v>26</v>
      </c>
      <c r="J50" t="s">
        <v>262</v>
      </c>
      <c r="K50" t="s">
        <v>126</v>
      </c>
      <c r="L50">
        <v>28100</v>
      </c>
      <c r="M50">
        <v>1938</v>
      </c>
      <c r="N50">
        <v>4</v>
      </c>
      <c r="O50">
        <v>25</v>
      </c>
      <c r="P50">
        <v>117.24</v>
      </c>
      <c r="Q50" s="1" t="s">
        <v>37</v>
      </c>
      <c r="R50">
        <v>78.5</v>
      </c>
      <c r="S50">
        <v>9.6</v>
      </c>
      <c r="T50">
        <v>36.6</v>
      </c>
      <c r="U50">
        <v>328239523</v>
      </c>
    </row>
    <row r="51" spans="1:21" x14ac:dyDescent="0.25">
      <c r="A51">
        <v>50</v>
      </c>
      <c r="B51" t="s">
        <v>49</v>
      </c>
      <c r="C51" t="s">
        <v>263</v>
      </c>
      <c r="D51" t="s">
        <v>32</v>
      </c>
      <c r="E51" t="s">
        <v>61</v>
      </c>
      <c r="F51" t="s">
        <v>264</v>
      </c>
      <c r="G51" t="s">
        <v>49</v>
      </c>
      <c r="H51" t="b">
        <v>1</v>
      </c>
      <c r="I51" t="s">
        <v>26</v>
      </c>
      <c r="J51" t="s">
        <v>265</v>
      </c>
      <c r="K51" t="s">
        <v>266</v>
      </c>
      <c r="L51">
        <v>27800</v>
      </c>
      <c r="M51">
        <v>1947</v>
      </c>
      <c r="N51">
        <v>2</v>
      </c>
      <c r="O51">
        <v>14</v>
      </c>
      <c r="P51">
        <v>117.24</v>
      </c>
      <c r="Q51" s="1" t="s">
        <v>37</v>
      </c>
      <c r="R51">
        <v>78.5</v>
      </c>
      <c r="S51">
        <v>9.6</v>
      </c>
      <c r="T51">
        <v>36.6</v>
      </c>
      <c r="U51">
        <v>328239523</v>
      </c>
    </row>
    <row r="52" spans="1:21" x14ac:dyDescent="0.25">
      <c r="A52">
        <v>51</v>
      </c>
      <c r="B52" t="s">
        <v>30</v>
      </c>
      <c r="C52" t="s">
        <v>267</v>
      </c>
      <c r="D52" t="s">
        <v>158</v>
      </c>
      <c r="E52" t="s">
        <v>268</v>
      </c>
      <c r="F52" t="s">
        <v>269</v>
      </c>
      <c r="G52" t="s">
        <v>30</v>
      </c>
      <c r="H52" t="b">
        <v>0</v>
      </c>
      <c r="I52" t="s">
        <v>85</v>
      </c>
      <c r="J52" t="s">
        <v>270</v>
      </c>
      <c r="K52" t="s">
        <v>271</v>
      </c>
      <c r="L52">
        <v>27400</v>
      </c>
      <c r="M52">
        <v>1962</v>
      </c>
      <c r="N52">
        <v>4</v>
      </c>
      <c r="O52">
        <v>28</v>
      </c>
      <c r="P52">
        <v>112.85</v>
      </c>
      <c r="Q52" s="1" t="s">
        <v>163</v>
      </c>
      <c r="R52">
        <v>80.900000000000006</v>
      </c>
      <c r="S52">
        <v>11.5</v>
      </c>
      <c r="T52">
        <v>48.8</v>
      </c>
      <c r="U52">
        <v>83132799</v>
      </c>
    </row>
    <row r="53" spans="1:21" x14ac:dyDescent="0.25">
      <c r="A53">
        <v>52</v>
      </c>
      <c r="B53" t="s">
        <v>272</v>
      </c>
      <c r="C53" t="s">
        <v>273</v>
      </c>
      <c r="D53" t="s">
        <v>274</v>
      </c>
      <c r="E53" t="s">
        <v>275</v>
      </c>
      <c r="F53" t="s">
        <v>276</v>
      </c>
      <c r="G53" t="s">
        <v>272</v>
      </c>
      <c r="H53" t="b">
        <v>0</v>
      </c>
      <c r="I53" t="s">
        <v>85</v>
      </c>
      <c r="J53" t="s">
        <v>277</v>
      </c>
      <c r="K53" t="s">
        <v>278</v>
      </c>
      <c r="L53">
        <v>27000</v>
      </c>
      <c r="M53">
        <v>1954</v>
      </c>
      <c r="N53">
        <v>2</v>
      </c>
      <c r="O53">
        <v>9</v>
      </c>
      <c r="P53">
        <v>119.8</v>
      </c>
      <c r="Q53" s="1" t="s">
        <v>279</v>
      </c>
      <c r="R53">
        <v>82.7</v>
      </c>
      <c r="S53">
        <v>23</v>
      </c>
      <c r="T53">
        <v>47.4</v>
      </c>
      <c r="U53">
        <v>25766605</v>
      </c>
    </row>
    <row r="54" spans="1:21" x14ac:dyDescent="0.25">
      <c r="A54">
        <v>53</v>
      </c>
      <c r="B54" t="s">
        <v>38</v>
      </c>
      <c r="C54" t="s">
        <v>280</v>
      </c>
      <c r="D54" t="s">
        <v>105</v>
      </c>
      <c r="E54" t="s">
        <v>106</v>
      </c>
      <c r="F54" t="s">
        <v>281</v>
      </c>
      <c r="G54" t="s">
        <v>38</v>
      </c>
      <c r="H54" t="b">
        <v>1</v>
      </c>
      <c r="I54" t="s">
        <v>26</v>
      </c>
      <c r="J54" t="s">
        <v>282</v>
      </c>
      <c r="K54" t="s">
        <v>283</v>
      </c>
      <c r="L54">
        <v>26700</v>
      </c>
      <c r="M54">
        <v>1971</v>
      </c>
      <c r="N54">
        <v>10</v>
      </c>
      <c r="O54">
        <v>1</v>
      </c>
      <c r="P54">
        <v>125.08</v>
      </c>
      <c r="Q54" s="1" t="s">
        <v>110</v>
      </c>
      <c r="R54">
        <v>77</v>
      </c>
      <c r="S54">
        <v>9.4</v>
      </c>
      <c r="T54">
        <v>59.2</v>
      </c>
      <c r="U54">
        <v>1397715000</v>
      </c>
    </row>
    <row r="55" spans="1:21" x14ac:dyDescent="0.25">
      <c r="A55">
        <v>54</v>
      </c>
      <c r="B55" t="s">
        <v>272</v>
      </c>
      <c r="C55" t="s">
        <v>284</v>
      </c>
      <c r="D55" t="s">
        <v>67</v>
      </c>
      <c r="E55" t="s">
        <v>68</v>
      </c>
      <c r="F55" t="s">
        <v>276</v>
      </c>
      <c r="G55" t="s">
        <v>272</v>
      </c>
      <c r="H55" t="b">
        <v>0</v>
      </c>
      <c r="I55" t="s">
        <v>26</v>
      </c>
      <c r="J55" t="s">
        <v>285</v>
      </c>
      <c r="K55" t="s">
        <v>286</v>
      </c>
      <c r="L55">
        <v>26600</v>
      </c>
      <c r="M55">
        <v>1953</v>
      </c>
      <c r="N55">
        <v>10</v>
      </c>
      <c r="O55">
        <v>26</v>
      </c>
      <c r="P55">
        <v>141.54</v>
      </c>
      <c r="Q55" s="1" t="s">
        <v>71</v>
      </c>
      <c r="R55">
        <v>75</v>
      </c>
      <c r="S55">
        <v>13.1</v>
      </c>
      <c r="T55">
        <v>55.1</v>
      </c>
      <c r="U55">
        <v>126014024</v>
      </c>
    </row>
    <row r="56" spans="1:21" x14ac:dyDescent="0.25">
      <c r="A56">
        <v>55</v>
      </c>
      <c r="B56" t="s">
        <v>38</v>
      </c>
      <c r="C56" t="s">
        <v>287</v>
      </c>
      <c r="D56" t="s">
        <v>74</v>
      </c>
      <c r="E56" t="s">
        <v>288</v>
      </c>
      <c r="F56" t="s">
        <v>289</v>
      </c>
      <c r="G56" t="s">
        <v>38</v>
      </c>
      <c r="H56" t="b">
        <v>1</v>
      </c>
      <c r="I56" t="s">
        <v>26</v>
      </c>
      <c r="J56" t="s">
        <v>290</v>
      </c>
      <c r="K56" t="s">
        <v>291</v>
      </c>
      <c r="L56">
        <v>25600</v>
      </c>
      <c r="M56">
        <v>1945</v>
      </c>
      <c r="N56">
        <v>7</v>
      </c>
      <c r="O56">
        <v>18</v>
      </c>
      <c r="P56">
        <v>180.44</v>
      </c>
      <c r="Q56" s="1" t="s">
        <v>78</v>
      </c>
      <c r="R56">
        <v>69.400000000000006</v>
      </c>
      <c r="S56">
        <v>11.2</v>
      </c>
      <c r="T56">
        <v>49.7</v>
      </c>
      <c r="U56">
        <v>1366417754</v>
      </c>
    </row>
    <row r="57" spans="1:21" x14ac:dyDescent="0.25">
      <c r="A57">
        <v>56</v>
      </c>
      <c r="B57" t="s">
        <v>292</v>
      </c>
      <c r="C57" t="s">
        <v>293</v>
      </c>
      <c r="D57" t="s">
        <v>294</v>
      </c>
      <c r="E57" t="s">
        <v>295</v>
      </c>
      <c r="F57" t="s">
        <v>296</v>
      </c>
      <c r="G57" t="s">
        <v>292</v>
      </c>
      <c r="H57" t="b">
        <v>1</v>
      </c>
      <c r="I57" t="s">
        <v>26</v>
      </c>
      <c r="J57" t="s">
        <v>297</v>
      </c>
      <c r="K57" t="s">
        <v>298</v>
      </c>
      <c r="L57">
        <v>25500</v>
      </c>
      <c r="M57">
        <v>1948</v>
      </c>
      <c r="N57">
        <v>4</v>
      </c>
      <c r="O57">
        <v>17</v>
      </c>
      <c r="P57">
        <v>151.18</v>
      </c>
      <c r="Q57" s="1" t="s">
        <v>299</v>
      </c>
      <c r="R57">
        <v>71.5</v>
      </c>
      <c r="S57">
        <v>10.199999999999999</v>
      </c>
      <c r="T57">
        <v>30.1</v>
      </c>
      <c r="U57">
        <v>270203917</v>
      </c>
    </row>
    <row r="58" spans="1:21" x14ac:dyDescent="0.25">
      <c r="A58">
        <v>57</v>
      </c>
      <c r="B58" t="s">
        <v>49</v>
      </c>
      <c r="C58" t="s">
        <v>300</v>
      </c>
      <c r="D58" t="s">
        <v>32</v>
      </c>
      <c r="E58" t="s">
        <v>301</v>
      </c>
      <c r="F58" t="s">
        <v>302</v>
      </c>
      <c r="G58" t="s">
        <v>49</v>
      </c>
      <c r="H58" t="b">
        <v>1</v>
      </c>
      <c r="I58" t="s">
        <v>26</v>
      </c>
      <c r="J58" t="s">
        <v>303</v>
      </c>
      <c r="K58" t="s">
        <v>304</v>
      </c>
      <c r="L58">
        <v>25300</v>
      </c>
      <c r="M58">
        <v>1944</v>
      </c>
      <c r="N58">
        <v>9</v>
      </c>
      <c r="O58">
        <v>30</v>
      </c>
      <c r="P58">
        <v>117.24</v>
      </c>
      <c r="Q58" s="1" t="s">
        <v>37</v>
      </c>
      <c r="R58">
        <v>78.5</v>
      </c>
      <c r="S58">
        <v>9.6</v>
      </c>
      <c r="T58">
        <v>36.6</v>
      </c>
      <c r="U58">
        <v>328239523</v>
      </c>
    </row>
    <row r="59" spans="1:21" x14ac:dyDescent="0.25">
      <c r="A59">
        <v>58</v>
      </c>
      <c r="B59" t="s">
        <v>272</v>
      </c>
      <c r="C59" t="s">
        <v>305</v>
      </c>
      <c r="D59" t="s">
        <v>306</v>
      </c>
      <c r="E59" t="s">
        <v>307</v>
      </c>
      <c r="F59" t="s">
        <v>308</v>
      </c>
      <c r="G59" t="s">
        <v>272</v>
      </c>
      <c r="H59" t="b">
        <v>1</v>
      </c>
      <c r="I59" t="s">
        <v>26</v>
      </c>
      <c r="J59" t="s">
        <v>309</v>
      </c>
      <c r="K59" t="s">
        <v>310</v>
      </c>
      <c r="L59">
        <v>25200</v>
      </c>
      <c r="M59">
        <v>1972</v>
      </c>
      <c r="N59">
        <v>3</v>
      </c>
      <c r="O59">
        <v>8</v>
      </c>
      <c r="P59">
        <v>114.52</v>
      </c>
      <c r="Q59" s="1" t="s">
        <v>311</v>
      </c>
      <c r="R59">
        <v>77.8</v>
      </c>
      <c r="S59">
        <v>0.1</v>
      </c>
      <c r="T59">
        <v>15.9</v>
      </c>
      <c r="U59">
        <v>9770529</v>
      </c>
    </row>
    <row r="60" spans="1:21" x14ac:dyDescent="0.25">
      <c r="A60">
        <v>59</v>
      </c>
      <c r="B60" t="s">
        <v>30</v>
      </c>
      <c r="C60" t="s">
        <v>312</v>
      </c>
      <c r="D60" t="s">
        <v>158</v>
      </c>
      <c r="E60" t="s">
        <v>313</v>
      </c>
      <c r="F60" t="s">
        <v>314</v>
      </c>
      <c r="G60" t="s">
        <v>30</v>
      </c>
      <c r="H60" t="b">
        <v>0</v>
      </c>
      <c r="I60" t="s">
        <v>26</v>
      </c>
      <c r="J60" t="s">
        <v>315</v>
      </c>
      <c r="K60" t="s">
        <v>316</v>
      </c>
      <c r="L60">
        <v>24600</v>
      </c>
      <c r="M60">
        <v>1966</v>
      </c>
      <c r="N60">
        <v>5</v>
      </c>
      <c r="O60">
        <v>9</v>
      </c>
      <c r="P60">
        <v>112.85</v>
      </c>
      <c r="Q60" s="1" t="s">
        <v>163</v>
      </c>
      <c r="R60">
        <v>80.900000000000006</v>
      </c>
      <c r="S60">
        <v>11.5</v>
      </c>
      <c r="T60">
        <v>48.8</v>
      </c>
      <c r="U60">
        <v>83132799</v>
      </c>
    </row>
    <row r="61" spans="1:21" x14ac:dyDescent="0.25">
      <c r="A61">
        <v>60</v>
      </c>
      <c r="B61" t="s">
        <v>38</v>
      </c>
      <c r="C61" t="s">
        <v>317</v>
      </c>
      <c r="D61" t="s">
        <v>32</v>
      </c>
      <c r="E61" t="s">
        <v>318</v>
      </c>
      <c r="F61" t="s">
        <v>41</v>
      </c>
      <c r="G61" t="s">
        <v>38</v>
      </c>
      <c r="H61" t="b">
        <v>0</v>
      </c>
      <c r="I61" t="s">
        <v>85</v>
      </c>
      <c r="J61" t="s">
        <v>319</v>
      </c>
      <c r="K61" t="s">
        <v>320</v>
      </c>
      <c r="L61">
        <v>24400</v>
      </c>
      <c r="M61">
        <v>1970</v>
      </c>
      <c r="N61">
        <v>4</v>
      </c>
      <c r="O61">
        <v>7</v>
      </c>
      <c r="P61">
        <v>117.24</v>
      </c>
      <c r="Q61" s="1" t="s">
        <v>37</v>
      </c>
      <c r="R61">
        <v>78.5</v>
      </c>
      <c r="S61">
        <v>9.6</v>
      </c>
      <c r="T61">
        <v>36.6</v>
      </c>
      <c r="U61">
        <v>328239523</v>
      </c>
    </row>
    <row r="62" spans="1:21" x14ac:dyDescent="0.25">
      <c r="A62">
        <v>61</v>
      </c>
      <c r="B62" t="s">
        <v>49</v>
      </c>
      <c r="C62" t="s">
        <v>321</v>
      </c>
      <c r="D62" t="s">
        <v>294</v>
      </c>
      <c r="E62" t="s">
        <v>322</v>
      </c>
      <c r="F62" t="s">
        <v>323</v>
      </c>
      <c r="G62" t="s">
        <v>49</v>
      </c>
      <c r="H62" t="b">
        <v>0</v>
      </c>
      <c r="I62" t="s">
        <v>26</v>
      </c>
      <c r="J62" t="s">
        <v>324</v>
      </c>
      <c r="K62" t="s">
        <v>325</v>
      </c>
      <c r="L62">
        <v>24200</v>
      </c>
      <c r="M62">
        <v>1941</v>
      </c>
      <c r="N62">
        <v>1</v>
      </c>
      <c r="O62">
        <v>1</v>
      </c>
      <c r="P62">
        <v>151.18</v>
      </c>
      <c r="Q62" s="1" t="s">
        <v>299</v>
      </c>
      <c r="R62">
        <v>71.5</v>
      </c>
      <c r="S62">
        <v>10.199999999999999</v>
      </c>
      <c r="T62">
        <v>30.1</v>
      </c>
      <c r="U62">
        <v>270203917</v>
      </c>
    </row>
    <row r="63" spans="1:21" x14ac:dyDescent="0.25">
      <c r="A63">
        <v>62</v>
      </c>
      <c r="B63" t="s">
        <v>272</v>
      </c>
      <c r="C63" t="s">
        <v>326</v>
      </c>
      <c r="D63" t="s">
        <v>327</v>
      </c>
      <c r="E63" t="s">
        <v>328</v>
      </c>
      <c r="F63" t="s">
        <v>329</v>
      </c>
      <c r="G63" t="s">
        <v>272</v>
      </c>
      <c r="H63" t="b">
        <v>1</v>
      </c>
      <c r="I63" t="s">
        <v>26</v>
      </c>
      <c r="J63" t="s">
        <v>330</v>
      </c>
      <c r="K63" t="s">
        <v>331</v>
      </c>
      <c r="L63">
        <v>23700</v>
      </c>
      <c r="M63">
        <v>1961</v>
      </c>
      <c r="N63">
        <v>1</v>
      </c>
      <c r="O63">
        <v>3</v>
      </c>
      <c r="P63">
        <v>180.75</v>
      </c>
      <c r="Q63" s="1" t="s">
        <v>332</v>
      </c>
      <c r="R63">
        <v>72.7</v>
      </c>
      <c r="S63">
        <v>11.4</v>
      </c>
      <c r="T63">
        <v>46.2</v>
      </c>
      <c r="U63">
        <v>144373535</v>
      </c>
    </row>
    <row r="64" spans="1:21" x14ac:dyDescent="0.25">
      <c r="A64">
        <v>63</v>
      </c>
      <c r="B64" t="s">
        <v>38</v>
      </c>
      <c r="C64" t="s">
        <v>333</v>
      </c>
      <c r="D64" t="s">
        <v>105</v>
      </c>
      <c r="E64" t="s">
        <v>106</v>
      </c>
      <c r="F64" t="s">
        <v>247</v>
      </c>
      <c r="G64" t="s">
        <v>38</v>
      </c>
      <c r="H64" t="b">
        <v>1</v>
      </c>
      <c r="I64" t="s">
        <v>26</v>
      </c>
      <c r="J64" t="s">
        <v>194</v>
      </c>
      <c r="K64" t="s">
        <v>334</v>
      </c>
      <c r="L64">
        <v>23500</v>
      </c>
      <c r="M64">
        <v>1964</v>
      </c>
      <c r="N64">
        <v>9</v>
      </c>
      <c r="O64">
        <v>10</v>
      </c>
      <c r="P64">
        <v>125.08</v>
      </c>
      <c r="Q64" s="1" t="s">
        <v>110</v>
      </c>
      <c r="R64">
        <v>77</v>
      </c>
      <c r="S64">
        <v>9.4</v>
      </c>
      <c r="T64">
        <v>59.2</v>
      </c>
      <c r="U64">
        <v>1397715000</v>
      </c>
    </row>
    <row r="65" spans="1:21" x14ac:dyDescent="0.25">
      <c r="A65">
        <v>64</v>
      </c>
      <c r="B65" t="s">
        <v>250</v>
      </c>
      <c r="C65" t="s">
        <v>335</v>
      </c>
      <c r="D65" t="s">
        <v>105</v>
      </c>
      <c r="E65" t="s">
        <v>336</v>
      </c>
      <c r="F65" t="s">
        <v>337</v>
      </c>
      <c r="G65" t="s">
        <v>250</v>
      </c>
      <c r="H65" t="b">
        <v>1</v>
      </c>
      <c r="I65" t="s">
        <v>26</v>
      </c>
      <c r="J65" t="s">
        <v>338</v>
      </c>
      <c r="K65" t="s">
        <v>339</v>
      </c>
      <c r="L65">
        <v>23400</v>
      </c>
      <c r="M65">
        <v>1942</v>
      </c>
      <c r="N65">
        <v>8</v>
      </c>
      <c r="O65">
        <v>11</v>
      </c>
      <c r="P65">
        <v>125.08</v>
      </c>
      <c r="Q65" s="1" t="s">
        <v>110</v>
      </c>
      <c r="R65">
        <v>77</v>
      </c>
      <c r="S65">
        <v>9.4</v>
      </c>
      <c r="T65">
        <v>59.2</v>
      </c>
      <c r="U65">
        <v>1397715000</v>
      </c>
    </row>
    <row r="66" spans="1:21" x14ac:dyDescent="0.25">
      <c r="A66">
        <v>65</v>
      </c>
      <c r="B66" t="s">
        <v>272</v>
      </c>
      <c r="C66" t="s">
        <v>340</v>
      </c>
      <c r="D66" t="s">
        <v>341</v>
      </c>
      <c r="E66" t="s">
        <v>342</v>
      </c>
      <c r="F66" t="s">
        <v>276</v>
      </c>
      <c r="G66" t="s">
        <v>272</v>
      </c>
      <c r="H66" t="b">
        <v>0</v>
      </c>
      <c r="I66" t="s">
        <v>85</v>
      </c>
      <c r="J66" t="s">
        <v>343</v>
      </c>
      <c r="K66" t="s">
        <v>344</v>
      </c>
      <c r="L66">
        <v>23100</v>
      </c>
      <c r="M66">
        <v>1943</v>
      </c>
      <c r="N66">
        <v>1</v>
      </c>
      <c r="O66">
        <v>1</v>
      </c>
      <c r="P66">
        <v>131.91</v>
      </c>
      <c r="Q66" s="1" t="s">
        <v>345</v>
      </c>
      <c r="R66">
        <v>80</v>
      </c>
      <c r="S66">
        <v>18.2</v>
      </c>
      <c r="T66">
        <v>34</v>
      </c>
      <c r="U66">
        <v>18952038</v>
      </c>
    </row>
    <row r="67" spans="1:21" x14ac:dyDescent="0.25">
      <c r="A67">
        <v>65</v>
      </c>
      <c r="B67" t="s">
        <v>250</v>
      </c>
      <c r="C67" t="s">
        <v>346</v>
      </c>
      <c r="D67" t="s">
        <v>294</v>
      </c>
      <c r="E67" t="s">
        <v>322</v>
      </c>
      <c r="F67" t="s">
        <v>323</v>
      </c>
      <c r="G67" t="s">
        <v>250</v>
      </c>
      <c r="H67" t="b">
        <v>0</v>
      </c>
      <c r="I67" t="s">
        <v>26</v>
      </c>
      <c r="J67" t="s">
        <v>324</v>
      </c>
      <c r="K67" t="s">
        <v>64</v>
      </c>
      <c r="L67">
        <v>23100</v>
      </c>
      <c r="M67">
        <v>1939</v>
      </c>
      <c r="N67">
        <v>10</v>
      </c>
      <c r="O67">
        <v>2</v>
      </c>
      <c r="P67">
        <v>151.18</v>
      </c>
      <c r="Q67" s="1" t="s">
        <v>299</v>
      </c>
      <c r="R67">
        <v>71.5</v>
      </c>
      <c r="S67">
        <v>10.199999999999999</v>
      </c>
      <c r="T67">
        <v>30.1</v>
      </c>
      <c r="U67">
        <v>270203917</v>
      </c>
    </row>
    <row r="68" spans="1:21" x14ac:dyDescent="0.25">
      <c r="A68">
        <v>67</v>
      </c>
      <c r="B68" t="s">
        <v>250</v>
      </c>
      <c r="C68" t="s">
        <v>347</v>
      </c>
      <c r="D68" t="s">
        <v>226</v>
      </c>
      <c r="E68" t="s">
        <v>227</v>
      </c>
      <c r="F68" t="s">
        <v>348</v>
      </c>
      <c r="G68" t="s">
        <v>250</v>
      </c>
      <c r="H68" t="b">
        <v>1</v>
      </c>
      <c r="I68" t="s">
        <v>26</v>
      </c>
      <c r="J68" t="s">
        <v>349</v>
      </c>
      <c r="K68" t="s">
        <v>350</v>
      </c>
      <c r="L68">
        <v>22900</v>
      </c>
      <c r="M68">
        <v>1953</v>
      </c>
      <c r="N68">
        <v>1</v>
      </c>
      <c r="O68">
        <v>1</v>
      </c>
      <c r="P68">
        <v>119.62</v>
      </c>
      <c r="Q68" s="1" t="s">
        <v>231</v>
      </c>
      <c r="R68">
        <v>81.3</v>
      </c>
      <c r="S68">
        <v>25.5</v>
      </c>
      <c r="T68">
        <v>30.6</v>
      </c>
      <c r="U68">
        <v>66834405</v>
      </c>
    </row>
    <row r="69" spans="1:21" x14ac:dyDescent="0.25">
      <c r="A69">
        <v>68</v>
      </c>
      <c r="B69" t="s">
        <v>351</v>
      </c>
      <c r="C69" t="s">
        <v>352</v>
      </c>
      <c r="D69" t="s">
        <v>74</v>
      </c>
      <c r="E69" t="s">
        <v>353</v>
      </c>
      <c r="F69" t="s">
        <v>354</v>
      </c>
      <c r="G69" t="s">
        <v>351</v>
      </c>
      <c r="H69" t="b">
        <v>0</v>
      </c>
      <c r="I69" t="s">
        <v>26</v>
      </c>
      <c r="J69" t="s">
        <v>355</v>
      </c>
      <c r="K69" t="s">
        <v>356</v>
      </c>
      <c r="L69">
        <v>22600</v>
      </c>
      <c r="M69">
        <v>1941</v>
      </c>
      <c r="N69">
        <v>5</v>
      </c>
      <c r="O69">
        <v>11</v>
      </c>
      <c r="P69">
        <v>180.44</v>
      </c>
      <c r="Q69" s="1" t="s">
        <v>78</v>
      </c>
      <c r="R69">
        <v>69.400000000000006</v>
      </c>
      <c r="S69">
        <v>11.2</v>
      </c>
      <c r="T69">
        <v>49.7</v>
      </c>
      <c r="U69">
        <v>1366417754</v>
      </c>
    </row>
    <row r="70" spans="1:21" x14ac:dyDescent="0.25">
      <c r="A70">
        <v>69</v>
      </c>
      <c r="B70" t="s">
        <v>65</v>
      </c>
      <c r="C70" t="s">
        <v>357</v>
      </c>
      <c r="D70" t="s">
        <v>219</v>
      </c>
      <c r="E70" t="s">
        <v>220</v>
      </c>
      <c r="F70" t="s">
        <v>358</v>
      </c>
      <c r="G70" t="s">
        <v>65</v>
      </c>
      <c r="H70" t="b">
        <v>1</v>
      </c>
      <c r="I70" t="s">
        <v>26</v>
      </c>
      <c r="J70" t="s">
        <v>359</v>
      </c>
      <c r="K70" t="s">
        <v>360</v>
      </c>
      <c r="L70">
        <v>22400</v>
      </c>
      <c r="M70">
        <v>1957</v>
      </c>
      <c r="N70">
        <v>8</v>
      </c>
      <c r="O70">
        <v>11</v>
      </c>
      <c r="P70">
        <v>105.48</v>
      </c>
      <c r="Q70" s="1" t="s">
        <v>224</v>
      </c>
      <c r="R70">
        <v>84.2</v>
      </c>
      <c r="S70">
        <v>11.9</v>
      </c>
      <c r="T70">
        <v>46.7</v>
      </c>
      <c r="U70">
        <v>126226568</v>
      </c>
    </row>
    <row r="71" spans="1:21" x14ac:dyDescent="0.25">
      <c r="A71">
        <v>70</v>
      </c>
      <c r="B71" t="s">
        <v>272</v>
      </c>
      <c r="C71" t="s">
        <v>361</v>
      </c>
      <c r="D71" t="s">
        <v>327</v>
      </c>
      <c r="E71" t="s">
        <v>328</v>
      </c>
      <c r="F71" t="s">
        <v>362</v>
      </c>
      <c r="G71" t="s">
        <v>272</v>
      </c>
      <c r="H71" t="b">
        <v>1</v>
      </c>
      <c r="I71" t="s">
        <v>26</v>
      </c>
      <c r="J71" t="s">
        <v>363</v>
      </c>
      <c r="K71" t="s">
        <v>331</v>
      </c>
      <c r="L71">
        <v>22100</v>
      </c>
      <c r="M71">
        <v>1956</v>
      </c>
      <c r="N71">
        <v>5</v>
      </c>
      <c r="O71">
        <v>7</v>
      </c>
      <c r="P71">
        <v>180.75</v>
      </c>
      <c r="Q71" s="1" t="s">
        <v>332</v>
      </c>
      <c r="R71">
        <v>72.7</v>
      </c>
      <c r="S71">
        <v>11.4</v>
      </c>
      <c r="T71">
        <v>46.2</v>
      </c>
      <c r="U71">
        <v>144373535</v>
      </c>
    </row>
    <row r="72" spans="1:21" x14ac:dyDescent="0.25">
      <c r="A72">
        <v>71</v>
      </c>
      <c r="B72" t="s">
        <v>103</v>
      </c>
      <c r="C72" t="s">
        <v>364</v>
      </c>
      <c r="D72" t="s">
        <v>23</v>
      </c>
      <c r="E72" t="s">
        <v>365</v>
      </c>
      <c r="F72" t="s">
        <v>366</v>
      </c>
      <c r="G72" t="s">
        <v>103</v>
      </c>
      <c r="H72" t="b">
        <v>0</v>
      </c>
      <c r="I72" t="s">
        <v>26</v>
      </c>
      <c r="J72" t="s">
        <v>367</v>
      </c>
      <c r="K72" t="s">
        <v>368</v>
      </c>
      <c r="L72">
        <v>22000</v>
      </c>
      <c r="M72">
        <v>1970</v>
      </c>
      <c r="N72">
        <v>9</v>
      </c>
      <c r="O72">
        <v>18</v>
      </c>
      <c r="P72">
        <v>110.05</v>
      </c>
      <c r="Q72" s="1" t="s">
        <v>29</v>
      </c>
      <c r="R72">
        <v>82.5</v>
      </c>
      <c r="S72">
        <v>24.2</v>
      </c>
      <c r="T72">
        <v>60.7</v>
      </c>
      <c r="U72">
        <v>67059887</v>
      </c>
    </row>
    <row r="73" spans="1:21" x14ac:dyDescent="0.25">
      <c r="A73">
        <v>72</v>
      </c>
      <c r="B73" t="s">
        <v>49</v>
      </c>
      <c r="C73" t="s">
        <v>369</v>
      </c>
      <c r="D73" t="s">
        <v>32</v>
      </c>
      <c r="E73" t="s">
        <v>370</v>
      </c>
      <c r="F73" t="s">
        <v>371</v>
      </c>
      <c r="G73" t="s">
        <v>49</v>
      </c>
      <c r="H73" t="b">
        <v>0</v>
      </c>
      <c r="I73" t="s">
        <v>85</v>
      </c>
      <c r="J73" t="s">
        <v>372</v>
      </c>
      <c r="K73" t="s">
        <v>373</v>
      </c>
      <c r="L73">
        <v>21600</v>
      </c>
      <c r="M73">
        <v>1961</v>
      </c>
      <c r="N73">
        <v>12</v>
      </c>
      <c r="O73">
        <v>19</v>
      </c>
      <c r="P73">
        <v>117.24</v>
      </c>
      <c r="Q73" s="1" t="s">
        <v>37</v>
      </c>
      <c r="R73">
        <v>78.5</v>
      </c>
      <c r="S73">
        <v>9.6</v>
      </c>
      <c r="T73">
        <v>36.6</v>
      </c>
      <c r="U73">
        <v>328239523</v>
      </c>
    </row>
    <row r="74" spans="1:21" x14ac:dyDescent="0.25">
      <c r="A74">
        <v>72</v>
      </c>
      <c r="B74" t="s">
        <v>292</v>
      </c>
      <c r="C74" t="s">
        <v>374</v>
      </c>
      <c r="D74" t="s">
        <v>327</v>
      </c>
      <c r="E74" t="s">
        <v>328</v>
      </c>
      <c r="F74" t="s">
        <v>375</v>
      </c>
      <c r="G74" t="s">
        <v>292</v>
      </c>
      <c r="H74" t="b">
        <v>1</v>
      </c>
      <c r="I74" t="s">
        <v>26</v>
      </c>
      <c r="J74" t="s">
        <v>376</v>
      </c>
      <c r="K74" t="s">
        <v>377</v>
      </c>
      <c r="L74">
        <v>21600</v>
      </c>
      <c r="M74">
        <v>1955</v>
      </c>
      <c r="N74">
        <v>8</v>
      </c>
      <c r="O74">
        <v>11</v>
      </c>
      <c r="P74">
        <v>180.75</v>
      </c>
      <c r="Q74" s="1" t="s">
        <v>332</v>
      </c>
      <c r="R74">
        <v>72.7</v>
      </c>
      <c r="S74">
        <v>11.4</v>
      </c>
      <c r="T74">
        <v>46.2</v>
      </c>
      <c r="U74">
        <v>144373535</v>
      </c>
    </row>
    <row r="75" spans="1:21" x14ac:dyDescent="0.25">
      <c r="A75">
        <v>74</v>
      </c>
      <c r="B75" t="s">
        <v>21</v>
      </c>
      <c r="C75" t="s">
        <v>378</v>
      </c>
      <c r="D75" t="s">
        <v>32</v>
      </c>
      <c r="E75" t="s">
        <v>379</v>
      </c>
      <c r="F75" t="s">
        <v>124</v>
      </c>
      <c r="G75" t="s">
        <v>21</v>
      </c>
      <c r="H75" t="b">
        <v>0</v>
      </c>
      <c r="I75" t="s">
        <v>26</v>
      </c>
      <c r="J75" t="s">
        <v>125</v>
      </c>
      <c r="K75" t="s">
        <v>380</v>
      </c>
      <c r="L75">
        <v>21200</v>
      </c>
      <c r="M75">
        <v>1986</v>
      </c>
      <c r="N75">
        <v>9</v>
      </c>
      <c r="O75">
        <v>19</v>
      </c>
      <c r="P75">
        <v>117.24</v>
      </c>
      <c r="Q75" s="1" t="s">
        <v>37</v>
      </c>
      <c r="R75">
        <v>78.5</v>
      </c>
      <c r="S75">
        <v>9.6</v>
      </c>
      <c r="T75">
        <v>36.6</v>
      </c>
      <c r="U75">
        <v>328239523</v>
      </c>
    </row>
    <row r="76" spans="1:21" x14ac:dyDescent="0.25">
      <c r="A76">
        <v>74</v>
      </c>
      <c r="B76" t="s">
        <v>381</v>
      </c>
      <c r="C76" t="s">
        <v>382</v>
      </c>
      <c r="D76" t="s">
        <v>105</v>
      </c>
      <c r="E76" t="s">
        <v>192</v>
      </c>
      <c r="F76" t="s">
        <v>383</v>
      </c>
      <c r="G76" t="s">
        <v>381</v>
      </c>
      <c r="H76" t="b">
        <v>1</v>
      </c>
      <c r="I76" t="s">
        <v>26</v>
      </c>
      <c r="J76" t="s">
        <v>384</v>
      </c>
      <c r="K76" t="s">
        <v>385</v>
      </c>
      <c r="L76">
        <v>21200</v>
      </c>
      <c r="M76">
        <v>1970</v>
      </c>
      <c r="N76">
        <v>10</v>
      </c>
      <c r="O76">
        <v>1</v>
      </c>
      <c r="P76">
        <v>125.08</v>
      </c>
      <c r="Q76" s="1" t="s">
        <v>110</v>
      </c>
      <c r="R76">
        <v>77</v>
      </c>
      <c r="S76">
        <v>9.4</v>
      </c>
      <c r="T76">
        <v>59.2</v>
      </c>
      <c r="U76">
        <v>1397715000</v>
      </c>
    </row>
    <row r="77" spans="1:21" x14ac:dyDescent="0.25">
      <c r="A77">
        <v>76</v>
      </c>
      <c r="B77" t="s">
        <v>38</v>
      </c>
      <c r="C77" t="s">
        <v>386</v>
      </c>
      <c r="D77" t="s">
        <v>32</v>
      </c>
      <c r="E77" t="s">
        <v>100</v>
      </c>
      <c r="F77" t="s">
        <v>387</v>
      </c>
      <c r="G77" t="s">
        <v>38</v>
      </c>
      <c r="H77" t="b">
        <v>1</v>
      </c>
      <c r="I77" t="s">
        <v>26</v>
      </c>
      <c r="J77" t="s">
        <v>248</v>
      </c>
      <c r="K77" t="s">
        <v>388</v>
      </c>
      <c r="L77">
        <v>21100</v>
      </c>
      <c r="M77">
        <v>1963</v>
      </c>
      <c r="N77">
        <v>2</v>
      </c>
      <c r="O77">
        <v>17</v>
      </c>
      <c r="P77">
        <v>117.24</v>
      </c>
      <c r="Q77" s="1" t="s">
        <v>37</v>
      </c>
      <c r="R77">
        <v>78.5</v>
      </c>
      <c r="S77">
        <v>9.6</v>
      </c>
      <c r="T77">
        <v>36.6</v>
      </c>
      <c r="U77">
        <v>328239523</v>
      </c>
    </row>
    <row r="78" spans="1:21" x14ac:dyDescent="0.25">
      <c r="A78">
        <v>77</v>
      </c>
      <c r="B78" t="s">
        <v>21</v>
      </c>
      <c r="C78" t="s">
        <v>389</v>
      </c>
      <c r="D78" t="s">
        <v>32</v>
      </c>
      <c r="E78" t="s">
        <v>61</v>
      </c>
      <c r="F78" t="s">
        <v>390</v>
      </c>
      <c r="G78" t="s">
        <v>21</v>
      </c>
      <c r="H78" t="b">
        <v>0</v>
      </c>
      <c r="I78" t="s">
        <v>26</v>
      </c>
      <c r="J78" t="s">
        <v>391</v>
      </c>
      <c r="K78" t="s">
        <v>392</v>
      </c>
      <c r="L78">
        <v>21000</v>
      </c>
      <c r="M78">
        <v>1933</v>
      </c>
      <c r="N78">
        <v>3</v>
      </c>
      <c r="O78">
        <v>19</v>
      </c>
      <c r="P78">
        <v>117.24</v>
      </c>
      <c r="Q78" s="1" t="s">
        <v>37</v>
      </c>
      <c r="R78">
        <v>78.5</v>
      </c>
      <c r="S78">
        <v>9.6</v>
      </c>
      <c r="T78">
        <v>36.6</v>
      </c>
      <c r="U78">
        <v>328239523</v>
      </c>
    </row>
    <row r="79" spans="1:21" x14ac:dyDescent="0.25">
      <c r="A79">
        <v>77</v>
      </c>
      <c r="B79" t="s">
        <v>250</v>
      </c>
      <c r="C79" t="s">
        <v>393</v>
      </c>
      <c r="D79" t="s">
        <v>219</v>
      </c>
      <c r="E79" t="s">
        <v>394</v>
      </c>
      <c r="F79" t="s">
        <v>395</v>
      </c>
      <c r="G79" t="s">
        <v>250</v>
      </c>
      <c r="H79" t="b">
        <v>1</v>
      </c>
      <c r="I79" t="s">
        <v>26</v>
      </c>
      <c r="J79" t="s">
        <v>396</v>
      </c>
      <c r="K79" t="s">
        <v>397</v>
      </c>
      <c r="L79">
        <v>21000</v>
      </c>
      <c r="M79">
        <v>1945</v>
      </c>
      <c r="N79">
        <v>6</v>
      </c>
      <c r="O79">
        <v>10</v>
      </c>
      <c r="P79">
        <v>105.48</v>
      </c>
      <c r="Q79" s="1" t="s">
        <v>224</v>
      </c>
      <c r="R79">
        <v>84.2</v>
      </c>
      <c r="S79">
        <v>11.9</v>
      </c>
      <c r="T79">
        <v>46.7</v>
      </c>
      <c r="U79">
        <v>126226568</v>
      </c>
    </row>
    <row r="80" spans="1:21" x14ac:dyDescent="0.25">
      <c r="A80">
        <v>79</v>
      </c>
      <c r="B80" t="s">
        <v>272</v>
      </c>
      <c r="C80" t="s">
        <v>398</v>
      </c>
      <c r="D80" t="s">
        <v>327</v>
      </c>
      <c r="E80" t="s">
        <v>328</v>
      </c>
      <c r="F80" t="s">
        <v>399</v>
      </c>
      <c r="G80" t="s">
        <v>272</v>
      </c>
      <c r="H80" t="b">
        <v>1</v>
      </c>
      <c r="I80" t="s">
        <v>26</v>
      </c>
      <c r="J80" t="s">
        <v>400</v>
      </c>
      <c r="K80" t="s">
        <v>401</v>
      </c>
      <c r="L80">
        <v>20900</v>
      </c>
      <c r="M80">
        <v>1965</v>
      </c>
      <c r="N80">
        <v>9</v>
      </c>
      <c r="O80">
        <v>26</v>
      </c>
      <c r="P80">
        <v>180.75</v>
      </c>
      <c r="Q80" s="1" t="s">
        <v>332</v>
      </c>
      <c r="R80">
        <v>72.7</v>
      </c>
      <c r="S80">
        <v>11.4</v>
      </c>
      <c r="T80">
        <v>46.2</v>
      </c>
      <c r="U80">
        <v>144373535</v>
      </c>
    </row>
    <row r="81" spans="1:21" x14ac:dyDescent="0.25">
      <c r="A81">
        <v>80</v>
      </c>
      <c r="B81" t="s">
        <v>292</v>
      </c>
      <c r="C81" t="s">
        <v>402</v>
      </c>
      <c r="D81" t="s">
        <v>327</v>
      </c>
      <c r="E81" t="s">
        <v>328</v>
      </c>
      <c r="F81" t="s">
        <v>403</v>
      </c>
      <c r="G81" t="s">
        <v>292</v>
      </c>
      <c r="H81" t="b">
        <v>1</v>
      </c>
      <c r="I81" t="s">
        <v>26</v>
      </c>
      <c r="J81" t="s">
        <v>404</v>
      </c>
      <c r="K81" t="s">
        <v>405</v>
      </c>
      <c r="L81">
        <v>20500</v>
      </c>
      <c r="M81">
        <v>1950</v>
      </c>
      <c r="N81">
        <v>9</v>
      </c>
      <c r="O81">
        <v>1</v>
      </c>
      <c r="P81">
        <v>180.75</v>
      </c>
      <c r="Q81" s="1" t="s">
        <v>332</v>
      </c>
      <c r="R81">
        <v>72.7</v>
      </c>
      <c r="S81">
        <v>11.4</v>
      </c>
      <c r="T81">
        <v>46.2</v>
      </c>
      <c r="U81">
        <v>144373535</v>
      </c>
    </row>
    <row r="82" spans="1:21" x14ac:dyDescent="0.25">
      <c r="A82">
        <v>81</v>
      </c>
      <c r="B82" t="s">
        <v>351</v>
      </c>
      <c r="C82" t="s">
        <v>406</v>
      </c>
      <c r="D82" t="s">
        <v>32</v>
      </c>
      <c r="E82" t="s">
        <v>407</v>
      </c>
      <c r="F82" t="s">
        <v>408</v>
      </c>
      <c r="G82" t="s">
        <v>351</v>
      </c>
      <c r="H82" t="b">
        <v>1</v>
      </c>
      <c r="I82" t="s">
        <v>26</v>
      </c>
      <c r="J82" t="s">
        <v>409</v>
      </c>
      <c r="K82" t="s">
        <v>304</v>
      </c>
      <c r="L82">
        <v>20200</v>
      </c>
      <c r="M82">
        <v>1938</v>
      </c>
      <c r="N82">
        <v>8</v>
      </c>
      <c r="O82">
        <v>12</v>
      </c>
      <c r="P82">
        <v>117.24</v>
      </c>
      <c r="Q82" s="1" t="s">
        <v>37</v>
      </c>
      <c r="R82">
        <v>78.5</v>
      </c>
      <c r="S82">
        <v>9.6</v>
      </c>
      <c r="T82">
        <v>36.6</v>
      </c>
      <c r="U82">
        <v>328239523</v>
      </c>
    </row>
    <row r="83" spans="1:21" x14ac:dyDescent="0.25">
      <c r="A83">
        <v>82</v>
      </c>
      <c r="B83" t="s">
        <v>272</v>
      </c>
      <c r="C83" t="s">
        <v>410</v>
      </c>
      <c r="D83" t="s">
        <v>274</v>
      </c>
      <c r="E83" t="s">
        <v>275</v>
      </c>
      <c r="F83" t="s">
        <v>276</v>
      </c>
      <c r="G83" t="s">
        <v>272</v>
      </c>
      <c r="H83" t="b">
        <v>1</v>
      </c>
      <c r="I83" t="s">
        <v>26</v>
      </c>
      <c r="J83" t="s">
        <v>411</v>
      </c>
      <c r="K83" t="s">
        <v>412</v>
      </c>
      <c r="L83">
        <v>19600</v>
      </c>
      <c r="M83">
        <v>1961</v>
      </c>
      <c r="N83">
        <v>11</v>
      </c>
      <c r="O83">
        <v>18</v>
      </c>
      <c r="P83">
        <v>119.8</v>
      </c>
      <c r="Q83" s="1" t="s">
        <v>279</v>
      </c>
      <c r="R83">
        <v>82.7</v>
      </c>
      <c r="S83">
        <v>23</v>
      </c>
      <c r="T83">
        <v>47.4</v>
      </c>
      <c r="U83">
        <v>25766605</v>
      </c>
    </row>
    <row r="84" spans="1:21" x14ac:dyDescent="0.25">
      <c r="A84">
        <v>83</v>
      </c>
      <c r="B84" t="s">
        <v>49</v>
      </c>
      <c r="C84" t="s">
        <v>413</v>
      </c>
      <c r="D84" t="s">
        <v>32</v>
      </c>
      <c r="E84" t="s">
        <v>414</v>
      </c>
      <c r="F84" t="s">
        <v>204</v>
      </c>
      <c r="G84" t="s">
        <v>49</v>
      </c>
      <c r="H84" t="b">
        <v>1</v>
      </c>
      <c r="I84" t="s">
        <v>26</v>
      </c>
      <c r="J84" t="s">
        <v>415</v>
      </c>
      <c r="K84" t="s">
        <v>416</v>
      </c>
      <c r="L84">
        <v>19100</v>
      </c>
      <c r="M84">
        <v>1949</v>
      </c>
      <c r="N84">
        <v>8</v>
      </c>
      <c r="O84">
        <v>8</v>
      </c>
      <c r="P84">
        <v>117.24</v>
      </c>
      <c r="Q84" s="1" t="s">
        <v>37</v>
      </c>
      <c r="R84">
        <v>78.5</v>
      </c>
      <c r="S84">
        <v>9.6</v>
      </c>
      <c r="T84">
        <v>36.6</v>
      </c>
      <c r="U84">
        <v>328239523</v>
      </c>
    </row>
    <row r="85" spans="1:21" x14ac:dyDescent="0.25">
      <c r="A85">
        <v>84</v>
      </c>
      <c r="B85" t="s">
        <v>30</v>
      </c>
      <c r="C85" t="s">
        <v>417</v>
      </c>
      <c r="D85" t="s">
        <v>105</v>
      </c>
      <c r="E85" t="s">
        <v>106</v>
      </c>
      <c r="F85" t="s">
        <v>418</v>
      </c>
      <c r="G85" t="s">
        <v>30</v>
      </c>
      <c r="H85" t="b">
        <v>1</v>
      </c>
      <c r="I85" t="s">
        <v>26</v>
      </c>
      <c r="J85" t="s">
        <v>419</v>
      </c>
      <c r="K85" t="s">
        <v>420</v>
      </c>
      <c r="L85">
        <v>19000</v>
      </c>
      <c r="M85">
        <v>1963</v>
      </c>
      <c r="N85">
        <v>6</v>
      </c>
      <c r="O85">
        <v>1</v>
      </c>
      <c r="P85">
        <v>125.08</v>
      </c>
      <c r="Q85" s="1" t="s">
        <v>110</v>
      </c>
      <c r="R85">
        <v>77</v>
      </c>
      <c r="S85">
        <v>9.4</v>
      </c>
      <c r="T85">
        <v>59.2</v>
      </c>
      <c r="U85">
        <v>1397715000</v>
      </c>
    </row>
    <row r="86" spans="1:21" x14ac:dyDescent="0.25">
      <c r="A86">
        <v>84</v>
      </c>
      <c r="B86" t="s">
        <v>272</v>
      </c>
      <c r="C86" t="s">
        <v>421</v>
      </c>
      <c r="D86" t="s">
        <v>105</v>
      </c>
      <c r="E86" t="s">
        <v>192</v>
      </c>
      <c r="F86" t="s">
        <v>422</v>
      </c>
      <c r="G86" t="s">
        <v>272</v>
      </c>
      <c r="H86" t="b">
        <v>1</v>
      </c>
      <c r="I86" t="s">
        <v>26</v>
      </c>
      <c r="J86" t="s">
        <v>384</v>
      </c>
      <c r="K86" t="s">
        <v>423</v>
      </c>
      <c r="L86">
        <v>19000</v>
      </c>
      <c r="M86">
        <v>1968</v>
      </c>
      <c r="N86">
        <v>3</v>
      </c>
      <c r="O86">
        <v>1</v>
      </c>
      <c r="P86">
        <v>125.08</v>
      </c>
      <c r="Q86" s="1" t="s">
        <v>110</v>
      </c>
      <c r="R86">
        <v>77</v>
      </c>
      <c r="S86">
        <v>9.4</v>
      </c>
      <c r="T86">
        <v>59.2</v>
      </c>
      <c r="U86">
        <v>1397715000</v>
      </c>
    </row>
    <row r="87" spans="1:21" x14ac:dyDescent="0.25">
      <c r="A87">
        <v>86</v>
      </c>
      <c r="B87" t="s">
        <v>103</v>
      </c>
      <c r="C87" t="s">
        <v>424</v>
      </c>
      <c r="D87" t="s">
        <v>105</v>
      </c>
      <c r="E87" t="s">
        <v>425</v>
      </c>
      <c r="F87" t="s">
        <v>426</v>
      </c>
      <c r="G87" t="s">
        <v>103</v>
      </c>
      <c r="H87" t="b">
        <v>1</v>
      </c>
      <c r="I87" t="s">
        <v>26</v>
      </c>
      <c r="J87" t="s">
        <v>427</v>
      </c>
      <c r="K87" t="s">
        <v>428</v>
      </c>
      <c r="L87">
        <v>18900</v>
      </c>
      <c r="M87">
        <v>1965</v>
      </c>
      <c r="N87">
        <v>4</v>
      </c>
      <c r="O87">
        <v>17</v>
      </c>
      <c r="P87">
        <v>125.08</v>
      </c>
      <c r="Q87" s="1" t="s">
        <v>110</v>
      </c>
      <c r="R87">
        <v>77</v>
      </c>
      <c r="S87">
        <v>9.4</v>
      </c>
      <c r="T87">
        <v>59.2</v>
      </c>
      <c r="U87">
        <v>1397715000</v>
      </c>
    </row>
    <row r="88" spans="1:21" x14ac:dyDescent="0.25">
      <c r="A88">
        <v>88</v>
      </c>
      <c r="B88" t="s">
        <v>30</v>
      </c>
      <c r="C88" t="s">
        <v>429</v>
      </c>
      <c r="D88" t="s">
        <v>105</v>
      </c>
      <c r="E88" t="s">
        <v>192</v>
      </c>
      <c r="F88" t="s">
        <v>430</v>
      </c>
      <c r="G88" t="s">
        <v>30</v>
      </c>
      <c r="H88" t="b">
        <v>1</v>
      </c>
      <c r="I88" t="s">
        <v>26</v>
      </c>
      <c r="J88" t="s">
        <v>384</v>
      </c>
      <c r="K88" t="s">
        <v>431</v>
      </c>
      <c r="L88">
        <v>18700</v>
      </c>
      <c r="M88">
        <v>1966</v>
      </c>
      <c r="N88">
        <v>2</v>
      </c>
      <c r="O88">
        <v>15</v>
      </c>
      <c r="P88">
        <v>125.08</v>
      </c>
      <c r="Q88" s="1" t="s">
        <v>110</v>
      </c>
      <c r="R88">
        <v>77</v>
      </c>
      <c r="S88">
        <v>9.4</v>
      </c>
      <c r="T88">
        <v>59.2</v>
      </c>
      <c r="U88">
        <v>1397715000</v>
      </c>
    </row>
    <row r="89" spans="1:21" x14ac:dyDescent="0.25">
      <c r="A89">
        <v>89</v>
      </c>
      <c r="B89" t="s">
        <v>292</v>
      </c>
      <c r="C89" t="s">
        <v>432</v>
      </c>
      <c r="D89" t="s">
        <v>32</v>
      </c>
      <c r="E89" t="s">
        <v>433</v>
      </c>
      <c r="F89" t="s">
        <v>434</v>
      </c>
      <c r="G89" t="s">
        <v>292</v>
      </c>
      <c r="H89" t="b">
        <v>1</v>
      </c>
      <c r="I89" t="s">
        <v>26</v>
      </c>
      <c r="J89" t="s">
        <v>435</v>
      </c>
      <c r="K89" t="s">
        <v>436</v>
      </c>
      <c r="L89">
        <v>18500</v>
      </c>
      <c r="M89">
        <v>1945</v>
      </c>
      <c r="N89">
        <v>12</v>
      </c>
      <c r="O89">
        <v>11</v>
      </c>
      <c r="P89">
        <v>117.24</v>
      </c>
      <c r="Q89" s="1" t="s">
        <v>37</v>
      </c>
      <c r="R89">
        <v>78.5</v>
      </c>
      <c r="S89">
        <v>9.6</v>
      </c>
      <c r="T89">
        <v>36.6</v>
      </c>
      <c r="U89">
        <v>328239523</v>
      </c>
    </row>
    <row r="90" spans="1:21" x14ac:dyDescent="0.25">
      <c r="A90">
        <v>89</v>
      </c>
      <c r="B90" t="s">
        <v>49</v>
      </c>
      <c r="C90" t="s">
        <v>437</v>
      </c>
      <c r="D90" t="s">
        <v>32</v>
      </c>
      <c r="E90" t="s">
        <v>301</v>
      </c>
      <c r="F90" t="s">
        <v>204</v>
      </c>
      <c r="G90" t="s">
        <v>49</v>
      </c>
      <c r="H90" t="b">
        <v>1</v>
      </c>
      <c r="I90" t="s">
        <v>26</v>
      </c>
      <c r="J90" t="s">
        <v>438</v>
      </c>
      <c r="K90" t="s">
        <v>137</v>
      </c>
      <c r="L90">
        <v>18500</v>
      </c>
      <c r="M90">
        <v>1957</v>
      </c>
      <c r="N90">
        <v>9</v>
      </c>
      <c r="O90">
        <v>11</v>
      </c>
      <c r="P90">
        <v>117.24</v>
      </c>
      <c r="Q90" s="1" t="s">
        <v>37</v>
      </c>
      <c r="R90">
        <v>78.5</v>
      </c>
      <c r="S90">
        <v>9.6</v>
      </c>
      <c r="T90">
        <v>36.6</v>
      </c>
      <c r="U90">
        <v>328239523</v>
      </c>
    </row>
    <row r="91" spans="1:21" x14ac:dyDescent="0.25">
      <c r="A91">
        <v>89</v>
      </c>
      <c r="B91" t="s">
        <v>292</v>
      </c>
      <c r="C91" t="s">
        <v>439</v>
      </c>
      <c r="D91" t="s">
        <v>327</v>
      </c>
      <c r="E91" t="s">
        <v>328</v>
      </c>
      <c r="F91" t="s">
        <v>440</v>
      </c>
      <c r="G91" t="s">
        <v>292</v>
      </c>
      <c r="H91" t="b">
        <v>1</v>
      </c>
      <c r="I91" t="s">
        <v>26</v>
      </c>
      <c r="J91" t="s">
        <v>441</v>
      </c>
      <c r="K91" t="s">
        <v>442</v>
      </c>
      <c r="L91">
        <v>18500</v>
      </c>
      <c r="M91">
        <v>1952</v>
      </c>
      <c r="N91">
        <v>11</v>
      </c>
      <c r="O91">
        <v>9</v>
      </c>
      <c r="P91">
        <v>180.75</v>
      </c>
      <c r="Q91" s="1" t="s">
        <v>332</v>
      </c>
      <c r="R91">
        <v>72.7</v>
      </c>
      <c r="S91">
        <v>11.4</v>
      </c>
      <c r="T91">
        <v>46.2</v>
      </c>
      <c r="U91">
        <v>144373535</v>
      </c>
    </row>
    <row r="92" spans="1:21" x14ac:dyDescent="0.25">
      <c r="A92">
        <v>92</v>
      </c>
      <c r="B92" t="s">
        <v>49</v>
      </c>
      <c r="C92" t="s">
        <v>443</v>
      </c>
      <c r="D92" t="s">
        <v>32</v>
      </c>
      <c r="E92" t="s">
        <v>444</v>
      </c>
      <c r="F92" t="s">
        <v>445</v>
      </c>
      <c r="G92" t="s">
        <v>49</v>
      </c>
      <c r="H92" t="b">
        <v>1</v>
      </c>
      <c r="I92" t="s">
        <v>26</v>
      </c>
      <c r="J92" t="s">
        <v>446</v>
      </c>
      <c r="K92" t="s">
        <v>447</v>
      </c>
      <c r="L92">
        <v>18000</v>
      </c>
      <c r="M92">
        <v>1962</v>
      </c>
      <c r="N92">
        <v>1</v>
      </c>
      <c r="O92">
        <v>17</v>
      </c>
      <c r="P92">
        <v>117.24</v>
      </c>
      <c r="Q92" s="1" t="s">
        <v>37</v>
      </c>
      <c r="R92">
        <v>78.5</v>
      </c>
      <c r="S92">
        <v>9.6</v>
      </c>
      <c r="T92">
        <v>36.6</v>
      </c>
      <c r="U92">
        <v>328239523</v>
      </c>
    </row>
    <row r="93" spans="1:21" x14ac:dyDescent="0.25">
      <c r="A93">
        <v>93</v>
      </c>
      <c r="B93" t="s">
        <v>272</v>
      </c>
      <c r="C93" t="s">
        <v>448</v>
      </c>
      <c r="D93" t="s">
        <v>226</v>
      </c>
      <c r="E93" t="s">
        <v>227</v>
      </c>
      <c r="F93" t="s">
        <v>449</v>
      </c>
      <c r="G93" t="s">
        <v>272</v>
      </c>
      <c r="H93" t="b">
        <v>0</v>
      </c>
      <c r="I93" t="s">
        <v>26</v>
      </c>
      <c r="J93" t="s">
        <v>450</v>
      </c>
      <c r="K93" t="s">
        <v>451</v>
      </c>
      <c r="L93">
        <v>17700</v>
      </c>
      <c r="M93">
        <v>1950</v>
      </c>
      <c r="N93">
        <v>6</v>
      </c>
      <c r="O93">
        <v>15</v>
      </c>
      <c r="P93">
        <v>119.62</v>
      </c>
      <c r="Q93" s="1" t="s">
        <v>231</v>
      </c>
      <c r="R93">
        <v>81.3</v>
      </c>
      <c r="S93">
        <v>25.5</v>
      </c>
      <c r="T93">
        <v>30.6</v>
      </c>
      <c r="U93">
        <v>66834405</v>
      </c>
    </row>
    <row r="94" spans="1:21" x14ac:dyDescent="0.25">
      <c r="A94">
        <v>94</v>
      </c>
      <c r="B94" t="s">
        <v>49</v>
      </c>
      <c r="C94" t="s">
        <v>452</v>
      </c>
      <c r="D94" t="s">
        <v>32</v>
      </c>
      <c r="E94" t="s">
        <v>414</v>
      </c>
      <c r="F94" t="s">
        <v>204</v>
      </c>
      <c r="G94" t="s">
        <v>49</v>
      </c>
      <c r="H94" t="b">
        <v>1</v>
      </c>
      <c r="I94" t="s">
        <v>26</v>
      </c>
      <c r="J94" t="s">
        <v>453</v>
      </c>
      <c r="K94" t="s">
        <v>82</v>
      </c>
      <c r="L94">
        <v>17500</v>
      </c>
      <c r="M94">
        <v>1956</v>
      </c>
      <c r="N94">
        <v>6</v>
      </c>
      <c r="O94">
        <v>11</v>
      </c>
      <c r="P94">
        <v>117.24</v>
      </c>
      <c r="Q94" s="1" t="s">
        <v>37</v>
      </c>
      <c r="R94">
        <v>78.5</v>
      </c>
      <c r="S94">
        <v>9.6</v>
      </c>
      <c r="T94">
        <v>36.6</v>
      </c>
      <c r="U94">
        <v>328239523</v>
      </c>
    </row>
    <row r="95" spans="1:21" x14ac:dyDescent="0.25">
      <c r="A95">
        <v>94</v>
      </c>
      <c r="B95" t="s">
        <v>49</v>
      </c>
      <c r="C95" t="s">
        <v>454</v>
      </c>
      <c r="D95" t="s">
        <v>32</v>
      </c>
      <c r="E95" t="s">
        <v>455</v>
      </c>
      <c r="F95" t="s">
        <v>264</v>
      </c>
      <c r="G95" t="s">
        <v>49</v>
      </c>
      <c r="H95" t="b">
        <v>1</v>
      </c>
      <c r="I95" t="s">
        <v>26</v>
      </c>
      <c r="J95" t="s">
        <v>456</v>
      </c>
      <c r="K95" t="s">
        <v>457</v>
      </c>
      <c r="L95">
        <v>17500</v>
      </c>
      <c r="M95">
        <v>1936</v>
      </c>
      <c r="N95">
        <v>2</v>
      </c>
      <c r="O95">
        <v>16</v>
      </c>
      <c r="P95">
        <v>117.24</v>
      </c>
      <c r="Q95" s="1" t="s">
        <v>37</v>
      </c>
      <c r="R95">
        <v>78.5</v>
      </c>
      <c r="S95">
        <v>9.6</v>
      </c>
      <c r="T95">
        <v>36.6</v>
      </c>
      <c r="U95">
        <v>328239523</v>
      </c>
    </row>
    <row r="96" spans="1:21" x14ac:dyDescent="0.25">
      <c r="A96">
        <v>94</v>
      </c>
      <c r="B96" t="s">
        <v>272</v>
      </c>
      <c r="C96" t="s">
        <v>458</v>
      </c>
      <c r="D96" t="s">
        <v>74</v>
      </c>
      <c r="E96" t="s">
        <v>459</v>
      </c>
      <c r="F96" t="s">
        <v>449</v>
      </c>
      <c r="G96" t="s">
        <v>272</v>
      </c>
      <c r="H96" t="b">
        <v>0</v>
      </c>
      <c r="I96" t="s">
        <v>85</v>
      </c>
      <c r="J96" t="s">
        <v>460</v>
      </c>
      <c r="K96" t="s">
        <v>461</v>
      </c>
      <c r="L96">
        <v>17500</v>
      </c>
      <c r="M96">
        <v>1950</v>
      </c>
      <c r="N96">
        <v>3</v>
      </c>
      <c r="O96">
        <v>20</v>
      </c>
      <c r="P96">
        <v>180.44</v>
      </c>
      <c r="Q96" s="1" t="s">
        <v>78</v>
      </c>
      <c r="R96">
        <v>69.400000000000006</v>
      </c>
      <c r="S96">
        <v>11.2</v>
      </c>
      <c r="T96">
        <v>49.7</v>
      </c>
      <c r="U96">
        <v>1366417754</v>
      </c>
    </row>
    <row r="97" spans="1:21" x14ac:dyDescent="0.25">
      <c r="A97">
        <v>97</v>
      </c>
      <c r="B97" t="s">
        <v>462</v>
      </c>
      <c r="C97" t="s">
        <v>463</v>
      </c>
      <c r="D97" t="s">
        <v>32</v>
      </c>
      <c r="E97" t="s">
        <v>464</v>
      </c>
      <c r="F97" t="s">
        <v>465</v>
      </c>
      <c r="G97" t="s">
        <v>462</v>
      </c>
      <c r="H97" t="b">
        <v>1</v>
      </c>
      <c r="I97" t="s">
        <v>26</v>
      </c>
      <c r="J97" t="s">
        <v>466</v>
      </c>
      <c r="K97" t="s">
        <v>467</v>
      </c>
      <c r="L97">
        <v>17400</v>
      </c>
      <c r="M97">
        <v>1932</v>
      </c>
      <c r="N97">
        <v>5</v>
      </c>
      <c r="O97">
        <v>11</v>
      </c>
      <c r="P97">
        <v>117.24</v>
      </c>
      <c r="Q97" s="1" t="s">
        <v>37</v>
      </c>
      <c r="R97">
        <v>78.5</v>
      </c>
      <c r="S97">
        <v>9.6</v>
      </c>
      <c r="T97">
        <v>36.6</v>
      </c>
      <c r="U97">
        <v>328239523</v>
      </c>
    </row>
    <row r="98" spans="1:21" x14ac:dyDescent="0.25">
      <c r="A98">
        <v>97</v>
      </c>
      <c r="B98" t="s">
        <v>21</v>
      </c>
      <c r="C98" t="s">
        <v>468</v>
      </c>
      <c r="D98" t="s">
        <v>32</v>
      </c>
      <c r="E98" t="s">
        <v>469</v>
      </c>
      <c r="F98" t="s">
        <v>470</v>
      </c>
      <c r="G98" t="s">
        <v>21</v>
      </c>
      <c r="H98" t="b">
        <v>1</v>
      </c>
      <c r="I98" t="s">
        <v>26</v>
      </c>
      <c r="J98" t="s">
        <v>471</v>
      </c>
      <c r="K98" t="s">
        <v>190</v>
      </c>
      <c r="L98">
        <v>17400</v>
      </c>
      <c r="M98">
        <v>1940</v>
      </c>
      <c r="N98">
        <v>1</v>
      </c>
      <c r="O98">
        <v>22</v>
      </c>
      <c r="P98">
        <v>117.24</v>
      </c>
      <c r="Q98" s="1" t="s">
        <v>37</v>
      </c>
      <c r="R98">
        <v>78.5</v>
      </c>
      <c r="S98">
        <v>9.6</v>
      </c>
      <c r="T98">
        <v>36.6</v>
      </c>
      <c r="U98">
        <v>328239523</v>
      </c>
    </row>
    <row r="99" spans="1:21" x14ac:dyDescent="0.25">
      <c r="A99">
        <v>99</v>
      </c>
      <c r="B99" t="s">
        <v>59</v>
      </c>
      <c r="C99" t="s">
        <v>472</v>
      </c>
      <c r="D99" t="s">
        <v>32</v>
      </c>
      <c r="E99" t="s">
        <v>61</v>
      </c>
      <c r="F99" t="s">
        <v>473</v>
      </c>
      <c r="G99" t="s">
        <v>59</v>
      </c>
      <c r="H99" t="b">
        <v>0</v>
      </c>
      <c r="I99" t="s">
        <v>26</v>
      </c>
      <c r="J99" t="s">
        <v>474</v>
      </c>
      <c r="K99" t="s">
        <v>475</v>
      </c>
      <c r="L99">
        <v>17100</v>
      </c>
      <c r="M99">
        <v>1931</v>
      </c>
      <c r="N99">
        <v>3</v>
      </c>
      <c r="O99">
        <v>11</v>
      </c>
      <c r="P99">
        <v>117.24</v>
      </c>
      <c r="Q99" s="1" t="s">
        <v>37</v>
      </c>
      <c r="R99">
        <v>78.5</v>
      </c>
      <c r="S99">
        <v>9.6</v>
      </c>
      <c r="T99">
        <v>36.6</v>
      </c>
      <c r="U99">
        <v>328239523</v>
      </c>
    </row>
    <row r="100" spans="1:21" x14ac:dyDescent="0.25">
      <c r="A100">
        <v>100</v>
      </c>
      <c r="B100" t="s">
        <v>49</v>
      </c>
      <c r="C100" t="s">
        <v>476</v>
      </c>
      <c r="D100" t="s">
        <v>170</v>
      </c>
      <c r="E100" t="s">
        <v>477</v>
      </c>
      <c r="F100" t="s">
        <v>478</v>
      </c>
      <c r="G100" t="s">
        <v>49</v>
      </c>
      <c r="H100" t="b">
        <v>0</v>
      </c>
      <c r="I100" t="s">
        <v>85</v>
      </c>
      <c r="J100" t="s">
        <v>479</v>
      </c>
      <c r="K100" t="s">
        <v>480</v>
      </c>
      <c r="L100">
        <v>16700</v>
      </c>
      <c r="M100">
        <v>1953</v>
      </c>
      <c r="N100">
        <v>1</v>
      </c>
      <c r="O100">
        <v>1</v>
      </c>
      <c r="P100">
        <v>99.55</v>
      </c>
      <c r="Q100" s="1" t="s">
        <v>175</v>
      </c>
      <c r="R100">
        <v>83.6</v>
      </c>
      <c r="S100">
        <v>10.1</v>
      </c>
      <c r="T100">
        <v>28.8</v>
      </c>
      <c r="U100">
        <v>8574832</v>
      </c>
    </row>
    <row r="101" spans="1:21" x14ac:dyDescent="0.25">
      <c r="A101">
        <v>101</v>
      </c>
      <c r="B101" t="s">
        <v>21</v>
      </c>
      <c r="C101" t="s">
        <v>481</v>
      </c>
      <c r="D101" t="s">
        <v>158</v>
      </c>
      <c r="E101" t="s">
        <v>482</v>
      </c>
      <c r="F101" t="s">
        <v>483</v>
      </c>
      <c r="G101" t="s">
        <v>21</v>
      </c>
      <c r="H101" t="b">
        <v>0</v>
      </c>
      <c r="I101" t="s">
        <v>26</v>
      </c>
      <c r="J101" t="s">
        <v>484</v>
      </c>
      <c r="K101" t="s">
        <v>485</v>
      </c>
      <c r="L101">
        <v>16500</v>
      </c>
      <c r="M101">
        <v>1951</v>
      </c>
      <c r="N101">
        <v>1</v>
      </c>
      <c r="O101">
        <v>1</v>
      </c>
      <c r="P101">
        <v>112.85</v>
      </c>
      <c r="Q101" s="1" t="s">
        <v>163</v>
      </c>
      <c r="R101">
        <v>80.900000000000006</v>
      </c>
      <c r="S101">
        <v>11.5</v>
      </c>
      <c r="T101">
        <v>48.8</v>
      </c>
      <c r="U101">
        <v>83132799</v>
      </c>
    </row>
    <row r="102" spans="1:21" x14ac:dyDescent="0.25">
      <c r="A102">
        <v>101</v>
      </c>
      <c r="B102" t="s">
        <v>49</v>
      </c>
      <c r="C102" t="s">
        <v>486</v>
      </c>
      <c r="D102" t="s">
        <v>487</v>
      </c>
      <c r="E102" t="s">
        <v>488</v>
      </c>
      <c r="F102" t="s">
        <v>489</v>
      </c>
      <c r="G102" t="s">
        <v>49</v>
      </c>
      <c r="H102" t="b">
        <v>0</v>
      </c>
      <c r="I102" t="s">
        <v>85</v>
      </c>
      <c r="J102" t="s">
        <v>490</v>
      </c>
      <c r="K102" t="s">
        <v>491</v>
      </c>
      <c r="L102">
        <v>16500</v>
      </c>
      <c r="M102">
        <v>1967</v>
      </c>
      <c r="N102">
        <v>7</v>
      </c>
      <c r="O102">
        <v>4</v>
      </c>
      <c r="P102">
        <v>116.48</v>
      </c>
      <c r="Q102" s="1" t="s">
        <v>492</v>
      </c>
      <c r="R102">
        <v>79</v>
      </c>
      <c r="S102">
        <v>14.9</v>
      </c>
      <c r="T102">
        <v>46.1</v>
      </c>
      <c r="U102">
        <v>10669709</v>
      </c>
    </row>
    <row r="103" spans="1:21" x14ac:dyDescent="0.25">
      <c r="A103">
        <v>101</v>
      </c>
      <c r="B103" t="s">
        <v>49</v>
      </c>
      <c r="C103" t="s">
        <v>486</v>
      </c>
      <c r="D103" t="s">
        <v>487</v>
      </c>
      <c r="E103" t="s">
        <v>488</v>
      </c>
      <c r="F103" t="s">
        <v>489</v>
      </c>
      <c r="G103" t="s">
        <v>49</v>
      </c>
      <c r="H103" t="b">
        <v>0</v>
      </c>
      <c r="I103" t="s">
        <v>85</v>
      </c>
      <c r="J103" t="s">
        <v>490</v>
      </c>
      <c r="K103" t="s">
        <v>491</v>
      </c>
      <c r="L103">
        <v>16500</v>
      </c>
      <c r="M103">
        <v>1967</v>
      </c>
      <c r="N103">
        <v>7</v>
      </c>
      <c r="O103">
        <v>4</v>
      </c>
      <c r="P103">
        <v>116.48</v>
      </c>
      <c r="Q103" s="1" t="s">
        <v>492</v>
      </c>
      <c r="R103">
        <v>79</v>
      </c>
      <c r="S103">
        <v>14.9</v>
      </c>
      <c r="T103">
        <v>46.1</v>
      </c>
      <c r="U103">
        <v>10669709</v>
      </c>
    </row>
    <row r="104" spans="1:21" x14ac:dyDescent="0.25">
      <c r="A104">
        <v>103</v>
      </c>
      <c r="B104" t="s">
        <v>351</v>
      </c>
      <c r="C104" t="s">
        <v>493</v>
      </c>
      <c r="D104" t="s">
        <v>105</v>
      </c>
      <c r="E104" t="s">
        <v>192</v>
      </c>
      <c r="F104" t="s">
        <v>494</v>
      </c>
      <c r="G104" t="s">
        <v>351</v>
      </c>
      <c r="H104" t="b">
        <v>1</v>
      </c>
      <c r="I104" t="s">
        <v>26</v>
      </c>
      <c r="J104" t="s">
        <v>419</v>
      </c>
      <c r="K104" t="s">
        <v>495</v>
      </c>
      <c r="L104">
        <v>16300</v>
      </c>
      <c r="M104">
        <v>1951</v>
      </c>
      <c r="N104">
        <v>1</v>
      </c>
      <c r="O104">
        <v>1</v>
      </c>
      <c r="P104">
        <v>125.08</v>
      </c>
      <c r="Q104" s="1" t="s">
        <v>110</v>
      </c>
      <c r="R104">
        <v>77</v>
      </c>
      <c r="S104">
        <v>9.4</v>
      </c>
      <c r="T104">
        <v>59.2</v>
      </c>
      <c r="U104">
        <v>1397715000</v>
      </c>
    </row>
    <row r="105" spans="1:21" x14ac:dyDescent="0.25">
      <c r="A105">
        <v>104</v>
      </c>
      <c r="B105" t="s">
        <v>21</v>
      </c>
      <c r="C105" t="s">
        <v>496</v>
      </c>
      <c r="D105" t="s">
        <v>497</v>
      </c>
      <c r="E105" t="s">
        <v>498</v>
      </c>
      <c r="F105" t="s">
        <v>499</v>
      </c>
      <c r="G105" t="s">
        <v>21</v>
      </c>
      <c r="H105" t="b">
        <v>0</v>
      </c>
      <c r="I105" t="s">
        <v>26</v>
      </c>
      <c r="J105" t="s">
        <v>500</v>
      </c>
      <c r="K105" t="s">
        <v>316</v>
      </c>
      <c r="L105">
        <v>16200</v>
      </c>
      <c r="M105">
        <v>1947</v>
      </c>
      <c r="N105">
        <v>10</v>
      </c>
      <c r="O105">
        <v>4</v>
      </c>
      <c r="P105">
        <v>110.51</v>
      </c>
      <c r="Q105" s="1" t="s">
        <v>501</v>
      </c>
      <c r="R105">
        <v>82.5</v>
      </c>
      <c r="S105">
        <v>27.9</v>
      </c>
      <c r="T105">
        <v>49.1</v>
      </c>
      <c r="U105">
        <v>10285453</v>
      </c>
    </row>
    <row r="106" spans="1:21" x14ac:dyDescent="0.25">
      <c r="A106">
        <v>104</v>
      </c>
      <c r="B106" t="s">
        <v>38</v>
      </c>
      <c r="C106" t="s">
        <v>502</v>
      </c>
      <c r="D106" t="s">
        <v>32</v>
      </c>
      <c r="E106" t="s">
        <v>503</v>
      </c>
      <c r="F106" t="s">
        <v>90</v>
      </c>
      <c r="G106" t="s">
        <v>38</v>
      </c>
      <c r="H106" t="b">
        <v>1</v>
      </c>
      <c r="I106" t="s">
        <v>26</v>
      </c>
      <c r="J106" t="s">
        <v>504</v>
      </c>
      <c r="K106" t="s">
        <v>420</v>
      </c>
      <c r="L106">
        <v>16200</v>
      </c>
      <c r="M106">
        <v>1955</v>
      </c>
      <c r="N106">
        <v>4</v>
      </c>
      <c r="O106">
        <v>27</v>
      </c>
      <c r="P106">
        <v>117.24</v>
      </c>
      <c r="Q106" s="1" t="s">
        <v>37</v>
      </c>
      <c r="R106">
        <v>78.5</v>
      </c>
      <c r="S106">
        <v>9.6</v>
      </c>
      <c r="T106">
        <v>36.6</v>
      </c>
      <c r="U106">
        <v>328239523</v>
      </c>
    </row>
    <row r="107" spans="1:21" x14ac:dyDescent="0.25">
      <c r="A107">
        <v>106</v>
      </c>
      <c r="B107" t="s">
        <v>49</v>
      </c>
      <c r="C107" t="s">
        <v>505</v>
      </c>
      <c r="D107" t="s">
        <v>170</v>
      </c>
      <c r="E107" t="s">
        <v>239</v>
      </c>
      <c r="F107" t="s">
        <v>204</v>
      </c>
      <c r="G107" t="s">
        <v>49</v>
      </c>
      <c r="H107" t="b">
        <v>1</v>
      </c>
      <c r="I107" t="s">
        <v>26</v>
      </c>
      <c r="J107" t="s">
        <v>506</v>
      </c>
      <c r="K107" t="s">
        <v>64</v>
      </c>
      <c r="L107">
        <v>16000</v>
      </c>
      <c r="M107">
        <v>1968</v>
      </c>
      <c r="N107">
        <v>3</v>
      </c>
      <c r="O107">
        <v>18</v>
      </c>
      <c r="P107">
        <v>99.55</v>
      </c>
      <c r="Q107" s="1" t="s">
        <v>175</v>
      </c>
      <c r="R107">
        <v>83.6</v>
      </c>
      <c r="S107">
        <v>10.1</v>
      </c>
      <c r="T107">
        <v>28.8</v>
      </c>
      <c r="U107">
        <v>8574832</v>
      </c>
    </row>
    <row r="108" spans="1:21" x14ac:dyDescent="0.25">
      <c r="A108">
        <v>107</v>
      </c>
      <c r="B108" t="s">
        <v>103</v>
      </c>
      <c r="C108" t="s">
        <v>507</v>
      </c>
      <c r="D108" t="s">
        <v>105</v>
      </c>
      <c r="E108" t="s">
        <v>336</v>
      </c>
      <c r="F108" t="s">
        <v>508</v>
      </c>
      <c r="G108" t="s">
        <v>103</v>
      </c>
      <c r="H108" t="b">
        <v>1</v>
      </c>
      <c r="I108" t="s">
        <v>26</v>
      </c>
      <c r="J108" t="s">
        <v>509</v>
      </c>
      <c r="K108" t="s">
        <v>510</v>
      </c>
      <c r="L108">
        <v>15900</v>
      </c>
      <c r="M108">
        <v>1956</v>
      </c>
      <c r="N108">
        <v>1</v>
      </c>
      <c r="O108">
        <v>19</v>
      </c>
      <c r="P108">
        <v>125.08</v>
      </c>
      <c r="Q108" s="1" t="s">
        <v>110</v>
      </c>
      <c r="R108">
        <v>77</v>
      </c>
      <c r="S108">
        <v>9.4</v>
      </c>
      <c r="T108">
        <v>59.2</v>
      </c>
      <c r="U108">
        <v>1397715000</v>
      </c>
    </row>
    <row r="109" spans="1:21" x14ac:dyDescent="0.25">
      <c r="A109">
        <v>108</v>
      </c>
      <c r="B109" t="s">
        <v>103</v>
      </c>
      <c r="C109" t="s">
        <v>511</v>
      </c>
      <c r="D109" t="s">
        <v>170</v>
      </c>
      <c r="E109" t="s">
        <v>512</v>
      </c>
      <c r="F109" t="s">
        <v>513</v>
      </c>
      <c r="G109" t="s">
        <v>103</v>
      </c>
      <c r="H109" t="b">
        <v>1</v>
      </c>
      <c r="I109" t="s">
        <v>26</v>
      </c>
      <c r="J109" t="s">
        <v>514</v>
      </c>
      <c r="K109" t="s">
        <v>515</v>
      </c>
      <c r="L109">
        <v>15800</v>
      </c>
      <c r="M109">
        <v>1939</v>
      </c>
      <c r="N109">
        <v>8</v>
      </c>
      <c r="O109">
        <v>26</v>
      </c>
      <c r="P109">
        <v>99.55</v>
      </c>
      <c r="Q109" s="1" t="s">
        <v>175</v>
      </c>
      <c r="R109">
        <v>83.6</v>
      </c>
      <c r="S109">
        <v>10.1</v>
      </c>
      <c r="T109">
        <v>28.8</v>
      </c>
      <c r="U109">
        <v>8574832</v>
      </c>
    </row>
    <row r="110" spans="1:21" x14ac:dyDescent="0.25">
      <c r="A110">
        <v>112</v>
      </c>
      <c r="B110" t="s">
        <v>351</v>
      </c>
      <c r="C110" t="s">
        <v>516</v>
      </c>
      <c r="D110" t="s">
        <v>74</v>
      </c>
      <c r="E110" t="s">
        <v>75</v>
      </c>
      <c r="F110" t="s">
        <v>517</v>
      </c>
      <c r="G110" t="s">
        <v>351</v>
      </c>
      <c r="H110" t="b">
        <v>1</v>
      </c>
      <c r="I110" t="s">
        <v>26</v>
      </c>
      <c r="J110" t="s">
        <v>518</v>
      </c>
      <c r="K110" t="s">
        <v>519</v>
      </c>
      <c r="L110">
        <v>15600</v>
      </c>
      <c r="M110">
        <v>1955</v>
      </c>
      <c r="N110">
        <v>10</v>
      </c>
      <c r="O110">
        <v>1</v>
      </c>
      <c r="P110">
        <v>180.44</v>
      </c>
      <c r="Q110" s="1" t="s">
        <v>78</v>
      </c>
      <c r="R110">
        <v>69.400000000000006</v>
      </c>
      <c r="S110">
        <v>11.2</v>
      </c>
      <c r="T110">
        <v>49.7</v>
      </c>
      <c r="U110">
        <v>1366417754</v>
      </c>
    </row>
    <row r="111" spans="1:21" x14ac:dyDescent="0.25">
      <c r="A111">
        <v>113</v>
      </c>
      <c r="B111" t="s">
        <v>38</v>
      </c>
      <c r="C111" t="s">
        <v>520</v>
      </c>
      <c r="D111" t="s">
        <v>32</v>
      </c>
      <c r="E111" t="s">
        <v>521</v>
      </c>
      <c r="F111" t="s">
        <v>522</v>
      </c>
      <c r="G111" t="s">
        <v>38</v>
      </c>
      <c r="H111" t="b">
        <v>1</v>
      </c>
      <c r="I111" t="s">
        <v>26</v>
      </c>
      <c r="J111" t="s">
        <v>523</v>
      </c>
      <c r="K111" t="s">
        <v>524</v>
      </c>
      <c r="L111">
        <v>15500</v>
      </c>
      <c r="M111">
        <v>1978</v>
      </c>
      <c r="N111">
        <v>3</v>
      </c>
      <c r="O111">
        <v>10</v>
      </c>
      <c r="P111">
        <v>117.24</v>
      </c>
      <c r="Q111" s="1" t="s">
        <v>37</v>
      </c>
      <c r="R111">
        <v>78.5</v>
      </c>
      <c r="S111">
        <v>9.6</v>
      </c>
      <c r="T111">
        <v>36.6</v>
      </c>
      <c r="U111">
        <v>328239523</v>
      </c>
    </row>
    <row r="112" spans="1:21" x14ac:dyDescent="0.25">
      <c r="A112">
        <v>114</v>
      </c>
      <c r="B112" t="s">
        <v>21</v>
      </c>
      <c r="C112" t="s">
        <v>525</v>
      </c>
      <c r="D112" t="s">
        <v>74</v>
      </c>
      <c r="E112" t="s">
        <v>75</v>
      </c>
      <c r="F112" t="s">
        <v>526</v>
      </c>
      <c r="G112" t="s">
        <v>21</v>
      </c>
      <c r="H112" t="b">
        <v>1</v>
      </c>
      <c r="I112" t="s">
        <v>26</v>
      </c>
      <c r="J112" t="s">
        <v>527</v>
      </c>
      <c r="K112" t="s">
        <v>528</v>
      </c>
      <c r="L112">
        <v>15300</v>
      </c>
      <c r="M112">
        <v>1955</v>
      </c>
      <c r="N112">
        <v>1</v>
      </c>
      <c r="O112">
        <v>1</v>
      </c>
      <c r="P112">
        <v>180.44</v>
      </c>
      <c r="Q112" s="1" t="s">
        <v>78</v>
      </c>
      <c r="R112">
        <v>69.400000000000006</v>
      </c>
      <c r="S112">
        <v>11.2</v>
      </c>
      <c r="T112">
        <v>49.7</v>
      </c>
      <c r="U112">
        <v>1366417754</v>
      </c>
    </row>
    <row r="113" spans="1:21" x14ac:dyDescent="0.25">
      <c r="A113">
        <v>115</v>
      </c>
      <c r="B113" t="s">
        <v>30</v>
      </c>
      <c r="C113" t="s">
        <v>529</v>
      </c>
      <c r="D113" t="s">
        <v>105</v>
      </c>
      <c r="E113" t="s">
        <v>214</v>
      </c>
      <c r="F113" t="s">
        <v>215</v>
      </c>
      <c r="G113" t="s">
        <v>30</v>
      </c>
      <c r="H113" t="b">
        <v>1</v>
      </c>
      <c r="I113" t="s">
        <v>26</v>
      </c>
      <c r="J113" t="s">
        <v>248</v>
      </c>
      <c r="K113" t="s">
        <v>530</v>
      </c>
      <c r="L113">
        <v>15200</v>
      </c>
      <c r="M113">
        <v>1967</v>
      </c>
      <c r="N113">
        <v>1</v>
      </c>
      <c r="O113">
        <v>1</v>
      </c>
      <c r="P113">
        <v>125.08</v>
      </c>
      <c r="Q113" s="1" t="s">
        <v>110</v>
      </c>
      <c r="R113">
        <v>77</v>
      </c>
      <c r="S113">
        <v>9.4</v>
      </c>
      <c r="T113">
        <v>59.2</v>
      </c>
      <c r="U113">
        <v>1397715000</v>
      </c>
    </row>
    <row r="114" spans="1:21" x14ac:dyDescent="0.25">
      <c r="A114">
        <v>116</v>
      </c>
      <c r="B114" t="s">
        <v>72</v>
      </c>
      <c r="C114" t="s">
        <v>531</v>
      </c>
      <c r="D114" t="s">
        <v>532</v>
      </c>
      <c r="E114" t="s">
        <v>533</v>
      </c>
      <c r="F114" t="s">
        <v>72</v>
      </c>
      <c r="G114" t="s">
        <v>72</v>
      </c>
      <c r="H114" t="b">
        <v>0</v>
      </c>
      <c r="I114" t="s">
        <v>26</v>
      </c>
      <c r="J114" t="s">
        <v>534</v>
      </c>
      <c r="K114" t="s">
        <v>535</v>
      </c>
      <c r="L114">
        <v>14900</v>
      </c>
      <c r="M114">
        <v>1939</v>
      </c>
      <c r="N114">
        <v>4</v>
      </c>
      <c r="O114">
        <v>19</v>
      </c>
      <c r="P114">
        <v>113.27</v>
      </c>
      <c r="Q114" s="1" t="s">
        <v>536</v>
      </c>
      <c r="R114">
        <v>76.900000000000006</v>
      </c>
      <c r="S114">
        <v>14.9</v>
      </c>
      <c r="T114">
        <v>29.5</v>
      </c>
      <c r="U114">
        <v>69625582</v>
      </c>
    </row>
    <row r="115" spans="1:21" x14ac:dyDescent="0.25">
      <c r="A115">
        <v>116</v>
      </c>
      <c r="B115" t="s">
        <v>21</v>
      </c>
      <c r="C115" t="s">
        <v>537</v>
      </c>
      <c r="D115" t="s">
        <v>32</v>
      </c>
      <c r="E115" t="s">
        <v>433</v>
      </c>
      <c r="F115" t="s">
        <v>160</v>
      </c>
      <c r="G115" t="s">
        <v>21</v>
      </c>
      <c r="H115" t="b">
        <v>1</v>
      </c>
      <c r="I115" t="s">
        <v>26</v>
      </c>
      <c r="J115" t="s">
        <v>538</v>
      </c>
      <c r="K115" t="s">
        <v>137</v>
      </c>
      <c r="L115">
        <v>14900</v>
      </c>
      <c r="M115">
        <v>1941</v>
      </c>
      <c r="N115">
        <v>11</v>
      </c>
      <c r="O115">
        <v>13</v>
      </c>
      <c r="P115">
        <v>117.24</v>
      </c>
      <c r="Q115" s="1" t="s">
        <v>37</v>
      </c>
      <c r="R115">
        <v>78.5</v>
      </c>
      <c r="S115">
        <v>9.6</v>
      </c>
      <c r="T115">
        <v>36.6</v>
      </c>
      <c r="U115">
        <v>328239523</v>
      </c>
    </row>
    <row r="116" spans="1:21" x14ac:dyDescent="0.25">
      <c r="A116">
        <v>118</v>
      </c>
      <c r="B116" t="s">
        <v>103</v>
      </c>
      <c r="C116" t="s">
        <v>539</v>
      </c>
      <c r="D116" t="s">
        <v>532</v>
      </c>
      <c r="E116" t="s">
        <v>533</v>
      </c>
      <c r="F116" t="s">
        <v>540</v>
      </c>
      <c r="G116" t="s">
        <v>103</v>
      </c>
      <c r="H116" t="b">
        <v>1</v>
      </c>
      <c r="I116" t="s">
        <v>26</v>
      </c>
      <c r="J116" t="s">
        <v>541</v>
      </c>
      <c r="K116" t="s">
        <v>542</v>
      </c>
      <c r="L116">
        <v>14800</v>
      </c>
      <c r="M116">
        <v>1944</v>
      </c>
      <c r="N116">
        <v>5</v>
      </c>
      <c r="O116">
        <v>2</v>
      </c>
      <c r="P116">
        <v>113.27</v>
      </c>
      <c r="Q116" s="1" t="s">
        <v>536</v>
      </c>
      <c r="R116">
        <v>76.900000000000006</v>
      </c>
      <c r="S116">
        <v>14.9</v>
      </c>
      <c r="T116">
        <v>29.5</v>
      </c>
      <c r="U116">
        <v>69625582</v>
      </c>
    </row>
    <row r="117" spans="1:21" x14ac:dyDescent="0.25">
      <c r="A117">
        <v>119</v>
      </c>
      <c r="B117" t="s">
        <v>103</v>
      </c>
      <c r="C117" t="s">
        <v>543</v>
      </c>
      <c r="D117" t="s">
        <v>226</v>
      </c>
      <c r="E117" t="s">
        <v>227</v>
      </c>
      <c r="F117" t="s">
        <v>544</v>
      </c>
      <c r="G117" t="s">
        <v>103</v>
      </c>
      <c r="H117" t="b">
        <v>0</v>
      </c>
      <c r="I117" t="s">
        <v>85</v>
      </c>
      <c r="J117" t="s">
        <v>545</v>
      </c>
      <c r="K117" t="s">
        <v>546</v>
      </c>
      <c r="L117">
        <v>14700</v>
      </c>
      <c r="M117">
        <v>1954</v>
      </c>
      <c r="N117">
        <v>6</v>
      </c>
      <c r="O117">
        <v>30</v>
      </c>
      <c r="P117">
        <v>119.62</v>
      </c>
      <c r="Q117" s="1" t="s">
        <v>231</v>
      </c>
      <c r="R117">
        <v>81.3</v>
      </c>
      <c r="S117">
        <v>25.5</v>
      </c>
      <c r="T117">
        <v>30.6</v>
      </c>
      <c r="U117">
        <v>66834405</v>
      </c>
    </row>
    <row r="118" spans="1:21" x14ac:dyDescent="0.25">
      <c r="A118">
        <v>120</v>
      </c>
      <c r="B118" t="s">
        <v>351</v>
      </c>
      <c r="C118" t="s">
        <v>547</v>
      </c>
      <c r="D118" t="s">
        <v>105</v>
      </c>
      <c r="E118" t="s">
        <v>192</v>
      </c>
      <c r="F118" t="s">
        <v>548</v>
      </c>
      <c r="G118" t="s">
        <v>351</v>
      </c>
      <c r="H118" t="b">
        <v>1</v>
      </c>
      <c r="I118" t="s">
        <v>26</v>
      </c>
      <c r="J118" t="s">
        <v>549</v>
      </c>
      <c r="K118" t="s">
        <v>550</v>
      </c>
      <c r="L118">
        <v>14600</v>
      </c>
      <c r="M118">
        <v>1962</v>
      </c>
      <c r="N118">
        <v>5</v>
      </c>
      <c r="O118">
        <v>22</v>
      </c>
      <c r="P118">
        <v>125.08</v>
      </c>
      <c r="Q118" s="1" t="s">
        <v>110</v>
      </c>
      <c r="R118">
        <v>77</v>
      </c>
      <c r="S118">
        <v>9.4</v>
      </c>
      <c r="T118">
        <v>59.2</v>
      </c>
      <c r="U118">
        <v>1397715000</v>
      </c>
    </row>
    <row r="119" spans="1:21" x14ac:dyDescent="0.25">
      <c r="A119">
        <v>121</v>
      </c>
      <c r="B119" t="s">
        <v>30</v>
      </c>
      <c r="C119" t="s">
        <v>551</v>
      </c>
      <c r="D119" t="s">
        <v>105</v>
      </c>
      <c r="E119" t="s">
        <v>552</v>
      </c>
      <c r="F119" t="s">
        <v>418</v>
      </c>
      <c r="G119" t="s">
        <v>30</v>
      </c>
      <c r="H119" t="b">
        <v>1</v>
      </c>
      <c r="I119" t="s">
        <v>26</v>
      </c>
      <c r="J119" t="s">
        <v>385</v>
      </c>
      <c r="K119" t="s">
        <v>553</v>
      </c>
      <c r="L119">
        <v>14500</v>
      </c>
      <c r="M119">
        <v>1964</v>
      </c>
      <c r="N119">
        <v>3</v>
      </c>
      <c r="O119">
        <v>1</v>
      </c>
      <c r="P119">
        <v>125.08</v>
      </c>
      <c r="Q119" s="1" t="s">
        <v>110</v>
      </c>
      <c r="R119">
        <v>77</v>
      </c>
      <c r="S119">
        <v>9.4</v>
      </c>
      <c r="T119">
        <v>59.2</v>
      </c>
      <c r="U119">
        <v>1397715000</v>
      </c>
    </row>
    <row r="120" spans="1:21" x14ac:dyDescent="0.25">
      <c r="A120">
        <v>123</v>
      </c>
      <c r="B120" t="s">
        <v>250</v>
      </c>
      <c r="C120" t="s">
        <v>554</v>
      </c>
      <c r="D120" t="s">
        <v>555</v>
      </c>
      <c r="E120" t="s">
        <v>555</v>
      </c>
      <c r="F120" t="s">
        <v>556</v>
      </c>
      <c r="G120" t="s">
        <v>250</v>
      </c>
      <c r="H120" t="b">
        <v>1</v>
      </c>
      <c r="I120" t="s">
        <v>26</v>
      </c>
      <c r="J120" t="s">
        <v>557</v>
      </c>
      <c r="K120" t="s">
        <v>558</v>
      </c>
      <c r="L120">
        <v>14300</v>
      </c>
      <c r="M120">
        <v>1927</v>
      </c>
      <c r="N120">
        <v>6</v>
      </c>
      <c r="O120">
        <v>27</v>
      </c>
      <c r="P120">
        <v>114.41</v>
      </c>
      <c r="Q120" s="1" t="s">
        <v>559</v>
      </c>
      <c r="R120">
        <v>83.1</v>
      </c>
      <c r="S120">
        <v>13.1</v>
      </c>
      <c r="T120">
        <v>21</v>
      </c>
      <c r="U120">
        <v>5703569</v>
      </c>
    </row>
    <row r="121" spans="1:21" x14ac:dyDescent="0.25">
      <c r="A121">
        <v>124</v>
      </c>
      <c r="B121" t="s">
        <v>72</v>
      </c>
      <c r="C121" t="s">
        <v>560</v>
      </c>
      <c r="D121" t="s">
        <v>74</v>
      </c>
      <c r="E121" t="s">
        <v>75</v>
      </c>
      <c r="F121" t="s">
        <v>561</v>
      </c>
      <c r="G121" t="s">
        <v>72</v>
      </c>
      <c r="H121" t="b">
        <v>0</v>
      </c>
      <c r="I121" t="s">
        <v>26</v>
      </c>
      <c r="J121" t="s">
        <v>562</v>
      </c>
      <c r="K121" t="s">
        <v>563</v>
      </c>
      <c r="L121">
        <v>14200</v>
      </c>
      <c r="M121">
        <v>1967</v>
      </c>
      <c r="N121">
        <v>6</v>
      </c>
      <c r="O121">
        <v>14</v>
      </c>
      <c r="P121">
        <v>180.44</v>
      </c>
      <c r="Q121" s="1" t="s">
        <v>78</v>
      </c>
      <c r="R121">
        <v>69.400000000000006</v>
      </c>
      <c r="S121">
        <v>11.2</v>
      </c>
      <c r="T121">
        <v>49.7</v>
      </c>
      <c r="U121">
        <v>1366417754</v>
      </c>
    </row>
    <row r="122" spans="1:21" x14ac:dyDescent="0.25">
      <c r="A122">
        <v>124</v>
      </c>
      <c r="B122" t="s">
        <v>250</v>
      </c>
      <c r="C122" t="s">
        <v>564</v>
      </c>
      <c r="D122" t="s">
        <v>565</v>
      </c>
      <c r="E122" t="s">
        <v>566</v>
      </c>
      <c r="F122" t="s">
        <v>567</v>
      </c>
      <c r="G122" t="s">
        <v>250</v>
      </c>
      <c r="H122" t="b">
        <v>1</v>
      </c>
      <c r="I122" t="s">
        <v>26</v>
      </c>
      <c r="J122" t="s">
        <v>568</v>
      </c>
      <c r="K122" t="s">
        <v>569</v>
      </c>
      <c r="L122">
        <v>14200</v>
      </c>
      <c r="M122">
        <v>1957</v>
      </c>
      <c r="N122">
        <v>4</v>
      </c>
      <c r="O122">
        <v>10</v>
      </c>
      <c r="P122">
        <v>267.51</v>
      </c>
      <c r="Q122" s="1" t="s">
        <v>570</v>
      </c>
      <c r="R122">
        <v>54.3</v>
      </c>
      <c r="S122">
        <v>1.5</v>
      </c>
      <c r="T122">
        <v>34.799999999999997</v>
      </c>
      <c r="U122">
        <v>200963599</v>
      </c>
    </row>
    <row r="123" spans="1:21" x14ac:dyDescent="0.25">
      <c r="A123">
        <v>127</v>
      </c>
      <c r="B123" t="s">
        <v>72</v>
      </c>
      <c r="C123" t="s">
        <v>571</v>
      </c>
      <c r="D123" t="s">
        <v>226</v>
      </c>
      <c r="E123" t="s">
        <v>227</v>
      </c>
      <c r="F123" t="s">
        <v>172</v>
      </c>
      <c r="G123" t="s">
        <v>72</v>
      </c>
      <c r="H123" t="b">
        <v>0</v>
      </c>
      <c r="I123" t="s">
        <v>26</v>
      </c>
      <c r="J123" t="s">
        <v>572</v>
      </c>
      <c r="K123" t="s">
        <v>573</v>
      </c>
      <c r="L123">
        <v>14000</v>
      </c>
      <c r="M123">
        <v>1955</v>
      </c>
      <c r="N123">
        <v>10</v>
      </c>
      <c r="O123">
        <v>2</v>
      </c>
      <c r="P123">
        <v>119.62</v>
      </c>
      <c r="Q123" s="1" t="s">
        <v>231</v>
      </c>
      <c r="R123">
        <v>81.3</v>
      </c>
      <c r="S123">
        <v>25.5</v>
      </c>
      <c r="T123">
        <v>30.6</v>
      </c>
      <c r="U123">
        <v>66834405</v>
      </c>
    </row>
    <row r="124" spans="1:21" x14ac:dyDescent="0.25">
      <c r="A124">
        <v>128</v>
      </c>
      <c r="B124" t="s">
        <v>351</v>
      </c>
      <c r="C124" t="s">
        <v>574</v>
      </c>
      <c r="D124" t="s">
        <v>105</v>
      </c>
      <c r="E124" t="s">
        <v>575</v>
      </c>
      <c r="F124" t="s">
        <v>408</v>
      </c>
      <c r="G124" t="s">
        <v>351</v>
      </c>
      <c r="H124" t="b">
        <v>1</v>
      </c>
      <c r="I124" t="s">
        <v>26</v>
      </c>
      <c r="J124" t="s">
        <v>576</v>
      </c>
      <c r="K124" t="s">
        <v>577</v>
      </c>
      <c r="L124">
        <v>13900</v>
      </c>
      <c r="M124">
        <v>1965</v>
      </c>
      <c r="N124">
        <v>9</v>
      </c>
      <c r="O124">
        <v>1</v>
      </c>
      <c r="P124">
        <v>125.08</v>
      </c>
      <c r="Q124" s="1" t="s">
        <v>110</v>
      </c>
      <c r="R124">
        <v>77</v>
      </c>
      <c r="S124">
        <v>9.4</v>
      </c>
      <c r="T124">
        <v>59.2</v>
      </c>
      <c r="U124">
        <v>1397715000</v>
      </c>
    </row>
    <row r="125" spans="1:21" x14ac:dyDescent="0.25">
      <c r="A125">
        <v>130</v>
      </c>
      <c r="B125" t="s">
        <v>168</v>
      </c>
      <c r="C125" t="s">
        <v>578</v>
      </c>
      <c r="D125" t="s">
        <v>226</v>
      </c>
      <c r="E125" t="s">
        <v>227</v>
      </c>
      <c r="F125" t="s">
        <v>172</v>
      </c>
      <c r="G125" t="s">
        <v>168</v>
      </c>
      <c r="H125" t="b">
        <v>1</v>
      </c>
      <c r="I125" t="s">
        <v>26</v>
      </c>
      <c r="J125" t="s">
        <v>579</v>
      </c>
      <c r="K125" t="s">
        <v>190</v>
      </c>
      <c r="L125">
        <v>13700</v>
      </c>
      <c r="M125">
        <v>1945</v>
      </c>
      <c r="N125">
        <v>2</v>
      </c>
      <c r="O125">
        <v>1</v>
      </c>
      <c r="P125">
        <v>119.62</v>
      </c>
      <c r="Q125" s="1" t="s">
        <v>231</v>
      </c>
      <c r="R125">
        <v>81.3</v>
      </c>
      <c r="S125">
        <v>25.5</v>
      </c>
      <c r="T125">
        <v>30.6</v>
      </c>
      <c r="U125">
        <v>66834405</v>
      </c>
    </row>
    <row r="126" spans="1:21" x14ac:dyDescent="0.25">
      <c r="A126">
        <v>130</v>
      </c>
      <c r="B126" t="s">
        <v>580</v>
      </c>
      <c r="C126" t="s">
        <v>581</v>
      </c>
      <c r="D126" t="s">
        <v>32</v>
      </c>
      <c r="E126" t="s">
        <v>582</v>
      </c>
      <c r="F126" t="s">
        <v>583</v>
      </c>
      <c r="G126" t="s">
        <v>580</v>
      </c>
      <c r="H126" t="b">
        <v>1</v>
      </c>
      <c r="I126" t="s">
        <v>85</v>
      </c>
      <c r="J126" t="s">
        <v>584</v>
      </c>
      <c r="K126" t="s">
        <v>585</v>
      </c>
      <c r="L126">
        <v>13700</v>
      </c>
      <c r="M126">
        <v>1947</v>
      </c>
      <c r="N126">
        <v>3</v>
      </c>
      <c r="O126">
        <v>2</v>
      </c>
      <c r="P126">
        <v>117.24</v>
      </c>
      <c r="Q126" s="1" t="s">
        <v>37</v>
      </c>
      <c r="R126">
        <v>78.5</v>
      </c>
      <c r="S126">
        <v>9.6</v>
      </c>
      <c r="T126">
        <v>36.6</v>
      </c>
      <c r="U126">
        <v>328239523</v>
      </c>
    </row>
    <row r="127" spans="1:21" x14ac:dyDescent="0.25">
      <c r="A127">
        <v>130</v>
      </c>
      <c r="B127" t="s">
        <v>38</v>
      </c>
      <c r="C127" t="s">
        <v>586</v>
      </c>
      <c r="D127" t="s">
        <v>32</v>
      </c>
      <c r="E127" t="s">
        <v>503</v>
      </c>
      <c r="F127" t="s">
        <v>587</v>
      </c>
      <c r="G127" t="s">
        <v>38</v>
      </c>
      <c r="H127" t="b">
        <v>1</v>
      </c>
      <c r="I127" t="s">
        <v>26</v>
      </c>
      <c r="J127" t="s">
        <v>588</v>
      </c>
      <c r="K127" t="s">
        <v>589</v>
      </c>
      <c r="L127">
        <v>13700</v>
      </c>
      <c r="M127">
        <v>1976</v>
      </c>
      <c r="N127">
        <v>2</v>
      </c>
      <c r="O127">
        <v>24</v>
      </c>
      <c r="P127">
        <v>117.24</v>
      </c>
      <c r="Q127" s="1" t="s">
        <v>37</v>
      </c>
      <c r="R127">
        <v>78.5</v>
      </c>
      <c r="S127">
        <v>9.6</v>
      </c>
      <c r="T127">
        <v>36.6</v>
      </c>
      <c r="U127">
        <v>328239523</v>
      </c>
    </row>
    <row r="128" spans="1:21" x14ac:dyDescent="0.25">
      <c r="A128">
        <v>133</v>
      </c>
      <c r="B128" t="s">
        <v>590</v>
      </c>
      <c r="C128" t="s">
        <v>591</v>
      </c>
      <c r="D128" t="s">
        <v>32</v>
      </c>
      <c r="E128" t="s">
        <v>592</v>
      </c>
      <c r="F128" t="s">
        <v>593</v>
      </c>
      <c r="G128" t="s">
        <v>590</v>
      </c>
      <c r="H128" t="b">
        <v>1</v>
      </c>
      <c r="I128" t="s">
        <v>26</v>
      </c>
      <c r="J128" t="s">
        <v>594</v>
      </c>
      <c r="K128" t="s">
        <v>595</v>
      </c>
      <c r="L128">
        <v>13300</v>
      </c>
      <c r="M128">
        <v>1942</v>
      </c>
      <c r="N128">
        <v>10</v>
      </c>
      <c r="O128">
        <v>13</v>
      </c>
      <c r="P128">
        <v>117.24</v>
      </c>
      <c r="Q128" s="1" t="s">
        <v>37</v>
      </c>
      <c r="R128">
        <v>78.5</v>
      </c>
      <c r="S128">
        <v>9.6</v>
      </c>
      <c r="T128">
        <v>36.6</v>
      </c>
      <c r="U128">
        <v>328239523</v>
      </c>
    </row>
    <row r="129" spans="1:21" x14ac:dyDescent="0.25">
      <c r="A129">
        <v>133</v>
      </c>
      <c r="B129" t="s">
        <v>292</v>
      </c>
      <c r="C129" t="s">
        <v>596</v>
      </c>
      <c r="D129" t="s">
        <v>32</v>
      </c>
      <c r="E129" t="s">
        <v>597</v>
      </c>
      <c r="F129" t="s">
        <v>598</v>
      </c>
      <c r="G129" t="s">
        <v>292</v>
      </c>
      <c r="H129" t="b">
        <v>0</v>
      </c>
      <c r="I129" t="s">
        <v>26</v>
      </c>
      <c r="J129" t="s">
        <v>599</v>
      </c>
      <c r="K129" t="s">
        <v>600</v>
      </c>
      <c r="L129">
        <v>13300</v>
      </c>
      <c r="M129">
        <v>1942</v>
      </c>
      <c r="N129">
        <v>7</v>
      </c>
      <c r="O129">
        <v>29</v>
      </c>
      <c r="P129">
        <v>117.24</v>
      </c>
      <c r="Q129" s="1" t="s">
        <v>37</v>
      </c>
      <c r="R129">
        <v>78.5</v>
      </c>
      <c r="S129">
        <v>9.6</v>
      </c>
      <c r="T129">
        <v>36.6</v>
      </c>
      <c r="U129">
        <v>328239523</v>
      </c>
    </row>
    <row r="130" spans="1:21" x14ac:dyDescent="0.25">
      <c r="A130">
        <v>136</v>
      </c>
      <c r="B130" t="s">
        <v>30</v>
      </c>
      <c r="C130" t="s">
        <v>601</v>
      </c>
      <c r="D130" t="s">
        <v>105</v>
      </c>
      <c r="E130" t="s">
        <v>602</v>
      </c>
      <c r="F130" t="s">
        <v>603</v>
      </c>
      <c r="G130" t="s">
        <v>30</v>
      </c>
      <c r="H130" t="b">
        <v>1</v>
      </c>
      <c r="I130" t="s">
        <v>26</v>
      </c>
      <c r="J130" t="s">
        <v>604</v>
      </c>
      <c r="K130" t="s">
        <v>605</v>
      </c>
      <c r="L130">
        <v>13200</v>
      </c>
      <c r="M130">
        <v>1962</v>
      </c>
      <c r="N130">
        <v>12</v>
      </c>
      <c r="O130">
        <v>28</v>
      </c>
      <c r="P130">
        <v>125.08</v>
      </c>
      <c r="Q130" s="1" t="s">
        <v>110</v>
      </c>
      <c r="R130">
        <v>77</v>
      </c>
      <c r="S130">
        <v>9.4</v>
      </c>
      <c r="T130">
        <v>59.2</v>
      </c>
      <c r="U130">
        <v>1397715000</v>
      </c>
    </row>
    <row r="131" spans="1:21" x14ac:dyDescent="0.25">
      <c r="A131">
        <v>137</v>
      </c>
      <c r="B131" t="s">
        <v>462</v>
      </c>
      <c r="C131" t="s">
        <v>606</v>
      </c>
      <c r="D131" t="s">
        <v>274</v>
      </c>
      <c r="E131" t="s">
        <v>607</v>
      </c>
      <c r="F131" t="s">
        <v>465</v>
      </c>
      <c r="G131" t="s">
        <v>462</v>
      </c>
      <c r="H131" t="b">
        <v>1</v>
      </c>
      <c r="I131" t="s">
        <v>26</v>
      </c>
      <c r="J131" t="s">
        <v>608</v>
      </c>
      <c r="K131" t="s">
        <v>609</v>
      </c>
      <c r="L131">
        <v>13100</v>
      </c>
      <c r="M131">
        <v>1933</v>
      </c>
      <c r="N131">
        <v>3</v>
      </c>
      <c r="O131">
        <v>3</v>
      </c>
      <c r="P131">
        <v>119.8</v>
      </c>
      <c r="Q131" s="1" t="s">
        <v>279</v>
      </c>
      <c r="R131">
        <v>82.7</v>
      </c>
      <c r="S131">
        <v>23</v>
      </c>
      <c r="T131">
        <v>47.4</v>
      </c>
      <c r="U131">
        <v>25766605</v>
      </c>
    </row>
    <row r="132" spans="1:21" x14ac:dyDescent="0.25">
      <c r="A132">
        <v>138</v>
      </c>
      <c r="B132" t="s">
        <v>49</v>
      </c>
      <c r="C132" t="s">
        <v>610</v>
      </c>
      <c r="D132" t="s">
        <v>74</v>
      </c>
      <c r="E132" t="s">
        <v>75</v>
      </c>
      <c r="F132" t="s">
        <v>478</v>
      </c>
      <c r="G132" t="s">
        <v>49</v>
      </c>
      <c r="H132" t="b">
        <v>1</v>
      </c>
      <c r="I132" t="s">
        <v>26</v>
      </c>
      <c r="J132" t="s">
        <v>611</v>
      </c>
      <c r="K132" t="s">
        <v>612</v>
      </c>
      <c r="L132">
        <v>12900</v>
      </c>
      <c r="M132">
        <v>1959</v>
      </c>
      <c r="N132">
        <v>3</v>
      </c>
      <c r="O132">
        <v>15</v>
      </c>
      <c r="P132">
        <v>180.44</v>
      </c>
      <c r="Q132" s="1" t="s">
        <v>78</v>
      </c>
      <c r="R132">
        <v>69.400000000000006</v>
      </c>
      <c r="S132">
        <v>11.2</v>
      </c>
      <c r="T132">
        <v>49.7</v>
      </c>
      <c r="U132">
        <v>1366417754</v>
      </c>
    </row>
    <row r="133" spans="1:21" x14ac:dyDescent="0.25">
      <c r="A133">
        <v>138</v>
      </c>
      <c r="B133" t="s">
        <v>590</v>
      </c>
      <c r="C133" t="s">
        <v>613</v>
      </c>
      <c r="D133" t="s">
        <v>32</v>
      </c>
      <c r="E133" t="s">
        <v>614</v>
      </c>
      <c r="F133" t="s">
        <v>615</v>
      </c>
      <c r="G133" t="s">
        <v>590</v>
      </c>
      <c r="H133" t="b">
        <v>1</v>
      </c>
      <c r="I133" t="s">
        <v>26</v>
      </c>
      <c r="J133" t="s">
        <v>616</v>
      </c>
      <c r="K133" t="s">
        <v>617</v>
      </c>
      <c r="L133">
        <v>12900</v>
      </c>
      <c r="M133">
        <v>1947</v>
      </c>
      <c r="N133">
        <v>7</v>
      </c>
      <c r="O133">
        <v>29</v>
      </c>
      <c r="P133">
        <v>117.24</v>
      </c>
      <c r="Q133" s="1" t="s">
        <v>37</v>
      </c>
      <c r="R133">
        <v>78.5</v>
      </c>
      <c r="S133">
        <v>9.6</v>
      </c>
      <c r="T133">
        <v>36.6</v>
      </c>
      <c r="U133">
        <v>328239523</v>
      </c>
    </row>
    <row r="134" spans="1:21" x14ac:dyDescent="0.25">
      <c r="A134">
        <v>140</v>
      </c>
      <c r="B134" t="s">
        <v>292</v>
      </c>
      <c r="C134" t="s">
        <v>618</v>
      </c>
      <c r="D134" t="s">
        <v>226</v>
      </c>
      <c r="E134" t="s">
        <v>227</v>
      </c>
      <c r="F134" t="s">
        <v>619</v>
      </c>
      <c r="G134" t="s">
        <v>292</v>
      </c>
      <c r="H134" t="b">
        <v>1</v>
      </c>
      <c r="I134" t="s">
        <v>26</v>
      </c>
      <c r="J134" t="s">
        <v>620</v>
      </c>
      <c r="K134" t="s">
        <v>621</v>
      </c>
      <c r="L134">
        <v>12600</v>
      </c>
      <c r="M134">
        <v>1964</v>
      </c>
      <c r="N134">
        <v>4</v>
      </c>
      <c r="O134">
        <v>21</v>
      </c>
      <c r="P134">
        <v>119.62</v>
      </c>
      <c r="Q134" s="1" t="s">
        <v>231</v>
      </c>
      <c r="R134">
        <v>81.3</v>
      </c>
      <c r="S134">
        <v>25.5</v>
      </c>
      <c r="T134">
        <v>30.6</v>
      </c>
      <c r="U134">
        <v>66834405</v>
      </c>
    </row>
    <row r="135" spans="1:21" x14ac:dyDescent="0.25">
      <c r="A135">
        <v>141</v>
      </c>
      <c r="B135" t="s">
        <v>292</v>
      </c>
      <c r="C135" t="s">
        <v>622</v>
      </c>
      <c r="D135" t="s">
        <v>532</v>
      </c>
      <c r="E135" t="s">
        <v>533</v>
      </c>
      <c r="F135" t="s">
        <v>292</v>
      </c>
      <c r="G135" t="s">
        <v>292</v>
      </c>
      <c r="H135" t="b">
        <v>1</v>
      </c>
      <c r="I135" t="s">
        <v>26</v>
      </c>
      <c r="J135" t="s">
        <v>623</v>
      </c>
      <c r="K135" t="s">
        <v>624</v>
      </c>
      <c r="L135">
        <v>12300</v>
      </c>
      <c r="M135">
        <v>1965</v>
      </c>
      <c r="N135">
        <v>7</v>
      </c>
      <c r="O135">
        <v>12</v>
      </c>
      <c r="P135">
        <v>113.27</v>
      </c>
      <c r="Q135" s="1" t="s">
        <v>536</v>
      </c>
      <c r="R135">
        <v>76.900000000000006</v>
      </c>
      <c r="S135">
        <v>14.9</v>
      </c>
      <c r="T135">
        <v>29.5</v>
      </c>
      <c r="U135">
        <v>69625582</v>
      </c>
    </row>
    <row r="136" spans="1:21" x14ac:dyDescent="0.25">
      <c r="A136">
        <v>142</v>
      </c>
      <c r="B136" t="s">
        <v>272</v>
      </c>
      <c r="C136" t="s">
        <v>625</v>
      </c>
      <c r="D136" t="s">
        <v>105</v>
      </c>
      <c r="E136" t="s">
        <v>626</v>
      </c>
      <c r="F136" t="s">
        <v>296</v>
      </c>
      <c r="G136" t="s">
        <v>272</v>
      </c>
      <c r="H136" t="b">
        <v>1</v>
      </c>
      <c r="I136" t="s">
        <v>26</v>
      </c>
      <c r="J136" t="s">
        <v>627</v>
      </c>
      <c r="K136" t="s">
        <v>628</v>
      </c>
      <c r="L136">
        <v>12200</v>
      </c>
      <c r="M136">
        <v>1973</v>
      </c>
      <c r="N136">
        <v>2</v>
      </c>
      <c r="O136">
        <v>1</v>
      </c>
      <c r="P136">
        <v>125.08</v>
      </c>
      <c r="Q136" s="1" t="s">
        <v>110</v>
      </c>
      <c r="R136">
        <v>77</v>
      </c>
      <c r="S136">
        <v>9.4</v>
      </c>
      <c r="T136">
        <v>59.2</v>
      </c>
      <c r="U136">
        <v>1397715000</v>
      </c>
    </row>
    <row r="137" spans="1:21" x14ac:dyDescent="0.25">
      <c r="A137">
        <v>142</v>
      </c>
      <c r="B137" t="s">
        <v>351</v>
      </c>
      <c r="C137" t="s">
        <v>629</v>
      </c>
      <c r="D137" t="s">
        <v>105</v>
      </c>
      <c r="E137" t="s">
        <v>630</v>
      </c>
      <c r="F137" t="s">
        <v>354</v>
      </c>
      <c r="G137" t="s">
        <v>351</v>
      </c>
      <c r="H137" t="b">
        <v>1</v>
      </c>
      <c r="I137" t="s">
        <v>26</v>
      </c>
      <c r="J137" t="s">
        <v>631</v>
      </c>
      <c r="K137" t="s">
        <v>632</v>
      </c>
      <c r="L137">
        <v>12200</v>
      </c>
      <c r="M137">
        <v>1953</v>
      </c>
      <c r="N137">
        <v>10</v>
      </c>
      <c r="O137">
        <v>8</v>
      </c>
      <c r="P137">
        <v>125.08</v>
      </c>
      <c r="Q137" s="1" t="s">
        <v>110</v>
      </c>
      <c r="R137">
        <v>77</v>
      </c>
      <c r="S137">
        <v>9.4</v>
      </c>
      <c r="T137">
        <v>59.2</v>
      </c>
      <c r="U137">
        <v>1397715000</v>
      </c>
    </row>
    <row r="138" spans="1:21" x14ac:dyDescent="0.25">
      <c r="A138">
        <v>144</v>
      </c>
      <c r="B138" t="s">
        <v>30</v>
      </c>
      <c r="C138" t="s">
        <v>633</v>
      </c>
      <c r="D138" t="s">
        <v>32</v>
      </c>
      <c r="E138" t="s">
        <v>634</v>
      </c>
      <c r="F138" t="s">
        <v>635</v>
      </c>
      <c r="G138" t="s">
        <v>30</v>
      </c>
      <c r="H138" t="b">
        <v>1</v>
      </c>
      <c r="I138" t="s">
        <v>26</v>
      </c>
      <c r="J138" t="s">
        <v>636</v>
      </c>
      <c r="K138" t="s">
        <v>637</v>
      </c>
      <c r="L138">
        <v>12100</v>
      </c>
      <c r="M138">
        <v>1950</v>
      </c>
      <c r="N138">
        <v>7</v>
      </c>
      <c r="O138">
        <v>18</v>
      </c>
      <c r="P138">
        <v>117.24</v>
      </c>
      <c r="Q138" s="1" t="s">
        <v>37</v>
      </c>
      <c r="R138">
        <v>78.5</v>
      </c>
      <c r="S138">
        <v>9.6</v>
      </c>
      <c r="T138">
        <v>36.6</v>
      </c>
      <c r="U138">
        <v>328239523</v>
      </c>
    </row>
    <row r="139" spans="1:21" x14ac:dyDescent="0.25">
      <c r="A139">
        <v>145</v>
      </c>
      <c r="B139" t="s">
        <v>38</v>
      </c>
      <c r="C139" t="s">
        <v>638</v>
      </c>
      <c r="D139" t="s">
        <v>32</v>
      </c>
      <c r="E139" t="s">
        <v>89</v>
      </c>
      <c r="F139" t="s">
        <v>639</v>
      </c>
      <c r="G139" t="s">
        <v>38</v>
      </c>
      <c r="H139" t="b">
        <v>0</v>
      </c>
      <c r="I139" t="s">
        <v>85</v>
      </c>
      <c r="J139" t="s">
        <v>640</v>
      </c>
      <c r="K139" t="s">
        <v>641</v>
      </c>
      <c r="L139">
        <v>12000</v>
      </c>
      <c r="M139">
        <v>1963</v>
      </c>
      <c r="N139">
        <v>11</v>
      </c>
      <c r="O139">
        <v>6</v>
      </c>
      <c r="P139">
        <v>117.24</v>
      </c>
      <c r="Q139" s="1" t="s">
        <v>37</v>
      </c>
      <c r="R139">
        <v>78.5</v>
      </c>
      <c r="S139">
        <v>9.6</v>
      </c>
      <c r="T139">
        <v>36.6</v>
      </c>
      <c r="U139">
        <v>328239523</v>
      </c>
    </row>
    <row r="140" spans="1:21" x14ac:dyDescent="0.25">
      <c r="A140">
        <v>147</v>
      </c>
      <c r="B140" t="s">
        <v>462</v>
      </c>
      <c r="C140" t="s">
        <v>642</v>
      </c>
      <c r="D140" t="s">
        <v>32</v>
      </c>
      <c r="E140" t="s">
        <v>61</v>
      </c>
      <c r="F140" t="s">
        <v>465</v>
      </c>
      <c r="G140" t="s">
        <v>462</v>
      </c>
      <c r="H140" t="b">
        <v>1</v>
      </c>
      <c r="I140" t="s">
        <v>26</v>
      </c>
      <c r="J140" t="s">
        <v>643</v>
      </c>
      <c r="K140" t="s">
        <v>266</v>
      </c>
      <c r="L140">
        <v>11600</v>
      </c>
      <c r="M140">
        <v>1940</v>
      </c>
      <c r="N140">
        <v>5</v>
      </c>
      <c r="O140">
        <v>10</v>
      </c>
      <c r="P140">
        <v>117.24</v>
      </c>
      <c r="Q140" s="1" t="s">
        <v>37</v>
      </c>
      <c r="R140">
        <v>78.5</v>
      </c>
      <c r="S140">
        <v>9.6</v>
      </c>
      <c r="T140">
        <v>36.6</v>
      </c>
      <c r="U140">
        <v>328239523</v>
      </c>
    </row>
    <row r="141" spans="1:21" x14ac:dyDescent="0.25">
      <c r="A141">
        <v>148</v>
      </c>
      <c r="B141" t="s">
        <v>38</v>
      </c>
      <c r="C141" t="s">
        <v>644</v>
      </c>
      <c r="D141" t="s">
        <v>306</v>
      </c>
      <c r="E141" t="s">
        <v>645</v>
      </c>
      <c r="F141" t="s">
        <v>646</v>
      </c>
      <c r="G141" t="s">
        <v>38</v>
      </c>
      <c r="H141" t="b">
        <v>1</v>
      </c>
      <c r="I141" t="s">
        <v>26</v>
      </c>
      <c r="J141" t="s">
        <v>647</v>
      </c>
      <c r="K141" t="s">
        <v>648</v>
      </c>
      <c r="L141">
        <v>11500</v>
      </c>
      <c r="M141">
        <v>1984</v>
      </c>
      <c r="N141">
        <v>10</v>
      </c>
      <c r="O141">
        <v>10</v>
      </c>
      <c r="P141">
        <v>114.52</v>
      </c>
      <c r="Q141" s="1" t="s">
        <v>311</v>
      </c>
      <c r="R141">
        <v>77.8</v>
      </c>
      <c r="S141">
        <v>0.1</v>
      </c>
      <c r="T141">
        <v>15.9</v>
      </c>
      <c r="U141">
        <v>9770529</v>
      </c>
    </row>
    <row r="142" spans="1:21" x14ac:dyDescent="0.25">
      <c r="A142">
        <v>148</v>
      </c>
      <c r="B142" t="s">
        <v>351</v>
      </c>
      <c r="C142" t="s">
        <v>649</v>
      </c>
      <c r="D142" t="s">
        <v>158</v>
      </c>
      <c r="E142" t="s">
        <v>650</v>
      </c>
      <c r="F142" t="s">
        <v>517</v>
      </c>
      <c r="G142" t="s">
        <v>351</v>
      </c>
      <c r="H142" t="b">
        <v>1</v>
      </c>
      <c r="I142" t="s">
        <v>26</v>
      </c>
      <c r="J142" t="s">
        <v>651</v>
      </c>
      <c r="K142" t="s">
        <v>652</v>
      </c>
      <c r="L142">
        <v>11500</v>
      </c>
      <c r="M142">
        <v>1950</v>
      </c>
      <c r="N142">
        <v>2</v>
      </c>
      <c r="O142">
        <v>16</v>
      </c>
      <c r="P142">
        <v>112.85</v>
      </c>
      <c r="Q142" s="1" t="s">
        <v>163</v>
      </c>
      <c r="R142">
        <v>80.900000000000006</v>
      </c>
      <c r="S142">
        <v>11.5</v>
      </c>
      <c r="T142">
        <v>48.8</v>
      </c>
      <c r="U142">
        <v>83132799</v>
      </c>
    </row>
    <row r="143" spans="1:21" x14ac:dyDescent="0.25">
      <c r="A143">
        <v>148</v>
      </c>
      <c r="B143" t="s">
        <v>351</v>
      </c>
      <c r="C143" t="s">
        <v>653</v>
      </c>
      <c r="D143" t="s">
        <v>158</v>
      </c>
      <c r="E143" t="s">
        <v>650</v>
      </c>
      <c r="F143" t="s">
        <v>517</v>
      </c>
      <c r="G143" t="s">
        <v>351</v>
      </c>
      <c r="H143" t="b">
        <v>1</v>
      </c>
      <c r="I143" t="s">
        <v>26</v>
      </c>
      <c r="J143" t="s">
        <v>651</v>
      </c>
      <c r="K143" t="s">
        <v>304</v>
      </c>
      <c r="L143">
        <v>11500</v>
      </c>
      <c r="M143">
        <v>1950</v>
      </c>
      <c r="N143">
        <v>2</v>
      </c>
      <c r="O143">
        <v>16</v>
      </c>
      <c r="P143">
        <v>112.85</v>
      </c>
      <c r="Q143" s="1" t="s">
        <v>163</v>
      </c>
      <c r="R143">
        <v>80.900000000000006</v>
      </c>
      <c r="S143">
        <v>11.5</v>
      </c>
      <c r="T143">
        <v>48.8</v>
      </c>
      <c r="U143">
        <v>83132799</v>
      </c>
    </row>
    <row r="144" spans="1:21" x14ac:dyDescent="0.25">
      <c r="A144">
        <v>151</v>
      </c>
      <c r="B144" t="s">
        <v>103</v>
      </c>
      <c r="C144" t="s">
        <v>654</v>
      </c>
      <c r="D144" t="s">
        <v>105</v>
      </c>
      <c r="E144" t="s">
        <v>655</v>
      </c>
      <c r="F144" t="s">
        <v>656</v>
      </c>
      <c r="G144" t="s">
        <v>103</v>
      </c>
      <c r="H144" t="b">
        <v>1</v>
      </c>
      <c r="I144" t="s">
        <v>26</v>
      </c>
      <c r="J144" t="s">
        <v>657</v>
      </c>
      <c r="K144" t="s">
        <v>658</v>
      </c>
      <c r="L144">
        <v>11400</v>
      </c>
      <c r="M144">
        <v>1964</v>
      </c>
      <c r="N144">
        <v>1</v>
      </c>
      <c r="O144">
        <v>1</v>
      </c>
      <c r="P144">
        <v>125.08</v>
      </c>
      <c r="Q144" s="1" t="s">
        <v>110</v>
      </c>
      <c r="R144">
        <v>77</v>
      </c>
      <c r="S144">
        <v>9.4</v>
      </c>
      <c r="T144">
        <v>59.2</v>
      </c>
      <c r="U144">
        <v>1397715000</v>
      </c>
    </row>
    <row r="145" spans="1:21" x14ac:dyDescent="0.25">
      <c r="A145">
        <v>151</v>
      </c>
      <c r="B145" t="s">
        <v>21</v>
      </c>
      <c r="C145" t="s">
        <v>659</v>
      </c>
      <c r="D145" t="s">
        <v>32</v>
      </c>
      <c r="E145" t="s">
        <v>660</v>
      </c>
      <c r="F145" t="s">
        <v>661</v>
      </c>
      <c r="G145" t="s">
        <v>21</v>
      </c>
      <c r="H145" t="b">
        <v>1</v>
      </c>
      <c r="I145" t="s">
        <v>26</v>
      </c>
      <c r="J145" t="s">
        <v>662</v>
      </c>
      <c r="K145" t="s">
        <v>64</v>
      </c>
      <c r="L145">
        <v>11400</v>
      </c>
      <c r="M145">
        <v>1972</v>
      </c>
      <c r="N145">
        <v>7</v>
      </c>
      <c r="O145">
        <v>21</v>
      </c>
      <c r="P145">
        <v>117.24</v>
      </c>
      <c r="Q145" s="1" t="s">
        <v>37</v>
      </c>
      <c r="R145">
        <v>78.5</v>
      </c>
      <c r="S145">
        <v>9.6</v>
      </c>
      <c r="T145">
        <v>36.6</v>
      </c>
      <c r="U145">
        <v>328239523</v>
      </c>
    </row>
    <row r="146" spans="1:21" x14ac:dyDescent="0.25">
      <c r="A146">
        <v>153</v>
      </c>
      <c r="B146" t="s">
        <v>49</v>
      </c>
      <c r="C146" t="s">
        <v>663</v>
      </c>
      <c r="D146" t="s">
        <v>32</v>
      </c>
      <c r="E146" t="s">
        <v>61</v>
      </c>
      <c r="F146" t="s">
        <v>204</v>
      </c>
      <c r="G146" t="s">
        <v>49</v>
      </c>
      <c r="H146" t="b">
        <v>1</v>
      </c>
      <c r="I146" t="s">
        <v>26</v>
      </c>
      <c r="J146" t="s">
        <v>664</v>
      </c>
      <c r="K146" t="s">
        <v>665</v>
      </c>
      <c r="L146">
        <v>11300</v>
      </c>
      <c r="M146">
        <v>1948</v>
      </c>
      <c r="N146">
        <v>9</v>
      </c>
      <c r="O146">
        <v>30</v>
      </c>
      <c r="P146">
        <v>117.24</v>
      </c>
      <c r="Q146" s="1" t="s">
        <v>37</v>
      </c>
      <c r="R146">
        <v>78.5</v>
      </c>
      <c r="S146">
        <v>9.6</v>
      </c>
      <c r="T146">
        <v>36.6</v>
      </c>
      <c r="U146">
        <v>328239523</v>
      </c>
    </row>
    <row r="147" spans="1:21" x14ac:dyDescent="0.25">
      <c r="A147">
        <v>153</v>
      </c>
      <c r="B147" t="s">
        <v>250</v>
      </c>
      <c r="C147" t="s">
        <v>666</v>
      </c>
      <c r="D147" t="s">
        <v>665</v>
      </c>
      <c r="E147" t="s">
        <v>667</v>
      </c>
      <c r="F147" t="s">
        <v>668</v>
      </c>
      <c r="G147" t="s">
        <v>250</v>
      </c>
      <c r="H147" t="b">
        <v>1</v>
      </c>
      <c r="I147" t="s">
        <v>26</v>
      </c>
      <c r="J147" t="s">
        <v>669</v>
      </c>
      <c r="K147" t="s">
        <v>670</v>
      </c>
      <c r="L147">
        <v>11300</v>
      </c>
      <c r="M147">
        <v>1953</v>
      </c>
      <c r="N147">
        <v>9</v>
      </c>
      <c r="O147">
        <v>8</v>
      </c>
      <c r="P147">
        <v>108.15</v>
      </c>
      <c r="Q147" s="1" t="s">
        <v>671</v>
      </c>
      <c r="R147">
        <v>82.8</v>
      </c>
      <c r="S147">
        <v>23.1</v>
      </c>
      <c r="T147">
        <v>25.3</v>
      </c>
      <c r="U147">
        <v>9053300</v>
      </c>
    </row>
    <row r="148" spans="1:21" x14ac:dyDescent="0.25">
      <c r="A148">
        <v>153</v>
      </c>
      <c r="B148" t="s">
        <v>250</v>
      </c>
      <c r="C148" t="s">
        <v>672</v>
      </c>
      <c r="D148" t="s">
        <v>274</v>
      </c>
      <c r="E148" t="s">
        <v>673</v>
      </c>
      <c r="F148" t="s">
        <v>250</v>
      </c>
      <c r="G148" t="s">
        <v>250</v>
      </c>
      <c r="H148" t="b">
        <v>0</v>
      </c>
      <c r="I148" t="s">
        <v>26</v>
      </c>
      <c r="J148" t="s">
        <v>674</v>
      </c>
      <c r="K148" t="s">
        <v>675</v>
      </c>
      <c r="L148">
        <v>11300</v>
      </c>
      <c r="M148">
        <v>1960</v>
      </c>
      <c r="N148">
        <v>4</v>
      </c>
      <c r="O148">
        <v>11</v>
      </c>
      <c r="P148">
        <v>119.8</v>
      </c>
      <c r="Q148" s="1" t="s">
        <v>279</v>
      </c>
      <c r="R148">
        <v>82.7</v>
      </c>
      <c r="S148">
        <v>23</v>
      </c>
      <c r="T148">
        <v>47.4</v>
      </c>
      <c r="U148">
        <v>25766605</v>
      </c>
    </row>
    <row r="149" spans="1:21" x14ac:dyDescent="0.25">
      <c r="A149">
        <v>153</v>
      </c>
      <c r="B149" t="s">
        <v>49</v>
      </c>
      <c r="C149" t="s">
        <v>676</v>
      </c>
      <c r="D149" t="s">
        <v>170</v>
      </c>
      <c r="E149" t="s">
        <v>677</v>
      </c>
      <c r="F149" t="s">
        <v>264</v>
      </c>
      <c r="G149" t="s">
        <v>49</v>
      </c>
      <c r="H149" t="b">
        <v>1</v>
      </c>
      <c r="I149" t="s">
        <v>26</v>
      </c>
      <c r="J149" t="s">
        <v>678</v>
      </c>
      <c r="K149" t="s">
        <v>621</v>
      </c>
      <c r="L149">
        <v>11300</v>
      </c>
      <c r="M149">
        <v>1965</v>
      </c>
      <c r="N149">
        <v>5</v>
      </c>
      <c r="O149">
        <v>3</v>
      </c>
      <c r="P149">
        <v>99.55</v>
      </c>
      <c r="Q149" s="1" t="s">
        <v>175</v>
      </c>
      <c r="R149">
        <v>83.6</v>
      </c>
      <c r="S149">
        <v>10.1</v>
      </c>
      <c r="T149">
        <v>28.8</v>
      </c>
      <c r="U149">
        <v>8574832</v>
      </c>
    </row>
    <row r="150" spans="1:21" x14ac:dyDescent="0.25">
      <c r="A150">
        <v>157</v>
      </c>
      <c r="B150" t="s">
        <v>21</v>
      </c>
      <c r="C150" t="s">
        <v>679</v>
      </c>
      <c r="D150" t="s">
        <v>680</v>
      </c>
      <c r="E150" t="s">
        <v>681</v>
      </c>
      <c r="F150" t="s">
        <v>165</v>
      </c>
      <c r="G150" t="s">
        <v>21</v>
      </c>
      <c r="H150" t="b">
        <v>1</v>
      </c>
      <c r="I150" t="s">
        <v>26</v>
      </c>
      <c r="J150" t="s">
        <v>682</v>
      </c>
      <c r="K150" t="s">
        <v>683</v>
      </c>
      <c r="L150">
        <v>11100</v>
      </c>
      <c r="M150">
        <v>1934</v>
      </c>
      <c r="N150">
        <v>7</v>
      </c>
      <c r="O150">
        <v>11</v>
      </c>
      <c r="P150">
        <v>110.62</v>
      </c>
      <c r="Q150" s="1" t="s">
        <v>684</v>
      </c>
      <c r="R150">
        <v>82.9</v>
      </c>
      <c r="S150">
        <v>24.3</v>
      </c>
      <c r="T150">
        <v>59.1</v>
      </c>
      <c r="U150">
        <v>60297396</v>
      </c>
    </row>
    <row r="151" spans="1:21" x14ac:dyDescent="0.25">
      <c r="A151">
        <v>157</v>
      </c>
      <c r="B151" t="s">
        <v>21</v>
      </c>
      <c r="C151" t="s">
        <v>685</v>
      </c>
      <c r="D151" t="s">
        <v>686</v>
      </c>
      <c r="E151" t="s">
        <v>687</v>
      </c>
      <c r="F151" t="s">
        <v>165</v>
      </c>
      <c r="G151" t="s">
        <v>21</v>
      </c>
      <c r="H151" t="b">
        <v>0</v>
      </c>
      <c r="I151" t="s">
        <v>26</v>
      </c>
      <c r="J151" t="s">
        <v>475</v>
      </c>
      <c r="K151" t="s">
        <v>688</v>
      </c>
      <c r="L151">
        <v>11100</v>
      </c>
      <c r="M151">
        <v>1950</v>
      </c>
      <c r="N151">
        <v>6</v>
      </c>
      <c r="O151">
        <v>1</v>
      </c>
      <c r="P151">
        <v>158.93</v>
      </c>
      <c r="Q151" s="1" t="s">
        <v>689</v>
      </c>
      <c r="R151">
        <v>63.9</v>
      </c>
      <c r="S151">
        <v>27.5</v>
      </c>
      <c r="T151">
        <v>29.2</v>
      </c>
      <c r="U151">
        <v>58558270</v>
      </c>
    </row>
    <row r="152" spans="1:21" x14ac:dyDescent="0.25">
      <c r="A152">
        <v>159</v>
      </c>
      <c r="B152" t="s">
        <v>38</v>
      </c>
      <c r="C152" t="s">
        <v>690</v>
      </c>
      <c r="D152" t="s">
        <v>105</v>
      </c>
      <c r="E152" t="s">
        <v>192</v>
      </c>
      <c r="F152" t="s">
        <v>193</v>
      </c>
      <c r="G152" t="s">
        <v>38</v>
      </c>
      <c r="H152" t="b">
        <v>1</v>
      </c>
      <c r="I152" t="s">
        <v>26</v>
      </c>
      <c r="J152" t="s">
        <v>155</v>
      </c>
      <c r="K152" t="s">
        <v>691</v>
      </c>
      <c r="L152">
        <v>11000</v>
      </c>
      <c r="M152">
        <v>1972</v>
      </c>
      <c r="N152">
        <v>1</v>
      </c>
      <c r="O152">
        <v>1</v>
      </c>
      <c r="P152">
        <v>125.08</v>
      </c>
      <c r="Q152" s="1" t="s">
        <v>110</v>
      </c>
      <c r="R152">
        <v>77</v>
      </c>
      <c r="S152">
        <v>9.4</v>
      </c>
      <c r="T152">
        <v>59.2</v>
      </c>
      <c r="U152">
        <v>1397715000</v>
      </c>
    </row>
    <row r="153" spans="1:21" x14ac:dyDescent="0.25">
      <c r="A153">
        <v>161</v>
      </c>
      <c r="B153" t="s">
        <v>49</v>
      </c>
      <c r="C153" t="s">
        <v>692</v>
      </c>
      <c r="D153" t="s">
        <v>32</v>
      </c>
      <c r="E153" t="s">
        <v>693</v>
      </c>
      <c r="F153" t="s">
        <v>694</v>
      </c>
      <c r="G153" t="s">
        <v>49</v>
      </c>
      <c r="H153" t="b">
        <v>0</v>
      </c>
      <c r="I153" t="s">
        <v>26</v>
      </c>
      <c r="J153" t="s">
        <v>695</v>
      </c>
      <c r="K153" t="s">
        <v>696</v>
      </c>
      <c r="L153">
        <v>10900</v>
      </c>
      <c r="M153">
        <v>1939</v>
      </c>
      <c r="N153">
        <v>12</v>
      </c>
      <c r="O153">
        <v>28</v>
      </c>
      <c r="P153">
        <v>117.24</v>
      </c>
      <c r="Q153" s="1" t="s">
        <v>37</v>
      </c>
      <c r="R153">
        <v>78.5</v>
      </c>
      <c r="S153">
        <v>9.6</v>
      </c>
      <c r="T153">
        <v>36.6</v>
      </c>
      <c r="U153">
        <v>328239523</v>
      </c>
    </row>
    <row r="154" spans="1:21" x14ac:dyDescent="0.25">
      <c r="A154">
        <v>161</v>
      </c>
      <c r="B154" t="s">
        <v>21</v>
      </c>
      <c r="C154" t="s">
        <v>697</v>
      </c>
      <c r="D154" t="s">
        <v>32</v>
      </c>
      <c r="E154" t="s">
        <v>433</v>
      </c>
      <c r="F154" t="s">
        <v>698</v>
      </c>
      <c r="G154" t="s">
        <v>21</v>
      </c>
      <c r="H154" t="b">
        <v>1</v>
      </c>
      <c r="I154" t="s">
        <v>85</v>
      </c>
      <c r="J154" t="s">
        <v>699</v>
      </c>
      <c r="K154" t="s">
        <v>700</v>
      </c>
      <c r="L154">
        <v>10900</v>
      </c>
      <c r="M154">
        <v>1937</v>
      </c>
      <c r="N154">
        <v>6</v>
      </c>
      <c r="O154">
        <v>17</v>
      </c>
      <c r="P154">
        <v>117.24</v>
      </c>
      <c r="Q154" s="1" t="s">
        <v>37</v>
      </c>
      <c r="R154">
        <v>78.5</v>
      </c>
      <c r="S154">
        <v>9.6</v>
      </c>
      <c r="T154">
        <v>36.6</v>
      </c>
      <c r="U154">
        <v>328239523</v>
      </c>
    </row>
    <row r="155" spans="1:21" x14ac:dyDescent="0.25">
      <c r="A155">
        <v>161</v>
      </c>
      <c r="B155" t="s">
        <v>21</v>
      </c>
      <c r="C155" t="s">
        <v>701</v>
      </c>
      <c r="D155" t="s">
        <v>67</v>
      </c>
      <c r="E155" t="s">
        <v>68</v>
      </c>
      <c r="F155" t="s">
        <v>702</v>
      </c>
      <c r="G155" t="s">
        <v>21</v>
      </c>
      <c r="H155" t="b">
        <v>0</v>
      </c>
      <c r="I155" t="s">
        <v>26</v>
      </c>
      <c r="J155" t="s">
        <v>703</v>
      </c>
      <c r="K155" t="s">
        <v>704</v>
      </c>
      <c r="L155">
        <v>10900</v>
      </c>
      <c r="M155">
        <v>1955</v>
      </c>
      <c r="N155">
        <v>10</v>
      </c>
      <c r="O155">
        <v>19</v>
      </c>
      <c r="P155">
        <v>141.54</v>
      </c>
      <c r="Q155" s="1" t="s">
        <v>71</v>
      </c>
      <c r="R155">
        <v>75</v>
      </c>
      <c r="S155">
        <v>13.1</v>
      </c>
      <c r="T155">
        <v>55.1</v>
      </c>
      <c r="U155">
        <v>126014024</v>
      </c>
    </row>
    <row r="156" spans="1:21" x14ac:dyDescent="0.25">
      <c r="A156">
        <v>164</v>
      </c>
      <c r="B156" t="s">
        <v>59</v>
      </c>
      <c r="C156" t="s">
        <v>705</v>
      </c>
      <c r="D156" t="s">
        <v>32</v>
      </c>
      <c r="E156" t="s">
        <v>61</v>
      </c>
      <c r="F156" t="s">
        <v>135</v>
      </c>
      <c r="G156" t="s">
        <v>59</v>
      </c>
      <c r="H156" t="b">
        <v>0</v>
      </c>
      <c r="I156" t="s">
        <v>26</v>
      </c>
      <c r="J156" t="s">
        <v>706</v>
      </c>
      <c r="K156" t="s">
        <v>467</v>
      </c>
      <c r="L156">
        <v>10700</v>
      </c>
      <c r="M156">
        <v>1929</v>
      </c>
      <c r="N156">
        <v>8</v>
      </c>
      <c r="O156">
        <v>5</v>
      </c>
      <c r="P156">
        <v>117.24</v>
      </c>
      <c r="Q156" s="1" t="s">
        <v>37</v>
      </c>
      <c r="R156">
        <v>78.5</v>
      </c>
      <c r="S156">
        <v>9.6</v>
      </c>
      <c r="T156">
        <v>36.6</v>
      </c>
      <c r="U156">
        <v>328239523</v>
      </c>
    </row>
    <row r="157" spans="1:21" x14ac:dyDescent="0.25">
      <c r="A157">
        <v>165</v>
      </c>
      <c r="B157" t="s">
        <v>590</v>
      </c>
      <c r="C157" t="s">
        <v>707</v>
      </c>
      <c r="D157" t="s">
        <v>32</v>
      </c>
      <c r="E157" t="s">
        <v>708</v>
      </c>
      <c r="F157" t="s">
        <v>709</v>
      </c>
      <c r="G157" t="s">
        <v>590</v>
      </c>
      <c r="H157" t="b">
        <v>1</v>
      </c>
      <c r="I157" t="s">
        <v>26</v>
      </c>
      <c r="J157" t="s">
        <v>710</v>
      </c>
      <c r="K157" t="s">
        <v>524</v>
      </c>
      <c r="L157">
        <v>10600</v>
      </c>
      <c r="M157">
        <v>1941</v>
      </c>
      <c r="N157">
        <v>6</v>
      </c>
      <c r="O157">
        <v>5</v>
      </c>
      <c r="P157">
        <v>117.24</v>
      </c>
      <c r="Q157" s="1" t="s">
        <v>37</v>
      </c>
      <c r="R157">
        <v>78.5</v>
      </c>
      <c r="S157">
        <v>9.6</v>
      </c>
      <c r="T157">
        <v>36.6</v>
      </c>
      <c r="U157">
        <v>328239523</v>
      </c>
    </row>
    <row r="158" spans="1:21" x14ac:dyDescent="0.25">
      <c r="A158">
        <v>165</v>
      </c>
      <c r="B158" t="s">
        <v>103</v>
      </c>
      <c r="C158" t="s">
        <v>711</v>
      </c>
      <c r="D158" t="s">
        <v>712</v>
      </c>
      <c r="E158" t="s">
        <v>713</v>
      </c>
      <c r="F158" t="s">
        <v>513</v>
      </c>
      <c r="G158" t="s">
        <v>103</v>
      </c>
      <c r="H158" t="b">
        <v>1</v>
      </c>
      <c r="I158" t="s">
        <v>26</v>
      </c>
      <c r="J158" t="s">
        <v>714</v>
      </c>
      <c r="K158" t="s">
        <v>715</v>
      </c>
      <c r="L158">
        <v>10600</v>
      </c>
      <c r="M158">
        <v>1950</v>
      </c>
      <c r="N158">
        <v>1</v>
      </c>
      <c r="O158">
        <v>1</v>
      </c>
      <c r="P158">
        <v>167.4</v>
      </c>
      <c r="Q158" s="1" t="s">
        <v>716</v>
      </c>
      <c r="R158">
        <v>75.7</v>
      </c>
      <c r="S158">
        <v>14.2</v>
      </c>
      <c r="T158">
        <v>65.099999999999994</v>
      </c>
      <c r="U158">
        <v>212559417</v>
      </c>
    </row>
    <row r="159" spans="1:21" x14ac:dyDescent="0.25">
      <c r="A159">
        <v>167</v>
      </c>
      <c r="B159" t="s">
        <v>49</v>
      </c>
      <c r="C159" t="s">
        <v>717</v>
      </c>
      <c r="D159" t="s">
        <v>327</v>
      </c>
      <c r="E159" t="s">
        <v>328</v>
      </c>
      <c r="F159" t="s">
        <v>718</v>
      </c>
      <c r="G159" t="s">
        <v>49</v>
      </c>
      <c r="H159" t="b">
        <v>1</v>
      </c>
      <c r="I159" t="s">
        <v>26</v>
      </c>
      <c r="J159" t="s">
        <v>719</v>
      </c>
      <c r="K159" t="s">
        <v>720</v>
      </c>
      <c r="L159">
        <v>10500</v>
      </c>
      <c r="M159">
        <v>1966</v>
      </c>
      <c r="N159">
        <v>3</v>
      </c>
      <c r="O159">
        <v>12</v>
      </c>
      <c r="P159">
        <v>180.75</v>
      </c>
      <c r="Q159" s="1" t="s">
        <v>332</v>
      </c>
      <c r="R159">
        <v>72.7</v>
      </c>
      <c r="S159">
        <v>11.4</v>
      </c>
      <c r="T159">
        <v>46.2</v>
      </c>
      <c r="U159">
        <v>144373535</v>
      </c>
    </row>
    <row r="160" spans="1:21" x14ac:dyDescent="0.25">
      <c r="A160">
        <v>167</v>
      </c>
      <c r="B160" t="s">
        <v>21</v>
      </c>
      <c r="C160" t="s">
        <v>721</v>
      </c>
      <c r="D160" t="s">
        <v>105</v>
      </c>
      <c r="E160" t="s">
        <v>602</v>
      </c>
      <c r="F160" t="s">
        <v>247</v>
      </c>
      <c r="G160" t="s">
        <v>21</v>
      </c>
      <c r="H160" t="b">
        <v>1</v>
      </c>
      <c r="I160" t="s">
        <v>26</v>
      </c>
      <c r="J160" t="s">
        <v>549</v>
      </c>
      <c r="K160" t="s">
        <v>722</v>
      </c>
      <c r="L160">
        <v>10500</v>
      </c>
      <c r="M160">
        <v>1984</v>
      </c>
      <c r="N160">
        <v>1</v>
      </c>
      <c r="O160">
        <v>1</v>
      </c>
      <c r="P160">
        <v>125.08</v>
      </c>
      <c r="Q160" s="1" t="s">
        <v>110</v>
      </c>
      <c r="R160">
        <v>77</v>
      </c>
      <c r="S160">
        <v>9.4</v>
      </c>
      <c r="T160">
        <v>59.2</v>
      </c>
      <c r="U160">
        <v>1397715000</v>
      </c>
    </row>
    <row r="161" spans="1:21" x14ac:dyDescent="0.25">
      <c r="A161">
        <v>167</v>
      </c>
      <c r="B161" t="s">
        <v>49</v>
      </c>
      <c r="C161" t="s">
        <v>723</v>
      </c>
      <c r="D161" t="s">
        <v>306</v>
      </c>
      <c r="E161" t="s">
        <v>645</v>
      </c>
      <c r="F161" t="s">
        <v>724</v>
      </c>
      <c r="G161" t="s">
        <v>49</v>
      </c>
      <c r="H161" t="b">
        <v>1</v>
      </c>
      <c r="I161" t="s">
        <v>26</v>
      </c>
      <c r="J161" t="s">
        <v>725</v>
      </c>
      <c r="K161" t="s">
        <v>726</v>
      </c>
      <c r="L161">
        <v>10500</v>
      </c>
      <c r="M161">
        <v>1977</v>
      </c>
      <c r="N161">
        <v>9</v>
      </c>
      <c r="O161">
        <v>10</v>
      </c>
      <c r="P161">
        <v>114.52</v>
      </c>
      <c r="Q161" s="1" t="s">
        <v>311</v>
      </c>
      <c r="R161">
        <v>77.8</v>
      </c>
      <c r="S161">
        <v>0.1</v>
      </c>
      <c r="T161">
        <v>15.9</v>
      </c>
      <c r="U161">
        <v>9770529</v>
      </c>
    </row>
    <row r="162" spans="1:21" x14ac:dyDescent="0.25">
      <c r="A162">
        <v>170</v>
      </c>
      <c r="B162" t="s">
        <v>49</v>
      </c>
      <c r="C162" t="s">
        <v>727</v>
      </c>
      <c r="D162" t="s">
        <v>32</v>
      </c>
      <c r="E162" t="s">
        <v>592</v>
      </c>
      <c r="F162" t="s">
        <v>728</v>
      </c>
      <c r="G162" t="s">
        <v>49</v>
      </c>
      <c r="H162" t="b">
        <v>1</v>
      </c>
      <c r="I162" t="s">
        <v>26</v>
      </c>
      <c r="J162" t="s">
        <v>729</v>
      </c>
      <c r="K162" t="s">
        <v>412</v>
      </c>
      <c r="L162">
        <v>10300</v>
      </c>
      <c r="M162">
        <v>1952</v>
      </c>
      <c r="N162">
        <v>11</v>
      </c>
      <c r="O162">
        <v>29</v>
      </c>
      <c r="P162">
        <v>117.24</v>
      </c>
      <c r="Q162" s="1" t="s">
        <v>37</v>
      </c>
      <c r="R162">
        <v>78.5</v>
      </c>
      <c r="S162">
        <v>9.6</v>
      </c>
      <c r="T162">
        <v>36.6</v>
      </c>
      <c r="U162">
        <v>328239523</v>
      </c>
    </row>
    <row r="163" spans="1:21" x14ac:dyDescent="0.25">
      <c r="A163">
        <v>171</v>
      </c>
      <c r="B163" t="s">
        <v>38</v>
      </c>
      <c r="C163" t="s">
        <v>730</v>
      </c>
      <c r="D163" t="s">
        <v>274</v>
      </c>
      <c r="E163" t="s">
        <v>607</v>
      </c>
      <c r="F163" t="s">
        <v>731</v>
      </c>
      <c r="G163" t="s">
        <v>38</v>
      </c>
      <c r="H163" t="b">
        <v>1</v>
      </c>
      <c r="I163" t="s">
        <v>26</v>
      </c>
      <c r="J163" t="s">
        <v>732</v>
      </c>
      <c r="K163" t="s">
        <v>733</v>
      </c>
      <c r="L163">
        <v>10200</v>
      </c>
      <c r="M163">
        <v>1979</v>
      </c>
      <c r="N163">
        <v>11</v>
      </c>
      <c r="O163">
        <v>17</v>
      </c>
      <c r="P163">
        <v>119.8</v>
      </c>
      <c r="Q163" s="1" t="s">
        <v>279</v>
      </c>
      <c r="R163">
        <v>82.7</v>
      </c>
      <c r="S163">
        <v>23</v>
      </c>
      <c r="T163">
        <v>47.4</v>
      </c>
      <c r="U163">
        <v>25766605</v>
      </c>
    </row>
    <row r="164" spans="1:21" x14ac:dyDescent="0.25">
      <c r="A164">
        <v>171</v>
      </c>
      <c r="B164" t="s">
        <v>351</v>
      </c>
      <c r="C164" t="s">
        <v>734</v>
      </c>
      <c r="D164" t="s">
        <v>32</v>
      </c>
      <c r="E164" t="s">
        <v>735</v>
      </c>
      <c r="F164" t="s">
        <v>548</v>
      </c>
      <c r="G164" t="s">
        <v>351</v>
      </c>
      <c r="H164" t="b">
        <v>0</v>
      </c>
      <c r="I164" t="s">
        <v>26</v>
      </c>
      <c r="J164" t="s">
        <v>736</v>
      </c>
      <c r="K164" t="s">
        <v>457</v>
      </c>
      <c r="L164">
        <v>10200</v>
      </c>
      <c r="M164">
        <v>1962</v>
      </c>
      <c r="N164">
        <v>8</v>
      </c>
      <c r="O164">
        <v>19</v>
      </c>
      <c r="P164">
        <v>117.24</v>
      </c>
      <c r="Q164" s="1" t="s">
        <v>37</v>
      </c>
      <c r="R164">
        <v>78.5</v>
      </c>
      <c r="S164">
        <v>9.6</v>
      </c>
      <c r="T164">
        <v>36.6</v>
      </c>
      <c r="U164">
        <v>328239523</v>
      </c>
    </row>
    <row r="165" spans="1:21" x14ac:dyDescent="0.25">
      <c r="A165">
        <v>171</v>
      </c>
      <c r="B165" t="s">
        <v>38</v>
      </c>
      <c r="C165" t="s">
        <v>737</v>
      </c>
      <c r="D165" t="s">
        <v>32</v>
      </c>
      <c r="E165" t="s">
        <v>738</v>
      </c>
      <c r="F165" t="s">
        <v>739</v>
      </c>
      <c r="G165" t="s">
        <v>38</v>
      </c>
      <c r="H165" t="b">
        <v>1</v>
      </c>
      <c r="I165" t="s">
        <v>26</v>
      </c>
      <c r="J165" t="s">
        <v>740</v>
      </c>
      <c r="K165" t="s">
        <v>137</v>
      </c>
      <c r="L165">
        <v>10200</v>
      </c>
      <c r="M165">
        <v>1940</v>
      </c>
      <c r="N165">
        <v>9</v>
      </c>
      <c r="O165">
        <v>21</v>
      </c>
      <c r="P165">
        <v>117.24</v>
      </c>
      <c r="Q165" s="1" t="s">
        <v>37</v>
      </c>
      <c r="R165">
        <v>78.5</v>
      </c>
      <c r="S165">
        <v>9.6</v>
      </c>
      <c r="T165">
        <v>36.6</v>
      </c>
      <c r="U165">
        <v>328239523</v>
      </c>
    </row>
    <row r="166" spans="1:21" x14ac:dyDescent="0.25">
      <c r="A166">
        <v>171</v>
      </c>
      <c r="B166" t="s">
        <v>292</v>
      </c>
      <c r="C166" t="s">
        <v>741</v>
      </c>
      <c r="D166" t="s">
        <v>32</v>
      </c>
      <c r="E166" t="s">
        <v>742</v>
      </c>
      <c r="F166" t="s">
        <v>403</v>
      </c>
      <c r="G166" t="s">
        <v>292</v>
      </c>
      <c r="H166" t="b">
        <v>1</v>
      </c>
      <c r="I166" t="s">
        <v>26</v>
      </c>
      <c r="J166" t="s">
        <v>743</v>
      </c>
      <c r="K166" t="s">
        <v>744</v>
      </c>
      <c r="L166">
        <v>10200</v>
      </c>
      <c r="M166">
        <v>1959</v>
      </c>
      <c r="N166">
        <v>3</v>
      </c>
      <c r="O166">
        <v>5</v>
      </c>
      <c r="P166">
        <v>117.24</v>
      </c>
      <c r="Q166" s="1" t="s">
        <v>37</v>
      </c>
      <c r="R166">
        <v>78.5</v>
      </c>
      <c r="S166">
        <v>9.6</v>
      </c>
      <c r="T166">
        <v>36.6</v>
      </c>
      <c r="U166">
        <v>328239523</v>
      </c>
    </row>
    <row r="167" spans="1:21" x14ac:dyDescent="0.25">
      <c r="A167">
        <v>171</v>
      </c>
      <c r="B167" t="s">
        <v>250</v>
      </c>
      <c r="C167" t="s">
        <v>745</v>
      </c>
      <c r="D167" t="s">
        <v>327</v>
      </c>
      <c r="E167" t="s">
        <v>746</v>
      </c>
      <c r="F167" t="s">
        <v>449</v>
      </c>
      <c r="G167" t="s">
        <v>250</v>
      </c>
      <c r="H167" t="b">
        <v>1</v>
      </c>
      <c r="I167" t="s">
        <v>26</v>
      </c>
      <c r="J167" t="s">
        <v>747</v>
      </c>
      <c r="K167" t="s">
        <v>748</v>
      </c>
      <c r="L167">
        <v>10200</v>
      </c>
      <c r="M167">
        <v>1948</v>
      </c>
      <c r="N167">
        <v>10</v>
      </c>
      <c r="O167">
        <v>13</v>
      </c>
      <c r="P167">
        <v>180.75</v>
      </c>
      <c r="Q167" s="1" t="s">
        <v>332</v>
      </c>
      <c r="R167">
        <v>72.7</v>
      </c>
      <c r="S167">
        <v>11.4</v>
      </c>
      <c r="T167">
        <v>46.2</v>
      </c>
      <c r="U167">
        <v>144373535</v>
      </c>
    </row>
    <row r="168" spans="1:21" x14ac:dyDescent="0.25">
      <c r="A168">
        <v>171</v>
      </c>
      <c r="B168" t="s">
        <v>38</v>
      </c>
      <c r="C168" t="s">
        <v>749</v>
      </c>
      <c r="D168" t="s">
        <v>555</v>
      </c>
      <c r="E168" t="s">
        <v>555</v>
      </c>
      <c r="F168" t="s">
        <v>112</v>
      </c>
      <c r="G168" t="s">
        <v>38</v>
      </c>
      <c r="H168" t="b">
        <v>1</v>
      </c>
      <c r="I168" t="s">
        <v>26</v>
      </c>
      <c r="J168" t="s">
        <v>750</v>
      </c>
      <c r="K168" t="s">
        <v>751</v>
      </c>
      <c r="L168">
        <v>10200</v>
      </c>
      <c r="M168">
        <v>1982</v>
      </c>
      <c r="N168">
        <v>3</v>
      </c>
      <c r="O168">
        <v>19</v>
      </c>
      <c r="P168">
        <v>114.41</v>
      </c>
      <c r="Q168" s="1" t="s">
        <v>559</v>
      </c>
      <c r="R168">
        <v>83.1</v>
      </c>
      <c r="S168">
        <v>13.1</v>
      </c>
      <c r="T168">
        <v>21</v>
      </c>
      <c r="U168">
        <v>5703569</v>
      </c>
    </row>
    <row r="169" spans="1:21" x14ac:dyDescent="0.25">
      <c r="A169">
        <v>171</v>
      </c>
      <c r="B169" t="s">
        <v>30</v>
      </c>
      <c r="C169" t="s">
        <v>752</v>
      </c>
      <c r="D169" t="s">
        <v>158</v>
      </c>
      <c r="E169" t="s">
        <v>753</v>
      </c>
      <c r="F169" t="s">
        <v>635</v>
      </c>
      <c r="G169" t="s">
        <v>30</v>
      </c>
      <c r="H169" t="b">
        <v>0</v>
      </c>
      <c r="I169" t="s">
        <v>26</v>
      </c>
      <c r="J169" t="s">
        <v>754</v>
      </c>
      <c r="K169" t="s">
        <v>755</v>
      </c>
      <c r="L169">
        <v>10200</v>
      </c>
      <c r="M169">
        <v>1964</v>
      </c>
      <c r="N169">
        <v>10</v>
      </c>
      <c r="O169">
        <v>19</v>
      </c>
      <c r="P169">
        <v>112.85</v>
      </c>
      <c r="Q169" s="1" t="s">
        <v>163</v>
      </c>
      <c r="R169">
        <v>80.900000000000006</v>
      </c>
      <c r="S169">
        <v>11.5</v>
      </c>
      <c r="T169">
        <v>48.8</v>
      </c>
      <c r="U169">
        <v>83132799</v>
      </c>
    </row>
    <row r="170" spans="1:21" x14ac:dyDescent="0.25">
      <c r="A170">
        <v>171</v>
      </c>
      <c r="B170" t="s">
        <v>21</v>
      </c>
      <c r="C170" t="s">
        <v>756</v>
      </c>
      <c r="D170" t="s">
        <v>32</v>
      </c>
      <c r="E170" t="s">
        <v>189</v>
      </c>
      <c r="F170" t="s">
        <v>124</v>
      </c>
      <c r="G170" t="s">
        <v>21</v>
      </c>
      <c r="H170" t="b">
        <v>0</v>
      </c>
      <c r="I170" t="s">
        <v>85</v>
      </c>
      <c r="J170" t="s">
        <v>125</v>
      </c>
      <c r="K170" t="s">
        <v>757</v>
      </c>
      <c r="L170">
        <v>10200</v>
      </c>
      <c r="M170">
        <v>1949</v>
      </c>
      <c r="N170">
        <v>2</v>
      </c>
      <c r="O170">
        <v>8</v>
      </c>
      <c r="P170">
        <v>117.24</v>
      </c>
      <c r="Q170" s="1" t="s">
        <v>37</v>
      </c>
      <c r="R170">
        <v>78.5</v>
      </c>
      <c r="S170">
        <v>9.6</v>
      </c>
      <c r="T170">
        <v>36.6</v>
      </c>
      <c r="U170">
        <v>328239523</v>
      </c>
    </row>
    <row r="171" spans="1:21" x14ac:dyDescent="0.25">
      <c r="A171">
        <v>179</v>
      </c>
      <c r="B171" t="s">
        <v>38</v>
      </c>
      <c r="C171" t="s">
        <v>758</v>
      </c>
      <c r="D171" t="s">
        <v>274</v>
      </c>
      <c r="E171" t="s">
        <v>607</v>
      </c>
      <c r="F171" t="s">
        <v>731</v>
      </c>
      <c r="G171" t="s">
        <v>38</v>
      </c>
      <c r="H171" t="b">
        <v>1</v>
      </c>
      <c r="I171" t="s">
        <v>26</v>
      </c>
      <c r="J171" t="s">
        <v>759</v>
      </c>
      <c r="K171" t="s">
        <v>319</v>
      </c>
      <c r="L171">
        <v>10100</v>
      </c>
      <c r="M171">
        <v>1979</v>
      </c>
      <c r="N171">
        <v>12</v>
      </c>
      <c r="O171">
        <v>17</v>
      </c>
      <c r="P171">
        <v>119.8</v>
      </c>
      <c r="Q171" s="1" t="s">
        <v>279</v>
      </c>
      <c r="R171">
        <v>82.7</v>
      </c>
      <c r="S171">
        <v>23</v>
      </c>
      <c r="T171">
        <v>47.4</v>
      </c>
      <c r="U171">
        <v>25766605</v>
      </c>
    </row>
    <row r="172" spans="1:21" x14ac:dyDescent="0.25">
      <c r="A172">
        <v>179</v>
      </c>
      <c r="B172" t="s">
        <v>72</v>
      </c>
      <c r="C172" t="s">
        <v>760</v>
      </c>
      <c r="D172" t="s">
        <v>761</v>
      </c>
      <c r="E172" t="s">
        <v>762</v>
      </c>
      <c r="F172" t="s">
        <v>763</v>
      </c>
      <c r="G172" t="s">
        <v>72</v>
      </c>
      <c r="H172" t="b">
        <v>0</v>
      </c>
      <c r="I172" t="s">
        <v>26</v>
      </c>
      <c r="J172" t="s">
        <v>764</v>
      </c>
      <c r="K172" t="s">
        <v>765</v>
      </c>
      <c r="L172">
        <v>10100</v>
      </c>
      <c r="M172">
        <v>1941</v>
      </c>
      <c r="N172">
        <v>8</v>
      </c>
      <c r="O172">
        <v>12</v>
      </c>
      <c r="P172">
        <v>121.46</v>
      </c>
      <c r="Q172" s="1" t="s">
        <v>766</v>
      </c>
      <c r="R172">
        <v>76</v>
      </c>
      <c r="S172">
        <v>12</v>
      </c>
      <c r="T172">
        <v>38.700000000000003</v>
      </c>
      <c r="U172">
        <v>32447385</v>
      </c>
    </row>
    <row r="173" spans="1:21" x14ac:dyDescent="0.25">
      <c r="A173">
        <v>179</v>
      </c>
      <c r="B173" t="s">
        <v>462</v>
      </c>
      <c r="C173" t="s">
        <v>767</v>
      </c>
      <c r="D173" t="s">
        <v>105</v>
      </c>
      <c r="E173" t="s">
        <v>153</v>
      </c>
      <c r="F173" t="s">
        <v>465</v>
      </c>
      <c r="G173" t="s">
        <v>462</v>
      </c>
      <c r="H173" t="b">
        <v>1</v>
      </c>
      <c r="I173" t="s">
        <v>85</v>
      </c>
      <c r="J173" t="s">
        <v>768</v>
      </c>
      <c r="K173" t="s">
        <v>769</v>
      </c>
      <c r="L173">
        <v>10100</v>
      </c>
      <c r="M173">
        <v>1964</v>
      </c>
      <c r="N173">
        <v>1</v>
      </c>
      <c r="O173">
        <v>1</v>
      </c>
      <c r="P173">
        <v>125.08</v>
      </c>
      <c r="Q173" s="1" t="s">
        <v>110</v>
      </c>
      <c r="R173">
        <v>77</v>
      </c>
      <c r="S173">
        <v>9.4</v>
      </c>
      <c r="T173">
        <v>59.2</v>
      </c>
      <c r="U173">
        <v>1397715000</v>
      </c>
    </row>
    <row r="174" spans="1:21" x14ac:dyDescent="0.25">
      <c r="A174">
        <v>182</v>
      </c>
      <c r="B174" t="s">
        <v>292</v>
      </c>
      <c r="C174" t="s">
        <v>770</v>
      </c>
      <c r="D174" t="s">
        <v>32</v>
      </c>
      <c r="E174" t="s">
        <v>771</v>
      </c>
      <c r="F174" t="s">
        <v>403</v>
      </c>
      <c r="G174" t="s">
        <v>292</v>
      </c>
      <c r="H174" t="b">
        <v>1</v>
      </c>
      <c r="I174" t="s">
        <v>26</v>
      </c>
      <c r="J174" t="s">
        <v>772</v>
      </c>
      <c r="K174" t="s">
        <v>773</v>
      </c>
      <c r="L174">
        <v>10000</v>
      </c>
      <c r="M174">
        <v>1938</v>
      </c>
      <c r="N174">
        <v>3</v>
      </c>
      <c r="O174">
        <v>8</v>
      </c>
      <c r="P174">
        <v>117.24</v>
      </c>
      <c r="Q174" s="1" t="s">
        <v>37</v>
      </c>
      <c r="R174">
        <v>78.5</v>
      </c>
      <c r="S174">
        <v>9.6</v>
      </c>
      <c r="T174">
        <v>36.6</v>
      </c>
      <c r="U174">
        <v>328239523</v>
      </c>
    </row>
    <row r="175" spans="1:21" x14ac:dyDescent="0.25">
      <c r="A175">
        <v>183</v>
      </c>
      <c r="B175" t="s">
        <v>381</v>
      </c>
      <c r="C175" t="s">
        <v>774</v>
      </c>
      <c r="D175" t="s">
        <v>105</v>
      </c>
      <c r="E175" t="s">
        <v>246</v>
      </c>
      <c r="F175" t="s">
        <v>72</v>
      </c>
      <c r="G175" t="s">
        <v>381</v>
      </c>
      <c r="H175" t="b">
        <v>1</v>
      </c>
      <c r="I175" t="s">
        <v>26</v>
      </c>
      <c r="J175" t="s">
        <v>657</v>
      </c>
      <c r="K175" t="s">
        <v>775</v>
      </c>
      <c r="L175">
        <v>9900</v>
      </c>
      <c r="M175">
        <v>1948</v>
      </c>
      <c r="N175">
        <v>6</v>
      </c>
      <c r="O175">
        <v>1</v>
      </c>
      <c r="P175">
        <v>125.08</v>
      </c>
      <c r="Q175" s="1" t="s">
        <v>110</v>
      </c>
      <c r="R175">
        <v>77</v>
      </c>
      <c r="S175">
        <v>9.4</v>
      </c>
      <c r="T175">
        <v>59.2</v>
      </c>
      <c r="U175">
        <v>1397715000</v>
      </c>
    </row>
    <row r="176" spans="1:21" x14ac:dyDescent="0.25">
      <c r="A176">
        <v>184</v>
      </c>
      <c r="B176" t="s">
        <v>72</v>
      </c>
      <c r="C176" t="s">
        <v>776</v>
      </c>
      <c r="D176" t="s">
        <v>306</v>
      </c>
      <c r="E176" t="s">
        <v>645</v>
      </c>
      <c r="F176" t="s">
        <v>144</v>
      </c>
      <c r="G176" t="s">
        <v>72</v>
      </c>
      <c r="H176" t="b">
        <v>1</v>
      </c>
      <c r="I176" t="s">
        <v>26</v>
      </c>
      <c r="J176" t="s">
        <v>145</v>
      </c>
      <c r="K176" t="s">
        <v>777</v>
      </c>
      <c r="L176">
        <v>9800</v>
      </c>
      <c r="M176">
        <v>1949</v>
      </c>
      <c r="N176">
        <v>1</v>
      </c>
      <c r="O176">
        <v>10</v>
      </c>
      <c r="P176">
        <v>114.52</v>
      </c>
      <c r="Q176" s="1" t="s">
        <v>311</v>
      </c>
      <c r="R176">
        <v>77.8</v>
      </c>
      <c r="S176">
        <v>0.1</v>
      </c>
      <c r="T176">
        <v>15.9</v>
      </c>
      <c r="U176">
        <v>9770529</v>
      </c>
    </row>
    <row r="177" spans="1:21" x14ac:dyDescent="0.25">
      <c r="A177">
        <v>184</v>
      </c>
      <c r="B177" t="s">
        <v>21</v>
      </c>
      <c r="C177" t="s">
        <v>778</v>
      </c>
      <c r="D177" t="s">
        <v>170</v>
      </c>
      <c r="E177" t="s">
        <v>779</v>
      </c>
      <c r="F177" t="s">
        <v>780</v>
      </c>
      <c r="G177" t="s">
        <v>21</v>
      </c>
      <c r="H177" t="b">
        <v>0</v>
      </c>
      <c r="I177" t="s">
        <v>26</v>
      </c>
      <c r="J177" t="s">
        <v>781</v>
      </c>
      <c r="K177" t="s">
        <v>782</v>
      </c>
      <c r="L177">
        <v>9800</v>
      </c>
      <c r="M177">
        <v>1943</v>
      </c>
      <c r="N177">
        <v>1</v>
      </c>
      <c r="O177">
        <v>29</v>
      </c>
      <c r="P177">
        <v>99.55</v>
      </c>
      <c r="Q177" s="1" t="s">
        <v>175</v>
      </c>
      <c r="R177">
        <v>83.6</v>
      </c>
      <c r="S177">
        <v>10.1</v>
      </c>
      <c r="T177">
        <v>28.8</v>
      </c>
      <c r="U177">
        <v>8574832</v>
      </c>
    </row>
    <row r="178" spans="1:21" x14ac:dyDescent="0.25">
      <c r="A178">
        <v>184</v>
      </c>
      <c r="B178" t="s">
        <v>168</v>
      </c>
      <c r="C178" t="s">
        <v>783</v>
      </c>
      <c r="D178" t="s">
        <v>23</v>
      </c>
      <c r="E178" t="s">
        <v>784</v>
      </c>
      <c r="F178" t="s">
        <v>172</v>
      </c>
      <c r="G178" t="s">
        <v>168</v>
      </c>
      <c r="H178" t="b">
        <v>0</v>
      </c>
      <c r="I178" t="s">
        <v>26</v>
      </c>
      <c r="J178" t="s">
        <v>785</v>
      </c>
      <c r="K178" t="s">
        <v>786</v>
      </c>
      <c r="L178">
        <v>9800</v>
      </c>
      <c r="M178">
        <v>1971</v>
      </c>
      <c r="N178">
        <v>8</v>
      </c>
      <c r="O178">
        <v>10</v>
      </c>
      <c r="P178">
        <v>110.05</v>
      </c>
      <c r="Q178" s="1" t="s">
        <v>29</v>
      </c>
      <c r="R178">
        <v>82.5</v>
      </c>
      <c r="S178">
        <v>24.2</v>
      </c>
      <c r="T178">
        <v>60.7</v>
      </c>
      <c r="U178">
        <v>67059887</v>
      </c>
    </row>
    <row r="179" spans="1:21" x14ac:dyDescent="0.25">
      <c r="A179">
        <v>184</v>
      </c>
      <c r="B179" t="s">
        <v>168</v>
      </c>
      <c r="C179" t="s">
        <v>787</v>
      </c>
      <c r="D179" t="s">
        <v>23</v>
      </c>
      <c r="E179" t="s">
        <v>784</v>
      </c>
      <c r="F179" t="s">
        <v>172</v>
      </c>
      <c r="G179" t="s">
        <v>168</v>
      </c>
      <c r="H179" t="b">
        <v>0</v>
      </c>
      <c r="I179" t="s">
        <v>26</v>
      </c>
      <c r="J179" t="s">
        <v>785</v>
      </c>
      <c r="K179" t="s">
        <v>788</v>
      </c>
      <c r="L179">
        <v>9800</v>
      </c>
      <c r="M179">
        <v>1970</v>
      </c>
      <c r="N179">
        <v>3</v>
      </c>
      <c r="O179">
        <v>3</v>
      </c>
      <c r="P179">
        <v>110.05</v>
      </c>
      <c r="Q179" s="1" t="s">
        <v>29</v>
      </c>
      <c r="R179">
        <v>82.5</v>
      </c>
      <c r="S179">
        <v>24.2</v>
      </c>
      <c r="T179">
        <v>60.7</v>
      </c>
      <c r="U179">
        <v>67059887</v>
      </c>
    </row>
    <row r="180" spans="1:21" x14ac:dyDescent="0.25">
      <c r="A180">
        <v>184</v>
      </c>
      <c r="B180" t="s">
        <v>168</v>
      </c>
      <c r="C180" t="s">
        <v>789</v>
      </c>
      <c r="D180" t="s">
        <v>23</v>
      </c>
      <c r="E180" t="s">
        <v>784</v>
      </c>
      <c r="F180" t="s">
        <v>172</v>
      </c>
      <c r="G180" t="s">
        <v>168</v>
      </c>
      <c r="H180" t="b">
        <v>0</v>
      </c>
      <c r="I180" t="s">
        <v>85</v>
      </c>
      <c r="J180" t="s">
        <v>790</v>
      </c>
      <c r="K180" t="s">
        <v>791</v>
      </c>
      <c r="L180">
        <v>9800</v>
      </c>
      <c r="M180">
        <v>1968</v>
      </c>
      <c r="N180">
        <v>2</v>
      </c>
      <c r="O180">
        <v>1</v>
      </c>
      <c r="P180">
        <v>110.05</v>
      </c>
      <c r="Q180" s="1" t="s">
        <v>29</v>
      </c>
      <c r="R180">
        <v>82.5</v>
      </c>
      <c r="S180">
        <v>24.2</v>
      </c>
      <c r="T180">
        <v>60.7</v>
      </c>
      <c r="U180">
        <v>67059887</v>
      </c>
    </row>
    <row r="181" spans="1:21" x14ac:dyDescent="0.25">
      <c r="A181">
        <v>184</v>
      </c>
      <c r="B181" t="s">
        <v>49</v>
      </c>
      <c r="C181" t="s">
        <v>792</v>
      </c>
      <c r="D181" t="s">
        <v>497</v>
      </c>
      <c r="E181" t="s">
        <v>498</v>
      </c>
      <c r="F181" t="s">
        <v>264</v>
      </c>
      <c r="G181" t="s">
        <v>49</v>
      </c>
      <c r="H181" t="b">
        <v>1</v>
      </c>
      <c r="I181" t="s">
        <v>26</v>
      </c>
      <c r="J181" t="s">
        <v>793</v>
      </c>
      <c r="K181" t="s">
        <v>794</v>
      </c>
      <c r="L181">
        <v>9800</v>
      </c>
      <c r="M181">
        <v>1947</v>
      </c>
      <c r="N181">
        <v>5</v>
      </c>
      <c r="O181">
        <v>15</v>
      </c>
      <c r="P181">
        <v>110.51</v>
      </c>
      <c r="Q181" s="1" t="s">
        <v>501</v>
      </c>
      <c r="R181">
        <v>82.5</v>
      </c>
      <c r="S181">
        <v>27.9</v>
      </c>
      <c r="T181">
        <v>49.1</v>
      </c>
      <c r="U181">
        <v>10285453</v>
      </c>
    </row>
    <row r="182" spans="1:21" x14ac:dyDescent="0.25">
      <c r="A182">
        <v>190</v>
      </c>
      <c r="B182" t="s">
        <v>250</v>
      </c>
      <c r="C182" t="s">
        <v>795</v>
      </c>
      <c r="D182" t="s">
        <v>327</v>
      </c>
      <c r="E182" t="s">
        <v>328</v>
      </c>
      <c r="F182" t="s">
        <v>796</v>
      </c>
      <c r="G182" t="s">
        <v>250</v>
      </c>
      <c r="H182" t="b">
        <v>1</v>
      </c>
      <c r="I182" t="s">
        <v>26</v>
      </c>
      <c r="J182" t="s">
        <v>797</v>
      </c>
      <c r="K182" t="s">
        <v>798</v>
      </c>
      <c r="L182">
        <v>9700</v>
      </c>
      <c r="M182">
        <v>1960</v>
      </c>
      <c r="N182">
        <v>3</v>
      </c>
      <c r="O182">
        <v>24</v>
      </c>
      <c r="P182">
        <v>180.75</v>
      </c>
      <c r="Q182" s="1" t="s">
        <v>332</v>
      </c>
      <c r="R182">
        <v>72.7</v>
      </c>
      <c r="S182">
        <v>11.4</v>
      </c>
      <c r="T182">
        <v>46.2</v>
      </c>
      <c r="U182">
        <v>144373535</v>
      </c>
    </row>
    <row r="183" spans="1:21" x14ac:dyDescent="0.25">
      <c r="A183">
        <v>190</v>
      </c>
      <c r="B183" t="s">
        <v>49</v>
      </c>
      <c r="C183" t="s">
        <v>799</v>
      </c>
      <c r="D183" t="s">
        <v>800</v>
      </c>
      <c r="E183" t="s">
        <v>801</v>
      </c>
      <c r="F183" t="s">
        <v>802</v>
      </c>
      <c r="G183" t="s">
        <v>49</v>
      </c>
      <c r="H183" t="b">
        <v>1</v>
      </c>
      <c r="I183" t="s">
        <v>26</v>
      </c>
      <c r="J183" t="s">
        <v>803</v>
      </c>
      <c r="K183" t="s">
        <v>64</v>
      </c>
      <c r="L183">
        <v>9700</v>
      </c>
      <c r="M183">
        <v>1963</v>
      </c>
      <c r="N183">
        <v>10</v>
      </c>
      <c r="O183">
        <v>1</v>
      </c>
      <c r="P183">
        <v>115.16</v>
      </c>
      <c r="Q183" s="1" t="s">
        <v>804</v>
      </c>
      <c r="R183">
        <v>82.6</v>
      </c>
      <c r="S183">
        <v>15.6</v>
      </c>
      <c r="T183">
        <v>33.200000000000003</v>
      </c>
      <c r="U183">
        <v>51709098</v>
      </c>
    </row>
    <row r="184" spans="1:21" x14ac:dyDescent="0.25">
      <c r="A184">
        <v>190</v>
      </c>
      <c r="B184" t="s">
        <v>38</v>
      </c>
      <c r="C184" t="s">
        <v>805</v>
      </c>
      <c r="D184" t="s">
        <v>105</v>
      </c>
      <c r="E184" t="s">
        <v>153</v>
      </c>
      <c r="F184" t="s">
        <v>806</v>
      </c>
      <c r="G184" t="s">
        <v>38</v>
      </c>
      <c r="H184" t="b">
        <v>1</v>
      </c>
      <c r="I184" t="s">
        <v>26</v>
      </c>
      <c r="J184" t="s">
        <v>807</v>
      </c>
      <c r="K184" t="s">
        <v>808</v>
      </c>
      <c r="L184">
        <v>9700</v>
      </c>
      <c r="M184">
        <v>1969</v>
      </c>
      <c r="N184">
        <v>12</v>
      </c>
      <c r="O184">
        <v>16</v>
      </c>
      <c r="P184">
        <v>125.08</v>
      </c>
      <c r="Q184" s="1" t="s">
        <v>110</v>
      </c>
      <c r="R184">
        <v>77</v>
      </c>
      <c r="S184">
        <v>9.4</v>
      </c>
      <c r="T184">
        <v>59.2</v>
      </c>
      <c r="U184">
        <v>1397715000</v>
      </c>
    </row>
    <row r="185" spans="1:21" x14ac:dyDescent="0.25">
      <c r="A185">
        <v>190</v>
      </c>
      <c r="B185" t="s">
        <v>250</v>
      </c>
      <c r="C185" t="s">
        <v>809</v>
      </c>
      <c r="D185" t="s">
        <v>158</v>
      </c>
      <c r="E185" t="s">
        <v>810</v>
      </c>
      <c r="F185" t="s">
        <v>250</v>
      </c>
      <c r="G185" t="s">
        <v>250</v>
      </c>
      <c r="H185" t="b">
        <v>0</v>
      </c>
      <c r="I185" t="s">
        <v>26</v>
      </c>
      <c r="J185" t="s">
        <v>811</v>
      </c>
      <c r="K185" t="s">
        <v>812</v>
      </c>
      <c r="L185">
        <v>9700</v>
      </c>
      <c r="M185">
        <v>1946</v>
      </c>
      <c r="N185">
        <v>8</v>
      </c>
      <c r="O185">
        <v>15</v>
      </c>
      <c r="P185">
        <v>112.85</v>
      </c>
      <c r="Q185" s="1" t="s">
        <v>163</v>
      </c>
      <c r="R185">
        <v>80.900000000000006</v>
      </c>
      <c r="S185">
        <v>11.5</v>
      </c>
      <c r="T185">
        <v>48.8</v>
      </c>
      <c r="U185">
        <v>83132799</v>
      </c>
    </row>
    <row r="186" spans="1:21" x14ac:dyDescent="0.25">
      <c r="A186">
        <v>190</v>
      </c>
      <c r="B186" t="s">
        <v>351</v>
      </c>
      <c r="C186" t="s">
        <v>813</v>
      </c>
      <c r="D186" t="s">
        <v>105</v>
      </c>
      <c r="E186" t="s">
        <v>814</v>
      </c>
      <c r="F186" t="s">
        <v>517</v>
      </c>
      <c r="G186" t="s">
        <v>351</v>
      </c>
      <c r="H186" t="b">
        <v>1</v>
      </c>
      <c r="I186" t="s">
        <v>26</v>
      </c>
      <c r="J186" t="s">
        <v>815</v>
      </c>
      <c r="K186" t="s">
        <v>816</v>
      </c>
      <c r="L186">
        <v>9700</v>
      </c>
      <c r="M186">
        <v>1958</v>
      </c>
      <c r="N186">
        <v>9</v>
      </c>
      <c r="O186">
        <v>1</v>
      </c>
      <c r="P186">
        <v>125.08</v>
      </c>
      <c r="Q186" s="1" t="s">
        <v>110</v>
      </c>
      <c r="R186">
        <v>77</v>
      </c>
      <c r="S186">
        <v>9.4</v>
      </c>
      <c r="T186">
        <v>59.2</v>
      </c>
      <c r="U186">
        <v>1397715000</v>
      </c>
    </row>
    <row r="187" spans="1:21" x14ac:dyDescent="0.25">
      <c r="A187">
        <v>190</v>
      </c>
      <c r="B187" t="s">
        <v>351</v>
      </c>
      <c r="C187" t="s">
        <v>813</v>
      </c>
      <c r="D187" t="s">
        <v>105</v>
      </c>
      <c r="E187" t="s">
        <v>814</v>
      </c>
      <c r="F187" t="s">
        <v>517</v>
      </c>
      <c r="G187" t="s">
        <v>351</v>
      </c>
      <c r="H187" t="b">
        <v>1</v>
      </c>
      <c r="I187" t="s">
        <v>26</v>
      </c>
      <c r="J187" t="s">
        <v>815</v>
      </c>
      <c r="K187" t="s">
        <v>816</v>
      </c>
      <c r="L187">
        <v>9700</v>
      </c>
      <c r="M187">
        <v>1958</v>
      </c>
      <c r="N187">
        <v>9</v>
      </c>
      <c r="O187">
        <v>1</v>
      </c>
      <c r="P187">
        <v>125.08</v>
      </c>
      <c r="Q187" s="1" t="s">
        <v>110</v>
      </c>
      <c r="R187">
        <v>77</v>
      </c>
      <c r="S187">
        <v>9.4</v>
      </c>
      <c r="T187">
        <v>59.2</v>
      </c>
      <c r="U187">
        <v>1397715000</v>
      </c>
    </row>
    <row r="188" spans="1:21" x14ac:dyDescent="0.25">
      <c r="A188">
        <v>190</v>
      </c>
      <c r="B188" t="s">
        <v>351</v>
      </c>
      <c r="C188" t="s">
        <v>813</v>
      </c>
      <c r="D188" t="s">
        <v>105</v>
      </c>
      <c r="E188" t="s">
        <v>814</v>
      </c>
      <c r="F188" t="s">
        <v>517</v>
      </c>
      <c r="G188" t="s">
        <v>351</v>
      </c>
      <c r="H188" t="b">
        <v>1</v>
      </c>
      <c r="I188" t="s">
        <v>26</v>
      </c>
      <c r="J188" t="s">
        <v>815</v>
      </c>
      <c r="K188" t="s">
        <v>816</v>
      </c>
      <c r="L188">
        <v>9700</v>
      </c>
      <c r="M188">
        <v>1958</v>
      </c>
      <c r="N188">
        <v>9</v>
      </c>
      <c r="O188">
        <v>1</v>
      </c>
      <c r="P188">
        <v>125.08</v>
      </c>
      <c r="Q188" s="1" t="s">
        <v>110</v>
      </c>
      <c r="R188">
        <v>77</v>
      </c>
      <c r="S188">
        <v>9.4</v>
      </c>
      <c r="T188">
        <v>59.2</v>
      </c>
      <c r="U188">
        <v>1397715000</v>
      </c>
    </row>
    <row r="189" spans="1:21" x14ac:dyDescent="0.25">
      <c r="A189">
        <v>195</v>
      </c>
      <c r="B189" t="s">
        <v>38</v>
      </c>
      <c r="C189" t="s">
        <v>817</v>
      </c>
      <c r="D189" t="s">
        <v>32</v>
      </c>
      <c r="E189" t="s">
        <v>818</v>
      </c>
      <c r="F189" t="s">
        <v>819</v>
      </c>
      <c r="G189" t="s">
        <v>38</v>
      </c>
      <c r="H189" t="b">
        <v>0</v>
      </c>
      <c r="I189" t="s">
        <v>26</v>
      </c>
      <c r="J189" t="s">
        <v>453</v>
      </c>
      <c r="K189" t="s">
        <v>820</v>
      </c>
      <c r="L189">
        <v>9600</v>
      </c>
      <c r="M189">
        <v>1952</v>
      </c>
      <c r="N189">
        <v>7</v>
      </c>
      <c r="O189">
        <v>25</v>
      </c>
      <c r="P189">
        <v>117.24</v>
      </c>
      <c r="Q189" s="1" t="s">
        <v>37</v>
      </c>
      <c r="R189">
        <v>78.5</v>
      </c>
      <c r="S189">
        <v>9.6</v>
      </c>
      <c r="T189">
        <v>36.6</v>
      </c>
      <c r="U189">
        <v>328239523</v>
      </c>
    </row>
    <row r="190" spans="1:21" x14ac:dyDescent="0.25">
      <c r="A190">
        <v>195</v>
      </c>
      <c r="B190" t="s">
        <v>292</v>
      </c>
      <c r="C190" t="s">
        <v>821</v>
      </c>
      <c r="D190" t="s">
        <v>105</v>
      </c>
      <c r="E190" t="s">
        <v>822</v>
      </c>
      <c r="F190" t="s">
        <v>823</v>
      </c>
      <c r="G190" t="s">
        <v>292</v>
      </c>
      <c r="H190" t="b">
        <v>1</v>
      </c>
      <c r="I190" t="s">
        <v>26</v>
      </c>
      <c r="J190" t="s">
        <v>824</v>
      </c>
      <c r="K190" t="s">
        <v>825</v>
      </c>
      <c r="L190">
        <v>9600</v>
      </c>
      <c r="M190">
        <v>1952</v>
      </c>
      <c r="N190">
        <v>9</v>
      </c>
      <c r="O190">
        <v>1</v>
      </c>
      <c r="P190">
        <v>125.08</v>
      </c>
      <c r="Q190" s="1" t="s">
        <v>110</v>
      </c>
      <c r="R190">
        <v>77</v>
      </c>
      <c r="S190">
        <v>9.4</v>
      </c>
      <c r="T190">
        <v>59.2</v>
      </c>
      <c r="U190">
        <v>1397715000</v>
      </c>
    </row>
    <row r="191" spans="1:21" x14ac:dyDescent="0.25">
      <c r="A191">
        <v>195</v>
      </c>
      <c r="B191" t="s">
        <v>250</v>
      </c>
      <c r="C191" t="s">
        <v>826</v>
      </c>
      <c r="D191" t="s">
        <v>105</v>
      </c>
      <c r="E191" t="s">
        <v>827</v>
      </c>
      <c r="F191" t="s">
        <v>348</v>
      </c>
      <c r="G191" t="s">
        <v>250</v>
      </c>
      <c r="H191" t="b">
        <v>1</v>
      </c>
      <c r="I191" t="s">
        <v>26</v>
      </c>
      <c r="J191" t="s">
        <v>828</v>
      </c>
      <c r="K191" t="s">
        <v>829</v>
      </c>
      <c r="L191">
        <v>9600</v>
      </c>
      <c r="M191">
        <v>1956</v>
      </c>
      <c r="N191">
        <v>3</v>
      </c>
      <c r="O191">
        <v>1</v>
      </c>
      <c r="P191">
        <v>125.08</v>
      </c>
      <c r="Q191" s="1" t="s">
        <v>110</v>
      </c>
      <c r="R191">
        <v>77</v>
      </c>
      <c r="S191">
        <v>9.4</v>
      </c>
      <c r="T191">
        <v>59.2</v>
      </c>
      <c r="U191">
        <v>1397715000</v>
      </c>
    </row>
    <row r="192" spans="1:21" x14ac:dyDescent="0.25">
      <c r="A192">
        <v>195</v>
      </c>
      <c r="B192" t="s">
        <v>103</v>
      </c>
      <c r="C192" t="s">
        <v>830</v>
      </c>
      <c r="D192" t="s">
        <v>32</v>
      </c>
      <c r="E192" t="s">
        <v>831</v>
      </c>
      <c r="F192" t="s">
        <v>185</v>
      </c>
      <c r="G192" t="s">
        <v>103</v>
      </c>
      <c r="H192" t="b">
        <v>0</v>
      </c>
      <c r="I192" t="s">
        <v>85</v>
      </c>
      <c r="J192" t="s">
        <v>186</v>
      </c>
      <c r="K192" t="s">
        <v>832</v>
      </c>
      <c r="L192">
        <v>9600</v>
      </c>
      <c r="M192">
        <v>1964</v>
      </c>
      <c r="N192">
        <v>7</v>
      </c>
      <c r="O192">
        <v>28</v>
      </c>
      <c r="P192">
        <v>117.24</v>
      </c>
      <c r="Q192" s="1" t="s">
        <v>37</v>
      </c>
      <c r="R192">
        <v>78.5</v>
      </c>
      <c r="S192">
        <v>9.6</v>
      </c>
      <c r="T192">
        <v>36.6</v>
      </c>
      <c r="U192">
        <v>328239523</v>
      </c>
    </row>
    <row r="193" spans="1:21" x14ac:dyDescent="0.25">
      <c r="A193">
        <v>195</v>
      </c>
      <c r="B193" t="s">
        <v>103</v>
      </c>
      <c r="C193" t="s">
        <v>833</v>
      </c>
      <c r="D193" t="s">
        <v>32</v>
      </c>
      <c r="E193" t="s">
        <v>834</v>
      </c>
      <c r="F193" t="s">
        <v>185</v>
      </c>
      <c r="G193" t="s">
        <v>103</v>
      </c>
      <c r="H193" t="b">
        <v>0</v>
      </c>
      <c r="I193" t="s">
        <v>85</v>
      </c>
      <c r="J193" t="s">
        <v>186</v>
      </c>
      <c r="K193" t="s">
        <v>835</v>
      </c>
      <c r="L193">
        <v>9600</v>
      </c>
      <c r="M193">
        <v>1960</v>
      </c>
      <c r="N193">
        <v>8</v>
      </c>
      <c r="O193">
        <v>1</v>
      </c>
      <c r="P193">
        <v>117.24</v>
      </c>
      <c r="Q193" s="1" t="s">
        <v>37</v>
      </c>
      <c r="R193">
        <v>78.5</v>
      </c>
      <c r="S193">
        <v>9.6</v>
      </c>
      <c r="T193">
        <v>36.6</v>
      </c>
      <c r="U193">
        <v>328239523</v>
      </c>
    </row>
    <row r="194" spans="1:21" x14ac:dyDescent="0.25">
      <c r="A194">
        <v>195</v>
      </c>
      <c r="B194" t="s">
        <v>103</v>
      </c>
      <c r="C194" t="s">
        <v>836</v>
      </c>
      <c r="D194" t="s">
        <v>32</v>
      </c>
      <c r="E194" t="s">
        <v>61</v>
      </c>
      <c r="F194" t="s">
        <v>185</v>
      </c>
      <c r="G194" t="s">
        <v>103</v>
      </c>
      <c r="H194" t="b">
        <v>0</v>
      </c>
      <c r="I194" t="s">
        <v>85</v>
      </c>
      <c r="J194" t="s">
        <v>186</v>
      </c>
      <c r="K194" t="s">
        <v>837</v>
      </c>
      <c r="L194">
        <v>9600</v>
      </c>
      <c r="M194">
        <v>1959</v>
      </c>
      <c r="N194">
        <v>1</v>
      </c>
      <c r="O194">
        <v>26</v>
      </c>
      <c r="P194">
        <v>117.24</v>
      </c>
      <c r="Q194" s="1" t="s">
        <v>37</v>
      </c>
      <c r="R194">
        <v>78.5</v>
      </c>
      <c r="S194">
        <v>9.6</v>
      </c>
      <c r="T194">
        <v>36.6</v>
      </c>
      <c r="U194">
        <v>328239523</v>
      </c>
    </row>
    <row r="195" spans="1:21" x14ac:dyDescent="0.25">
      <c r="A195">
        <v>195</v>
      </c>
      <c r="B195" t="s">
        <v>103</v>
      </c>
      <c r="C195" t="s">
        <v>838</v>
      </c>
      <c r="D195" t="s">
        <v>32</v>
      </c>
      <c r="E195" t="s">
        <v>839</v>
      </c>
      <c r="F195" t="s">
        <v>185</v>
      </c>
      <c r="G195" t="s">
        <v>103</v>
      </c>
      <c r="H195" t="b">
        <v>0</v>
      </c>
      <c r="I195" t="s">
        <v>85</v>
      </c>
      <c r="J195" t="s">
        <v>186</v>
      </c>
      <c r="K195" t="s">
        <v>840</v>
      </c>
      <c r="L195">
        <v>9600</v>
      </c>
      <c r="M195">
        <v>1956</v>
      </c>
      <c r="N195">
        <v>12</v>
      </c>
      <c r="O195">
        <v>15</v>
      </c>
      <c r="P195">
        <v>117.24</v>
      </c>
      <c r="Q195" s="1" t="s">
        <v>37</v>
      </c>
      <c r="R195">
        <v>78.5</v>
      </c>
      <c r="S195">
        <v>9.6</v>
      </c>
      <c r="T195">
        <v>36.6</v>
      </c>
      <c r="U195">
        <v>328239523</v>
      </c>
    </row>
    <row r="196" spans="1:21" x14ac:dyDescent="0.25">
      <c r="A196">
        <v>202</v>
      </c>
      <c r="B196" t="s">
        <v>49</v>
      </c>
      <c r="C196" t="s">
        <v>841</v>
      </c>
      <c r="D196" t="s">
        <v>23</v>
      </c>
      <c r="E196" t="s">
        <v>24</v>
      </c>
      <c r="F196" t="s">
        <v>264</v>
      </c>
      <c r="G196" t="s">
        <v>49</v>
      </c>
      <c r="H196" t="b">
        <v>0</v>
      </c>
      <c r="I196" t="s">
        <v>26</v>
      </c>
      <c r="J196" t="s">
        <v>842</v>
      </c>
      <c r="K196" t="s">
        <v>843</v>
      </c>
      <c r="L196">
        <v>9500</v>
      </c>
      <c r="M196">
        <v>1952</v>
      </c>
      <c r="N196">
        <v>4</v>
      </c>
      <c r="O196">
        <v>1</v>
      </c>
      <c r="P196">
        <v>110.05</v>
      </c>
      <c r="Q196" s="1" t="s">
        <v>29</v>
      </c>
      <c r="R196">
        <v>82.5</v>
      </c>
      <c r="S196">
        <v>24.2</v>
      </c>
      <c r="T196">
        <v>60.7</v>
      </c>
      <c r="U196">
        <v>67059887</v>
      </c>
    </row>
    <row r="197" spans="1:21" x14ac:dyDescent="0.25">
      <c r="A197">
        <v>202</v>
      </c>
      <c r="B197" t="s">
        <v>72</v>
      </c>
      <c r="C197" t="s">
        <v>844</v>
      </c>
      <c r="D197" t="s">
        <v>133</v>
      </c>
      <c r="E197" t="s">
        <v>845</v>
      </c>
      <c r="F197" t="s">
        <v>72</v>
      </c>
      <c r="G197" t="s">
        <v>72</v>
      </c>
      <c r="H197" t="b">
        <v>1</v>
      </c>
      <c r="I197" t="s">
        <v>26</v>
      </c>
      <c r="J197" t="s">
        <v>846</v>
      </c>
      <c r="K197" t="s">
        <v>126</v>
      </c>
      <c r="L197">
        <v>9500</v>
      </c>
      <c r="M197">
        <v>1928</v>
      </c>
      <c r="N197">
        <v>10</v>
      </c>
      <c r="O197">
        <v>1</v>
      </c>
      <c r="P197">
        <v>116.76</v>
      </c>
      <c r="Q197" s="1" t="s">
        <v>138</v>
      </c>
      <c r="R197">
        <v>81.900000000000006</v>
      </c>
      <c r="S197">
        <v>12.8</v>
      </c>
      <c r="T197">
        <v>24.5</v>
      </c>
      <c r="U197">
        <v>36991981</v>
      </c>
    </row>
    <row r="198" spans="1:21" x14ac:dyDescent="0.25">
      <c r="A198">
        <v>204</v>
      </c>
      <c r="B198" t="s">
        <v>351</v>
      </c>
      <c r="C198" t="s">
        <v>847</v>
      </c>
      <c r="D198" t="s">
        <v>170</v>
      </c>
      <c r="E198" t="s">
        <v>848</v>
      </c>
      <c r="F198" t="s">
        <v>849</v>
      </c>
      <c r="G198" t="s">
        <v>351</v>
      </c>
      <c r="H198" t="b">
        <v>0</v>
      </c>
      <c r="I198" t="s">
        <v>26</v>
      </c>
      <c r="J198" t="s">
        <v>850</v>
      </c>
      <c r="K198" t="s">
        <v>851</v>
      </c>
      <c r="L198">
        <v>9400</v>
      </c>
      <c r="M198">
        <v>1965</v>
      </c>
      <c r="N198">
        <v>9</v>
      </c>
      <c r="O198">
        <v>22</v>
      </c>
      <c r="P198">
        <v>99.55</v>
      </c>
      <c r="Q198" s="1" t="s">
        <v>175</v>
      </c>
      <c r="R198">
        <v>83.6</v>
      </c>
      <c r="S198">
        <v>10.1</v>
      </c>
      <c r="T198">
        <v>28.8</v>
      </c>
      <c r="U198">
        <v>8574832</v>
      </c>
    </row>
    <row r="199" spans="1:21" x14ac:dyDescent="0.25">
      <c r="A199">
        <v>204</v>
      </c>
      <c r="B199" t="s">
        <v>38</v>
      </c>
      <c r="C199" t="s">
        <v>852</v>
      </c>
      <c r="D199" t="s">
        <v>105</v>
      </c>
      <c r="E199" t="s">
        <v>153</v>
      </c>
      <c r="F199" t="s">
        <v>853</v>
      </c>
      <c r="G199" t="s">
        <v>38</v>
      </c>
      <c r="H199" t="b">
        <v>1</v>
      </c>
      <c r="I199" t="s">
        <v>26</v>
      </c>
      <c r="J199" t="s">
        <v>384</v>
      </c>
      <c r="K199" t="s">
        <v>854</v>
      </c>
      <c r="L199">
        <v>9400</v>
      </c>
      <c r="M199">
        <v>1979</v>
      </c>
      <c r="N199">
        <v>2</v>
      </c>
      <c r="O199">
        <v>18</v>
      </c>
      <c r="P199">
        <v>125.08</v>
      </c>
      <c r="Q199" s="1" t="s">
        <v>110</v>
      </c>
      <c r="R199">
        <v>77</v>
      </c>
      <c r="S199">
        <v>9.4</v>
      </c>
      <c r="T199">
        <v>59.2</v>
      </c>
      <c r="U199">
        <v>1397715000</v>
      </c>
    </row>
    <row r="200" spans="1:21" x14ac:dyDescent="0.25">
      <c r="A200">
        <v>206</v>
      </c>
      <c r="B200" t="s">
        <v>38</v>
      </c>
      <c r="C200" t="s">
        <v>855</v>
      </c>
      <c r="D200" t="s">
        <v>32</v>
      </c>
      <c r="E200" t="s">
        <v>856</v>
      </c>
      <c r="F200" t="s">
        <v>857</v>
      </c>
      <c r="G200" t="s">
        <v>38</v>
      </c>
      <c r="H200" t="b">
        <v>1</v>
      </c>
      <c r="I200" t="s">
        <v>26</v>
      </c>
      <c r="J200" t="s">
        <v>858</v>
      </c>
      <c r="K200" t="s">
        <v>859</v>
      </c>
      <c r="L200">
        <v>9300</v>
      </c>
      <c r="M200">
        <v>1981</v>
      </c>
      <c r="N200">
        <v>8</v>
      </c>
      <c r="O200">
        <v>29</v>
      </c>
      <c r="P200">
        <v>117.24</v>
      </c>
      <c r="Q200" s="1" t="s">
        <v>37</v>
      </c>
      <c r="R200">
        <v>78.5</v>
      </c>
      <c r="S200">
        <v>9.6</v>
      </c>
      <c r="T200">
        <v>36.6</v>
      </c>
      <c r="U200">
        <v>328239523</v>
      </c>
    </row>
    <row r="201" spans="1:21" x14ac:dyDescent="0.25">
      <c r="A201">
        <v>206</v>
      </c>
      <c r="B201" t="s">
        <v>250</v>
      </c>
      <c r="C201" t="s">
        <v>860</v>
      </c>
      <c r="D201" t="s">
        <v>226</v>
      </c>
      <c r="E201" t="s">
        <v>861</v>
      </c>
      <c r="F201" t="s">
        <v>862</v>
      </c>
      <c r="G201" t="s">
        <v>250</v>
      </c>
      <c r="H201" t="b">
        <v>1</v>
      </c>
      <c r="I201" t="s">
        <v>26</v>
      </c>
      <c r="J201" t="s">
        <v>863</v>
      </c>
      <c r="K201" t="s">
        <v>350</v>
      </c>
      <c r="L201">
        <v>9300</v>
      </c>
      <c r="M201">
        <v>1947</v>
      </c>
      <c r="N201">
        <v>5</v>
      </c>
      <c r="O201">
        <v>2</v>
      </c>
      <c r="P201">
        <v>119.62</v>
      </c>
      <c r="Q201" s="1" t="s">
        <v>231</v>
      </c>
      <c r="R201">
        <v>81.3</v>
      </c>
      <c r="S201">
        <v>25.5</v>
      </c>
      <c r="T201">
        <v>30.6</v>
      </c>
      <c r="U201">
        <v>66834405</v>
      </c>
    </row>
    <row r="202" spans="1:21" x14ac:dyDescent="0.25">
      <c r="A202">
        <v>208</v>
      </c>
      <c r="B202" t="s">
        <v>72</v>
      </c>
      <c r="C202" t="s">
        <v>864</v>
      </c>
      <c r="D202" t="s">
        <v>327</v>
      </c>
      <c r="E202" t="s">
        <v>328</v>
      </c>
      <c r="F202" t="s">
        <v>399</v>
      </c>
      <c r="G202" t="s">
        <v>72</v>
      </c>
      <c r="H202" t="b">
        <v>1</v>
      </c>
      <c r="I202" t="s">
        <v>26</v>
      </c>
      <c r="J202" t="s">
        <v>865</v>
      </c>
      <c r="K202" t="s">
        <v>866</v>
      </c>
      <c r="L202">
        <v>9200</v>
      </c>
      <c r="M202">
        <v>1966</v>
      </c>
      <c r="N202">
        <v>10</v>
      </c>
      <c r="O202">
        <v>24</v>
      </c>
      <c r="P202">
        <v>180.75</v>
      </c>
      <c r="Q202" s="1" t="s">
        <v>332</v>
      </c>
      <c r="R202">
        <v>72.7</v>
      </c>
      <c r="S202">
        <v>11.4</v>
      </c>
      <c r="T202">
        <v>46.2</v>
      </c>
      <c r="U202">
        <v>144373535</v>
      </c>
    </row>
    <row r="203" spans="1:21" x14ac:dyDescent="0.25">
      <c r="A203">
        <v>208</v>
      </c>
      <c r="B203" t="s">
        <v>72</v>
      </c>
      <c r="C203" t="s">
        <v>867</v>
      </c>
      <c r="D203" t="s">
        <v>497</v>
      </c>
      <c r="E203" t="s">
        <v>498</v>
      </c>
      <c r="F203" t="s">
        <v>72</v>
      </c>
      <c r="G203" t="s">
        <v>72</v>
      </c>
      <c r="H203" t="b">
        <v>0</v>
      </c>
      <c r="I203" t="s">
        <v>85</v>
      </c>
      <c r="J203" t="s">
        <v>868</v>
      </c>
      <c r="K203" t="s">
        <v>869</v>
      </c>
      <c r="L203">
        <v>9200</v>
      </c>
      <c r="M203">
        <v>1943</v>
      </c>
      <c r="N203">
        <v>9</v>
      </c>
      <c r="O203">
        <v>6</v>
      </c>
      <c r="P203">
        <v>110.51</v>
      </c>
      <c r="Q203" s="1" t="s">
        <v>501</v>
      </c>
      <c r="R203">
        <v>82.5</v>
      </c>
      <c r="S203">
        <v>27.9</v>
      </c>
      <c r="T203">
        <v>49.1</v>
      </c>
      <c r="U203">
        <v>10285453</v>
      </c>
    </row>
    <row r="204" spans="1:21" x14ac:dyDescent="0.25">
      <c r="A204">
        <v>208</v>
      </c>
      <c r="B204" t="s">
        <v>292</v>
      </c>
      <c r="C204" t="s">
        <v>870</v>
      </c>
      <c r="D204" t="s">
        <v>487</v>
      </c>
      <c r="E204" t="s">
        <v>488</v>
      </c>
      <c r="F204" t="s">
        <v>871</v>
      </c>
      <c r="G204" t="s">
        <v>292</v>
      </c>
      <c r="H204" t="b">
        <v>1</v>
      </c>
      <c r="I204" t="s">
        <v>26</v>
      </c>
      <c r="J204" t="s">
        <v>872</v>
      </c>
      <c r="K204" t="s">
        <v>447</v>
      </c>
      <c r="L204">
        <v>9200</v>
      </c>
      <c r="M204">
        <v>1975</v>
      </c>
      <c r="N204">
        <v>7</v>
      </c>
      <c r="O204">
        <v>9</v>
      </c>
      <c r="P204">
        <v>116.48</v>
      </c>
      <c r="Q204" s="1" t="s">
        <v>492</v>
      </c>
      <c r="R204">
        <v>79</v>
      </c>
      <c r="S204">
        <v>14.9</v>
      </c>
      <c r="T204">
        <v>46.1</v>
      </c>
      <c r="U204">
        <v>10669709</v>
      </c>
    </row>
    <row r="205" spans="1:21" x14ac:dyDescent="0.25">
      <c r="A205">
        <v>208</v>
      </c>
      <c r="B205" t="s">
        <v>59</v>
      </c>
      <c r="C205" t="s">
        <v>873</v>
      </c>
      <c r="D205" t="s">
        <v>32</v>
      </c>
      <c r="E205" t="s">
        <v>874</v>
      </c>
      <c r="F205" t="s">
        <v>875</v>
      </c>
      <c r="G205" t="s">
        <v>59</v>
      </c>
      <c r="H205" t="b">
        <v>1</v>
      </c>
      <c r="I205" t="s">
        <v>26</v>
      </c>
      <c r="J205" t="s">
        <v>876</v>
      </c>
      <c r="K205" t="s">
        <v>190</v>
      </c>
      <c r="L205">
        <v>9200</v>
      </c>
      <c r="M205">
        <v>1941</v>
      </c>
      <c r="N205">
        <v>3</v>
      </c>
      <c r="O205">
        <v>7</v>
      </c>
      <c r="P205">
        <v>117.24</v>
      </c>
      <c r="Q205" s="1" t="s">
        <v>37</v>
      </c>
      <c r="R205">
        <v>78.5</v>
      </c>
      <c r="S205">
        <v>9.6</v>
      </c>
      <c r="T205">
        <v>36.6</v>
      </c>
      <c r="U205">
        <v>328239523</v>
      </c>
    </row>
    <row r="206" spans="1:21" x14ac:dyDescent="0.25">
      <c r="A206">
        <v>208</v>
      </c>
      <c r="B206" t="s">
        <v>38</v>
      </c>
      <c r="C206" t="s">
        <v>877</v>
      </c>
      <c r="D206" t="s">
        <v>74</v>
      </c>
      <c r="E206" t="s">
        <v>878</v>
      </c>
      <c r="F206" t="s">
        <v>879</v>
      </c>
      <c r="G206" t="s">
        <v>38</v>
      </c>
      <c r="H206" t="b">
        <v>0</v>
      </c>
      <c r="I206" t="s">
        <v>26</v>
      </c>
      <c r="J206" t="s">
        <v>880</v>
      </c>
      <c r="K206" t="s">
        <v>881</v>
      </c>
      <c r="L206">
        <v>9200</v>
      </c>
      <c r="M206">
        <v>1945</v>
      </c>
      <c r="N206">
        <v>7</v>
      </c>
      <c r="O206">
        <v>24</v>
      </c>
      <c r="P206">
        <v>180.44</v>
      </c>
      <c r="Q206" s="1" t="s">
        <v>78</v>
      </c>
      <c r="R206">
        <v>69.400000000000006</v>
      </c>
      <c r="S206">
        <v>11.2</v>
      </c>
      <c r="T206">
        <v>49.7</v>
      </c>
      <c r="U206">
        <v>1366417754</v>
      </c>
    </row>
    <row r="207" spans="1:21" x14ac:dyDescent="0.25">
      <c r="A207">
        <v>208</v>
      </c>
      <c r="B207" t="s">
        <v>49</v>
      </c>
      <c r="C207" t="s">
        <v>882</v>
      </c>
      <c r="D207" t="s">
        <v>32</v>
      </c>
      <c r="E207" t="s">
        <v>883</v>
      </c>
      <c r="F207" t="s">
        <v>302</v>
      </c>
      <c r="G207" t="s">
        <v>49</v>
      </c>
      <c r="H207" t="b">
        <v>1</v>
      </c>
      <c r="I207" t="s">
        <v>26</v>
      </c>
      <c r="J207" t="s">
        <v>884</v>
      </c>
      <c r="K207" t="s">
        <v>119</v>
      </c>
      <c r="L207">
        <v>9200</v>
      </c>
      <c r="M207">
        <v>1937</v>
      </c>
      <c r="N207">
        <v>7</v>
      </c>
      <c r="O207">
        <v>29</v>
      </c>
      <c r="P207">
        <v>117.24</v>
      </c>
      <c r="Q207" s="1" t="s">
        <v>37</v>
      </c>
      <c r="R207">
        <v>78.5</v>
      </c>
      <c r="S207">
        <v>9.6</v>
      </c>
      <c r="T207">
        <v>36.6</v>
      </c>
      <c r="U207">
        <v>328239523</v>
      </c>
    </row>
    <row r="208" spans="1:21" x14ac:dyDescent="0.25">
      <c r="A208">
        <v>208</v>
      </c>
      <c r="B208" t="s">
        <v>21</v>
      </c>
      <c r="C208" t="s">
        <v>885</v>
      </c>
      <c r="D208" t="s">
        <v>32</v>
      </c>
      <c r="E208" t="s">
        <v>886</v>
      </c>
      <c r="F208" t="s">
        <v>887</v>
      </c>
      <c r="G208" t="s">
        <v>21</v>
      </c>
      <c r="H208" t="b">
        <v>1</v>
      </c>
      <c r="I208" t="s">
        <v>26</v>
      </c>
      <c r="J208" t="s">
        <v>888</v>
      </c>
      <c r="K208" t="s">
        <v>420</v>
      </c>
      <c r="L208">
        <v>9200</v>
      </c>
      <c r="M208">
        <v>1960</v>
      </c>
      <c r="N208">
        <v>1</v>
      </c>
      <c r="O208">
        <v>1</v>
      </c>
      <c r="P208">
        <v>117.24</v>
      </c>
      <c r="Q208" s="1" t="s">
        <v>37</v>
      </c>
      <c r="R208">
        <v>78.5</v>
      </c>
      <c r="S208">
        <v>9.6</v>
      </c>
      <c r="T208">
        <v>36.6</v>
      </c>
      <c r="U208">
        <v>328239523</v>
      </c>
    </row>
    <row r="209" spans="1:21" x14ac:dyDescent="0.25">
      <c r="A209">
        <v>215</v>
      </c>
      <c r="B209" t="s">
        <v>38</v>
      </c>
      <c r="C209" t="s">
        <v>889</v>
      </c>
      <c r="D209" t="s">
        <v>32</v>
      </c>
      <c r="E209" t="s">
        <v>89</v>
      </c>
      <c r="F209" t="s">
        <v>90</v>
      </c>
      <c r="G209" t="s">
        <v>38</v>
      </c>
      <c r="H209" t="b">
        <v>1</v>
      </c>
      <c r="I209" t="s">
        <v>26</v>
      </c>
      <c r="J209" t="s">
        <v>890</v>
      </c>
      <c r="K209" t="s">
        <v>137</v>
      </c>
      <c r="L209">
        <v>9000</v>
      </c>
      <c r="M209">
        <v>1951</v>
      </c>
      <c r="N209">
        <v>3</v>
      </c>
      <c r="O209">
        <v>29</v>
      </c>
      <c r="P209">
        <v>117.24</v>
      </c>
      <c r="Q209" s="1" t="s">
        <v>37</v>
      </c>
      <c r="R209">
        <v>78.5</v>
      </c>
      <c r="S209">
        <v>9.6</v>
      </c>
      <c r="T209">
        <v>36.6</v>
      </c>
      <c r="U209">
        <v>328239523</v>
      </c>
    </row>
    <row r="210" spans="1:21" x14ac:dyDescent="0.25">
      <c r="A210">
        <v>215</v>
      </c>
      <c r="B210" t="s">
        <v>272</v>
      </c>
      <c r="C210" t="s">
        <v>891</v>
      </c>
      <c r="D210" t="s">
        <v>170</v>
      </c>
      <c r="E210" t="s">
        <v>892</v>
      </c>
      <c r="F210" t="s">
        <v>276</v>
      </c>
      <c r="G210" t="s">
        <v>272</v>
      </c>
      <c r="H210" t="b">
        <v>1</v>
      </c>
      <c r="I210" t="s">
        <v>26</v>
      </c>
      <c r="J210" t="s">
        <v>893</v>
      </c>
      <c r="K210" t="s">
        <v>894</v>
      </c>
      <c r="L210">
        <v>9000</v>
      </c>
      <c r="M210">
        <v>1957</v>
      </c>
      <c r="N210">
        <v>1</v>
      </c>
      <c r="O210">
        <v>7</v>
      </c>
      <c r="P210">
        <v>99.55</v>
      </c>
      <c r="Q210" s="1" t="s">
        <v>175</v>
      </c>
      <c r="R210">
        <v>83.6</v>
      </c>
      <c r="S210">
        <v>10.1</v>
      </c>
      <c r="T210">
        <v>28.8</v>
      </c>
      <c r="U210">
        <v>8574832</v>
      </c>
    </row>
    <row r="211" spans="1:21" x14ac:dyDescent="0.25">
      <c r="A211">
        <v>215</v>
      </c>
      <c r="B211" t="s">
        <v>462</v>
      </c>
      <c r="C211" t="s">
        <v>895</v>
      </c>
      <c r="D211" t="s">
        <v>158</v>
      </c>
      <c r="E211" t="s">
        <v>896</v>
      </c>
      <c r="F211" t="s">
        <v>465</v>
      </c>
      <c r="G211" t="s">
        <v>462</v>
      </c>
      <c r="H211" t="b">
        <v>0</v>
      </c>
      <c r="I211" t="s">
        <v>26</v>
      </c>
      <c r="J211" t="s">
        <v>897</v>
      </c>
      <c r="K211" t="s">
        <v>898</v>
      </c>
      <c r="L211">
        <v>9000</v>
      </c>
      <c r="M211">
        <v>1967</v>
      </c>
      <c r="N211">
        <v>7</v>
      </c>
      <c r="O211">
        <v>7</v>
      </c>
      <c r="P211">
        <v>112.85</v>
      </c>
      <c r="Q211" s="1" t="s">
        <v>163</v>
      </c>
      <c r="R211">
        <v>80.900000000000006</v>
      </c>
      <c r="S211">
        <v>11.5</v>
      </c>
      <c r="T211">
        <v>48.8</v>
      </c>
      <c r="U211">
        <v>83132799</v>
      </c>
    </row>
    <row r="212" spans="1:21" x14ac:dyDescent="0.25">
      <c r="A212">
        <v>215</v>
      </c>
      <c r="B212" t="s">
        <v>103</v>
      </c>
      <c r="C212" t="s">
        <v>899</v>
      </c>
      <c r="D212" t="s">
        <v>133</v>
      </c>
      <c r="E212" t="s">
        <v>845</v>
      </c>
      <c r="F212" t="s">
        <v>900</v>
      </c>
      <c r="G212" t="s">
        <v>103</v>
      </c>
      <c r="H212" t="b">
        <v>1</v>
      </c>
      <c r="I212" t="s">
        <v>26</v>
      </c>
      <c r="J212" t="s">
        <v>901</v>
      </c>
      <c r="K212" t="s">
        <v>675</v>
      </c>
      <c r="L212">
        <v>9000</v>
      </c>
      <c r="M212">
        <v>1950</v>
      </c>
      <c r="N212">
        <v>3</v>
      </c>
      <c r="O212">
        <v>10</v>
      </c>
      <c r="P212">
        <v>116.76</v>
      </c>
      <c r="Q212" s="1" t="s">
        <v>138</v>
      </c>
      <c r="R212">
        <v>81.900000000000006</v>
      </c>
      <c r="S212">
        <v>12.8</v>
      </c>
      <c r="T212">
        <v>24.5</v>
      </c>
      <c r="U212">
        <v>36991981</v>
      </c>
    </row>
    <row r="213" spans="1:21" x14ac:dyDescent="0.25">
      <c r="A213">
        <v>215</v>
      </c>
      <c r="B213" t="s">
        <v>250</v>
      </c>
      <c r="C213" t="s">
        <v>902</v>
      </c>
      <c r="D213" t="s">
        <v>105</v>
      </c>
      <c r="E213" t="s">
        <v>903</v>
      </c>
      <c r="F213" t="s">
        <v>904</v>
      </c>
      <c r="G213" t="s">
        <v>250</v>
      </c>
      <c r="H213" t="b">
        <v>1</v>
      </c>
      <c r="I213" t="s">
        <v>26</v>
      </c>
      <c r="J213" t="s">
        <v>384</v>
      </c>
      <c r="K213" t="s">
        <v>905</v>
      </c>
      <c r="L213">
        <v>9000</v>
      </c>
      <c r="M213">
        <v>1966</v>
      </c>
      <c r="N213">
        <v>2</v>
      </c>
      <c r="O213">
        <v>24</v>
      </c>
      <c r="P213">
        <v>125.08</v>
      </c>
      <c r="Q213" s="1" t="s">
        <v>110</v>
      </c>
      <c r="R213">
        <v>77</v>
      </c>
      <c r="S213">
        <v>9.4</v>
      </c>
      <c r="T213">
        <v>59.2</v>
      </c>
      <c r="U213">
        <v>1397715000</v>
      </c>
    </row>
    <row r="214" spans="1:21" x14ac:dyDescent="0.25">
      <c r="A214">
        <v>220</v>
      </c>
      <c r="B214" t="s">
        <v>103</v>
      </c>
      <c r="C214" t="s">
        <v>906</v>
      </c>
      <c r="D214" t="s">
        <v>226</v>
      </c>
      <c r="E214" t="s">
        <v>227</v>
      </c>
      <c r="F214" t="s">
        <v>907</v>
      </c>
      <c r="G214" t="s">
        <v>103</v>
      </c>
      <c r="H214" t="b">
        <v>0</v>
      </c>
      <c r="I214" t="s">
        <v>26</v>
      </c>
      <c r="J214" t="s">
        <v>908</v>
      </c>
      <c r="K214" t="s">
        <v>909</v>
      </c>
      <c r="L214">
        <v>8900</v>
      </c>
      <c r="M214">
        <v>1955</v>
      </c>
      <c r="N214">
        <v>1</v>
      </c>
      <c r="O214">
        <v>1</v>
      </c>
      <c r="P214">
        <v>119.62</v>
      </c>
      <c r="Q214" s="1" t="s">
        <v>231</v>
      </c>
      <c r="R214">
        <v>81.3</v>
      </c>
      <c r="S214">
        <v>25.5</v>
      </c>
      <c r="T214">
        <v>30.6</v>
      </c>
      <c r="U214">
        <v>66834405</v>
      </c>
    </row>
    <row r="215" spans="1:21" x14ac:dyDescent="0.25">
      <c r="A215">
        <v>220</v>
      </c>
      <c r="B215" t="s">
        <v>103</v>
      </c>
      <c r="C215" t="s">
        <v>910</v>
      </c>
      <c r="D215" t="s">
        <v>226</v>
      </c>
      <c r="E215" t="s">
        <v>911</v>
      </c>
      <c r="F215" t="s">
        <v>907</v>
      </c>
      <c r="G215" t="s">
        <v>103</v>
      </c>
      <c r="H215" t="b">
        <v>0</v>
      </c>
      <c r="I215" t="s">
        <v>26</v>
      </c>
      <c r="J215" t="s">
        <v>908</v>
      </c>
      <c r="K215" t="s">
        <v>912</v>
      </c>
      <c r="L215">
        <v>8900</v>
      </c>
      <c r="M215">
        <v>1960</v>
      </c>
      <c r="N215">
        <v>1</v>
      </c>
      <c r="O215">
        <v>1</v>
      </c>
      <c r="P215">
        <v>119.62</v>
      </c>
      <c r="Q215" s="1" t="s">
        <v>231</v>
      </c>
      <c r="R215">
        <v>81.3</v>
      </c>
      <c r="S215">
        <v>25.5</v>
      </c>
      <c r="T215">
        <v>30.6</v>
      </c>
      <c r="U215">
        <v>66834405</v>
      </c>
    </row>
    <row r="216" spans="1:21" x14ac:dyDescent="0.25">
      <c r="A216">
        <v>220</v>
      </c>
      <c r="B216" t="s">
        <v>103</v>
      </c>
      <c r="C216" t="s">
        <v>913</v>
      </c>
      <c r="D216" t="s">
        <v>226</v>
      </c>
      <c r="E216" t="s">
        <v>914</v>
      </c>
      <c r="F216" t="s">
        <v>907</v>
      </c>
      <c r="G216" t="s">
        <v>103</v>
      </c>
      <c r="H216" t="b">
        <v>0</v>
      </c>
      <c r="I216" t="s">
        <v>85</v>
      </c>
      <c r="J216" t="s">
        <v>908</v>
      </c>
      <c r="K216" t="s">
        <v>915</v>
      </c>
      <c r="L216">
        <v>8900</v>
      </c>
      <c r="M216">
        <v>1952</v>
      </c>
      <c r="N216">
        <v>6</v>
      </c>
      <c r="O216">
        <v>6</v>
      </c>
      <c r="P216">
        <v>119.62</v>
      </c>
      <c r="Q216" s="1" t="s">
        <v>231</v>
      </c>
      <c r="R216">
        <v>81.3</v>
      </c>
      <c r="S216">
        <v>25.5</v>
      </c>
      <c r="T216">
        <v>30.6</v>
      </c>
      <c r="U216">
        <v>66834405</v>
      </c>
    </row>
    <row r="217" spans="1:21" x14ac:dyDescent="0.25">
      <c r="A217">
        <v>223</v>
      </c>
      <c r="B217" t="s">
        <v>21</v>
      </c>
      <c r="C217" t="s">
        <v>916</v>
      </c>
      <c r="D217" t="s">
        <v>327</v>
      </c>
      <c r="E217" t="s">
        <v>917</v>
      </c>
      <c r="F217" t="s">
        <v>918</v>
      </c>
      <c r="G217" t="s">
        <v>21</v>
      </c>
      <c r="H217" t="b">
        <v>1</v>
      </c>
      <c r="I217" t="s">
        <v>85</v>
      </c>
      <c r="J217" t="s">
        <v>919</v>
      </c>
      <c r="K217" t="s">
        <v>920</v>
      </c>
      <c r="L217">
        <v>8800</v>
      </c>
      <c r="M217">
        <v>1975</v>
      </c>
      <c r="N217">
        <v>10</v>
      </c>
      <c r="O217">
        <v>16</v>
      </c>
      <c r="P217">
        <v>180.75</v>
      </c>
      <c r="Q217" s="1" t="s">
        <v>332</v>
      </c>
      <c r="R217">
        <v>72.7</v>
      </c>
      <c r="S217">
        <v>11.4</v>
      </c>
      <c r="T217">
        <v>46.2</v>
      </c>
      <c r="U217">
        <v>144373535</v>
      </c>
    </row>
    <row r="218" spans="1:21" x14ac:dyDescent="0.25">
      <c r="A218">
        <v>223</v>
      </c>
      <c r="B218" t="s">
        <v>38</v>
      </c>
      <c r="C218" t="s">
        <v>921</v>
      </c>
      <c r="D218" t="s">
        <v>32</v>
      </c>
      <c r="E218" t="s">
        <v>883</v>
      </c>
      <c r="F218" t="s">
        <v>922</v>
      </c>
      <c r="G218" t="s">
        <v>38</v>
      </c>
      <c r="H218" t="b">
        <v>1</v>
      </c>
      <c r="I218" t="s">
        <v>26</v>
      </c>
      <c r="J218" t="s">
        <v>923</v>
      </c>
      <c r="K218" t="s">
        <v>190</v>
      </c>
      <c r="L218">
        <v>8800</v>
      </c>
      <c r="M218">
        <v>1951</v>
      </c>
      <c r="N218">
        <v>6</v>
      </c>
      <c r="O218">
        <v>29</v>
      </c>
      <c r="P218">
        <v>117.24</v>
      </c>
      <c r="Q218" s="1" t="s">
        <v>37</v>
      </c>
      <c r="R218">
        <v>78.5</v>
      </c>
      <c r="S218">
        <v>9.6</v>
      </c>
      <c r="T218">
        <v>36.6</v>
      </c>
      <c r="U218">
        <v>328239523</v>
      </c>
    </row>
    <row r="219" spans="1:21" x14ac:dyDescent="0.25">
      <c r="A219">
        <v>223</v>
      </c>
      <c r="B219" t="s">
        <v>38</v>
      </c>
      <c r="C219" t="s">
        <v>924</v>
      </c>
      <c r="D219" t="s">
        <v>105</v>
      </c>
      <c r="E219" t="s">
        <v>153</v>
      </c>
      <c r="F219" t="s">
        <v>247</v>
      </c>
      <c r="G219" t="s">
        <v>38</v>
      </c>
      <c r="H219" t="b">
        <v>1</v>
      </c>
      <c r="I219" t="s">
        <v>26</v>
      </c>
      <c r="J219" t="s">
        <v>657</v>
      </c>
      <c r="K219" t="s">
        <v>925</v>
      </c>
      <c r="L219">
        <v>8800</v>
      </c>
      <c r="M219">
        <v>1974</v>
      </c>
      <c r="N219">
        <v>3</v>
      </c>
      <c r="O219">
        <v>10</v>
      </c>
      <c r="P219">
        <v>125.08</v>
      </c>
      <c r="Q219" s="1" t="s">
        <v>110</v>
      </c>
      <c r="R219">
        <v>77</v>
      </c>
      <c r="S219">
        <v>9.4</v>
      </c>
      <c r="T219">
        <v>59.2</v>
      </c>
      <c r="U219">
        <v>1397715000</v>
      </c>
    </row>
    <row r="220" spans="1:21" x14ac:dyDescent="0.25">
      <c r="A220">
        <v>223</v>
      </c>
      <c r="B220" t="s">
        <v>38</v>
      </c>
      <c r="C220" t="s">
        <v>926</v>
      </c>
      <c r="D220" t="s">
        <v>32</v>
      </c>
      <c r="E220" t="s">
        <v>856</v>
      </c>
      <c r="F220" t="s">
        <v>112</v>
      </c>
      <c r="G220" t="s">
        <v>38</v>
      </c>
      <c r="H220" t="b">
        <v>1</v>
      </c>
      <c r="I220" t="s">
        <v>26</v>
      </c>
      <c r="J220" t="s">
        <v>927</v>
      </c>
      <c r="K220" t="s">
        <v>928</v>
      </c>
      <c r="L220">
        <v>8800</v>
      </c>
      <c r="M220">
        <v>1984</v>
      </c>
      <c r="N220">
        <v>5</v>
      </c>
      <c r="O220">
        <v>22</v>
      </c>
      <c r="P220">
        <v>117.24</v>
      </c>
      <c r="Q220" s="1" t="s">
        <v>37</v>
      </c>
      <c r="R220">
        <v>78.5</v>
      </c>
      <c r="S220">
        <v>9.6</v>
      </c>
      <c r="T220">
        <v>36.6</v>
      </c>
      <c r="U220">
        <v>328239523</v>
      </c>
    </row>
    <row r="221" spans="1:21" x14ac:dyDescent="0.25">
      <c r="A221">
        <v>223</v>
      </c>
      <c r="B221" t="s">
        <v>38</v>
      </c>
      <c r="C221" t="s">
        <v>929</v>
      </c>
      <c r="D221" t="s">
        <v>32</v>
      </c>
      <c r="E221" t="s">
        <v>930</v>
      </c>
      <c r="F221" t="s">
        <v>931</v>
      </c>
      <c r="G221" t="s">
        <v>38</v>
      </c>
      <c r="H221" t="b">
        <v>1</v>
      </c>
      <c r="I221" t="s">
        <v>26</v>
      </c>
      <c r="J221" t="s">
        <v>932</v>
      </c>
      <c r="K221" t="s">
        <v>933</v>
      </c>
      <c r="L221">
        <v>8800</v>
      </c>
      <c r="M221">
        <v>1967</v>
      </c>
      <c r="N221">
        <v>6</v>
      </c>
      <c r="O221">
        <v>21</v>
      </c>
      <c r="P221">
        <v>117.24</v>
      </c>
      <c r="Q221" s="1" t="s">
        <v>37</v>
      </c>
      <c r="R221">
        <v>78.5</v>
      </c>
      <c r="S221">
        <v>9.6</v>
      </c>
      <c r="T221">
        <v>36.6</v>
      </c>
      <c r="U221">
        <v>328239523</v>
      </c>
    </row>
    <row r="222" spans="1:21" x14ac:dyDescent="0.25">
      <c r="A222">
        <v>223</v>
      </c>
      <c r="B222" t="s">
        <v>292</v>
      </c>
      <c r="C222" t="s">
        <v>934</v>
      </c>
      <c r="D222" t="s">
        <v>105</v>
      </c>
      <c r="E222" t="s">
        <v>214</v>
      </c>
      <c r="F222" t="s">
        <v>215</v>
      </c>
      <c r="G222" t="s">
        <v>292</v>
      </c>
      <c r="H222" t="b">
        <v>1</v>
      </c>
      <c r="I222" t="s">
        <v>26</v>
      </c>
      <c r="J222" t="s">
        <v>935</v>
      </c>
      <c r="K222" t="s">
        <v>936</v>
      </c>
      <c r="L222">
        <v>8800</v>
      </c>
      <c r="M222">
        <v>1959</v>
      </c>
      <c r="N222">
        <v>1</v>
      </c>
      <c r="O222">
        <v>1</v>
      </c>
      <c r="P222">
        <v>125.08</v>
      </c>
      <c r="Q222" s="1" t="s">
        <v>110</v>
      </c>
      <c r="R222">
        <v>77</v>
      </c>
      <c r="S222">
        <v>9.4</v>
      </c>
      <c r="T222">
        <v>59.2</v>
      </c>
      <c r="U222">
        <v>1397715000</v>
      </c>
    </row>
    <row r="223" spans="1:21" x14ac:dyDescent="0.25">
      <c r="A223">
        <v>223</v>
      </c>
      <c r="B223" t="s">
        <v>292</v>
      </c>
      <c r="C223" t="s">
        <v>937</v>
      </c>
      <c r="D223" t="s">
        <v>226</v>
      </c>
      <c r="E223" t="s">
        <v>227</v>
      </c>
      <c r="F223" t="s">
        <v>403</v>
      </c>
      <c r="G223" t="s">
        <v>292</v>
      </c>
      <c r="H223" t="b">
        <v>0</v>
      </c>
      <c r="I223" t="s">
        <v>85</v>
      </c>
      <c r="J223" t="s">
        <v>938</v>
      </c>
      <c r="K223" t="s">
        <v>939</v>
      </c>
      <c r="L223">
        <v>8800</v>
      </c>
      <c r="M223">
        <v>1951</v>
      </c>
      <c r="N223">
        <v>1</v>
      </c>
      <c r="O223">
        <v>1</v>
      </c>
      <c r="P223">
        <v>119.62</v>
      </c>
      <c r="Q223" s="1" t="s">
        <v>231</v>
      </c>
      <c r="R223">
        <v>81.3</v>
      </c>
      <c r="S223">
        <v>25.5</v>
      </c>
      <c r="T223">
        <v>30.6</v>
      </c>
      <c r="U223">
        <v>66834405</v>
      </c>
    </row>
    <row r="224" spans="1:21" x14ac:dyDescent="0.25">
      <c r="A224">
        <v>230</v>
      </c>
      <c r="B224" t="s">
        <v>250</v>
      </c>
      <c r="C224" t="s">
        <v>940</v>
      </c>
      <c r="D224" t="s">
        <v>105</v>
      </c>
      <c r="E224" t="s">
        <v>941</v>
      </c>
      <c r="F224" t="s">
        <v>348</v>
      </c>
      <c r="G224" t="s">
        <v>250</v>
      </c>
      <c r="H224" t="b">
        <v>1</v>
      </c>
      <c r="I224" t="s">
        <v>26</v>
      </c>
      <c r="J224" t="s">
        <v>576</v>
      </c>
      <c r="K224" t="s">
        <v>942</v>
      </c>
      <c r="L224">
        <v>8700</v>
      </c>
      <c r="M224">
        <v>1971</v>
      </c>
      <c r="N224">
        <v>1</v>
      </c>
      <c r="O224">
        <v>1</v>
      </c>
      <c r="P224">
        <v>125.08</v>
      </c>
      <c r="Q224" s="1" t="s">
        <v>110</v>
      </c>
      <c r="R224">
        <v>77</v>
      </c>
      <c r="S224">
        <v>9.4</v>
      </c>
      <c r="T224">
        <v>59.2</v>
      </c>
      <c r="U224">
        <v>1397715000</v>
      </c>
    </row>
    <row r="225" spans="1:21" x14ac:dyDescent="0.25">
      <c r="A225">
        <v>230</v>
      </c>
      <c r="B225" t="s">
        <v>21</v>
      </c>
      <c r="C225" t="s">
        <v>943</v>
      </c>
      <c r="D225" t="s">
        <v>158</v>
      </c>
      <c r="E225" t="s">
        <v>896</v>
      </c>
      <c r="F225" t="s">
        <v>944</v>
      </c>
      <c r="G225" t="s">
        <v>21</v>
      </c>
      <c r="H225" t="b">
        <v>0</v>
      </c>
      <c r="I225" t="s">
        <v>26</v>
      </c>
      <c r="J225" t="s">
        <v>897</v>
      </c>
      <c r="K225" t="s">
        <v>64</v>
      </c>
      <c r="L225">
        <v>8700</v>
      </c>
      <c r="M225">
        <v>1943</v>
      </c>
      <c r="N225">
        <v>4</v>
      </c>
      <c r="O225">
        <v>12</v>
      </c>
      <c r="P225">
        <v>112.85</v>
      </c>
      <c r="Q225" s="1" t="s">
        <v>163</v>
      </c>
      <c r="R225">
        <v>80.900000000000006</v>
      </c>
      <c r="S225">
        <v>11.5</v>
      </c>
      <c r="T225">
        <v>48.8</v>
      </c>
      <c r="U225">
        <v>83132799</v>
      </c>
    </row>
    <row r="226" spans="1:21" x14ac:dyDescent="0.25">
      <c r="A226">
        <v>232</v>
      </c>
      <c r="B226" t="s">
        <v>49</v>
      </c>
      <c r="C226" t="s">
        <v>945</v>
      </c>
      <c r="D226" t="s">
        <v>32</v>
      </c>
      <c r="E226" t="s">
        <v>61</v>
      </c>
      <c r="F226" t="s">
        <v>802</v>
      </c>
      <c r="G226" t="s">
        <v>49</v>
      </c>
      <c r="H226" t="b">
        <v>1</v>
      </c>
      <c r="I226" t="s">
        <v>26</v>
      </c>
      <c r="J226" t="s">
        <v>946</v>
      </c>
      <c r="K226" t="s">
        <v>947</v>
      </c>
      <c r="L226">
        <v>8600</v>
      </c>
      <c r="M226">
        <v>1951</v>
      </c>
      <c r="N226">
        <v>7</v>
      </c>
      <c r="O226">
        <v>31</v>
      </c>
      <c r="P226">
        <v>117.24</v>
      </c>
      <c r="Q226" s="1" t="s">
        <v>37</v>
      </c>
      <c r="R226">
        <v>78.5</v>
      </c>
      <c r="S226">
        <v>9.6</v>
      </c>
      <c r="T226">
        <v>36.6</v>
      </c>
      <c r="U226">
        <v>328239523</v>
      </c>
    </row>
    <row r="227" spans="1:21" x14ac:dyDescent="0.25">
      <c r="A227">
        <v>232</v>
      </c>
      <c r="B227" t="s">
        <v>49</v>
      </c>
      <c r="C227" t="s">
        <v>948</v>
      </c>
      <c r="D227" t="s">
        <v>949</v>
      </c>
      <c r="E227" t="s">
        <v>950</v>
      </c>
      <c r="F227" t="s">
        <v>264</v>
      </c>
      <c r="G227" t="s">
        <v>49</v>
      </c>
      <c r="H227" t="b">
        <v>1</v>
      </c>
      <c r="I227" t="s">
        <v>26</v>
      </c>
      <c r="J227" t="s">
        <v>951</v>
      </c>
      <c r="K227" t="s">
        <v>952</v>
      </c>
      <c r="L227">
        <v>8600</v>
      </c>
      <c r="M227">
        <v>1955</v>
      </c>
      <c r="N227">
        <v>6</v>
      </c>
      <c r="O227">
        <v>6</v>
      </c>
      <c r="P227">
        <v>114.24</v>
      </c>
      <c r="Q227" s="1" t="s">
        <v>953</v>
      </c>
      <c r="R227">
        <v>81.900000000000006</v>
      </c>
      <c r="S227">
        <v>29</v>
      </c>
      <c r="T227">
        <v>34.6</v>
      </c>
      <c r="U227">
        <v>4841000</v>
      </c>
    </row>
    <row r="228" spans="1:21" x14ac:dyDescent="0.25">
      <c r="A228">
        <v>232</v>
      </c>
      <c r="B228" t="s">
        <v>103</v>
      </c>
      <c r="C228" t="s">
        <v>954</v>
      </c>
      <c r="D228" t="s">
        <v>74</v>
      </c>
      <c r="E228" t="s">
        <v>288</v>
      </c>
      <c r="F228" t="s">
        <v>955</v>
      </c>
      <c r="G228" t="s">
        <v>103</v>
      </c>
      <c r="H228" t="b">
        <v>0</v>
      </c>
      <c r="I228" t="s">
        <v>26</v>
      </c>
      <c r="J228" t="s">
        <v>956</v>
      </c>
      <c r="K228" t="s">
        <v>957</v>
      </c>
      <c r="L228">
        <v>8600</v>
      </c>
      <c r="M228">
        <v>1954</v>
      </c>
      <c r="N228">
        <v>11</v>
      </c>
      <c r="O228">
        <v>28</v>
      </c>
      <c r="P228">
        <v>180.44</v>
      </c>
      <c r="Q228" s="1" t="s">
        <v>78</v>
      </c>
      <c r="R228">
        <v>69.400000000000006</v>
      </c>
      <c r="S228">
        <v>11.2</v>
      </c>
      <c r="T228">
        <v>49.7</v>
      </c>
      <c r="U228">
        <v>1366417754</v>
      </c>
    </row>
    <row r="229" spans="1:21" x14ac:dyDescent="0.25">
      <c r="A229">
        <v>232</v>
      </c>
      <c r="B229" t="s">
        <v>38</v>
      </c>
      <c r="C229" t="s">
        <v>958</v>
      </c>
      <c r="D229" t="s">
        <v>158</v>
      </c>
      <c r="E229" t="s">
        <v>959</v>
      </c>
      <c r="F229" t="s">
        <v>731</v>
      </c>
      <c r="G229" t="s">
        <v>38</v>
      </c>
      <c r="H229" t="b">
        <v>1</v>
      </c>
      <c r="I229" t="s">
        <v>26</v>
      </c>
      <c r="J229" t="s">
        <v>960</v>
      </c>
      <c r="K229" t="s">
        <v>961</v>
      </c>
      <c r="L229">
        <v>8600</v>
      </c>
      <c r="M229">
        <v>1944</v>
      </c>
      <c r="N229">
        <v>1</v>
      </c>
      <c r="O229">
        <v>21</v>
      </c>
      <c r="P229">
        <v>112.85</v>
      </c>
      <c r="Q229" s="1" t="s">
        <v>163</v>
      </c>
      <c r="R229">
        <v>80.900000000000006</v>
      </c>
      <c r="S229">
        <v>11.5</v>
      </c>
      <c r="T229">
        <v>48.8</v>
      </c>
      <c r="U229">
        <v>83132799</v>
      </c>
    </row>
    <row r="230" spans="1:21" x14ac:dyDescent="0.25">
      <c r="A230">
        <v>232</v>
      </c>
      <c r="B230" t="s">
        <v>103</v>
      </c>
      <c r="C230" t="s">
        <v>962</v>
      </c>
      <c r="D230" t="s">
        <v>170</v>
      </c>
      <c r="E230" t="s">
        <v>963</v>
      </c>
      <c r="F230" t="s">
        <v>513</v>
      </c>
      <c r="G230" t="s">
        <v>103</v>
      </c>
      <c r="H230" t="b">
        <v>1</v>
      </c>
      <c r="I230" t="s">
        <v>26</v>
      </c>
      <c r="J230" t="s">
        <v>964</v>
      </c>
      <c r="K230" t="s">
        <v>965</v>
      </c>
      <c r="L230">
        <v>8600</v>
      </c>
      <c r="M230">
        <v>1948</v>
      </c>
      <c r="N230">
        <v>1</v>
      </c>
      <c r="O230">
        <v>1</v>
      </c>
      <c r="P230">
        <v>99.55</v>
      </c>
      <c r="Q230" s="1" t="s">
        <v>175</v>
      </c>
      <c r="R230">
        <v>83.6</v>
      </c>
      <c r="S230">
        <v>10.1</v>
      </c>
      <c r="T230">
        <v>28.8</v>
      </c>
      <c r="U230">
        <v>8574832</v>
      </c>
    </row>
    <row r="231" spans="1:21" x14ac:dyDescent="0.25">
      <c r="A231">
        <v>232</v>
      </c>
      <c r="B231" t="s">
        <v>462</v>
      </c>
      <c r="C231" t="s">
        <v>966</v>
      </c>
      <c r="D231" t="s">
        <v>967</v>
      </c>
      <c r="E231" t="s">
        <v>968</v>
      </c>
      <c r="F231" t="s">
        <v>465</v>
      </c>
      <c r="G231" t="s">
        <v>462</v>
      </c>
      <c r="H231" t="b">
        <v>1</v>
      </c>
      <c r="I231" t="s">
        <v>26</v>
      </c>
      <c r="J231" t="s">
        <v>969</v>
      </c>
      <c r="K231" t="s">
        <v>970</v>
      </c>
      <c r="L231">
        <v>8600</v>
      </c>
      <c r="M231">
        <v>1949</v>
      </c>
      <c r="N231">
        <v>12</v>
      </c>
      <c r="O231">
        <v>13</v>
      </c>
      <c r="P231">
        <v>129.61000000000001</v>
      </c>
      <c r="Q231" s="1" t="s">
        <v>971</v>
      </c>
      <c r="R231">
        <v>71.099999999999994</v>
      </c>
      <c r="S231">
        <v>14</v>
      </c>
      <c r="T231">
        <v>43.1</v>
      </c>
      <c r="U231">
        <v>108116615</v>
      </c>
    </row>
    <row r="232" spans="1:21" x14ac:dyDescent="0.25">
      <c r="A232">
        <v>232</v>
      </c>
      <c r="B232" t="s">
        <v>38</v>
      </c>
      <c r="C232" t="s">
        <v>972</v>
      </c>
      <c r="D232" t="s">
        <v>32</v>
      </c>
      <c r="E232" t="s">
        <v>89</v>
      </c>
      <c r="F232" t="s">
        <v>90</v>
      </c>
      <c r="G232" t="s">
        <v>38</v>
      </c>
      <c r="H232" t="b">
        <v>1</v>
      </c>
      <c r="I232" t="s">
        <v>26</v>
      </c>
      <c r="J232" t="s">
        <v>973</v>
      </c>
      <c r="K232" t="s">
        <v>652</v>
      </c>
      <c r="L232">
        <v>8600</v>
      </c>
      <c r="M232">
        <v>1955</v>
      </c>
      <c r="N232">
        <v>9</v>
      </c>
      <c r="O232">
        <v>30</v>
      </c>
      <c r="P232">
        <v>117.24</v>
      </c>
      <c r="Q232" s="1" t="s">
        <v>37</v>
      </c>
      <c r="R232">
        <v>78.5</v>
      </c>
      <c r="S232">
        <v>9.6</v>
      </c>
      <c r="T232">
        <v>36.6</v>
      </c>
      <c r="U232">
        <v>328239523</v>
      </c>
    </row>
    <row r="233" spans="1:21" x14ac:dyDescent="0.25">
      <c r="A233">
        <v>239</v>
      </c>
      <c r="B233" t="s">
        <v>49</v>
      </c>
      <c r="C233" t="s">
        <v>974</v>
      </c>
      <c r="D233" t="s">
        <v>32</v>
      </c>
      <c r="E233" t="s">
        <v>61</v>
      </c>
      <c r="F233" t="s">
        <v>264</v>
      </c>
      <c r="G233" t="s">
        <v>49</v>
      </c>
      <c r="H233" t="b">
        <v>1</v>
      </c>
      <c r="I233" t="s">
        <v>26</v>
      </c>
      <c r="J233" t="s">
        <v>975</v>
      </c>
      <c r="K233" t="s">
        <v>976</v>
      </c>
      <c r="L233">
        <v>8500</v>
      </c>
      <c r="M233">
        <v>1975</v>
      </c>
      <c r="N233">
        <v>6</v>
      </c>
      <c r="O233">
        <v>21</v>
      </c>
      <c r="P233">
        <v>117.24</v>
      </c>
      <c r="Q233" s="1" t="s">
        <v>37</v>
      </c>
      <c r="R233">
        <v>78.5</v>
      </c>
      <c r="S233">
        <v>9.6</v>
      </c>
      <c r="T233">
        <v>36.6</v>
      </c>
      <c r="U233">
        <v>328239523</v>
      </c>
    </row>
    <row r="234" spans="1:21" x14ac:dyDescent="0.25">
      <c r="A234">
        <v>239</v>
      </c>
      <c r="B234" t="s">
        <v>21</v>
      </c>
      <c r="C234" t="s">
        <v>977</v>
      </c>
      <c r="D234" t="s">
        <v>32</v>
      </c>
      <c r="E234" t="s">
        <v>614</v>
      </c>
      <c r="F234" t="s">
        <v>124</v>
      </c>
      <c r="G234" t="s">
        <v>21</v>
      </c>
      <c r="H234" t="b">
        <v>0</v>
      </c>
      <c r="I234" t="s">
        <v>85</v>
      </c>
      <c r="J234" t="s">
        <v>616</v>
      </c>
      <c r="K234" t="s">
        <v>978</v>
      </c>
      <c r="L234">
        <v>8500</v>
      </c>
      <c r="M234">
        <v>1948</v>
      </c>
      <c r="N234">
        <v>12</v>
      </c>
      <c r="O234">
        <v>18</v>
      </c>
      <c r="P234">
        <v>117.24</v>
      </c>
      <c r="Q234" s="1" t="s">
        <v>37</v>
      </c>
      <c r="R234">
        <v>78.5</v>
      </c>
      <c r="S234">
        <v>9.6</v>
      </c>
      <c r="T234">
        <v>36.6</v>
      </c>
      <c r="U234">
        <v>328239523</v>
      </c>
    </row>
    <row r="235" spans="1:21" x14ac:dyDescent="0.25">
      <c r="A235">
        <v>239</v>
      </c>
      <c r="B235" t="s">
        <v>250</v>
      </c>
      <c r="C235" t="s">
        <v>979</v>
      </c>
      <c r="D235" t="s">
        <v>105</v>
      </c>
      <c r="E235" t="s">
        <v>980</v>
      </c>
      <c r="F235" t="s">
        <v>981</v>
      </c>
      <c r="G235" t="s">
        <v>250</v>
      </c>
      <c r="H235" t="b">
        <v>1</v>
      </c>
      <c r="I235" t="s">
        <v>26</v>
      </c>
      <c r="J235" t="s">
        <v>419</v>
      </c>
      <c r="K235" t="s">
        <v>982</v>
      </c>
      <c r="L235">
        <v>8500</v>
      </c>
      <c r="M235">
        <v>1968</v>
      </c>
      <c r="N235">
        <v>1</v>
      </c>
      <c r="O235">
        <v>1</v>
      </c>
      <c r="P235">
        <v>125.08</v>
      </c>
      <c r="Q235" s="1" t="s">
        <v>110</v>
      </c>
      <c r="R235">
        <v>77</v>
      </c>
      <c r="S235">
        <v>9.4</v>
      </c>
      <c r="T235">
        <v>59.2</v>
      </c>
      <c r="U235">
        <v>1397715000</v>
      </c>
    </row>
    <row r="236" spans="1:21" x14ac:dyDescent="0.25">
      <c r="A236">
        <v>242</v>
      </c>
      <c r="B236" t="s">
        <v>59</v>
      </c>
      <c r="C236" t="s">
        <v>983</v>
      </c>
      <c r="D236" t="s">
        <v>32</v>
      </c>
      <c r="E236" t="s">
        <v>984</v>
      </c>
      <c r="F236" t="s">
        <v>985</v>
      </c>
      <c r="G236" t="s">
        <v>59</v>
      </c>
      <c r="H236" t="b">
        <v>0</v>
      </c>
      <c r="I236" t="s">
        <v>26</v>
      </c>
      <c r="J236" t="s">
        <v>986</v>
      </c>
      <c r="K236" t="s">
        <v>126</v>
      </c>
      <c r="L236">
        <v>8400</v>
      </c>
      <c r="M236">
        <v>1947</v>
      </c>
      <c r="N236">
        <v>11</v>
      </c>
      <c r="O236">
        <v>29</v>
      </c>
      <c r="P236">
        <v>117.24</v>
      </c>
      <c r="Q236" s="1" t="s">
        <v>37</v>
      </c>
      <c r="R236">
        <v>78.5</v>
      </c>
      <c r="S236">
        <v>9.6</v>
      </c>
      <c r="T236">
        <v>36.6</v>
      </c>
      <c r="U236">
        <v>328239523</v>
      </c>
    </row>
    <row r="237" spans="1:21" x14ac:dyDescent="0.25">
      <c r="A237">
        <v>242</v>
      </c>
      <c r="B237" t="s">
        <v>272</v>
      </c>
      <c r="C237" t="s">
        <v>987</v>
      </c>
      <c r="D237" t="s">
        <v>686</v>
      </c>
      <c r="E237" t="s">
        <v>988</v>
      </c>
      <c r="F237" t="s">
        <v>989</v>
      </c>
      <c r="G237" t="s">
        <v>272</v>
      </c>
      <c r="H237" t="b">
        <v>0</v>
      </c>
      <c r="I237" t="s">
        <v>26</v>
      </c>
      <c r="J237" t="s">
        <v>990</v>
      </c>
      <c r="K237" t="s">
        <v>991</v>
      </c>
      <c r="L237">
        <v>8400</v>
      </c>
      <c r="M237">
        <v>1945</v>
      </c>
      <c r="N237">
        <v>6</v>
      </c>
      <c r="O237">
        <v>8</v>
      </c>
      <c r="P237">
        <v>158.93</v>
      </c>
      <c r="Q237" s="1" t="s">
        <v>689</v>
      </c>
      <c r="R237">
        <v>63.9</v>
      </c>
      <c r="S237">
        <v>27.5</v>
      </c>
      <c r="T237">
        <v>29.2</v>
      </c>
      <c r="U237">
        <v>58558270</v>
      </c>
    </row>
    <row r="238" spans="1:21" x14ac:dyDescent="0.25">
      <c r="A238">
        <v>242</v>
      </c>
      <c r="B238" t="s">
        <v>59</v>
      </c>
      <c r="C238" t="s">
        <v>992</v>
      </c>
      <c r="D238" t="s">
        <v>274</v>
      </c>
      <c r="E238" t="s">
        <v>993</v>
      </c>
      <c r="F238" t="s">
        <v>985</v>
      </c>
      <c r="G238" t="s">
        <v>59</v>
      </c>
      <c r="H238" t="b">
        <v>0</v>
      </c>
      <c r="I238" t="s">
        <v>85</v>
      </c>
      <c r="J238" t="s">
        <v>994</v>
      </c>
      <c r="K238" t="s">
        <v>995</v>
      </c>
      <c r="L238">
        <v>8400</v>
      </c>
      <c r="M238">
        <v>1950</v>
      </c>
      <c r="N238">
        <v>5</v>
      </c>
      <c r="O238">
        <v>21</v>
      </c>
      <c r="P238">
        <v>119.8</v>
      </c>
      <c r="Q238" s="1" t="s">
        <v>279</v>
      </c>
      <c r="R238">
        <v>82.7</v>
      </c>
      <c r="S238">
        <v>23</v>
      </c>
      <c r="T238">
        <v>47.4</v>
      </c>
      <c r="U238">
        <v>25766605</v>
      </c>
    </row>
    <row r="239" spans="1:21" x14ac:dyDescent="0.25">
      <c r="A239">
        <v>242</v>
      </c>
      <c r="B239" t="s">
        <v>272</v>
      </c>
      <c r="C239" t="s">
        <v>996</v>
      </c>
      <c r="D239" t="s">
        <v>105</v>
      </c>
      <c r="E239" t="s">
        <v>997</v>
      </c>
      <c r="F239" t="s">
        <v>998</v>
      </c>
      <c r="G239" t="s">
        <v>272</v>
      </c>
      <c r="H239" t="b">
        <v>0</v>
      </c>
      <c r="I239" t="s">
        <v>85</v>
      </c>
      <c r="J239" t="s">
        <v>999</v>
      </c>
      <c r="K239" t="s">
        <v>1000</v>
      </c>
      <c r="L239">
        <v>8400</v>
      </c>
      <c r="M239">
        <v>1946</v>
      </c>
      <c r="N239">
        <v>1</v>
      </c>
      <c r="O239">
        <v>1</v>
      </c>
      <c r="P239">
        <v>125.08</v>
      </c>
      <c r="Q239" s="1" t="s">
        <v>110</v>
      </c>
      <c r="R239">
        <v>77</v>
      </c>
      <c r="S239">
        <v>9.4</v>
      </c>
      <c r="T239">
        <v>59.2</v>
      </c>
      <c r="U239">
        <v>1397715000</v>
      </c>
    </row>
    <row r="240" spans="1:21" x14ac:dyDescent="0.25">
      <c r="A240">
        <v>246</v>
      </c>
      <c r="B240" t="s">
        <v>21</v>
      </c>
      <c r="C240" t="s">
        <v>1001</v>
      </c>
      <c r="D240" t="s">
        <v>32</v>
      </c>
      <c r="E240" t="s">
        <v>1002</v>
      </c>
      <c r="F240" t="s">
        <v>1003</v>
      </c>
      <c r="G240" t="s">
        <v>21</v>
      </c>
      <c r="H240" t="b">
        <v>1</v>
      </c>
      <c r="I240" t="s">
        <v>26</v>
      </c>
      <c r="J240" t="s">
        <v>1004</v>
      </c>
      <c r="K240" t="s">
        <v>190</v>
      </c>
      <c r="L240">
        <v>8300</v>
      </c>
      <c r="M240">
        <v>1948</v>
      </c>
      <c r="N240">
        <v>3</v>
      </c>
      <c r="O240">
        <v>19</v>
      </c>
      <c r="P240">
        <v>117.24</v>
      </c>
      <c r="Q240" s="1" t="s">
        <v>37</v>
      </c>
      <c r="R240">
        <v>78.5</v>
      </c>
      <c r="S240">
        <v>9.6</v>
      </c>
      <c r="T240">
        <v>36.6</v>
      </c>
      <c r="U240">
        <v>328239523</v>
      </c>
    </row>
    <row r="241" spans="1:21" x14ac:dyDescent="0.25">
      <c r="A241">
        <v>249</v>
      </c>
      <c r="B241" t="s">
        <v>292</v>
      </c>
      <c r="C241" t="s">
        <v>1005</v>
      </c>
      <c r="D241" t="s">
        <v>327</v>
      </c>
      <c r="E241" t="s">
        <v>328</v>
      </c>
      <c r="F241" t="s">
        <v>619</v>
      </c>
      <c r="G241" t="s">
        <v>292</v>
      </c>
      <c r="H241" t="b">
        <v>1</v>
      </c>
      <c r="I241" t="s">
        <v>26</v>
      </c>
      <c r="J241" t="s">
        <v>636</v>
      </c>
      <c r="K241" t="s">
        <v>1006</v>
      </c>
      <c r="L241">
        <v>8200</v>
      </c>
      <c r="M241">
        <v>1961</v>
      </c>
      <c r="N241">
        <v>10</v>
      </c>
      <c r="O241">
        <v>24</v>
      </c>
      <c r="P241">
        <v>180.75</v>
      </c>
      <c r="Q241" s="1" t="s">
        <v>332</v>
      </c>
      <c r="R241">
        <v>72.7</v>
      </c>
      <c r="S241">
        <v>11.4</v>
      </c>
      <c r="T241">
        <v>46.2</v>
      </c>
      <c r="U241">
        <v>144373535</v>
      </c>
    </row>
    <row r="242" spans="1:21" x14ac:dyDescent="0.25">
      <c r="A242">
        <v>249</v>
      </c>
      <c r="B242" t="s">
        <v>72</v>
      </c>
      <c r="C242" t="s">
        <v>1007</v>
      </c>
      <c r="D242" t="s">
        <v>565</v>
      </c>
      <c r="E242" t="s">
        <v>566</v>
      </c>
      <c r="F242" t="s">
        <v>567</v>
      </c>
      <c r="G242" t="s">
        <v>72</v>
      </c>
      <c r="H242" t="b">
        <v>0</v>
      </c>
      <c r="I242" t="s">
        <v>26</v>
      </c>
      <c r="J242" t="s">
        <v>1008</v>
      </c>
      <c r="K242" t="s">
        <v>1009</v>
      </c>
      <c r="L242">
        <v>8200</v>
      </c>
      <c r="M242">
        <v>1960</v>
      </c>
      <c r="N242">
        <v>8</v>
      </c>
      <c r="O242">
        <v>4</v>
      </c>
      <c r="P242">
        <v>267.51</v>
      </c>
      <c r="Q242" s="1" t="s">
        <v>570</v>
      </c>
      <c r="R242">
        <v>54.3</v>
      </c>
      <c r="S242">
        <v>1.5</v>
      </c>
      <c r="T242">
        <v>34.799999999999997</v>
      </c>
      <c r="U242">
        <v>200963599</v>
      </c>
    </row>
    <row r="243" spans="1:21" x14ac:dyDescent="0.25">
      <c r="A243">
        <v>249</v>
      </c>
      <c r="B243" t="s">
        <v>49</v>
      </c>
      <c r="C243" t="s">
        <v>1010</v>
      </c>
      <c r="D243" t="s">
        <v>32</v>
      </c>
      <c r="E243" t="s">
        <v>503</v>
      </c>
      <c r="F243" t="s">
        <v>802</v>
      </c>
      <c r="G243" t="s">
        <v>49</v>
      </c>
      <c r="H243" t="b">
        <v>1</v>
      </c>
      <c r="I243" t="s">
        <v>26</v>
      </c>
      <c r="J243" t="s">
        <v>1011</v>
      </c>
      <c r="K243" t="s">
        <v>600</v>
      </c>
      <c r="L243">
        <v>8200</v>
      </c>
      <c r="M243">
        <v>1943</v>
      </c>
      <c r="N243">
        <v>9</v>
      </c>
      <c r="O243">
        <v>14</v>
      </c>
      <c r="P243">
        <v>117.24</v>
      </c>
      <c r="Q243" s="1" t="s">
        <v>37</v>
      </c>
      <c r="R243">
        <v>78.5</v>
      </c>
      <c r="S243">
        <v>9.6</v>
      </c>
      <c r="T243">
        <v>36.6</v>
      </c>
      <c r="U243">
        <v>328239523</v>
      </c>
    </row>
    <row r="244" spans="1:21" x14ac:dyDescent="0.25">
      <c r="A244">
        <v>249</v>
      </c>
      <c r="B244" t="s">
        <v>462</v>
      </c>
      <c r="C244" t="s">
        <v>1012</v>
      </c>
      <c r="D244" t="s">
        <v>74</v>
      </c>
      <c r="E244" t="s">
        <v>288</v>
      </c>
      <c r="F244" t="s">
        <v>465</v>
      </c>
      <c r="G244" t="s">
        <v>462</v>
      </c>
      <c r="H244" t="b">
        <v>0</v>
      </c>
      <c r="I244" t="s">
        <v>26</v>
      </c>
      <c r="J244" t="s">
        <v>1013</v>
      </c>
      <c r="K244" t="s">
        <v>1014</v>
      </c>
      <c r="L244">
        <v>8200</v>
      </c>
      <c r="M244">
        <v>1931</v>
      </c>
      <c r="N244">
        <v>8</v>
      </c>
      <c r="O244">
        <v>15</v>
      </c>
      <c r="P244">
        <v>180.44</v>
      </c>
      <c r="Q244" s="1" t="s">
        <v>78</v>
      </c>
      <c r="R244">
        <v>69.400000000000006</v>
      </c>
      <c r="S244">
        <v>11.2</v>
      </c>
      <c r="T244">
        <v>49.7</v>
      </c>
      <c r="U244">
        <v>1366417754</v>
      </c>
    </row>
    <row r="245" spans="1:21" x14ac:dyDescent="0.25">
      <c r="A245">
        <v>249</v>
      </c>
      <c r="B245" t="s">
        <v>462</v>
      </c>
      <c r="C245" t="s">
        <v>1015</v>
      </c>
      <c r="D245" t="s">
        <v>105</v>
      </c>
      <c r="E245" t="s">
        <v>153</v>
      </c>
      <c r="F245" t="s">
        <v>465</v>
      </c>
      <c r="G245" t="s">
        <v>462</v>
      </c>
      <c r="H245" t="b">
        <v>1</v>
      </c>
      <c r="I245" t="s">
        <v>26</v>
      </c>
      <c r="J245" t="s">
        <v>384</v>
      </c>
      <c r="K245" t="s">
        <v>1016</v>
      </c>
      <c r="L245">
        <v>8200</v>
      </c>
      <c r="M245">
        <v>1954</v>
      </c>
      <c r="N245">
        <v>10</v>
      </c>
      <c r="O245">
        <v>1</v>
      </c>
      <c r="P245">
        <v>125.08</v>
      </c>
      <c r="Q245" s="1" t="s">
        <v>110</v>
      </c>
      <c r="R245">
        <v>77</v>
      </c>
      <c r="S245">
        <v>9.4</v>
      </c>
      <c r="T245">
        <v>59.2</v>
      </c>
      <c r="U245">
        <v>1397715000</v>
      </c>
    </row>
    <row r="246" spans="1:21" x14ac:dyDescent="0.25">
      <c r="A246">
        <v>249</v>
      </c>
      <c r="B246" t="s">
        <v>462</v>
      </c>
      <c r="C246" t="s">
        <v>1017</v>
      </c>
      <c r="D246" t="s">
        <v>105</v>
      </c>
      <c r="E246" t="s">
        <v>336</v>
      </c>
      <c r="F246" t="s">
        <v>465</v>
      </c>
      <c r="G246" t="s">
        <v>462</v>
      </c>
      <c r="H246" t="b">
        <v>0</v>
      </c>
      <c r="I246" t="s">
        <v>85</v>
      </c>
      <c r="J246" t="s">
        <v>1018</v>
      </c>
      <c r="K246" t="s">
        <v>1019</v>
      </c>
      <c r="L246">
        <v>8200</v>
      </c>
      <c r="M246">
        <v>1981</v>
      </c>
      <c r="N246">
        <v>9</v>
      </c>
      <c r="O246">
        <v>27</v>
      </c>
      <c r="P246">
        <v>125.08</v>
      </c>
      <c r="Q246" s="1" t="s">
        <v>110</v>
      </c>
      <c r="R246">
        <v>77</v>
      </c>
      <c r="S246">
        <v>9.4</v>
      </c>
      <c r="T246">
        <v>59.2</v>
      </c>
      <c r="U246">
        <v>1397715000</v>
      </c>
    </row>
    <row r="247" spans="1:21" x14ac:dyDescent="0.25">
      <c r="A247">
        <v>256</v>
      </c>
      <c r="B247" t="s">
        <v>72</v>
      </c>
      <c r="C247" t="s">
        <v>1020</v>
      </c>
      <c r="D247" t="s">
        <v>23</v>
      </c>
      <c r="E247" t="s">
        <v>24</v>
      </c>
      <c r="F247" t="s">
        <v>72</v>
      </c>
      <c r="G247" t="s">
        <v>72</v>
      </c>
      <c r="H247" t="b">
        <v>0</v>
      </c>
      <c r="I247" t="s">
        <v>26</v>
      </c>
      <c r="J247" t="s">
        <v>1021</v>
      </c>
      <c r="K247" t="s">
        <v>1022</v>
      </c>
      <c r="L247">
        <v>8100</v>
      </c>
      <c r="M247">
        <v>1953</v>
      </c>
      <c r="N247">
        <v>7</v>
      </c>
      <c r="O247">
        <v>7</v>
      </c>
      <c r="P247">
        <v>110.05</v>
      </c>
      <c r="Q247" s="1" t="s">
        <v>29</v>
      </c>
      <c r="R247">
        <v>82.5</v>
      </c>
      <c r="S247">
        <v>24.2</v>
      </c>
      <c r="T247">
        <v>60.7</v>
      </c>
      <c r="U247">
        <v>67059887</v>
      </c>
    </row>
    <row r="248" spans="1:21" x14ac:dyDescent="0.25">
      <c r="A248">
        <v>256</v>
      </c>
      <c r="B248" t="s">
        <v>72</v>
      </c>
      <c r="C248" t="s">
        <v>1023</v>
      </c>
      <c r="D248" t="s">
        <v>23</v>
      </c>
      <c r="E248" t="s">
        <v>24</v>
      </c>
      <c r="F248" t="s">
        <v>72</v>
      </c>
      <c r="G248" t="s">
        <v>72</v>
      </c>
      <c r="H248" t="b">
        <v>0</v>
      </c>
      <c r="I248" t="s">
        <v>26</v>
      </c>
      <c r="J248" t="s">
        <v>1021</v>
      </c>
      <c r="K248" t="s">
        <v>1024</v>
      </c>
      <c r="L248">
        <v>8100</v>
      </c>
      <c r="M248">
        <v>1957</v>
      </c>
      <c r="N248">
        <v>3</v>
      </c>
      <c r="O248">
        <v>26</v>
      </c>
      <c r="P248">
        <v>110.05</v>
      </c>
      <c r="Q248" s="1" t="s">
        <v>29</v>
      </c>
      <c r="R248">
        <v>82.5</v>
      </c>
      <c r="S248">
        <v>24.2</v>
      </c>
      <c r="T248">
        <v>60.7</v>
      </c>
      <c r="U248">
        <v>67059887</v>
      </c>
    </row>
    <row r="249" spans="1:21" x14ac:dyDescent="0.25">
      <c r="A249">
        <v>256</v>
      </c>
      <c r="B249" t="s">
        <v>103</v>
      </c>
      <c r="C249" t="s">
        <v>1025</v>
      </c>
      <c r="D249" t="s">
        <v>32</v>
      </c>
      <c r="E249" t="s">
        <v>742</v>
      </c>
      <c r="F249" t="s">
        <v>1026</v>
      </c>
      <c r="G249" t="s">
        <v>103</v>
      </c>
      <c r="H249" t="b">
        <v>1</v>
      </c>
      <c r="I249" t="s">
        <v>26</v>
      </c>
      <c r="J249" t="s">
        <v>1027</v>
      </c>
      <c r="K249" t="s">
        <v>1028</v>
      </c>
      <c r="L249">
        <v>8100</v>
      </c>
      <c r="M249">
        <v>1957</v>
      </c>
      <c r="N249">
        <v>6</v>
      </c>
      <c r="O249">
        <v>25</v>
      </c>
      <c r="P249">
        <v>117.24</v>
      </c>
      <c r="Q249" s="1" t="s">
        <v>37</v>
      </c>
      <c r="R249">
        <v>78.5</v>
      </c>
      <c r="S249">
        <v>9.6</v>
      </c>
      <c r="T249">
        <v>36.6</v>
      </c>
      <c r="U249">
        <v>328239523</v>
      </c>
    </row>
    <row r="250" spans="1:21" x14ac:dyDescent="0.25">
      <c r="A250">
        <v>256</v>
      </c>
      <c r="B250" t="s">
        <v>72</v>
      </c>
      <c r="C250" t="s">
        <v>1029</v>
      </c>
      <c r="D250" t="s">
        <v>23</v>
      </c>
      <c r="E250" t="s">
        <v>24</v>
      </c>
      <c r="F250" t="s">
        <v>72</v>
      </c>
      <c r="G250" t="s">
        <v>72</v>
      </c>
      <c r="H250" t="b">
        <v>0</v>
      </c>
      <c r="I250" t="s">
        <v>85</v>
      </c>
      <c r="J250" t="s">
        <v>1030</v>
      </c>
      <c r="K250" t="s">
        <v>1031</v>
      </c>
      <c r="L250">
        <v>8100</v>
      </c>
      <c r="M250">
        <v>1965</v>
      </c>
      <c r="N250">
        <v>4</v>
      </c>
      <c r="O250">
        <v>4</v>
      </c>
      <c r="P250">
        <v>110.05</v>
      </c>
      <c r="Q250" s="1" t="s">
        <v>29</v>
      </c>
      <c r="R250">
        <v>82.5</v>
      </c>
      <c r="S250">
        <v>24.2</v>
      </c>
      <c r="T250">
        <v>60.7</v>
      </c>
      <c r="U250">
        <v>67059887</v>
      </c>
    </row>
    <row r="251" spans="1:21" x14ac:dyDescent="0.25">
      <c r="A251">
        <v>256</v>
      </c>
      <c r="B251" t="s">
        <v>196</v>
      </c>
      <c r="C251" t="s">
        <v>1032</v>
      </c>
      <c r="D251" t="s">
        <v>170</v>
      </c>
      <c r="E251" t="s">
        <v>1033</v>
      </c>
      <c r="F251" t="s">
        <v>1034</v>
      </c>
      <c r="G251" t="s">
        <v>196</v>
      </c>
      <c r="H251" t="b">
        <v>1</v>
      </c>
      <c r="I251" t="s">
        <v>26</v>
      </c>
      <c r="J251" t="s">
        <v>1035</v>
      </c>
      <c r="K251" t="s">
        <v>1036</v>
      </c>
      <c r="L251">
        <v>8100</v>
      </c>
      <c r="M251">
        <v>1969</v>
      </c>
      <c r="N251">
        <v>3</v>
      </c>
      <c r="O251">
        <v>15</v>
      </c>
      <c r="P251">
        <v>99.55</v>
      </c>
      <c r="Q251" s="1" t="s">
        <v>175</v>
      </c>
      <c r="R251">
        <v>83.6</v>
      </c>
      <c r="S251">
        <v>10.1</v>
      </c>
      <c r="T251">
        <v>28.8</v>
      </c>
      <c r="U251">
        <v>8574832</v>
      </c>
    </row>
    <row r="252" spans="1:21" x14ac:dyDescent="0.25">
      <c r="A252">
        <v>261</v>
      </c>
      <c r="B252" t="s">
        <v>38</v>
      </c>
      <c r="C252" t="s">
        <v>1037</v>
      </c>
      <c r="D252" t="s">
        <v>32</v>
      </c>
      <c r="E252" t="s">
        <v>856</v>
      </c>
      <c r="F252" t="s">
        <v>857</v>
      </c>
      <c r="G252" t="s">
        <v>38</v>
      </c>
      <c r="H252" t="b">
        <v>1</v>
      </c>
      <c r="I252" t="s">
        <v>26</v>
      </c>
      <c r="J252" t="s">
        <v>1038</v>
      </c>
      <c r="K252" t="s">
        <v>1039</v>
      </c>
      <c r="L252">
        <v>8000</v>
      </c>
      <c r="M252">
        <v>1983</v>
      </c>
      <c r="N252">
        <v>6</v>
      </c>
      <c r="O252">
        <v>11</v>
      </c>
      <c r="P252">
        <v>117.24</v>
      </c>
      <c r="Q252" s="1" t="s">
        <v>37</v>
      </c>
      <c r="R252">
        <v>78.5</v>
      </c>
      <c r="S252">
        <v>9.6</v>
      </c>
      <c r="T252">
        <v>36.6</v>
      </c>
      <c r="U252">
        <v>328239523</v>
      </c>
    </row>
    <row r="253" spans="1:21" x14ac:dyDescent="0.25">
      <c r="A253">
        <v>261</v>
      </c>
      <c r="B253" t="s">
        <v>292</v>
      </c>
      <c r="C253" t="s">
        <v>1040</v>
      </c>
      <c r="D253" t="s">
        <v>327</v>
      </c>
      <c r="E253" t="s">
        <v>328</v>
      </c>
      <c r="F253" t="s">
        <v>403</v>
      </c>
      <c r="G253" t="s">
        <v>292</v>
      </c>
      <c r="H253" t="b">
        <v>1</v>
      </c>
      <c r="I253" t="s">
        <v>26</v>
      </c>
      <c r="J253" t="s">
        <v>1041</v>
      </c>
      <c r="K253" t="s">
        <v>377</v>
      </c>
      <c r="L253">
        <v>8000</v>
      </c>
      <c r="M253">
        <v>1956</v>
      </c>
      <c r="N253">
        <v>4</v>
      </c>
      <c r="O253">
        <v>5</v>
      </c>
      <c r="P253">
        <v>180.75</v>
      </c>
      <c r="Q253" s="1" t="s">
        <v>332</v>
      </c>
      <c r="R253">
        <v>72.7</v>
      </c>
      <c r="S253">
        <v>11.4</v>
      </c>
      <c r="T253">
        <v>46.2</v>
      </c>
      <c r="U253">
        <v>144373535</v>
      </c>
    </row>
    <row r="254" spans="1:21" x14ac:dyDescent="0.25">
      <c r="A254">
        <v>261</v>
      </c>
      <c r="B254" t="s">
        <v>21</v>
      </c>
      <c r="C254" t="s">
        <v>1042</v>
      </c>
      <c r="D254" t="s">
        <v>32</v>
      </c>
      <c r="E254" t="s">
        <v>984</v>
      </c>
      <c r="F254" t="s">
        <v>1043</v>
      </c>
      <c r="G254" t="s">
        <v>21</v>
      </c>
      <c r="H254" t="b">
        <v>1</v>
      </c>
      <c r="I254" t="s">
        <v>26</v>
      </c>
      <c r="J254" t="s">
        <v>1044</v>
      </c>
      <c r="K254" t="s">
        <v>28</v>
      </c>
      <c r="L254">
        <v>8000</v>
      </c>
      <c r="M254">
        <v>1929</v>
      </c>
      <c r="N254">
        <v>5</v>
      </c>
      <c r="O254">
        <v>12</v>
      </c>
      <c r="P254">
        <v>117.24</v>
      </c>
      <c r="Q254" s="1" t="s">
        <v>37</v>
      </c>
      <c r="R254">
        <v>78.5</v>
      </c>
      <c r="S254">
        <v>9.6</v>
      </c>
      <c r="T254">
        <v>36.6</v>
      </c>
      <c r="U254">
        <v>328239523</v>
      </c>
    </row>
    <row r="255" spans="1:21" x14ac:dyDescent="0.25">
      <c r="A255">
        <v>261</v>
      </c>
      <c r="B255" t="s">
        <v>49</v>
      </c>
      <c r="C255" t="s">
        <v>1045</v>
      </c>
      <c r="D255" t="s">
        <v>32</v>
      </c>
      <c r="E255" t="s">
        <v>1046</v>
      </c>
      <c r="F255" t="s">
        <v>1047</v>
      </c>
      <c r="G255" t="s">
        <v>49</v>
      </c>
      <c r="H255" t="b">
        <v>1</v>
      </c>
      <c r="I255" t="s">
        <v>26</v>
      </c>
      <c r="J255" t="s">
        <v>1048</v>
      </c>
      <c r="K255" t="s">
        <v>1049</v>
      </c>
      <c r="L255">
        <v>8000</v>
      </c>
      <c r="M255">
        <v>1937</v>
      </c>
      <c r="N255">
        <v>5</v>
      </c>
      <c r="O255">
        <v>15</v>
      </c>
      <c r="P255">
        <v>117.24</v>
      </c>
      <c r="Q255" s="1" t="s">
        <v>37</v>
      </c>
      <c r="R255">
        <v>78.5</v>
      </c>
      <c r="S255">
        <v>9.6</v>
      </c>
      <c r="T255">
        <v>36.6</v>
      </c>
      <c r="U255">
        <v>328239523</v>
      </c>
    </row>
    <row r="256" spans="1:21" x14ac:dyDescent="0.25">
      <c r="A256">
        <v>261</v>
      </c>
      <c r="B256" t="s">
        <v>49</v>
      </c>
      <c r="C256" t="s">
        <v>1050</v>
      </c>
      <c r="D256" t="s">
        <v>32</v>
      </c>
      <c r="E256" t="s">
        <v>33</v>
      </c>
      <c r="F256" t="s">
        <v>802</v>
      </c>
      <c r="G256" t="s">
        <v>49</v>
      </c>
      <c r="H256" t="b">
        <v>1</v>
      </c>
      <c r="I256" t="s">
        <v>26</v>
      </c>
      <c r="J256" t="s">
        <v>1051</v>
      </c>
      <c r="K256" t="s">
        <v>1052</v>
      </c>
      <c r="L256">
        <v>8000</v>
      </c>
      <c r="M256">
        <v>1962</v>
      </c>
      <c r="N256">
        <v>12</v>
      </c>
      <c r="O256">
        <v>1</v>
      </c>
      <c r="P256">
        <v>117.24</v>
      </c>
      <c r="Q256" s="1" t="s">
        <v>37</v>
      </c>
      <c r="R256">
        <v>78.5</v>
      </c>
      <c r="S256">
        <v>9.6</v>
      </c>
      <c r="T256">
        <v>36.6</v>
      </c>
      <c r="U256">
        <v>328239523</v>
      </c>
    </row>
    <row r="257" spans="1:21" x14ac:dyDescent="0.25">
      <c r="A257">
        <v>261</v>
      </c>
      <c r="B257" t="s">
        <v>272</v>
      </c>
      <c r="C257" t="s">
        <v>1053</v>
      </c>
      <c r="D257" t="s">
        <v>487</v>
      </c>
      <c r="E257" t="s">
        <v>488</v>
      </c>
      <c r="F257" t="s">
        <v>1054</v>
      </c>
      <c r="G257" t="s">
        <v>272</v>
      </c>
      <c r="H257" t="b">
        <v>1</v>
      </c>
      <c r="I257" t="s">
        <v>26</v>
      </c>
      <c r="J257" t="s">
        <v>1055</v>
      </c>
      <c r="K257" t="s">
        <v>648</v>
      </c>
      <c r="L257">
        <v>8000</v>
      </c>
      <c r="M257">
        <v>1964</v>
      </c>
      <c r="N257">
        <v>5</v>
      </c>
      <c r="O257">
        <v>15</v>
      </c>
      <c r="P257">
        <v>116.48</v>
      </c>
      <c r="Q257" s="1" t="s">
        <v>492</v>
      </c>
      <c r="R257">
        <v>79</v>
      </c>
      <c r="S257">
        <v>14.9</v>
      </c>
      <c r="T257">
        <v>46.1</v>
      </c>
      <c r="U257">
        <v>10669709</v>
      </c>
    </row>
    <row r="258" spans="1:21" x14ac:dyDescent="0.25">
      <c r="A258">
        <v>268</v>
      </c>
      <c r="B258" t="s">
        <v>49</v>
      </c>
      <c r="C258" t="s">
        <v>1056</v>
      </c>
      <c r="D258" t="s">
        <v>32</v>
      </c>
      <c r="E258" t="s">
        <v>1057</v>
      </c>
      <c r="F258" t="s">
        <v>802</v>
      </c>
      <c r="G258" t="s">
        <v>49</v>
      </c>
      <c r="H258" t="b">
        <v>1</v>
      </c>
      <c r="I258" t="s">
        <v>26</v>
      </c>
      <c r="J258" t="s">
        <v>1058</v>
      </c>
      <c r="K258" t="s">
        <v>1059</v>
      </c>
      <c r="L258">
        <v>7900</v>
      </c>
      <c r="M258">
        <v>1970</v>
      </c>
      <c r="N258">
        <v>9</v>
      </c>
      <c r="O258">
        <v>23</v>
      </c>
      <c r="P258">
        <v>117.24</v>
      </c>
      <c r="Q258" s="1" t="s">
        <v>37</v>
      </c>
      <c r="R258">
        <v>78.5</v>
      </c>
      <c r="S258">
        <v>9.6</v>
      </c>
      <c r="T258">
        <v>36.6</v>
      </c>
      <c r="U258">
        <v>328239523</v>
      </c>
    </row>
    <row r="259" spans="1:21" x14ac:dyDescent="0.25">
      <c r="A259">
        <v>268</v>
      </c>
      <c r="B259" t="s">
        <v>21</v>
      </c>
      <c r="C259" t="s">
        <v>1060</v>
      </c>
      <c r="D259" t="s">
        <v>105</v>
      </c>
      <c r="E259" t="s">
        <v>1061</v>
      </c>
      <c r="F259" t="s">
        <v>1062</v>
      </c>
      <c r="G259" t="s">
        <v>21</v>
      </c>
      <c r="H259" t="b">
        <v>1</v>
      </c>
      <c r="I259" t="s">
        <v>26</v>
      </c>
      <c r="J259" t="s">
        <v>282</v>
      </c>
      <c r="K259" t="s">
        <v>1063</v>
      </c>
      <c r="L259">
        <v>7900</v>
      </c>
      <c r="M259">
        <v>1970</v>
      </c>
      <c r="N259">
        <v>12</v>
      </c>
      <c r="O259">
        <v>1</v>
      </c>
      <c r="P259">
        <v>125.08</v>
      </c>
      <c r="Q259" s="1" t="s">
        <v>110</v>
      </c>
      <c r="R259">
        <v>77</v>
      </c>
      <c r="S259">
        <v>9.4</v>
      </c>
      <c r="T259">
        <v>59.2</v>
      </c>
      <c r="U259">
        <v>1397715000</v>
      </c>
    </row>
    <row r="260" spans="1:21" x14ac:dyDescent="0.25">
      <c r="A260">
        <v>268</v>
      </c>
      <c r="B260" t="s">
        <v>21</v>
      </c>
      <c r="C260" t="s">
        <v>1064</v>
      </c>
      <c r="D260" t="s">
        <v>32</v>
      </c>
      <c r="E260" t="s">
        <v>1065</v>
      </c>
      <c r="F260" t="s">
        <v>124</v>
      </c>
      <c r="G260" t="s">
        <v>21</v>
      </c>
      <c r="H260" t="b">
        <v>0</v>
      </c>
      <c r="I260" t="s">
        <v>85</v>
      </c>
      <c r="J260" t="s">
        <v>1066</v>
      </c>
      <c r="K260" t="s">
        <v>1067</v>
      </c>
      <c r="L260">
        <v>7900</v>
      </c>
      <c r="M260">
        <v>1951</v>
      </c>
      <c r="N260">
        <v>5</v>
      </c>
      <c r="O260">
        <v>15</v>
      </c>
      <c r="P260">
        <v>117.24</v>
      </c>
      <c r="Q260" s="1" t="s">
        <v>37</v>
      </c>
      <c r="R260">
        <v>78.5</v>
      </c>
      <c r="S260">
        <v>9.6</v>
      </c>
      <c r="T260">
        <v>36.6</v>
      </c>
      <c r="U260">
        <v>328239523</v>
      </c>
    </row>
    <row r="261" spans="1:21" x14ac:dyDescent="0.25">
      <c r="A261">
        <v>268</v>
      </c>
      <c r="B261" t="s">
        <v>38</v>
      </c>
      <c r="C261" t="s">
        <v>1068</v>
      </c>
      <c r="D261" t="s">
        <v>800</v>
      </c>
      <c r="E261" t="s">
        <v>801</v>
      </c>
      <c r="F261" t="s">
        <v>1069</v>
      </c>
      <c r="G261" t="s">
        <v>38</v>
      </c>
      <c r="H261" t="b">
        <v>0</v>
      </c>
      <c r="I261" t="s">
        <v>26</v>
      </c>
      <c r="J261" t="s">
        <v>1070</v>
      </c>
      <c r="K261" t="s">
        <v>1071</v>
      </c>
      <c r="L261">
        <v>7900</v>
      </c>
      <c r="M261">
        <v>1968</v>
      </c>
      <c r="N261">
        <v>6</v>
      </c>
      <c r="O261">
        <v>23</v>
      </c>
      <c r="P261">
        <v>115.16</v>
      </c>
      <c r="Q261" s="1" t="s">
        <v>804</v>
      </c>
      <c r="R261">
        <v>82.6</v>
      </c>
      <c r="S261">
        <v>15.6</v>
      </c>
      <c r="T261">
        <v>33.200000000000003</v>
      </c>
      <c r="U261">
        <v>51709098</v>
      </c>
    </row>
    <row r="262" spans="1:21" x14ac:dyDescent="0.25">
      <c r="A262">
        <v>268</v>
      </c>
      <c r="B262" t="s">
        <v>49</v>
      </c>
      <c r="C262" t="s">
        <v>1072</v>
      </c>
      <c r="D262" t="s">
        <v>32</v>
      </c>
      <c r="E262" t="s">
        <v>61</v>
      </c>
      <c r="F262" t="s">
        <v>802</v>
      </c>
      <c r="G262" t="s">
        <v>49</v>
      </c>
      <c r="H262" t="b">
        <v>1</v>
      </c>
      <c r="I262" t="s">
        <v>26</v>
      </c>
      <c r="J262" t="s">
        <v>1073</v>
      </c>
      <c r="K262" t="s">
        <v>1074</v>
      </c>
      <c r="L262">
        <v>7900</v>
      </c>
      <c r="M262">
        <v>1968</v>
      </c>
      <c r="N262">
        <v>9</v>
      </c>
      <c r="O262">
        <v>17</v>
      </c>
      <c r="P262">
        <v>117.24</v>
      </c>
      <c r="Q262" s="1" t="s">
        <v>37</v>
      </c>
      <c r="R262">
        <v>78.5</v>
      </c>
      <c r="S262">
        <v>9.6</v>
      </c>
      <c r="T262">
        <v>36.6</v>
      </c>
      <c r="U262">
        <v>328239523</v>
      </c>
    </row>
    <row r="263" spans="1:21" x14ac:dyDescent="0.25">
      <c r="A263">
        <v>268</v>
      </c>
      <c r="B263" t="s">
        <v>49</v>
      </c>
      <c r="C263" t="s">
        <v>1075</v>
      </c>
      <c r="D263" t="s">
        <v>32</v>
      </c>
      <c r="E263" t="s">
        <v>61</v>
      </c>
      <c r="F263" t="s">
        <v>204</v>
      </c>
      <c r="G263" t="s">
        <v>49</v>
      </c>
      <c r="H263" t="b">
        <v>1</v>
      </c>
      <c r="I263" t="s">
        <v>26</v>
      </c>
      <c r="J263" t="s">
        <v>1076</v>
      </c>
      <c r="K263" t="s">
        <v>137</v>
      </c>
      <c r="L263">
        <v>7900</v>
      </c>
      <c r="M263">
        <v>1951</v>
      </c>
      <c r="N263">
        <v>3</v>
      </c>
      <c r="O263">
        <v>29</v>
      </c>
      <c r="P263">
        <v>117.24</v>
      </c>
      <c r="Q263" s="1" t="s">
        <v>37</v>
      </c>
      <c r="R263">
        <v>78.5</v>
      </c>
      <c r="S263">
        <v>9.6</v>
      </c>
      <c r="T263">
        <v>36.6</v>
      </c>
      <c r="U263">
        <v>328239523</v>
      </c>
    </row>
    <row r="264" spans="1:21" x14ac:dyDescent="0.25">
      <c r="A264">
        <v>268</v>
      </c>
      <c r="B264" t="s">
        <v>272</v>
      </c>
      <c r="C264" t="s">
        <v>1077</v>
      </c>
      <c r="D264" t="s">
        <v>327</v>
      </c>
      <c r="E264" t="s">
        <v>328</v>
      </c>
      <c r="F264" t="s">
        <v>1078</v>
      </c>
      <c r="G264" t="s">
        <v>272</v>
      </c>
      <c r="H264" t="b">
        <v>1</v>
      </c>
      <c r="I264" t="s">
        <v>26</v>
      </c>
      <c r="J264" t="s">
        <v>1079</v>
      </c>
      <c r="K264" t="s">
        <v>798</v>
      </c>
      <c r="L264">
        <v>7900</v>
      </c>
      <c r="M264">
        <v>1966</v>
      </c>
      <c r="N264">
        <v>1</v>
      </c>
      <c r="O264">
        <v>30</v>
      </c>
      <c r="P264">
        <v>180.75</v>
      </c>
      <c r="Q264" s="1" t="s">
        <v>332</v>
      </c>
      <c r="R264">
        <v>72.7</v>
      </c>
      <c r="S264">
        <v>11.4</v>
      </c>
      <c r="T264">
        <v>46.2</v>
      </c>
      <c r="U264">
        <v>144373535</v>
      </c>
    </row>
    <row r="265" spans="1:21" x14ac:dyDescent="0.25">
      <c r="A265">
        <v>268</v>
      </c>
      <c r="B265" t="s">
        <v>72</v>
      </c>
      <c r="C265" t="s">
        <v>1080</v>
      </c>
      <c r="D265" t="s">
        <v>208</v>
      </c>
      <c r="E265" t="s">
        <v>1081</v>
      </c>
      <c r="F265" t="s">
        <v>1082</v>
      </c>
      <c r="G265" t="s">
        <v>72</v>
      </c>
      <c r="H265" t="b">
        <v>1</v>
      </c>
      <c r="I265" t="s">
        <v>26</v>
      </c>
      <c r="J265" t="s">
        <v>1083</v>
      </c>
      <c r="K265" t="s">
        <v>755</v>
      </c>
      <c r="L265">
        <v>7900</v>
      </c>
      <c r="M265">
        <v>1972</v>
      </c>
      <c r="N265">
        <v>9</v>
      </c>
      <c r="O265">
        <v>14</v>
      </c>
      <c r="P265">
        <v>118.06</v>
      </c>
      <c r="Q265" s="1" t="s">
        <v>212</v>
      </c>
      <c r="R265">
        <v>81.599999999999994</v>
      </c>
      <c r="S265">
        <v>25.4</v>
      </c>
      <c r="T265">
        <v>51.4</v>
      </c>
      <c r="U265">
        <v>8877067</v>
      </c>
    </row>
    <row r="266" spans="1:21" x14ac:dyDescent="0.25">
      <c r="A266">
        <v>276</v>
      </c>
      <c r="B266" t="s">
        <v>65</v>
      </c>
      <c r="C266" t="s">
        <v>1084</v>
      </c>
      <c r="D266" t="s">
        <v>32</v>
      </c>
      <c r="E266" t="s">
        <v>1085</v>
      </c>
      <c r="F266" t="s">
        <v>65</v>
      </c>
      <c r="G266" t="s">
        <v>65</v>
      </c>
      <c r="H266" t="b">
        <v>1</v>
      </c>
      <c r="I266" t="s">
        <v>26</v>
      </c>
      <c r="J266" t="s">
        <v>1086</v>
      </c>
      <c r="K266" t="s">
        <v>1087</v>
      </c>
      <c r="L266">
        <v>7800</v>
      </c>
      <c r="M266">
        <v>1949</v>
      </c>
      <c r="N266">
        <v>11</v>
      </c>
      <c r="O266">
        <v>25</v>
      </c>
      <c r="P266">
        <v>117.24</v>
      </c>
      <c r="Q266" s="1" t="s">
        <v>37</v>
      </c>
      <c r="R266">
        <v>78.5</v>
      </c>
      <c r="S266">
        <v>9.6</v>
      </c>
      <c r="T266">
        <v>36.6</v>
      </c>
      <c r="U266">
        <v>328239523</v>
      </c>
    </row>
    <row r="267" spans="1:21" x14ac:dyDescent="0.25">
      <c r="A267">
        <v>276</v>
      </c>
      <c r="B267" t="s">
        <v>250</v>
      </c>
      <c r="C267" t="s">
        <v>1088</v>
      </c>
      <c r="D267" t="s">
        <v>105</v>
      </c>
      <c r="E267" t="s">
        <v>106</v>
      </c>
      <c r="F267" t="s">
        <v>1089</v>
      </c>
      <c r="G267" t="s">
        <v>250</v>
      </c>
      <c r="H267" t="b">
        <v>1</v>
      </c>
      <c r="I267" t="s">
        <v>26</v>
      </c>
      <c r="J267" t="s">
        <v>419</v>
      </c>
      <c r="K267" t="s">
        <v>1090</v>
      </c>
      <c r="L267">
        <v>7800</v>
      </c>
      <c r="M267">
        <v>1956</v>
      </c>
      <c r="N267">
        <v>7</v>
      </c>
      <c r="O267">
        <v>1</v>
      </c>
      <c r="P267">
        <v>125.08</v>
      </c>
      <c r="Q267" s="1" t="s">
        <v>110</v>
      </c>
      <c r="R267">
        <v>77</v>
      </c>
      <c r="S267">
        <v>9.4</v>
      </c>
      <c r="T267">
        <v>59.2</v>
      </c>
      <c r="U267">
        <v>1397715000</v>
      </c>
    </row>
    <row r="268" spans="1:21" x14ac:dyDescent="0.25">
      <c r="A268">
        <v>276</v>
      </c>
      <c r="B268" t="s">
        <v>38</v>
      </c>
      <c r="C268" t="s">
        <v>1091</v>
      </c>
      <c r="D268" t="s">
        <v>105</v>
      </c>
      <c r="E268" t="s">
        <v>246</v>
      </c>
      <c r="F268" t="s">
        <v>1092</v>
      </c>
      <c r="G268" t="s">
        <v>38</v>
      </c>
      <c r="H268" t="b">
        <v>1</v>
      </c>
      <c r="I268" t="s">
        <v>26</v>
      </c>
      <c r="J268" t="s">
        <v>1093</v>
      </c>
      <c r="K268" t="s">
        <v>1094</v>
      </c>
      <c r="L268">
        <v>7800</v>
      </c>
      <c r="M268">
        <v>1970</v>
      </c>
      <c r="N268">
        <v>1</v>
      </c>
      <c r="O268">
        <v>3</v>
      </c>
      <c r="P268">
        <v>125.08</v>
      </c>
      <c r="Q268" s="1" t="s">
        <v>110</v>
      </c>
      <c r="R268">
        <v>77</v>
      </c>
      <c r="S268">
        <v>9.4</v>
      </c>
      <c r="T268">
        <v>59.2</v>
      </c>
      <c r="U268">
        <v>1397715000</v>
      </c>
    </row>
    <row r="269" spans="1:21" x14ac:dyDescent="0.25">
      <c r="A269">
        <v>276</v>
      </c>
      <c r="B269" t="s">
        <v>250</v>
      </c>
      <c r="C269" t="s">
        <v>1095</v>
      </c>
      <c r="D269" t="s">
        <v>105</v>
      </c>
      <c r="E269" t="s">
        <v>602</v>
      </c>
      <c r="F269" t="s">
        <v>1096</v>
      </c>
      <c r="G269" t="s">
        <v>250</v>
      </c>
      <c r="H269" t="b">
        <v>1</v>
      </c>
      <c r="I269" t="s">
        <v>26</v>
      </c>
      <c r="J269" t="s">
        <v>1097</v>
      </c>
      <c r="K269" t="s">
        <v>1098</v>
      </c>
      <c r="L269">
        <v>7800</v>
      </c>
      <c r="M269">
        <v>1964</v>
      </c>
      <c r="N269">
        <v>8</v>
      </c>
      <c r="O269">
        <v>1</v>
      </c>
      <c r="P269">
        <v>125.08</v>
      </c>
      <c r="Q269" s="1" t="s">
        <v>110</v>
      </c>
      <c r="R269">
        <v>77</v>
      </c>
      <c r="S269">
        <v>9.4</v>
      </c>
      <c r="T269">
        <v>59.2</v>
      </c>
      <c r="U269">
        <v>1397715000</v>
      </c>
    </row>
    <row r="270" spans="1:21" x14ac:dyDescent="0.25">
      <c r="A270">
        <v>282</v>
      </c>
      <c r="B270" t="s">
        <v>103</v>
      </c>
      <c r="C270" t="s">
        <v>1099</v>
      </c>
      <c r="D270" t="s">
        <v>23</v>
      </c>
      <c r="E270" t="s">
        <v>365</v>
      </c>
      <c r="F270" t="s">
        <v>366</v>
      </c>
      <c r="G270" t="s">
        <v>103</v>
      </c>
      <c r="H270" t="b">
        <v>0</v>
      </c>
      <c r="I270" t="s">
        <v>26</v>
      </c>
      <c r="J270" t="s">
        <v>367</v>
      </c>
      <c r="K270" t="s">
        <v>1100</v>
      </c>
      <c r="L270">
        <v>7700</v>
      </c>
      <c r="M270">
        <v>1967</v>
      </c>
      <c r="N270">
        <v>6</v>
      </c>
      <c r="O270">
        <v>5</v>
      </c>
      <c r="P270">
        <v>110.05</v>
      </c>
      <c r="Q270" s="1" t="s">
        <v>29</v>
      </c>
      <c r="R270">
        <v>82.5</v>
      </c>
      <c r="S270">
        <v>24.2</v>
      </c>
      <c r="T270">
        <v>60.7</v>
      </c>
      <c r="U270">
        <v>67059887</v>
      </c>
    </row>
    <row r="271" spans="1:21" x14ac:dyDescent="0.25">
      <c r="A271">
        <v>282</v>
      </c>
      <c r="B271" t="s">
        <v>103</v>
      </c>
      <c r="C271" t="s">
        <v>1101</v>
      </c>
      <c r="D271" t="s">
        <v>23</v>
      </c>
      <c r="E271" t="s">
        <v>365</v>
      </c>
      <c r="F271" t="s">
        <v>366</v>
      </c>
      <c r="G271" t="s">
        <v>103</v>
      </c>
      <c r="H271" t="b">
        <v>0</v>
      </c>
      <c r="I271" t="s">
        <v>85</v>
      </c>
      <c r="J271" t="s">
        <v>1102</v>
      </c>
      <c r="K271" t="s">
        <v>1103</v>
      </c>
      <c r="L271">
        <v>7700</v>
      </c>
      <c r="M271">
        <v>1980</v>
      </c>
      <c r="N271">
        <v>7</v>
      </c>
      <c r="O271">
        <v>30</v>
      </c>
      <c r="P271">
        <v>110.05</v>
      </c>
      <c r="Q271" s="1" t="s">
        <v>29</v>
      </c>
      <c r="R271">
        <v>82.5</v>
      </c>
      <c r="S271">
        <v>24.2</v>
      </c>
      <c r="T271">
        <v>60.7</v>
      </c>
      <c r="U271">
        <v>67059887</v>
      </c>
    </row>
    <row r="272" spans="1:21" x14ac:dyDescent="0.25">
      <c r="A272">
        <v>282</v>
      </c>
      <c r="B272" t="s">
        <v>59</v>
      </c>
      <c r="C272" t="s">
        <v>1104</v>
      </c>
      <c r="D272" t="s">
        <v>32</v>
      </c>
      <c r="E272" t="s">
        <v>886</v>
      </c>
      <c r="F272" t="s">
        <v>1105</v>
      </c>
      <c r="G272" t="s">
        <v>59</v>
      </c>
      <c r="H272" t="b">
        <v>1</v>
      </c>
      <c r="I272" t="s">
        <v>26</v>
      </c>
      <c r="J272" t="s">
        <v>1106</v>
      </c>
      <c r="K272" t="s">
        <v>137</v>
      </c>
      <c r="L272">
        <v>7700</v>
      </c>
      <c r="M272">
        <v>1943</v>
      </c>
      <c r="N272">
        <v>2</v>
      </c>
      <c r="O272">
        <v>21</v>
      </c>
      <c r="P272">
        <v>117.24</v>
      </c>
      <c r="Q272" s="1" t="s">
        <v>37</v>
      </c>
      <c r="R272">
        <v>78.5</v>
      </c>
      <c r="S272">
        <v>9.6</v>
      </c>
      <c r="T272">
        <v>36.6</v>
      </c>
      <c r="U272">
        <v>328239523</v>
      </c>
    </row>
    <row r="273" spans="1:21" x14ac:dyDescent="0.25">
      <c r="A273">
        <v>282</v>
      </c>
      <c r="B273" t="s">
        <v>38</v>
      </c>
      <c r="C273" t="s">
        <v>1107</v>
      </c>
      <c r="D273" t="s">
        <v>105</v>
      </c>
      <c r="E273" t="s">
        <v>153</v>
      </c>
      <c r="F273" t="s">
        <v>1108</v>
      </c>
      <c r="G273" t="s">
        <v>38</v>
      </c>
      <c r="H273" t="b">
        <v>1</v>
      </c>
      <c r="I273" t="s">
        <v>26</v>
      </c>
      <c r="J273" t="s">
        <v>419</v>
      </c>
      <c r="K273" t="s">
        <v>217</v>
      </c>
      <c r="L273">
        <v>7700</v>
      </c>
      <c r="M273">
        <v>1968</v>
      </c>
      <c r="N273">
        <v>11</v>
      </c>
      <c r="O273">
        <v>17</v>
      </c>
      <c r="P273">
        <v>125.08</v>
      </c>
      <c r="Q273" s="1" t="s">
        <v>110</v>
      </c>
      <c r="R273">
        <v>77</v>
      </c>
      <c r="S273">
        <v>9.4</v>
      </c>
      <c r="T273">
        <v>59.2</v>
      </c>
      <c r="U273">
        <v>1397715000</v>
      </c>
    </row>
    <row r="274" spans="1:21" x14ac:dyDescent="0.25">
      <c r="A274">
        <v>282</v>
      </c>
      <c r="B274" t="s">
        <v>381</v>
      </c>
      <c r="C274" t="s">
        <v>1109</v>
      </c>
      <c r="D274" t="s">
        <v>105</v>
      </c>
      <c r="E274" t="s">
        <v>655</v>
      </c>
      <c r="F274" t="s">
        <v>656</v>
      </c>
      <c r="G274" t="s">
        <v>381</v>
      </c>
      <c r="H274" t="b">
        <v>1</v>
      </c>
      <c r="I274" t="s">
        <v>26</v>
      </c>
      <c r="J274" t="s">
        <v>657</v>
      </c>
      <c r="K274" t="s">
        <v>1110</v>
      </c>
      <c r="L274">
        <v>7700</v>
      </c>
      <c r="M274">
        <v>1951</v>
      </c>
      <c r="N274">
        <v>9</v>
      </c>
      <c r="O274">
        <v>1</v>
      </c>
      <c r="P274">
        <v>125.08</v>
      </c>
      <c r="Q274" s="1" t="s">
        <v>110</v>
      </c>
      <c r="R274">
        <v>77</v>
      </c>
      <c r="S274">
        <v>9.4</v>
      </c>
      <c r="T274">
        <v>59.2</v>
      </c>
      <c r="U274">
        <v>1397715000</v>
      </c>
    </row>
    <row r="275" spans="1:21" x14ac:dyDescent="0.25">
      <c r="A275">
        <v>282</v>
      </c>
      <c r="B275" t="s">
        <v>38</v>
      </c>
      <c r="C275" t="s">
        <v>1111</v>
      </c>
      <c r="D275" t="s">
        <v>32</v>
      </c>
      <c r="E275" t="s">
        <v>464</v>
      </c>
      <c r="F275" t="s">
        <v>387</v>
      </c>
      <c r="G275" t="s">
        <v>38</v>
      </c>
      <c r="H275" t="b">
        <v>1</v>
      </c>
      <c r="I275" t="s">
        <v>26</v>
      </c>
      <c r="J275" t="s">
        <v>1112</v>
      </c>
      <c r="K275" t="s">
        <v>1113</v>
      </c>
      <c r="L275">
        <v>7700</v>
      </c>
      <c r="M275">
        <v>1954</v>
      </c>
      <c r="N275">
        <v>9</v>
      </c>
      <c r="O275">
        <v>20</v>
      </c>
      <c r="P275">
        <v>117.24</v>
      </c>
      <c r="Q275" s="1" t="s">
        <v>37</v>
      </c>
      <c r="R275">
        <v>78.5</v>
      </c>
      <c r="S275">
        <v>9.6</v>
      </c>
      <c r="T275">
        <v>36.6</v>
      </c>
      <c r="U275">
        <v>328239523</v>
      </c>
    </row>
    <row r="276" spans="1:21" x14ac:dyDescent="0.25">
      <c r="A276">
        <v>282</v>
      </c>
      <c r="B276" t="s">
        <v>351</v>
      </c>
      <c r="C276" t="s">
        <v>1114</v>
      </c>
      <c r="D276" t="s">
        <v>32</v>
      </c>
      <c r="E276" t="s">
        <v>634</v>
      </c>
      <c r="F276" t="s">
        <v>548</v>
      </c>
      <c r="G276" t="s">
        <v>351</v>
      </c>
      <c r="H276" t="b">
        <v>1</v>
      </c>
      <c r="I276" t="s">
        <v>26</v>
      </c>
      <c r="J276" t="s">
        <v>1115</v>
      </c>
      <c r="K276" t="s">
        <v>255</v>
      </c>
      <c r="L276">
        <v>7700</v>
      </c>
      <c r="M276">
        <v>1955</v>
      </c>
      <c r="N276">
        <v>1</v>
      </c>
      <c r="O276">
        <v>3</v>
      </c>
      <c r="P276">
        <v>117.24</v>
      </c>
      <c r="Q276" s="1" t="s">
        <v>37</v>
      </c>
      <c r="R276">
        <v>78.5</v>
      </c>
      <c r="S276">
        <v>9.6</v>
      </c>
      <c r="T276">
        <v>36.6</v>
      </c>
      <c r="U276">
        <v>328239523</v>
      </c>
    </row>
    <row r="277" spans="1:21" x14ac:dyDescent="0.25">
      <c r="A277">
        <v>282</v>
      </c>
      <c r="B277" t="s">
        <v>462</v>
      </c>
      <c r="C277" t="s">
        <v>1116</v>
      </c>
      <c r="D277" t="s">
        <v>1117</v>
      </c>
      <c r="E277" t="s">
        <v>1118</v>
      </c>
      <c r="F277" t="s">
        <v>465</v>
      </c>
      <c r="G277" t="s">
        <v>462</v>
      </c>
      <c r="H277" t="b">
        <v>1</v>
      </c>
      <c r="I277" t="s">
        <v>26</v>
      </c>
      <c r="J277" t="s">
        <v>1119</v>
      </c>
      <c r="K277" t="s">
        <v>1120</v>
      </c>
      <c r="L277">
        <v>7700</v>
      </c>
      <c r="M277">
        <v>1961</v>
      </c>
      <c r="N277">
        <v>6</v>
      </c>
      <c r="O277">
        <v>23</v>
      </c>
      <c r="P277">
        <v>120.27</v>
      </c>
      <c r="Q277" s="1" t="s">
        <v>1121</v>
      </c>
      <c r="R277">
        <v>82.8</v>
      </c>
      <c r="S277">
        <v>23.9</v>
      </c>
      <c r="T277">
        <v>36.200000000000003</v>
      </c>
      <c r="U277">
        <v>5347896</v>
      </c>
    </row>
    <row r="278" spans="1:21" x14ac:dyDescent="0.25">
      <c r="A278">
        <v>290</v>
      </c>
      <c r="B278" t="s">
        <v>292</v>
      </c>
      <c r="C278" t="s">
        <v>1122</v>
      </c>
      <c r="D278" t="s">
        <v>105</v>
      </c>
      <c r="E278" t="s">
        <v>1123</v>
      </c>
      <c r="F278" t="s">
        <v>1124</v>
      </c>
      <c r="G278" t="s">
        <v>292</v>
      </c>
      <c r="H278" t="b">
        <v>1</v>
      </c>
      <c r="I278" t="s">
        <v>26</v>
      </c>
      <c r="J278" t="s">
        <v>1125</v>
      </c>
      <c r="K278" t="s">
        <v>1126</v>
      </c>
      <c r="L278">
        <v>7600</v>
      </c>
      <c r="M278">
        <v>1968</v>
      </c>
      <c r="N278">
        <v>7</v>
      </c>
      <c r="O278">
        <v>24</v>
      </c>
      <c r="P278">
        <v>125.08</v>
      </c>
      <c r="Q278" s="1" t="s">
        <v>110</v>
      </c>
      <c r="R278">
        <v>77</v>
      </c>
      <c r="S278">
        <v>9.4</v>
      </c>
      <c r="T278">
        <v>59.2</v>
      </c>
      <c r="U278">
        <v>1397715000</v>
      </c>
    </row>
    <row r="279" spans="1:21" x14ac:dyDescent="0.25">
      <c r="A279">
        <v>290</v>
      </c>
      <c r="B279" t="s">
        <v>351</v>
      </c>
      <c r="C279" t="s">
        <v>1127</v>
      </c>
      <c r="D279" t="s">
        <v>74</v>
      </c>
      <c r="E279" t="s">
        <v>143</v>
      </c>
      <c r="F279" t="s">
        <v>517</v>
      </c>
      <c r="G279" t="s">
        <v>351</v>
      </c>
      <c r="H279" t="b">
        <v>1</v>
      </c>
      <c r="I279" t="s">
        <v>26</v>
      </c>
      <c r="J279" t="s">
        <v>1128</v>
      </c>
      <c r="K279" t="s">
        <v>1129</v>
      </c>
      <c r="L279">
        <v>7600</v>
      </c>
      <c r="M279">
        <v>1933</v>
      </c>
      <c r="N279">
        <v>9</v>
      </c>
      <c r="O279">
        <v>19</v>
      </c>
      <c r="P279">
        <v>180.44</v>
      </c>
      <c r="Q279" s="1" t="s">
        <v>78</v>
      </c>
      <c r="R279">
        <v>69.400000000000006</v>
      </c>
      <c r="S279">
        <v>11.2</v>
      </c>
      <c r="T279">
        <v>49.7</v>
      </c>
      <c r="U279">
        <v>1366417754</v>
      </c>
    </row>
    <row r="280" spans="1:21" x14ac:dyDescent="0.25">
      <c r="A280">
        <v>290</v>
      </c>
      <c r="B280" t="s">
        <v>250</v>
      </c>
      <c r="C280" t="s">
        <v>1130</v>
      </c>
      <c r="D280" t="s">
        <v>226</v>
      </c>
      <c r="E280" t="s">
        <v>227</v>
      </c>
      <c r="F280" t="s">
        <v>348</v>
      </c>
      <c r="G280" t="s">
        <v>250</v>
      </c>
      <c r="H280" t="b">
        <v>1</v>
      </c>
      <c r="I280" t="s">
        <v>26</v>
      </c>
      <c r="J280" t="s">
        <v>1131</v>
      </c>
      <c r="K280" t="s">
        <v>412</v>
      </c>
      <c r="L280">
        <v>7600</v>
      </c>
      <c r="M280">
        <v>1955</v>
      </c>
      <c r="N280">
        <v>12</v>
      </c>
      <c r="O280">
        <v>4</v>
      </c>
      <c r="P280">
        <v>119.62</v>
      </c>
      <c r="Q280" s="1" t="s">
        <v>231</v>
      </c>
      <c r="R280">
        <v>81.3</v>
      </c>
      <c r="S280">
        <v>25.5</v>
      </c>
      <c r="T280">
        <v>30.6</v>
      </c>
      <c r="U280">
        <v>66834405</v>
      </c>
    </row>
    <row r="281" spans="1:21" x14ac:dyDescent="0.25">
      <c r="A281">
        <v>290</v>
      </c>
      <c r="B281" t="s">
        <v>38</v>
      </c>
      <c r="C281" t="s">
        <v>1132</v>
      </c>
      <c r="D281" t="s">
        <v>32</v>
      </c>
      <c r="E281" t="s">
        <v>33</v>
      </c>
      <c r="F281" t="s">
        <v>857</v>
      </c>
      <c r="G281" t="s">
        <v>38</v>
      </c>
      <c r="H281" t="b">
        <v>1</v>
      </c>
      <c r="I281" t="s">
        <v>26</v>
      </c>
      <c r="J281" t="s">
        <v>1133</v>
      </c>
      <c r="K281" t="s">
        <v>1134</v>
      </c>
      <c r="L281">
        <v>7600</v>
      </c>
      <c r="M281">
        <v>1981</v>
      </c>
      <c r="N281">
        <v>8</v>
      </c>
      <c r="O281">
        <v>21</v>
      </c>
      <c r="P281">
        <v>117.24</v>
      </c>
      <c r="Q281" s="1" t="s">
        <v>37</v>
      </c>
      <c r="R281">
        <v>78.5</v>
      </c>
      <c r="S281">
        <v>9.6</v>
      </c>
      <c r="T281">
        <v>36.6</v>
      </c>
      <c r="U281">
        <v>328239523</v>
      </c>
    </row>
    <row r="282" spans="1:21" x14ac:dyDescent="0.25">
      <c r="A282">
        <v>290</v>
      </c>
      <c r="B282" t="s">
        <v>462</v>
      </c>
      <c r="C282" t="s">
        <v>1135</v>
      </c>
      <c r="D282" t="s">
        <v>555</v>
      </c>
      <c r="E282" t="s">
        <v>555</v>
      </c>
      <c r="F282" t="s">
        <v>462</v>
      </c>
      <c r="G282" t="s">
        <v>462</v>
      </c>
      <c r="H282" t="b">
        <v>0</v>
      </c>
      <c r="I282" t="s">
        <v>26</v>
      </c>
      <c r="J282" t="s">
        <v>1136</v>
      </c>
      <c r="K282" t="s">
        <v>696</v>
      </c>
      <c r="L282">
        <v>7600</v>
      </c>
      <c r="M282">
        <v>1959</v>
      </c>
      <c r="N282">
        <v>1</v>
      </c>
      <c r="O282">
        <v>1</v>
      </c>
      <c r="P282">
        <v>114.41</v>
      </c>
      <c r="Q282" s="1" t="s">
        <v>559</v>
      </c>
      <c r="R282">
        <v>83.1</v>
      </c>
      <c r="S282">
        <v>13.1</v>
      </c>
      <c r="T282">
        <v>21</v>
      </c>
      <c r="U282">
        <v>5703569</v>
      </c>
    </row>
    <row r="283" spans="1:21" x14ac:dyDescent="0.25">
      <c r="A283">
        <v>290</v>
      </c>
      <c r="B283" t="s">
        <v>250</v>
      </c>
      <c r="C283" t="s">
        <v>1137</v>
      </c>
      <c r="D283" t="s">
        <v>226</v>
      </c>
      <c r="E283" t="s">
        <v>227</v>
      </c>
      <c r="F283" t="s">
        <v>348</v>
      </c>
      <c r="G283" t="s">
        <v>250</v>
      </c>
      <c r="H283" t="b">
        <v>1</v>
      </c>
      <c r="I283" t="s">
        <v>26</v>
      </c>
      <c r="J283" t="s">
        <v>1138</v>
      </c>
      <c r="K283" t="s">
        <v>190</v>
      </c>
      <c r="L283">
        <v>7600</v>
      </c>
      <c r="M283">
        <v>1957</v>
      </c>
      <c r="N283">
        <v>3</v>
      </c>
      <c r="O283">
        <v>7</v>
      </c>
      <c r="P283">
        <v>119.62</v>
      </c>
      <c r="Q283" s="1" t="s">
        <v>231</v>
      </c>
      <c r="R283">
        <v>81.3</v>
      </c>
      <c r="S283">
        <v>25.5</v>
      </c>
      <c r="T283">
        <v>30.6</v>
      </c>
      <c r="U283">
        <v>66834405</v>
      </c>
    </row>
    <row r="284" spans="1:21" x14ac:dyDescent="0.25">
      <c r="A284">
        <v>290</v>
      </c>
      <c r="B284" t="s">
        <v>462</v>
      </c>
      <c r="C284" t="s">
        <v>1139</v>
      </c>
      <c r="D284" t="s">
        <v>32</v>
      </c>
      <c r="E284" t="s">
        <v>61</v>
      </c>
      <c r="F284" t="s">
        <v>465</v>
      </c>
      <c r="G284" t="s">
        <v>462</v>
      </c>
      <c r="H284" t="b">
        <v>0</v>
      </c>
      <c r="I284" t="s">
        <v>26</v>
      </c>
      <c r="J284" t="s">
        <v>1140</v>
      </c>
      <c r="K284" t="s">
        <v>392</v>
      </c>
      <c r="L284">
        <v>7600</v>
      </c>
      <c r="M284">
        <v>1938</v>
      </c>
      <c r="N284">
        <v>3</v>
      </c>
      <c r="O284">
        <v>28</v>
      </c>
      <c r="P284">
        <v>117.24</v>
      </c>
      <c r="Q284" s="1" t="s">
        <v>37</v>
      </c>
      <c r="R284">
        <v>78.5</v>
      </c>
      <c r="S284">
        <v>9.6</v>
      </c>
      <c r="T284">
        <v>36.6</v>
      </c>
      <c r="U284">
        <v>328239523</v>
      </c>
    </row>
    <row r="285" spans="1:21" x14ac:dyDescent="0.25">
      <c r="A285">
        <v>290</v>
      </c>
      <c r="B285" t="s">
        <v>351</v>
      </c>
      <c r="C285" t="s">
        <v>1141</v>
      </c>
      <c r="D285" t="s">
        <v>105</v>
      </c>
      <c r="E285" t="s">
        <v>246</v>
      </c>
      <c r="F285" t="s">
        <v>517</v>
      </c>
      <c r="G285" t="s">
        <v>351</v>
      </c>
      <c r="H285" t="b">
        <v>1</v>
      </c>
      <c r="I285" t="s">
        <v>85</v>
      </c>
      <c r="J285" t="s">
        <v>108</v>
      </c>
      <c r="K285" t="s">
        <v>1142</v>
      </c>
      <c r="L285">
        <v>7600</v>
      </c>
      <c r="M285">
        <v>1961</v>
      </c>
      <c r="N285">
        <v>1</v>
      </c>
      <c r="O285">
        <v>1</v>
      </c>
      <c r="P285">
        <v>125.08</v>
      </c>
      <c r="Q285" s="1" t="s">
        <v>110</v>
      </c>
      <c r="R285">
        <v>77</v>
      </c>
      <c r="S285">
        <v>9.4</v>
      </c>
      <c r="T285">
        <v>59.2</v>
      </c>
      <c r="U285">
        <v>1397715000</v>
      </c>
    </row>
    <row r="286" spans="1:21" x14ac:dyDescent="0.25">
      <c r="A286">
        <v>299</v>
      </c>
      <c r="B286" t="s">
        <v>590</v>
      </c>
      <c r="C286" t="s">
        <v>1143</v>
      </c>
      <c r="D286" t="s">
        <v>32</v>
      </c>
      <c r="E286" t="s">
        <v>984</v>
      </c>
      <c r="F286" t="s">
        <v>1043</v>
      </c>
      <c r="G286" t="s">
        <v>590</v>
      </c>
      <c r="H286" t="b">
        <v>1</v>
      </c>
      <c r="I286" t="s">
        <v>26</v>
      </c>
      <c r="J286" t="s">
        <v>1144</v>
      </c>
      <c r="K286" t="s">
        <v>1145</v>
      </c>
      <c r="L286">
        <v>7500</v>
      </c>
      <c r="M286">
        <v>1942</v>
      </c>
      <c r="N286">
        <v>9</v>
      </c>
      <c r="O286">
        <v>27</v>
      </c>
      <c r="P286">
        <v>117.24</v>
      </c>
      <c r="Q286" s="1" t="s">
        <v>37</v>
      </c>
      <c r="R286">
        <v>78.5</v>
      </c>
      <c r="S286">
        <v>9.6</v>
      </c>
      <c r="T286">
        <v>36.6</v>
      </c>
      <c r="U286">
        <v>328239523</v>
      </c>
    </row>
    <row r="287" spans="1:21" x14ac:dyDescent="0.25">
      <c r="A287">
        <v>299</v>
      </c>
      <c r="B287" t="s">
        <v>21</v>
      </c>
      <c r="C287" t="s">
        <v>1146</v>
      </c>
      <c r="D287" t="s">
        <v>32</v>
      </c>
      <c r="E287" t="s">
        <v>1147</v>
      </c>
      <c r="F287" t="s">
        <v>1148</v>
      </c>
      <c r="G287" t="s">
        <v>21</v>
      </c>
      <c r="H287" t="b">
        <v>0</v>
      </c>
      <c r="I287" t="s">
        <v>26</v>
      </c>
      <c r="J287" t="s">
        <v>1149</v>
      </c>
      <c r="K287" t="s">
        <v>119</v>
      </c>
      <c r="L287">
        <v>7500</v>
      </c>
      <c r="M287">
        <v>1938</v>
      </c>
      <c r="N287">
        <v>2</v>
      </c>
      <c r="O287">
        <v>3</v>
      </c>
      <c r="P287">
        <v>117.24</v>
      </c>
      <c r="Q287" s="1" t="s">
        <v>37</v>
      </c>
      <c r="R287">
        <v>78.5</v>
      </c>
      <c r="S287">
        <v>9.6</v>
      </c>
      <c r="T287">
        <v>36.6</v>
      </c>
      <c r="U287">
        <v>328239523</v>
      </c>
    </row>
    <row r="288" spans="1:21" x14ac:dyDescent="0.25">
      <c r="A288">
        <v>299</v>
      </c>
      <c r="B288" t="s">
        <v>21</v>
      </c>
      <c r="C288" t="s">
        <v>1150</v>
      </c>
      <c r="D288" t="s">
        <v>105</v>
      </c>
      <c r="E288" t="s">
        <v>1061</v>
      </c>
      <c r="F288" t="s">
        <v>1062</v>
      </c>
      <c r="G288" t="s">
        <v>21</v>
      </c>
      <c r="H288" t="b">
        <v>1</v>
      </c>
      <c r="I288" t="s">
        <v>26</v>
      </c>
      <c r="J288" t="s">
        <v>282</v>
      </c>
      <c r="K288" t="s">
        <v>1151</v>
      </c>
      <c r="L288">
        <v>7500</v>
      </c>
      <c r="M288">
        <v>1964</v>
      </c>
      <c r="N288">
        <v>1</v>
      </c>
      <c r="O288">
        <v>1</v>
      </c>
      <c r="P288">
        <v>125.08</v>
      </c>
      <c r="Q288" s="1" t="s">
        <v>110</v>
      </c>
      <c r="R288">
        <v>77</v>
      </c>
      <c r="S288">
        <v>9.4</v>
      </c>
      <c r="T288">
        <v>59.2</v>
      </c>
      <c r="U288">
        <v>1397715000</v>
      </c>
    </row>
    <row r="289" spans="1:21" x14ac:dyDescent="0.25">
      <c r="A289">
        <v>299</v>
      </c>
      <c r="B289" t="s">
        <v>49</v>
      </c>
      <c r="C289" t="s">
        <v>1152</v>
      </c>
      <c r="D289" t="s">
        <v>32</v>
      </c>
      <c r="E289" t="s">
        <v>301</v>
      </c>
      <c r="F289" t="s">
        <v>204</v>
      </c>
      <c r="G289" t="s">
        <v>49</v>
      </c>
      <c r="H289" t="b">
        <v>1</v>
      </c>
      <c r="I289" t="s">
        <v>26</v>
      </c>
      <c r="J289" t="s">
        <v>594</v>
      </c>
      <c r="K289" t="s">
        <v>1153</v>
      </c>
      <c r="L289">
        <v>7500</v>
      </c>
      <c r="M289">
        <v>1954</v>
      </c>
      <c r="N289">
        <v>9</v>
      </c>
      <c r="O289">
        <v>28</v>
      </c>
      <c r="P289">
        <v>117.24</v>
      </c>
      <c r="Q289" s="1" t="s">
        <v>37</v>
      </c>
      <c r="R289">
        <v>78.5</v>
      </c>
      <c r="S289">
        <v>9.6</v>
      </c>
      <c r="T289">
        <v>36.6</v>
      </c>
      <c r="U289">
        <v>328239523</v>
      </c>
    </row>
    <row r="290" spans="1:21" x14ac:dyDescent="0.25">
      <c r="A290">
        <v>299</v>
      </c>
      <c r="B290" t="s">
        <v>49</v>
      </c>
      <c r="C290" t="s">
        <v>1154</v>
      </c>
      <c r="D290" t="s">
        <v>32</v>
      </c>
      <c r="E290" t="s">
        <v>61</v>
      </c>
      <c r="F290" t="s">
        <v>802</v>
      </c>
      <c r="G290" t="s">
        <v>49</v>
      </c>
      <c r="H290" t="b">
        <v>1</v>
      </c>
      <c r="I290" t="s">
        <v>26</v>
      </c>
      <c r="J290" t="s">
        <v>1155</v>
      </c>
      <c r="K290" t="s">
        <v>1113</v>
      </c>
      <c r="L290">
        <v>7500</v>
      </c>
      <c r="M290">
        <v>1944</v>
      </c>
      <c r="N290">
        <v>1</v>
      </c>
      <c r="O290">
        <v>6</v>
      </c>
      <c r="P290">
        <v>117.24</v>
      </c>
      <c r="Q290" s="1" t="s">
        <v>37</v>
      </c>
      <c r="R290">
        <v>78.5</v>
      </c>
      <c r="S290">
        <v>9.6</v>
      </c>
      <c r="T290">
        <v>36.6</v>
      </c>
      <c r="U290">
        <v>328239523</v>
      </c>
    </row>
    <row r="291" spans="1:21" x14ac:dyDescent="0.25">
      <c r="A291">
        <v>299</v>
      </c>
      <c r="B291" t="s">
        <v>103</v>
      </c>
      <c r="C291" t="s">
        <v>1156</v>
      </c>
      <c r="D291" t="s">
        <v>555</v>
      </c>
      <c r="E291" t="s">
        <v>555</v>
      </c>
      <c r="F291" t="s">
        <v>1157</v>
      </c>
      <c r="G291" t="s">
        <v>103</v>
      </c>
      <c r="H291" t="b">
        <v>1</v>
      </c>
      <c r="I291" t="s">
        <v>26</v>
      </c>
      <c r="J291" t="s">
        <v>155</v>
      </c>
      <c r="K291" t="s">
        <v>1158</v>
      </c>
      <c r="L291">
        <v>7500</v>
      </c>
      <c r="M291">
        <v>1970</v>
      </c>
      <c r="N291">
        <v>7</v>
      </c>
      <c r="O291">
        <v>1</v>
      </c>
      <c r="P291">
        <v>114.41</v>
      </c>
      <c r="Q291" s="1" t="s">
        <v>559</v>
      </c>
      <c r="R291">
        <v>83.1</v>
      </c>
      <c r="S291">
        <v>13.1</v>
      </c>
      <c r="T291">
        <v>21</v>
      </c>
      <c r="U291">
        <v>5703569</v>
      </c>
    </row>
    <row r="292" spans="1:21" x14ac:dyDescent="0.25">
      <c r="A292">
        <v>305</v>
      </c>
      <c r="B292" t="s">
        <v>38</v>
      </c>
      <c r="C292" t="s">
        <v>1159</v>
      </c>
      <c r="D292" t="s">
        <v>32</v>
      </c>
      <c r="E292" t="s">
        <v>1160</v>
      </c>
      <c r="F292" t="s">
        <v>731</v>
      </c>
      <c r="G292" t="s">
        <v>38</v>
      </c>
      <c r="H292" t="b">
        <v>1</v>
      </c>
      <c r="I292" t="s">
        <v>26</v>
      </c>
      <c r="J292" t="s">
        <v>1161</v>
      </c>
      <c r="K292" t="s">
        <v>350</v>
      </c>
      <c r="L292">
        <v>7400</v>
      </c>
      <c r="M292">
        <v>1943</v>
      </c>
      <c r="N292">
        <v>1</v>
      </c>
      <c r="O292">
        <v>6</v>
      </c>
      <c r="P292">
        <v>117.24</v>
      </c>
      <c r="Q292" s="1" t="s">
        <v>37</v>
      </c>
      <c r="R292">
        <v>78.5</v>
      </c>
      <c r="S292">
        <v>9.6</v>
      </c>
      <c r="T292">
        <v>36.6</v>
      </c>
      <c r="U292">
        <v>328239523</v>
      </c>
    </row>
    <row r="293" spans="1:21" x14ac:dyDescent="0.25">
      <c r="A293">
        <v>305</v>
      </c>
      <c r="B293" t="s">
        <v>250</v>
      </c>
      <c r="C293" t="s">
        <v>1162</v>
      </c>
      <c r="D293" t="s">
        <v>226</v>
      </c>
      <c r="E293" t="s">
        <v>227</v>
      </c>
      <c r="F293" t="s">
        <v>1089</v>
      </c>
      <c r="G293" t="s">
        <v>250</v>
      </c>
      <c r="H293" t="b">
        <v>0</v>
      </c>
      <c r="I293" t="s">
        <v>26</v>
      </c>
      <c r="J293" t="s">
        <v>1163</v>
      </c>
      <c r="K293" t="s">
        <v>1164</v>
      </c>
      <c r="L293">
        <v>7400</v>
      </c>
      <c r="M293">
        <v>1952</v>
      </c>
      <c r="N293">
        <v>8</v>
      </c>
      <c r="O293">
        <v>11</v>
      </c>
      <c r="P293">
        <v>119.62</v>
      </c>
      <c r="Q293" s="1" t="s">
        <v>231</v>
      </c>
      <c r="R293">
        <v>81.3</v>
      </c>
      <c r="S293">
        <v>25.5</v>
      </c>
      <c r="T293">
        <v>30.6</v>
      </c>
      <c r="U293">
        <v>66834405</v>
      </c>
    </row>
    <row r="294" spans="1:21" x14ac:dyDescent="0.25">
      <c r="A294">
        <v>305</v>
      </c>
      <c r="B294" t="s">
        <v>21</v>
      </c>
      <c r="C294" t="s">
        <v>1165</v>
      </c>
      <c r="D294" t="s">
        <v>105</v>
      </c>
      <c r="E294" t="s">
        <v>827</v>
      </c>
      <c r="F294" t="s">
        <v>1166</v>
      </c>
      <c r="G294" t="s">
        <v>21</v>
      </c>
      <c r="H294" t="b">
        <v>1</v>
      </c>
      <c r="I294" t="s">
        <v>26</v>
      </c>
      <c r="J294" t="s">
        <v>194</v>
      </c>
      <c r="K294" t="s">
        <v>1167</v>
      </c>
      <c r="L294">
        <v>7400</v>
      </c>
      <c r="M294">
        <v>1964</v>
      </c>
      <c r="N294">
        <v>1</v>
      </c>
      <c r="O294">
        <v>1</v>
      </c>
      <c r="P294">
        <v>125.08</v>
      </c>
      <c r="Q294" s="1" t="s">
        <v>110</v>
      </c>
      <c r="R294">
        <v>77</v>
      </c>
      <c r="S294">
        <v>9.4</v>
      </c>
      <c r="T294">
        <v>59.2</v>
      </c>
      <c r="U294">
        <v>1397715000</v>
      </c>
    </row>
    <row r="295" spans="1:21" x14ac:dyDescent="0.25">
      <c r="A295">
        <v>305</v>
      </c>
      <c r="B295" t="s">
        <v>462</v>
      </c>
      <c r="C295" t="s">
        <v>1168</v>
      </c>
      <c r="D295" t="s">
        <v>555</v>
      </c>
      <c r="E295" t="s">
        <v>555</v>
      </c>
      <c r="F295" t="s">
        <v>465</v>
      </c>
      <c r="G295" t="s">
        <v>462</v>
      </c>
      <c r="H295" t="b">
        <v>0</v>
      </c>
      <c r="I295" t="s">
        <v>26</v>
      </c>
      <c r="J295" t="s">
        <v>1136</v>
      </c>
      <c r="K295" t="s">
        <v>524</v>
      </c>
      <c r="L295">
        <v>7400</v>
      </c>
      <c r="M295">
        <v>1952</v>
      </c>
      <c r="N295">
        <v>1</v>
      </c>
      <c r="O295">
        <v>1</v>
      </c>
      <c r="P295">
        <v>114.41</v>
      </c>
      <c r="Q295" s="1" t="s">
        <v>559</v>
      </c>
      <c r="R295">
        <v>83.1</v>
      </c>
      <c r="S295">
        <v>13.1</v>
      </c>
      <c r="T295">
        <v>21</v>
      </c>
      <c r="U295">
        <v>5703569</v>
      </c>
    </row>
    <row r="296" spans="1:21" x14ac:dyDescent="0.25">
      <c r="A296">
        <v>305</v>
      </c>
      <c r="B296" t="s">
        <v>250</v>
      </c>
      <c r="C296" t="s">
        <v>1169</v>
      </c>
      <c r="D296" t="s">
        <v>32</v>
      </c>
      <c r="E296" t="s">
        <v>1170</v>
      </c>
      <c r="F296" t="s">
        <v>1171</v>
      </c>
      <c r="G296" t="s">
        <v>250</v>
      </c>
      <c r="H296" t="b">
        <v>1</v>
      </c>
      <c r="I296" t="s">
        <v>26</v>
      </c>
      <c r="J296" t="s">
        <v>1172</v>
      </c>
      <c r="K296" t="s">
        <v>1173</v>
      </c>
      <c r="L296">
        <v>7400</v>
      </c>
      <c r="M296">
        <v>1951</v>
      </c>
      <c r="N296">
        <v>3</v>
      </c>
      <c r="O296">
        <v>31</v>
      </c>
      <c r="P296">
        <v>117.24</v>
      </c>
      <c r="Q296" s="1" t="s">
        <v>37</v>
      </c>
      <c r="R296">
        <v>78.5</v>
      </c>
      <c r="S296">
        <v>9.6</v>
      </c>
      <c r="T296">
        <v>36.6</v>
      </c>
      <c r="U296">
        <v>328239523</v>
      </c>
    </row>
    <row r="297" spans="1:21" x14ac:dyDescent="0.25">
      <c r="A297">
        <v>305</v>
      </c>
      <c r="B297" t="s">
        <v>580</v>
      </c>
      <c r="C297" t="s">
        <v>1174</v>
      </c>
      <c r="D297" t="s">
        <v>1175</v>
      </c>
      <c r="E297" t="s">
        <v>1176</v>
      </c>
      <c r="F297" t="s">
        <v>1177</v>
      </c>
      <c r="G297" t="s">
        <v>580</v>
      </c>
      <c r="H297" t="b">
        <v>0</v>
      </c>
      <c r="I297" t="s">
        <v>26</v>
      </c>
      <c r="J297" t="s">
        <v>1178</v>
      </c>
      <c r="K297" t="s">
        <v>1179</v>
      </c>
      <c r="L297">
        <v>7400</v>
      </c>
      <c r="M297">
        <v>1961</v>
      </c>
      <c r="N297">
        <v>1</v>
      </c>
      <c r="O297">
        <v>19</v>
      </c>
      <c r="P297">
        <v>288.57</v>
      </c>
      <c r="Q297" s="1" t="s">
        <v>1180</v>
      </c>
      <c r="R297">
        <v>71.8</v>
      </c>
      <c r="S297">
        <v>12.5</v>
      </c>
      <c r="T297">
        <v>44.4</v>
      </c>
      <c r="U297">
        <v>100388073</v>
      </c>
    </row>
    <row r="298" spans="1:21" x14ac:dyDescent="0.25">
      <c r="A298">
        <v>305</v>
      </c>
      <c r="B298" t="s">
        <v>103</v>
      </c>
      <c r="C298" t="s">
        <v>1181</v>
      </c>
      <c r="D298" t="s">
        <v>32</v>
      </c>
      <c r="E298" t="s">
        <v>1182</v>
      </c>
      <c r="F298" t="s">
        <v>1183</v>
      </c>
      <c r="G298" t="s">
        <v>103</v>
      </c>
      <c r="H298" t="b">
        <v>1</v>
      </c>
      <c r="I298" t="s">
        <v>26</v>
      </c>
      <c r="J298" t="s">
        <v>1184</v>
      </c>
      <c r="K298" t="s">
        <v>609</v>
      </c>
      <c r="L298">
        <v>7400</v>
      </c>
      <c r="M298">
        <v>1941</v>
      </c>
      <c r="N298">
        <v>11</v>
      </c>
      <c r="O298">
        <v>30</v>
      </c>
      <c r="P298">
        <v>117.24</v>
      </c>
      <c r="Q298" s="1" t="s">
        <v>37</v>
      </c>
      <c r="R298">
        <v>78.5</v>
      </c>
      <c r="S298">
        <v>9.6</v>
      </c>
      <c r="T298">
        <v>36.6</v>
      </c>
      <c r="U298">
        <v>328239523</v>
      </c>
    </row>
    <row r="299" spans="1:21" x14ac:dyDescent="0.25">
      <c r="A299">
        <v>312</v>
      </c>
      <c r="B299" t="s">
        <v>250</v>
      </c>
      <c r="C299" t="s">
        <v>1185</v>
      </c>
      <c r="D299" t="s">
        <v>74</v>
      </c>
      <c r="E299" t="s">
        <v>1186</v>
      </c>
      <c r="F299" t="s">
        <v>1187</v>
      </c>
      <c r="G299" t="s">
        <v>250</v>
      </c>
      <c r="H299" t="b">
        <v>0</v>
      </c>
      <c r="I299" t="s">
        <v>26</v>
      </c>
      <c r="J299" t="s">
        <v>1188</v>
      </c>
      <c r="K299" t="s">
        <v>1189</v>
      </c>
      <c r="L299">
        <v>7300</v>
      </c>
      <c r="M299">
        <v>1931</v>
      </c>
      <c r="N299">
        <v>6</v>
      </c>
      <c r="O299">
        <v>1</v>
      </c>
      <c r="P299">
        <v>180.44</v>
      </c>
      <c r="Q299" s="1" t="s">
        <v>78</v>
      </c>
      <c r="R299">
        <v>69.400000000000006</v>
      </c>
      <c r="S299">
        <v>11.2</v>
      </c>
      <c r="T299">
        <v>49.7</v>
      </c>
      <c r="U299">
        <v>1366417754</v>
      </c>
    </row>
    <row r="300" spans="1:21" x14ac:dyDescent="0.25">
      <c r="A300">
        <v>312</v>
      </c>
      <c r="B300" t="s">
        <v>272</v>
      </c>
      <c r="C300" t="s">
        <v>1190</v>
      </c>
      <c r="D300" t="s">
        <v>327</v>
      </c>
      <c r="E300" t="s">
        <v>328</v>
      </c>
      <c r="F300" t="s">
        <v>1191</v>
      </c>
      <c r="G300" t="s">
        <v>272</v>
      </c>
      <c r="H300" t="b">
        <v>1</v>
      </c>
      <c r="I300" t="s">
        <v>26</v>
      </c>
      <c r="J300" t="s">
        <v>1192</v>
      </c>
      <c r="K300" t="s">
        <v>1193</v>
      </c>
      <c r="L300">
        <v>7300</v>
      </c>
      <c r="M300">
        <v>1963</v>
      </c>
      <c r="N300">
        <v>12</v>
      </c>
      <c r="O300">
        <v>5</v>
      </c>
      <c r="P300">
        <v>180.75</v>
      </c>
      <c r="Q300" s="1" t="s">
        <v>332</v>
      </c>
      <c r="R300">
        <v>72.7</v>
      </c>
      <c r="S300">
        <v>11.4</v>
      </c>
      <c r="T300">
        <v>46.2</v>
      </c>
      <c r="U300">
        <v>144373535</v>
      </c>
    </row>
    <row r="301" spans="1:21" x14ac:dyDescent="0.25">
      <c r="A301">
        <v>312</v>
      </c>
      <c r="B301" t="s">
        <v>21</v>
      </c>
      <c r="C301" t="s">
        <v>1194</v>
      </c>
      <c r="D301" t="s">
        <v>1195</v>
      </c>
      <c r="E301" t="s">
        <v>1196</v>
      </c>
      <c r="F301" t="s">
        <v>221</v>
      </c>
      <c r="G301" t="s">
        <v>21</v>
      </c>
      <c r="H301" t="b">
        <v>0</v>
      </c>
      <c r="I301" t="s">
        <v>26</v>
      </c>
      <c r="J301" t="s">
        <v>1197</v>
      </c>
      <c r="K301" t="s">
        <v>1198</v>
      </c>
      <c r="L301">
        <v>7300</v>
      </c>
      <c r="M301">
        <v>1972</v>
      </c>
      <c r="N301">
        <v>11</v>
      </c>
      <c r="O301">
        <v>4</v>
      </c>
      <c r="P301">
        <v>110.35</v>
      </c>
      <c r="Q301" s="1" t="s">
        <v>1199</v>
      </c>
      <c r="R301">
        <v>81</v>
      </c>
      <c r="S301">
        <v>32.4</v>
      </c>
      <c r="T301">
        <v>23.8</v>
      </c>
      <c r="U301">
        <v>5818553</v>
      </c>
    </row>
    <row r="302" spans="1:21" x14ac:dyDescent="0.25">
      <c r="A302">
        <v>312</v>
      </c>
      <c r="B302" t="s">
        <v>168</v>
      </c>
      <c r="C302" t="s">
        <v>1200</v>
      </c>
      <c r="D302" t="s">
        <v>967</v>
      </c>
      <c r="E302" t="s">
        <v>968</v>
      </c>
      <c r="F302" t="s">
        <v>1201</v>
      </c>
      <c r="G302" t="s">
        <v>168</v>
      </c>
      <c r="H302" t="b">
        <v>0</v>
      </c>
      <c r="I302" t="s">
        <v>26</v>
      </c>
      <c r="J302" t="s">
        <v>1202</v>
      </c>
      <c r="K302" t="s">
        <v>1203</v>
      </c>
      <c r="L302">
        <v>7300</v>
      </c>
      <c r="M302">
        <v>1960</v>
      </c>
      <c r="N302">
        <v>3</v>
      </c>
      <c r="O302">
        <v>3</v>
      </c>
      <c r="P302">
        <v>129.61000000000001</v>
      </c>
      <c r="Q302" s="1" t="s">
        <v>971</v>
      </c>
      <c r="R302">
        <v>71.099999999999994</v>
      </c>
      <c r="S302">
        <v>14</v>
      </c>
      <c r="T302">
        <v>43.1</v>
      </c>
      <c r="U302">
        <v>108116615</v>
      </c>
    </row>
    <row r="303" spans="1:21" x14ac:dyDescent="0.25">
      <c r="A303">
        <v>312</v>
      </c>
      <c r="B303" t="s">
        <v>38</v>
      </c>
      <c r="C303" t="s">
        <v>1204</v>
      </c>
      <c r="D303" t="s">
        <v>105</v>
      </c>
      <c r="E303" t="s">
        <v>192</v>
      </c>
      <c r="F303" t="s">
        <v>1205</v>
      </c>
      <c r="G303" t="s">
        <v>38</v>
      </c>
      <c r="H303" t="b">
        <v>1</v>
      </c>
      <c r="I303" t="s">
        <v>85</v>
      </c>
      <c r="J303" t="s">
        <v>384</v>
      </c>
      <c r="K303" t="s">
        <v>1206</v>
      </c>
      <c r="L303">
        <v>7300</v>
      </c>
      <c r="M303">
        <v>1967</v>
      </c>
      <c r="N303">
        <v>6</v>
      </c>
      <c r="O303">
        <v>3</v>
      </c>
      <c r="P303">
        <v>125.08</v>
      </c>
      <c r="Q303" s="1" t="s">
        <v>110</v>
      </c>
      <c r="R303">
        <v>77</v>
      </c>
      <c r="S303">
        <v>9.4</v>
      </c>
      <c r="T303">
        <v>59.2</v>
      </c>
      <c r="U303">
        <v>1397715000</v>
      </c>
    </row>
    <row r="304" spans="1:21" x14ac:dyDescent="0.25">
      <c r="A304">
        <v>317</v>
      </c>
      <c r="B304" t="s">
        <v>49</v>
      </c>
      <c r="C304" t="s">
        <v>1207</v>
      </c>
      <c r="D304" t="s">
        <v>32</v>
      </c>
      <c r="E304" t="s">
        <v>1208</v>
      </c>
      <c r="F304" t="s">
        <v>258</v>
      </c>
      <c r="G304" t="s">
        <v>49</v>
      </c>
      <c r="H304" t="b">
        <v>1</v>
      </c>
      <c r="I304" t="s">
        <v>26</v>
      </c>
      <c r="J304" t="s">
        <v>1209</v>
      </c>
      <c r="K304" t="s">
        <v>1145</v>
      </c>
      <c r="L304">
        <v>7200</v>
      </c>
      <c r="M304">
        <v>1957</v>
      </c>
      <c r="N304">
        <v>11</v>
      </c>
      <c r="O304">
        <v>25</v>
      </c>
      <c r="P304">
        <v>117.24</v>
      </c>
      <c r="Q304" s="1" t="s">
        <v>37</v>
      </c>
      <c r="R304">
        <v>78.5</v>
      </c>
      <c r="S304">
        <v>9.6</v>
      </c>
      <c r="T304">
        <v>36.6</v>
      </c>
      <c r="U304">
        <v>328239523</v>
      </c>
    </row>
    <row r="305" spans="1:21" x14ac:dyDescent="0.25">
      <c r="A305">
        <v>317</v>
      </c>
      <c r="B305" t="s">
        <v>462</v>
      </c>
      <c r="C305" t="s">
        <v>1210</v>
      </c>
      <c r="D305" t="s">
        <v>32</v>
      </c>
      <c r="E305" t="s">
        <v>301</v>
      </c>
      <c r="F305" t="s">
        <v>1211</v>
      </c>
      <c r="G305" t="s">
        <v>462</v>
      </c>
      <c r="H305" t="b">
        <v>1</v>
      </c>
      <c r="I305" t="s">
        <v>26</v>
      </c>
      <c r="J305" t="s">
        <v>1212</v>
      </c>
      <c r="K305" t="s">
        <v>43</v>
      </c>
      <c r="L305">
        <v>7200</v>
      </c>
      <c r="M305">
        <v>1954</v>
      </c>
      <c r="N305">
        <v>12</v>
      </c>
      <c r="O305">
        <v>10</v>
      </c>
      <c r="P305">
        <v>117.24</v>
      </c>
      <c r="Q305" s="1" t="s">
        <v>37</v>
      </c>
      <c r="R305">
        <v>78.5</v>
      </c>
      <c r="S305">
        <v>9.6</v>
      </c>
      <c r="T305">
        <v>36.6</v>
      </c>
      <c r="U305">
        <v>328239523</v>
      </c>
    </row>
    <row r="306" spans="1:21" x14ac:dyDescent="0.25">
      <c r="A306">
        <v>317</v>
      </c>
      <c r="B306" t="s">
        <v>49</v>
      </c>
      <c r="C306" t="s">
        <v>1213</v>
      </c>
      <c r="D306" t="s">
        <v>32</v>
      </c>
      <c r="E306" t="s">
        <v>1214</v>
      </c>
      <c r="F306" t="s">
        <v>1215</v>
      </c>
      <c r="G306" t="s">
        <v>49</v>
      </c>
      <c r="H306" t="b">
        <v>1</v>
      </c>
      <c r="I306" t="s">
        <v>26</v>
      </c>
      <c r="J306" t="s">
        <v>1216</v>
      </c>
      <c r="K306" t="s">
        <v>1217</v>
      </c>
      <c r="L306">
        <v>7200</v>
      </c>
      <c r="M306">
        <v>1943</v>
      </c>
      <c r="N306">
        <v>6</v>
      </c>
      <c r="O306">
        <v>13</v>
      </c>
      <c r="P306">
        <v>117.24</v>
      </c>
      <c r="Q306" s="1" t="s">
        <v>37</v>
      </c>
      <c r="R306">
        <v>78.5</v>
      </c>
      <c r="S306">
        <v>9.6</v>
      </c>
      <c r="T306">
        <v>36.6</v>
      </c>
      <c r="U306">
        <v>328239523</v>
      </c>
    </row>
    <row r="307" spans="1:21" x14ac:dyDescent="0.25">
      <c r="A307">
        <v>317</v>
      </c>
      <c r="B307" t="s">
        <v>292</v>
      </c>
      <c r="C307" t="s">
        <v>1218</v>
      </c>
      <c r="D307" t="s">
        <v>32</v>
      </c>
      <c r="E307" t="s">
        <v>742</v>
      </c>
      <c r="F307" t="s">
        <v>1219</v>
      </c>
      <c r="G307" t="s">
        <v>292</v>
      </c>
      <c r="H307" t="b">
        <v>1</v>
      </c>
      <c r="I307" t="s">
        <v>26</v>
      </c>
      <c r="J307" t="s">
        <v>1220</v>
      </c>
      <c r="K307" t="s">
        <v>925</v>
      </c>
      <c r="L307">
        <v>7200</v>
      </c>
      <c r="M307">
        <v>1944</v>
      </c>
      <c r="N307">
        <v>10</v>
      </c>
      <c r="O307">
        <v>19</v>
      </c>
      <c r="P307">
        <v>117.24</v>
      </c>
      <c r="Q307" s="1" t="s">
        <v>37</v>
      </c>
      <c r="R307">
        <v>78.5</v>
      </c>
      <c r="S307">
        <v>9.6</v>
      </c>
      <c r="T307">
        <v>36.6</v>
      </c>
      <c r="U307">
        <v>328239523</v>
      </c>
    </row>
    <row r="308" spans="1:21" x14ac:dyDescent="0.25">
      <c r="A308">
        <v>317</v>
      </c>
      <c r="B308" t="s">
        <v>49</v>
      </c>
      <c r="C308" t="s">
        <v>1221</v>
      </c>
      <c r="D308" t="s">
        <v>306</v>
      </c>
      <c r="E308" t="s">
        <v>645</v>
      </c>
      <c r="F308" t="s">
        <v>1222</v>
      </c>
      <c r="G308" t="s">
        <v>49</v>
      </c>
      <c r="H308" t="b">
        <v>1</v>
      </c>
      <c r="I308" t="s">
        <v>26</v>
      </c>
      <c r="J308" t="s">
        <v>1223</v>
      </c>
      <c r="K308" t="s">
        <v>1224</v>
      </c>
      <c r="L308">
        <v>7200</v>
      </c>
      <c r="M308">
        <v>1981</v>
      </c>
      <c r="N308">
        <v>8</v>
      </c>
      <c r="O308">
        <v>15</v>
      </c>
      <c r="P308">
        <v>114.52</v>
      </c>
      <c r="Q308" s="1" t="s">
        <v>311</v>
      </c>
      <c r="R308">
        <v>77.8</v>
      </c>
      <c r="S308">
        <v>0.1</v>
      </c>
      <c r="T308">
        <v>15.9</v>
      </c>
      <c r="U308">
        <v>9770529</v>
      </c>
    </row>
    <row r="309" spans="1:21" x14ac:dyDescent="0.25">
      <c r="A309">
        <v>317</v>
      </c>
      <c r="B309" t="s">
        <v>21</v>
      </c>
      <c r="C309" t="s">
        <v>1225</v>
      </c>
      <c r="D309" t="s">
        <v>219</v>
      </c>
      <c r="E309" t="s">
        <v>220</v>
      </c>
      <c r="F309" t="s">
        <v>1226</v>
      </c>
      <c r="G309" t="s">
        <v>21</v>
      </c>
      <c r="H309" t="b">
        <v>0</v>
      </c>
      <c r="I309" t="s">
        <v>26</v>
      </c>
      <c r="J309" t="s">
        <v>1227</v>
      </c>
      <c r="K309" t="s">
        <v>1228</v>
      </c>
      <c r="L309">
        <v>7200</v>
      </c>
      <c r="M309">
        <v>1961</v>
      </c>
      <c r="N309">
        <v>7</v>
      </c>
      <c r="O309">
        <v>12</v>
      </c>
      <c r="P309">
        <v>105.48</v>
      </c>
      <c r="Q309" s="1" t="s">
        <v>224</v>
      </c>
      <c r="R309">
        <v>84.2</v>
      </c>
      <c r="S309">
        <v>11.9</v>
      </c>
      <c r="T309">
        <v>46.7</v>
      </c>
      <c r="U309">
        <v>126226568</v>
      </c>
    </row>
    <row r="310" spans="1:21" x14ac:dyDescent="0.25">
      <c r="A310">
        <v>317</v>
      </c>
      <c r="B310" t="s">
        <v>103</v>
      </c>
      <c r="C310" t="s">
        <v>1229</v>
      </c>
      <c r="D310" t="s">
        <v>105</v>
      </c>
      <c r="E310" t="s">
        <v>106</v>
      </c>
      <c r="F310" t="s">
        <v>1230</v>
      </c>
      <c r="G310" t="s">
        <v>103</v>
      </c>
      <c r="H310" t="b">
        <v>1</v>
      </c>
      <c r="I310" t="s">
        <v>26</v>
      </c>
      <c r="J310" t="s">
        <v>1231</v>
      </c>
      <c r="K310" t="s">
        <v>1232</v>
      </c>
      <c r="L310">
        <v>7200</v>
      </c>
      <c r="M310">
        <v>1945</v>
      </c>
      <c r="N310">
        <v>10</v>
      </c>
      <c r="O310">
        <v>1</v>
      </c>
      <c r="P310">
        <v>125.08</v>
      </c>
      <c r="Q310" s="1" t="s">
        <v>110</v>
      </c>
      <c r="R310">
        <v>77</v>
      </c>
      <c r="S310">
        <v>9.4</v>
      </c>
      <c r="T310">
        <v>59.2</v>
      </c>
      <c r="U310">
        <v>1397715000</v>
      </c>
    </row>
    <row r="311" spans="1:21" x14ac:dyDescent="0.25">
      <c r="A311">
        <v>325</v>
      </c>
      <c r="B311" t="s">
        <v>38</v>
      </c>
      <c r="C311" t="s">
        <v>1233</v>
      </c>
      <c r="D311" t="s">
        <v>32</v>
      </c>
      <c r="E311" t="s">
        <v>1234</v>
      </c>
      <c r="F311" t="s">
        <v>1235</v>
      </c>
      <c r="G311" t="s">
        <v>38</v>
      </c>
      <c r="H311" t="b">
        <v>1</v>
      </c>
      <c r="I311" t="s">
        <v>85</v>
      </c>
      <c r="J311" t="s">
        <v>1236</v>
      </c>
      <c r="K311" t="s">
        <v>700</v>
      </c>
      <c r="L311">
        <v>7100</v>
      </c>
      <c r="M311">
        <v>1943</v>
      </c>
      <c r="N311">
        <v>8</v>
      </c>
      <c r="O311">
        <v>1</v>
      </c>
      <c r="P311">
        <v>117.24</v>
      </c>
      <c r="Q311" s="1" t="s">
        <v>37</v>
      </c>
      <c r="R311">
        <v>78.5</v>
      </c>
      <c r="S311">
        <v>9.6</v>
      </c>
      <c r="T311">
        <v>36.6</v>
      </c>
      <c r="U311">
        <v>328239523</v>
      </c>
    </row>
    <row r="312" spans="1:21" x14ac:dyDescent="0.25">
      <c r="A312">
        <v>325</v>
      </c>
      <c r="B312" t="s">
        <v>196</v>
      </c>
      <c r="C312" t="s">
        <v>1237</v>
      </c>
      <c r="D312" t="s">
        <v>208</v>
      </c>
      <c r="E312" t="s">
        <v>1081</v>
      </c>
      <c r="F312" t="s">
        <v>1238</v>
      </c>
      <c r="G312" t="s">
        <v>196</v>
      </c>
      <c r="H312" t="b">
        <v>1</v>
      </c>
      <c r="I312" t="s">
        <v>26</v>
      </c>
      <c r="J312" t="s">
        <v>1239</v>
      </c>
      <c r="K312" t="s">
        <v>688</v>
      </c>
      <c r="L312">
        <v>7100</v>
      </c>
      <c r="M312">
        <v>1947</v>
      </c>
      <c r="N312">
        <v>1</v>
      </c>
      <c r="O312">
        <v>3</v>
      </c>
      <c r="P312">
        <v>118.06</v>
      </c>
      <c r="Q312" s="1" t="s">
        <v>212</v>
      </c>
      <c r="R312">
        <v>81.599999999999994</v>
      </c>
      <c r="S312">
        <v>25.4</v>
      </c>
      <c r="T312">
        <v>51.4</v>
      </c>
      <c r="U312">
        <v>8877067</v>
      </c>
    </row>
    <row r="313" spans="1:21" x14ac:dyDescent="0.25">
      <c r="A313">
        <v>325</v>
      </c>
      <c r="B313" t="s">
        <v>381</v>
      </c>
      <c r="C313" t="s">
        <v>1240</v>
      </c>
      <c r="D313" t="s">
        <v>32</v>
      </c>
      <c r="E313" t="s">
        <v>1241</v>
      </c>
      <c r="F313" t="s">
        <v>1242</v>
      </c>
      <c r="G313" t="s">
        <v>381</v>
      </c>
      <c r="H313" t="b">
        <v>0</v>
      </c>
      <c r="I313" t="s">
        <v>85</v>
      </c>
      <c r="J313" t="s">
        <v>1243</v>
      </c>
      <c r="K313" t="s">
        <v>1244</v>
      </c>
      <c r="L313">
        <v>7100</v>
      </c>
      <c r="M313">
        <v>1961</v>
      </c>
      <c r="N313">
        <v>11</v>
      </c>
      <c r="O313">
        <v>16</v>
      </c>
      <c r="P313">
        <v>117.24</v>
      </c>
      <c r="Q313" s="1" t="s">
        <v>37</v>
      </c>
      <c r="R313">
        <v>78.5</v>
      </c>
      <c r="S313">
        <v>9.6</v>
      </c>
      <c r="T313">
        <v>36.6</v>
      </c>
      <c r="U313">
        <v>328239523</v>
      </c>
    </row>
    <row r="314" spans="1:21" x14ac:dyDescent="0.25">
      <c r="A314">
        <v>325</v>
      </c>
      <c r="B314" t="s">
        <v>250</v>
      </c>
      <c r="C314" t="s">
        <v>1245</v>
      </c>
      <c r="D314" t="s">
        <v>105</v>
      </c>
      <c r="E314" t="s">
        <v>575</v>
      </c>
      <c r="F314" t="s">
        <v>1246</v>
      </c>
      <c r="G314" t="s">
        <v>250</v>
      </c>
      <c r="H314" t="b">
        <v>1</v>
      </c>
      <c r="I314" t="s">
        <v>26</v>
      </c>
      <c r="J314" t="s">
        <v>1247</v>
      </c>
      <c r="K314" t="s">
        <v>1248</v>
      </c>
      <c r="L314">
        <v>7100</v>
      </c>
      <c r="M314">
        <v>1956</v>
      </c>
      <c r="N314">
        <v>12</v>
      </c>
      <c r="O314">
        <v>14</v>
      </c>
      <c r="P314">
        <v>125.08</v>
      </c>
      <c r="Q314" s="1" t="s">
        <v>110</v>
      </c>
      <c r="R314">
        <v>77</v>
      </c>
      <c r="S314">
        <v>9.4</v>
      </c>
      <c r="T314">
        <v>59.2</v>
      </c>
      <c r="U314">
        <v>1397715000</v>
      </c>
    </row>
    <row r="315" spans="1:21" x14ac:dyDescent="0.25">
      <c r="A315">
        <v>325</v>
      </c>
      <c r="B315" t="s">
        <v>351</v>
      </c>
      <c r="C315" t="s">
        <v>1249</v>
      </c>
      <c r="D315" t="s">
        <v>170</v>
      </c>
      <c r="E315" t="s">
        <v>1250</v>
      </c>
      <c r="F315" t="s">
        <v>1251</v>
      </c>
      <c r="G315" t="s">
        <v>351</v>
      </c>
      <c r="H315" t="b">
        <v>0</v>
      </c>
      <c r="I315" t="s">
        <v>26</v>
      </c>
      <c r="J315" t="s">
        <v>1252</v>
      </c>
      <c r="K315" t="s">
        <v>1253</v>
      </c>
      <c r="L315">
        <v>7100</v>
      </c>
      <c r="M315">
        <v>1950</v>
      </c>
      <c r="N315">
        <v>10</v>
      </c>
      <c r="O315">
        <v>30</v>
      </c>
      <c r="P315">
        <v>99.55</v>
      </c>
      <c r="Q315" s="1" t="s">
        <v>175</v>
      </c>
      <c r="R315">
        <v>83.6</v>
      </c>
      <c r="S315">
        <v>10.1</v>
      </c>
      <c r="T315">
        <v>28.8</v>
      </c>
      <c r="U315">
        <v>8574832</v>
      </c>
    </row>
    <row r="316" spans="1:21" x14ac:dyDescent="0.25">
      <c r="A316">
        <v>325</v>
      </c>
      <c r="B316" t="s">
        <v>49</v>
      </c>
      <c r="C316" t="s">
        <v>1254</v>
      </c>
      <c r="D316" t="s">
        <v>555</v>
      </c>
      <c r="E316" t="s">
        <v>555</v>
      </c>
      <c r="F316" t="s">
        <v>478</v>
      </c>
      <c r="G316" t="s">
        <v>49</v>
      </c>
      <c r="H316" t="b">
        <v>0</v>
      </c>
      <c r="I316" t="s">
        <v>26</v>
      </c>
      <c r="J316" t="s">
        <v>1255</v>
      </c>
      <c r="K316" t="s">
        <v>1256</v>
      </c>
      <c r="L316">
        <v>7100</v>
      </c>
      <c r="M316">
        <v>1929</v>
      </c>
      <c r="N316">
        <v>1</v>
      </c>
      <c r="O316">
        <v>10</v>
      </c>
      <c r="P316">
        <v>114.41</v>
      </c>
      <c r="Q316" s="1" t="s">
        <v>559</v>
      </c>
      <c r="R316">
        <v>83.1</v>
      </c>
      <c r="S316">
        <v>13.1</v>
      </c>
      <c r="T316">
        <v>21</v>
      </c>
      <c r="U316">
        <v>5703569</v>
      </c>
    </row>
    <row r="317" spans="1:21" x14ac:dyDescent="0.25">
      <c r="A317">
        <v>325</v>
      </c>
      <c r="B317" t="s">
        <v>250</v>
      </c>
      <c r="C317" t="s">
        <v>1257</v>
      </c>
      <c r="D317" t="s">
        <v>105</v>
      </c>
      <c r="E317" t="s">
        <v>827</v>
      </c>
      <c r="F317" t="s">
        <v>1258</v>
      </c>
      <c r="G317" t="s">
        <v>250</v>
      </c>
      <c r="H317" t="b">
        <v>1</v>
      </c>
      <c r="I317" t="s">
        <v>26</v>
      </c>
      <c r="J317" t="s">
        <v>155</v>
      </c>
      <c r="K317" t="s">
        <v>1259</v>
      </c>
      <c r="L317">
        <v>7100</v>
      </c>
      <c r="M317">
        <v>1952</v>
      </c>
      <c r="N317">
        <v>1</v>
      </c>
      <c r="O317">
        <v>1</v>
      </c>
      <c r="P317">
        <v>125.08</v>
      </c>
      <c r="Q317" s="1" t="s">
        <v>110</v>
      </c>
      <c r="R317">
        <v>77</v>
      </c>
      <c r="S317">
        <v>9.4</v>
      </c>
      <c r="T317">
        <v>59.2</v>
      </c>
      <c r="U317">
        <v>1397715000</v>
      </c>
    </row>
    <row r="318" spans="1:21" x14ac:dyDescent="0.25">
      <c r="A318">
        <v>332</v>
      </c>
      <c r="B318" t="s">
        <v>38</v>
      </c>
      <c r="C318" t="s">
        <v>1260</v>
      </c>
      <c r="D318" t="s">
        <v>32</v>
      </c>
      <c r="E318" t="s">
        <v>856</v>
      </c>
      <c r="F318" t="s">
        <v>739</v>
      </c>
      <c r="G318" t="s">
        <v>38</v>
      </c>
      <c r="H318" t="b">
        <v>1</v>
      </c>
      <c r="I318" t="s">
        <v>26</v>
      </c>
      <c r="J318" t="s">
        <v>1261</v>
      </c>
      <c r="K318" t="s">
        <v>1262</v>
      </c>
      <c r="L318">
        <v>7000</v>
      </c>
      <c r="M318">
        <v>1964</v>
      </c>
      <c r="N318">
        <v>9</v>
      </c>
      <c r="O318">
        <v>25</v>
      </c>
      <c r="P318">
        <v>117.24</v>
      </c>
      <c r="Q318" s="1" t="s">
        <v>37</v>
      </c>
      <c r="R318">
        <v>78.5</v>
      </c>
      <c r="S318">
        <v>9.6</v>
      </c>
      <c r="T318">
        <v>36.6</v>
      </c>
      <c r="U318">
        <v>328239523</v>
      </c>
    </row>
    <row r="319" spans="1:21" x14ac:dyDescent="0.25">
      <c r="A319">
        <v>332</v>
      </c>
      <c r="B319" t="s">
        <v>59</v>
      </c>
      <c r="C319" t="s">
        <v>1263</v>
      </c>
      <c r="D319" t="s">
        <v>226</v>
      </c>
      <c r="E319" t="s">
        <v>227</v>
      </c>
      <c r="F319" t="s">
        <v>281</v>
      </c>
      <c r="G319" t="s">
        <v>59</v>
      </c>
      <c r="H319" t="b">
        <v>1</v>
      </c>
      <c r="I319" t="s">
        <v>26</v>
      </c>
      <c r="J319" t="s">
        <v>1264</v>
      </c>
      <c r="K319" t="s">
        <v>1265</v>
      </c>
      <c r="L319">
        <v>7000</v>
      </c>
      <c r="M319">
        <v>1985</v>
      </c>
      <c r="N319">
        <v>5</v>
      </c>
      <c r="O319">
        <v>27</v>
      </c>
      <c r="P319">
        <v>119.62</v>
      </c>
      <c r="Q319" s="1" t="s">
        <v>231</v>
      </c>
      <c r="R319">
        <v>81.3</v>
      </c>
      <c r="S319">
        <v>25.5</v>
      </c>
      <c r="T319">
        <v>30.6</v>
      </c>
      <c r="U319">
        <v>66834405</v>
      </c>
    </row>
    <row r="320" spans="1:21" x14ac:dyDescent="0.25">
      <c r="A320">
        <v>332</v>
      </c>
      <c r="B320" t="s">
        <v>59</v>
      </c>
      <c r="C320" t="s">
        <v>1266</v>
      </c>
      <c r="D320" t="s">
        <v>226</v>
      </c>
      <c r="E320" t="s">
        <v>227</v>
      </c>
      <c r="F320" t="s">
        <v>281</v>
      </c>
      <c r="G320" t="s">
        <v>59</v>
      </c>
      <c r="H320" t="b">
        <v>1</v>
      </c>
      <c r="I320" t="s">
        <v>26</v>
      </c>
      <c r="J320" t="s">
        <v>1264</v>
      </c>
      <c r="K320" t="s">
        <v>1267</v>
      </c>
      <c r="L320">
        <v>7000</v>
      </c>
      <c r="M320">
        <v>1982</v>
      </c>
      <c r="N320">
        <v>3</v>
      </c>
      <c r="O320">
        <v>29</v>
      </c>
      <c r="P320">
        <v>119.62</v>
      </c>
      <c r="Q320" s="1" t="s">
        <v>231</v>
      </c>
      <c r="R320">
        <v>81.3</v>
      </c>
      <c r="S320">
        <v>25.5</v>
      </c>
      <c r="T320">
        <v>30.6</v>
      </c>
      <c r="U320">
        <v>66834405</v>
      </c>
    </row>
    <row r="321" spans="1:21" x14ac:dyDescent="0.25">
      <c r="A321">
        <v>332</v>
      </c>
      <c r="B321" t="s">
        <v>38</v>
      </c>
      <c r="C321" t="s">
        <v>1268</v>
      </c>
      <c r="D321" t="s">
        <v>32</v>
      </c>
      <c r="E321" t="s">
        <v>1269</v>
      </c>
      <c r="F321" t="s">
        <v>1270</v>
      </c>
      <c r="G321" t="s">
        <v>38</v>
      </c>
      <c r="H321" t="b">
        <v>1</v>
      </c>
      <c r="I321" t="s">
        <v>26</v>
      </c>
      <c r="J321" t="s">
        <v>1271</v>
      </c>
      <c r="K321" t="s">
        <v>334</v>
      </c>
      <c r="L321">
        <v>7000</v>
      </c>
      <c r="M321">
        <v>1945</v>
      </c>
      <c r="N321">
        <v>7</v>
      </c>
      <c r="O321">
        <v>23</v>
      </c>
      <c r="P321">
        <v>117.24</v>
      </c>
      <c r="Q321" s="1" t="s">
        <v>37</v>
      </c>
      <c r="R321">
        <v>78.5</v>
      </c>
      <c r="S321">
        <v>9.6</v>
      </c>
      <c r="T321">
        <v>36.6</v>
      </c>
      <c r="U321">
        <v>328239523</v>
      </c>
    </row>
    <row r="322" spans="1:21" x14ac:dyDescent="0.25">
      <c r="A322">
        <v>332</v>
      </c>
      <c r="B322" t="s">
        <v>250</v>
      </c>
      <c r="C322" t="s">
        <v>1272</v>
      </c>
      <c r="D322" t="s">
        <v>74</v>
      </c>
      <c r="E322" t="s">
        <v>75</v>
      </c>
      <c r="F322" t="s">
        <v>556</v>
      </c>
      <c r="G322" t="s">
        <v>250</v>
      </c>
      <c r="H322" t="b">
        <v>0</v>
      </c>
      <c r="I322" t="s">
        <v>26</v>
      </c>
      <c r="J322" t="s">
        <v>1273</v>
      </c>
      <c r="K322" t="s">
        <v>1274</v>
      </c>
      <c r="L322">
        <v>7000</v>
      </c>
      <c r="M322">
        <v>1942</v>
      </c>
      <c r="N322">
        <v>10</v>
      </c>
      <c r="O322">
        <v>24</v>
      </c>
      <c r="P322">
        <v>180.44</v>
      </c>
      <c r="Q322" s="1" t="s">
        <v>78</v>
      </c>
      <c r="R322">
        <v>69.400000000000006</v>
      </c>
      <c r="S322">
        <v>11.2</v>
      </c>
      <c r="T322">
        <v>49.7</v>
      </c>
      <c r="U322">
        <v>1366417754</v>
      </c>
    </row>
    <row r="323" spans="1:21" x14ac:dyDescent="0.25">
      <c r="A323">
        <v>332</v>
      </c>
      <c r="B323" t="s">
        <v>21</v>
      </c>
      <c r="C323" t="s">
        <v>1275</v>
      </c>
      <c r="D323" t="s">
        <v>32</v>
      </c>
      <c r="E323" t="s">
        <v>61</v>
      </c>
      <c r="F323" t="s">
        <v>1276</v>
      </c>
      <c r="G323" t="s">
        <v>21</v>
      </c>
      <c r="H323" t="b">
        <v>1</v>
      </c>
      <c r="I323" t="s">
        <v>26</v>
      </c>
      <c r="J323" t="s">
        <v>1277</v>
      </c>
      <c r="K323" t="s">
        <v>1278</v>
      </c>
      <c r="L323">
        <v>7000</v>
      </c>
      <c r="M323">
        <v>1939</v>
      </c>
      <c r="N323">
        <v>10</v>
      </c>
      <c r="O323">
        <v>14</v>
      </c>
      <c r="P323">
        <v>117.24</v>
      </c>
      <c r="Q323" s="1" t="s">
        <v>37</v>
      </c>
      <c r="R323">
        <v>78.5</v>
      </c>
      <c r="S323">
        <v>9.6</v>
      </c>
      <c r="T323">
        <v>36.6</v>
      </c>
      <c r="U323">
        <v>328239523</v>
      </c>
    </row>
    <row r="324" spans="1:21" x14ac:dyDescent="0.25">
      <c r="A324">
        <v>332</v>
      </c>
      <c r="B324" t="s">
        <v>72</v>
      </c>
      <c r="C324" t="s">
        <v>1279</v>
      </c>
      <c r="D324" t="s">
        <v>74</v>
      </c>
      <c r="E324" t="s">
        <v>75</v>
      </c>
      <c r="F324" t="s">
        <v>72</v>
      </c>
      <c r="G324" t="s">
        <v>72</v>
      </c>
      <c r="H324" t="b">
        <v>0</v>
      </c>
      <c r="I324" t="s">
        <v>85</v>
      </c>
      <c r="J324" t="s">
        <v>1280</v>
      </c>
      <c r="K324" t="s">
        <v>1281</v>
      </c>
      <c r="L324">
        <v>7000</v>
      </c>
      <c r="M324">
        <v>1967</v>
      </c>
      <c r="N324">
        <v>6</v>
      </c>
      <c r="O324">
        <v>6</v>
      </c>
      <c r="P324">
        <v>180.44</v>
      </c>
      <c r="Q324" s="1" t="s">
        <v>78</v>
      </c>
      <c r="R324">
        <v>69.400000000000006</v>
      </c>
      <c r="S324">
        <v>11.2</v>
      </c>
      <c r="T324">
        <v>49.7</v>
      </c>
      <c r="U324">
        <v>1366417754</v>
      </c>
    </row>
    <row r="325" spans="1:21" x14ac:dyDescent="0.25">
      <c r="A325">
        <v>332</v>
      </c>
      <c r="B325" t="s">
        <v>72</v>
      </c>
      <c r="C325" t="s">
        <v>1282</v>
      </c>
      <c r="D325" t="s">
        <v>74</v>
      </c>
      <c r="E325" t="s">
        <v>75</v>
      </c>
      <c r="F325" t="s">
        <v>72</v>
      </c>
      <c r="G325" t="s">
        <v>72</v>
      </c>
      <c r="H325" t="b">
        <v>0</v>
      </c>
      <c r="I325" t="s">
        <v>26</v>
      </c>
      <c r="J325" t="s">
        <v>1280</v>
      </c>
      <c r="K325" t="s">
        <v>1283</v>
      </c>
      <c r="L325">
        <v>7000</v>
      </c>
      <c r="M325">
        <v>1964</v>
      </c>
      <c r="N325">
        <v>9</v>
      </c>
      <c r="O325">
        <v>6</v>
      </c>
      <c r="P325">
        <v>180.44</v>
      </c>
      <c r="Q325" s="1" t="s">
        <v>78</v>
      </c>
      <c r="R325">
        <v>69.400000000000006</v>
      </c>
      <c r="S325">
        <v>11.2</v>
      </c>
      <c r="T325">
        <v>49.7</v>
      </c>
      <c r="U325">
        <v>1366417754</v>
      </c>
    </row>
    <row r="326" spans="1:21" x14ac:dyDescent="0.25">
      <c r="A326">
        <v>332</v>
      </c>
      <c r="B326" t="s">
        <v>103</v>
      </c>
      <c r="C326" t="s">
        <v>1284</v>
      </c>
      <c r="D326" t="s">
        <v>32</v>
      </c>
      <c r="E326" t="s">
        <v>1285</v>
      </c>
      <c r="F326" t="s">
        <v>1286</v>
      </c>
      <c r="G326" t="s">
        <v>103</v>
      </c>
      <c r="H326" t="b">
        <v>1</v>
      </c>
      <c r="I326" t="s">
        <v>26</v>
      </c>
      <c r="J326" t="s">
        <v>1287</v>
      </c>
      <c r="K326" t="s">
        <v>1288</v>
      </c>
      <c r="L326">
        <v>7000</v>
      </c>
      <c r="M326">
        <v>1953</v>
      </c>
      <c r="N326">
        <v>12</v>
      </c>
      <c r="O326">
        <v>29</v>
      </c>
      <c r="P326">
        <v>117.24</v>
      </c>
      <c r="Q326" s="1" t="s">
        <v>37</v>
      </c>
      <c r="R326">
        <v>78.5</v>
      </c>
      <c r="S326">
        <v>9.6</v>
      </c>
      <c r="T326">
        <v>36.6</v>
      </c>
      <c r="U326">
        <v>328239523</v>
      </c>
    </row>
    <row r="327" spans="1:21" x14ac:dyDescent="0.25">
      <c r="A327">
        <v>332</v>
      </c>
      <c r="B327" t="s">
        <v>103</v>
      </c>
      <c r="C327" t="s">
        <v>1289</v>
      </c>
      <c r="D327" t="s">
        <v>32</v>
      </c>
      <c r="E327" t="s">
        <v>301</v>
      </c>
      <c r="F327" t="s">
        <v>1286</v>
      </c>
      <c r="G327" t="s">
        <v>103</v>
      </c>
      <c r="H327" t="b">
        <v>1</v>
      </c>
      <c r="I327" t="s">
        <v>26</v>
      </c>
      <c r="J327" t="s">
        <v>1287</v>
      </c>
      <c r="K327" t="s">
        <v>1290</v>
      </c>
      <c r="L327">
        <v>7000</v>
      </c>
      <c r="M327">
        <v>1955</v>
      </c>
      <c r="N327">
        <v>9</v>
      </c>
      <c r="O327">
        <v>16</v>
      </c>
      <c r="P327">
        <v>117.24</v>
      </c>
      <c r="Q327" s="1" t="s">
        <v>37</v>
      </c>
      <c r="R327">
        <v>78.5</v>
      </c>
      <c r="S327">
        <v>9.6</v>
      </c>
      <c r="T327">
        <v>36.6</v>
      </c>
      <c r="U327">
        <v>328239523</v>
      </c>
    </row>
    <row r="328" spans="1:21" x14ac:dyDescent="0.25">
      <c r="A328">
        <v>332</v>
      </c>
      <c r="B328" t="s">
        <v>103</v>
      </c>
      <c r="C328" t="s">
        <v>1291</v>
      </c>
      <c r="D328" t="s">
        <v>32</v>
      </c>
      <c r="E328" t="s">
        <v>1292</v>
      </c>
      <c r="F328" t="s">
        <v>1230</v>
      </c>
      <c r="G328" t="s">
        <v>103</v>
      </c>
      <c r="H328" t="b">
        <v>1</v>
      </c>
      <c r="I328" t="s">
        <v>26</v>
      </c>
      <c r="J328" t="s">
        <v>1293</v>
      </c>
      <c r="K328" t="s">
        <v>1217</v>
      </c>
      <c r="L328">
        <v>7000</v>
      </c>
      <c r="M328">
        <v>1952</v>
      </c>
      <c r="N328">
        <v>2</v>
      </c>
      <c r="O328">
        <v>26</v>
      </c>
      <c r="P328">
        <v>117.24</v>
      </c>
      <c r="Q328" s="1" t="s">
        <v>37</v>
      </c>
      <c r="R328">
        <v>78.5</v>
      </c>
      <c r="S328">
        <v>9.6</v>
      </c>
      <c r="T328">
        <v>36.6</v>
      </c>
      <c r="U328">
        <v>328239523</v>
      </c>
    </row>
    <row r="329" spans="1:21" x14ac:dyDescent="0.25">
      <c r="A329">
        <v>344</v>
      </c>
      <c r="B329" t="s">
        <v>72</v>
      </c>
      <c r="C329" t="s">
        <v>1294</v>
      </c>
      <c r="D329" t="s">
        <v>32</v>
      </c>
      <c r="E329" t="s">
        <v>831</v>
      </c>
      <c r="F329" t="s">
        <v>1295</v>
      </c>
      <c r="G329" t="s">
        <v>72</v>
      </c>
      <c r="H329" t="b">
        <v>0</v>
      </c>
      <c r="I329" t="s">
        <v>85</v>
      </c>
      <c r="J329" t="s">
        <v>1296</v>
      </c>
      <c r="K329" t="s">
        <v>1297</v>
      </c>
      <c r="L329">
        <v>6900</v>
      </c>
      <c r="M329">
        <v>1936</v>
      </c>
      <c r="N329">
        <v>1</v>
      </c>
      <c r="O329">
        <v>1</v>
      </c>
      <c r="P329">
        <v>117.24</v>
      </c>
      <c r="Q329" s="1" t="s">
        <v>37</v>
      </c>
      <c r="R329">
        <v>78.5</v>
      </c>
      <c r="S329">
        <v>9.6</v>
      </c>
      <c r="T329">
        <v>36.6</v>
      </c>
      <c r="U329">
        <v>328239523</v>
      </c>
    </row>
    <row r="330" spans="1:21" x14ac:dyDescent="0.25">
      <c r="A330">
        <v>344</v>
      </c>
      <c r="B330" t="s">
        <v>103</v>
      </c>
      <c r="C330" t="s">
        <v>1298</v>
      </c>
      <c r="D330" t="s">
        <v>32</v>
      </c>
      <c r="E330" t="s">
        <v>1299</v>
      </c>
      <c r="F330" t="s">
        <v>1300</v>
      </c>
      <c r="G330" t="s">
        <v>103</v>
      </c>
      <c r="H330" t="b">
        <v>0</v>
      </c>
      <c r="I330" t="s">
        <v>85</v>
      </c>
      <c r="J330" t="s">
        <v>1301</v>
      </c>
      <c r="K330" t="s">
        <v>1302</v>
      </c>
      <c r="L330">
        <v>6900</v>
      </c>
      <c r="M330">
        <v>1934</v>
      </c>
      <c r="N330">
        <v>1</v>
      </c>
      <c r="O330">
        <v>1</v>
      </c>
      <c r="P330">
        <v>117.24</v>
      </c>
      <c r="Q330" s="1" t="s">
        <v>37</v>
      </c>
      <c r="R330">
        <v>78.5</v>
      </c>
      <c r="S330">
        <v>9.6</v>
      </c>
      <c r="T330">
        <v>36.6</v>
      </c>
      <c r="U330">
        <v>328239523</v>
      </c>
    </row>
    <row r="331" spans="1:21" x14ac:dyDescent="0.25">
      <c r="A331">
        <v>344</v>
      </c>
      <c r="B331" t="s">
        <v>49</v>
      </c>
      <c r="C331" t="s">
        <v>1303</v>
      </c>
      <c r="D331" t="s">
        <v>32</v>
      </c>
      <c r="E331" t="s">
        <v>61</v>
      </c>
      <c r="F331" t="s">
        <v>1304</v>
      </c>
      <c r="G331" t="s">
        <v>49</v>
      </c>
      <c r="H331" t="b">
        <v>1</v>
      </c>
      <c r="I331" t="s">
        <v>26</v>
      </c>
      <c r="J331" t="s">
        <v>1305</v>
      </c>
      <c r="K331" t="s">
        <v>1306</v>
      </c>
      <c r="L331">
        <v>6900</v>
      </c>
      <c r="M331">
        <v>1967</v>
      </c>
      <c r="N331">
        <v>9</v>
      </c>
      <c r="O331">
        <v>16</v>
      </c>
      <c r="P331">
        <v>117.24</v>
      </c>
      <c r="Q331" s="1" t="s">
        <v>37</v>
      </c>
      <c r="R331">
        <v>78.5</v>
      </c>
      <c r="S331">
        <v>9.6</v>
      </c>
      <c r="T331">
        <v>36.6</v>
      </c>
      <c r="U331">
        <v>328239523</v>
      </c>
    </row>
    <row r="332" spans="1:21" x14ac:dyDescent="0.25">
      <c r="A332">
        <v>344</v>
      </c>
      <c r="B332" t="s">
        <v>38</v>
      </c>
      <c r="C332" t="s">
        <v>1307</v>
      </c>
      <c r="D332" t="s">
        <v>105</v>
      </c>
      <c r="E332" t="s">
        <v>1308</v>
      </c>
      <c r="F332" t="s">
        <v>1309</v>
      </c>
      <c r="G332" t="s">
        <v>38</v>
      </c>
      <c r="H332" t="b">
        <v>1</v>
      </c>
      <c r="I332" t="s">
        <v>26</v>
      </c>
      <c r="J332" t="s">
        <v>657</v>
      </c>
      <c r="K332" t="s">
        <v>1310</v>
      </c>
      <c r="L332">
        <v>6900</v>
      </c>
      <c r="M332">
        <v>1964</v>
      </c>
      <c r="N332">
        <v>9</v>
      </c>
      <c r="O332">
        <v>22</v>
      </c>
      <c r="P332">
        <v>125.08</v>
      </c>
      <c r="Q332" s="1" t="s">
        <v>110</v>
      </c>
      <c r="R332">
        <v>77</v>
      </c>
      <c r="S332">
        <v>9.4</v>
      </c>
      <c r="T332">
        <v>59.2</v>
      </c>
      <c r="U332">
        <v>1397715000</v>
      </c>
    </row>
    <row r="333" spans="1:21" x14ac:dyDescent="0.25">
      <c r="A333">
        <v>344</v>
      </c>
      <c r="B333" t="s">
        <v>462</v>
      </c>
      <c r="C333" t="s">
        <v>1311</v>
      </c>
      <c r="D333" t="s">
        <v>32</v>
      </c>
      <c r="E333" t="s">
        <v>1312</v>
      </c>
      <c r="F333" t="s">
        <v>465</v>
      </c>
      <c r="G333" t="s">
        <v>462</v>
      </c>
      <c r="H333" t="b">
        <v>1</v>
      </c>
      <c r="I333" t="s">
        <v>26</v>
      </c>
      <c r="J333" t="s">
        <v>1313</v>
      </c>
      <c r="K333" t="s">
        <v>1267</v>
      </c>
      <c r="L333">
        <v>6900</v>
      </c>
      <c r="M333">
        <v>1942</v>
      </c>
      <c r="N333">
        <v>9</v>
      </c>
      <c r="O333">
        <v>20</v>
      </c>
      <c r="P333">
        <v>117.24</v>
      </c>
      <c r="Q333" s="1" t="s">
        <v>37</v>
      </c>
      <c r="R333">
        <v>78.5</v>
      </c>
      <c r="S333">
        <v>9.6</v>
      </c>
      <c r="T333">
        <v>36.6</v>
      </c>
      <c r="U333">
        <v>328239523</v>
      </c>
    </row>
    <row r="334" spans="1:21" x14ac:dyDescent="0.25">
      <c r="A334">
        <v>344</v>
      </c>
      <c r="B334" t="s">
        <v>21</v>
      </c>
      <c r="C334" t="s">
        <v>1314</v>
      </c>
      <c r="D334" t="s">
        <v>93</v>
      </c>
      <c r="E334" t="s">
        <v>94</v>
      </c>
      <c r="F334" t="s">
        <v>95</v>
      </c>
      <c r="G334" t="s">
        <v>21</v>
      </c>
      <c r="H334" t="b">
        <v>0</v>
      </c>
      <c r="I334" t="s">
        <v>85</v>
      </c>
      <c r="J334" t="s">
        <v>1315</v>
      </c>
      <c r="K334" t="s">
        <v>1316</v>
      </c>
      <c r="L334">
        <v>6900</v>
      </c>
      <c r="M334">
        <v>1968</v>
      </c>
      <c r="N334">
        <v>7</v>
      </c>
      <c r="O334">
        <v>9</v>
      </c>
      <c r="P334">
        <v>110.96</v>
      </c>
      <c r="Q334" s="1" t="s">
        <v>98</v>
      </c>
      <c r="R334">
        <v>83.3</v>
      </c>
      <c r="S334">
        <v>14.2</v>
      </c>
      <c r="T334">
        <v>47</v>
      </c>
      <c r="U334">
        <v>47076781</v>
      </c>
    </row>
    <row r="335" spans="1:21" x14ac:dyDescent="0.25">
      <c r="A335">
        <v>344</v>
      </c>
      <c r="B335" t="s">
        <v>351</v>
      </c>
      <c r="C335" t="s">
        <v>1317</v>
      </c>
      <c r="D335" t="s">
        <v>32</v>
      </c>
      <c r="E335" t="s">
        <v>1318</v>
      </c>
      <c r="F335" t="s">
        <v>1319</v>
      </c>
      <c r="G335" t="s">
        <v>351</v>
      </c>
      <c r="H335" t="b">
        <v>0</v>
      </c>
      <c r="I335" t="s">
        <v>85</v>
      </c>
      <c r="J335" t="s">
        <v>1320</v>
      </c>
      <c r="K335" t="s">
        <v>1321</v>
      </c>
      <c r="L335">
        <v>6900</v>
      </c>
      <c r="M335">
        <v>1954</v>
      </c>
      <c r="N335">
        <v>5</v>
      </c>
      <c r="O335">
        <v>1</v>
      </c>
      <c r="P335">
        <v>117.24</v>
      </c>
      <c r="Q335" s="1" t="s">
        <v>37</v>
      </c>
      <c r="R335">
        <v>78.5</v>
      </c>
      <c r="S335">
        <v>9.6</v>
      </c>
      <c r="T335">
        <v>36.6</v>
      </c>
      <c r="U335">
        <v>328239523</v>
      </c>
    </row>
    <row r="336" spans="1:21" x14ac:dyDescent="0.25">
      <c r="A336">
        <v>352</v>
      </c>
      <c r="B336" t="s">
        <v>292</v>
      </c>
      <c r="C336" t="s">
        <v>1322</v>
      </c>
      <c r="D336" t="s">
        <v>32</v>
      </c>
      <c r="E336" t="s">
        <v>742</v>
      </c>
      <c r="F336" t="s">
        <v>1219</v>
      </c>
      <c r="G336" t="s">
        <v>292</v>
      </c>
      <c r="H336" t="b">
        <v>0</v>
      </c>
      <c r="I336" t="s">
        <v>85</v>
      </c>
      <c r="J336" t="s">
        <v>1323</v>
      </c>
      <c r="K336" t="s">
        <v>1324</v>
      </c>
      <c r="L336">
        <v>6800</v>
      </c>
      <c r="M336">
        <v>1964</v>
      </c>
      <c r="N336">
        <v>3</v>
      </c>
      <c r="O336">
        <v>9</v>
      </c>
      <c r="P336">
        <v>117.24</v>
      </c>
      <c r="Q336" s="1" t="s">
        <v>37</v>
      </c>
      <c r="R336">
        <v>78.5</v>
      </c>
      <c r="S336">
        <v>9.6</v>
      </c>
      <c r="T336">
        <v>36.6</v>
      </c>
      <c r="U336">
        <v>328239523</v>
      </c>
    </row>
    <row r="337" spans="1:21" x14ac:dyDescent="0.25">
      <c r="A337">
        <v>352</v>
      </c>
      <c r="B337" t="s">
        <v>72</v>
      </c>
      <c r="C337" t="s">
        <v>1325</v>
      </c>
      <c r="D337" t="s">
        <v>680</v>
      </c>
      <c r="E337" t="s">
        <v>681</v>
      </c>
      <c r="F337" t="s">
        <v>135</v>
      </c>
      <c r="G337" t="s">
        <v>72</v>
      </c>
      <c r="H337" t="b">
        <v>1</v>
      </c>
      <c r="I337" t="s">
        <v>26</v>
      </c>
      <c r="J337" t="s">
        <v>1326</v>
      </c>
      <c r="K337" t="s">
        <v>1327</v>
      </c>
      <c r="L337">
        <v>6800</v>
      </c>
      <c r="M337">
        <v>1936</v>
      </c>
      <c r="N337">
        <v>9</v>
      </c>
      <c r="O337">
        <v>29</v>
      </c>
      <c r="P337">
        <v>110.62</v>
      </c>
      <c r="Q337" s="1" t="s">
        <v>684</v>
      </c>
      <c r="R337">
        <v>82.9</v>
      </c>
      <c r="S337">
        <v>24.3</v>
      </c>
      <c r="T337">
        <v>59.1</v>
      </c>
      <c r="U337">
        <v>60297396</v>
      </c>
    </row>
    <row r="338" spans="1:21" x14ac:dyDescent="0.25">
      <c r="A338">
        <v>352</v>
      </c>
      <c r="B338" t="s">
        <v>196</v>
      </c>
      <c r="C338" t="s">
        <v>1328</v>
      </c>
      <c r="D338" t="s">
        <v>226</v>
      </c>
      <c r="E338" t="s">
        <v>1329</v>
      </c>
      <c r="F338" t="s">
        <v>1330</v>
      </c>
      <c r="G338" t="s">
        <v>196</v>
      </c>
      <c r="H338" t="b">
        <v>1</v>
      </c>
      <c r="I338" t="s">
        <v>85</v>
      </c>
      <c r="J338" t="s">
        <v>1331</v>
      </c>
      <c r="K338" t="s">
        <v>1332</v>
      </c>
      <c r="L338">
        <v>6800</v>
      </c>
      <c r="M338">
        <v>1967</v>
      </c>
      <c r="N338">
        <v>9</v>
      </c>
      <c r="O338">
        <v>26</v>
      </c>
      <c r="P338">
        <v>119.62</v>
      </c>
      <c r="Q338" s="1" t="s">
        <v>231</v>
      </c>
      <c r="R338">
        <v>81.3</v>
      </c>
      <c r="S338">
        <v>25.5</v>
      </c>
      <c r="T338">
        <v>30.6</v>
      </c>
      <c r="U338">
        <v>66834405</v>
      </c>
    </row>
    <row r="339" spans="1:21" x14ac:dyDescent="0.25">
      <c r="A339">
        <v>352</v>
      </c>
      <c r="B339" t="s">
        <v>292</v>
      </c>
      <c r="C339" t="s">
        <v>1333</v>
      </c>
      <c r="D339" t="s">
        <v>32</v>
      </c>
      <c r="E339" t="s">
        <v>742</v>
      </c>
      <c r="F339" t="s">
        <v>1219</v>
      </c>
      <c r="G339" t="s">
        <v>292</v>
      </c>
      <c r="H339" t="b">
        <v>0</v>
      </c>
      <c r="I339" t="s">
        <v>26</v>
      </c>
      <c r="J339" t="s">
        <v>1334</v>
      </c>
      <c r="K339" t="s">
        <v>319</v>
      </c>
      <c r="L339">
        <v>6800</v>
      </c>
      <c r="M339">
        <v>1982</v>
      </c>
      <c r="N339">
        <v>11</v>
      </c>
      <c r="O339">
        <v>1</v>
      </c>
      <c r="P339">
        <v>117.24</v>
      </c>
      <c r="Q339" s="1" t="s">
        <v>37</v>
      </c>
      <c r="R339">
        <v>78.5</v>
      </c>
      <c r="S339">
        <v>9.6</v>
      </c>
      <c r="T339">
        <v>36.6</v>
      </c>
      <c r="U339">
        <v>328239523</v>
      </c>
    </row>
    <row r="340" spans="1:21" x14ac:dyDescent="0.25">
      <c r="A340">
        <v>352</v>
      </c>
      <c r="B340" t="s">
        <v>292</v>
      </c>
      <c r="C340" t="s">
        <v>1335</v>
      </c>
      <c r="D340" t="s">
        <v>32</v>
      </c>
      <c r="E340" t="s">
        <v>742</v>
      </c>
      <c r="F340" t="s">
        <v>1219</v>
      </c>
      <c r="G340" t="s">
        <v>292</v>
      </c>
      <c r="H340" t="b">
        <v>0</v>
      </c>
      <c r="I340" t="s">
        <v>85</v>
      </c>
      <c r="J340" t="s">
        <v>1336</v>
      </c>
      <c r="K340" t="s">
        <v>1337</v>
      </c>
      <c r="L340">
        <v>6800</v>
      </c>
      <c r="M340">
        <v>1969</v>
      </c>
      <c r="N340">
        <v>8</v>
      </c>
      <c r="O340">
        <v>12</v>
      </c>
      <c r="P340">
        <v>117.24</v>
      </c>
      <c r="Q340" s="1" t="s">
        <v>37</v>
      </c>
      <c r="R340">
        <v>78.5</v>
      </c>
      <c r="S340">
        <v>9.6</v>
      </c>
      <c r="T340">
        <v>36.6</v>
      </c>
      <c r="U340">
        <v>328239523</v>
      </c>
    </row>
    <row r="341" spans="1:21" x14ac:dyDescent="0.25">
      <c r="A341">
        <v>352</v>
      </c>
      <c r="B341" t="s">
        <v>49</v>
      </c>
      <c r="C341" t="s">
        <v>1338</v>
      </c>
      <c r="D341" t="s">
        <v>32</v>
      </c>
      <c r="E341" t="s">
        <v>1339</v>
      </c>
      <c r="F341" t="s">
        <v>371</v>
      </c>
      <c r="G341" t="s">
        <v>49</v>
      </c>
      <c r="H341" t="b">
        <v>0</v>
      </c>
      <c r="I341" t="s">
        <v>26</v>
      </c>
      <c r="J341" t="s">
        <v>372</v>
      </c>
      <c r="K341" t="s">
        <v>1340</v>
      </c>
      <c r="L341">
        <v>6800</v>
      </c>
      <c r="M341">
        <v>1964</v>
      </c>
      <c r="N341">
        <v>11</v>
      </c>
      <c r="O341">
        <v>18</v>
      </c>
      <c r="P341">
        <v>117.24</v>
      </c>
      <c r="Q341" s="1" t="s">
        <v>37</v>
      </c>
      <c r="R341">
        <v>78.5</v>
      </c>
      <c r="S341">
        <v>9.6</v>
      </c>
      <c r="T341">
        <v>36.6</v>
      </c>
      <c r="U341">
        <v>328239523</v>
      </c>
    </row>
    <row r="342" spans="1:21" x14ac:dyDescent="0.25">
      <c r="A342">
        <v>352</v>
      </c>
      <c r="B342" t="s">
        <v>49</v>
      </c>
      <c r="C342" t="s">
        <v>1341</v>
      </c>
      <c r="D342" t="s">
        <v>32</v>
      </c>
      <c r="E342" t="s">
        <v>100</v>
      </c>
      <c r="F342" t="s">
        <v>1342</v>
      </c>
      <c r="G342" t="s">
        <v>49</v>
      </c>
      <c r="H342" t="b">
        <v>1</v>
      </c>
      <c r="I342" t="s">
        <v>26</v>
      </c>
      <c r="J342" t="s">
        <v>1343</v>
      </c>
      <c r="K342" t="s">
        <v>1344</v>
      </c>
      <c r="L342">
        <v>6800</v>
      </c>
      <c r="M342">
        <v>1961</v>
      </c>
      <c r="N342">
        <v>11</v>
      </c>
      <c r="O342">
        <v>11</v>
      </c>
      <c r="P342">
        <v>117.24</v>
      </c>
      <c r="Q342" s="1" t="s">
        <v>37</v>
      </c>
      <c r="R342">
        <v>78.5</v>
      </c>
      <c r="S342">
        <v>9.6</v>
      </c>
      <c r="T342">
        <v>36.6</v>
      </c>
      <c r="U342">
        <v>328239523</v>
      </c>
    </row>
    <row r="343" spans="1:21" x14ac:dyDescent="0.25">
      <c r="A343">
        <v>352</v>
      </c>
      <c r="B343" t="s">
        <v>38</v>
      </c>
      <c r="C343" t="s">
        <v>1345</v>
      </c>
      <c r="D343" t="s">
        <v>32</v>
      </c>
      <c r="E343" t="s">
        <v>883</v>
      </c>
      <c r="F343" t="s">
        <v>1346</v>
      </c>
      <c r="G343" t="s">
        <v>38</v>
      </c>
      <c r="H343" t="b">
        <v>1</v>
      </c>
      <c r="I343" t="s">
        <v>26</v>
      </c>
      <c r="J343" t="s">
        <v>1347</v>
      </c>
      <c r="K343" t="s">
        <v>1348</v>
      </c>
      <c r="L343">
        <v>6800</v>
      </c>
      <c r="M343">
        <v>1929</v>
      </c>
      <c r="N343">
        <v>1</v>
      </c>
      <c r="O343">
        <v>3</v>
      </c>
      <c r="P343">
        <v>117.24</v>
      </c>
      <c r="Q343" s="1" t="s">
        <v>37</v>
      </c>
      <c r="R343">
        <v>78.5</v>
      </c>
      <c r="S343">
        <v>9.6</v>
      </c>
      <c r="T343">
        <v>36.6</v>
      </c>
      <c r="U343">
        <v>328239523</v>
      </c>
    </row>
    <row r="344" spans="1:21" x14ac:dyDescent="0.25">
      <c r="A344">
        <v>352</v>
      </c>
      <c r="B344" t="s">
        <v>49</v>
      </c>
      <c r="C344" t="s">
        <v>1349</v>
      </c>
      <c r="D344" t="s">
        <v>32</v>
      </c>
      <c r="E344" t="s">
        <v>1350</v>
      </c>
      <c r="F344" t="s">
        <v>204</v>
      </c>
      <c r="G344" t="s">
        <v>49</v>
      </c>
      <c r="H344" t="b">
        <v>1</v>
      </c>
      <c r="I344" t="s">
        <v>26</v>
      </c>
      <c r="J344" t="s">
        <v>1351</v>
      </c>
      <c r="K344" t="s">
        <v>190</v>
      </c>
      <c r="L344">
        <v>6800</v>
      </c>
      <c r="M344">
        <v>1969</v>
      </c>
      <c r="N344">
        <v>12</v>
      </c>
      <c r="O344">
        <v>21</v>
      </c>
      <c r="P344">
        <v>117.24</v>
      </c>
      <c r="Q344" s="1" t="s">
        <v>37</v>
      </c>
      <c r="R344">
        <v>78.5</v>
      </c>
      <c r="S344">
        <v>9.6</v>
      </c>
      <c r="T344">
        <v>36.6</v>
      </c>
      <c r="U344">
        <v>328239523</v>
      </c>
    </row>
    <row r="345" spans="1:21" x14ac:dyDescent="0.25">
      <c r="A345">
        <v>352</v>
      </c>
      <c r="B345" t="s">
        <v>49</v>
      </c>
      <c r="C345" t="s">
        <v>1352</v>
      </c>
      <c r="D345" t="s">
        <v>32</v>
      </c>
      <c r="E345" t="s">
        <v>1353</v>
      </c>
      <c r="F345" t="s">
        <v>204</v>
      </c>
      <c r="G345" t="s">
        <v>49</v>
      </c>
      <c r="H345" t="b">
        <v>1</v>
      </c>
      <c r="I345" t="s">
        <v>26</v>
      </c>
      <c r="J345" t="s">
        <v>1354</v>
      </c>
      <c r="K345" t="s">
        <v>137</v>
      </c>
      <c r="L345">
        <v>6800</v>
      </c>
      <c r="M345">
        <v>1961</v>
      </c>
      <c r="N345">
        <v>7</v>
      </c>
      <c r="O345">
        <v>15</v>
      </c>
      <c r="P345">
        <v>117.24</v>
      </c>
      <c r="Q345" s="1" t="s">
        <v>37</v>
      </c>
      <c r="R345">
        <v>78.5</v>
      </c>
      <c r="S345">
        <v>9.6</v>
      </c>
      <c r="T345">
        <v>36.6</v>
      </c>
      <c r="U345">
        <v>328239523</v>
      </c>
    </row>
    <row r="346" spans="1:21" x14ac:dyDescent="0.25">
      <c r="A346">
        <v>352</v>
      </c>
      <c r="B346" t="s">
        <v>72</v>
      </c>
      <c r="C346" t="s">
        <v>1355</v>
      </c>
      <c r="D346" t="s">
        <v>327</v>
      </c>
      <c r="E346" t="s">
        <v>328</v>
      </c>
      <c r="F346" t="s">
        <v>1356</v>
      </c>
      <c r="G346" t="s">
        <v>72</v>
      </c>
      <c r="H346" t="b">
        <v>1</v>
      </c>
      <c r="I346" t="s">
        <v>26</v>
      </c>
      <c r="J346" t="s">
        <v>1357</v>
      </c>
      <c r="K346" t="s">
        <v>748</v>
      </c>
      <c r="L346">
        <v>6800</v>
      </c>
      <c r="M346">
        <v>1957</v>
      </c>
      <c r="N346">
        <v>4</v>
      </c>
      <c r="O346">
        <v>14</v>
      </c>
      <c r="P346">
        <v>180.75</v>
      </c>
      <c r="Q346" s="1" t="s">
        <v>332</v>
      </c>
      <c r="R346">
        <v>72.7</v>
      </c>
      <c r="S346">
        <v>11.4</v>
      </c>
      <c r="T346">
        <v>46.2</v>
      </c>
      <c r="U346">
        <v>144373535</v>
      </c>
    </row>
    <row r="347" spans="1:21" x14ac:dyDescent="0.25">
      <c r="A347">
        <v>352</v>
      </c>
      <c r="B347" t="s">
        <v>38</v>
      </c>
      <c r="C347" t="s">
        <v>1358</v>
      </c>
      <c r="D347" t="s">
        <v>105</v>
      </c>
      <c r="E347" t="s">
        <v>192</v>
      </c>
      <c r="F347" t="s">
        <v>1205</v>
      </c>
      <c r="G347" t="s">
        <v>38</v>
      </c>
      <c r="H347" t="b">
        <v>1</v>
      </c>
      <c r="I347" t="s">
        <v>26</v>
      </c>
      <c r="J347" t="s">
        <v>384</v>
      </c>
      <c r="K347" t="s">
        <v>1359</v>
      </c>
      <c r="L347">
        <v>6800</v>
      </c>
      <c r="M347">
        <v>1964</v>
      </c>
      <c r="N347">
        <v>12</v>
      </c>
      <c r="O347">
        <v>14</v>
      </c>
      <c r="P347">
        <v>125.08</v>
      </c>
      <c r="Q347" s="1" t="s">
        <v>110</v>
      </c>
      <c r="R347">
        <v>77</v>
      </c>
      <c r="S347">
        <v>9.4</v>
      </c>
      <c r="T347">
        <v>59.2</v>
      </c>
      <c r="U347">
        <v>1397715000</v>
      </c>
    </row>
    <row r="348" spans="1:21" x14ac:dyDescent="0.25">
      <c r="A348">
        <v>352</v>
      </c>
      <c r="B348" t="s">
        <v>292</v>
      </c>
      <c r="C348" t="s">
        <v>1360</v>
      </c>
      <c r="D348" t="s">
        <v>32</v>
      </c>
      <c r="E348" t="s">
        <v>742</v>
      </c>
      <c r="F348" t="s">
        <v>1219</v>
      </c>
      <c r="G348" t="s">
        <v>292</v>
      </c>
      <c r="H348" t="b">
        <v>0</v>
      </c>
      <c r="I348" t="s">
        <v>85</v>
      </c>
      <c r="J348" t="s">
        <v>1361</v>
      </c>
      <c r="K348" t="s">
        <v>1362</v>
      </c>
      <c r="L348">
        <v>6800</v>
      </c>
      <c r="M348">
        <v>1961</v>
      </c>
      <c r="N348">
        <v>8</v>
      </c>
      <c r="O348">
        <v>28</v>
      </c>
      <c r="P348">
        <v>117.24</v>
      </c>
      <c r="Q348" s="1" t="s">
        <v>37</v>
      </c>
      <c r="R348">
        <v>78.5</v>
      </c>
      <c r="S348">
        <v>9.6</v>
      </c>
      <c r="T348">
        <v>36.6</v>
      </c>
      <c r="U348">
        <v>328239523</v>
      </c>
    </row>
    <row r="349" spans="1:21" x14ac:dyDescent="0.25">
      <c r="A349">
        <v>365</v>
      </c>
      <c r="B349" t="s">
        <v>49</v>
      </c>
      <c r="C349" t="s">
        <v>1363</v>
      </c>
      <c r="D349" t="s">
        <v>32</v>
      </c>
      <c r="E349" t="s">
        <v>592</v>
      </c>
      <c r="F349" t="s">
        <v>1364</v>
      </c>
      <c r="G349" t="s">
        <v>49</v>
      </c>
      <c r="H349" t="b">
        <v>1</v>
      </c>
      <c r="I349" t="s">
        <v>26</v>
      </c>
      <c r="J349" t="s">
        <v>1365</v>
      </c>
      <c r="K349" t="s">
        <v>206</v>
      </c>
      <c r="L349">
        <v>6700</v>
      </c>
      <c r="M349">
        <v>1950</v>
      </c>
      <c r="N349">
        <v>11</v>
      </c>
      <c r="O349">
        <v>29</v>
      </c>
      <c r="P349">
        <v>117.24</v>
      </c>
      <c r="Q349" s="1" t="s">
        <v>37</v>
      </c>
      <c r="R349">
        <v>78.5</v>
      </c>
      <c r="S349">
        <v>9.6</v>
      </c>
      <c r="T349">
        <v>36.6</v>
      </c>
      <c r="U349">
        <v>328239523</v>
      </c>
    </row>
    <row r="350" spans="1:21" x14ac:dyDescent="0.25">
      <c r="A350">
        <v>365</v>
      </c>
      <c r="B350" t="s">
        <v>49</v>
      </c>
      <c r="C350" t="s">
        <v>1366</v>
      </c>
      <c r="D350" t="s">
        <v>226</v>
      </c>
      <c r="E350" t="s">
        <v>227</v>
      </c>
      <c r="F350" t="s">
        <v>204</v>
      </c>
      <c r="G350" t="s">
        <v>49</v>
      </c>
      <c r="H350" t="b">
        <v>1</v>
      </c>
      <c r="I350" t="s">
        <v>26</v>
      </c>
      <c r="J350" t="s">
        <v>1367</v>
      </c>
      <c r="K350" t="s">
        <v>1368</v>
      </c>
      <c r="L350">
        <v>6700</v>
      </c>
      <c r="M350">
        <v>1966</v>
      </c>
      <c r="N350">
        <v>10</v>
      </c>
      <c r="O350">
        <v>27</v>
      </c>
      <c r="P350">
        <v>119.62</v>
      </c>
      <c r="Q350" s="1" t="s">
        <v>231</v>
      </c>
      <c r="R350">
        <v>81.3</v>
      </c>
      <c r="S350">
        <v>25.5</v>
      </c>
      <c r="T350">
        <v>30.6</v>
      </c>
      <c r="U350">
        <v>66834405</v>
      </c>
    </row>
    <row r="351" spans="1:21" x14ac:dyDescent="0.25">
      <c r="A351">
        <v>365</v>
      </c>
      <c r="B351" t="s">
        <v>250</v>
      </c>
      <c r="C351" t="s">
        <v>1369</v>
      </c>
      <c r="D351" t="s">
        <v>1195</v>
      </c>
      <c r="E351" t="s">
        <v>1370</v>
      </c>
      <c r="F351" t="s">
        <v>1371</v>
      </c>
      <c r="G351" t="s">
        <v>250</v>
      </c>
      <c r="H351" t="b">
        <v>0</v>
      </c>
      <c r="I351" t="s">
        <v>26</v>
      </c>
      <c r="J351" t="s">
        <v>1372</v>
      </c>
      <c r="K351" t="s">
        <v>1373</v>
      </c>
      <c r="L351">
        <v>6700</v>
      </c>
      <c r="M351">
        <v>1947</v>
      </c>
      <c r="N351">
        <v>12</v>
      </c>
      <c r="O351">
        <v>27</v>
      </c>
      <c r="P351">
        <v>110.35</v>
      </c>
      <c r="Q351" s="1" t="s">
        <v>1199</v>
      </c>
      <c r="R351">
        <v>81</v>
      </c>
      <c r="S351">
        <v>32.4</v>
      </c>
      <c r="T351">
        <v>23.8</v>
      </c>
      <c r="U351">
        <v>5818553</v>
      </c>
    </row>
    <row r="352" spans="1:21" x14ac:dyDescent="0.25">
      <c r="A352">
        <v>365</v>
      </c>
      <c r="B352" t="s">
        <v>250</v>
      </c>
      <c r="C352" t="s">
        <v>1374</v>
      </c>
      <c r="D352" t="s">
        <v>1195</v>
      </c>
      <c r="E352" t="s">
        <v>1370</v>
      </c>
      <c r="F352" t="s">
        <v>1371</v>
      </c>
      <c r="G352" t="s">
        <v>250</v>
      </c>
      <c r="H352" t="b">
        <v>0</v>
      </c>
      <c r="I352" t="s">
        <v>85</v>
      </c>
      <c r="J352" t="s">
        <v>1372</v>
      </c>
      <c r="K352" t="s">
        <v>1375</v>
      </c>
      <c r="L352">
        <v>6700</v>
      </c>
      <c r="M352">
        <v>1976</v>
      </c>
      <c r="N352">
        <v>1</v>
      </c>
      <c r="O352">
        <v>1</v>
      </c>
      <c r="P352">
        <v>110.35</v>
      </c>
      <c r="Q352" s="1" t="s">
        <v>1199</v>
      </c>
      <c r="R352">
        <v>81</v>
      </c>
      <c r="S352">
        <v>32.4</v>
      </c>
      <c r="T352">
        <v>23.8</v>
      </c>
      <c r="U352">
        <v>5818553</v>
      </c>
    </row>
    <row r="353" spans="1:21" x14ac:dyDescent="0.25">
      <c r="A353">
        <v>365</v>
      </c>
      <c r="B353" t="s">
        <v>250</v>
      </c>
      <c r="C353" t="s">
        <v>1376</v>
      </c>
      <c r="D353" t="s">
        <v>1195</v>
      </c>
      <c r="E353" t="s">
        <v>1370</v>
      </c>
      <c r="F353" t="s">
        <v>1371</v>
      </c>
      <c r="G353" t="s">
        <v>250</v>
      </c>
      <c r="H353" t="b">
        <v>0</v>
      </c>
      <c r="I353" t="s">
        <v>26</v>
      </c>
      <c r="J353" t="s">
        <v>1372</v>
      </c>
      <c r="K353" t="s">
        <v>1377</v>
      </c>
      <c r="L353">
        <v>6700</v>
      </c>
      <c r="M353">
        <v>1979</v>
      </c>
      <c r="N353">
        <v>1</v>
      </c>
      <c r="O353">
        <v>1</v>
      </c>
      <c r="P353">
        <v>110.35</v>
      </c>
      <c r="Q353" s="1" t="s">
        <v>1199</v>
      </c>
      <c r="R353">
        <v>81</v>
      </c>
      <c r="S353">
        <v>32.4</v>
      </c>
      <c r="T353">
        <v>23.8</v>
      </c>
      <c r="U353">
        <v>5818553</v>
      </c>
    </row>
    <row r="354" spans="1:21" x14ac:dyDescent="0.25">
      <c r="A354">
        <v>365</v>
      </c>
      <c r="B354" t="s">
        <v>351</v>
      </c>
      <c r="C354" t="s">
        <v>1378</v>
      </c>
      <c r="D354" t="s">
        <v>680</v>
      </c>
      <c r="E354" t="s">
        <v>1379</v>
      </c>
      <c r="F354" t="s">
        <v>517</v>
      </c>
      <c r="G354" t="s">
        <v>351</v>
      </c>
      <c r="H354" t="b">
        <v>0</v>
      </c>
      <c r="I354" t="s">
        <v>85</v>
      </c>
      <c r="J354" t="s">
        <v>1380</v>
      </c>
      <c r="K354" t="s">
        <v>1381</v>
      </c>
      <c r="L354">
        <v>6700</v>
      </c>
      <c r="M354">
        <v>1943</v>
      </c>
      <c r="N354">
        <v>1</v>
      </c>
      <c r="O354">
        <v>1</v>
      </c>
      <c r="P354">
        <v>110.62</v>
      </c>
      <c r="Q354" s="1" t="s">
        <v>684</v>
      </c>
      <c r="R354">
        <v>82.9</v>
      </c>
      <c r="S354">
        <v>24.3</v>
      </c>
      <c r="T354">
        <v>59.1</v>
      </c>
      <c r="U354">
        <v>60297396</v>
      </c>
    </row>
    <row r="355" spans="1:21" x14ac:dyDescent="0.25">
      <c r="A355">
        <v>365</v>
      </c>
      <c r="B355" t="s">
        <v>30</v>
      </c>
      <c r="C355" t="s">
        <v>1382</v>
      </c>
      <c r="D355" t="s">
        <v>105</v>
      </c>
      <c r="E355" t="s">
        <v>214</v>
      </c>
      <c r="F355" t="s">
        <v>215</v>
      </c>
      <c r="G355" t="s">
        <v>30</v>
      </c>
      <c r="H355" t="b">
        <v>1</v>
      </c>
      <c r="I355" t="s">
        <v>26</v>
      </c>
      <c r="J355" t="s">
        <v>419</v>
      </c>
      <c r="K355" t="s">
        <v>1383</v>
      </c>
      <c r="L355">
        <v>6700</v>
      </c>
      <c r="M355">
        <v>1968</v>
      </c>
      <c r="N355">
        <v>1</v>
      </c>
      <c r="O355">
        <v>1</v>
      </c>
      <c r="P355">
        <v>125.08</v>
      </c>
      <c r="Q355" s="1" t="s">
        <v>110</v>
      </c>
      <c r="R355">
        <v>77</v>
      </c>
      <c r="S355">
        <v>9.4</v>
      </c>
      <c r="T355">
        <v>59.2</v>
      </c>
      <c r="U355">
        <v>1397715000</v>
      </c>
    </row>
    <row r="356" spans="1:21" x14ac:dyDescent="0.25">
      <c r="A356">
        <v>365</v>
      </c>
      <c r="B356" t="s">
        <v>250</v>
      </c>
      <c r="C356" t="s">
        <v>1384</v>
      </c>
      <c r="D356" t="s">
        <v>105</v>
      </c>
      <c r="E356" t="s">
        <v>106</v>
      </c>
      <c r="F356" t="s">
        <v>1385</v>
      </c>
      <c r="G356" t="s">
        <v>250</v>
      </c>
      <c r="H356" t="b">
        <v>1</v>
      </c>
      <c r="I356" t="s">
        <v>26</v>
      </c>
      <c r="J356" t="s">
        <v>1386</v>
      </c>
      <c r="K356" t="s">
        <v>942</v>
      </c>
      <c r="L356">
        <v>6700</v>
      </c>
      <c r="M356">
        <v>1962</v>
      </c>
      <c r="N356">
        <v>8</v>
      </c>
      <c r="O356">
        <v>1</v>
      </c>
      <c r="P356">
        <v>125.08</v>
      </c>
      <c r="Q356" s="1" t="s">
        <v>110</v>
      </c>
      <c r="R356">
        <v>77</v>
      </c>
      <c r="S356">
        <v>9.4</v>
      </c>
      <c r="T356">
        <v>59.2</v>
      </c>
      <c r="U356">
        <v>1397715000</v>
      </c>
    </row>
    <row r="357" spans="1:21" x14ac:dyDescent="0.25">
      <c r="A357">
        <v>365</v>
      </c>
      <c r="B357" t="s">
        <v>250</v>
      </c>
      <c r="C357" t="s">
        <v>1387</v>
      </c>
      <c r="D357" t="s">
        <v>170</v>
      </c>
      <c r="E357" t="s">
        <v>1388</v>
      </c>
      <c r="F357" t="s">
        <v>348</v>
      </c>
      <c r="G357" t="s">
        <v>250</v>
      </c>
      <c r="H357" t="b">
        <v>0</v>
      </c>
      <c r="I357" t="s">
        <v>85</v>
      </c>
      <c r="J357" t="s">
        <v>1389</v>
      </c>
      <c r="K357" t="s">
        <v>1390</v>
      </c>
      <c r="L357">
        <v>6700</v>
      </c>
      <c r="M357">
        <v>1969</v>
      </c>
      <c r="N357">
        <v>1</v>
      </c>
      <c r="O357">
        <v>1</v>
      </c>
      <c r="P357">
        <v>99.55</v>
      </c>
      <c r="Q357" s="1" t="s">
        <v>175</v>
      </c>
      <c r="R357">
        <v>83.6</v>
      </c>
      <c r="S357">
        <v>10.1</v>
      </c>
      <c r="T357">
        <v>28.8</v>
      </c>
      <c r="U357">
        <v>8574832</v>
      </c>
    </row>
    <row r="358" spans="1:21" x14ac:dyDescent="0.25">
      <c r="A358">
        <v>365</v>
      </c>
      <c r="B358" t="s">
        <v>65</v>
      </c>
      <c r="C358" t="s">
        <v>1391</v>
      </c>
      <c r="D358" t="s">
        <v>23</v>
      </c>
      <c r="E358" t="s">
        <v>24</v>
      </c>
      <c r="F358" t="s">
        <v>358</v>
      </c>
      <c r="G358" t="s">
        <v>65</v>
      </c>
      <c r="H358" t="b">
        <v>1</v>
      </c>
      <c r="I358" t="s">
        <v>26</v>
      </c>
      <c r="J358" t="s">
        <v>1392</v>
      </c>
      <c r="K358" t="s">
        <v>1393</v>
      </c>
      <c r="L358">
        <v>6700</v>
      </c>
      <c r="M358">
        <v>1967</v>
      </c>
      <c r="N358">
        <v>8</v>
      </c>
      <c r="O358">
        <v>25</v>
      </c>
      <c r="P358">
        <v>110.05</v>
      </c>
      <c r="Q358" s="1" t="s">
        <v>29</v>
      </c>
      <c r="R358">
        <v>82.5</v>
      </c>
      <c r="S358">
        <v>24.2</v>
      </c>
      <c r="T358">
        <v>60.7</v>
      </c>
      <c r="U358">
        <v>67059887</v>
      </c>
    </row>
    <row r="359" spans="1:21" x14ac:dyDescent="0.25">
      <c r="A359">
        <v>365</v>
      </c>
      <c r="B359" t="s">
        <v>292</v>
      </c>
      <c r="C359" t="s">
        <v>1394</v>
      </c>
      <c r="D359" t="s">
        <v>32</v>
      </c>
      <c r="E359" t="s">
        <v>1395</v>
      </c>
      <c r="F359" t="s">
        <v>1396</v>
      </c>
      <c r="G359" t="s">
        <v>292</v>
      </c>
      <c r="H359" t="b">
        <v>1</v>
      </c>
      <c r="I359" t="s">
        <v>26</v>
      </c>
      <c r="J359" t="s">
        <v>1397</v>
      </c>
      <c r="K359" t="s">
        <v>1398</v>
      </c>
      <c r="L359">
        <v>6700</v>
      </c>
      <c r="M359">
        <v>1951</v>
      </c>
      <c r="N359">
        <v>3</v>
      </c>
      <c r="O359">
        <v>27</v>
      </c>
      <c r="P359">
        <v>117.24</v>
      </c>
      <c r="Q359" s="1" t="s">
        <v>37</v>
      </c>
      <c r="R359">
        <v>78.5</v>
      </c>
      <c r="S359">
        <v>9.6</v>
      </c>
      <c r="T359">
        <v>36.6</v>
      </c>
      <c r="U359">
        <v>328239523</v>
      </c>
    </row>
    <row r="360" spans="1:21" x14ac:dyDescent="0.25">
      <c r="A360">
        <v>365</v>
      </c>
      <c r="B360" t="s">
        <v>462</v>
      </c>
      <c r="C360" t="s">
        <v>1399</v>
      </c>
      <c r="D360" t="s">
        <v>32</v>
      </c>
      <c r="E360" t="s">
        <v>831</v>
      </c>
      <c r="F360" t="s">
        <v>465</v>
      </c>
      <c r="G360" t="s">
        <v>462</v>
      </c>
      <c r="H360" t="b">
        <v>0</v>
      </c>
      <c r="I360" t="s">
        <v>26</v>
      </c>
      <c r="J360" t="s">
        <v>1400</v>
      </c>
      <c r="K360" t="s">
        <v>1340</v>
      </c>
      <c r="L360">
        <v>6700</v>
      </c>
      <c r="M360">
        <v>1938</v>
      </c>
      <c r="N360">
        <v>12</v>
      </c>
      <c r="O360">
        <v>25</v>
      </c>
      <c r="P360">
        <v>117.24</v>
      </c>
      <c r="Q360" s="1" t="s">
        <v>37</v>
      </c>
      <c r="R360">
        <v>78.5</v>
      </c>
      <c r="S360">
        <v>9.6</v>
      </c>
      <c r="T360">
        <v>36.6</v>
      </c>
      <c r="U360">
        <v>328239523</v>
      </c>
    </row>
    <row r="361" spans="1:21" x14ac:dyDescent="0.25">
      <c r="A361">
        <v>365</v>
      </c>
      <c r="B361" t="s">
        <v>462</v>
      </c>
      <c r="C361" t="s">
        <v>1401</v>
      </c>
      <c r="D361" t="s">
        <v>32</v>
      </c>
      <c r="E361" t="s">
        <v>503</v>
      </c>
      <c r="F361" t="s">
        <v>465</v>
      </c>
      <c r="G361" t="s">
        <v>462</v>
      </c>
      <c r="H361" t="b">
        <v>1</v>
      </c>
      <c r="I361" t="s">
        <v>26</v>
      </c>
      <c r="J361" t="s">
        <v>1402</v>
      </c>
      <c r="K361" t="s">
        <v>1403</v>
      </c>
      <c r="L361">
        <v>6700</v>
      </c>
      <c r="M361">
        <v>1939</v>
      </c>
      <c r="N361">
        <v>5</v>
      </c>
      <c r="O361">
        <v>23</v>
      </c>
      <c r="P361">
        <v>117.24</v>
      </c>
      <c r="Q361" s="1" t="s">
        <v>37</v>
      </c>
      <c r="R361">
        <v>78.5</v>
      </c>
      <c r="S361">
        <v>9.6</v>
      </c>
      <c r="T361">
        <v>36.6</v>
      </c>
      <c r="U361">
        <v>328239523</v>
      </c>
    </row>
    <row r="362" spans="1:21" x14ac:dyDescent="0.25">
      <c r="A362">
        <v>365</v>
      </c>
      <c r="B362" t="s">
        <v>49</v>
      </c>
      <c r="C362" t="s">
        <v>1404</v>
      </c>
      <c r="D362" t="s">
        <v>32</v>
      </c>
      <c r="E362" t="s">
        <v>1405</v>
      </c>
      <c r="F362" t="s">
        <v>204</v>
      </c>
      <c r="G362" t="s">
        <v>49</v>
      </c>
      <c r="H362" t="b">
        <v>1</v>
      </c>
      <c r="I362" t="s">
        <v>26</v>
      </c>
      <c r="J362" t="s">
        <v>1406</v>
      </c>
      <c r="K362" t="s">
        <v>600</v>
      </c>
      <c r="L362">
        <v>6700</v>
      </c>
      <c r="M362">
        <v>1930</v>
      </c>
      <c r="N362">
        <v>8</v>
      </c>
      <c r="O362">
        <v>12</v>
      </c>
      <c r="P362">
        <v>117.24</v>
      </c>
      <c r="Q362" s="1" t="s">
        <v>37</v>
      </c>
      <c r="R362">
        <v>78.5</v>
      </c>
      <c r="S362">
        <v>9.6</v>
      </c>
      <c r="T362">
        <v>36.6</v>
      </c>
      <c r="U362">
        <v>328239523</v>
      </c>
    </row>
    <row r="363" spans="1:21" x14ac:dyDescent="0.25">
      <c r="A363">
        <v>365</v>
      </c>
      <c r="B363" t="s">
        <v>38</v>
      </c>
      <c r="C363" t="s">
        <v>1407</v>
      </c>
      <c r="D363" t="s">
        <v>32</v>
      </c>
      <c r="E363" t="s">
        <v>1408</v>
      </c>
      <c r="F363" t="s">
        <v>1409</v>
      </c>
      <c r="G363" t="s">
        <v>38</v>
      </c>
      <c r="H363" t="b">
        <v>1</v>
      </c>
      <c r="I363" t="s">
        <v>26</v>
      </c>
      <c r="J363" t="s">
        <v>815</v>
      </c>
      <c r="K363" t="s">
        <v>137</v>
      </c>
      <c r="L363">
        <v>6700</v>
      </c>
      <c r="M363">
        <v>1951</v>
      </c>
      <c r="N363">
        <v>10</v>
      </c>
      <c r="O363">
        <v>12</v>
      </c>
      <c r="P363">
        <v>117.24</v>
      </c>
      <c r="Q363" s="1" t="s">
        <v>37</v>
      </c>
      <c r="R363">
        <v>78.5</v>
      </c>
      <c r="S363">
        <v>9.6</v>
      </c>
      <c r="T363">
        <v>36.6</v>
      </c>
      <c r="U363">
        <v>328239523</v>
      </c>
    </row>
    <row r="364" spans="1:21" x14ac:dyDescent="0.25">
      <c r="A364">
        <v>365</v>
      </c>
      <c r="B364" t="s">
        <v>250</v>
      </c>
      <c r="C364" t="s">
        <v>1410</v>
      </c>
      <c r="D364" t="s">
        <v>1195</v>
      </c>
      <c r="E364" t="s">
        <v>1370</v>
      </c>
      <c r="F364" t="s">
        <v>1371</v>
      </c>
      <c r="G364" t="s">
        <v>250</v>
      </c>
      <c r="H364" t="b">
        <v>0</v>
      </c>
      <c r="I364" t="s">
        <v>85</v>
      </c>
      <c r="J364" t="s">
        <v>1411</v>
      </c>
      <c r="K364" t="s">
        <v>1412</v>
      </c>
      <c r="L364">
        <v>6700</v>
      </c>
      <c r="M364">
        <v>1983</v>
      </c>
      <c r="N364">
        <v>5</v>
      </c>
      <c r="O364">
        <v>18</v>
      </c>
      <c r="P364">
        <v>110.35</v>
      </c>
      <c r="Q364" s="1" t="s">
        <v>1199</v>
      </c>
      <c r="R364">
        <v>81</v>
      </c>
      <c r="S364">
        <v>32.4</v>
      </c>
      <c r="T364">
        <v>23.8</v>
      </c>
      <c r="U364">
        <v>5818553</v>
      </c>
    </row>
    <row r="365" spans="1:21" x14ac:dyDescent="0.25">
      <c r="A365">
        <v>365</v>
      </c>
      <c r="B365" t="s">
        <v>38</v>
      </c>
      <c r="C365" t="s">
        <v>1413</v>
      </c>
      <c r="D365" t="s">
        <v>32</v>
      </c>
      <c r="E365" t="s">
        <v>1414</v>
      </c>
      <c r="F365" t="s">
        <v>1409</v>
      </c>
      <c r="G365" t="s">
        <v>38</v>
      </c>
      <c r="H365" t="b">
        <v>1</v>
      </c>
      <c r="I365" t="s">
        <v>26</v>
      </c>
      <c r="J365" t="s">
        <v>1415</v>
      </c>
      <c r="K365" t="s">
        <v>190</v>
      </c>
      <c r="L365">
        <v>6700</v>
      </c>
      <c r="M365">
        <v>1941</v>
      </c>
      <c r="N365">
        <v>8</v>
      </c>
      <c r="O365">
        <v>12</v>
      </c>
      <c r="P365">
        <v>117.24</v>
      </c>
      <c r="Q365" s="1" t="s">
        <v>37</v>
      </c>
      <c r="R365">
        <v>78.5</v>
      </c>
      <c r="S365">
        <v>9.6</v>
      </c>
      <c r="T365">
        <v>36.6</v>
      </c>
      <c r="U365">
        <v>328239523</v>
      </c>
    </row>
    <row r="366" spans="1:21" x14ac:dyDescent="0.25">
      <c r="A366">
        <v>365</v>
      </c>
      <c r="B366" t="s">
        <v>103</v>
      </c>
      <c r="C366" t="s">
        <v>1416</v>
      </c>
      <c r="D366" t="s">
        <v>105</v>
      </c>
      <c r="E366" t="s">
        <v>1061</v>
      </c>
      <c r="F366" t="s">
        <v>1417</v>
      </c>
      <c r="G366" t="s">
        <v>103</v>
      </c>
      <c r="H366" t="b">
        <v>1</v>
      </c>
      <c r="I366" t="s">
        <v>26</v>
      </c>
      <c r="J366" t="s">
        <v>549</v>
      </c>
      <c r="K366" t="s">
        <v>1418</v>
      </c>
      <c r="L366">
        <v>6700</v>
      </c>
      <c r="M366">
        <v>1958</v>
      </c>
      <c r="N366">
        <v>1</v>
      </c>
      <c r="O366">
        <v>1</v>
      </c>
      <c r="P366">
        <v>125.08</v>
      </c>
      <c r="Q366" s="1" t="s">
        <v>110</v>
      </c>
      <c r="R366">
        <v>77</v>
      </c>
      <c r="S366">
        <v>9.4</v>
      </c>
      <c r="T366">
        <v>59.2</v>
      </c>
      <c r="U366">
        <v>1397715000</v>
      </c>
    </row>
    <row r="367" spans="1:21" x14ac:dyDescent="0.25">
      <c r="A367">
        <v>383</v>
      </c>
      <c r="B367" t="s">
        <v>250</v>
      </c>
      <c r="C367" t="s">
        <v>1419</v>
      </c>
      <c r="D367" t="s">
        <v>170</v>
      </c>
      <c r="E367" t="s">
        <v>1420</v>
      </c>
      <c r="F367" t="s">
        <v>348</v>
      </c>
      <c r="G367" t="s">
        <v>250</v>
      </c>
      <c r="H367" t="b">
        <v>0</v>
      </c>
      <c r="I367" t="s">
        <v>85</v>
      </c>
      <c r="J367" t="s">
        <v>1421</v>
      </c>
      <c r="K367" t="s">
        <v>1422</v>
      </c>
      <c r="L367">
        <v>6600</v>
      </c>
      <c r="M367">
        <v>1976</v>
      </c>
      <c r="N367">
        <v>1</v>
      </c>
      <c r="O367">
        <v>1</v>
      </c>
      <c r="P367">
        <v>99.55</v>
      </c>
      <c r="Q367" s="1" t="s">
        <v>175</v>
      </c>
      <c r="R367">
        <v>83.6</v>
      </c>
      <c r="S367">
        <v>10.1</v>
      </c>
      <c r="T367">
        <v>28.8</v>
      </c>
      <c r="U367">
        <v>8574832</v>
      </c>
    </row>
    <row r="368" spans="1:21" x14ac:dyDescent="0.25">
      <c r="A368">
        <v>383</v>
      </c>
      <c r="B368" t="s">
        <v>103</v>
      </c>
      <c r="C368" t="s">
        <v>1423</v>
      </c>
      <c r="D368" t="s">
        <v>32</v>
      </c>
      <c r="E368" t="s">
        <v>984</v>
      </c>
      <c r="F368" t="s">
        <v>1424</v>
      </c>
      <c r="G368" t="s">
        <v>103</v>
      </c>
      <c r="H368" t="b">
        <v>0</v>
      </c>
      <c r="I368" t="s">
        <v>26</v>
      </c>
      <c r="J368" t="s">
        <v>1425</v>
      </c>
      <c r="K368" t="s">
        <v>1426</v>
      </c>
      <c r="L368">
        <v>6600</v>
      </c>
      <c r="M368">
        <v>1954</v>
      </c>
      <c r="N368">
        <v>4</v>
      </c>
      <c r="O368">
        <v>22</v>
      </c>
      <c r="P368">
        <v>117.24</v>
      </c>
      <c r="Q368" s="1" t="s">
        <v>37</v>
      </c>
      <c r="R368">
        <v>78.5</v>
      </c>
      <c r="S368">
        <v>9.6</v>
      </c>
      <c r="T368">
        <v>36.6</v>
      </c>
      <c r="U368">
        <v>328239523</v>
      </c>
    </row>
    <row r="369" spans="1:21" x14ac:dyDescent="0.25">
      <c r="A369">
        <v>383</v>
      </c>
      <c r="B369" t="s">
        <v>103</v>
      </c>
      <c r="C369" t="s">
        <v>1427</v>
      </c>
      <c r="D369" t="s">
        <v>32</v>
      </c>
      <c r="E369" t="s">
        <v>984</v>
      </c>
      <c r="F369" t="s">
        <v>1424</v>
      </c>
      <c r="G369" t="s">
        <v>103</v>
      </c>
      <c r="H369" t="b">
        <v>0</v>
      </c>
      <c r="I369" t="s">
        <v>26</v>
      </c>
      <c r="J369" t="s">
        <v>1425</v>
      </c>
      <c r="K369" t="s">
        <v>1428</v>
      </c>
      <c r="L369">
        <v>6600</v>
      </c>
      <c r="M369">
        <v>1953</v>
      </c>
      <c r="N369">
        <v>3</v>
      </c>
      <c r="O369">
        <v>1</v>
      </c>
      <c r="P369">
        <v>117.24</v>
      </c>
      <c r="Q369" s="1" t="s">
        <v>37</v>
      </c>
      <c r="R369">
        <v>78.5</v>
      </c>
      <c r="S369">
        <v>9.6</v>
      </c>
      <c r="T369">
        <v>36.6</v>
      </c>
      <c r="U369">
        <v>328239523</v>
      </c>
    </row>
    <row r="370" spans="1:21" x14ac:dyDescent="0.25">
      <c r="A370">
        <v>383</v>
      </c>
      <c r="B370" t="s">
        <v>103</v>
      </c>
      <c r="C370" t="s">
        <v>1429</v>
      </c>
      <c r="D370" t="s">
        <v>32</v>
      </c>
      <c r="E370" t="s">
        <v>1430</v>
      </c>
      <c r="F370" t="s">
        <v>1424</v>
      </c>
      <c r="G370" t="s">
        <v>103</v>
      </c>
      <c r="H370" t="b">
        <v>0</v>
      </c>
      <c r="I370" t="s">
        <v>85</v>
      </c>
      <c r="J370" t="s">
        <v>1431</v>
      </c>
      <c r="K370" t="s">
        <v>1432</v>
      </c>
      <c r="L370">
        <v>6600</v>
      </c>
      <c r="M370">
        <v>1955</v>
      </c>
      <c r="N370">
        <v>12</v>
      </c>
      <c r="O370">
        <v>17</v>
      </c>
      <c r="P370">
        <v>117.24</v>
      </c>
      <c r="Q370" s="1" t="s">
        <v>37</v>
      </c>
      <c r="R370">
        <v>78.5</v>
      </c>
      <c r="S370">
        <v>9.6</v>
      </c>
      <c r="T370">
        <v>36.6</v>
      </c>
      <c r="U370">
        <v>328239523</v>
      </c>
    </row>
    <row r="371" spans="1:21" x14ac:dyDescent="0.25">
      <c r="A371">
        <v>383</v>
      </c>
      <c r="B371" t="s">
        <v>49</v>
      </c>
      <c r="C371" t="s">
        <v>1433</v>
      </c>
      <c r="D371" t="s">
        <v>32</v>
      </c>
      <c r="E371" t="s">
        <v>61</v>
      </c>
      <c r="F371" t="s">
        <v>204</v>
      </c>
      <c r="G371" t="s">
        <v>49</v>
      </c>
      <c r="H371" t="b">
        <v>1</v>
      </c>
      <c r="I371" t="s">
        <v>26</v>
      </c>
      <c r="J371" t="s">
        <v>1434</v>
      </c>
      <c r="K371" t="s">
        <v>1435</v>
      </c>
      <c r="L371">
        <v>6600</v>
      </c>
      <c r="M371">
        <v>1945</v>
      </c>
      <c r="N371">
        <v>2</v>
      </c>
      <c r="O371">
        <v>25</v>
      </c>
      <c r="P371">
        <v>117.24</v>
      </c>
      <c r="Q371" s="1" t="s">
        <v>37</v>
      </c>
      <c r="R371">
        <v>78.5</v>
      </c>
      <c r="S371">
        <v>9.6</v>
      </c>
      <c r="T371">
        <v>36.6</v>
      </c>
      <c r="U371">
        <v>328239523</v>
      </c>
    </row>
    <row r="372" spans="1:21" x14ac:dyDescent="0.25">
      <c r="A372">
        <v>383</v>
      </c>
      <c r="B372" t="s">
        <v>38</v>
      </c>
      <c r="C372" t="s">
        <v>1436</v>
      </c>
      <c r="D372" t="s">
        <v>32</v>
      </c>
      <c r="E372" t="s">
        <v>1437</v>
      </c>
      <c r="F372" t="s">
        <v>387</v>
      </c>
      <c r="G372" t="s">
        <v>38</v>
      </c>
      <c r="H372" t="b">
        <v>1</v>
      </c>
      <c r="I372" t="s">
        <v>26</v>
      </c>
      <c r="J372" t="s">
        <v>1438</v>
      </c>
      <c r="K372" t="s">
        <v>1113</v>
      </c>
      <c r="L372">
        <v>6600</v>
      </c>
      <c r="M372">
        <v>1959</v>
      </c>
      <c r="N372">
        <v>10</v>
      </c>
      <c r="O372">
        <v>8</v>
      </c>
      <c r="P372">
        <v>117.24</v>
      </c>
      <c r="Q372" s="1" t="s">
        <v>37</v>
      </c>
      <c r="R372">
        <v>78.5</v>
      </c>
      <c r="S372">
        <v>9.6</v>
      </c>
      <c r="T372">
        <v>36.6</v>
      </c>
      <c r="U372">
        <v>328239523</v>
      </c>
    </row>
    <row r="373" spans="1:21" x14ac:dyDescent="0.25">
      <c r="A373">
        <v>383</v>
      </c>
      <c r="B373" t="s">
        <v>49</v>
      </c>
      <c r="C373" t="s">
        <v>1439</v>
      </c>
      <c r="D373" t="s">
        <v>158</v>
      </c>
      <c r="E373" t="s">
        <v>1440</v>
      </c>
      <c r="F373" t="s">
        <v>264</v>
      </c>
      <c r="G373" t="s">
        <v>49</v>
      </c>
      <c r="H373" t="b">
        <v>0</v>
      </c>
      <c r="I373" t="s">
        <v>85</v>
      </c>
      <c r="J373" t="s">
        <v>1441</v>
      </c>
      <c r="K373" t="s">
        <v>1442</v>
      </c>
      <c r="L373">
        <v>6600</v>
      </c>
      <c r="M373">
        <v>1976</v>
      </c>
      <c r="N373">
        <v>1</v>
      </c>
      <c r="O373">
        <v>7</v>
      </c>
      <c r="P373">
        <v>112.85</v>
      </c>
      <c r="Q373" s="1" t="s">
        <v>163</v>
      </c>
      <c r="R373">
        <v>80.900000000000006</v>
      </c>
      <c r="S373">
        <v>11.5</v>
      </c>
      <c r="T373">
        <v>48.8</v>
      </c>
      <c r="U373">
        <v>83132799</v>
      </c>
    </row>
    <row r="374" spans="1:21" x14ac:dyDescent="0.25">
      <c r="A374">
        <v>390</v>
      </c>
      <c r="B374" t="s">
        <v>49</v>
      </c>
      <c r="C374" t="s">
        <v>1443</v>
      </c>
      <c r="D374" t="s">
        <v>32</v>
      </c>
      <c r="E374" t="s">
        <v>130</v>
      </c>
      <c r="F374" t="s">
        <v>802</v>
      </c>
      <c r="G374" t="s">
        <v>49</v>
      </c>
      <c r="H374" t="b">
        <v>1</v>
      </c>
      <c r="I374" t="s">
        <v>26</v>
      </c>
      <c r="J374" t="s">
        <v>1444</v>
      </c>
      <c r="K374" t="s">
        <v>137</v>
      </c>
      <c r="L374">
        <v>6500</v>
      </c>
      <c r="M374">
        <v>1942</v>
      </c>
      <c r="N374">
        <v>11</v>
      </c>
      <c r="O374">
        <v>27</v>
      </c>
      <c r="P374">
        <v>117.24</v>
      </c>
      <c r="Q374" s="1" t="s">
        <v>37</v>
      </c>
      <c r="R374">
        <v>78.5</v>
      </c>
      <c r="S374">
        <v>9.6</v>
      </c>
      <c r="T374">
        <v>36.6</v>
      </c>
      <c r="U374">
        <v>328239523</v>
      </c>
    </row>
    <row r="375" spans="1:21" x14ac:dyDescent="0.25">
      <c r="A375">
        <v>390</v>
      </c>
      <c r="B375" t="s">
        <v>38</v>
      </c>
      <c r="C375" t="s">
        <v>1445</v>
      </c>
      <c r="D375" t="s">
        <v>32</v>
      </c>
      <c r="E375" t="s">
        <v>40</v>
      </c>
      <c r="F375" t="s">
        <v>56</v>
      </c>
      <c r="G375" t="s">
        <v>38</v>
      </c>
      <c r="H375" t="b">
        <v>0</v>
      </c>
      <c r="I375" t="s">
        <v>85</v>
      </c>
      <c r="J375" t="s">
        <v>1446</v>
      </c>
      <c r="K375" t="s">
        <v>1447</v>
      </c>
      <c r="L375">
        <v>6500</v>
      </c>
      <c r="M375">
        <v>1964</v>
      </c>
      <c r="N375">
        <v>8</v>
      </c>
      <c r="O375">
        <v>15</v>
      </c>
      <c r="P375">
        <v>117.24</v>
      </c>
      <c r="Q375" s="1" t="s">
        <v>37</v>
      </c>
      <c r="R375">
        <v>78.5</v>
      </c>
      <c r="S375">
        <v>9.6</v>
      </c>
      <c r="T375">
        <v>36.6</v>
      </c>
      <c r="U375">
        <v>328239523</v>
      </c>
    </row>
    <row r="376" spans="1:21" x14ac:dyDescent="0.25">
      <c r="A376">
        <v>390</v>
      </c>
      <c r="B376" t="s">
        <v>462</v>
      </c>
      <c r="C376" t="s">
        <v>1448</v>
      </c>
      <c r="D376" t="s">
        <v>32</v>
      </c>
      <c r="E376" t="s">
        <v>1449</v>
      </c>
      <c r="F376" t="s">
        <v>465</v>
      </c>
      <c r="G376" t="s">
        <v>462</v>
      </c>
      <c r="H376" t="b">
        <v>0</v>
      </c>
      <c r="I376" t="s">
        <v>85</v>
      </c>
      <c r="J376" t="s">
        <v>1450</v>
      </c>
      <c r="K376" t="s">
        <v>1451</v>
      </c>
      <c r="L376">
        <v>6500</v>
      </c>
      <c r="M376">
        <v>1930</v>
      </c>
      <c r="N376">
        <v>2</v>
      </c>
      <c r="O376">
        <v>27</v>
      </c>
      <c r="P376">
        <v>117.24</v>
      </c>
      <c r="Q376" s="1" t="s">
        <v>37</v>
      </c>
      <c r="R376">
        <v>78.5</v>
      </c>
      <c r="S376">
        <v>9.6</v>
      </c>
      <c r="T376">
        <v>36.6</v>
      </c>
      <c r="U376">
        <v>328239523</v>
      </c>
    </row>
    <row r="377" spans="1:21" x14ac:dyDescent="0.25">
      <c r="A377">
        <v>390</v>
      </c>
      <c r="B377" t="s">
        <v>462</v>
      </c>
      <c r="C377" t="s">
        <v>1452</v>
      </c>
      <c r="D377" t="s">
        <v>226</v>
      </c>
      <c r="E377" t="s">
        <v>227</v>
      </c>
      <c r="F377" t="s">
        <v>1453</v>
      </c>
      <c r="G377" t="s">
        <v>462</v>
      </c>
      <c r="H377" t="b">
        <v>1</v>
      </c>
      <c r="I377" t="s">
        <v>26</v>
      </c>
      <c r="J377" t="s">
        <v>1454</v>
      </c>
      <c r="K377" t="s">
        <v>137</v>
      </c>
      <c r="L377">
        <v>6500</v>
      </c>
      <c r="M377">
        <v>1938</v>
      </c>
      <c r="N377">
        <v>9</v>
      </c>
      <c r="O377">
        <v>1</v>
      </c>
      <c r="P377">
        <v>119.62</v>
      </c>
      <c r="Q377" s="1" t="s">
        <v>231</v>
      </c>
      <c r="R377">
        <v>81.3</v>
      </c>
      <c r="S377">
        <v>25.5</v>
      </c>
      <c r="T377">
        <v>30.6</v>
      </c>
      <c r="U377">
        <v>66834405</v>
      </c>
    </row>
    <row r="378" spans="1:21" x14ac:dyDescent="0.25">
      <c r="A378">
        <v>390</v>
      </c>
      <c r="B378" t="s">
        <v>462</v>
      </c>
      <c r="C378" t="s">
        <v>1455</v>
      </c>
      <c r="D378" t="s">
        <v>170</v>
      </c>
      <c r="E378" t="s">
        <v>1456</v>
      </c>
      <c r="F378" t="s">
        <v>465</v>
      </c>
      <c r="G378" t="s">
        <v>462</v>
      </c>
      <c r="H378" t="b">
        <v>1</v>
      </c>
      <c r="I378" t="s">
        <v>26</v>
      </c>
      <c r="J378" t="s">
        <v>1457</v>
      </c>
      <c r="K378" t="s">
        <v>1458</v>
      </c>
      <c r="L378">
        <v>6500</v>
      </c>
      <c r="M378">
        <v>1971</v>
      </c>
      <c r="N378">
        <v>4</v>
      </c>
      <c r="O378">
        <v>22</v>
      </c>
      <c r="P378">
        <v>99.55</v>
      </c>
      <c r="Q378" s="1" t="s">
        <v>175</v>
      </c>
      <c r="R378">
        <v>83.6</v>
      </c>
      <c r="S378">
        <v>10.1</v>
      </c>
      <c r="T378">
        <v>28.8</v>
      </c>
      <c r="U378">
        <v>8574832</v>
      </c>
    </row>
    <row r="379" spans="1:21" x14ac:dyDescent="0.25">
      <c r="A379">
        <v>397</v>
      </c>
      <c r="B379" t="s">
        <v>49</v>
      </c>
      <c r="C379" t="s">
        <v>1459</v>
      </c>
      <c r="D379" t="s">
        <v>497</v>
      </c>
      <c r="E379" t="s">
        <v>1460</v>
      </c>
      <c r="F379" t="s">
        <v>264</v>
      </c>
      <c r="G379" t="s">
        <v>49</v>
      </c>
      <c r="H379" t="b">
        <v>1</v>
      </c>
      <c r="I379" t="s">
        <v>26</v>
      </c>
      <c r="J379" t="s">
        <v>1461</v>
      </c>
      <c r="K379" t="s">
        <v>457</v>
      </c>
      <c r="L379">
        <v>6400</v>
      </c>
      <c r="M379">
        <v>1951</v>
      </c>
      <c r="N379">
        <v>8</v>
      </c>
      <c r="O379">
        <v>19</v>
      </c>
      <c r="P379">
        <v>110.51</v>
      </c>
      <c r="Q379" s="1" t="s">
        <v>501</v>
      </c>
      <c r="R379">
        <v>82.5</v>
      </c>
      <c r="S379">
        <v>27.9</v>
      </c>
      <c r="T379">
        <v>49.1</v>
      </c>
      <c r="U379">
        <v>10285453</v>
      </c>
    </row>
    <row r="380" spans="1:21" x14ac:dyDescent="0.25">
      <c r="A380">
        <v>397</v>
      </c>
      <c r="B380" t="s">
        <v>590</v>
      </c>
      <c r="C380" t="s">
        <v>1462</v>
      </c>
      <c r="D380" t="s">
        <v>32</v>
      </c>
      <c r="E380" t="s">
        <v>1285</v>
      </c>
      <c r="F380" t="s">
        <v>1463</v>
      </c>
      <c r="G380" t="s">
        <v>590</v>
      </c>
      <c r="H380" t="b">
        <v>1</v>
      </c>
      <c r="I380" t="s">
        <v>26</v>
      </c>
      <c r="J380" t="s">
        <v>1464</v>
      </c>
      <c r="K380" t="s">
        <v>266</v>
      </c>
      <c r="L380">
        <v>6400</v>
      </c>
      <c r="M380">
        <v>1960</v>
      </c>
      <c r="N380">
        <v>4</v>
      </c>
      <c r="O380">
        <v>10</v>
      </c>
      <c r="P380">
        <v>117.24</v>
      </c>
      <c r="Q380" s="1" t="s">
        <v>37</v>
      </c>
      <c r="R380">
        <v>78.5</v>
      </c>
      <c r="S380">
        <v>9.6</v>
      </c>
      <c r="T380">
        <v>36.6</v>
      </c>
      <c r="U380">
        <v>328239523</v>
      </c>
    </row>
    <row r="381" spans="1:21" x14ac:dyDescent="0.25">
      <c r="A381">
        <v>397</v>
      </c>
      <c r="B381" t="s">
        <v>49</v>
      </c>
      <c r="C381" t="s">
        <v>1465</v>
      </c>
      <c r="D381" t="s">
        <v>32</v>
      </c>
      <c r="E381" t="s">
        <v>61</v>
      </c>
      <c r="F381" t="s">
        <v>204</v>
      </c>
      <c r="G381" t="s">
        <v>49</v>
      </c>
      <c r="H381" t="b">
        <v>1</v>
      </c>
      <c r="I381" t="s">
        <v>26</v>
      </c>
      <c r="J381" t="s">
        <v>1466</v>
      </c>
      <c r="K381" t="s">
        <v>617</v>
      </c>
      <c r="L381">
        <v>6400</v>
      </c>
      <c r="M381">
        <v>1953</v>
      </c>
      <c r="N381">
        <v>6</v>
      </c>
      <c r="O381">
        <v>14</v>
      </c>
      <c r="P381">
        <v>117.24</v>
      </c>
      <c r="Q381" s="1" t="s">
        <v>37</v>
      </c>
      <c r="R381">
        <v>78.5</v>
      </c>
      <c r="S381">
        <v>9.6</v>
      </c>
      <c r="T381">
        <v>36.6</v>
      </c>
      <c r="U381">
        <v>328239523</v>
      </c>
    </row>
    <row r="382" spans="1:21" x14ac:dyDescent="0.25">
      <c r="A382">
        <v>397</v>
      </c>
      <c r="B382" t="s">
        <v>351</v>
      </c>
      <c r="C382" t="s">
        <v>1467</v>
      </c>
      <c r="D382" t="s">
        <v>105</v>
      </c>
      <c r="E382" t="s">
        <v>153</v>
      </c>
      <c r="F382" t="s">
        <v>1468</v>
      </c>
      <c r="G382" t="s">
        <v>351</v>
      </c>
      <c r="H382" t="b">
        <v>1</v>
      </c>
      <c r="I382" t="s">
        <v>85</v>
      </c>
      <c r="J382" t="s">
        <v>1469</v>
      </c>
      <c r="K382" t="s">
        <v>808</v>
      </c>
      <c r="L382">
        <v>6400</v>
      </c>
      <c r="M382">
        <v>1963</v>
      </c>
      <c r="N382">
        <v>11</v>
      </c>
      <c r="O382">
        <v>1</v>
      </c>
      <c r="P382">
        <v>125.08</v>
      </c>
      <c r="Q382" s="1" t="s">
        <v>110</v>
      </c>
      <c r="R382">
        <v>77</v>
      </c>
      <c r="S382">
        <v>9.4</v>
      </c>
      <c r="T382">
        <v>59.2</v>
      </c>
      <c r="U382">
        <v>1397715000</v>
      </c>
    </row>
    <row r="383" spans="1:21" x14ac:dyDescent="0.25">
      <c r="A383">
        <v>397</v>
      </c>
      <c r="B383" t="s">
        <v>292</v>
      </c>
      <c r="C383" t="s">
        <v>1470</v>
      </c>
      <c r="D383" t="s">
        <v>23</v>
      </c>
      <c r="E383" t="s">
        <v>24</v>
      </c>
      <c r="F383" t="s">
        <v>619</v>
      </c>
      <c r="G383" t="s">
        <v>292</v>
      </c>
      <c r="H383" t="b">
        <v>1</v>
      </c>
      <c r="I383" t="s">
        <v>26</v>
      </c>
      <c r="J383" t="s">
        <v>1471</v>
      </c>
      <c r="K383" t="s">
        <v>1472</v>
      </c>
      <c r="L383">
        <v>6400</v>
      </c>
      <c r="M383">
        <v>1962</v>
      </c>
      <c r="N383">
        <v>10</v>
      </c>
      <c r="O383">
        <v>15</v>
      </c>
      <c r="P383">
        <v>110.05</v>
      </c>
      <c r="Q383" s="1" t="s">
        <v>29</v>
      </c>
      <c r="R383">
        <v>82.5</v>
      </c>
      <c r="S383">
        <v>24.2</v>
      </c>
      <c r="T383">
        <v>60.7</v>
      </c>
      <c r="U383">
        <v>67059887</v>
      </c>
    </row>
    <row r="384" spans="1:21" x14ac:dyDescent="0.25">
      <c r="A384">
        <v>397</v>
      </c>
      <c r="B384" t="s">
        <v>49</v>
      </c>
      <c r="C384" t="s">
        <v>1473</v>
      </c>
      <c r="D384" t="s">
        <v>1474</v>
      </c>
      <c r="E384" t="s">
        <v>1475</v>
      </c>
      <c r="F384" t="s">
        <v>478</v>
      </c>
      <c r="G384" t="s">
        <v>49</v>
      </c>
      <c r="H384" t="b">
        <v>1</v>
      </c>
      <c r="I384" t="s">
        <v>26</v>
      </c>
      <c r="J384" t="s">
        <v>1476</v>
      </c>
      <c r="K384" t="s">
        <v>1477</v>
      </c>
      <c r="L384">
        <v>6400</v>
      </c>
      <c r="M384">
        <v>1933</v>
      </c>
      <c r="N384">
        <v>1</v>
      </c>
      <c r="O384">
        <v>27</v>
      </c>
      <c r="P384">
        <v>140.94999999999999</v>
      </c>
      <c r="Q384" s="1" t="s">
        <v>1478</v>
      </c>
      <c r="R384">
        <v>77.099999999999994</v>
      </c>
      <c r="S384">
        <v>14.4</v>
      </c>
      <c r="T384">
        <v>71.2</v>
      </c>
      <c r="U384">
        <v>50339443</v>
      </c>
    </row>
    <row r="385" spans="1:21" x14ac:dyDescent="0.25">
      <c r="A385">
        <v>397</v>
      </c>
      <c r="B385" t="s">
        <v>168</v>
      </c>
      <c r="C385" t="s">
        <v>1479</v>
      </c>
      <c r="D385" t="s">
        <v>32</v>
      </c>
      <c r="E385" t="s">
        <v>1480</v>
      </c>
      <c r="F385" t="s">
        <v>1481</v>
      </c>
      <c r="G385" t="s">
        <v>168</v>
      </c>
      <c r="H385" t="b">
        <v>1</v>
      </c>
      <c r="I385" t="s">
        <v>26</v>
      </c>
      <c r="J385" t="s">
        <v>1482</v>
      </c>
      <c r="K385" t="s">
        <v>1483</v>
      </c>
      <c r="L385">
        <v>6400</v>
      </c>
      <c r="M385">
        <v>1934</v>
      </c>
      <c r="N385">
        <v>7</v>
      </c>
      <c r="O385">
        <v>27</v>
      </c>
      <c r="P385">
        <v>117.24</v>
      </c>
      <c r="Q385" s="1" t="s">
        <v>37</v>
      </c>
      <c r="R385">
        <v>78.5</v>
      </c>
      <c r="S385">
        <v>9.6</v>
      </c>
      <c r="T385">
        <v>36.6</v>
      </c>
      <c r="U385">
        <v>328239523</v>
      </c>
    </row>
    <row r="386" spans="1:21" x14ac:dyDescent="0.25">
      <c r="A386">
        <v>405</v>
      </c>
      <c r="B386" t="s">
        <v>580</v>
      </c>
      <c r="C386" t="s">
        <v>1484</v>
      </c>
      <c r="D386" t="s">
        <v>226</v>
      </c>
      <c r="E386" t="s">
        <v>861</v>
      </c>
      <c r="F386" t="s">
        <v>1246</v>
      </c>
      <c r="G386" t="s">
        <v>580</v>
      </c>
      <c r="H386" t="b">
        <v>0</v>
      </c>
      <c r="I386" t="s">
        <v>26</v>
      </c>
      <c r="J386" t="s">
        <v>1485</v>
      </c>
      <c r="K386" t="s">
        <v>675</v>
      </c>
      <c r="L386">
        <v>6300</v>
      </c>
      <c r="M386">
        <v>1945</v>
      </c>
      <c r="N386">
        <v>10</v>
      </c>
      <c r="O386">
        <v>23</v>
      </c>
      <c r="P386">
        <v>119.62</v>
      </c>
      <c r="Q386" s="1" t="s">
        <v>231</v>
      </c>
      <c r="R386">
        <v>81.3</v>
      </c>
      <c r="S386">
        <v>25.5</v>
      </c>
      <c r="T386">
        <v>30.6</v>
      </c>
      <c r="U386">
        <v>66834405</v>
      </c>
    </row>
    <row r="387" spans="1:21" x14ac:dyDescent="0.25">
      <c r="A387">
        <v>405</v>
      </c>
      <c r="B387" t="s">
        <v>292</v>
      </c>
      <c r="C387" t="s">
        <v>1486</v>
      </c>
      <c r="D387" t="s">
        <v>105</v>
      </c>
      <c r="E387" t="s">
        <v>903</v>
      </c>
      <c r="F387" t="s">
        <v>1487</v>
      </c>
      <c r="G387" t="s">
        <v>292</v>
      </c>
      <c r="H387" t="b">
        <v>1</v>
      </c>
      <c r="I387" t="s">
        <v>26</v>
      </c>
      <c r="J387" t="s">
        <v>1488</v>
      </c>
      <c r="K387" t="s">
        <v>1489</v>
      </c>
      <c r="L387">
        <v>6300</v>
      </c>
      <c r="M387">
        <v>1965</v>
      </c>
      <c r="N387">
        <v>1</v>
      </c>
      <c r="O387">
        <v>1</v>
      </c>
      <c r="P387">
        <v>125.08</v>
      </c>
      <c r="Q387" s="1" t="s">
        <v>110</v>
      </c>
      <c r="R387">
        <v>77</v>
      </c>
      <c r="S387">
        <v>9.4</v>
      </c>
      <c r="T387">
        <v>59.2</v>
      </c>
      <c r="U387">
        <v>1397715000</v>
      </c>
    </row>
    <row r="388" spans="1:21" x14ac:dyDescent="0.25">
      <c r="A388">
        <v>405</v>
      </c>
      <c r="B388" t="s">
        <v>49</v>
      </c>
      <c r="C388" t="s">
        <v>1490</v>
      </c>
      <c r="D388" t="s">
        <v>226</v>
      </c>
      <c r="E388" t="s">
        <v>227</v>
      </c>
      <c r="F388" t="s">
        <v>802</v>
      </c>
      <c r="G388" t="s">
        <v>49</v>
      </c>
      <c r="H388" t="b">
        <v>1</v>
      </c>
      <c r="I388" t="s">
        <v>26</v>
      </c>
      <c r="J388" t="s">
        <v>1491</v>
      </c>
      <c r="K388" t="s">
        <v>190</v>
      </c>
      <c r="L388">
        <v>6300</v>
      </c>
      <c r="M388">
        <v>1956</v>
      </c>
      <c r="N388">
        <v>6</v>
      </c>
      <c r="O388">
        <v>1</v>
      </c>
      <c r="P388">
        <v>119.62</v>
      </c>
      <c r="Q388" s="1" t="s">
        <v>231</v>
      </c>
      <c r="R388">
        <v>81.3</v>
      </c>
      <c r="S388">
        <v>25.5</v>
      </c>
      <c r="T388">
        <v>30.6</v>
      </c>
      <c r="U388">
        <v>66834405</v>
      </c>
    </row>
    <row r="389" spans="1:21" x14ac:dyDescent="0.25">
      <c r="A389">
        <v>405</v>
      </c>
      <c r="B389" t="s">
        <v>351</v>
      </c>
      <c r="C389" t="s">
        <v>1492</v>
      </c>
      <c r="D389" t="s">
        <v>23</v>
      </c>
      <c r="E389" t="s">
        <v>1493</v>
      </c>
      <c r="F389" t="s">
        <v>517</v>
      </c>
      <c r="G389" t="s">
        <v>351</v>
      </c>
      <c r="H389" t="b">
        <v>0</v>
      </c>
      <c r="I389" t="s">
        <v>26</v>
      </c>
      <c r="J389" t="s">
        <v>1494</v>
      </c>
      <c r="K389" t="s">
        <v>235</v>
      </c>
      <c r="L389">
        <v>6300</v>
      </c>
      <c r="M389">
        <v>1938</v>
      </c>
      <c r="N389">
        <v>1</v>
      </c>
      <c r="O389">
        <v>1</v>
      </c>
      <c r="P389">
        <v>110.05</v>
      </c>
      <c r="Q389" s="1" t="s">
        <v>29</v>
      </c>
      <c r="R389">
        <v>82.5</v>
      </c>
      <c r="S389">
        <v>24.2</v>
      </c>
      <c r="T389">
        <v>60.7</v>
      </c>
      <c r="U389">
        <v>67059887</v>
      </c>
    </row>
    <row r="390" spans="1:21" x14ac:dyDescent="0.25">
      <c r="A390">
        <v>405</v>
      </c>
      <c r="B390" t="s">
        <v>292</v>
      </c>
      <c r="C390" t="s">
        <v>1495</v>
      </c>
      <c r="D390" t="s">
        <v>105</v>
      </c>
      <c r="E390" t="s">
        <v>1496</v>
      </c>
      <c r="F390" t="s">
        <v>1497</v>
      </c>
      <c r="G390" t="s">
        <v>292</v>
      </c>
      <c r="H390" t="b">
        <v>1</v>
      </c>
      <c r="I390" t="s">
        <v>26</v>
      </c>
      <c r="J390" t="s">
        <v>384</v>
      </c>
      <c r="K390" t="s">
        <v>1498</v>
      </c>
      <c r="L390">
        <v>6300</v>
      </c>
      <c r="M390">
        <v>1964</v>
      </c>
      <c r="N390">
        <v>3</v>
      </c>
      <c r="O390">
        <v>11</v>
      </c>
      <c r="P390">
        <v>125.08</v>
      </c>
      <c r="Q390" s="1" t="s">
        <v>110</v>
      </c>
      <c r="R390">
        <v>77</v>
      </c>
      <c r="S390">
        <v>9.4</v>
      </c>
      <c r="T390">
        <v>59.2</v>
      </c>
      <c r="U390">
        <v>1397715000</v>
      </c>
    </row>
    <row r="391" spans="1:21" x14ac:dyDescent="0.25">
      <c r="A391">
        <v>405</v>
      </c>
      <c r="B391" t="s">
        <v>250</v>
      </c>
      <c r="C391" t="s">
        <v>1499</v>
      </c>
      <c r="D391" t="s">
        <v>665</v>
      </c>
      <c r="E391" t="s">
        <v>1500</v>
      </c>
      <c r="F391" t="s">
        <v>1501</v>
      </c>
      <c r="G391" t="s">
        <v>250</v>
      </c>
      <c r="H391" t="b">
        <v>1</v>
      </c>
      <c r="I391" t="s">
        <v>26</v>
      </c>
      <c r="J391" t="s">
        <v>234</v>
      </c>
      <c r="K391" t="s">
        <v>1502</v>
      </c>
      <c r="L391">
        <v>6300</v>
      </c>
      <c r="M391">
        <v>1926</v>
      </c>
      <c r="N391">
        <v>7</v>
      </c>
      <c r="O391">
        <v>16</v>
      </c>
      <c r="P391">
        <v>108.15</v>
      </c>
      <c r="Q391" s="1" t="s">
        <v>671</v>
      </c>
      <c r="R391">
        <v>82.8</v>
      </c>
      <c r="S391">
        <v>23.1</v>
      </c>
      <c r="T391">
        <v>25.3</v>
      </c>
      <c r="U391">
        <v>9053300</v>
      </c>
    </row>
    <row r="392" spans="1:21" x14ac:dyDescent="0.25">
      <c r="A392">
        <v>411</v>
      </c>
      <c r="B392" t="s">
        <v>103</v>
      </c>
      <c r="C392" t="s">
        <v>1503</v>
      </c>
      <c r="D392" t="s">
        <v>67</v>
      </c>
      <c r="E392" t="s">
        <v>68</v>
      </c>
      <c r="F392" t="s">
        <v>1504</v>
      </c>
      <c r="G392" t="s">
        <v>103</v>
      </c>
      <c r="H392" t="b">
        <v>0</v>
      </c>
      <c r="I392" t="s">
        <v>85</v>
      </c>
      <c r="J392" t="s">
        <v>1505</v>
      </c>
      <c r="K392" t="s">
        <v>1506</v>
      </c>
      <c r="L392">
        <v>6200</v>
      </c>
      <c r="M392">
        <v>1963</v>
      </c>
      <c r="N392">
        <v>5</v>
      </c>
      <c r="O392">
        <v>2</v>
      </c>
      <c r="P392">
        <v>141.54</v>
      </c>
      <c r="Q392" s="1" t="s">
        <v>71</v>
      </c>
      <c r="R392">
        <v>75</v>
      </c>
      <c r="S392">
        <v>13.1</v>
      </c>
      <c r="T392">
        <v>55.1</v>
      </c>
      <c r="U392">
        <v>126014024</v>
      </c>
    </row>
    <row r="393" spans="1:21" x14ac:dyDescent="0.25">
      <c r="A393">
        <v>411</v>
      </c>
      <c r="B393" t="s">
        <v>72</v>
      </c>
      <c r="C393" t="s">
        <v>1507</v>
      </c>
      <c r="D393" t="s">
        <v>497</v>
      </c>
      <c r="E393" t="s">
        <v>498</v>
      </c>
      <c r="F393" t="s">
        <v>264</v>
      </c>
      <c r="G393" t="s">
        <v>72</v>
      </c>
      <c r="H393" t="b">
        <v>1</v>
      </c>
      <c r="I393" t="s">
        <v>26</v>
      </c>
      <c r="J393" t="s">
        <v>1508</v>
      </c>
      <c r="K393" t="s">
        <v>1509</v>
      </c>
      <c r="L393">
        <v>6200</v>
      </c>
      <c r="M393">
        <v>1938</v>
      </c>
      <c r="N393">
        <v>3</v>
      </c>
      <c r="O393">
        <v>3</v>
      </c>
      <c r="P393">
        <v>110.51</v>
      </c>
      <c r="Q393" s="1" t="s">
        <v>501</v>
      </c>
      <c r="R393">
        <v>82.5</v>
      </c>
      <c r="S393">
        <v>27.9</v>
      </c>
      <c r="T393">
        <v>49.1</v>
      </c>
      <c r="U393">
        <v>10285453</v>
      </c>
    </row>
    <row r="394" spans="1:21" x14ac:dyDescent="0.25">
      <c r="A394">
        <v>411</v>
      </c>
      <c r="B394" t="s">
        <v>381</v>
      </c>
      <c r="C394" t="s">
        <v>1510</v>
      </c>
      <c r="D394" t="s">
        <v>1511</v>
      </c>
      <c r="E394" t="s">
        <v>1512</v>
      </c>
      <c r="F394" t="s">
        <v>1513</v>
      </c>
      <c r="G394" t="s">
        <v>381</v>
      </c>
      <c r="H394" t="b">
        <v>1</v>
      </c>
      <c r="I394" t="s">
        <v>26</v>
      </c>
      <c r="J394" t="s">
        <v>1514</v>
      </c>
      <c r="K394" t="s">
        <v>1515</v>
      </c>
      <c r="L394">
        <v>6200</v>
      </c>
      <c r="M394">
        <v>1933</v>
      </c>
      <c r="N394">
        <v>8</v>
      </c>
      <c r="O394">
        <v>2</v>
      </c>
      <c r="P394">
        <v>115.91</v>
      </c>
      <c r="Q394" s="1" t="s">
        <v>1516</v>
      </c>
      <c r="R394">
        <v>81.8</v>
      </c>
      <c r="S394">
        <v>23</v>
      </c>
      <c r="T394">
        <v>41.2</v>
      </c>
      <c r="U394">
        <v>17332850</v>
      </c>
    </row>
    <row r="395" spans="1:21" x14ac:dyDescent="0.25">
      <c r="A395">
        <v>411</v>
      </c>
      <c r="B395" t="s">
        <v>103</v>
      </c>
      <c r="C395" t="s">
        <v>1517</v>
      </c>
      <c r="D395" t="s">
        <v>105</v>
      </c>
      <c r="E395" t="s">
        <v>192</v>
      </c>
      <c r="F395" t="s">
        <v>1230</v>
      </c>
      <c r="G395" t="s">
        <v>103</v>
      </c>
      <c r="H395" t="b">
        <v>1</v>
      </c>
      <c r="I395" t="s">
        <v>26</v>
      </c>
      <c r="J395" t="s">
        <v>1386</v>
      </c>
      <c r="K395" t="s">
        <v>1518</v>
      </c>
      <c r="L395">
        <v>6200</v>
      </c>
      <c r="M395">
        <v>1964</v>
      </c>
      <c r="N395">
        <v>1</v>
      </c>
      <c r="O395">
        <v>1</v>
      </c>
      <c r="P395">
        <v>125.08</v>
      </c>
      <c r="Q395" s="1" t="s">
        <v>110</v>
      </c>
      <c r="R395">
        <v>77</v>
      </c>
      <c r="S395">
        <v>9.4</v>
      </c>
      <c r="T395">
        <v>59.2</v>
      </c>
      <c r="U395">
        <v>1397715000</v>
      </c>
    </row>
    <row r="396" spans="1:21" x14ac:dyDescent="0.25">
      <c r="A396">
        <v>411</v>
      </c>
      <c r="B396" t="s">
        <v>250</v>
      </c>
      <c r="C396" t="s">
        <v>1519</v>
      </c>
      <c r="D396" t="s">
        <v>105</v>
      </c>
      <c r="E396" t="s">
        <v>827</v>
      </c>
      <c r="F396" t="s">
        <v>1520</v>
      </c>
      <c r="G396" t="s">
        <v>250</v>
      </c>
      <c r="H396" t="b">
        <v>1</v>
      </c>
      <c r="I396" t="s">
        <v>26</v>
      </c>
      <c r="J396" t="s">
        <v>1521</v>
      </c>
      <c r="K396" t="s">
        <v>905</v>
      </c>
      <c r="L396">
        <v>6200</v>
      </c>
      <c r="M396">
        <v>1964</v>
      </c>
      <c r="N396">
        <v>1</v>
      </c>
      <c r="O396">
        <v>1</v>
      </c>
      <c r="P396">
        <v>125.08</v>
      </c>
      <c r="Q396" s="1" t="s">
        <v>110</v>
      </c>
      <c r="R396">
        <v>77</v>
      </c>
      <c r="S396">
        <v>9.4</v>
      </c>
      <c r="T396">
        <v>59.2</v>
      </c>
      <c r="U396">
        <v>1397715000</v>
      </c>
    </row>
    <row r="397" spans="1:21" x14ac:dyDescent="0.25">
      <c r="A397">
        <v>411</v>
      </c>
      <c r="B397" t="s">
        <v>250</v>
      </c>
      <c r="C397" t="s">
        <v>1522</v>
      </c>
      <c r="D397" t="s">
        <v>105</v>
      </c>
      <c r="E397" t="s">
        <v>827</v>
      </c>
      <c r="F397" t="s">
        <v>1523</v>
      </c>
      <c r="G397" t="s">
        <v>250</v>
      </c>
      <c r="H397" t="b">
        <v>1</v>
      </c>
      <c r="I397" t="s">
        <v>26</v>
      </c>
      <c r="J397" t="s">
        <v>1521</v>
      </c>
      <c r="K397" t="s">
        <v>1524</v>
      </c>
      <c r="L397">
        <v>6200</v>
      </c>
      <c r="M397">
        <v>1972</v>
      </c>
      <c r="N397">
        <v>1</v>
      </c>
      <c r="O397">
        <v>1</v>
      </c>
      <c r="P397">
        <v>125.08</v>
      </c>
      <c r="Q397" s="1" t="s">
        <v>110</v>
      </c>
      <c r="R397">
        <v>77</v>
      </c>
      <c r="S397">
        <v>9.4</v>
      </c>
      <c r="T397">
        <v>59.2</v>
      </c>
      <c r="U397">
        <v>1397715000</v>
      </c>
    </row>
    <row r="398" spans="1:21" x14ac:dyDescent="0.25">
      <c r="A398">
        <v>411</v>
      </c>
      <c r="B398" t="s">
        <v>49</v>
      </c>
      <c r="C398" t="s">
        <v>1525</v>
      </c>
      <c r="D398" t="s">
        <v>1526</v>
      </c>
      <c r="E398" t="s">
        <v>1527</v>
      </c>
      <c r="F398" t="s">
        <v>264</v>
      </c>
      <c r="G398" t="s">
        <v>49</v>
      </c>
      <c r="H398" t="b">
        <v>1</v>
      </c>
      <c r="I398" t="s">
        <v>26</v>
      </c>
      <c r="J398" t="s">
        <v>1528</v>
      </c>
      <c r="K398" t="s">
        <v>1529</v>
      </c>
      <c r="L398">
        <v>6200</v>
      </c>
      <c r="M398">
        <v>1962</v>
      </c>
      <c r="N398">
        <v>7</v>
      </c>
      <c r="O398">
        <v>11</v>
      </c>
      <c r="P398">
        <v>114.11</v>
      </c>
      <c r="Q398" s="1" t="s">
        <v>1530</v>
      </c>
      <c r="R398">
        <v>77.599999999999994</v>
      </c>
      <c r="S398">
        <v>17.399999999999999</v>
      </c>
      <c r="T398">
        <v>40.799999999999997</v>
      </c>
      <c r="U398">
        <v>37970874</v>
      </c>
    </row>
    <row r="399" spans="1:21" x14ac:dyDescent="0.25">
      <c r="A399">
        <v>418</v>
      </c>
      <c r="B399" t="s">
        <v>72</v>
      </c>
      <c r="C399" t="s">
        <v>1531</v>
      </c>
      <c r="D399" t="s">
        <v>565</v>
      </c>
      <c r="E399" t="s">
        <v>566</v>
      </c>
      <c r="F399" t="s">
        <v>1532</v>
      </c>
      <c r="G399" t="s">
        <v>72</v>
      </c>
      <c r="H399" t="b">
        <v>1</v>
      </c>
      <c r="I399" t="s">
        <v>26</v>
      </c>
      <c r="J399" t="s">
        <v>1533</v>
      </c>
      <c r="K399" t="s">
        <v>733</v>
      </c>
      <c r="L399">
        <v>6100</v>
      </c>
      <c r="M399">
        <v>1953</v>
      </c>
      <c r="N399">
        <v>4</v>
      </c>
      <c r="O399">
        <v>29</v>
      </c>
      <c r="P399">
        <v>267.51</v>
      </c>
      <c r="Q399" s="1" t="s">
        <v>570</v>
      </c>
      <c r="R399">
        <v>54.3</v>
      </c>
      <c r="S399">
        <v>1.5</v>
      </c>
      <c r="T399">
        <v>34.799999999999997</v>
      </c>
      <c r="U399">
        <v>200963599</v>
      </c>
    </row>
    <row r="400" spans="1:21" x14ac:dyDescent="0.25">
      <c r="A400">
        <v>418</v>
      </c>
      <c r="B400" t="s">
        <v>49</v>
      </c>
      <c r="C400" t="s">
        <v>1534</v>
      </c>
      <c r="D400" t="s">
        <v>32</v>
      </c>
      <c r="E400" t="s">
        <v>886</v>
      </c>
      <c r="F400" t="s">
        <v>802</v>
      </c>
      <c r="G400" t="s">
        <v>49</v>
      </c>
      <c r="H400" t="b">
        <v>1</v>
      </c>
      <c r="I400" t="s">
        <v>26</v>
      </c>
      <c r="J400" t="s">
        <v>1535</v>
      </c>
      <c r="K400" t="s">
        <v>1536</v>
      </c>
      <c r="L400">
        <v>6100</v>
      </c>
      <c r="M400">
        <v>1964</v>
      </c>
      <c r="N400">
        <v>7</v>
      </c>
      <c r="O400">
        <v>31</v>
      </c>
      <c r="P400">
        <v>117.24</v>
      </c>
      <c r="Q400" s="1" t="s">
        <v>37</v>
      </c>
      <c r="R400">
        <v>78.5</v>
      </c>
      <c r="S400">
        <v>9.6</v>
      </c>
      <c r="T400">
        <v>36.6</v>
      </c>
      <c r="U400">
        <v>328239523</v>
      </c>
    </row>
    <row r="401" spans="1:21" x14ac:dyDescent="0.25">
      <c r="A401">
        <v>418</v>
      </c>
      <c r="B401" t="s">
        <v>21</v>
      </c>
      <c r="C401" t="s">
        <v>1537</v>
      </c>
      <c r="D401" t="s">
        <v>158</v>
      </c>
      <c r="E401" t="s">
        <v>896</v>
      </c>
      <c r="F401" t="s">
        <v>1538</v>
      </c>
      <c r="G401" t="s">
        <v>21</v>
      </c>
      <c r="H401" t="b">
        <v>0</v>
      </c>
      <c r="I401" t="s">
        <v>26</v>
      </c>
      <c r="J401" t="s">
        <v>1539</v>
      </c>
      <c r="K401" t="s">
        <v>64</v>
      </c>
      <c r="L401">
        <v>6100</v>
      </c>
      <c r="M401">
        <v>1943</v>
      </c>
      <c r="N401">
        <v>9</v>
      </c>
      <c r="O401">
        <v>28</v>
      </c>
      <c r="P401">
        <v>112.85</v>
      </c>
      <c r="Q401" s="1" t="s">
        <v>163</v>
      </c>
      <c r="R401">
        <v>80.900000000000006</v>
      </c>
      <c r="S401">
        <v>11.5</v>
      </c>
      <c r="T401">
        <v>48.8</v>
      </c>
      <c r="U401">
        <v>83132799</v>
      </c>
    </row>
    <row r="402" spans="1:21" x14ac:dyDescent="0.25">
      <c r="A402">
        <v>418</v>
      </c>
      <c r="B402" t="s">
        <v>21</v>
      </c>
      <c r="C402" t="s">
        <v>1540</v>
      </c>
      <c r="D402" t="s">
        <v>158</v>
      </c>
      <c r="E402" t="s">
        <v>896</v>
      </c>
      <c r="F402" t="s">
        <v>1538</v>
      </c>
      <c r="G402" t="s">
        <v>21</v>
      </c>
      <c r="H402" t="b">
        <v>0</v>
      </c>
      <c r="I402" t="s">
        <v>26</v>
      </c>
      <c r="J402" t="s">
        <v>1539</v>
      </c>
      <c r="K402" t="s">
        <v>1541</v>
      </c>
      <c r="L402">
        <v>6100</v>
      </c>
      <c r="M402">
        <v>1951</v>
      </c>
      <c r="N402">
        <v>1</v>
      </c>
      <c r="O402">
        <v>1</v>
      </c>
      <c r="P402">
        <v>112.85</v>
      </c>
      <c r="Q402" s="1" t="s">
        <v>163</v>
      </c>
      <c r="R402">
        <v>80.900000000000006</v>
      </c>
      <c r="S402">
        <v>11.5</v>
      </c>
      <c r="T402">
        <v>48.8</v>
      </c>
      <c r="U402">
        <v>83132799</v>
      </c>
    </row>
    <row r="403" spans="1:21" x14ac:dyDescent="0.25">
      <c r="A403">
        <v>425</v>
      </c>
      <c r="B403" t="s">
        <v>272</v>
      </c>
      <c r="C403" t="s">
        <v>1542</v>
      </c>
      <c r="D403" t="s">
        <v>327</v>
      </c>
      <c r="E403" t="s">
        <v>328</v>
      </c>
      <c r="F403" t="s">
        <v>1543</v>
      </c>
      <c r="G403" t="s">
        <v>272</v>
      </c>
      <c r="H403" t="b">
        <v>1</v>
      </c>
      <c r="I403" t="s">
        <v>26</v>
      </c>
      <c r="J403" t="s">
        <v>1544</v>
      </c>
      <c r="K403" t="s">
        <v>898</v>
      </c>
      <c r="L403">
        <v>6000</v>
      </c>
      <c r="M403">
        <v>1959</v>
      </c>
      <c r="N403">
        <v>2</v>
      </c>
      <c r="O403">
        <v>20</v>
      </c>
      <c r="P403">
        <v>180.75</v>
      </c>
      <c r="Q403" s="1" t="s">
        <v>332</v>
      </c>
      <c r="R403">
        <v>72.7</v>
      </c>
      <c r="S403">
        <v>11.4</v>
      </c>
      <c r="T403">
        <v>46.2</v>
      </c>
      <c r="U403">
        <v>144373535</v>
      </c>
    </row>
    <row r="404" spans="1:21" x14ac:dyDescent="0.25">
      <c r="A404">
        <v>425</v>
      </c>
      <c r="B404" t="s">
        <v>462</v>
      </c>
      <c r="C404" t="s">
        <v>1545</v>
      </c>
      <c r="D404" t="s">
        <v>32</v>
      </c>
      <c r="E404" t="s">
        <v>379</v>
      </c>
      <c r="F404" t="s">
        <v>465</v>
      </c>
      <c r="G404" t="s">
        <v>462</v>
      </c>
      <c r="H404" t="b">
        <v>1</v>
      </c>
      <c r="I404" t="s">
        <v>26</v>
      </c>
      <c r="J404" t="s">
        <v>1546</v>
      </c>
      <c r="K404" t="s">
        <v>1547</v>
      </c>
      <c r="L404">
        <v>6000</v>
      </c>
      <c r="M404">
        <v>1938</v>
      </c>
      <c r="N404">
        <v>1</v>
      </c>
      <c r="O404">
        <v>12</v>
      </c>
      <c r="P404">
        <v>117.24</v>
      </c>
      <c r="Q404" s="1" t="s">
        <v>37</v>
      </c>
      <c r="R404">
        <v>78.5</v>
      </c>
      <c r="S404">
        <v>9.6</v>
      </c>
      <c r="T404">
        <v>36.6</v>
      </c>
      <c r="U404">
        <v>328239523</v>
      </c>
    </row>
    <row r="405" spans="1:21" x14ac:dyDescent="0.25">
      <c r="A405">
        <v>425</v>
      </c>
      <c r="B405" t="s">
        <v>21</v>
      </c>
      <c r="C405" t="s">
        <v>1548</v>
      </c>
      <c r="D405" t="s">
        <v>133</v>
      </c>
      <c r="E405" t="s">
        <v>1549</v>
      </c>
      <c r="F405" t="s">
        <v>1550</v>
      </c>
      <c r="G405" t="s">
        <v>21</v>
      </c>
      <c r="H405" t="b">
        <v>1</v>
      </c>
      <c r="I405" t="s">
        <v>26</v>
      </c>
      <c r="J405" t="s">
        <v>1551</v>
      </c>
      <c r="K405" t="s">
        <v>235</v>
      </c>
      <c r="L405">
        <v>6000</v>
      </c>
      <c r="M405">
        <v>1949</v>
      </c>
      <c r="N405">
        <v>2</v>
      </c>
      <c r="O405">
        <v>18</v>
      </c>
      <c r="P405">
        <v>116.76</v>
      </c>
      <c r="Q405" s="1" t="s">
        <v>138</v>
      </c>
      <c r="R405">
        <v>81.900000000000006</v>
      </c>
      <c r="S405">
        <v>12.8</v>
      </c>
      <c r="T405">
        <v>24.5</v>
      </c>
      <c r="U405">
        <v>36991981</v>
      </c>
    </row>
    <row r="406" spans="1:21" x14ac:dyDescent="0.25">
      <c r="A406">
        <v>425</v>
      </c>
      <c r="B406" t="s">
        <v>38</v>
      </c>
      <c r="C406" t="s">
        <v>1552</v>
      </c>
      <c r="D406" t="s">
        <v>32</v>
      </c>
      <c r="E406" t="s">
        <v>1553</v>
      </c>
      <c r="F406" t="s">
        <v>1554</v>
      </c>
      <c r="G406" t="s">
        <v>38</v>
      </c>
      <c r="H406" t="b">
        <v>1</v>
      </c>
      <c r="I406" t="s">
        <v>26</v>
      </c>
      <c r="J406" t="s">
        <v>1555</v>
      </c>
      <c r="K406" t="s">
        <v>1556</v>
      </c>
      <c r="L406">
        <v>6000</v>
      </c>
      <c r="M406">
        <v>1959</v>
      </c>
      <c r="N406">
        <v>8</v>
      </c>
      <c r="O406">
        <v>26</v>
      </c>
      <c r="P406">
        <v>117.24</v>
      </c>
      <c r="Q406" s="1" t="s">
        <v>37</v>
      </c>
      <c r="R406">
        <v>78.5</v>
      </c>
      <c r="S406">
        <v>9.6</v>
      </c>
      <c r="T406">
        <v>36.6</v>
      </c>
      <c r="U406">
        <v>328239523</v>
      </c>
    </row>
    <row r="407" spans="1:21" x14ac:dyDescent="0.25">
      <c r="A407">
        <v>425</v>
      </c>
      <c r="B407" t="s">
        <v>21</v>
      </c>
      <c r="C407" t="s">
        <v>1557</v>
      </c>
      <c r="D407" t="s">
        <v>74</v>
      </c>
      <c r="E407" t="s">
        <v>75</v>
      </c>
      <c r="F407" t="s">
        <v>526</v>
      </c>
      <c r="G407" t="s">
        <v>21</v>
      </c>
      <c r="H407" t="b">
        <v>1</v>
      </c>
      <c r="I407" t="s">
        <v>26</v>
      </c>
      <c r="J407" t="s">
        <v>527</v>
      </c>
      <c r="K407" t="s">
        <v>1558</v>
      </c>
      <c r="L407">
        <v>6000</v>
      </c>
      <c r="M407">
        <v>1958</v>
      </c>
      <c r="N407">
        <v>1</v>
      </c>
      <c r="O407">
        <v>1</v>
      </c>
      <c r="P407">
        <v>180.44</v>
      </c>
      <c r="Q407" s="1" t="s">
        <v>78</v>
      </c>
      <c r="R407">
        <v>69.400000000000006</v>
      </c>
      <c r="S407">
        <v>11.2</v>
      </c>
      <c r="T407">
        <v>49.7</v>
      </c>
      <c r="U407">
        <v>1366417754</v>
      </c>
    </row>
    <row r="408" spans="1:21" x14ac:dyDescent="0.25">
      <c r="A408">
        <v>425</v>
      </c>
      <c r="B408" t="s">
        <v>72</v>
      </c>
      <c r="C408" t="s">
        <v>1559</v>
      </c>
      <c r="D408" t="s">
        <v>532</v>
      </c>
      <c r="E408" t="s">
        <v>533</v>
      </c>
      <c r="F408" t="s">
        <v>72</v>
      </c>
      <c r="G408" t="s">
        <v>72</v>
      </c>
      <c r="H408" t="b">
        <v>0</v>
      </c>
      <c r="I408" t="s">
        <v>26</v>
      </c>
      <c r="J408" t="s">
        <v>1560</v>
      </c>
      <c r="K408" t="s">
        <v>1561</v>
      </c>
      <c r="L408">
        <v>6000</v>
      </c>
      <c r="M408">
        <v>1934</v>
      </c>
      <c r="N408">
        <v>11</v>
      </c>
      <c r="O408">
        <v>2</v>
      </c>
      <c r="P408">
        <v>113.27</v>
      </c>
      <c r="Q408" s="1" t="s">
        <v>536</v>
      </c>
      <c r="R408">
        <v>76.900000000000006</v>
      </c>
      <c r="S408">
        <v>14.9</v>
      </c>
      <c r="T408">
        <v>29.5</v>
      </c>
      <c r="U408">
        <v>69625582</v>
      </c>
    </row>
    <row r="409" spans="1:21" x14ac:dyDescent="0.25">
      <c r="A409">
        <v>425</v>
      </c>
      <c r="B409" t="s">
        <v>49</v>
      </c>
      <c r="C409" t="s">
        <v>1562</v>
      </c>
      <c r="D409" t="s">
        <v>665</v>
      </c>
      <c r="E409" t="s">
        <v>1500</v>
      </c>
      <c r="F409" t="s">
        <v>264</v>
      </c>
      <c r="G409" t="s">
        <v>49</v>
      </c>
      <c r="H409" t="b">
        <v>1</v>
      </c>
      <c r="I409" t="s">
        <v>26</v>
      </c>
      <c r="J409" t="s">
        <v>1563</v>
      </c>
      <c r="K409" t="s">
        <v>1564</v>
      </c>
      <c r="L409">
        <v>6000</v>
      </c>
      <c r="M409">
        <v>1930</v>
      </c>
      <c r="N409">
        <v>10</v>
      </c>
      <c r="O409">
        <v>22</v>
      </c>
      <c r="P409">
        <v>108.15</v>
      </c>
      <c r="Q409" s="1" t="s">
        <v>671</v>
      </c>
      <c r="R409">
        <v>82.8</v>
      </c>
      <c r="S409">
        <v>23.1</v>
      </c>
      <c r="T409">
        <v>25.3</v>
      </c>
      <c r="U409">
        <v>9053300</v>
      </c>
    </row>
    <row r="410" spans="1:21" x14ac:dyDescent="0.25">
      <c r="A410">
        <v>425</v>
      </c>
      <c r="B410" t="s">
        <v>49</v>
      </c>
      <c r="C410" t="s">
        <v>1565</v>
      </c>
      <c r="D410" t="s">
        <v>32</v>
      </c>
      <c r="E410" t="s">
        <v>831</v>
      </c>
      <c r="F410" t="s">
        <v>264</v>
      </c>
      <c r="G410" t="s">
        <v>49</v>
      </c>
      <c r="H410" t="b">
        <v>1</v>
      </c>
      <c r="I410" t="s">
        <v>26</v>
      </c>
      <c r="J410" t="s">
        <v>1566</v>
      </c>
      <c r="K410" t="s">
        <v>64</v>
      </c>
      <c r="L410">
        <v>6000</v>
      </c>
      <c r="M410">
        <v>1946</v>
      </c>
      <c r="N410">
        <v>7</v>
      </c>
      <c r="O410">
        <v>4</v>
      </c>
      <c r="P410">
        <v>117.24</v>
      </c>
      <c r="Q410" s="1" t="s">
        <v>37</v>
      </c>
      <c r="R410">
        <v>78.5</v>
      </c>
      <c r="S410">
        <v>9.6</v>
      </c>
      <c r="T410">
        <v>36.6</v>
      </c>
      <c r="U410">
        <v>328239523</v>
      </c>
    </row>
    <row r="411" spans="1:21" x14ac:dyDescent="0.25">
      <c r="A411">
        <v>425</v>
      </c>
      <c r="B411" t="s">
        <v>38</v>
      </c>
      <c r="C411" t="s">
        <v>1567</v>
      </c>
      <c r="D411" t="s">
        <v>32</v>
      </c>
      <c r="E411" t="s">
        <v>1299</v>
      </c>
      <c r="F411" t="s">
        <v>1568</v>
      </c>
      <c r="G411" t="s">
        <v>38</v>
      </c>
      <c r="H411" t="b">
        <v>1</v>
      </c>
      <c r="I411" t="s">
        <v>26</v>
      </c>
      <c r="J411" t="s">
        <v>1569</v>
      </c>
      <c r="K411" t="s">
        <v>137</v>
      </c>
      <c r="L411">
        <v>6000</v>
      </c>
      <c r="M411">
        <v>1951</v>
      </c>
      <c r="N411">
        <v>7</v>
      </c>
      <c r="O411">
        <v>2</v>
      </c>
      <c r="P411">
        <v>117.24</v>
      </c>
      <c r="Q411" s="1" t="s">
        <v>37</v>
      </c>
      <c r="R411">
        <v>78.5</v>
      </c>
      <c r="S411">
        <v>9.6</v>
      </c>
      <c r="T411">
        <v>36.6</v>
      </c>
      <c r="U411">
        <v>328239523</v>
      </c>
    </row>
    <row r="412" spans="1:21" x14ac:dyDescent="0.25">
      <c r="A412">
        <v>425</v>
      </c>
      <c r="B412" t="s">
        <v>21</v>
      </c>
      <c r="C412" t="s">
        <v>1570</v>
      </c>
      <c r="D412" t="s">
        <v>32</v>
      </c>
      <c r="E412" t="s">
        <v>1571</v>
      </c>
      <c r="F412" t="s">
        <v>160</v>
      </c>
      <c r="G412" t="s">
        <v>21</v>
      </c>
      <c r="H412" t="b">
        <v>1</v>
      </c>
      <c r="I412" t="s">
        <v>26</v>
      </c>
      <c r="J412" t="s">
        <v>1572</v>
      </c>
      <c r="K412" t="s">
        <v>1573</v>
      </c>
      <c r="L412">
        <v>6000</v>
      </c>
      <c r="M412">
        <v>1937</v>
      </c>
      <c r="N412">
        <v>9</v>
      </c>
      <c r="O412">
        <v>8</v>
      </c>
      <c r="P412">
        <v>117.24</v>
      </c>
      <c r="Q412" s="1" t="s">
        <v>37</v>
      </c>
      <c r="R412">
        <v>78.5</v>
      </c>
      <c r="S412">
        <v>9.6</v>
      </c>
      <c r="T412">
        <v>36.6</v>
      </c>
      <c r="U412">
        <v>328239523</v>
      </c>
    </row>
    <row r="413" spans="1:21" x14ac:dyDescent="0.25">
      <c r="A413">
        <v>437</v>
      </c>
      <c r="B413" t="s">
        <v>462</v>
      </c>
      <c r="C413" t="s">
        <v>1574</v>
      </c>
      <c r="D413" t="s">
        <v>105</v>
      </c>
      <c r="E413" t="s">
        <v>655</v>
      </c>
      <c r="F413" t="s">
        <v>465</v>
      </c>
      <c r="G413" t="s">
        <v>462</v>
      </c>
      <c r="H413" t="b">
        <v>1</v>
      </c>
      <c r="I413" t="s">
        <v>26</v>
      </c>
      <c r="J413" t="s">
        <v>1575</v>
      </c>
      <c r="K413" t="s">
        <v>1576</v>
      </c>
      <c r="L413">
        <v>5900</v>
      </c>
      <c r="M413">
        <v>1963</v>
      </c>
      <c r="N413">
        <v>1</v>
      </c>
      <c r="O413">
        <v>1</v>
      </c>
      <c r="P413">
        <v>125.08</v>
      </c>
      <c r="Q413" s="1" t="s">
        <v>110</v>
      </c>
      <c r="R413">
        <v>77</v>
      </c>
      <c r="S413">
        <v>9.4</v>
      </c>
      <c r="T413">
        <v>59.2</v>
      </c>
      <c r="U413">
        <v>1397715000</v>
      </c>
    </row>
    <row r="414" spans="1:21" x14ac:dyDescent="0.25">
      <c r="A414">
        <v>437</v>
      </c>
      <c r="B414" t="s">
        <v>72</v>
      </c>
      <c r="C414" t="s">
        <v>1577</v>
      </c>
      <c r="D414" t="s">
        <v>532</v>
      </c>
      <c r="E414" t="s">
        <v>533</v>
      </c>
      <c r="F414" t="s">
        <v>72</v>
      </c>
      <c r="G414" t="s">
        <v>72</v>
      </c>
      <c r="H414" t="b">
        <v>0</v>
      </c>
      <c r="I414" t="s">
        <v>26</v>
      </c>
      <c r="J414" t="s">
        <v>1578</v>
      </c>
      <c r="K414" t="s">
        <v>1579</v>
      </c>
      <c r="L414">
        <v>5900</v>
      </c>
      <c r="M414">
        <v>1930</v>
      </c>
      <c r="N414">
        <v>4</v>
      </c>
      <c r="O414">
        <v>1</v>
      </c>
      <c r="P414">
        <v>113.27</v>
      </c>
      <c r="Q414" s="1" t="s">
        <v>536</v>
      </c>
      <c r="R414">
        <v>76.900000000000006</v>
      </c>
      <c r="S414">
        <v>14.9</v>
      </c>
      <c r="T414">
        <v>29.5</v>
      </c>
      <c r="U414">
        <v>69625582</v>
      </c>
    </row>
    <row r="415" spans="1:21" x14ac:dyDescent="0.25">
      <c r="A415">
        <v>437</v>
      </c>
      <c r="B415" t="s">
        <v>49</v>
      </c>
      <c r="C415" t="s">
        <v>1580</v>
      </c>
      <c r="D415" t="s">
        <v>32</v>
      </c>
      <c r="E415" t="s">
        <v>1581</v>
      </c>
      <c r="F415" t="s">
        <v>204</v>
      </c>
      <c r="G415" t="s">
        <v>49</v>
      </c>
      <c r="H415" t="b">
        <v>1</v>
      </c>
      <c r="I415" t="s">
        <v>26</v>
      </c>
      <c r="J415" t="s">
        <v>1582</v>
      </c>
      <c r="K415" t="s">
        <v>652</v>
      </c>
      <c r="L415">
        <v>5900</v>
      </c>
      <c r="M415">
        <v>1961</v>
      </c>
      <c r="N415">
        <v>4</v>
      </c>
      <c r="O415">
        <v>23</v>
      </c>
      <c r="P415">
        <v>117.24</v>
      </c>
      <c r="Q415" s="1" t="s">
        <v>37</v>
      </c>
      <c r="R415">
        <v>78.5</v>
      </c>
      <c r="S415">
        <v>9.6</v>
      </c>
      <c r="T415">
        <v>36.6</v>
      </c>
      <c r="U415">
        <v>328239523</v>
      </c>
    </row>
    <row r="416" spans="1:21" x14ac:dyDescent="0.25">
      <c r="A416">
        <v>437</v>
      </c>
      <c r="B416" t="s">
        <v>49</v>
      </c>
      <c r="C416" t="s">
        <v>1583</v>
      </c>
      <c r="D416" t="s">
        <v>32</v>
      </c>
      <c r="E416" t="s">
        <v>831</v>
      </c>
      <c r="F416" t="s">
        <v>1584</v>
      </c>
      <c r="G416" t="s">
        <v>49</v>
      </c>
      <c r="H416" t="b">
        <v>1</v>
      </c>
      <c r="I416" t="s">
        <v>26</v>
      </c>
      <c r="J416" t="s">
        <v>1585</v>
      </c>
      <c r="K416" t="s">
        <v>1586</v>
      </c>
      <c r="L416">
        <v>5900</v>
      </c>
      <c r="M416">
        <v>1960</v>
      </c>
      <c r="N416">
        <v>10</v>
      </c>
      <c r="O416">
        <v>12</v>
      </c>
      <c r="P416">
        <v>117.24</v>
      </c>
      <c r="Q416" s="1" t="s">
        <v>37</v>
      </c>
      <c r="R416">
        <v>78.5</v>
      </c>
      <c r="S416">
        <v>9.6</v>
      </c>
      <c r="T416">
        <v>36.6</v>
      </c>
      <c r="U416">
        <v>328239523</v>
      </c>
    </row>
    <row r="417" spans="1:21" x14ac:dyDescent="0.25">
      <c r="A417">
        <v>437</v>
      </c>
      <c r="B417" t="s">
        <v>103</v>
      </c>
      <c r="C417" t="s">
        <v>1587</v>
      </c>
      <c r="D417" t="s">
        <v>105</v>
      </c>
      <c r="E417" t="s">
        <v>246</v>
      </c>
      <c r="F417" t="s">
        <v>1588</v>
      </c>
      <c r="G417" t="s">
        <v>103</v>
      </c>
      <c r="H417" t="b">
        <v>0</v>
      </c>
      <c r="I417" t="s">
        <v>26</v>
      </c>
      <c r="J417" t="s">
        <v>1589</v>
      </c>
      <c r="K417" t="s">
        <v>1590</v>
      </c>
      <c r="L417">
        <v>5900</v>
      </c>
      <c r="M417">
        <v>1957</v>
      </c>
      <c r="N417">
        <v>1</v>
      </c>
      <c r="O417">
        <v>15</v>
      </c>
      <c r="P417">
        <v>125.08</v>
      </c>
      <c r="Q417" s="1" t="s">
        <v>110</v>
      </c>
      <c r="R417">
        <v>77</v>
      </c>
      <c r="S417">
        <v>9.4</v>
      </c>
      <c r="T417">
        <v>59.2</v>
      </c>
      <c r="U417">
        <v>1397715000</v>
      </c>
    </row>
    <row r="418" spans="1:21" x14ac:dyDescent="0.25">
      <c r="A418">
        <v>442</v>
      </c>
      <c r="B418" t="s">
        <v>49</v>
      </c>
      <c r="C418" t="s">
        <v>1591</v>
      </c>
      <c r="D418" t="s">
        <v>32</v>
      </c>
      <c r="E418" t="s">
        <v>203</v>
      </c>
      <c r="F418" t="s">
        <v>802</v>
      </c>
      <c r="G418" t="s">
        <v>49</v>
      </c>
      <c r="H418" t="b">
        <v>1</v>
      </c>
      <c r="I418" t="s">
        <v>26</v>
      </c>
      <c r="J418" t="s">
        <v>1592</v>
      </c>
      <c r="K418" t="s">
        <v>1593</v>
      </c>
      <c r="L418">
        <v>5800</v>
      </c>
      <c r="M418">
        <v>1964</v>
      </c>
      <c r="N418">
        <v>12</v>
      </c>
      <c r="O418">
        <v>29</v>
      </c>
      <c r="P418">
        <v>117.24</v>
      </c>
      <c r="Q418" s="1" t="s">
        <v>37</v>
      </c>
      <c r="R418">
        <v>78.5</v>
      </c>
      <c r="S418">
        <v>9.6</v>
      </c>
      <c r="T418">
        <v>36.6</v>
      </c>
      <c r="U418">
        <v>328239523</v>
      </c>
    </row>
    <row r="419" spans="1:21" x14ac:dyDescent="0.25">
      <c r="A419">
        <v>442</v>
      </c>
      <c r="B419" t="s">
        <v>351</v>
      </c>
      <c r="C419" t="s">
        <v>1594</v>
      </c>
      <c r="D419" t="s">
        <v>1195</v>
      </c>
      <c r="E419" t="s">
        <v>1595</v>
      </c>
      <c r="F419" t="s">
        <v>548</v>
      </c>
      <c r="G419" t="s">
        <v>351</v>
      </c>
      <c r="H419" t="b">
        <v>0</v>
      </c>
      <c r="I419" t="s">
        <v>26</v>
      </c>
      <c r="J419" t="s">
        <v>1596</v>
      </c>
      <c r="K419" t="s">
        <v>1597</v>
      </c>
      <c r="L419">
        <v>5800</v>
      </c>
      <c r="M419">
        <v>1947</v>
      </c>
      <c r="N419">
        <v>10</v>
      </c>
      <c r="O419">
        <v>25</v>
      </c>
      <c r="P419">
        <v>110.35</v>
      </c>
      <c r="Q419" s="1" t="s">
        <v>1199</v>
      </c>
      <c r="R419">
        <v>81</v>
      </c>
      <c r="S419">
        <v>32.4</v>
      </c>
      <c r="T419">
        <v>23.8</v>
      </c>
      <c r="U419">
        <v>5818553</v>
      </c>
    </row>
    <row r="420" spans="1:21" x14ac:dyDescent="0.25">
      <c r="A420">
        <v>442</v>
      </c>
      <c r="B420" t="s">
        <v>351</v>
      </c>
      <c r="C420" t="s">
        <v>1598</v>
      </c>
      <c r="D420" t="s">
        <v>32</v>
      </c>
      <c r="E420" t="s">
        <v>831</v>
      </c>
      <c r="F420" t="s">
        <v>517</v>
      </c>
      <c r="G420" t="s">
        <v>351</v>
      </c>
      <c r="H420" t="b">
        <v>1</v>
      </c>
      <c r="I420" t="s">
        <v>26</v>
      </c>
      <c r="J420" t="s">
        <v>1599</v>
      </c>
      <c r="K420" t="s">
        <v>1049</v>
      </c>
      <c r="L420">
        <v>5800</v>
      </c>
      <c r="M420">
        <v>1952</v>
      </c>
      <c r="N420">
        <v>7</v>
      </c>
      <c r="O420">
        <v>29</v>
      </c>
      <c r="P420">
        <v>117.24</v>
      </c>
      <c r="Q420" s="1" t="s">
        <v>37</v>
      </c>
      <c r="R420">
        <v>78.5</v>
      </c>
      <c r="S420">
        <v>9.6</v>
      </c>
      <c r="T420">
        <v>36.6</v>
      </c>
      <c r="U420">
        <v>328239523</v>
      </c>
    </row>
    <row r="421" spans="1:21" x14ac:dyDescent="0.25">
      <c r="A421">
        <v>445</v>
      </c>
      <c r="B421" t="s">
        <v>272</v>
      </c>
      <c r="C421" t="s">
        <v>1600</v>
      </c>
      <c r="D421" t="s">
        <v>1601</v>
      </c>
      <c r="E421" t="s">
        <v>1602</v>
      </c>
      <c r="F421" t="s">
        <v>1603</v>
      </c>
      <c r="G421" t="s">
        <v>272</v>
      </c>
      <c r="H421" t="b">
        <v>1</v>
      </c>
      <c r="I421" t="s">
        <v>26</v>
      </c>
      <c r="J421" t="s">
        <v>1604</v>
      </c>
      <c r="K421" t="s">
        <v>1605</v>
      </c>
      <c r="L421">
        <v>5700</v>
      </c>
      <c r="M421">
        <v>1966</v>
      </c>
      <c r="N421">
        <v>9</v>
      </c>
      <c r="O421">
        <v>21</v>
      </c>
      <c r="P421">
        <v>281.66000000000003</v>
      </c>
      <c r="Q421" s="1" t="s">
        <v>1606</v>
      </c>
      <c r="R421">
        <v>71.599999999999994</v>
      </c>
      <c r="S421">
        <v>20.100000000000001</v>
      </c>
      <c r="T421">
        <v>45.2</v>
      </c>
      <c r="U421">
        <v>44385155</v>
      </c>
    </row>
    <row r="422" spans="1:21" x14ac:dyDescent="0.25">
      <c r="A422">
        <v>445</v>
      </c>
      <c r="B422" t="s">
        <v>351</v>
      </c>
      <c r="C422" t="s">
        <v>1607</v>
      </c>
      <c r="D422" t="s">
        <v>32</v>
      </c>
      <c r="E422" t="s">
        <v>984</v>
      </c>
      <c r="F422" t="s">
        <v>1319</v>
      </c>
      <c r="G422" t="s">
        <v>351</v>
      </c>
      <c r="H422" t="b">
        <v>1</v>
      </c>
      <c r="I422" t="s">
        <v>26</v>
      </c>
      <c r="J422" t="s">
        <v>1608</v>
      </c>
      <c r="K422" t="s">
        <v>190</v>
      </c>
      <c r="L422">
        <v>5700</v>
      </c>
      <c r="M422">
        <v>1934</v>
      </c>
      <c r="N422">
        <v>9</v>
      </c>
      <c r="O422">
        <v>15</v>
      </c>
      <c r="P422">
        <v>117.24</v>
      </c>
      <c r="Q422" s="1" t="s">
        <v>37</v>
      </c>
      <c r="R422">
        <v>78.5</v>
      </c>
      <c r="S422">
        <v>9.6</v>
      </c>
      <c r="T422">
        <v>36.6</v>
      </c>
      <c r="U422">
        <v>328239523</v>
      </c>
    </row>
    <row r="423" spans="1:21" x14ac:dyDescent="0.25">
      <c r="A423">
        <v>445</v>
      </c>
      <c r="B423" t="s">
        <v>292</v>
      </c>
      <c r="C423" t="s">
        <v>1609</v>
      </c>
      <c r="D423" t="s">
        <v>133</v>
      </c>
      <c r="E423" t="s">
        <v>1610</v>
      </c>
      <c r="F423" t="s">
        <v>403</v>
      </c>
      <c r="G423" t="s">
        <v>292</v>
      </c>
      <c r="H423" t="b">
        <v>0</v>
      </c>
      <c r="I423" t="s">
        <v>26</v>
      </c>
      <c r="J423" t="s">
        <v>1611</v>
      </c>
      <c r="K423" t="s">
        <v>1145</v>
      </c>
      <c r="L423">
        <v>5700</v>
      </c>
      <c r="M423">
        <v>1930</v>
      </c>
      <c r="N423">
        <v>1</v>
      </c>
      <c r="O423">
        <v>1</v>
      </c>
      <c r="P423">
        <v>116.76</v>
      </c>
      <c r="Q423" s="1" t="s">
        <v>138</v>
      </c>
      <c r="R423">
        <v>81.900000000000006</v>
      </c>
      <c r="S423">
        <v>12.8</v>
      </c>
      <c r="T423">
        <v>24.5</v>
      </c>
      <c r="U423">
        <v>36991981</v>
      </c>
    </row>
    <row r="424" spans="1:21" x14ac:dyDescent="0.25">
      <c r="A424">
        <v>445</v>
      </c>
      <c r="B424" t="s">
        <v>462</v>
      </c>
      <c r="C424" t="s">
        <v>1612</v>
      </c>
      <c r="D424" t="s">
        <v>497</v>
      </c>
      <c r="E424" t="s">
        <v>498</v>
      </c>
      <c r="F424" t="s">
        <v>1211</v>
      </c>
      <c r="G424" t="s">
        <v>462</v>
      </c>
      <c r="H424" t="b">
        <v>0</v>
      </c>
      <c r="I424" t="s">
        <v>26</v>
      </c>
      <c r="J424" t="s">
        <v>1613</v>
      </c>
      <c r="K424" t="s">
        <v>1614</v>
      </c>
      <c r="L424">
        <v>5700</v>
      </c>
      <c r="M424">
        <v>1951</v>
      </c>
      <c r="N424">
        <v>8</v>
      </c>
      <c r="O424">
        <v>5</v>
      </c>
      <c r="P424">
        <v>110.51</v>
      </c>
      <c r="Q424" s="1" t="s">
        <v>501</v>
      </c>
      <c r="R424">
        <v>82.5</v>
      </c>
      <c r="S424">
        <v>27.9</v>
      </c>
      <c r="T424">
        <v>49.1</v>
      </c>
      <c r="U424">
        <v>10285453</v>
      </c>
    </row>
    <row r="425" spans="1:21" x14ac:dyDescent="0.25">
      <c r="A425">
        <v>445</v>
      </c>
      <c r="B425" t="s">
        <v>580</v>
      </c>
      <c r="C425" t="s">
        <v>1615</v>
      </c>
      <c r="D425" t="s">
        <v>170</v>
      </c>
      <c r="E425" t="s">
        <v>1616</v>
      </c>
      <c r="F425" t="s">
        <v>1187</v>
      </c>
      <c r="G425" t="s">
        <v>580</v>
      </c>
      <c r="H425" t="b">
        <v>0</v>
      </c>
      <c r="I425" t="s">
        <v>26</v>
      </c>
      <c r="J425" t="s">
        <v>1617</v>
      </c>
      <c r="K425" t="s">
        <v>304</v>
      </c>
      <c r="L425">
        <v>5700</v>
      </c>
      <c r="M425">
        <v>1945</v>
      </c>
      <c r="N425">
        <v>12</v>
      </c>
      <c r="O425">
        <v>17</v>
      </c>
      <c r="P425">
        <v>99.55</v>
      </c>
      <c r="Q425" s="1" t="s">
        <v>175</v>
      </c>
      <c r="R425">
        <v>83.6</v>
      </c>
      <c r="S425">
        <v>10.1</v>
      </c>
      <c r="T425">
        <v>28.8</v>
      </c>
      <c r="U425">
        <v>8574832</v>
      </c>
    </row>
    <row r="426" spans="1:21" x14ac:dyDescent="0.25">
      <c r="A426">
        <v>445</v>
      </c>
      <c r="B426" t="s">
        <v>49</v>
      </c>
      <c r="C426" t="s">
        <v>1618</v>
      </c>
      <c r="D426" t="s">
        <v>32</v>
      </c>
      <c r="E426" t="s">
        <v>61</v>
      </c>
      <c r="F426" t="s">
        <v>264</v>
      </c>
      <c r="G426" t="s">
        <v>49</v>
      </c>
      <c r="H426" t="b">
        <v>0</v>
      </c>
      <c r="I426" t="s">
        <v>26</v>
      </c>
      <c r="J426" t="s">
        <v>1619</v>
      </c>
      <c r="K426" t="s">
        <v>447</v>
      </c>
      <c r="L426">
        <v>5700</v>
      </c>
      <c r="M426">
        <v>1971</v>
      </c>
      <c r="N426">
        <v>11</v>
      </c>
      <c r="O426">
        <v>2</v>
      </c>
      <c r="P426">
        <v>117.24</v>
      </c>
      <c r="Q426" s="1" t="s">
        <v>37</v>
      </c>
      <c r="R426">
        <v>78.5</v>
      </c>
      <c r="S426">
        <v>9.6</v>
      </c>
      <c r="T426">
        <v>36.6</v>
      </c>
      <c r="U426">
        <v>328239523</v>
      </c>
    </row>
    <row r="427" spans="1:21" x14ac:dyDescent="0.25">
      <c r="A427">
        <v>445</v>
      </c>
      <c r="B427" t="s">
        <v>49</v>
      </c>
      <c r="C427" t="s">
        <v>1620</v>
      </c>
      <c r="D427" t="s">
        <v>32</v>
      </c>
      <c r="E427" t="s">
        <v>1621</v>
      </c>
      <c r="F427" t="s">
        <v>264</v>
      </c>
      <c r="G427" t="s">
        <v>49</v>
      </c>
      <c r="H427" t="b">
        <v>0</v>
      </c>
      <c r="I427" t="s">
        <v>26</v>
      </c>
      <c r="J427" t="s">
        <v>1619</v>
      </c>
      <c r="K427" t="s">
        <v>1622</v>
      </c>
      <c r="L427">
        <v>5700</v>
      </c>
      <c r="M427">
        <v>1964</v>
      </c>
      <c r="N427">
        <v>4</v>
      </c>
      <c r="O427">
        <v>1</v>
      </c>
      <c r="P427">
        <v>117.24</v>
      </c>
      <c r="Q427" s="1" t="s">
        <v>37</v>
      </c>
      <c r="R427">
        <v>78.5</v>
      </c>
      <c r="S427">
        <v>9.6</v>
      </c>
      <c r="T427">
        <v>36.6</v>
      </c>
      <c r="U427">
        <v>328239523</v>
      </c>
    </row>
    <row r="428" spans="1:21" x14ac:dyDescent="0.25">
      <c r="A428">
        <v>445</v>
      </c>
      <c r="B428" t="s">
        <v>49</v>
      </c>
      <c r="C428" t="s">
        <v>1623</v>
      </c>
      <c r="D428" t="s">
        <v>32</v>
      </c>
      <c r="E428" t="s">
        <v>61</v>
      </c>
      <c r="F428" t="s">
        <v>264</v>
      </c>
      <c r="G428" t="s">
        <v>49</v>
      </c>
      <c r="H428" t="b">
        <v>0</v>
      </c>
      <c r="I428" t="s">
        <v>26</v>
      </c>
      <c r="J428" t="s">
        <v>1619</v>
      </c>
      <c r="K428" t="s">
        <v>524</v>
      </c>
      <c r="L428">
        <v>5700</v>
      </c>
      <c r="M428">
        <v>1966</v>
      </c>
      <c r="N428">
        <v>8</v>
      </c>
      <c r="O428">
        <v>12</v>
      </c>
      <c r="P428">
        <v>117.24</v>
      </c>
      <c r="Q428" s="1" t="s">
        <v>37</v>
      </c>
      <c r="R428">
        <v>78.5</v>
      </c>
      <c r="S428">
        <v>9.6</v>
      </c>
      <c r="T428">
        <v>36.6</v>
      </c>
      <c r="U428">
        <v>328239523</v>
      </c>
    </row>
    <row r="429" spans="1:21" x14ac:dyDescent="0.25">
      <c r="A429">
        <v>455</v>
      </c>
      <c r="B429" t="s">
        <v>292</v>
      </c>
      <c r="C429" t="s">
        <v>1624</v>
      </c>
      <c r="D429" t="s">
        <v>32</v>
      </c>
      <c r="E429" t="s">
        <v>592</v>
      </c>
      <c r="F429" t="s">
        <v>1625</v>
      </c>
      <c r="G429" t="s">
        <v>292</v>
      </c>
      <c r="H429" t="b">
        <v>0</v>
      </c>
      <c r="I429" t="s">
        <v>26</v>
      </c>
      <c r="J429" t="s">
        <v>1626</v>
      </c>
      <c r="K429" t="s">
        <v>1627</v>
      </c>
      <c r="L429">
        <v>5600</v>
      </c>
      <c r="M429">
        <v>1943</v>
      </c>
      <c r="N429">
        <v>4</v>
      </c>
      <c r="O429">
        <v>6</v>
      </c>
      <c r="P429">
        <v>117.24</v>
      </c>
      <c r="Q429" s="1" t="s">
        <v>37</v>
      </c>
      <c r="R429">
        <v>78.5</v>
      </c>
      <c r="S429">
        <v>9.6</v>
      </c>
      <c r="T429">
        <v>36.6</v>
      </c>
      <c r="U429">
        <v>328239523</v>
      </c>
    </row>
    <row r="430" spans="1:21" x14ac:dyDescent="0.25">
      <c r="A430">
        <v>455</v>
      </c>
      <c r="B430" t="s">
        <v>168</v>
      </c>
      <c r="C430" t="s">
        <v>1628</v>
      </c>
      <c r="D430" t="s">
        <v>105</v>
      </c>
      <c r="E430" t="s">
        <v>246</v>
      </c>
      <c r="F430" t="s">
        <v>383</v>
      </c>
      <c r="G430" t="s">
        <v>168</v>
      </c>
      <c r="H430" t="b">
        <v>1</v>
      </c>
      <c r="I430" t="s">
        <v>26</v>
      </c>
      <c r="J430" t="s">
        <v>1629</v>
      </c>
      <c r="K430" t="s">
        <v>1630</v>
      </c>
      <c r="L430">
        <v>5600</v>
      </c>
      <c r="M430">
        <v>1970</v>
      </c>
      <c r="N430">
        <v>12</v>
      </c>
      <c r="O430">
        <v>1</v>
      </c>
      <c r="P430">
        <v>125.08</v>
      </c>
      <c r="Q430" s="1" t="s">
        <v>110</v>
      </c>
      <c r="R430">
        <v>77</v>
      </c>
      <c r="S430">
        <v>9.4</v>
      </c>
      <c r="T430">
        <v>59.2</v>
      </c>
      <c r="U430">
        <v>1397715000</v>
      </c>
    </row>
    <row r="431" spans="1:21" x14ac:dyDescent="0.25">
      <c r="A431">
        <v>455</v>
      </c>
      <c r="B431" t="s">
        <v>30</v>
      </c>
      <c r="C431" t="s">
        <v>1631</v>
      </c>
      <c r="D431" t="s">
        <v>74</v>
      </c>
      <c r="E431" t="s">
        <v>288</v>
      </c>
      <c r="F431" t="s">
        <v>1632</v>
      </c>
      <c r="G431" t="s">
        <v>30</v>
      </c>
      <c r="H431" t="b">
        <v>0</v>
      </c>
      <c r="I431" t="s">
        <v>26</v>
      </c>
      <c r="J431" t="s">
        <v>1633</v>
      </c>
      <c r="K431" t="s">
        <v>1634</v>
      </c>
      <c r="L431">
        <v>5600</v>
      </c>
      <c r="M431">
        <v>1942</v>
      </c>
      <c r="N431">
        <v>3</v>
      </c>
      <c r="O431">
        <v>5</v>
      </c>
      <c r="P431">
        <v>180.44</v>
      </c>
      <c r="Q431" s="1" t="s">
        <v>78</v>
      </c>
      <c r="R431">
        <v>69.400000000000006</v>
      </c>
      <c r="S431">
        <v>11.2</v>
      </c>
      <c r="T431">
        <v>49.7</v>
      </c>
      <c r="U431">
        <v>1366417754</v>
      </c>
    </row>
    <row r="432" spans="1:21" x14ac:dyDescent="0.25">
      <c r="A432">
        <v>455</v>
      </c>
      <c r="B432" t="s">
        <v>49</v>
      </c>
      <c r="C432" t="s">
        <v>1635</v>
      </c>
      <c r="D432" t="s">
        <v>32</v>
      </c>
      <c r="E432" t="s">
        <v>1636</v>
      </c>
      <c r="F432" t="s">
        <v>264</v>
      </c>
      <c r="G432" t="s">
        <v>49</v>
      </c>
      <c r="H432" t="b">
        <v>1</v>
      </c>
      <c r="I432" t="s">
        <v>26</v>
      </c>
      <c r="J432" t="s">
        <v>1637</v>
      </c>
      <c r="K432" t="s">
        <v>206</v>
      </c>
      <c r="L432">
        <v>5600</v>
      </c>
      <c r="M432">
        <v>1935</v>
      </c>
      <c r="N432">
        <v>9</v>
      </c>
      <c r="O432">
        <v>16</v>
      </c>
      <c r="P432">
        <v>117.24</v>
      </c>
      <c r="Q432" s="1" t="s">
        <v>37</v>
      </c>
      <c r="R432">
        <v>78.5</v>
      </c>
      <c r="S432">
        <v>9.6</v>
      </c>
      <c r="T432">
        <v>36.6</v>
      </c>
      <c r="U432">
        <v>328239523</v>
      </c>
    </row>
    <row r="433" spans="1:21" x14ac:dyDescent="0.25">
      <c r="A433">
        <v>455</v>
      </c>
      <c r="B433" t="s">
        <v>351</v>
      </c>
      <c r="C433" t="s">
        <v>1638</v>
      </c>
      <c r="D433" t="s">
        <v>105</v>
      </c>
      <c r="E433" t="s">
        <v>246</v>
      </c>
      <c r="F433" t="s">
        <v>1639</v>
      </c>
      <c r="G433" t="s">
        <v>351</v>
      </c>
      <c r="H433" t="b">
        <v>1</v>
      </c>
      <c r="I433" t="s">
        <v>26</v>
      </c>
      <c r="J433" t="s">
        <v>419</v>
      </c>
      <c r="K433" t="s">
        <v>1640</v>
      </c>
      <c r="L433">
        <v>5600</v>
      </c>
      <c r="M433">
        <v>1967</v>
      </c>
      <c r="N433">
        <v>1</v>
      </c>
      <c r="O433">
        <v>1</v>
      </c>
      <c r="P433">
        <v>125.08</v>
      </c>
      <c r="Q433" s="1" t="s">
        <v>110</v>
      </c>
      <c r="R433">
        <v>77</v>
      </c>
      <c r="S433">
        <v>9.4</v>
      </c>
      <c r="T433">
        <v>59.2</v>
      </c>
      <c r="U433">
        <v>1397715000</v>
      </c>
    </row>
    <row r="434" spans="1:21" x14ac:dyDescent="0.25">
      <c r="A434">
        <v>455</v>
      </c>
      <c r="B434" t="s">
        <v>49</v>
      </c>
      <c r="C434" t="s">
        <v>1641</v>
      </c>
      <c r="D434" t="s">
        <v>32</v>
      </c>
      <c r="E434" t="s">
        <v>1642</v>
      </c>
      <c r="F434" t="s">
        <v>1643</v>
      </c>
      <c r="G434" t="s">
        <v>49</v>
      </c>
      <c r="H434" t="b">
        <v>0</v>
      </c>
      <c r="I434" t="s">
        <v>85</v>
      </c>
      <c r="J434" t="s">
        <v>1644</v>
      </c>
      <c r="K434" t="s">
        <v>1645</v>
      </c>
      <c r="L434">
        <v>5600</v>
      </c>
      <c r="M434">
        <v>1958</v>
      </c>
      <c r="N434">
        <v>1</v>
      </c>
      <c r="O434">
        <v>7</v>
      </c>
      <c r="P434">
        <v>117.24</v>
      </c>
      <c r="Q434" s="1" t="s">
        <v>37</v>
      </c>
      <c r="R434">
        <v>78.5</v>
      </c>
      <c r="S434">
        <v>9.6</v>
      </c>
      <c r="T434">
        <v>36.6</v>
      </c>
      <c r="U434">
        <v>328239523</v>
      </c>
    </row>
    <row r="435" spans="1:21" x14ac:dyDescent="0.25">
      <c r="A435">
        <v>455</v>
      </c>
      <c r="B435" t="s">
        <v>381</v>
      </c>
      <c r="C435" t="s">
        <v>1646</v>
      </c>
      <c r="D435" t="s">
        <v>32</v>
      </c>
      <c r="E435" t="s">
        <v>592</v>
      </c>
      <c r="F435" t="s">
        <v>1643</v>
      </c>
      <c r="G435" t="s">
        <v>381</v>
      </c>
      <c r="H435" t="b">
        <v>0</v>
      </c>
      <c r="I435" t="s">
        <v>26</v>
      </c>
      <c r="J435" t="s">
        <v>1647</v>
      </c>
      <c r="K435" t="s">
        <v>524</v>
      </c>
      <c r="L435">
        <v>5600</v>
      </c>
      <c r="M435">
        <v>1953</v>
      </c>
      <c r="N435">
        <v>9</v>
      </c>
      <c r="O435">
        <v>26</v>
      </c>
      <c r="P435">
        <v>117.24</v>
      </c>
      <c r="Q435" s="1" t="s">
        <v>37</v>
      </c>
      <c r="R435">
        <v>78.5</v>
      </c>
      <c r="S435">
        <v>9.6</v>
      </c>
      <c r="T435">
        <v>36.6</v>
      </c>
      <c r="U435">
        <v>328239523</v>
      </c>
    </row>
    <row r="436" spans="1:21" x14ac:dyDescent="0.25">
      <c r="A436">
        <v>455</v>
      </c>
      <c r="B436" t="s">
        <v>196</v>
      </c>
      <c r="C436" t="s">
        <v>1648</v>
      </c>
      <c r="D436" t="s">
        <v>665</v>
      </c>
      <c r="E436" t="s">
        <v>1500</v>
      </c>
      <c r="F436" t="s">
        <v>1649</v>
      </c>
      <c r="G436" t="s">
        <v>196</v>
      </c>
      <c r="H436" t="b">
        <v>1</v>
      </c>
      <c r="I436" t="s">
        <v>26</v>
      </c>
      <c r="J436" t="s">
        <v>1650</v>
      </c>
      <c r="K436" t="s">
        <v>1651</v>
      </c>
      <c r="L436">
        <v>5600</v>
      </c>
      <c r="M436">
        <v>1971</v>
      </c>
      <c r="N436">
        <v>11</v>
      </c>
      <c r="O436">
        <v>1</v>
      </c>
      <c r="P436">
        <v>108.15</v>
      </c>
      <c r="Q436" s="1" t="s">
        <v>671</v>
      </c>
      <c r="R436">
        <v>82.8</v>
      </c>
      <c r="S436">
        <v>23.1</v>
      </c>
      <c r="T436">
        <v>25.3</v>
      </c>
      <c r="U436">
        <v>9053300</v>
      </c>
    </row>
    <row r="437" spans="1:21" x14ac:dyDescent="0.25">
      <c r="A437">
        <v>455</v>
      </c>
      <c r="B437" t="s">
        <v>351</v>
      </c>
      <c r="C437" t="s">
        <v>1652</v>
      </c>
      <c r="D437" t="s">
        <v>800</v>
      </c>
      <c r="E437" t="s">
        <v>801</v>
      </c>
      <c r="F437" t="s">
        <v>1653</v>
      </c>
      <c r="G437" t="s">
        <v>351</v>
      </c>
      <c r="H437" t="b">
        <v>1</v>
      </c>
      <c r="I437" t="s">
        <v>26</v>
      </c>
      <c r="J437" t="s">
        <v>1654</v>
      </c>
      <c r="K437" t="s">
        <v>1655</v>
      </c>
      <c r="L437">
        <v>5600</v>
      </c>
      <c r="M437">
        <v>1957</v>
      </c>
      <c r="N437">
        <v>10</v>
      </c>
      <c r="O437">
        <v>23</v>
      </c>
      <c r="P437">
        <v>115.16</v>
      </c>
      <c r="Q437" s="1" t="s">
        <v>804</v>
      </c>
      <c r="R437">
        <v>82.6</v>
      </c>
      <c r="S437">
        <v>15.6</v>
      </c>
      <c r="T437">
        <v>33.200000000000003</v>
      </c>
      <c r="U437">
        <v>51709098</v>
      </c>
    </row>
    <row r="438" spans="1:21" x14ac:dyDescent="0.25">
      <c r="A438">
        <v>455</v>
      </c>
      <c r="B438" t="s">
        <v>30</v>
      </c>
      <c r="C438" t="s">
        <v>1656</v>
      </c>
      <c r="D438" t="s">
        <v>105</v>
      </c>
      <c r="E438" t="s">
        <v>827</v>
      </c>
      <c r="F438" t="s">
        <v>635</v>
      </c>
      <c r="G438" t="s">
        <v>30</v>
      </c>
      <c r="H438" t="b">
        <v>1</v>
      </c>
      <c r="I438" t="s">
        <v>26</v>
      </c>
      <c r="J438" t="s">
        <v>768</v>
      </c>
      <c r="K438" t="s">
        <v>1657</v>
      </c>
      <c r="L438">
        <v>5600</v>
      </c>
      <c r="M438">
        <v>1964</v>
      </c>
      <c r="N438">
        <v>1</v>
      </c>
      <c r="O438">
        <v>1</v>
      </c>
      <c r="P438">
        <v>125.08</v>
      </c>
      <c r="Q438" s="1" t="s">
        <v>110</v>
      </c>
      <c r="R438">
        <v>77</v>
      </c>
      <c r="S438">
        <v>9.4</v>
      </c>
      <c r="T438">
        <v>59.2</v>
      </c>
      <c r="U438">
        <v>1397715000</v>
      </c>
    </row>
    <row r="439" spans="1:21" x14ac:dyDescent="0.25">
      <c r="A439">
        <v>466</v>
      </c>
      <c r="B439" t="s">
        <v>381</v>
      </c>
      <c r="C439" t="s">
        <v>1658</v>
      </c>
      <c r="D439" t="s">
        <v>32</v>
      </c>
      <c r="E439" t="s">
        <v>1659</v>
      </c>
      <c r="F439" t="s">
        <v>1660</v>
      </c>
      <c r="G439" t="s">
        <v>381</v>
      </c>
      <c r="H439" t="b">
        <v>0</v>
      </c>
      <c r="I439" t="s">
        <v>26</v>
      </c>
      <c r="J439" t="s">
        <v>1661</v>
      </c>
      <c r="K439" t="s">
        <v>1662</v>
      </c>
      <c r="L439">
        <v>5500</v>
      </c>
      <c r="M439">
        <v>1949</v>
      </c>
      <c r="N439">
        <v>6</v>
      </c>
      <c r="O439">
        <v>29</v>
      </c>
      <c r="P439">
        <v>117.24</v>
      </c>
      <c r="Q439" s="1" t="s">
        <v>37</v>
      </c>
      <c r="R439">
        <v>78.5</v>
      </c>
      <c r="S439">
        <v>9.6</v>
      </c>
      <c r="T439">
        <v>36.6</v>
      </c>
      <c r="U439">
        <v>328239523</v>
      </c>
    </row>
    <row r="440" spans="1:21" x14ac:dyDescent="0.25">
      <c r="A440">
        <v>466</v>
      </c>
      <c r="B440" t="s">
        <v>59</v>
      </c>
      <c r="C440" t="s">
        <v>1663</v>
      </c>
      <c r="D440" t="s">
        <v>32</v>
      </c>
      <c r="E440" t="s">
        <v>1664</v>
      </c>
      <c r="F440" t="s">
        <v>985</v>
      </c>
      <c r="G440" t="s">
        <v>59</v>
      </c>
      <c r="H440" t="b">
        <v>0</v>
      </c>
      <c r="I440" t="s">
        <v>26</v>
      </c>
      <c r="J440" t="s">
        <v>1665</v>
      </c>
      <c r="K440" t="s">
        <v>350</v>
      </c>
      <c r="L440">
        <v>5500</v>
      </c>
      <c r="M440">
        <v>1957</v>
      </c>
      <c r="N440">
        <v>4</v>
      </c>
      <c r="O440">
        <v>12</v>
      </c>
      <c r="P440">
        <v>117.24</v>
      </c>
      <c r="Q440" s="1" t="s">
        <v>37</v>
      </c>
      <c r="R440">
        <v>78.5</v>
      </c>
      <c r="S440">
        <v>9.6</v>
      </c>
      <c r="T440">
        <v>36.6</v>
      </c>
      <c r="U440">
        <v>328239523</v>
      </c>
    </row>
    <row r="441" spans="1:21" x14ac:dyDescent="0.25">
      <c r="A441">
        <v>466</v>
      </c>
      <c r="B441" t="s">
        <v>38</v>
      </c>
      <c r="C441" t="s">
        <v>1666</v>
      </c>
      <c r="D441" t="s">
        <v>32</v>
      </c>
      <c r="E441" t="s">
        <v>856</v>
      </c>
      <c r="F441" t="s">
        <v>1667</v>
      </c>
      <c r="G441" t="s">
        <v>38</v>
      </c>
      <c r="H441" t="b">
        <v>1</v>
      </c>
      <c r="I441" t="s">
        <v>26</v>
      </c>
      <c r="J441" t="s">
        <v>1668</v>
      </c>
      <c r="K441" t="s">
        <v>190</v>
      </c>
      <c r="L441">
        <v>5500</v>
      </c>
      <c r="M441">
        <v>1990</v>
      </c>
      <c r="N441">
        <v>8</v>
      </c>
      <c r="O441">
        <v>6</v>
      </c>
      <c r="P441">
        <v>117.24</v>
      </c>
      <c r="Q441" s="1" t="s">
        <v>37</v>
      </c>
      <c r="R441">
        <v>78.5</v>
      </c>
      <c r="S441">
        <v>9.6</v>
      </c>
      <c r="T441">
        <v>36.6</v>
      </c>
      <c r="U441">
        <v>328239523</v>
      </c>
    </row>
    <row r="442" spans="1:21" x14ac:dyDescent="0.25">
      <c r="A442">
        <v>466</v>
      </c>
      <c r="B442" t="s">
        <v>38</v>
      </c>
      <c r="C442" t="s">
        <v>1669</v>
      </c>
      <c r="D442" t="s">
        <v>32</v>
      </c>
      <c r="E442" t="s">
        <v>856</v>
      </c>
      <c r="F442" t="s">
        <v>1670</v>
      </c>
      <c r="G442" t="s">
        <v>38</v>
      </c>
      <c r="H442" t="b">
        <v>1</v>
      </c>
      <c r="I442" t="s">
        <v>26</v>
      </c>
      <c r="J442" t="s">
        <v>1668</v>
      </c>
      <c r="K442" t="s">
        <v>1049</v>
      </c>
      <c r="L442">
        <v>5500</v>
      </c>
      <c r="M442">
        <v>1988</v>
      </c>
      <c r="N442">
        <v>9</v>
      </c>
      <c r="O442">
        <v>9</v>
      </c>
      <c r="P442">
        <v>117.24</v>
      </c>
      <c r="Q442" s="1" t="s">
        <v>37</v>
      </c>
      <c r="R442">
        <v>78.5</v>
      </c>
      <c r="S442">
        <v>9.6</v>
      </c>
      <c r="T442">
        <v>36.6</v>
      </c>
      <c r="U442">
        <v>328239523</v>
      </c>
    </row>
    <row r="443" spans="1:21" x14ac:dyDescent="0.25">
      <c r="A443">
        <v>466</v>
      </c>
      <c r="B443" t="s">
        <v>250</v>
      </c>
      <c r="C443" t="s">
        <v>1671</v>
      </c>
      <c r="D443" t="s">
        <v>32</v>
      </c>
      <c r="E443" t="s">
        <v>1672</v>
      </c>
      <c r="F443" t="s">
        <v>1673</v>
      </c>
      <c r="G443" t="s">
        <v>250</v>
      </c>
      <c r="H443" t="b">
        <v>1</v>
      </c>
      <c r="I443" t="s">
        <v>26</v>
      </c>
      <c r="J443" t="s">
        <v>1674</v>
      </c>
      <c r="K443" t="s">
        <v>1675</v>
      </c>
      <c r="L443">
        <v>5500</v>
      </c>
      <c r="M443">
        <v>1929</v>
      </c>
      <c r="N443">
        <v>4</v>
      </c>
      <c r="O443">
        <v>10</v>
      </c>
      <c r="P443">
        <v>117.24</v>
      </c>
      <c r="Q443" s="1" t="s">
        <v>37</v>
      </c>
      <c r="R443">
        <v>78.5</v>
      </c>
      <c r="S443">
        <v>9.6</v>
      </c>
      <c r="T443">
        <v>36.6</v>
      </c>
      <c r="U443">
        <v>328239523</v>
      </c>
    </row>
    <row r="444" spans="1:21" x14ac:dyDescent="0.25">
      <c r="A444">
        <v>466</v>
      </c>
      <c r="B444" t="s">
        <v>30</v>
      </c>
      <c r="C444" t="s">
        <v>1676</v>
      </c>
      <c r="D444" t="s">
        <v>680</v>
      </c>
      <c r="E444" t="s">
        <v>1677</v>
      </c>
      <c r="F444" t="s">
        <v>418</v>
      </c>
      <c r="G444" t="s">
        <v>30</v>
      </c>
      <c r="H444" t="b">
        <v>0</v>
      </c>
      <c r="I444" t="s">
        <v>26</v>
      </c>
      <c r="J444" t="s">
        <v>1678</v>
      </c>
      <c r="K444" t="s">
        <v>1679</v>
      </c>
      <c r="L444">
        <v>5500</v>
      </c>
      <c r="M444">
        <v>1945</v>
      </c>
      <c r="N444">
        <v>5</v>
      </c>
      <c r="O444">
        <v>22</v>
      </c>
      <c r="P444">
        <v>110.62</v>
      </c>
      <c r="Q444" s="1" t="s">
        <v>684</v>
      </c>
      <c r="R444">
        <v>82.9</v>
      </c>
      <c r="S444">
        <v>24.3</v>
      </c>
      <c r="T444">
        <v>59.1</v>
      </c>
      <c r="U444">
        <v>60297396</v>
      </c>
    </row>
    <row r="445" spans="1:21" x14ac:dyDescent="0.25">
      <c r="A445">
        <v>466</v>
      </c>
      <c r="B445" t="s">
        <v>30</v>
      </c>
      <c r="C445" t="s">
        <v>1680</v>
      </c>
      <c r="D445" t="s">
        <v>32</v>
      </c>
      <c r="E445" t="s">
        <v>742</v>
      </c>
      <c r="F445" t="s">
        <v>1681</v>
      </c>
      <c r="G445" t="s">
        <v>30</v>
      </c>
      <c r="H445" t="b">
        <v>0</v>
      </c>
      <c r="I445" t="s">
        <v>26</v>
      </c>
      <c r="J445" t="s">
        <v>1682</v>
      </c>
      <c r="K445" t="s">
        <v>1428</v>
      </c>
      <c r="L445">
        <v>5500</v>
      </c>
      <c r="M445">
        <v>1965</v>
      </c>
      <c r="N445">
        <v>2</v>
      </c>
      <c r="O445">
        <v>27</v>
      </c>
      <c r="P445">
        <v>117.24</v>
      </c>
      <c r="Q445" s="1" t="s">
        <v>37</v>
      </c>
      <c r="R445">
        <v>78.5</v>
      </c>
      <c r="S445">
        <v>9.6</v>
      </c>
      <c r="T445">
        <v>36.6</v>
      </c>
      <c r="U445">
        <v>328239523</v>
      </c>
    </row>
    <row r="446" spans="1:21" x14ac:dyDescent="0.25">
      <c r="A446">
        <v>466</v>
      </c>
      <c r="B446" t="s">
        <v>72</v>
      </c>
      <c r="C446" t="s">
        <v>1683</v>
      </c>
      <c r="D446" t="s">
        <v>133</v>
      </c>
      <c r="E446" t="s">
        <v>1610</v>
      </c>
      <c r="F446" t="s">
        <v>72</v>
      </c>
      <c r="G446" t="s">
        <v>72</v>
      </c>
      <c r="H446" t="b">
        <v>0</v>
      </c>
      <c r="I446" t="s">
        <v>26</v>
      </c>
      <c r="J446" t="s">
        <v>1611</v>
      </c>
      <c r="K446" t="s">
        <v>350</v>
      </c>
      <c r="L446">
        <v>5500</v>
      </c>
      <c r="M446">
        <v>1928</v>
      </c>
      <c r="N446">
        <v>3</v>
      </c>
      <c r="O446">
        <v>20</v>
      </c>
      <c r="P446">
        <v>116.76</v>
      </c>
      <c r="Q446" s="1" t="s">
        <v>138</v>
      </c>
      <c r="R446">
        <v>81.900000000000006</v>
      </c>
      <c r="S446">
        <v>12.8</v>
      </c>
      <c r="T446">
        <v>24.5</v>
      </c>
      <c r="U446">
        <v>36991981</v>
      </c>
    </row>
    <row r="447" spans="1:21" x14ac:dyDescent="0.25">
      <c r="A447">
        <v>466</v>
      </c>
      <c r="B447" t="s">
        <v>250</v>
      </c>
      <c r="C447" t="s">
        <v>1684</v>
      </c>
      <c r="D447" t="s">
        <v>105</v>
      </c>
      <c r="E447" t="s">
        <v>655</v>
      </c>
      <c r="F447" t="s">
        <v>348</v>
      </c>
      <c r="G447" t="s">
        <v>250</v>
      </c>
      <c r="H447" t="b">
        <v>1</v>
      </c>
      <c r="I447" t="s">
        <v>26</v>
      </c>
      <c r="J447" t="s">
        <v>631</v>
      </c>
      <c r="K447" t="s">
        <v>1685</v>
      </c>
      <c r="L447">
        <v>5500</v>
      </c>
      <c r="M447">
        <v>1955</v>
      </c>
      <c r="N447">
        <v>3</v>
      </c>
      <c r="O447">
        <v>1</v>
      </c>
      <c r="P447">
        <v>125.08</v>
      </c>
      <c r="Q447" s="1" t="s">
        <v>110</v>
      </c>
      <c r="R447">
        <v>77</v>
      </c>
      <c r="S447">
        <v>9.4</v>
      </c>
      <c r="T447">
        <v>59.2</v>
      </c>
      <c r="U447">
        <v>1397715000</v>
      </c>
    </row>
    <row r="448" spans="1:21" x14ac:dyDescent="0.25">
      <c r="A448">
        <v>466</v>
      </c>
      <c r="B448" t="s">
        <v>351</v>
      </c>
      <c r="C448" t="s">
        <v>1686</v>
      </c>
      <c r="D448" t="s">
        <v>158</v>
      </c>
      <c r="E448" t="s">
        <v>959</v>
      </c>
      <c r="F448" t="s">
        <v>517</v>
      </c>
      <c r="G448" t="s">
        <v>351</v>
      </c>
      <c r="H448" t="b">
        <v>1</v>
      </c>
      <c r="I448" t="s">
        <v>26</v>
      </c>
      <c r="J448" t="s">
        <v>1687</v>
      </c>
      <c r="K448" t="s">
        <v>1541</v>
      </c>
      <c r="L448">
        <v>5500</v>
      </c>
      <c r="M448">
        <v>1941</v>
      </c>
      <c r="N448">
        <v>6</v>
      </c>
      <c r="O448">
        <v>4</v>
      </c>
      <c r="P448">
        <v>112.85</v>
      </c>
      <c r="Q448" s="1" t="s">
        <v>163</v>
      </c>
      <c r="R448">
        <v>80.900000000000006</v>
      </c>
      <c r="S448">
        <v>11.5</v>
      </c>
      <c r="T448">
        <v>48.8</v>
      </c>
      <c r="U448">
        <v>83132799</v>
      </c>
    </row>
    <row r="449" spans="1:21" x14ac:dyDescent="0.25">
      <c r="A449">
        <v>466</v>
      </c>
      <c r="B449" t="s">
        <v>49</v>
      </c>
      <c r="C449" t="s">
        <v>1688</v>
      </c>
      <c r="D449" t="s">
        <v>158</v>
      </c>
      <c r="E449" t="s">
        <v>1689</v>
      </c>
      <c r="F449" t="s">
        <v>517</v>
      </c>
      <c r="G449" t="s">
        <v>49</v>
      </c>
      <c r="H449" t="b">
        <v>0</v>
      </c>
      <c r="I449" t="s">
        <v>26</v>
      </c>
      <c r="J449" t="s">
        <v>1690</v>
      </c>
      <c r="K449" t="s">
        <v>1691</v>
      </c>
      <c r="L449">
        <v>5500</v>
      </c>
      <c r="M449">
        <v>1965</v>
      </c>
      <c r="N449">
        <v>1</v>
      </c>
      <c r="O449">
        <v>1</v>
      </c>
      <c r="P449">
        <v>112.85</v>
      </c>
      <c r="Q449" s="1" t="s">
        <v>163</v>
      </c>
      <c r="R449">
        <v>80.900000000000006</v>
      </c>
      <c r="S449">
        <v>11.5</v>
      </c>
      <c r="T449">
        <v>48.8</v>
      </c>
      <c r="U449">
        <v>83132799</v>
      </c>
    </row>
    <row r="450" spans="1:21" x14ac:dyDescent="0.25">
      <c r="A450">
        <v>466</v>
      </c>
      <c r="B450" t="s">
        <v>250</v>
      </c>
      <c r="C450" t="s">
        <v>1692</v>
      </c>
      <c r="D450" t="s">
        <v>32</v>
      </c>
      <c r="E450" t="s">
        <v>1693</v>
      </c>
      <c r="F450" t="s">
        <v>1171</v>
      </c>
      <c r="G450" t="s">
        <v>250</v>
      </c>
      <c r="H450" t="b">
        <v>1</v>
      </c>
      <c r="I450" t="s">
        <v>26</v>
      </c>
      <c r="J450" t="s">
        <v>1172</v>
      </c>
      <c r="K450" t="s">
        <v>1694</v>
      </c>
      <c r="L450">
        <v>5500</v>
      </c>
      <c r="M450">
        <v>1956</v>
      </c>
      <c r="N450">
        <v>8</v>
      </c>
      <c r="O450">
        <v>21</v>
      </c>
      <c r="P450">
        <v>117.24</v>
      </c>
      <c r="Q450" s="1" t="s">
        <v>37</v>
      </c>
      <c r="R450">
        <v>78.5</v>
      </c>
      <c r="S450">
        <v>9.6</v>
      </c>
      <c r="T450">
        <v>36.6</v>
      </c>
      <c r="U450">
        <v>328239523</v>
      </c>
    </row>
    <row r="451" spans="1:21" x14ac:dyDescent="0.25">
      <c r="A451">
        <v>466</v>
      </c>
      <c r="B451" t="s">
        <v>59</v>
      </c>
      <c r="C451" t="s">
        <v>1695</v>
      </c>
      <c r="D451" t="s">
        <v>32</v>
      </c>
      <c r="E451" t="s">
        <v>1696</v>
      </c>
      <c r="F451" t="s">
        <v>985</v>
      </c>
      <c r="G451" t="s">
        <v>59</v>
      </c>
      <c r="H451" t="b">
        <v>0</v>
      </c>
      <c r="I451" t="s">
        <v>85</v>
      </c>
      <c r="J451" t="s">
        <v>1697</v>
      </c>
      <c r="K451" t="s">
        <v>1698</v>
      </c>
      <c r="L451">
        <v>5500</v>
      </c>
      <c r="M451">
        <v>1945</v>
      </c>
      <c r="N451">
        <v>1</v>
      </c>
      <c r="O451">
        <v>12</v>
      </c>
      <c r="P451">
        <v>117.24</v>
      </c>
      <c r="Q451" s="1" t="s">
        <v>37</v>
      </c>
      <c r="R451">
        <v>78.5</v>
      </c>
      <c r="S451">
        <v>9.6</v>
      </c>
      <c r="T451">
        <v>36.6</v>
      </c>
      <c r="U451">
        <v>328239523</v>
      </c>
    </row>
    <row r="452" spans="1:21" x14ac:dyDescent="0.25">
      <c r="A452">
        <v>466</v>
      </c>
      <c r="B452" t="s">
        <v>49</v>
      </c>
      <c r="C452" t="s">
        <v>1699</v>
      </c>
      <c r="D452" t="s">
        <v>32</v>
      </c>
      <c r="E452" t="s">
        <v>61</v>
      </c>
      <c r="F452" t="s">
        <v>204</v>
      </c>
      <c r="G452" t="s">
        <v>49</v>
      </c>
      <c r="H452" t="b">
        <v>1</v>
      </c>
      <c r="I452" t="s">
        <v>26</v>
      </c>
      <c r="J452" t="s">
        <v>1700</v>
      </c>
      <c r="K452" t="s">
        <v>1701</v>
      </c>
      <c r="L452">
        <v>5500</v>
      </c>
      <c r="M452">
        <v>1944</v>
      </c>
      <c r="N452">
        <v>8</v>
      </c>
      <c r="O452">
        <v>22</v>
      </c>
      <c r="P452">
        <v>117.24</v>
      </c>
      <c r="Q452" s="1" t="s">
        <v>37</v>
      </c>
      <c r="R452">
        <v>78.5</v>
      </c>
      <c r="S452">
        <v>9.6</v>
      </c>
      <c r="T452">
        <v>36.6</v>
      </c>
      <c r="U452">
        <v>328239523</v>
      </c>
    </row>
    <row r="453" spans="1:21" x14ac:dyDescent="0.25">
      <c r="A453">
        <v>466</v>
      </c>
      <c r="B453" t="s">
        <v>351</v>
      </c>
      <c r="C453" t="s">
        <v>1702</v>
      </c>
      <c r="D453" t="s">
        <v>680</v>
      </c>
      <c r="E453" t="s">
        <v>1703</v>
      </c>
      <c r="F453" t="s">
        <v>1704</v>
      </c>
      <c r="G453" t="s">
        <v>351</v>
      </c>
      <c r="H453" t="b">
        <v>1</v>
      </c>
      <c r="I453" t="s">
        <v>26</v>
      </c>
      <c r="J453" t="s">
        <v>1705</v>
      </c>
      <c r="K453" t="s">
        <v>1706</v>
      </c>
      <c r="L453">
        <v>5500</v>
      </c>
      <c r="M453">
        <v>1943</v>
      </c>
      <c r="N453">
        <v>3</v>
      </c>
      <c r="O453">
        <v>20</v>
      </c>
      <c r="P453">
        <v>110.62</v>
      </c>
      <c r="Q453" s="1" t="s">
        <v>684</v>
      </c>
      <c r="R453">
        <v>82.9</v>
      </c>
      <c r="S453">
        <v>24.3</v>
      </c>
      <c r="T453">
        <v>59.1</v>
      </c>
      <c r="U453">
        <v>60297396</v>
      </c>
    </row>
    <row r="454" spans="1:21" x14ac:dyDescent="0.25">
      <c r="A454">
        <v>466</v>
      </c>
      <c r="B454" t="s">
        <v>59</v>
      </c>
      <c r="C454" t="s">
        <v>1707</v>
      </c>
      <c r="D454" t="s">
        <v>32</v>
      </c>
      <c r="E454" t="s">
        <v>1708</v>
      </c>
      <c r="F454" t="s">
        <v>985</v>
      </c>
      <c r="G454" t="s">
        <v>59</v>
      </c>
      <c r="H454" t="b">
        <v>0</v>
      </c>
      <c r="I454" t="s">
        <v>85</v>
      </c>
      <c r="J454" t="s">
        <v>1709</v>
      </c>
      <c r="K454" t="s">
        <v>1710</v>
      </c>
      <c r="L454">
        <v>5500</v>
      </c>
      <c r="M454">
        <v>1942</v>
      </c>
      <c r="N454">
        <v>4</v>
      </c>
      <c r="O454">
        <v>15</v>
      </c>
      <c r="P454">
        <v>117.24</v>
      </c>
      <c r="Q454" s="1" t="s">
        <v>37</v>
      </c>
      <c r="R454">
        <v>78.5</v>
      </c>
      <c r="S454">
        <v>9.6</v>
      </c>
      <c r="T454">
        <v>36.6</v>
      </c>
      <c r="U454">
        <v>328239523</v>
      </c>
    </row>
    <row r="455" spans="1:21" x14ac:dyDescent="0.25">
      <c r="A455">
        <v>466</v>
      </c>
      <c r="B455" t="s">
        <v>38</v>
      </c>
      <c r="C455" t="s">
        <v>1711</v>
      </c>
      <c r="D455" t="s">
        <v>274</v>
      </c>
      <c r="E455" t="s">
        <v>607</v>
      </c>
      <c r="F455" t="s">
        <v>731</v>
      </c>
      <c r="G455" t="s">
        <v>38</v>
      </c>
      <c r="H455" t="b">
        <v>1</v>
      </c>
      <c r="I455" t="s">
        <v>26</v>
      </c>
      <c r="J455" t="s">
        <v>1712</v>
      </c>
      <c r="K455" t="s">
        <v>925</v>
      </c>
      <c r="L455">
        <v>5500</v>
      </c>
      <c r="M455">
        <v>1955</v>
      </c>
      <c r="N455">
        <v>4</v>
      </c>
      <c r="O455">
        <v>1</v>
      </c>
      <c r="P455">
        <v>119.8</v>
      </c>
      <c r="Q455" s="1" t="s">
        <v>279</v>
      </c>
      <c r="R455">
        <v>82.7</v>
      </c>
      <c r="S455">
        <v>23</v>
      </c>
      <c r="T455">
        <v>47.4</v>
      </c>
      <c r="U455">
        <v>25766605</v>
      </c>
    </row>
    <row r="456" spans="1:21" x14ac:dyDescent="0.25">
      <c r="A456">
        <v>466</v>
      </c>
      <c r="B456" t="s">
        <v>72</v>
      </c>
      <c r="C456" t="s">
        <v>1713</v>
      </c>
      <c r="D456" t="s">
        <v>105</v>
      </c>
      <c r="E456" t="s">
        <v>153</v>
      </c>
      <c r="F456" t="s">
        <v>1653</v>
      </c>
      <c r="G456" t="s">
        <v>72</v>
      </c>
      <c r="H456" t="b">
        <v>1</v>
      </c>
      <c r="I456" t="s">
        <v>85</v>
      </c>
      <c r="J456" t="s">
        <v>725</v>
      </c>
      <c r="K456" t="s">
        <v>1714</v>
      </c>
      <c r="L456">
        <v>5500</v>
      </c>
      <c r="M456">
        <v>1967</v>
      </c>
      <c r="N456">
        <v>1</v>
      </c>
      <c r="O456">
        <v>1</v>
      </c>
      <c r="P456">
        <v>125.08</v>
      </c>
      <c r="Q456" s="1" t="s">
        <v>110</v>
      </c>
      <c r="R456">
        <v>77</v>
      </c>
      <c r="S456">
        <v>9.4</v>
      </c>
      <c r="T456">
        <v>59.2</v>
      </c>
      <c r="U456">
        <v>1397715000</v>
      </c>
    </row>
    <row r="457" spans="1:21" x14ac:dyDescent="0.25">
      <c r="A457">
        <v>486</v>
      </c>
      <c r="B457" t="s">
        <v>21</v>
      </c>
      <c r="C457" t="s">
        <v>1715</v>
      </c>
      <c r="D457" t="s">
        <v>680</v>
      </c>
      <c r="E457" t="s">
        <v>681</v>
      </c>
      <c r="F457" t="s">
        <v>165</v>
      </c>
      <c r="G457" t="s">
        <v>21</v>
      </c>
      <c r="H457" t="b">
        <v>1</v>
      </c>
      <c r="I457" t="s">
        <v>26</v>
      </c>
      <c r="J457" t="s">
        <v>1716</v>
      </c>
      <c r="K457" t="s">
        <v>1717</v>
      </c>
      <c r="L457">
        <v>5400</v>
      </c>
      <c r="M457">
        <v>1946</v>
      </c>
      <c r="N457">
        <v>1</v>
      </c>
      <c r="O457">
        <v>1</v>
      </c>
      <c r="P457">
        <v>110.62</v>
      </c>
      <c r="Q457" s="1" t="s">
        <v>684</v>
      </c>
      <c r="R457">
        <v>82.9</v>
      </c>
      <c r="S457">
        <v>24.3</v>
      </c>
      <c r="T457">
        <v>59.1</v>
      </c>
      <c r="U457">
        <v>60297396</v>
      </c>
    </row>
    <row r="458" spans="1:21" x14ac:dyDescent="0.25">
      <c r="A458">
        <v>486</v>
      </c>
      <c r="B458" t="s">
        <v>250</v>
      </c>
      <c r="C458" t="s">
        <v>1718</v>
      </c>
      <c r="D458" t="s">
        <v>74</v>
      </c>
      <c r="E458" t="s">
        <v>75</v>
      </c>
      <c r="F458" t="s">
        <v>556</v>
      </c>
      <c r="G458" t="s">
        <v>250</v>
      </c>
      <c r="H458" t="b">
        <v>0</v>
      </c>
      <c r="I458" t="s">
        <v>26</v>
      </c>
      <c r="J458" t="s">
        <v>1719</v>
      </c>
      <c r="K458" t="s">
        <v>1720</v>
      </c>
      <c r="L458">
        <v>5400</v>
      </c>
      <c r="M458">
        <v>1941</v>
      </c>
      <c r="N458">
        <v>4</v>
      </c>
      <c r="O458">
        <v>19</v>
      </c>
      <c r="P458">
        <v>180.44</v>
      </c>
      <c r="Q458" s="1" t="s">
        <v>78</v>
      </c>
      <c r="R458">
        <v>69.400000000000006</v>
      </c>
      <c r="S458">
        <v>11.2</v>
      </c>
      <c r="T458">
        <v>49.7</v>
      </c>
      <c r="U458">
        <v>1366417754</v>
      </c>
    </row>
    <row r="459" spans="1:21" x14ac:dyDescent="0.25">
      <c r="A459">
        <v>486</v>
      </c>
      <c r="B459" t="s">
        <v>49</v>
      </c>
      <c r="C459" t="s">
        <v>1721</v>
      </c>
      <c r="D459" t="s">
        <v>32</v>
      </c>
      <c r="E459" t="s">
        <v>1722</v>
      </c>
      <c r="F459" t="s">
        <v>1723</v>
      </c>
      <c r="G459" t="s">
        <v>49</v>
      </c>
      <c r="H459" t="b">
        <v>0</v>
      </c>
      <c r="I459" t="s">
        <v>26</v>
      </c>
      <c r="J459" t="s">
        <v>1724</v>
      </c>
      <c r="K459" t="s">
        <v>1725</v>
      </c>
      <c r="L459">
        <v>5400</v>
      </c>
      <c r="M459">
        <v>1980</v>
      </c>
      <c r="N459">
        <v>1</v>
      </c>
      <c r="O459">
        <v>6</v>
      </c>
      <c r="P459">
        <v>117.24</v>
      </c>
      <c r="Q459" s="1" t="s">
        <v>37</v>
      </c>
      <c r="R459">
        <v>78.5</v>
      </c>
      <c r="S459">
        <v>9.6</v>
      </c>
      <c r="T459">
        <v>36.6</v>
      </c>
      <c r="U459">
        <v>328239523</v>
      </c>
    </row>
    <row r="460" spans="1:21" x14ac:dyDescent="0.25">
      <c r="A460">
        <v>486</v>
      </c>
      <c r="B460" t="s">
        <v>38</v>
      </c>
      <c r="C460" t="s">
        <v>1726</v>
      </c>
      <c r="D460" t="s">
        <v>555</v>
      </c>
      <c r="E460" t="s">
        <v>555</v>
      </c>
      <c r="F460" t="s">
        <v>1568</v>
      </c>
      <c r="G460" t="s">
        <v>38</v>
      </c>
      <c r="H460" t="b">
        <v>1</v>
      </c>
      <c r="I460" t="s">
        <v>26</v>
      </c>
      <c r="J460" t="s">
        <v>1727</v>
      </c>
      <c r="K460" t="s">
        <v>1728</v>
      </c>
      <c r="L460">
        <v>5400</v>
      </c>
      <c r="M460">
        <v>1955</v>
      </c>
      <c r="N460">
        <v>2</v>
      </c>
      <c r="O460">
        <v>15</v>
      </c>
      <c r="P460">
        <v>114.41</v>
      </c>
      <c r="Q460" s="1" t="s">
        <v>559</v>
      </c>
      <c r="R460">
        <v>83.1</v>
      </c>
      <c r="S460">
        <v>13.1</v>
      </c>
      <c r="T460">
        <v>21</v>
      </c>
      <c r="U460">
        <v>5703569</v>
      </c>
    </row>
    <row r="461" spans="1:21" x14ac:dyDescent="0.25">
      <c r="A461">
        <v>486</v>
      </c>
      <c r="B461" t="s">
        <v>72</v>
      </c>
      <c r="C461" t="s">
        <v>1729</v>
      </c>
      <c r="D461" t="s">
        <v>105</v>
      </c>
      <c r="E461" t="s">
        <v>1730</v>
      </c>
      <c r="F461" t="s">
        <v>1731</v>
      </c>
      <c r="G461" t="s">
        <v>72</v>
      </c>
      <c r="H461" t="b">
        <v>1</v>
      </c>
      <c r="I461" t="s">
        <v>26</v>
      </c>
      <c r="J461" t="s">
        <v>1732</v>
      </c>
      <c r="K461" t="s">
        <v>1733</v>
      </c>
      <c r="L461">
        <v>5400</v>
      </c>
      <c r="M461">
        <v>1965</v>
      </c>
      <c r="N461">
        <v>1</v>
      </c>
      <c r="O461">
        <v>1</v>
      </c>
      <c r="P461">
        <v>125.08</v>
      </c>
      <c r="Q461" s="1" t="s">
        <v>110</v>
      </c>
      <c r="R461">
        <v>77</v>
      </c>
      <c r="S461">
        <v>9.4</v>
      </c>
      <c r="T461">
        <v>59.2</v>
      </c>
      <c r="U461">
        <v>1397715000</v>
      </c>
    </row>
    <row r="462" spans="1:21" x14ac:dyDescent="0.25">
      <c r="A462">
        <v>486</v>
      </c>
      <c r="B462" t="s">
        <v>250</v>
      </c>
      <c r="C462" t="s">
        <v>1734</v>
      </c>
      <c r="D462" t="s">
        <v>170</v>
      </c>
      <c r="E462" t="s">
        <v>1735</v>
      </c>
      <c r="F462" t="s">
        <v>1736</v>
      </c>
      <c r="G462" t="s">
        <v>250</v>
      </c>
      <c r="H462" t="b">
        <v>1</v>
      </c>
      <c r="I462" t="s">
        <v>26</v>
      </c>
      <c r="J462" t="s">
        <v>1737</v>
      </c>
      <c r="K462" t="s">
        <v>64</v>
      </c>
      <c r="L462">
        <v>5400</v>
      </c>
      <c r="M462">
        <v>1946</v>
      </c>
      <c r="N462">
        <v>2</v>
      </c>
      <c r="O462">
        <v>5</v>
      </c>
      <c r="P462">
        <v>99.55</v>
      </c>
      <c r="Q462" s="1" t="s">
        <v>175</v>
      </c>
      <c r="R462">
        <v>83.6</v>
      </c>
      <c r="S462">
        <v>10.1</v>
      </c>
      <c r="T462">
        <v>28.8</v>
      </c>
      <c r="U462">
        <v>8574832</v>
      </c>
    </row>
    <row r="463" spans="1:21" x14ac:dyDescent="0.25">
      <c r="A463">
        <v>486</v>
      </c>
      <c r="B463" t="s">
        <v>21</v>
      </c>
      <c r="C463" t="s">
        <v>1738</v>
      </c>
      <c r="D463" t="s">
        <v>680</v>
      </c>
      <c r="E463" t="s">
        <v>681</v>
      </c>
      <c r="F463" t="s">
        <v>165</v>
      </c>
      <c r="G463" t="s">
        <v>21</v>
      </c>
      <c r="H463" t="b">
        <v>0</v>
      </c>
      <c r="I463" t="s">
        <v>85</v>
      </c>
      <c r="J463" t="s">
        <v>1739</v>
      </c>
      <c r="K463" t="s">
        <v>1740</v>
      </c>
      <c r="L463">
        <v>5400</v>
      </c>
      <c r="M463">
        <v>1949</v>
      </c>
      <c r="N463">
        <v>5</v>
      </c>
      <c r="O463">
        <v>10</v>
      </c>
      <c r="P463">
        <v>110.62</v>
      </c>
      <c r="Q463" s="1" t="s">
        <v>684</v>
      </c>
      <c r="R463">
        <v>82.9</v>
      </c>
      <c r="S463">
        <v>24.3</v>
      </c>
      <c r="T463">
        <v>59.1</v>
      </c>
      <c r="U463">
        <v>60297396</v>
      </c>
    </row>
    <row r="464" spans="1:21" x14ac:dyDescent="0.25">
      <c r="A464">
        <v>486</v>
      </c>
      <c r="B464" t="s">
        <v>21</v>
      </c>
      <c r="C464" t="s">
        <v>1741</v>
      </c>
      <c r="D464" t="s">
        <v>158</v>
      </c>
      <c r="E464" t="s">
        <v>1742</v>
      </c>
      <c r="F464" t="s">
        <v>1743</v>
      </c>
      <c r="G464" t="s">
        <v>21</v>
      </c>
      <c r="H464" t="b">
        <v>0</v>
      </c>
      <c r="I464" t="s">
        <v>26</v>
      </c>
      <c r="J464" t="s">
        <v>1744</v>
      </c>
      <c r="K464" t="s">
        <v>1541</v>
      </c>
      <c r="L464">
        <v>5400</v>
      </c>
      <c r="M464">
        <v>1952</v>
      </c>
      <c r="N464">
        <v>10</v>
      </c>
      <c r="O464">
        <v>4</v>
      </c>
      <c r="P464">
        <v>112.85</v>
      </c>
      <c r="Q464" s="1" t="s">
        <v>163</v>
      </c>
      <c r="R464">
        <v>80.900000000000006</v>
      </c>
      <c r="S464">
        <v>11.5</v>
      </c>
      <c r="T464">
        <v>48.8</v>
      </c>
      <c r="U464">
        <v>83132799</v>
      </c>
    </row>
    <row r="465" spans="1:21" x14ac:dyDescent="0.25">
      <c r="A465">
        <v>486</v>
      </c>
      <c r="B465" t="s">
        <v>21</v>
      </c>
      <c r="C465" t="s">
        <v>1745</v>
      </c>
      <c r="D465" t="s">
        <v>158</v>
      </c>
      <c r="E465" t="s">
        <v>1440</v>
      </c>
      <c r="F465" t="s">
        <v>1743</v>
      </c>
      <c r="G465" t="s">
        <v>21</v>
      </c>
      <c r="H465" t="b">
        <v>0</v>
      </c>
      <c r="I465" t="s">
        <v>26</v>
      </c>
      <c r="J465" t="s">
        <v>1746</v>
      </c>
      <c r="K465" t="s">
        <v>1747</v>
      </c>
      <c r="L465">
        <v>5400</v>
      </c>
      <c r="M465">
        <v>1965</v>
      </c>
      <c r="N465">
        <v>3</v>
      </c>
      <c r="O465">
        <v>30</v>
      </c>
      <c r="P465">
        <v>112.85</v>
      </c>
      <c r="Q465" s="1" t="s">
        <v>163</v>
      </c>
      <c r="R465">
        <v>80.900000000000006</v>
      </c>
      <c r="S465">
        <v>11.5</v>
      </c>
      <c r="T465">
        <v>48.8</v>
      </c>
      <c r="U465">
        <v>83132799</v>
      </c>
    </row>
    <row r="466" spans="1:21" x14ac:dyDescent="0.25">
      <c r="A466">
        <v>486</v>
      </c>
      <c r="B466" t="s">
        <v>21</v>
      </c>
      <c r="C466" t="s">
        <v>1748</v>
      </c>
      <c r="D466" t="s">
        <v>208</v>
      </c>
      <c r="E466" t="s">
        <v>1081</v>
      </c>
      <c r="F466" t="s">
        <v>1743</v>
      </c>
      <c r="G466" t="s">
        <v>21</v>
      </c>
      <c r="H466" t="b">
        <v>0</v>
      </c>
      <c r="I466" t="s">
        <v>26</v>
      </c>
      <c r="J466" t="s">
        <v>1746</v>
      </c>
      <c r="K466" t="s">
        <v>316</v>
      </c>
      <c r="L466">
        <v>5400</v>
      </c>
      <c r="M466">
        <v>1963</v>
      </c>
      <c r="N466">
        <v>7</v>
      </c>
      <c r="O466">
        <v>13</v>
      </c>
      <c r="P466">
        <v>118.06</v>
      </c>
      <c r="Q466" s="1" t="s">
        <v>212</v>
      </c>
      <c r="R466">
        <v>81.599999999999994</v>
      </c>
      <c r="S466">
        <v>25.4</v>
      </c>
      <c r="T466">
        <v>51.4</v>
      </c>
      <c r="U466">
        <v>8877067</v>
      </c>
    </row>
    <row r="467" spans="1:21" x14ac:dyDescent="0.25">
      <c r="A467">
        <v>486</v>
      </c>
      <c r="B467" t="s">
        <v>21</v>
      </c>
      <c r="C467" t="s">
        <v>1749</v>
      </c>
      <c r="D467" t="s">
        <v>208</v>
      </c>
      <c r="E467" t="s">
        <v>1081</v>
      </c>
      <c r="F467" t="s">
        <v>1743</v>
      </c>
      <c r="G467" t="s">
        <v>21</v>
      </c>
      <c r="H467" t="b">
        <v>0</v>
      </c>
      <c r="I467" t="s">
        <v>85</v>
      </c>
      <c r="J467" t="s">
        <v>1750</v>
      </c>
      <c r="K467" t="s">
        <v>1751</v>
      </c>
      <c r="L467">
        <v>5400</v>
      </c>
      <c r="M467">
        <v>1951</v>
      </c>
      <c r="N467">
        <v>10</v>
      </c>
      <c r="O467">
        <v>8</v>
      </c>
      <c r="P467">
        <v>118.06</v>
      </c>
      <c r="Q467" s="1" t="s">
        <v>212</v>
      </c>
      <c r="R467">
        <v>81.599999999999994</v>
      </c>
      <c r="S467">
        <v>25.4</v>
      </c>
      <c r="T467">
        <v>51.4</v>
      </c>
      <c r="U467">
        <v>8877067</v>
      </c>
    </row>
    <row r="468" spans="1:21" x14ac:dyDescent="0.25">
      <c r="A468">
        <v>497</v>
      </c>
      <c r="B468" t="s">
        <v>49</v>
      </c>
      <c r="C468" t="s">
        <v>1752</v>
      </c>
      <c r="D468" t="s">
        <v>32</v>
      </c>
      <c r="E468" t="s">
        <v>1581</v>
      </c>
      <c r="F468" t="s">
        <v>1584</v>
      </c>
      <c r="G468" t="s">
        <v>49</v>
      </c>
      <c r="H468" t="b">
        <v>1</v>
      </c>
      <c r="I468" t="s">
        <v>26</v>
      </c>
      <c r="J468" t="s">
        <v>1753</v>
      </c>
      <c r="K468" t="s">
        <v>1754</v>
      </c>
      <c r="L468">
        <v>5300</v>
      </c>
      <c r="M468">
        <v>1973</v>
      </c>
      <c r="N468">
        <v>9</v>
      </c>
      <c r="O468">
        <v>20</v>
      </c>
      <c r="P468">
        <v>117.24</v>
      </c>
      <c r="Q468" s="1" t="s">
        <v>37</v>
      </c>
      <c r="R468">
        <v>78.5</v>
      </c>
      <c r="S468">
        <v>9.6</v>
      </c>
      <c r="T468">
        <v>36.6</v>
      </c>
      <c r="U468">
        <v>328239523</v>
      </c>
    </row>
    <row r="469" spans="1:21" x14ac:dyDescent="0.25">
      <c r="A469">
        <v>497</v>
      </c>
      <c r="B469" t="s">
        <v>462</v>
      </c>
      <c r="C469" t="s">
        <v>1755</v>
      </c>
      <c r="D469" t="s">
        <v>32</v>
      </c>
      <c r="E469" t="s">
        <v>831</v>
      </c>
      <c r="F469" t="s">
        <v>465</v>
      </c>
      <c r="G469" t="s">
        <v>462</v>
      </c>
      <c r="H469" t="b">
        <v>1</v>
      </c>
      <c r="I469" t="s">
        <v>26</v>
      </c>
      <c r="J469" t="s">
        <v>1756</v>
      </c>
      <c r="K469" t="s">
        <v>820</v>
      </c>
      <c r="L469">
        <v>5300</v>
      </c>
      <c r="M469">
        <v>1959</v>
      </c>
      <c r="N469">
        <v>1</v>
      </c>
      <c r="O469">
        <v>7</v>
      </c>
      <c r="P469">
        <v>117.24</v>
      </c>
      <c r="Q469" s="1" t="s">
        <v>37</v>
      </c>
      <c r="R469">
        <v>78.5</v>
      </c>
      <c r="S469">
        <v>9.6</v>
      </c>
      <c r="T469">
        <v>36.6</v>
      </c>
      <c r="U469">
        <v>328239523</v>
      </c>
    </row>
    <row r="470" spans="1:21" x14ac:dyDescent="0.25">
      <c r="A470">
        <v>497</v>
      </c>
      <c r="B470" t="s">
        <v>250</v>
      </c>
      <c r="C470" t="s">
        <v>1757</v>
      </c>
      <c r="D470" t="s">
        <v>1758</v>
      </c>
      <c r="E470" t="s">
        <v>1759</v>
      </c>
      <c r="F470" t="s">
        <v>1760</v>
      </c>
      <c r="G470" t="s">
        <v>250</v>
      </c>
      <c r="H470" t="b">
        <v>1</v>
      </c>
      <c r="I470" t="s">
        <v>26</v>
      </c>
      <c r="J470" t="s">
        <v>1761</v>
      </c>
      <c r="K470" t="s">
        <v>1762</v>
      </c>
      <c r="L470">
        <v>5300</v>
      </c>
      <c r="M470">
        <v>1962</v>
      </c>
      <c r="N470">
        <v>9</v>
      </c>
      <c r="O470">
        <v>26</v>
      </c>
      <c r="P470">
        <v>234.44</v>
      </c>
      <c r="Q470" s="1" t="s">
        <v>1763</v>
      </c>
      <c r="R470">
        <v>77.400000000000006</v>
      </c>
      <c r="S470">
        <v>17.899999999999999</v>
      </c>
      <c r="T470">
        <v>42.3</v>
      </c>
      <c r="U470">
        <v>83429615</v>
      </c>
    </row>
    <row r="471" spans="1:21" x14ac:dyDescent="0.25">
      <c r="A471">
        <v>497</v>
      </c>
      <c r="B471" t="s">
        <v>250</v>
      </c>
      <c r="C471" t="s">
        <v>1757</v>
      </c>
      <c r="D471" t="s">
        <v>1758</v>
      </c>
      <c r="E471" t="s">
        <v>1759</v>
      </c>
      <c r="F471" t="s">
        <v>1760</v>
      </c>
      <c r="G471" t="s">
        <v>250</v>
      </c>
      <c r="H471" t="b">
        <v>1</v>
      </c>
      <c r="I471" t="s">
        <v>26</v>
      </c>
      <c r="J471" t="s">
        <v>1761</v>
      </c>
      <c r="K471" t="s">
        <v>1762</v>
      </c>
      <c r="L471">
        <v>5300</v>
      </c>
      <c r="M471">
        <v>1962</v>
      </c>
      <c r="N471">
        <v>9</v>
      </c>
      <c r="O471">
        <v>26</v>
      </c>
      <c r="P471">
        <v>234.44</v>
      </c>
      <c r="Q471" s="1" t="s">
        <v>1763</v>
      </c>
      <c r="R471">
        <v>77.400000000000006</v>
      </c>
      <c r="S471">
        <v>17.899999999999999</v>
      </c>
      <c r="T471">
        <v>42.3</v>
      </c>
      <c r="U471">
        <v>83429615</v>
      </c>
    </row>
    <row r="472" spans="1:21" x14ac:dyDescent="0.25">
      <c r="A472">
        <v>497</v>
      </c>
      <c r="B472" t="s">
        <v>49</v>
      </c>
      <c r="C472" t="s">
        <v>1764</v>
      </c>
      <c r="D472" t="s">
        <v>32</v>
      </c>
      <c r="E472" t="s">
        <v>1339</v>
      </c>
      <c r="F472" t="s">
        <v>371</v>
      </c>
      <c r="G472" t="s">
        <v>49</v>
      </c>
      <c r="H472" t="b">
        <v>0</v>
      </c>
      <c r="I472" t="s">
        <v>85</v>
      </c>
      <c r="J472" t="s">
        <v>372</v>
      </c>
      <c r="K472" t="s">
        <v>874</v>
      </c>
      <c r="L472">
        <v>5300</v>
      </c>
      <c r="M472">
        <v>1963</v>
      </c>
      <c r="N472">
        <v>5</v>
      </c>
      <c r="O472">
        <v>7</v>
      </c>
      <c r="P472">
        <v>117.24</v>
      </c>
      <c r="Q472" s="1" t="s">
        <v>37</v>
      </c>
      <c r="R472">
        <v>78.5</v>
      </c>
      <c r="S472">
        <v>9.6</v>
      </c>
      <c r="T472">
        <v>36.6</v>
      </c>
      <c r="U472">
        <v>328239523</v>
      </c>
    </row>
    <row r="473" spans="1:21" x14ac:dyDescent="0.25">
      <c r="A473">
        <v>497</v>
      </c>
      <c r="B473" t="s">
        <v>49</v>
      </c>
      <c r="C473" t="s">
        <v>1765</v>
      </c>
      <c r="D473" t="s">
        <v>32</v>
      </c>
      <c r="E473" t="s">
        <v>503</v>
      </c>
      <c r="F473" t="s">
        <v>922</v>
      </c>
      <c r="G473" t="s">
        <v>49</v>
      </c>
      <c r="H473" t="b">
        <v>1</v>
      </c>
      <c r="I473" t="s">
        <v>26</v>
      </c>
      <c r="J473" t="s">
        <v>1766</v>
      </c>
      <c r="K473" t="s">
        <v>1508</v>
      </c>
      <c r="L473">
        <v>5300</v>
      </c>
      <c r="M473">
        <v>1957</v>
      </c>
      <c r="N473">
        <v>7</v>
      </c>
      <c r="O473">
        <v>4</v>
      </c>
      <c r="P473">
        <v>117.24</v>
      </c>
      <c r="Q473" s="1" t="s">
        <v>37</v>
      </c>
      <c r="R473">
        <v>78.5</v>
      </c>
      <c r="S473">
        <v>9.6</v>
      </c>
      <c r="T473">
        <v>36.6</v>
      </c>
      <c r="U473">
        <v>328239523</v>
      </c>
    </row>
    <row r="474" spans="1:21" x14ac:dyDescent="0.25">
      <c r="A474">
        <v>497</v>
      </c>
      <c r="B474" t="s">
        <v>72</v>
      </c>
      <c r="C474" t="s">
        <v>1767</v>
      </c>
      <c r="D474" t="s">
        <v>294</v>
      </c>
      <c r="E474" t="s">
        <v>295</v>
      </c>
      <c r="F474" t="s">
        <v>1089</v>
      </c>
      <c r="G474" t="s">
        <v>72</v>
      </c>
      <c r="H474" t="b">
        <v>0</v>
      </c>
      <c r="I474" t="s">
        <v>26</v>
      </c>
      <c r="J474" t="s">
        <v>1768</v>
      </c>
      <c r="K474" t="s">
        <v>1769</v>
      </c>
      <c r="L474">
        <v>5300</v>
      </c>
      <c r="M474">
        <v>1944</v>
      </c>
      <c r="N474">
        <v>5</v>
      </c>
      <c r="O474">
        <v>13</v>
      </c>
      <c r="P474">
        <v>151.18</v>
      </c>
      <c r="Q474" s="1" t="s">
        <v>299</v>
      </c>
      <c r="R474">
        <v>71.5</v>
      </c>
      <c r="S474">
        <v>10.199999999999999</v>
      </c>
      <c r="T474">
        <v>30.1</v>
      </c>
      <c r="U474">
        <v>270203917</v>
      </c>
    </row>
    <row r="475" spans="1:21" x14ac:dyDescent="0.25">
      <c r="A475">
        <v>497</v>
      </c>
      <c r="B475" t="s">
        <v>49</v>
      </c>
      <c r="C475" t="s">
        <v>1770</v>
      </c>
      <c r="D475" t="s">
        <v>32</v>
      </c>
      <c r="E475" t="s">
        <v>379</v>
      </c>
      <c r="F475" t="s">
        <v>1643</v>
      </c>
      <c r="G475" t="s">
        <v>49</v>
      </c>
      <c r="H475" t="b">
        <v>0</v>
      </c>
      <c r="I475" t="s">
        <v>26</v>
      </c>
      <c r="J475" t="s">
        <v>1644</v>
      </c>
      <c r="K475" t="s">
        <v>304</v>
      </c>
      <c r="L475">
        <v>5300</v>
      </c>
      <c r="M475">
        <v>1950</v>
      </c>
      <c r="N475">
        <v>6</v>
      </c>
      <c r="O475">
        <v>6</v>
      </c>
      <c r="P475">
        <v>117.24</v>
      </c>
      <c r="Q475" s="1" t="s">
        <v>37</v>
      </c>
      <c r="R475">
        <v>78.5</v>
      </c>
      <c r="S475">
        <v>9.6</v>
      </c>
      <c r="T475">
        <v>36.6</v>
      </c>
      <c r="U475">
        <v>328239523</v>
      </c>
    </row>
    <row r="476" spans="1:21" x14ac:dyDescent="0.25">
      <c r="A476">
        <v>497</v>
      </c>
      <c r="B476" t="s">
        <v>103</v>
      </c>
      <c r="C476" t="s">
        <v>1771</v>
      </c>
      <c r="D476" t="s">
        <v>32</v>
      </c>
      <c r="E476" t="s">
        <v>886</v>
      </c>
      <c r="F476" t="s">
        <v>1183</v>
      </c>
      <c r="G476" t="s">
        <v>103</v>
      </c>
      <c r="H476" t="b">
        <v>1</v>
      </c>
      <c r="I476" t="s">
        <v>85</v>
      </c>
      <c r="J476" t="s">
        <v>1772</v>
      </c>
      <c r="K476" t="s">
        <v>1773</v>
      </c>
      <c r="L476">
        <v>5300</v>
      </c>
      <c r="M476">
        <v>1943</v>
      </c>
      <c r="N476">
        <v>1</v>
      </c>
      <c r="O476">
        <v>2</v>
      </c>
      <c r="P476">
        <v>117.24</v>
      </c>
      <c r="Q476" s="1" t="s">
        <v>37</v>
      </c>
      <c r="R476">
        <v>78.5</v>
      </c>
      <c r="S476">
        <v>9.6</v>
      </c>
      <c r="T476">
        <v>36.6</v>
      </c>
      <c r="U476">
        <v>328239523</v>
      </c>
    </row>
    <row r="477" spans="1:21" x14ac:dyDescent="0.25">
      <c r="A477">
        <v>497</v>
      </c>
      <c r="B477" t="s">
        <v>103</v>
      </c>
      <c r="C477" t="s">
        <v>1774</v>
      </c>
      <c r="D477" t="s">
        <v>32</v>
      </c>
      <c r="E477" t="s">
        <v>886</v>
      </c>
      <c r="F477" t="s">
        <v>1183</v>
      </c>
      <c r="G477" t="s">
        <v>103</v>
      </c>
      <c r="H477" t="b">
        <v>1</v>
      </c>
      <c r="I477" t="s">
        <v>26</v>
      </c>
      <c r="J477" t="s">
        <v>1772</v>
      </c>
      <c r="K477" t="s">
        <v>1775</v>
      </c>
      <c r="L477">
        <v>5300</v>
      </c>
      <c r="M477">
        <v>1936</v>
      </c>
      <c r="N477">
        <v>12</v>
      </c>
      <c r="O477">
        <v>24</v>
      </c>
      <c r="P477">
        <v>117.24</v>
      </c>
      <c r="Q477" s="1" t="s">
        <v>37</v>
      </c>
      <c r="R477">
        <v>78.5</v>
      </c>
      <c r="S477">
        <v>9.6</v>
      </c>
      <c r="T477">
        <v>36.6</v>
      </c>
      <c r="U477">
        <v>328239523</v>
      </c>
    </row>
    <row r="478" spans="1:21" x14ac:dyDescent="0.25">
      <c r="A478">
        <v>497</v>
      </c>
      <c r="B478" t="s">
        <v>381</v>
      </c>
      <c r="C478" t="s">
        <v>1776</v>
      </c>
      <c r="D478" t="s">
        <v>32</v>
      </c>
      <c r="E478" t="s">
        <v>984</v>
      </c>
      <c r="F478" t="s">
        <v>1777</v>
      </c>
      <c r="G478" t="s">
        <v>381</v>
      </c>
      <c r="H478" t="b">
        <v>0</v>
      </c>
      <c r="I478" t="s">
        <v>26</v>
      </c>
      <c r="J478" t="s">
        <v>1778</v>
      </c>
      <c r="K478" t="s">
        <v>1779</v>
      </c>
      <c r="L478">
        <v>5300</v>
      </c>
      <c r="M478">
        <v>1944</v>
      </c>
      <c r="N478">
        <v>8</v>
      </c>
      <c r="O478">
        <v>30</v>
      </c>
      <c r="P478">
        <v>117.24</v>
      </c>
      <c r="Q478" s="1" t="s">
        <v>37</v>
      </c>
      <c r="R478">
        <v>78.5</v>
      </c>
      <c r="S478">
        <v>9.6</v>
      </c>
      <c r="T478">
        <v>36.6</v>
      </c>
      <c r="U478">
        <v>328239523</v>
      </c>
    </row>
    <row r="479" spans="1:21" x14ac:dyDescent="0.25">
      <c r="A479">
        <v>497</v>
      </c>
      <c r="B479" t="s">
        <v>49</v>
      </c>
      <c r="C479" t="s">
        <v>1780</v>
      </c>
      <c r="D479" t="s">
        <v>32</v>
      </c>
      <c r="E479" t="s">
        <v>379</v>
      </c>
      <c r="F479" t="s">
        <v>1781</v>
      </c>
      <c r="G479" t="s">
        <v>49</v>
      </c>
      <c r="H479" t="b">
        <v>1</v>
      </c>
      <c r="I479" t="s">
        <v>26</v>
      </c>
      <c r="J479" t="s">
        <v>1782</v>
      </c>
      <c r="K479" t="s">
        <v>114</v>
      </c>
      <c r="L479">
        <v>5300</v>
      </c>
      <c r="M479">
        <v>1960</v>
      </c>
      <c r="N479">
        <v>5</v>
      </c>
      <c r="O479">
        <v>22</v>
      </c>
      <c r="P479">
        <v>117.24</v>
      </c>
      <c r="Q479" s="1" t="s">
        <v>37</v>
      </c>
      <c r="R479">
        <v>78.5</v>
      </c>
      <c r="S479">
        <v>9.6</v>
      </c>
      <c r="T479">
        <v>36.6</v>
      </c>
      <c r="U479">
        <v>328239523</v>
      </c>
    </row>
    <row r="480" spans="1:21" x14ac:dyDescent="0.25">
      <c r="A480">
        <v>497</v>
      </c>
      <c r="B480" t="s">
        <v>250</v>
      </c>
      <c r="C480" t="s">
        <v>1783</v>
      </c>
      <c r="D480" t="s">
        <v>32</v>
      </c>
      <c r="E480" t="s">
        <v>1784</v>
      </c>
      <c r="F480" t="s">
        <v>1096</v>
      </c>
      <c r="G480" t="s">
        <v>250</v>
      </c>
      <c r="H480" t="b">
        <v>1</v>
      </c>
      <c r="I480" t="s">
        <v>26</v>
      </c>
      <c r="J480" t="s">
        <v>1785</v>
      </c>
      <c r="K480" t="s">
        <v>1786</v>
      </c>
      <c r="L480">
        <v>5300</v>
      </c>
      <c r="M480">
        <v>1941</v>
      </c>
      <c r="N480">
        <v>5</v>
      </c>
      <c r="O480">
        <v>19</v>
      </c>
      <c r="P480">
        <v>117.24</v>
      </c>
      <c r="Q480" s="1" t="s">
        <v>37</v>
      </c>
      <c r="R480">
        <v>78.5</v>
      </c>
      <c r="S480">
        <v>9.6</v>
      </c>
      <c r="T480">
        <v>36.6</v>
      </c>
      <c r="U480">
        <v>328239523</v>
      </c>
    </row>
    <row r="481" spans="1:21" x14ac:dyDescent="0.25">
      <c r="A481">
        <v>497</v>
      </c>
      <c r="B481" t="s">
        <v>103</v>
      </c>
      <c r="C481" t="s">
        <v>1787</v>
      </c>
      <c r="D481" t="s">
        <v>158</v>
      </c>
      <c r="E481" t="s">
        <v>1788</v>
      </c>
      <c r="F481" t="s">
        <v>1789</v>
      </c>
      <c r="G481" t="s">
        <v>103</v>
      </c>
      <c r="H481" t="b">
        <v>1</v>
      </c>
      <c r="I481" t="s">
        <v>26</v>
      </c>
      <c r="J481" t="s">
        <v>1790</v>
      </c>
      <c r="K481" t="s">
        <v>1791</v>
      </c>
      <c r="L481">
        <v>5300</v>
      </c>
      <c r="M481">
        <v>1945</v>
      </c>
      <c r="N481">
        <v>6</v>
      </c>
      <c r="O481">
        <v>2</v>
      </c>
      <c r="P481">
        <v>112.85</v>
      </c>
      <c r="Q481" s="1" t="s">
        <v>163</v>
      </c>
      <c r="R481">
        <v>80.900000000000006</v>
      </c>
      <c r="S481">
        <v>11.5</v>
      </c>
      <c r="T481">
        <v>48.8</v>
      </c>
      <c r="U481">
        <v>83132799</v>
      </c>
    </row>
    <row r="482" spans="1:21" x14ac:dyDescent="0.25">
      <c r="A482">
        <v>497</v>
      </c>
      <c r="B482" t="s">
        <v>21</v>
      </c>
      <c r="C482" t="s">
        <v>1792</v>
      </c>
      <c r="D482" t="s">
        <v>306</v>
      </c>
      <c r="E482" t="s">
        <v>1793</v>
      </c>
      <c r="F482" t="s">
        <v>160</v>
      </c>
      <c r="G482" t="s">
        <v>21</v>
      </c>
      <c r="H482" t="b">
        <v>1</v>
      </c>
      <c r="I482" t="s">
        <v>26</v>
      </c>
      <c r="J482" t="s">
        <v>1794</v>
      </c>
      <c r="K482" t="s">
        <v>1795</v>
      </c>
      <c r="L482">
        <v>5300</v>
      </c>
      <c r="M482">
        <v>1955</v>
      </c>
      <c r="N482">
        <v>11</v>
      </c>
      <c r="O482">
        <v>15</v>
      </c>
      <c r="P482">
        <v>114.52</v>
      </c>
      <c r="Q482" s="1" t="s">
        <v>311</v>
      </c>
      <c r="R482">
        <v>77.8</v>
      </c>
      <c r="S482">
        <v>0.1</v>
      </c>
      <c r="T482">
        <v>15.9</v>
      </c>
      <c r="U482">
        <v>9770529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C1240-4A8B-4B31-A532-E7F60CC2AABA}">
  <dimension ref="A1:X478"/>
  <sheetViews>
    <sheetView rightToLeft="1" workbookViewId="0">
      <selection activeCell="A3" sqref="A3:X478"/>
    </sheetView>
  </sheetViews>
  <sheetFormatPr defaultRowHeight="15.75" x14ac:dyDescent="0.25"/>
  <cols>
    <col min="1" max="1" width="9" bestFit="1" customWidth="1"/>
    <col min="2" max="2" width="22.5" bestFit="1" customWidth="1"/>
    <col min="3" max="3" width="33.25" bestFit="1" customWidth="1"/>
    <col min="4" max="4" width="17.875" bestFit="1" customWidth="1"/>
    <col min="5" max="5" width="16.875" bestFit="1" customWidth="1"/>
    <col min="6" max="6" width="29.875" bestFit="1" customWidth="1"/>
    <col min="7" max="7" width="22.5" bestFit="1" customWidth="1"/>
    <col min="8" max="8" width="10.375" bestFit="1" customWidth="1"/>
    <col min="9" max="9" width="9" bestFit="1" customWidth="1"/>
    <col min="10" max="10" width="18.5" bestFit="1" customWidth="1"/>
    <col min="11" max="11" width="15.12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1814</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1798</v>
      </c>
      <c r="Q3" t="s">
        <v>1799</v>
      </c>
      <c r="R3" t="s">
        <v>1800</v>
      </c>
      <c r="S3" t="s">
        <v>15</v>
      </c>
      <c r="T3" t="s">
        <v>16</v>
      </c>
      <c r="U3" t="s">
        <v>17</v>
      </c>
      <c r="V3" t="s">
        <v>18</v>
      </c>
      <c r="W3" t="s">
        <v>19</v>
      </c>
      <c r="X3" t="s">
        <v>20</v>
      </c>
    </row>
    <row r="4" spans="1:24" x14ac:dyDescent="0.25">
      <c r="A4">
        <v>249</v>
      </c>
      <c r="B4" t="s">
        <v>72</v>
      </c>
      <c r="C4" t="s">
        <v>1007</v>
      </c>
      <c r="D4" t="s">
        <v>565</v>
      </c>
      <c r="E4" t="s">
        <v>566</v>
      </c>
      <c r="F4" t="s">
        <v>567</v>
      </c>
      <c r="G4" t="s">
        <v>72</v>
      </c>
      <c r="H4" t="b">
        <v>0</v>
      </c>
      <c r="I4" t="s">
        <v>1796</v>
      </c>
      <c r="J4" t="s">
        <v>1008</v>
      </c>
      <c r="K4" t="s">
        <v>1009</v>
      </c>
      <c r="L4">
        <v>8200</v>
      </c>
      <c r="M4">
        <v>1960</v>
      </c>
      <c r="N4">
        <v>8</v>
      </c>
      <c r="O4">
        <v>4</v>
      </c>
      <c r="P4" s="3">
        <v>22132</v>
      </c>
      <c r="Q4" s="3">
        <v>45838</v>
      </c>
      <c r="R4">
        <v>64.902144605301359</v>
      </c>
      <c r="S4">
        <v>267.51</v>
      </c>
      <c r="T4">
        <v>448120428859</v>
      </c>
      <c r="U4">
        <v>54.3</v>
      </c>
      <c r="V4">
        <v>1.5</v>
      </c>
      <c r="W4">
        <v>34.799999999999997</v>
      </c>
      <c r="X4">
        <v>200963599</v>
      </c>
    </row>
    <row r="5" spans="1:24" x14ac:dyDescent="0.25">
      <c r="A5">
        <v>72</v>
      </c>
      <c r="B5" t="s">
        <v>49</v>
      </c>
      <c r="C5" t="s">
        <v>369</v>
      </c>
      <c r="D5" t="s">
        <v>32</v>
      </c>
      <c r="E5" t="s">
        <v>370</v>
      </c>
      <c r="F5" t="s">
        <v>371</v>
      </c>
      <c r="G5" t="s">
        <v>49</v>
      </c>
      <c r="H5" t="b">
        <v>0</v>
      </c>
      <c r="I5" t="s">
        <v>1797</v>
      </c>
      <c r="J5" t="s">
        <v>372</v>
      </c>
      <c r="K5" t="s">
        <v>373</v>
      </c>
      <c r="L5">
        <v>21600</v>
      </c>
      <c r="M5">
        <v>1961</v>
      </c>
      <c r="N5">
        <v>12</v>
      </c>
      <c r="O5">
        <v>19</v>
      </c>
      <c r="P5" s="3">
        <v>22634</v>
      </c>
      <c r="Q5" s="3">
        <v>45838</v>
      </c>
      <c r="R5">
        <v>63.529758645381406</v>
      </c>
      <c r="S5">
        <v>117.24</v>
      </c>
      <c r="T5">
        <v>21427700000000</v>
      </c>
      <c r="U5">
        <v>78.5</v>
      </c>
      <c r="V5">
        <v>9.6</v>
      </c>
      <c r="W5">
        <v>36.6</v>
      </c>
      <c r="X5">
        <v>328239523</v>
      </c>
    </row>
    <row r="6" spans="1:24" x14ac:dyDescent="0.25">
      <c r="A6">
        <v>365</v>
      </c>
      <c r="B6" t="s">
        <v>250</v>
      </c>
      <c r="C6" t="s">
        <v>1410</v>
      </c>
      <c r="D6" t="s">
        <v>1195</v>
      </c>
      <c r="E6" t="s">
        <v>1370</v>
      </c>
      <c r="F6" t="s">
        <v>1371</v>
      </c>
      <c r="G6" t="s">
        <v>250</v>
      </c>
      <c r="H6" t="b">
        <v>0</v>
      </c>
      <c r="I6" t="s">
        <v>1797</v>
      </c>
      <c r="J6" t="s">
        <v>1411</v>
      </c>
      <c r="K6" t="s">
        <v>1412</v>
      </c>
      <c r="L6">
        <v>6700</v>
      </c>
      <c r="M6">
        <v>1983</v>
      </c>
      <c r="N6">
        <v>5</v>
      </c>
      <c r="O6">
        <v>18</v>
      </c>
      <c r="P6" s="3">
        <v>30454</v>
      </c>
      <c r="Q6" s="3">
        <v>45838</v>
      </c>
      <c r="R6">
        <v>42.118426079205399</v>
      </c>
      <c r="S6">
        <v>110.35</v>
      </c>
      <c r="T6">
        <v>348078018464</v>
      </c>
      <c r="U6">
        <v>81</v>
      </c>
      <c r="V6">
        <v>32.4</v>
      </c>
      <c r="W6">
        <v>23.8</v>
      </c>
      <c r="X6">
        <v>5818553</v>
      </c>
    </row>
    <row r="7" spans="1:24" x14ac:dyDescent="0.25">
      <c r="A7">
        <v>425</v>
      </c>
      <c r="B7" t="s">
        <v>21</v>
      </c>
      <c r="C7" t="s">
        <v>1548</v>
      </c>
      <c r="D7" t="s">
        <v>133</v>
      </c>
      <c r="E7" t="s">
        <v>1549</v>
      </c>
      <c r="F7" t="s">
        <v>1550</v>
      </c>
      <c r="G7" t="s">
        <v>21</v>
      </c>
      <c r="H7" t="b">
        <v>1</v>
      </c>
      <c r="I7" t="s">
        <v>1796</v>
      </c>
      <c r="J7" t="s">
        <v>1551</v>
      </c>
      <c r="K7" t="s">
        <v>235</v>
      </c>
      <c r="L7">
        <v>6000</v>
      </c>
      <c r="M7">
        <v>1949</v>
      </c>
      <c r="N7">
        <v>2</v>
      </c>
      <c r="O7">
        <v>18</v>
      </c>
      <c r="P7" s="3">
        <v>17947</v>
      </c>
      <c r="Q7" s="3">
        <v>45838</v>
      </c>
      <c r="R7">
        <v>76.362075096003409</v>
      </c>
      <c r="S7">
        <v>116.76</v>
      </c>
      <c r="T7">
        <v>1736425629520</v>
      </c>
      <c r="U7">
        <v>81.900000000000006</v>
      </c>
      <c r="V7">
        <v>12.8</v>
      </c>
      <c r="W7">
        <v>24.5</v>
      </c>
      <c r="X7">
        <v>36991981</v>
      </c>
    </row>
    <row r="8" spans="1:24" x14ac:dyDescent="0.25">
      <c r="A8">
        <v>405</v>
      </c>
      <c r="B8" t="s">
        <v>351</v>
      </c>
      <c r="C8" t="s">
        <v>1492</v>
      </c>
      <c r="D8" t="s">
        <v>23</v>
      </c>
      <c r="E8" t="s">
        <v>1493</v>
      </c>
      <c r="F8" t="s">
        <v>517</v>
      </c>
      <c r="G8" t="s">
        <v>351</v>
      </c>
      <c r="H8" t="b">
        <v>0</v>
      </c>
      <c r="I8" t="s">
        <v>1796</v>
      </c>
      <c r="J8" t="s">
        <v>1494</v>
      </c>
      <c r="K8" t="s">
        <v>235</v>
      </c>
      <c r="L8">
        <v>6300</v>
      </c>
      <c r="M8">
        <v>1938</v>
      </c>
      <c r="N8">
        <v>1</v>
      </c>
      <c r="O8">
        <v>1</v>
      </c>
      <c r="P8" s="3">
        <v>13881</v>
      </c>
      <c r="Q8" s="3">
        <v>45838</v>
      </c>
      <c r="R8">
        <v>87.493497604380565</v>
      </c>
      <c r="S8">
        <v>110.05</v>
      </c>
      <c r="T8">
        <v>2715518274227</v>
      </c>
      <c r="U8">
        <v>82.5</v>
      </c>
      <c r="V8">
        <v>24.2</v>
      </c>
      <c r="W8">
        <v>60.7</v>
      </c>
      <c r="X8">
        <v>67059887</v>
      </c>
    </row>
    <row r="9" spans="1:24" x14ac:dyDescent="0.25">
      <c r="A9">
        <v>41</v>
      </c>
      <c r="B9" t="s">
        <v>21</v>
      </c>
      <c r="C9" t="s">
        <v>232</v>
      </c>
      <c r="D9" t="s">
        <v>32</v>
      </c>
      <c r="E9" t="s">
        <v>61</v>
      </c>
      <c r="F9" t="s">
        <v>233</v>
      </c>
      <c r="G9" t="s">
        <v>21</v>
      </c>
      <c r="H9" t="b">
        <v>0</v>
      </c>
      <c r="I9" t="s">
        <v>1796</v>
      </c>
      <c r="J9" t="s">
        <v>234</v>
      </c>
      <c r="K9" t="s">
        <v>235</v>
      </c>
      <c r="L9">
        <v>31600</v>
      </c>
      <c r="M9">
        <v>1948</v>
      </c>
      <c r="N9">
        <v>8</v>
      </c>
      <c r="O9">
        <v>28</v>
      </c>
      <c r="P9" s="3">
        <v>17773</v>
      </c>
      <c r="Q9" s="3">
        <v>45838</v>
      </c>
      <c r="R9">
        <v>76.836433836433827</v>
      </c>
      <c r="S9">
        <v>117.24</v>
      </c>
      <c r="T9">
        <v>21427700000000</v>
      </c>
      <c r="U9">
        <v>78.5</v>
      </c>
      <c r="V9">
        <v>9.6</v>
      </c>
      <c r="W9">
        <v>36.6</v>
      </c>
      <c r="X9">
        <v>328239523</v>
      </c>
    </row>
    <row r="10" spans="1:24" x14ac:dyDescent="0.25">
      <c r="A10">
        <v>425</v>
      </c>
      <c r="B10" t="s">
        <v>272</v>
      </c>
      <c r="C10" t="s">
        <v>1542</v>
      </c>
      <c r="D10" t="s">
        <v>327</v>
      </c>
      <c r="E10" t="s">
        <v>328</v>
      </c>
      <c r="F10" t="s">
        <v>1543</v>
      </c>
      <c r="G10" t="s">
        <v>272</v>
      </c>
      <c r="H10" t="b">
        <v>1</v>
      </c>
      <c r="I10" t="s">
        <v>1796</v>
      </c>
      <c r="J10" t="s">
        <v>1544</v>
      </c>
      <c r="K10" t="s">
        <v>898</v>
      </c>
      <c r="L10">
        <v>6000</v>
      </c>
      <c r="M10">
        <v>1959</v>
      </c>
      <c r="N10">
        <v>2</v>
      </c>
      <c r="O10">
        <v>20</v>
      </c>
      <c r="P10" s="3">
        <v>21601</v>
      </c>
      <c r="Q10" s="3">
        <v>45838</v>
      </c>
      <c r="R10">
        <v>66.356611637790138</v>
      </c>
      <c r="S10">
        <v>180.75</v>
      </c>
      <c r="T10">
        <v>1699876578871</v>
      </c>
      <c r="U10">
        <v>72.7</v>
      </c>
      <c r="V10">
        <v>11.4</v>
      </c>
      <c r="W10">
        <v>46.2</v>
      </c>
      <c r="X10">
        <v>144373535</v>
      </c>
    </row>
    <row r="11" spans="1:24" x14ac:dyDescent="0.25">
      <c r="A11">
        <v>215</v>
      </c>
      <c r="B11" t="s">
        <v>462</v>
      </c>
      <c r="C11" t="s">
        <v>895</v>
      </c>
      <c r="D11" t="s">
        <v>158</v>
      </c>
      <c r="E11" t="s">
        <v>896</v>
      </c>
      <c r="F11" t="s">
        <v>465</v>
      </c>
      <c r="G11" t="s">
        <v>462</v>
      </c>
      <c r="H11" t="b">
        <v>0</v>
      </c>
      <c r="I11" t="s">
        <v>1796</v>
      </c>
      <c r="J11" t="s">
        <v>897</v>
      </c>
      <c r="K11" t="s">
        <v>898</v>
      </c>
      <c r="L11">
        <v>9000</v>
      </c>
      <c r="M11">
        <v>1967</v>
      </c>
      <c r="N11">
        <v>7</v>
      </c>
      <c r="O11">
        <v>7</v>
      </c>
      <c r="P11" s="3">
        <v>24660</v>
      </c>
      <c r="Q11" s="3">
        <v>45838</v>
      </c>
      <c r="R11">
        <v>57.981531322505802</v>
      </c>
      <c r="S11">
        <v>112.85</v>
      </c>
      <c r="T11">
        <v>3845630030824</v>
      </c>
      <c r="U11">
        <v>80.900000000000006</v>
      </c>
      <c r="V11">
        <v>11.5</v>
      </c>
      <c r="W11">
        <v>48.8</v>
      </c>
      <c r="X11">
        <v>83132799</v>
      </c>
    </row>
    <row r="12" spans="1:24" x14ac:dyDescent="0.25">
      <c r="A12">
        <v>397</v>
      </c>
      <c r="B12" t="s">
        <v>292</v>
      </c>
      <c r="C12" t="s">
        <v>1470</v>
      </c>
      <c r="D12" t="s">
        <v>23</v>
      </c>
      <c r="E12" t="s">
        <v>24</v>
      </c>
      <c r="F12" t="s">
        <v>619</v>
      </c>
      <c r="G12" t="s">
        <v>292</v>
      </c>
      <c r="H12" t="b">
        <v>1</v>
      </c>
      <c r="I12" t="s">
        <v>1796</v>
      </c>
      <c r="J12" t="s">
        <v>1471</v>
      </c>
      <c r="K12" t="s">
        <v>1472</v>
      </c>
      <c r="L12">
        <v>6400</v>
      </c>
      <c r="M12">
        <v>1962</v>
      </c>
      <c r="N12">
        <v>10</v>
      </c>
      <c r="O12">
        <v>15</v>
      </c>
      <c r="P12" s="3">
        <v>22934</v>
      </c>
      <c r="Q12" s="3">
        <v>45838</v>
      </c>
      <c r="R12">
        <v>62.70773442847365</v>
      </c>
      <c r="S12">
        <v>110.05</v>
      </c>
      <c r="T12">
        <v>2715518274227</v>
      </c>
      <c r="U12">
        <v>82.5</v>
      </c>
      <c r="V12">
        <v>24.2</v>
      </c>
      <c r="W12">
        <v>60.7</v>
      </c>
      <c r="X12">
        <v>67059887</v>
      </c>
    </row>
    <row r="13" spans="1:24" x14ac:dyDescent="0.25">
      <c r="A13">
        <v>79</v>
      </c>
      <c r="B13" t="s">
        <v>272</v>
      </c>
      <c r="C13" t="s">
        <v>398</v>
      </c>
      <c r="D13" t="s">
        <v>327</v>
      </c>
      <c r="E13" t="s">
        <v>328</v>
      </c>
      <c r="F13" t="s">
        <v>399</v>
      </c>
      <c r="G13" t="s">
        <v>272</v>
      </c>
      <c r="H13" t="b">
        <v>1</v>
      </c>
      <c r="I13" t="s">
        <v>1796</v>
      </c>
      <c r="J13" t="s">
        <v>400</v>
      </c>
      <c r="K13" t="s">
        <v>401</v>
      </c>
      <c r="L13">
        <v>20900</v>
      </c>
      <c r="M13">
        <v>1965</v>
      </c>
      <c r="N13">
        <v>9</v>
      </c>
      <c r="O13">
        <v>26</v>
      </c>
      <c r="P13" s="3">
        <v>24011</v>
      </c>
      <c r="Q13" s="3">
        <v>45838</v>
      </c>
      <c r="R13">
        <v>59.759739676840219</v>
      </c>
      <c r="S13">
        <v>180.75</v>
      </c>
      <c r="T13">
        <v>1699876578871</v>
      </c>
      <c r="U13">
        <v>72.7</v>
      </c>
      <c r="V13">
        <v>11.4</v>
      </c>
      <c r="W13">
        <v>46.2</v>
      </c>
      <c r="X13">
        <v>144373535</v>
      </c>
    </row>
    <row r="14" spans="1:24" x14ac:dyDescent="0.25">
      <c r="A14">
        <v>21</v>
      </c>
      <c r="B14" t="s">
        <v>21</v>
      </c>
      <c r="C14" t="s">
        <v>129</v>
      </c>
      <c r="D14" t="s">
        <v>32</v>
      </c>
      <c r="E14" t="s">
        <v>130</v>
      </c>
      <c r="F14" t="s">
        <v>124</v>
      </c>
      <c r="G14" t="s">
        <v>21</v>
      </c>
      <c r="H14" t="b">
        <v>0</v>
      </c>
      <c r="I14" t="s">
        <v>1797</v>
      </c>
      <c r="J14" t="s">
        <v>125</v>
      </c>
      <c r="K14" t="s">
        <v>131</v>
      </c>
      <c r="L14">
        <v>56700</v>
      </c>
      <c r="M14">
        <v>1949</v>
      </c>
      <c r="N14">
        <v>10</v>
      </c>
      <c r="O14">
        <v>7</v>
      </c>
      <c r="P14" s="3">
        <v>18178</v>
      </c>
      <c r="Q14" s="3">
        <v>45838</v>
      </c>
      <c r="R14">
        <v>75.729625942255723</v>
      </c>
      <c r="S14">
        <v>117.24</v>
      </c>
      <c r="T14">
        <v>21427700000000</v>
      </c>
      <c r="U14">
        <v>78.5</v>
      </c>
      <c r="V14">
        <v>9.6</v>
      </c>
      <c r="W14">
        <v>36.6</v>
      </c>
      <c r="X14">
        <v>328239523</v>
      </c>
    </row>
    <row r="15" spans="1:24" x14ac:dyDescent="0.25">
      <c r="A15">
        <v>124</v>
      </c>
      <c r="B15" t="s">
        <v>250</v>
      </c>
      <c r="C15" t="s">
        <v>564</v>
      </c>
      <c r="D15" t="s">
        <v>565</v>
      </c>
      <c r="E15" t="s">
        <v>566</v>
      </c>
      <c r="F15" t="s">
        <v>567</v>
      </c>
      <c r="G15" t="s">
        <v>250</v>
      </c>
      <c r="H15" t="b">
        <v>1</v>
      </c>
      <c r="I15" t="s">
        <v>1796</v>
      </c>
      <c r="J15" t="s">
        <v>568</v>
      </c>
      <c r="K15" t="s">
        <v>569</v>
      </c>
      <c r="L15">
        <v>14200</v>
      </c>
      <c r="M15">
        <v>1957</v>
      </c>
      <c r="N15">
        <v>4</v>
      </c>
      <c r="O15">
        <v>10</v>
      </c>
      <c r="P15" s="3">
        <v>20920</v>
      </c>
      <c r="Q15" s="3">
        <v>45838</v>
      </c>
      <c r="R15">
        <v>68.222442663280688</v>
      </c>
      <c r="S15">
        <v>267.51</v>
      </c>
      <c r="T15">
        <v>448120428859</v>
      </c>
      <c r="U15">
        <v>54.3</v>
      </c>
      <c r="V15">
        <v>1.5</v>
      </c>
      <c r="W15">
        <v>34.799999999999997</v>
      </c>
      <c r="X15">
        <v>200963599</v>
      </c>
    </row>
    <row r="16" spans="1:24" x14ac:dyDescent="0.25">
      <c r="A16">
        <v>13</v>
      </c>
      <c r="B16" t="s">
        <v>21</v>
      </c>
      <c r="C16" t="s">
        <v>92</v>
      </c>
      <c r="D16" t="s">
        <v>93</v>
      </c>
      <c r="E16" t="s">
        <v>94</v>
      </c>
      <c r="F16" t="s">
        <v>95</v>
      </c>
      <c r="G16" t="s">
        <v>21</v>
      </c>
      <c r="H16" t="b">
        <v>1</v>
      </c>
      <c r="I16" t="s">
        <v>1796</v>
      </c>
      <c r="J16" t="s">
        <v>96</v>
      </c>
      <c r="K16" t="s">
        <v>97</v>
      </c>
      <c r="L16">
        <v>77300</v>
      </c>
      <c r="M16">
        <v>1936</v>
      </c>
      <c r="N16">
        <v>3</v>
      </c>
      <c r="O16">
        <v>28</v>
      </c>
      <c r="P16" s="3">
        <v>13237</v>
      </c>
      <c r="Q16" s="3">
        <v>45838</v>
      </c>
      <c r="R16">
        <v>89.255315912755151</v>
      </c>
      <c r="S16">
        <v>110.96</v>
      </c>
      <c r="T16">
        <v>1394116310769</v>
      </c>
      <c r="U16">
        <v>83.3</v>
      </c>
      <c r="V16">
        <v>14.2</v>
      </c>
      <c r="W16">
        <v>47</v>
      </c>
      <c r="X16">
        <v>47076781</v>
      </c>
    </row>
    <row r="17" spans="1:24" x14ac:dyDescent="0.25">
      <c r="A17">
        <v>312</v>
      </c>
      <c r="B17" t="s">
        <v>21</v>
      </c>
      <c r="C17" t="s">
        <v>1194</v>
      </c>
      <c r="D17" t="s">
        <v>1195</v>
      </c>
      <c r="E17" t="s">
        <v>1196</v>
      </c>
      <c r="F17" t="s">
        <v>221</v>
      </c>
      <c r="G17" t="s">
        <v>21</v>
      </c>
      <c r="H17" t="b">
        <v>0</v>
      </c>
      <c r="I17" t="s">
        <v>1796</v>
      </c>
      <c r="J17" t="s">
        <v>1197</v>
      </c>
      <c r="K17" t="s">
        <v>1198</v>
      </c>
      <c r="L17">
        <v>7300</v>
      </c>
      <c r="M17">
        <v>1972</v>
      </c>
      <c r="N17">
        <v>11</v>
      </c>
      <c r="O17">
        <v>4</v>
      </c>
      <c r="P17" s="3">
        <v>26607</v>
      </c>
      <c r="Q17" s="3">
        <v>45838</v>
      </c>
      <c r="R17">
        <v>52.650273778138313</v>
      </c>
      <c r="S17">
        <v>110.35</v>
      </c>
      <c r="T17">
        <v>348078018464</v>
      </c>
      <c r="U17">
        <v>81</v>
      </c>
      <c r="V17">
        <v>32.4</v>
      </c>
      <c r="W17">
        <v>23.8</v>
      </c>
      <c r="X17">
        <v>5818553</v>
      </c>
    </row>
    <row r="18" spans="1:24" x14ac:dyDescent="0.25">
      <c r="A18">
        <v>437</v>
      </c>
      <c r="B18" t="s">
        <v>49</v>
      </c>
      <c r="C18" t="s">
        <v>1580</v>
      </c>
      <c r="D18" t="s">
        <v>32</v>
      </c>
      <c r="E18" t="s">
        <v>1581</v>
      </c>
      <c r="F18" t="s">
        <v>204</v>
      </c>
      <c r="G18" t="s">
        <v>49</v>
      </c>
      <c r="H18" t="b">
        <v>1</v>
      </c>
      <c r="I18" t="s">
        <v>1796</v>
      </c>
      <c r="J18" t="s">
        <v>1582</v>
      </c>
      <c r="K18" t="s">
        <v>652</v>
      </c>
      <c r="L18">
        <v>5900</v>
      </c>
      <c r="M18">
        <v>1961</v>
      </c>
      <c r="N18">
        <v>4</v>
      </c>
      <c r="O18">
        <v>23</v>
      </c>
      <c r="P18" s="3">
        <v>22394</v>
      </c>
      <c r="Q18" s="3">
        <v>45838</v>
      </c>
      <c r="R18">
        <v>64.186849753590835</v>
      </c>
      <c r="S18">
        <v>117.24</v>
      </c>
      <c r="T18">
        <v>21427700000000</v>
      </c>
      <c r="U18">
        <v>78.5</v>
      </c>
      <c r="V18">
        <v>9.6</v>
      </c>
      <c r="W18">
        <v>36.6</v>
      </c>
      <c r="X18">
        <v>328239523</v>
      </c>
    </row>
    <row r="19" spans="1:24" x14ac:dyDescent="0.25">
      <c r="A19">
        <v>148</v>
      </c>
      <c r="B19" t="s">
        <v>351</v>
      </c>
      <c r="C19" t="s">
        <v>649</v>
      </c>
      <c r="D19" t="s">
        <v>158</v>
      </c>
      <c r="E19" t="s">
        <v>650</v>
      </c>
      <c r="F19" t="s">
        <v>517</v>
      </c>
      <c r="G19" t="s">
        <v>351</v>
      </c>
      <c r="H19" t="b">
        <v>1</v>
      </c>
      <c r="I19" t="s">
        <v>1796</v>
      </c>
      <c r="J19" t="s">
        <v>651</v>
      </c>
      <c r="K19" t="s">
        <v>652</v>
      </c>
      <c r="L19">
        <v>11500</v>
      </c>
      <c r="M19">
        <v>1950</v>
      </c>
      <c r="N19">
        <v>2</v>
      </c>
      <c r="O19">
        <v>16</v>
      </c>
      <c r="P19" s="3">
        <v>18310</v>
      </c>
      <c r="Q19" s="3">
        <v>45838</v>
      </c>
      <c r="R19">
        <v>75.367556468172481</v>
      </c>
      <c r="S19">
        <v>112.85</v>
      </c>
      <c r="T19">
        <v>3845630030824</v>
      </c>
      <c r="U19">
        <v>80.900000000000006</v>
      </c>
      <c r="V19">
        <v>11.5</v>
      </c>
      <c r="W19">
        <v>48.8</v>
      </c>
      <c r="X19">
        <v>83132799</v>
      </c>
    </row>
    <row r="20" spans="1:24" x14ac:dyDescent="0.25">
      <c r="A20">
        <v>232</v>
      </c>
      <c r="B20" t="s">
        <v>38</v>
      </c>
      <c r="C20" t="s">
        <v>972</v>
      </c>
      <c r="D20" t="s">
        <v>32</v>
      </c>
      <c r="E20" t="s">
        <v>89</v>
      </c>
      <c r="F20" t="s">
        <v>90</v>
      </c>
      <c r="G20" t="s">
        <v>38</v>
      </c>
      <c r="H20" t="b">
        <v>1</v>
      </c>
      <c r="I20" t="s">
        <v>1796</v>
      </c>
      <c r="J20" t="s">
        <v>973</v>
      </c>
      <c r="K20" t="s">
        <v>652</v>
      </c>
      <c r="L20">
        <v>8600</v>
      </c>
      <c r="M20">
        <v>1955</v>
      </c>
      <c r="N20">
        <v>9</v>
      </c>
      <c r="O20">
        <v>30</v>
      </c>
      <c r="P20" s="3">
        <v>20362</v>
      </c>
      <c r="Q20" s="3">
        <v>45838</v>
      </c>
      <c r="R20">
        <v>69.748814252111202</v>
      </c>
      <c r="S20">
        <v>117.24</v>
      </c>
      <c r="T20">
        <v>21427700000000</v>
      </c>
      <c r="U20">
        <v>78.5</v>
      </c>
      <c r="V20">
        <v>9.6</v>
      </c>
      <c r="W20">
        <v>36.6</v>
      </c>
      <c r="X20">
        <v>328239523</v>
      </c>
    </row>
    <row r="21" spans="1:24" x14ac:dyDescent="0.25">
      <c r="A21">
        <v>190</v>
      </c>
      <c r="B21" t="s">
        <v>250</v>
      </c>
      <c r="C21" t="s">
        <v>795</v>
      </c>
      <c r="D21" t="s">
        <v>327</v>
      </c>
      <c r="E21" t="s">
        <v>328</v>
      </c>
      <c r="F21" t="s">
        <v>796</v>
      </c>
      <c r="G21" t="s">
        <v>250</v>
      </c>
      <c r="H21" t="b">
        <v>1</v>
      </c>
      <c r="I21" t="s">
        <v>1796</v>
      </c>
      <c r="J21" t="s">
        <v>797</v>
      </c>
      <c r="K21" t="s">
        <v>798</v>
      </c>
      <c r="L21">
        <v>9700</v>
      </c>
      <c r="M21">
        <v>1960</v>
      </c>
      <c r="N21">
        <v>3</v>
      </c>
      <c r="O21">
        <v>24</v>
      </c>
      <c r="P21" s="3">
        <v>21999</v>
      </c>
      <c r="Q21" s="3">
        <v>45838</v>
      </c>
      <c r="R21">
        <v>65.26627120753308</v>
      </c>
      <c r="S21">
        <v>180.75</v>
      </c>
      <c r="T21">
        <v>1699876578871</v>
      </c>
      <c r="U21">
        <v>72.7</v>
      </c>
      <c r="V21">
        <v>11.4</v>
      </c>
      <c r="W21">
        <v>46.2</v>
      </c>
      <c r="X21">
        <v>144373535</v>
      </c>
    </row>
    <row r="22" spans="1:24" x14ac:dyDescent="0.25">
      <c r="A22">
        <v>268</v>
      </c>
      <c r="B22" t="s">
        <v>272</v>
      </c>
      <c r="C22" t="s">
        <v>1077</v>
      </c>
      <c r="D22" t="s">
        <v>327</v>
      </c>
      <c r="E22" t="s">
        <v>328</v>
      </c>
      <c r="F22" t="s">
        <v>1078</v>
      </c>
      <c r="G22" t="s">
        <v>272</v>
      </c>
      <c r="H22" t="b">
        <v>1</v>
      </c>
      <c r="I22" t="s">
        <v>1796</v>
      </c>
      <c r="J22" t="s">
        <v>1079</v>
      </c>
      <c r="K22" t="s">
        <v>798</v>
      </c>
      <c r="L22">
        <v>7900</v>
      </c>
      <c r="M22">
        <v>1966</v>
      </c>
      <c r="N22">
        <v>1</v>
      </c>
      <c r="O22">
        <v>30</v>
      </c>
      <c r="P22" s="3">
        <v>24137</v>
      </c>
      <c r="Q22" s="3">
        <v>45838</v>
      </c>
      <c r="R22">
        <v>59.414099931553729</v>
      </c>
      <c r="S22">
        <v>180.75</v>
      </c>
      <c r="T22">
        <v>1699876578871</v>
      </c>
      <c r="U22">
        <v>72.7</v>
      </c>
      <c r="V22">
        <v>11.4</v>
      </c>
      <c r="W22">
        <v>46.2</v>
      </c>
      <c r="X22">
        <v>144373535</v>
      </c>
    </row>
    <row r="23" spans="1:24" x14ac:dyDescent="0.25">
      <c r="A23">
        <v>170</v>
      </c>
      <c r="B23" t="s">
        <v>49</v>
      </c>
      <c r="C23" t="s">
        <v>727</v>
      </c>
      <c r="D23" t="s">
        <v>32</v>
      </c>
      <c r="E23" t="s">
        <v>592</v>
      </c>
      <c r="F23" t="s">
        <v>728</v>
      </c>
      <c r="G23" t="s">
        <v>49</v>
      </c>
      <c r="H23" t="b">
        <v>1</v>
      </c>
      <c r="I23" t="s">
        <v>1796</v>
      </c>
      <c r="J23" t="s">
        <v>729</v>
      </c>
      <c r="K23" t="s">
        <v>412</v>
      </c>
      <c r="L23">
        <v>10300</v>
      </c>
      <c r="M23">
        <v>1952</v>
      </c>
      <c r="N23">
        <v>11</v>
      </c>
      <c r="O23">
        <v>29</v>
      </c>
      <c r="P23" s="3">
        <v>19327</v>
      </c>
      <c r="Q23" s="3">
        <v>45838</v>
      </c>
      <c r="R23">
        <v>72.581819527174517</v>
      </c>
      <c r="S23">
        <v>117.24</v>
      </c>
      <c r="T23">
        <v>21427700000000</v>
      </c>
      <c r="U23">
        <v>78.5</v>
      </c>
      <c r="V23">
        <v>9.6</v>
      </c>
      <c r="W23">
        <v>36.6</v>
      </c>
      <c r="X23">
        <v>328239523</v>
      </c>
    </row>
    <row r="24" spans="1:24" x14ac:dyDescent="0.25">
      <c r="A24">
        <v>290</v>
      </c>
      <c r="B24" t="s">
        <v>250</v>
      </c>
      <c r="C24" t="s">
        <v>1130</v>
      </c>
      <c r="D24" t="s">
        <v>226</v>
      </c>
      <c r="E24" t="s">
        <v>227</v>
      </c>
      <c r="F24" t="s">
        <v>348</v>
      </c>
      <c r="G24" t="s">
        <v>250</v>
      </c>
      <c r="H24" t="b">
        <v>1</v>
      </c>
      <c r="I24" t="s">
        <v>1796</v>
      </c>
      <c r="J24" t="s">
        <v>1131</v>
      </c>
      <c r="K24" t="s">
        <v>412</v>
      </c>
      <c r="L24">
        <v>7600</v>
      </c>
      <c r="M24">
        <v>1955</v>
      </c>
      <c r="N24">
        <v>12</v>
      </c>
      <c r="O24">
        <v>4</v>
      </c>
      <c r="P24" s="3">
        <v>20427</v>
      </c>
      <c r="Q24" s="3">
        <v>45838</v>
      </c>
      <c r="R24">
        <v>69.570855666525276</v>
      </c>
      <c r="S24">
        <v>119.62</v>
      </c>
      <c r="T24">
        <v>2827113184696</v>
      </c>
      <c r="U24">
        <v>81.3</v>
      </c>
      <c r="V24">
        <v>25.5</v>
      </c>
      <c r="W24">
        <v>30.6</v>
      </c>
      <c r="X24">
        <v>66834405</v>
      </c>
    </row>
    <row r="25" spans="1:24" x14ac:dyDescent="0.25">
      <c r="A25">
        <v>82</v>
      </c>
      <c r="B25" t="s">
        <v>272</v>
      </c>
      <c r="C25" t="s">
        <v>410</v>
      </c>
      <c r="D25" t="s">
        <v>274</v>
      </c>
      <c r="E25" t="s">
        <v>275</v>
      </c>
      <c r="F25" t="s">
        <v>276</v>
      </c>
      <c r="G25" t="s">
        <v>272</v>
      </c>
      <c r="H25" t="b">
        <v>1</v>
      </c>
      <c r="I25" t="s">
        <v>1796</v>
      </c>
      <c r="J25" t="s">
        <v>411</v>
      </c>
      <c r="K25" t="s">
        <v>412</v>
      </c>
      <c r="L25">
        <v>19600</v>
      </c>
      <c r="M25">
        <v>1961</v>
      </c>
      <c r="N25">
        <v>11</v>
      </c>
      <c r="O25">
        <v>18</v>
      </c>
      <c r="P25" s="3">
        <v>22603</v>
      </c>
      <c r="Q25" s="3">
        <v>45838</v>
      </c>
      <c r="R25">
        <v>63.614632913525128</v>
      </c>
      <c r="S25">
        <v>119.8</v>
      </c>
      <c r="T25">
        <v>1392680589329</v>
      </c>
      <c r="U25">
        <v>82.7</v>
      </c>
      <c r="V25">
        <v>23</v>
      </c>
      <c r="W25">
        <v>47.4</v>
      </c>
      <c r="X25">
        <v>25766605</v>
      </c>
    </row>
    <row r="26" spans="1:24" x14ac:dyDescent="0.25">
      <c r="A26">
        <v>58</v>
      </c>
      <c r="B26" t="s">
        <v>272</v>
      </c>
      <c r="C26" t="s">
        <v>305</v>
      </c>
      <c r="D26" t="s">
        <v>306</v>
      </c>
      <c r="E26" t="s">
        <v>307</v>
      </c>
      <c r="F26" t="s">
        <v>308</v>
      </c>
      <c r="G26" t="s">
        <v>272</v>
      </c>
      <c r="H26" t="b">
        <v>1</v>
      </c>
      <c r="I26" t="s">
        <v>1796</v>
      </c>
      <c r="J26" t="s">
        <v>309</v>
      </c>
      <c r="K26" t="s">
        <v>310</v>
      </c>
      <c r="L26">
        <v>25200</v>
      </c>
      <c r="M26">
        <v>1972</v>
      </c>
      <c r="N26">
        <v>3</v>
      </c>
      <c r="O26">
        <v>8</v>
      </c>
      <c r="P26" s="3">
        <v>26366</v>
      </c>
      <c r="Q26" s="3">
        <v>45838</v>
      </c>
      <c r="R26">
        <v>53.310079091462178</v>
      </c>
      <c r="S26">
        <v>114.52</v>
      </c>
      <c r="T26">
        <v>421142267938</v>
      </c>
      <c r="U26">
        <v>77.8</v>
      </c>
      <c r="V26">
        <v>0.1</v>
      </c>
      <c r="W26">
        <v>15.9</v>
      </c>
      <c r="X26">
        <v>9770529</v>
      </c>
    </row>
    <row r="27" spans="1:24" x14ac:dyDescent="0.25">
      <c r="A27">
        <v>239</v>
      </c>
      <c r="B27" t="s">
        <v>21</v>
      </c>
      <c r="C27" t="s">
        <v>977</v>
      </c>
      <c r="D27" t="s">
        <v>32</v>
      </c>
      <c r="E27" t="s">
        <v>614</v>
      </c>
      <c r="F27" t="s">
        <v>124</v>
      </c>
      <c r="G27" t="s">
        <v>21</v>
      </c>
      <c r="H27" t="b">
        <v>0</v>
      </c>
      <c r="I27" t="s">
        <v>1797</v>
      </c>
      <c r="J27" t="s">
        <v>616</v>
      </c>
      <c r="K27" t="s">
        <v>978</v>
      </c>
      <c r="L27">
        <v>8500</v>
      </c>
      <c r="M27">
        <v>1948</v>
      </c>
      <c r="N27">
        <v>12</v>
      </c>
      <c r="O27">
        <v>18</v>
      </c>
      <c r="P27" s="3">
        <v>17885</v>
      </c>
      <c r="Q27" s="3">
        <v>45838</v>
      </c>
      <c r="R27">
        <v>76.529799929799921</v>
      </c>
      <c r="S27">
        <v>117.24</v>
      </c>
      <c r="T27">
        <v>21427700000000</v>
      </c>
      <c r="U27">
        <v>78.5</v>
      </c>
      <c r="V27">
        <v>9.6</v>
      </c>
      <c r="W27">
        <v>36.6</v>
      </c>
      <c r="X27">
        <v>328239523</v>
      </c>
    </row>
    <row r="28" spans="1:24" x14ac:dyDescent="0.25">
      <c r="A28">
        <v>390</v>
      </c>
      <c r="B28" t="s">
        <v>462</v>
      </c>
      <c r="C28" t="s">
        <v>1448</v>
      </c>
      <c r="D28" t="s">
        <v>32</v>
      </c>
      <c r="E28" t="s">
        <v>1449</v>
      </c>
      <c r="F28" t="s">
        <v>465</v>
      </c>
      <c r="G28" t="s">
        <v>462</v>
      </c>
      <c r="H28" t="b">
        <v>0</v>
      </c>
      <c r="I28" t="s">
        <v>1797</v>
      </c>
      <c r="J28" t="s">
        <v>1450</v>
      </c>
      <c r="K28" t="s">
        <v>1451</v>
      </c>
      <c r="L28">
        <v>6500</v>
      </c>
      <c r="M28">
        <v>1930</v>
      </c>
      <c r="N28">
        <v>2</v>
      </c>
      <c r="O28">
        <v>27</v>
      </c>
      <c r="P28" s="3">
        <v>11016</v>
      </c>
      <c r="Q28" s="3">
        <v>45838</v>
      </c>
      <c r="R28">
        <v>95.337440109514034</v>
      </c>
      <c r="S28">
        <v>117.24</v>
      </c>
      <c r="T28">
        <v>21427700000000</v>
      </c>
      <c r="U28">
        <v>78.5</v>
      </c>
      <c r="V28">
        <v>9.6</v>
      </c>
      <c r="W28">
        <v>36.6</v>
      </c>
      <c r="X28">
        <v>328239523</v>
      </c>
    </row>
    <row r="29" spans="1:24" x14ac:dyDescent="0.25">
      <c r="A29">
        <v>405</v>
      </c>
      <c r="B29" t="s">
        <v>580</v>
      </c>
      <c r="C29" t="s">
        <v>1484</v>
      </c>
      <c r="D29" t="s">
        <v>226</v>
      </c>
      <c r="E29" t="s">
        <v>861</v>
      </c>
      <c r="F29" t="s">
        <v>1246</v>
      </c>
      <c r="G29" t="s">
        <v>580</v>
      </c>
      <c r="H29" t="b">
        <v>0</v>
      </c>
      <c r="I29" t="s">
        <v>1796</v>
      </c>
      <c r="J29" t="s">
        <v>1485</v>
      </c>
      <c r="K29" t="s">
        <v>675</v>
      </c>
      <c r="L29">
        <v>6300</v>
      </c>
      <c r="M29">
        <v>1945</v>
      </c>
      <c r="N29">
        <v>10</v>
      </c>
      <c r="O29">
        <v>23</v>
      </c>
      <c r="P29" s="3">
        <v>16733</v>
      </c>
      <c r="Q29" s="3">
        <v>45838</v>
      </c>
      <c r="R29">
        <v>79.685820517153957</v>
      </c>
      <c r="S29">
        <v>119.62</v>
      </c>
      <c r="T29">
        <v>2827113184696</v>
      </c>
      <c r="U29">
        <v>81.3</v>
      </c>
      <c r="V29">
        <v>25.5</v>
      </c>
      <c r="W29">
        <v>30.6</v>
      </c>
      <c r="X29">
        <v>66834405</v>
      </c>
    </row>
    <row r="30" spans="1:24" x14ac:dyDescent="0.25">
      <c r="A30">
        <v>153</v>
      </c>
      <c r="B30" t="s">
        <v>250</v>
      </c>
      <c r="C30" t="s">
        <v>672</v>
      </c>
      <c r="D30" t="s">
        <v>274</v>
      </c>
      <c r="E30" t="s">
        <v>673</v>
      </c>
      <c r="F30" t="s">
        <v>250</v>
      </c>
      <c r="G30" t="s">
        <v>250</v>
      </c>
      <c r="H30" t="b">
        <v>0</v>
      </c>
      <c r="I30" t="s">
        <v>1796</v>
      </c>
      <c r="J30" t="s">
        <v>674</v>
      </c>
      <c r="K30" t="s">
        <v>675</v>
      </c>
      <c r="L30">
        <v>11300</v>
      </c>
      <c r="M30">
        <v>1960</v>
      </c>
      <c r="N30">
        <v>4</v>
      </c>
      <c r="O30">
        <v>11</v>
      </c>
      <c r="P30" s="3">
        <v>22017</v>
      </c>
      <c r="Q30" s="3">
        <v>45838</v>
      </c>
      <c r="R30">
        <v>65.216990915501725</v>
      </c>
      <c r="S30">
        <v>119.8</v>
      </c>
      <c r="T30">
        <v>1392680589329</v>
      </c>
      <c r="U30">
        <v>82.7</v>
      </c>
      <c r="V30">
        <v>23</v>
      </c>
      <c r="W30">
        <v>47.4</v>
      </c>
      <c r="X30">
        <v>25766605</v>
      </c>
    </row>
    <row r="31" spans="1:24" x14ac:dyDescent="0.25">
      <c r="A31">
        <v>215</v>
      </c>
      <c r="B31" t="s">
        <v>103</v>
      </c>
      <c r="C31" t="s">
        <v>899</v>
      </c>
      <c r="D31" t="s">
        <v>133</v>
      </c>
      <c r="E31" t="s">
        <v>845</v>
      </c>
      <c r="F31" t="s">
        <v>900</v>
      </c>
      <c r="G31" t="s">
        <v>103</v>
      </c>
      <c r="H31" t="b">
        <v>1</v>
      </c>
      <c r="I31" t="s">
        <v>1796</v>
      </c>
      <c r="J31" t="s">
        <v>901</v>
      </c>
      <c r="K31" t="s">
        <v>675</v>
      </c>
      <c r="L31">
        <v>9000</v>
      </c>
      <c r="M31">
        <v>1950</v>
      </c>
      <c r="N31">
        <v>3</v>
      </c>
      <c r="O31">
        <v>10</v>
      </c>
      <c r="P31" s="3">
        <v>18332</v>
      </c>
      <c r="Q31" s="3">
        <v>45838</v>
      </c>
      <c r="R31">
        <v>75.307323750855574</v>
      </c>
      <c r="S31">
        <v>116.76</v>
      </c>
      <c r="T31">
        <v>1736425629520</v>
      </c>
      <c r="U31">
        <v>81.900000000000006</v>
      </c>
      <c r="V31">
        <v>12.8</v>
      </c>
      <c r="W31">
        <v>24.5</v>
      </c>
      <c r="X31">
        <v>36991981</v>
      </c>
    </row>
    <row r="32" spans="1:24" x14ac:dyDescent="0.25">
      <c r="A32">
        <v>208</v>
      </c>
      <c r="B32" t="s">
        <v>72</v>
      </c>
      <c r="C32" t="s">
        <v>867</v>
      </c>
      <c r="D32" t="s">
        <v>497</v>
      </c>
      <c r="E32" t="s">
        <v>498</v>
      </c>
      <c r="F32" t="s">
        <v>72</v>
      </c>
      <c r="G32" t="s">
        <v>72</v>
      </c>
      <c r="H32" t="b">
        <v>0</v>
      </c>
      <c r="I32" t="s">
        <v>1797</v>
      </c>
      <c r="J32" t="s">
        <v>868</v>
      </c>
      <c r="K32" t="s">
        <v>869</v>
      </c>
      <c r="L32">
        <v>9200</v>
      </c>
      <c r="M32">
        <v>1943</v>
      </c>
      <c r="N32">
        <v>9</v>
      </c>
      <c r="O32">
        <v>6</v>
      </c>
      <c r="P32" s="3">
        <v>15955</v>
      </c>
      <c r="Q32" s="3">
        <v>45838</v>
      </c>
      <c r="R32">
        <v>81.814520385275102</v>
      </c>
      <c r="S32">
        <v>110.51</v>
      </c>
      <c r="T32">
        <v>530832908738</v>
      </c>
      <c r="U32">
        <v>82.5</v>
      </c>
      <c r="V32">
        <v>27.9</v>
      </c>
      <c r="W32">
        <v>49.1</v>
      </c>
      <c r="X32">
        <v>10285453</v>
      </c>
    </row>
    <row r="33" spans="1:24" x14ac:dyDescent="0.25">
      <c r="A33">
        <v>437</v>
      </c>
      <c r="B33" t="s">
        <v>49</v>
      </c>
      <c r="C33" t="s">
        <v>1583</v>
      </c>
      <c r="D33" t="s">
        <v>32</v>
      </c>
      <c r="E33" t="s">
        <v>831</v>
      </c>
      <c r="F33" t="s">
        <v>1584</v>
      </c>
      <c r="G33" t="s">
        <v>49</v>
      </c>
      <c r="H33" t="b">
        <v>1</v>
      </c>
      <c r="I33" t="s">
        <v>1796</v>
      </c>
      <c r="J33" t="s">
        <v>1585</v>
      </c>
      <c r="K33" t="s">
        <v>1586</v>
      </c>
      <c r="L33">
        <v>5900</v>
      </c>
      <c r="M33">
        <v>1960</v>
      </c>
      <c r="N33">
        <v>10</v>
      </c>
      <c r="O33">
        <v>12</v>
      </c>
      <c r="P33" s="3">
        <v>22201</v>
      </c>
      <c r="Q33" s="3">
        <v>45838</v>
      </c>
      <c r="R33">
        <v>64.713236819181148</v>
      </c>
      <c r="S33">
        <v>117.24</v>
      </c>
      <c r="T33">
        <v>21427700000000</v>
      </c>
      <c r="U33">
        <v>78.5</v>
      </c>
      <c r="V33">
        <v>9.6</v>
      </c>
      <c r="W33">
        <v>36.6</v>
      </c>
      <c r="X33">
        <v>328239523</v>
      </c>
    </row>
    <row r="34" spans="1:24" x14ac:dyDescent="0.25">
      <c r="A34">
        <v>466</v>
      </c>
      <c r="B34" t="s">
        <v>250</v>
      </c>
      <c r="C34" t="s">
        <v>1671</v>
      </c>
      <c r="D34" t="s">
        <v>32</v>
      </c>
      <c r="E34" t="s">
        <v>1672</v>
      </c>
      <c r="F34" t="s">
        <v>1673</v>
      </c>
      <c r="G34" t="s">
        <v>250</v>
      </c>
      <c r="H34" t="b">
        <v>1</v>
      </c>
      <c r="I34" t="s">
        <v>1796</v>
      </c>
      <c r="J34" t="s">
        <v>1674</v>
      </c>
      <c r="K34" t="s">
        <v>1675</v>
      </c>
      <c r="L34">
        <v>5500</v>
      </c>
      <c r="M34">
        <v>1929</v>
      </c>
      <c r="N34">
        <v>4</v>
      </c>
      <c r="O34">
        <v>10</v>
      </c>
      <c r="P34" s="3">
        <v>10693</v>
      </c>
      <c r="Q34" s="3">
        <v>45838</v>
      </c>
      <c r="R34">
        <v>96.222444889779553</v>
      </c>
      <c r="S34">
        <v>117.24</v>
      </c>
      <c r="T34">
        <v>21427700000000</v>
      </c>
      <c r="U34">
        <v>78.5</v>
      </c>
      <c r="V34">
        <v>9.6</v>
      </c>
      <c r="W34">
        <v>36.6</v>
      </c>
      <c r="X34">
        <v>328239523</v>
      </c>
    </row>
    <row r="35" spans="1:24" x14ac:dyDescent="0.25">
      <c r="A35">
        <v>299</v>
      </c>
      <c r="B35" t="s">
        <v>590</v>
      </c>
      <c r="C35" t="s">
        <v>1143</v>
      </c>
      <c r="D35" t="s">
        <v>32</v>
      </c>
      <c r="E35" t="s">
        <v>984</v>
      </c>
      <c r="F35" t="s">
        <v>1043</v>
      </c>
      <c r="G35" t="s">
        <v>590</v>
      </c>
      <c r="H35" t="b">
        <v>1</v>
      </c>
      <c r="I35" t="s">
        <v>1796</v>
      </c>
      <c r="J35" t="s">
        <v>1144</v>
      </c>
      <c r="K35" t="s">
        <v>1145</v>
      </c>
      <c r="L35">
        <v>7500</v>
      </c>
      <c r="M35">
        <v>1942</v>
      </c>
      <c r="N35">
        <v>9</v>
      </c>
      <c r="O35">
        <v>27</v>
      </c>
      <c r="P35" s="3">
        <v>15611</v>
      </c>
      <c r="Q35" s="3">
        <v>45838</v>
      </c>
      <c r="R35">
        <v>82.757015742642025</v>
      </c>
      <c r="S35">
        <v>117.24</v>
      </c>
      <c r="T35">
        <v>21427700000000</v>
      </c>
      <c r="U35">
        <v>78.5</v>
      </c>
      <c r="V35">
        <v>9.6</v>
      </c>
      <c r="W35">
        <v>36.6</v>
      </c>
      <c r="X35">
        <v>328239523</v>
      </c>
    </row>
    <row r="36" spans="1:24" x14ac:dyDescent="0.25">
      <c r="A36">
        <v>317</v>
      </c>
      <c r="B36" t="s">
        <v>49</v>
      </c>
      <c r="C36" t="s">
        <v>1207</v>
      </c>
      <c r="D36" t="s">
        <v>32</v>
      </c>
      <c r="E36" t="s">
        <v>1208</v>
      </c>
      <c r="F36" t="s">
        <v>258</v>
      </c>
      <c r="G36" t="s">
        <v>49</v>
      </c>
      <c r="H36" t="b">
        <v>1</v>
      </c>
      <c r="I36" t="s">
        <v>1796</v>
      </c>
      <c r="J36" t="s">
        <v>1209</v>
      </c>
      <c r="K36" t="s">
        <v>1145</v>
      </c>
      <c r="L36">
        <v>7200</v>
      </c>
      <c r="M36">
        <v>1957</v>
      </c>
      <c r="N36">
        <v>11</v>
      </c>
      <c r="O36">
        <v>25</v>
      </c>
      <c r="P36" s="3">
        <v>21149</v>
      </c>
      <c r="Q36" s="3">
        <v>45838</v>
      </c>
      <c r="R36">
        <v>67.595468613602094</v>
      </c>
      <c r="S36">
        <v>117.24</v>
      </c>
      <c r="T36">
        <v>21427700000000</v>
      </c>
      <c r="U36">
        <v>78.5</v>
      </c>
      <c r="V36">
        <v>9.6</v>
      </c>
      <c r="W36">
        <v>36.6</v>
      </c>
      <c r="X36">
        <v>328239523</v>
      </c>
    </row>
    <row r="37" spans="1:24" x14ac:dyDescent="0.25">
      <c r="A37">
        <v>445</v>
      </c>
      <c r="B37" t="s">
        <v>292</v>
      </c>
      <c r="C37" t="s">
        <v>1609</v>
      </c>
      <c r="D37" t="s">
        <v>133</v>
      </c>
      <c r="E37" t="s">
        <v>1610</v>
      </c>
      <c r="F37" t="s">
        <v>403</v>
      </c>
      <c r="G37" t="s">
        <v>292</v>
      </c>
      <c r="H37" t="b">
        <v>0</v>
      </c>
      <c r="I37" t="s">
        <v>1796</v>
      </c>
      <c r="J37" t="s">
        <v>1611</v>
      </c>
      <c r="K37" t="s">
        <v>1145</v>
      </c>
      <c r="L37">
        <v>5700</v>
      </c>
      <c r="M37">
        <v>1930</v>
      </c>
      <c r="N37">
        <v>1</v>
      </c>
      <c r="O37">
        <v>1</v>
      </c>
      <c r="P37" s="3">
        <v>10959</v>
      </c>
      <c r="Q37" s="3">
        <v>45838</v>
      </c>
      <c r="R37">
        <v>95.493497604380565</v>
      </c>
      <c r="S37">
        <v>116.76</v>
      </c>
      <c r="T37">
        <v>1736425629520</v>
      </c>
      <c r="U37">
        <v>81.900000000000006</v>
      </c>
      <c r="V37">
        <v>12.8</v>
      </c>
      <c r="W37">
        <v>24.5</v>
      </c>
      <c r="X37">
        <v>36991981</v>
      </c>
    </row>
    <row r="38" spans="1:24" x14ac:dyDescent="0.25">
      <c r="A38">
        <v>332</v>
      </c>
      <c r="B38" t="s">
        <v>250</v>
      </c>
      <c r="C38" t="s">
        <v>1272</v>
      </c>
      <c r="D38" t="s">
        <v>74</v>
      </c>
      <c r="E38" t="s">
        <v>75</v>
      </c>
      <c r="F38" t="s">
        <v>556</v>
      </c>
      <c r="G38" t="s">
        <v>250</v>
      </c>
      <c r="H38" t="b">
        <v>0</v>
      </c>
      <c r="I38" t="s">
        <v>1796</v>
      </c>
      <c r="J38" t="s">
        <v>1273</v>
      </c>
      <c r="K38" t="s">
        <v>1274</v>
      </c>
      <c r="L38">
        <v>7000</v>
      </c>
      <c r="M38">
        <v>1942</v>
      </c>
      <c r="N38">
        <v>10</v>
      </c>
      <c r="O38">
        <v>24</v>
      </c>
      <c r="P38" s="3">
        <v>15638</v>
      </c>
      <c r="Q38" s="3">
        <v>45838</v>
      </c>
      <c r="R38">
        <v>82.683093771389466</v>
      </c>
      <c r="S38">
        <v>180.44</v>
      </c>
      <c r="T38">
        <v>2611000000000</v>
      </c>
      <c r="U38">
        <v>69.400000000000006</v>
      </c>
      <c r="V38">
        <v>11.2</v>
      </c>
      <c r="W38">
        <v>49.7</v>
      </c>
      <c r="X38">
        <v>1366417754</v>
      </c>
    </row>
    <row r="39" spans="1:24" x14ac:dyDescent="0.25">
      <c r="A39">
        <v>182</v>
      </c>
      <c r="B39" t="s">
        <v>292</v>
      </c>
      <c r="C39" t="s">
        <v>770</v>
      </c>
      <c r="D39" t="s">
        <v>32</v>
      </c>
      <c r="E39" t="s">
        <v>771</v>
      </c>
      <c r="F39" t="s">
        <v>403</v>
      </c>
      <c r="G39" t="s">
        <v>292</v>
      </c>
      <c r="H39" t="b">
        <v>1</v>
      </c>
      <c r="I39" t="s">
        <v>1796</v>
      </c>
      <c r="J39" t="s">
        <v>772</v>
      </c>
      <c r="K39" t="s">
        <v>773</v>
      </c>
      <c r="L39">
        <v>10000</v>
      </c>
      <c r="M39">
        <v>1938</v>
      </c>
      <c r="N39">
        <v>3</v>
      </c>
      <c r="O39">
        <v>8</v>
      </c>
      <c r="P39" s="3">
        <v>13947</v>
      </c>
      <c r="Q39" s="3">
        <v>45838</v>
      </c>
      <c r="R39">
        <v>87.312799452429843</v>
      </c>
      <c r="S39">
        <v>117.24</v>
      </c>
      <c r="T39">
        <v>21427700000000</v>
      </c>
      <c r="U39">
        <v>78.5</v>
      </c>
      <c r="V39">
        <v>9.6</v>
      </c>
      <c r="W39">
        <v>36.6</v>
      </c>
      <c r="X39">
        <v>328239523</v>
      </c>
    </row>
    <row r="40" spans="1:24" x14ac:dyDescent="0.25">
      <c r="A40">
        <v>208</v>
      </c>
      <c r="B40" t="s">
        <v>38</v>
      </c>
      <c r="C40" t="s">
        <v>877</v>
      </c>
      <c r="D40" t="s">
        <v>74</v>
      </c>
      <c r="E40" t="s">
        <v>878</v>
      </c>
      <c r="F40" t="s">
        <v>879</v>
      </c>
      <c r="G40" t="s">
        <v>38</v>
      </c>
      <c r="H40" t="b">
        <v>0</v>
      </c>
      <c r="I40" t="s">
        <v>1796</v>
      </c>
      <c r="J40" t="s">
        <v>880</v>
      </c>
      <c r="K40" t="s">
        <v>881</v>
      </c>
      <c r="L40">
        <v>9200</v>
      </c>
      <c r="M40">
        <v>1945</v>
      </c>
      <c r="N40">
        <v>7</v>
      </c>
      <c r="O40">
        <v>24</v>
      </c>
      <c r="P40" s="3">
        <v>16642</v>
      </c>
      <c r="Q40" s="3">
        <v>45838</v>
      </c>
      <c r="R40">
        <v>79.934967044110181</v>
      </c>
      <c r="S40">
        <v>180.44</v>
      </c>
      <c r="T40">
        <v>2611000000000</v>
      </c>
      <c r="U40">
        <v>69.400000000000006</v>
      </c>
      <c r="V40">
        <v>11.2</v>
      </c>
      <c r="W40">
        <v>49.7</v>
      </c>
      <c r="X40">
        <v>1366417754</v>
      </c>
    </row>
    <row r="41" spans="1:24" x14ac:dyDescent="0.25">
      <c r="A41">
        <v>312</v>
      </c>
      <c r="B41" t="s">
        <v>250</v>
      </c>
      <c r="C41" t="s">
        <v>1185</v>
      </c>
      <c r="D41" t="s">
        <v>74</v>
      </c>
      <c r="E41" t="s">
        <v>1186</v>
      </c>
      <c r="F41" t="s">
        <v>1187</v>
      </c>
      <c r="G41" t="s">
        <v>250</v>
      </c>
      <c r="H41" t="b">
        <v>0</v>
      </c>
      <c r="I41" t="s">
        <v>1796</v>
      </c>
      <c r="J41" t="s">
        <v>1188</v>
      </c>
      <c r="K41" t="s">
        <v>1189</v>
      </c>
      <c r="L41">
        <v>7300</v>
      </c>
      <c r="M41">
        <v>1931</v>
      </c>
      <c r="N41">
        <v>6</v>
      </c>
      <c r="O41">
        <v>1</v>
      </c>
      <c r="P41" s="3">
        <v>11475</v>
      </c>
      <c r="Q41" s="3">
        <v>45838</v>
      </c>
      <c r="R41">
        <v>94.080088763364927</v>
      </c>
      <c r="S41">
        <v>180.44</v>
      </c>
      <c r="T41">
        <v>2611000000000</v>
      </c>
      <c r="U41">
        <v>69.400000000000006</v>
      </c>
      <c r="V41">
        <v>11.2</v>
      </c>
      <c r="W41">
        <v>49.7</v>
      </c>
      <c r="X41">
        <v>1366417754</v>
      </c>
    </row>
    <row r="42" spans="1:24" x14ac:dyDescent="0.25">
      <c r="A42">
        <v>1</v>
      </c>
      <c r="B42" t="s">
        <v>21</v>
      </c>
      <c r="C42" t="s">
        <v>22</v>
      </c>
      <c r="D42" t="s">
        <v>23</v>
      </c>
      <c r="E42" t="s">
        <v>24</v>
      </c>
      <c r="F42" t="s">
        <v>25</v>
      </c>
      <c r="G42" t="s">
        <v>21</v>
      </c>
      <c r="H42" t="b">
        <v>0</v>
      </c>
      <c r="I42" t="s">
        <v>1796</v>
      </c>
      <c r="J42" t="s">
        <v>27</v>
      </c>
      <c r="K42" t="s">
        <v>28</v>
      </c>
      <c r="L42">
        <v>211000</v>
      </c>
      <c r="M42">
        <v>1949</v>
      </c>
      <c r="N42">
        <v>3</v>
      </c>
      <c r="O42">
        <v>5</v>
      </c>
      <c r="P42" s="3">
        <v>17962</v>
      </c>
      <c r="Q42" s="3">
        <v>45838</v>
      </c>
      <c r="R42">
        <v>76.321006969136675</v>
      </c>
      <c r="S42">
        <v>110.05</v>
      </c>
      <c r="T42">
        <v>2715518274227</v>
      </c>
      <c r="U42">
        <v>82.5</v>
      </c>
      <c r="V42">
        <v>24.2</v>
      </c>
      <c r="W42">
        <v>60.7</v>
      </c>
      <c r="X42">
        <v>67059887</v>
      </c>
    </row>
    <row r="43" spans="1:24" x14ac:dyDescent="0.25">
      <c r="A43">
        <v>261</v>
      </c>
      <c r="B43" t="s">
        <v>21</v>
      </c>
      <c r="C43" t="s">
        <v>1042</v>
      </c>
      <c r="D43" t="s">
        <v>32</v>
      </c>
      <c r="E43" t="s">
        <v>984</v>
      </c>
      <c r="F43" t="s">
        <v>1043</v>
      </c>
      <c r="G43" t="s">
        <v>21</v>
      </c>
      <c r="H43" t="b">
        <v>1</v>
      </c>
      <c r="I43" t="s">
        <v>1796</v>
      </c>
      <c r="J43" t="s">
        <v>1044</v>
      </c>
      <c r="K43" t="s">
        <v>28</v>
      </c>
      <c r="L43">
        <v>8000</v>
      </c>
      <c r="M43">
        <v>1929</v>
      </c>
      <c r="N43">
        <v>5</v>
      </c>
      <c r="O43">
        <v>12</v>
      </c>
      <c r="P43" s="3">
        <v>10725</v>
      </c>
      <c r="Q43" s="3">
        <v>45838</v>
      </c>
      <c r="R43">
        <v>96.134833046374425</v>
      </c>
      <c r="S43">
        <v>117.24</v>
      </c>
      <c r="T43">
        <v>21427700000000</v>
      </c>
      <c r="U43">
        <v>78.5</v>
      </c>
      <c r="V43">
        <v>9.6</v>
      </c>
      <c r="W43">
        <v>36.6</v>
      </c>
      <c r="X43">
        <v>328239523</v>
      </c>
    </row>
    <row r="44" spans="1:24" x14ac:dyDescent="0.25">
      <c r="A44">
        <v>6</v>
      </c>
      <c r="B44" t="s">
        <v>38</v>
      </c>
      <c r="C44" t="s">
        <v>55</v>
      </c>
      <c r="D44" t="s">
        <v>32</v>
      </c>
      <c r="E44" t="s">
        <v>40</v>
      </c>
      <c r="F44" t="s">
        <v>56</v>
      </c>
      <c r="G44" t="s">
        <v>38</v>
      </c>
      <c r="H44" t="b">
        <v>1</v>
      </c>
      <c r="I44" t="s">
        <v>1796</v>
      </c>
      <c r="J44" t="s">
        <v>57</v>
      </c>
      <c r="K44" t="s">
        <v>58</v>
      </c>
      <c r="L44">
        <v>104000</v>
      </c>
      <c r="M44">
        <v>1955</v>
      </c>
      <c r="N44">
        <v>10</v>
      </c>
      <c r="O44">
        <v>28</v>
      </c>
      <c r="P44" s="3">
        <v>20390</v>
      </c>
      <c r="Q44" s="3">
        <v>45838</v>
      </c>
      <c r="R44">
        <v>69.672155169089578</v>
      </c>
      <c r="S44">
        <v>117.24</v>
      </c>
      <c r="T44">
        <v>21427700000000</v>
      </c>
      <c r="U44">
        <v>78.5</v>
      </c>
      <c r="V44">
        <v>9.6</v>
      </c>
      <c r="W44">
        <v>36.6</v>
      </c>
      <c r="X44">
        <v>328239523</v>
      </c>
    </row>
    <row r="45" spans="1:24" x14ac:dyDescent="0.25">
      <c r="A45">
        <v>242</v>
      </c>
      <c r="B45" t="s">
        <v>59</v>
      </c>
      <c r="C45" t="s">
        <v>992</v>
      </c>
      <c r="D45" t="s">
        <v>274</v>
      </c>
      <c r="E45" t="s">
        <v>993</v>
      </c>
      <c r="F45" t="s">
        <v>985</v>
      </c>
      <c r="G45" t="s">
        <v>59</v>
      </c>
      <c r="H45" t="b">
        <v>0</v>
      </c>
      <c r="I45" t="s">
        <v>1797</v>
      </c>
      <c r="J45" t="s">
        <v>994</v>
      </c>
      <c r="K45" t="s">
        <v>995</v>
      </c>
      <c r="L45">
        <v>8400</v>
      </c>
      <c r="M45">
        <v>1950</v>
      </c>
      <c r="N45">
        <v>5</v>
      </c>
      <c r="O45">
        <v>21</v>
      </c>
      <c r="P45" s="3">
        <v>18404</v>
      </c>
      <c r="Q45" s="3">
        <v>45838</v>
      </c>
      <c r="R45">
        <v>75.110198494182072</v>
      </c>
      <c r="S45">
        <v>119.8</v>
      </c>
      <c r="T45">
        <v>1392680589329</v>
      </c>
      <c r="U45">
        <v>82.7</v>
      </c>
      <c r="V45">
        <v>23</v>
      </c>
      <c r="W45">
        <v>47.4</v>
      </c>
      <c r="X45">
        <v>25766605</v>
      </c>
    </row>
    <row r="46" spans="1:24" x14ac:dyDescent="0.25">
      <c r="A46">
        <v>206</v>
      </c>
      <c r="B46" t="s">
        <v>38</v>
      </c>
      <c r="C46" t="s">
        <v>855</v>
      </c>
      <c r="D46" t="s">
        <v>32</v>
      </c>
      <c r="E46" t="s">
        <v>856</v>
      </c>
      <c r="F46" t="s">
        <v>857</v>
      </c>
      <c r="G46" t="s">
        <v>38</v>
      </c>
      <c r="H46" t="b">
        <v>1</v>
      </c>
      <c r="I46" t="s">
        <v>1796</v>
      </c>
      <c r="J46" t="s">
        <v>858</v>
      </c>
      <c r="K46" t="s">
        <v>859</v>
      </c>
      <c r="L46">
        <v>9300</v>
      </c>
      <c r="M46">
        <v>1981</v>
      </c>
      <c r="N46">
        <v>8</v>
      </c>
      <c r="O46">
        <v>29</v>
      </c>
      <c r="P46" s="3">
        <v>29827</v>
      </c>
      <c r="Q46" s="3">
        <v>45838</v>
      </c>
      <c r="R46">
        <v>43.836395716719394</v>
      </c>
      <c r="S46">
        <v>117.24</v>
      </c>
      <c r="T46">
        <v>21427700000000</v>
      </c>
      <c r="U46">
        <v>78.5</v>
      </c>
      <c r="V46">
        <v>9.6</v>
      </c>
      <c r="W46">
        <v>36.6</v>
      </c>
      <c r="X46">
        <v>328239523</v>
      </c>
    </row>
    <row r="47" spans="1:24" x14ac:dyDescent="0.25">
      <c r="A47">
        <v>383</v>
      </c>
      <c r="B47" t="s">
        <v>49</v>
      </c>
      <c r="C47" t="s">
        <v>1433</v>
      </c>
      <c r="D47" t="s">
        <v>32</v>
      </c>
      <c r="E47" t="s">
        <v>61</v>
      </c>
      <c r="F47" t="s">
        <v>204</v>
      </c>
      <c r="G47" t="s">
        <v>49</v>
      </c>
      <c r="H47" t="b">
        <v>1</v>
      </c>
      <c r="I47" t="s">
        <v>1796</v>
      </c>
      <c r="J47" t="s">
        <v>1434</v>
      </c>
      <c r="K47" t="s">
        <v>1435</v>
      </c>
      <c r="L47">
        <v>6600</v>
      </c>
      <c r="M47">
        <v>1945</v>
      </c>
      <c r="N47">
        <v>2</v>
      </c>
      <c r="O47">
        <v>25</v>
      </c>
      <c r="P47" s="3">
        <v>16493</v>
      </c>
      <c r="Q47" s="3">
        <v>45838</v>
      </c>
      <c r="R47">
        <v>80.342910258576978</v>
      </c>
      <c r="S47">
        <v>117.24</v>
      </c>
      <c r="T47">
        <v>21427700000000</v>
      </c>
      <c r="U47">
        <v>78.5</v>
      </c>
      <c r="V47">
        <v>9.6</v>
      </c>
      <c r="W47">
        <v>36.6</v>
      </c>
      <c r="X47">
        <v>328239523</v>
      </c>
    </row>
    <row r="48" spans="1:24" x14ac:dyDescent="0.25">
      <c r="A48">
        <v>383</v>
      </c>
      <c r="B48" t="s">
        <v>103</v>
      </c>
      <c r="C48" t="s">
        <v>1423</v>
      </c>
      <c r="D48" t="s">
        <v>32</v>
      </c>
      <c r="E48" t="s">
        <v>984</v>
      </c>
      <c r="F48" t="s">
        <v>1424</v>
      </c>
      <c r="G48" t="s">
        <v>103</v>
      </c>
      <c r="H48" t="b">
        <v>0</v>
      </c>
      <c r="I48" t="s">
        <v>1796</v>
      </c>
      <c r="J48" t="s">
        <v>1425</v>
      </c>
      <c r="K48" t="s">
        <v>1426</v>
      </c>
      <c r="L48">
        <v>6600</v>
      </c>
      <c r="M48">
        <v>1954</v>
      </c>
      <c r="N48">
        <v>4</v>
      </c>
      <c r="O48">
        <v>22</v>
      </c>
      <c r="P48" s="3">
        <v>19836</v>
      </c>
      <c r="Q48" s="3">
        <v>45838</v>
      </c>
      <c r="R48">
        <v>71.189596167008901</v>
      </c>
      <c r="S48">
        <v>117.24</v>
      </c>
      <c r="T48">
        <v>21427700000000</v>
      </c>
      <c r="U48">
        <v>78.5</v>
      </c>
      <c r="V48">
        <v>9.6</v>
      </c>
      <c r="W48">
        <v>36.6</v>
      </c>
      <c r="X48">
        <v>328239523</v>
      </c>
    </row>
    <row r="49" spans="1:24" x14ac:dyDescent="0.25">
      <c r="A49">
        <v>437</v>
      </c>
      <c r="B49" t="s">
        <v>462</v>
      </c>
      <c r="C49" t="s">
        <v>1574</v>
      </c>
      <c r="D49" t="s">
        <v>105</v>
      </c>
      <c r="E49" t="s">
        <v>655</v>
      </c>
      <c r="F49" t="s">
        <v>465</v>
      </c>
      <c r="G49" t="s">
        <v>462</v>
      </c>
      <c r="H49" t="b">
        <v>1</v>
      </c>
      <c r="I49" t="s">
        <v>1796</v>
      </c>
      <c r="J49" t="s">
        <v>1575</v>
      </c>
      <c r="K49" t="s">
        <v>1576</v>
      </c>
      <c r="L49">
        <v>5900</v>
      </c>
      <c r="M49">
        <v>1963</v>
      </c>
      <c r="N49">
        <v>1</v>
      </c>
      <c r="O49">
        <v>1</v>
      </c>
      <c r="P49" s="3">
        <v>23012</v>
      </c>
      <c r="Q49" s="3">
        <v>45838</v>
      </c>
      <c r="R49">
        <v>62.493503107209598</v>
      </c>
      <c r="S49">
        <v>125.08</v>
      </c>
      <c r="T49">
        <v>19910000000000</v>
      </c>
      <c r="U49">
        <v>77</v>
      </c>
      <c r="V49">
        <v>9.4</v>
      </c>
      <c r="W49">
        <v>59.2</v>
      </c>
      <c r="X49">
        <v>1397715000</v>
      </c>
    </row>
    <row r="50" spans="1:24" x14ac:dyDescent="0.25">
      <c r="A50">
        <v>290</v>
      </c>
      <c r="B50" t="s">
        <v>292</v>
      </c>
      <c r="C50" t="s">
        <v>1122</v>
      </c>
      <c r="D50" t="s">
        <v>105</v>
      </c>
      <c r="E50" t="s">
        <v>1123</v>
      </c>
      <c r="F50" t="s">
        <v>1124</v>
      </c>
      <c r="G50" t="s">
        <v>292</v>
      </c>
      <c r="H50" t="b">
        <v>1</v>
      </c>
      <c r="I50" t="s">
        <v>1796</v>
      </c>
      <c r="J50" t="s">
        <v>1125</v>
      </c>
      <c r="K50" t="s">
        <v>1126</v>
      </c>
      <c r="L50">
        <v>7600</v>
      </c>
      <c r="M50">
        <v>1968</v>
      </c>
      <c r="N50">
        <v>7</v>
      </c>
      <c r="O50">
        <v>24</v>
      </c>
      <c r="P50" s="3">
        <v>25043</v>
      </c>
      <c r="Q50" s="3">
        <v>45838</v>
      </c>
      <c r="R50">
        <v>56.932263393910787</v>
      </c>
      <c r="S50">
        <v>125.08</v>
      </c>
      <c r="T50">
        <v>19910000000000</v>
      </c>
      <c r="U50">
        <v>77</v>
      </c>
      <c r="V50">
        <v>9.4</v>
      </c>
      <c r="W50">
        <v>59.2</v>
      </c>
      <c r="X50">
        <v>1397715000</v>
      </c>
    </row>
    <row r="51" spans="1:24" x14ac:dyDescent="0.25">
      <c r="A51">
        <v>397</v>
      </c>
      <c r="B51" t="s">
        <v>49</v>
      </c>
      <c r="C51" t="s">
        <v>1459</v>
      </c>
      <c r="D51" t="s">
        <v>497</v>
      </c>
      <c r="E51" t="s">
        <v>1460</v>
      </c>
      <c r="F51" t="s">
        <v>264</v>
      </c>
      <c r="G51" t="s">
        <v>49</v>
      </c>
      <c r="H51" t="b">
        <v>1</v>
      </c>
      <c r="I51" t="s">
        <v>1796</v>
      </c>
      <c r="J51" t="s">
        <v>1461</v>
      </c>
      <c r="K51" t="s">
        <v>457</v>
      </c>
      <c r="L51">
        <v>6400</v>
      </c>
      <c r="M51">
        <v>1951</v>
      </c>
      <c r="N51">
        <v>8</v>
      </c>
      <c r="O51">
        <v>19</v>
      </c>
      <c r="P51" s="3">
        <v>18859</v>
      </c>
      <c r="Q51" s="3">
        <v>45838</v>
      </c>
      <c r="R51">
        <v>73.863802292472812</v>
      </c>
      <c r="S51">
        <v>110.51</v>
      </c>
      <c r="T51">
        <v>530832908738</v>
      </c>
      <c r="U51">
        <v>82.5</v>
      </c>
      <c r="V51">
        <v>27.9</v>
      </c>
      <c r="W51">
        <v>49.1</v>
      </c>
      <c r="X51">
        <v>10285453</v>
      </c>
    </row>
    <row r="52" spans="1:24" x14ac:dyDescent="0.25">
      <c r="A52">
        <v>171</v>
      </c>
      <c r="B52" t="s">
        <v>351</v>
      </c>
      <c r="C52" t="s">
        <v>734</v>
      </c>
      <c r="D52" t="s">
        <v>32</v>
      </c>
      <c r="E52" t="s">
        <v>735</v>
      </c>
      <c r="F52" t="s">
        <v>548</v>
      </c>
      <c r="G52" t="s">
        <v>351</v>
      </c>
      <c r="H52" t="b">
        <v>0</v>
      </c>
      <c r="I52" t="s">
        <v>1796</v>
      </c>
      <c r="J52" t="s">
        <v>736</v>
      </c>
      <c r="K52" t="s">
        <v>457</v>
      </c>
      <c r="L52">
        <v>10200</v>
      </c>
      <c r="M52">
        <v>1962</v>
      </c>
      <c r="N52">
        <v>8</v>
      </c>
      <c r="O52">
        <v>19</v>
      </c>
      <c r="P52" s="3">
        <v>22877</v>
      </c>
      <c r="Q52" s="3">
        <v>45838</v>
      </c>
      <c r="R52">
        <v>62.86379192334018</v>
      </c>
      <c r="S52">
        <v>117.24</v>
      </c>
      <c r="T52">
        <v>21427700000000</v>
      </c>
      <c r="U52">
        <v>78.5</v>
      </c>
      <c r="V52">
        <v>9.6</v>
      </c>
      <c r="W52">
        <v>36.6</v>
      </c>
      <c r="X52">
        <v>328239523</v>
      </c>
    </row>
    <row r="53" spans="1:24" x14ac:dyDescent="0.25">
      <c r="A53">
        <v>94</v>
      </c>
      <c r="B53" t="s">
        <v>49</v>
      </c>
      <c r="C53" t="s">
        <v>454</v>
      </c>
      <c r="D53" t="s">
        <v>32</v>
      </c>
      <c r="E53" t="s">
        <v>455</v>
      </c>
      <c r="F53" t="s">
        <v>264</v>
      </c>
      <c r="G53" t="s">
        <v>49</v>
      </c>
      <c r="H53" t="b">
        <v>1</v>
      </c>
      <c r="I53" t="s">
        <v>1796</v>
      </c>
      <c r="J53" t="s">
        <v>456</v>
      </c>
      <c r="K53" t="s">
        <v>457</v>
      </c>
      <c r="L53">
        <v>17500</v>
      </c>
      <c r="M53">
        <v>1936</v>
      </c>
      <c r="N53">
        <v>2</v>
      </c>
      <c r="O53">
        <v>16</v>
      </c>
      <c r="P53" s="3">
        <v>13196</v>
      </c>
      <c r="Q53" s="3">
        <v>45838</v>
      </c>
      <c r="R53">
        <v>89.367566087670738</v>
      </c>
      <c r="S53">
        <v>117.24</v>
      </c>
      <c r="T53">
        <v>21427700000000</v>
      </c>
      <c r="U53">
        <v>78.5</v>
      </c>
      <c r="V53">
        <v>9.6</v>
      </c>
      <c r="W53">
        <v>36.6</v>
      </c>
      <c r="X53">
        <v>328239523</v>
      </c>
    </row>
    <row r="54" spans="1:24" x14ac:dyDescent="0.25">
      <c r="A54">
        <v>232</v>
      </c>
      <c r="B54" t="s">
        <v>103</v>
      </c>
      <c r="C54" t="s">
        <v>962</v>
      </c>
      <c r="D54" t="s">
        <v>170</v>
      </c>
      <c r="E54" t="s">
        <v>963</v>
      </c>
      <c r="F54" t="s">
        <v>513</v>
      </c>
      <c r="G54" t="s">
        <v>103</v>
      </c>
      <c r="H54" t="b">
        <v>1</v>
      </c>
      <c r="I54" t="s">
        <v>1796</v>
      </c>
      <c r="J54" t="s">
        <v>964</v>
      </c>
      <c r="K54" t="s">
        <v>965</v>
      </c>
      <c r="L54">
        <v>8600</v>
      </c>
      <c r="M54">
        <v>1948</v>
      </c>
      <c r="N54">
        <v>1</v>
      </c>
      <c r="O54">
        <v>1</v>
      </c>
      <c r="P54" s="3">
        <v>17533</v>
      </c>
      <c r="Q54" s="3">
        <v>45838</v>
      </c>
      <c r="R54">
        <v>77.493506493506487</v>
      </c>
      <c r="S54">
        <v>99.55</v>
      </c>
      <c r="T54">
        <v>703082435360</v>
      </c>
      <c r="U54">
        <v>83.6</v>
      </c>
      <c r="V54">
        <v>10.1</v>
      </c>
      <c r="W54">
        <v>28.8</v>
      </c>
      <c r="X54">
        <v>8574832</v>
      </c>
    </row>
    <row r="55" spans="1:24" x14ac:dyDescent="0.25">
      <c r="A55">
        <v>8</v>
      </c>
      <c r="B55" t="s">
        <v>65</v>
      </c>
      <c r="C55" t="s">
        <v>66</v>
      </c>
      <c r="D55" t="s">
        <v>67</v>
      </c>
      <c r="E55" t="s">
        <v>68</v>
      </c>
      <c r="F55" t="s">
        <v>65</v>
      </c>
      <c r="G55" t="s">
        <v>65</v>
      </c>
      <c r="H55" t="b">
        <v>1</v>
      </c>
      <c r="I55" t="s">
        <v>1796</v>
      </c>
      <c r="J55" t="s">
        <v>69</v>
      </c>
      <c r="K55" t="s">
        <v>70</v>
      </c>
      <c r="L55">
        <v>93000</v>
      </c>
      <c r="M55">
        <v>1940</v>
      </c>
      <c r="N55">
        <v>1</v>
      </c>
      <c r="O55">
        <v>28</v>
      </c>
      <c r="P55" s="3">
        <v>14638</v>
      </c>
      <c r="Q55" s="3">
        <v>45838</v>
      </c>
      <c r="R55">
        <v>85.419584872023435</v>
      </c>
      <c r="S55">
        <v>141.54</v>
      </c>
      <c r="T55">
        <v>1258286717125</v>
      </c>
      <c r="U55">
        <v>75</v>
      </c>
      <c r="V55">
        <v>13.1</v>
      </c>
      <c r="W55">
        <v>55.1</v>
      </c>
      <c r="X55">
        <v>126014024</v>
      </c>
    </row>
    <row r="56" spans="1:24" x14ac:dyDescent="0.25">
      <c r="A56">
        <v>223</v>
      </c>
      <c r="B56" t="s">
        <v>292</v>
      </c>
      <c r="C56" t="s">
        <v>937</v>
      </c>
      <c r="D56" t="s">
        <v>226</v>
      </c>
      <c r="E56" t="s">
        <v>227</v>
      </c>
      <c r="F56" t="s">
        <v>403</v>
      </c>
      <c r="G56" t="s">
        <v>292</v>
      </c>
      <c r="H56" t="b">
        <v>0</v>
      </c>
      <c r="I56" t="s">
        <v>1797</v>
      </c>
      <c r="J56" t="s">
        <v>938</v>
      </c>
      <c r="K56" t="s">
        <v>939</v>
      </c>
      <c r="L56">
        <v>8800</v>
      </c>
      <c r="M56">
        <v>1951</v>
      </c>
      <c r="N56">
        <v>1</v>
      </c>
      <c r="O56">
        <v>1</v>
      </c>
      <c r="P56" s="3">
        <v>18629</v>
      </c>
      <c r="Q56" s="3">
        <v>45838</v>
      </c>
      <c r="R56">
        <v>74.493502226764988</v>
      </c>
      <c r="S56">
        <v>119.62</v>
      </c>
      <c r="T56">
        <v>2827113184696</v>
      </c>
      <c r="U56">
        <v>81.3</v>
      </c>
      <c r="V56">
        <v>25.5</v>
      </c>
      <c r="W56">
        <v>30.6</v>
      </c>
      <c r="X56">
        <v>66834405</v>
      </c>
    </row>
    <row r="57" spans="1:24" x14ac:dyDescent="0.25">
      <c r="A57">
        <v>167</v>
      </c>
      <c r="B57" t="s">
        <v>49</v>
      </c>
      <c r="C57" t="s">
        <v>723</v>
      </c>
      <c r="D57" t="s">
        <v>306</v>
      </c>
      <c r="E57" t="s">
        <v>645</v>
      </c>
      <c r="F57" t="s">
        <v>724</v>
      </c>
      <c r="G57" t="s">
        <v>49</v>
      </c>
      <c r="H57" t="b">
        <v>1</v>
      </c>
      <c r="I57" t="s">
        <v>1796</v>
      </c>
      <c r="J57" t="s">
        <v>725</v>
      </c>
      <c r="K57" t="s">
        <v>726</v>
      </c>
      <c r="L57">
        <v>10500</v>
      </c>
      <c r="M57">
        <v>1977</v>
      </c>
      <c r="N57">
        <v>9</v>
      </c>
      <c r="O57">
        <v>10</v>
      </c>
      <c r="P57" s="3">
        <v>28378</v>
      </c>
      <c r="Q57" s="3">
        <v>45838</v>
      </c>
      <c r="R57">
        <v>47.803542493155277</v>
      </c>
      <c r="S57">
        <v>114.52</v>
      </c>
      <c r="T57">
        <v>421142267938</v>
      </c>
      <c r="U57">
        <v>77.8</v>
      </c>
      <c r="V57">
        <v>0.1</v>
      </c>
      <c r="W57">
        <v>15.9</v>
      </c>
      <c r="X57">
        <v>9770529</v>
      </c>
    </row>
    <row r="58" spans="1:24" x14ac:dyDescent="0.25">
      <c r="A58">
        <v>119</v>
      </c>
      <c r="B58" t="s">
        <v>103</v>
      </c>
      <c r="C58" t="s">
        <v>543</v>
      </c>
      <c r="D58" t="s">
        <v>226</v>
      </c>
      <c r="E58" t="s">
        <v>227</v>
      </c>
      <c r="F58" t="s">
        <v>544</v>
      </c>
      <c r="G58" t="s">
        <v>103</v>
      </c>
      <c r="H58" t="b">
        <v>0</v>
      </c>
      <c r="I58" t="s">
        <v>1797</v>
      </c>
      <c r="J58" t="s">
        <v>545</v>
      </c>
      <c r="K58" t="s">
        <v>546</v>
      </c>
      <c r="L58">
        <v>14700</v>
      </c>
      <c r="M58">
        <v>1954</v>
      </c>
      <c r="N58">
        <v>6</v>
      </c>
      <c r="O58">
        <v>30</v>
      </c>
      <c r="P58" s="3">
        <v>19905</v>
      </c>
      <c r="Q58" s="3">
        <v>45838</v>
      </c>
      <c r="R58">
        <v>71.000684462696782</v>
      </c>
      <c r="S58">
        <v>119.62</v>
      </c>
      <c r="T58">
        <v>2827113184696</v>
      </c>
      <c r="U58">
        <v>81.3</v>
      </c>
      <c r="V58">
        <v>25.5</v>
      </c>
      <c r="W58">
        <v>30.6</v>
      </c>
      <c r="X58">
        <v>66834405</v>
      </c>
    </row>
    <row r="59" spans="1:24" x14ac:dyDescent="0.25">
      <c r="A59">
        <v>299</v>
      </c>
      <c r="B59" t="s">
        <v>21</v>
      </c>
      <c r="C59" t="s">
        <v>1146</v>
      </c>
      <c r="D59" t="s">
        <v>32</v>
      </c>
      <c r="E59" t="s">
        <v>1147</v>
      </c>
      <c r="F59" t="s">
        <v>1148</v>
      </c>
      <c r="G59" t="s">
        <v>21</v>
      </c>
      <c r="H59" t="b">
        <v>0</v>
      </c>
      <c r="I59" t="s">
        <v>1796</v>
      </c>
      <c r="J59" t="s">
        <v>1149</v>
      </c>
      <c r="K59" t="s">
        <v>119</v>
      </c>
      <c r="L59">
        <v>7500</v>
      </c>
      <c r="M59">
        <v>1938</v>
      </c>
      <c r="N59">
        <v>2</v>
      </c>
      <c r="O59">
        <v>3</v>
      </c>
      <c r="P59" s="3">
        <v>13914</v>
      </c>
      <c r="Q59" s="3">
        <v>45838</v>
      </c>
      <c r="R59">
        <v>87.403148528405197</v>
      </c>
      <c r="S59">
        <v>117.24</v>
      </c>
      <c r="T59">
        <v>21427700000000</v>
      </c>
      <c r="U59">
        <v>78.5</v>
      </c>
      <c r="V59">
        <v>9.6</v>
      </c>
      <c r="W59">
        <v>36.6</v>
      </c>
      <c r="X59">
        <v>328239523</v>
      </c>
    </row>
    <row r="60" spans="1:24" x14ac:dyDescent="0.25">
      <c r="A60">
        <v>17</v>
      </c>
      <c r="B60" t="s">
        <v>72</v>
      </c>
      <c r="C60" t="s">
        <v>115</v>
      </c>
      <c r="D60" t="s">
        <v>32</v>
      </c>
      <c r="E60" t="s">
        <v>116</v>
      </c>
      <c r="F60" t="s">
        <v>117</v>
      </c>
      <c r="G60" t="s">
        <v>72</v>
      </c>
      <c r="H60" t="b">
        <v>0</v>
      </c>
      <c r="I60" t="s">
        <v>1796</v>
      </c>
      <c r="J60" t="s">
        <v>118</v>
      </c>
      <c r="K60" t="s">
        <v>119</v>
      </c>
      <c r="L60">
        <v>59000</v>
      </c>
      <c r="M60">
        <v>1935</v>
      </c>
      <c r="N60">
        <v>11</v>
      </c>
      <c r="O60">
        <v>1</v>
      </c>
      <c r="P60" s="3">
        <v>13089</v>
      </c>
      <c r="Q60" s="3">
        <v>45838</v>
      </c>
      <c r="R60">
        <v>89.661201034959987</v>
      </c>
      <c r="S60">
        <v>117.24</v>
      </c>
      <c r="T60">
        <v>21427700000000</v>
      </c>
      <c r="U60">
        <v>78.5</v>
      </c>
      <c r="V60">
        <v>9.6</v>
      </c>
      <c r="W60">
        <v>36.6</v>
      </c>
      <c r="X60">
        <v>328239523</v>
      </c>
    </row>
    <row r="61" spans="1:24" x14ac:dyDescent="0.25">
      <c r="A61">
        <v>208</v>
      </c>
      <c r="B61" t="s">
        <v>49</v>
      </c>
      <c r="C61" t="s">
        <v>882</v>
      </c>
      <c r="D61" t="s">
        <v>32</v>
      </c>
      <c r="E61" t="s">
        <v>883</v>
      </c>
      <c r="F61" t="s">
        <v>302</v>
      </c>
      <c r="G61" t="s">
        <v>49</v>
      </c>
      <c r="H61" t="b">
        <v>1</v>
      </c>
      <c r="I61" t="s">
        <v>1796</v>
      </c>
      <c r="J61" t="s">
        <v>884</v>
      </c>
      <c r="K61" t="s">
        <v>119</v>
      </c>
      <c r="L61">
        <v>9200</v>
      </c>
      <c r="M61">
        <v>1937</v>
      </c>
      <c r="N61">
        <v>7</v>
      </c>
      <c r="O61">
        <v>29</v>
      </c>
      <c r="P61" s="3">
        <v>13725</v>
      </c>
      <c r="Q61" s="3">
        <v>45838</v>
      </c>
      <c r="R61">
        <v>87.921278493862857</v>
      </c>
      <c r="S61">
        <v>117.24</v>
      </c>
      <c r="T61">
        <v>21427700000000</v>
      </c>
      <c r="U61">
        <v>78.5</v>
      </c>
      <c r="V61">
        <v>9.6</v>
      </c>
      <c r="W61">
        <v>36.6</v>
      </c>
      <c r="X61">
        <v>328239523</v>
      </c>
    </row>
    <row r="62" spans="1:24" x14ac:dyDescent="0.25">
      <c r="A62">
        <v>118</v>
      </c>
      <c r="B62" t="s">
        <v>103</v>
      </c>
      <c r="C62" t="s">
        <v>539</v>
      </c>
      <c r="D62" t="s">
        <v>532</v>
      </c>
      <c r="E62" t="s">
        <v>533</v>
      </c>
      <c r="F62" t="s">
        <v>540</v>
      </c>
      <c r="G62" t="s">
        <v>103</v>
      </c>
      <c r="H62" t="b">
        <v>1</v>
      </c>
      <c r="I62" t="s">
        <v>1796</v>
      </c>
      <c r="J62" t="s">
        <v>541</v>
      </c>
      <c r="K62" t="s">
        <v>542</v>
      </c>
      <c r="L62">
        <v>14800</v>
      </c>
      <c r="M62">
        <v>1944</v>
      </c>
      <c r="N62">
        <v>5</v>
      </c>
      <c r="O62">
        <v>2</v>
      </c>
      <c r="P62" s="3">
        <v>16194</v>
      </c>
      <c r="Q62" s="3">
        <v>45838</v>
      </c>
      <c r="R62">
        <v>81.159493839938563</v>
      </c>
      <c r="S62">
        <v>113.27</v>
      </c>
      <c r="T62">
        <v>543649976166</v>
      </c>
      <c r="U62">
        <v>76.900000000000006</v>
      </c>
      <c r="V62">
        <v>14.9</v>
      </c>
      <c r="W62">
        <v>29.5</v>
      </c>
      <c r="X62">
        <v>69625582</v>
      </c>
    </row>
    <row r="63" spans="1:24" x14ac:dyDescent="0.25">
      <c r="A63">
        <v>239</v>
      </c>
      <c r="B63" t="s">
        <v>49</v>
      </c>
      <c r="C63" t="s">
        <v>974</v>
      </c>
      <c r="D63" t="s">
        <v>32</v>
      </c>
      <c r="E63" t="s">
        <v>61</v>
      </c>
      <c r="F63" t="s">
        <v>264</v>
      </c>
      <c r="G63" t="s">
        <v>49</v>
      </c>
      <c r="H63" t="b">
        <v>1</v>
      </c>
      <c r="I63" t="s">
        <v>1796</v>
      </c>
      <c r="J63" t="s">
        <v>975</v>
      </c>
      <c r="K63" t="s">
        <v>976</v>
      </c>
      <c r="L63">
        <v>8500</v>
      </c>
      <c r="M63">
        <v>1975</v>
      </c>
      <c r="N63">
        <v>6</v>
      </c>
      <c r="O63">
        <v>21</v>
      </c>
      <c r="P63" s="3">
        <v>27566</v>
      </c>
      <c r="Q63" s="3">
        <v>45838</v>
      </c>
      <c r="R63">
        <v>50.025338200558302</v>
      </c>
      <c r="S63">
        <v>117.24</v>
      </c>
      <c r="T63">
        <v>21427700000000</v>
      </c>
      <c r="U63">
        <v>78.5</v>
      </c>
      <c r="V63">
        <v>9.6</v>
      </c>
      <c r="W63">
        <v>36.6</v>
      </c>
      <c r="X63">
        <v>328239523</v>
      </c>
    </row>
    <row r="64" spans="1:24" x14ac:dyDescent="0.25">
      <c r="A64">
        <v>128</v>
      </c>
      <c r="B64" t="s">
        <v>351</v>
      </c>
      <c r="C64" t="s">
        <v>574</v>
      </c>
      <c r="D64" t="s">
        <v>105</v>
      </c>
      <c r="E64" t="s">
        <v>575</v>
      </c>
      <c r="F64" t="s">
        <v>408</v>
      </c>
      <c r="G64" t="s">
        <v>351</v>
      </c>
      <c r="H64" t="b">
        <v>1</v>
      </c>
      <c r="I64" t="s">
        <v>1796</v>
      </c>
      <c r="J64" t="s">
        <v>576</v>
      </c>
      <c r="K64" t="s">
        <v>577</v>
      </c>
      <c r="L64">
        <v>13900</v>
      </c>
      <c r="M64">
        <v>1965</v>
      </c>
      <c r="N64">
        <v>9</v>
      </c>
      <c r="O64">
        <v>1</v>
      </c>
      <c r="P64" s="3">
        <v>23986</v>
      </c>
      <c r="Q64" s="3">
        <v>45838</v>
      </c>
      <c r="R64">
        <v>59.828186714542191</v>
      </c>
      <c r="S64">
        <v>125.08</v>
      </c>
      <c r="T64">
        <v>19910000000000</v>
      </c>
      <c r="U64">
        <v>77</v>
      </c>
      <c r="V64">
        <v>9.4</v>
      </c>
      <c r="W64">
        <v>59.2</v>
      </c>
      <c r="X64">
        <v>1397715000</v>
      </c>
    </row>
    <row r="65" spans="1:24" x14ac:dyDescent="0.25">
      <c r="A65">
        <v>230</v>
      </c>
      <c r="B65" t="s">
        <v>250</v>
      </c>
      <c r="C65" t="s">
        <v>940</v>
      </c>
      <c r="D65" t="s">
        <v>105</v>
      </c>
      <c r="E65" t="s">
        <v>941</v>
      </c>
      <c r="F65" t="s">
        <v>348</v>
      </c>
      <c r="G65" t="s">
        <v>250</v>
      </c>
      <c r="H65" t="b">
        <v>1</v>
      </c>
      <c r="I65" t="s">
        <v>1796</v>
      </c>
      <c r="J65" t="s">
        <v>576</v>
      </c>
      <c r="K65" t="s">
        <v>942</v>
      </c>
      <c r="L65">
        <v>8700</v>
      </c>
      <c r="M65">
        <v>1971</v>
      </c>
      <c r="N65">
        <v>1</v>
      </c>
      <c r="O65">
        <v>1</v>
      </c>
      <c r="P65" s="3">
        <v>25934</v>
      </c>
      <c r="Q65" s="3">
        <v>45838</v>
      </c>
      <c r="R65">
        <v>54.493503907611128</v>
      </c>
      <c r="S65">
        <v>125.08</v>
      </c>
      <c r="T65">
        <v>19910000000000</v>
      </c>
      <c r="U65">
        <v>77</v>
      </c>
      <c r="V65">
        <v>9.4</v>
      </c>
      <c r="W65">
        <v>59.2</v>
      </c>
      <c r="X65">
        <v>1397715000</v>
      </c>
    </row>
    <row r="66" spans="1:24" x14ac:dyDescent="0.25">
      <c r="A66">
        <v>365</v>
      </c>
      <c r="B66" t="s">
        <v>49</v>
      </c>
      <c r="C66" t="s">
        <v>1366</v>
      </c>
      <c r="D66" t="s">
        <v>226</v>
      </c>
      <c r="E66" t="s">
        <v>227</v>
      </c>
      <c r="F66" t="s">
        <v>204</v>
      </c>
      <c r="G66" t="s">
        <v>49</v>
      </c>
      <c r="H66" t="b">
        <v>1</v>
      </c>
      <c r="I66" t="s">
        <v>1796</v>
      </c>
      <c r="J66" t="s">
        <v>1367</v>
      </c>
      <c r="K66" t="s">
        <v>1368</v>
      </c>
      <c r="L66">
        <v>6700</v>
      </c>
      <c r="M66">
        <v>1966</v>
      </c>
      <c r="N66">
        <v>10</v>
      </c>
      <c r="O66">
        <v>27</v>
      </c>
      <c r="P66" s="3">
        <v>24407</v>
      </c>
      <c r="Q66" s="3">
        <v>45838</v>
      </c>
      <c r="R66">
        <v>58.674880219028061</v>
      </c>
      <c r="S66">
        <v>119.62</v>
      </c>
      <c r="T66">
        <v>2827113184696</v>
      </c>
      <c r="U66">
        <v>81.3</v>
      </c>
      <c r="V66">
        <v>25.5</v>
      </c>
      <c r="W66">
        <v>30.6</v>
      </c>
      <c r="X66">
        <v>66834405</v>
      </c>
    </row>
    <row r="67" spans="1:24" x14ac:dyDescent="0.25">
      <c r="A67">
        <v>171</v>
      </c>
      <c r="B67" t="s">
        <v>21</v>
      </c>
      <c r="C67" t="s">
        <v>756</v>
      </c>
      <c r="D67" t="s">
        <v>32</v>
      </c>
      <c r="E67" t="s">
        <v>189</v>
      </c>
      <c r="F67" t="s">
        <v>124</v>
      </c>
      <c r="G67" t="s">
        <v>21</v>
      </c>
      <c r="H67" t="b">
        <v>0</v>
      </c>
      <c r="I67" t="s">
        <v>1797</v>
      </c>
      <c r="J67" t="s">
        <v>125</v>
      </c>
      <c r="K67" t="s">
        <v>757</v>
      </c>
      <c r="L67">
        <v>10200</v>
      </c>
      <c r="M67">
        <v>1949</v>
      </c>
      <c r="N67">
        <v>2</v>
      </c>
      <c r="O67">
        <v>8</v>
      </c>
      <c r="P67" s="3">
        <v>17937</v>
      </c>
      <c r="Q67" s="3">
        <v>45838</v>
      </c>
      <c r="R67">
        <v>76.389453847247893</v>
      </c>
      <c r="S67">
        <v>117.24</v>
      </c>
      <c r="T67">
        <v>21427700000000</v>
      </c>
      <c r="U67">
        <v>78.5</v>
      </c>
      <c r="V67">
        <v>9.6</v>
      </c>
      <c r="W67">
        <v>36.6</v>
      </c>
      <c r="X67">
        <v>328239523</v>
      </c>
    </row>
    <row r="68" spans="1:24" x14ac:dyDescent="0.25">
      <c r="A68">
        <v>45</v>
      </c>
      <c r="B68" t="s">
        <v>38</v>
      </c>
      <c r="C68" t="s">
        <v>245</v>
      </c>
      <c r="D68" t="s">
        <v>105</v>
      </c>
      <c r="E68" t="s">
        <v>246</v>
      </c>
      <c r="F68" t="s">
        <v>247</v>
      </c>
      <c r="G68" t="s">
        <v>38</v>
      </c>
      <c r="H68" t="b">
        <v>1</v>
      </c>
      <c r="I68" t="s">
        <v>1796</v>
      </c>
      <c r="J68" t="s">
        <v>248</v>
      </c>
      <c r="K68" t="s">
        <v>249</v>
      </c>
      <c r="L68">
        <v>30200</v>
      </c>
      <c r="M68">
        <v>1980</v>
      </c>
      <c r="N68">
        <v>2</v>
      </c>
      <c r="O68">
        <v>2</v>
      </c>
      <c r="P68" s="3">
        <v>29253</v>
      </c>
      <c r="Q68" s="3">
        <v>45838</v>
      </c>
      <c r="R68">
        <v>45.405904059040594</v>
      </c>
      <c r="S68">
        <v>125.08</v>
      </c>
      <c r="T68">
        <v>19910000000000</v>
      </c>
      <c r="U68">
        <v>77</v>
      </c>
      <c r="V68">
        <v>9.4</v>
      </c>
      <c r="W68">
        <v>59.2</v>
      </c>
      <c r="X68">
        <v>1397715000</v>
      </c>
    </row>
    <row r="69" spans="1:24" x14ac:dyDescent="0.25">
      <c r="A69">
        <v>68</v>
      </c>
      <c r="B69" t="s">
        <v>351</v>
      </c>
      <c r="C69" t="s">
        <v>352</v>
      </c>
      <c r="D69" t="s">
        <v>74</v>
      </c>
      <c r="E69" t="s">
        <v>353</v>
      </c>
      <c r="F69" t="s">
        <v>354</v>
      </c>
      <c r="G69" t="s">
        <v>351</v>
      </c>
      <c r="H69" t="b">
        <v>0</v>
      </c>
      <c r="I69" t="s">
        <v>1796</v>
      </c>
      <c r="J69" t="s">
        <v>355</v>
      </c>
      <c r="K69" t="s">
        <v>356</v>
      </c>
      <c r="L69">
        <v>22600</v>
      </c>
      <c r="M69">
        <v>1941</v>
      </c>
      <c r="N69">
        <v>5</v>
      </c>
      <c r="O69">
        <v>11</v>
      </c>
      <c r="P69" s="3">
        <v>15107</v>
      </c>
      <c r="Q69" s="3">
        <v>45838</v>
      </c>
      <c r="R69">
        <v>84.137570057334273</v>
      </c>
      <c r="S69">
        <v>180.44</v>
      </c>
      <c r="T69">
        <v>2611000000000</v>
      </c>
      <c r="U69">
        <v>69.400000000000006</v>
      </c>
      <c r="V69">
        <v>11.2</v>
      </c>
      <c r="W69">
        <v>49.7</v>
      </c>
      <c r="X69">
        <v>1366417754</v>
      </c>
    </row>
    <row r="70" spans="1:24" x14ac:dyDescent="0.25">
      <c r="A70">
        <v>383</v>
      </c>
      <c r="B70" t="s">
        <v>103</v>
      </c>
      <c r="C70" t="s">
        <v>1427</v>
      </c>
      <c r="D70" t="s">
        <v>32</v>
      </c>
      <c r="E70" t="s">
        <v>984</v>
      </c>
      <c r="F70" t="s">
        <v>1424</v>
      </c>
      <c r="G70" t="s">
        <v>103</v>
      </c>
      <c r="H70" t="b">
        <v>0</v>
      </c>
      <c r="I70" t="s">
        <v>1796</v>
      </c>
      <c r="J70" t="s">
        <v>1425</v>
      </c>
      <c r="K70" t="s">
        <v>1428</v>
      </c>
      <c r="L70">
        <v>6600</v>
      </c>
      <c r="M70">
        <v>1953</v>
      </c>
      <c r="N70">
        <v>3</v>
      </c>
      <c r="O70">
        <v>1</v>
      </c>
      <c r="P70" s="3">
        <v>19419</v>
      </c>
      <c r="Q70" s="3">
        <v>45838</v>
      </c>
      <c r="R70">
        <v>72.331958144244837</v>
      </c>
      <c r="S70">
        <v>117.24</v>
      </c>
      <c r="T70">
        <v>21427700000000</v>
      </c>
      <c r="U70">
        <v>78.5</v>
      </c>
      <c r="V70">
        <v>9.6</v>
      </c>
      <c r="W70">
        <v>36.6</v>
      </c>
      <c r="X70">
        <v>328239523</v>
      </c>
    </row>
    <row r="71" spans="1:24" x14ac:dyDescent="0.25">
      <c r="A71">
        <v>466</v>
      </c>
      <c r="B71" t="s">
        <v>30</v>
      </c>
      <c r="C71" t="s">
        <v>1680</v>
      </c>
      <c r="D71" t="s">
        <v>32</v>
      </c>
      <c r="E71" t="s">
        <v>742</v>
      </c>
      <c r="F71" t="s">
        <v>1681</v>
      </c>
      <c r="G71" t="s">
        <v>30</v>
      </c>
      <c r="H71" t="b">
        <v>0</v>
      </c>
      <c r="I71" t="s">
        <v>1796</v>
      </c>
      <c r="J71" t="s">
        <v>1682</v>
      </c>
      <c r="K71" t="s">
        <v>1428</v>
      </c>
      <c r="L71">
        <v>5500</v>
      </c>
      <c r="M71">
        <v>1965</v>
      </c>
      <c r="N71">
        <v>2</v>
      </c>
      <c r="O71">
        <v>27</v>
      </c>
      <c r="P71" s="3">
        <v>23800</v>
      </c>
      <c r="Q71" s="3">
        <v>45838</v>
      </c>
      <c r="R71">
        <v>60.337432675044887</v>
      </c>
      <c r="S71">
        <v>117.24</v>
      </c>
      <c r="T71">
        <v>21427700000000</v>
      </c>
      <c r="U71">
        <v>78.5</v>
      </c>
      <c r="V71">
        <v>9.6</v>
      </c>
      <c r="W71">
        <v>36.6</v>
      </c>
      <c r="X71">
        <v>328239523</v>
      </c>
    </row>
    <row r="72" spans="1:24" x14ac:dyDescent="0.25">
      <c r="A72">
        <v>142</v>
      </c>
      <c r="B72" t="s">
        <v>272</v>
      </c>
      <c r="C72" t="s">
        <v>625</v>
      </c>
      <c r="D72" t="s">
        <v>105</v>
      </c>
      <c r="E72" t="s">
        <v>626</v>
      </c>
      <c r="F72" t="s">
        <v>296</v>
      </c>
      <c r="G72" t="s">
        <v>272</v>
      </c>
      <c r="H72" t="b">
        <v>1</v>
      </c>
      <c r="I72" t="s">
        <v>1796</v>
      </c>
      <c r="J72" t="s">
        <v>627</v>
      </c>
      <c r="K72" t="s">
        <v>628</v>
      </c>
      <c r="L72">
        <v>12200</v>
      </c>
      <c r="M72">
        <v>1973</v>
      </c>
      <c r="N72">
        <v>2</v>
      </c>
      <c r="O72">
        <v>1</v>
      </c>
      <c r="P72" s="3">
        <v>26696</v>
      </c>
      <c r="Q72" s="3">
        <v>45838</v>
      </c>
      <c r="R72">
        <v>52.408616592623204</v>
      </c>
      <c r="S72">
        <v>125.08</v>
      </c>
      <c r="T72">
        <v>19910000000000</v>
      </c>
      <c r="U72">
        <v>77</v>
      </c>
      <c r="V72">
        <v>9.4</v>
      </c>
      <c r="W72">
        <v>59.2</v>
      </c>
      <c r="X72">
        <v>1397715000</v>
      </c>
    </row>
    <row r="73" spans="1:24" x14ac:dyDescent="0.25">
      <c r="A73">
        <v>92</v>
      </c>
      <c r="B73" t="s">
        <v>49</v>
      </c>
      <c r="C73" t="s">
        <v>443</v>
      </c>
      <c r="D73" t="s">
        <v>32</v>
      </c>
      <c r="E73" t="s">
        <v>444</v>
      </c>
      <c r="F73" t="s">
        <v>445</v>
      </c>
      <c r="G73" t="s">
        <v>49</v>
      </c>
      <c r="H73" t="b">
        <v>1</v>
      </c>
      <c r="I73" t="s">
        <v>1796</v>
      </c>
      <c r="J73" t="s">
        <v>446</v>
      </c>
      <c r="K73" t="s">
        <v>447</v>
      </c>
      <c r="L73">
        <v>18000</v>
      </c>
      <c r="M73">
        <v>1962</v>
      </c>
      <c r="N73">
        <v>1</v>
      </c>
      <c r="O73">
        <v>17</v>
      </c>
      <c r="P73" s="3">
        <v>22663</v>
      </c>
      <c r="Q73" s="3">
        <v>45838</v>
      </c>
      <c r="R73">
        <v>63.449691991786445</v>
      </c>
      <c r="S73">
        <v>117.24</v>
      </c>
      <c r="T73">
        <v>21427700000000</v>
      </c>
      <c r="U73">
        <v>78.5</v>
      </c>
      <c r="V73">
        <v>9.6</v>
      </c>
      <c r="W73">
        <v>36.6</v>
      </c>
      <c r="X73">
        <v>328239523</v>
      </c>
    </row>
    <row r="74" spans="1:24" x14ac:dyDescent="0.25">
      <c r="A74">
        <v>208</v>
      </c>
      <c r="B74" t="s">
        <v>292</v>
      </c>
      <c r="C74" t="s">
        <v>870</v>
      </c>
      <c r="D74" t="s">
        <v>487</v>
      </c>
      <c r="E74" t="s">
        <v>488</v>
      </c>
      <c r="F74" t="s">
        <v>871</v>
      </c>
      <c r="G74" t="s">
        <v>292</v>
      </c>
      <c r="H74" t="b">
        <v>1</v>
      </c>
      <c r="I74" t="s">
        <v>1796</v>
      </c>
      <c r="J74" t="s">
        <v>872</v>
      </c>
      <c r="K74" t="s">
        <v>447</v>
      </c>
      <c r="L74">
        <v>9200</v>
      </c>
      <c r="M74">
        <v>1975</v>
      </c>
      <c r="N74">
        <v>7</v>
      </c>
      <c r="O74">
        <v>9</v>
      </c>
      <c r="P74" s="3">
        <v>27584</v>
      </c>
      <c r="Q74" s="3">
        <v>45838</v>
      </c>
      <c r="R74">
        <v>49.976057547777543</v>
      </c>
      <c r="S74">
        <v>116.48</v>
      </c>
      <c r="T74">
        <v>246489245495</v>
      </c>
      <c r="U74">
        <v>79</v>
      </c>
      <c r="V74">
        <v>14.9</v>
      </c>
      <c r="W74">
        <v>46.1</v>
      </c>
      <c r="X74">
        <v>10669709</v>
      </c>
    </row>
    <row r="75" spans="1:24" x14ac:dyDescent="0.25">
      <c r="A75">
        <v>445</v>
      </c>
      <c r="B75" t="s">
        <v>49</v>
      </c>
      <c r="C75" t="s">
        <v>1618</v>
      </c>
      <c r="D75" t="s">
        <v>32</v>
      </c>
      <c r="E75" t="s">
        <v>61</v>
      </c>
      <c r="F75" t="s">
        <v>264</v>
      </c>
      <c r="G75" t="s">
        <v>49</v>
      </c>
      <c r="H75" t="b">
        <v>0</v>
      </c>
      <c r="I75" t="s">
        <v>1796</v>
      </c>
      <c r="J75" t="s">
        <v>1619</v>
      </c>
      <c r="K75" t="s">
        <v>447</v>
      </c>
      <c r="L75">
        <v>5700</v>
      </c>
      <c r="M75">
        <v>1971</v>
      </c>
      <c r="N75">
        <v>11</v>
      </c>
      <c r="O75">
        <v>2</v>
      </c>
      <c r="P75" s="3">
        <v>26239</v>
      </c>
      <c r="Q75" s="3">
        <v>45838</v>
      </c>
      <c r="R75">
        <v>53.658469809348404</v>
      </c>
      <c r="S75">
        <v>117.24</v>
      </c>
      <c r="T75">
        <v>21427700000000</v>
      </c>
      <c r="U75">
        <v>78.5</v>
      </c>
      <c r="V75">
        <v>9.6</v>
      </c>
      <c r="W75">
        <v>36.6</v>
      </c>
      <c r="X75">
        <v>328239523</v>
      </c>
    </row>
    <row r="76" spans="1:24" x14ac:dyDescent="0.25">
      <c r="A76">
        <v>352</v>
      </c>
      <c r="B76" t="s">
        <v>292</v>
      </c>
      <c r="C76" t="s">
        <v>1322</v>
      </c>
      <c r="D76" t="s">
        <v>32</v>
      </c>
      <c r="E76" t="s">
        <v>742</v>
      </c>
      <c r="F76" t="s">
        <v>1219</v>
      </c>
      <c r="G76" t="s">
        <v>292</v>
      </c>
      <c r="H76" t="b">
        <v>0</v>
      </c>
      <c r="I76" t="s">
        <v>1797</v>
      </c>
      <c r="J76" t="s">
        <v>1323</v>
      </c>
      <c r="K76" t="s">
        <v>1324</v>
      </c>
      <c r="L76">
        <v>6800</v>
      </c>
      <c r="M76">
        <v>1964</v>
      </c>
      <c r="N76">
        <v>3</v>
      </c>
      <c r="O76">
        <v>9</v>
      </c>
      <c r="P76" s="3">
        <v>23445</v>
      </c>
      <c r="Q76" s="3">
        <v>45838</v>
      </c>
      <c r="R76">
        <v>61.307339044422861</v>
      </c>
      <c r="S76">
        <v>117.24</v>
      </c>
      <c r="T76">
        <v>21427700000000</v>
      </c>
      <c r="U76">
        <v>78.5</v>
      </c>
      <c r="V76">
        <v>9.6</v>
      </c>
      <c r="W76">
        <v>36.6</v>
      </c>
      <c r="X76">
        <v>328239523</v>
      </c>
    </row>
    <row r="77" spans="1:24" x14ac:dyDescent="0.25">
      <c r="A77">
        <v>390</v>
      </c>
      <c r="B77" t="s">
        <v>49</v>
      </c>
      <c r="C77" t="s">
        <v>1443</v>
      </c>
      <c r="D77" t="s">
        <v>32</v>
      </c>
      <c r="E77" t="s">
        <v>130</v>
      </c>
      <c r="F77" t="s">
        <v>802</v>
      </c>
      <c r="G77" t="s">
        <v>49</v>
      </c>
      <c r="H77" t="b">
        <v>1</v>
      </c>
      <c r="I77" t="s">
        <v>1796</v>
      </c>
      <c r="J77" t="s">
        <v>1444</v>
      </c>
      <c r="K77" t="s">
        <v>137</v>
      </c>
      <c r="L77">
        <v>6500</v>
      </c>
      <c r="M77">
        <v>1942</v>
      </c>
      <c r="N77">
        <v>11</v>
      </c>
      <c r="O77">
        <v>27</v>
      </c>
      <c r="P77" s="3">
        <v>15672</v>
      </c>
      <c r="Q77" s="3">
        <v>45838</v>
      </c>
      <c r="R77">
        <v>82.59000684462697</v>
      </c>
      <c r="S77">
        <v>117.24</v>
      </c>
      <c r="T77">
        <v>21427700000000</v>
      </c>
      <c r="U77">
        <v>78.5</v>
      </c>
      <c r="V77">
        <v>9.6</v>
      </c>
      <c r="W77">
        <v>36.6</v>
      </c>
      <c r="X77">
        <v>328239523</v>
      </c>
    </row>
    <row r="78" spans="1:24" x14ac:dyDescent="0.25">
      <c r="A78">
        <v>215</v>
      </c>
      <c r="B78" t="s">
        <v>38</v>
      </c>
      <c r="C78" t="s">
        <v>889</v>
      </c>
      <c r="D78" t="s">
        <v>32</v>
      </c>
      <c r="E78" t="s">
        <v>89</v>
      </c>
      <c r="F78" t="s">
        <v>90</v>
      </c>
      <c r="G78" t="s">
        <v>38</v>
      </c>
      <c r="H78" t="b">
        <v>1</v>
      </c>
      <c r="I78" t="s">
        <v>1796</v>
      </c>
      <c r="J78" t="s">
        <v>890</v>
      </c>
      <c r="K78" t="s">
        <v>137</v>
      </c>
      <c r="L78">
        <v>9000</v>
      </c>
      <c r="M78">
        <v>1951</v>
      </c>
      <c r="N78">
        <v>3</v>
      </c>
      <c r="O78">
        <v>29</v>
      </c>
      <c r="P78" s="3">
        <v>18716</v>
      </c>
      <c r="Q78" s="3">
        <v>45838</v>
      </c>
      <c r="R78">
        <v>74.255311382054458</v>
      </c>
      <c r="S78">
        <v>117.24</v>
      </c>
      <c r="T78">
        <v>21427700000000</v>
      </c>
      <c r="U78">
        <v>78.5</v>
      </c>
      <c r="V78">
        <v>9.6</v>
      </c>
      <c r="W78">
        <v>36.6</v>
      </c>
      <c r="X78">
        <v>328239523</v>
      </c>
    </row>
    <row r="79" spans="1:24" x14ac:dyDescent="0.25">
      <c r="A79">
        <v>171</v>
      </c>
      <c r="B79" t="s">
        <v>38</v>
      </c>
      <c r="C79" t="s">
        <v>737</v>
      </c>
      <c r="D79" t="s">
        <v>32</v>
      </c>
      <c r="E79" t="s">
        <v>738</v>
      </c>
      <c r="F79" t="s">
        <v>739</v>
      </c>
      <c r="G79" t="s">
        <v>38</v>
      </c>
      <c r="H79" t="b">
        <v>1</v>
      </c>
      <c r="I79" t="s">
        <v>1796</v>
      </c>
      <c r="J79" t="s">
        <v>740</v>
      </c>
      <c r="K79" t="s">
        <v>137</v>
      </c>
      <c r="L79">
        <v>10200</v>
      </c>
      <c r="M79">
        <v>1940</v>
      </c>
      <c r="N79">
        <v>9</v>
      </c>
      <c r="O79">
        <v>21</v>
      </c>
      <c r="P79" s="3">
        <v>14875</v>
      </c>
      <c r="Q79" s="3">
        <v>45838</v>
      </c>
      <c r="R79">
        <v>84.770724563860952</v>
      </c>
      <c r="S79">
        <v>117.24</v>
      </c>
      <c r="T79">
        <v>21427700000000</v>
      </c>
      <c r="U79">
        <v>78.5</v>
      </c>
      <c r="V79">
        <v>9.6</v>
      </c>
      <c r="W79">
        <v>36.6</v>
      </c>
      <c r="X79">
        <v>328239523</v>
      </c>
    </row>
    <row r="80" spans="1:24" x14ac:dyDescent="0.25">
      <c r="A80">
        <v>282</v>
      </c>
      <c r="B80" t="s">
        <v>59</v>
      </c>
      <c r="C80" t="s">
        <v>1104</v>
      </c>
      <c r="D80" t="s">
        <v>32</v>
      </c>
      <c r="E80" t="s">
        <v>886</v>
      </c>
      <c r="F80" t="s">
        <v>1105</v>
      </c>
      <c r="G80" t="s">
        <v>59</v>
      </c>
      <c r="H80" t="b">
        <v>1</v>
      </c>
      <c r="I80" t="s">
        <v>1796</v>
      </c>
      <c r="J80" t="s">
        <v>1106</v>
      </c>
      <c r="K80" t="s">
        <v>137</v>
      </c>
      <c r="L80">
        <v>7700</v>
      </c>
      <c r="M80">
        <v>1943</v>
      </c>
      <c r="N80">
        <v>2</v>
      </c>
      <c r="O80">
        <v>21</v>
      </c>
      <c r="P80" s="3">
        <v>15758</v>
      </c>
      <c r="Q80" s="3">
        <v>45838</v>
      </c>
      <c r="R80">
        <v>82.353872542551784</v>
      </c>
      <c r="S80">
        <v>117.24</v>
      </c>
      <c r="T80">
        <v>21427700000000</v>
      </c>
      <c r="U80">
        <v>78.5</v>
      </c>
      <c r="V80">
        <v>9.6</v>
      </c>
      <c r="W80">
        <v>36.6</v>
      </c>
      <c r="X80">
        <v>328239523</v>
      </c>
    </row>
    <row r="81" spans="1:24" x14ac:dyDescent="0.25">
      <c r="A81">
        <v>116</v>
      </c>
      <c r="B81" t="s">
        <v>21</v>
      </c>
      <c r="C81" t="s">
        <v>537</v>
      </c>
      <c r="D81" t="s">
        <v>32</v>
      </c>
      <c r="E81" t="s">
        <v>433</v>
      </c>
      <c r="F81" t="s">
        <v>160</v>
      </c>
      <c r="G81" t="s">
        <v>21</v>
      </c>
      <c r="H81" t="b">
        <v>1</v>
      </c>
      <c r="I81" t="s">
        <v>1796</v>
      </c>
      <c r="J81" t="s">
        <v>538</v>
      </c>
      <c r="K81" t="s">
        <v>137</v>
      </c>
      <c r="L81">
        <v>14900</v>
      </c>
      <c r="M81">
        <v>1941</v>
      </c>
      <c r="N81">
        <v>11</v>
      </c>
      <c r="O81">
        <v>13</v>
      </c>
      <c r="P81" s="3">
        <v>15293</v>
      </c>
      <c r="Q81" s="3">
        <v>45838</v>
      </c>
      <c r="R81">
        <v>83.628325710236425</v>
      </c>
      <c r="S81">
        <v>117.24</v>
      </c>
      <c r="T81">
        <v>21427700000000</v>
      </c>
      <c r="U81">
        <v>78.5</v>
      </c>
      <c r="V81">
        <v>9.6</v>
      </c>
      <c r="W81">
        <v>36.6</v>
      </c>
      <c r="X81">
        <v>328239523</v>
      </c>
    </row>
    <row r="82" spans="1:24" x14ac:dyDescent="0.25">
      <c r="A82">
        <v>390</v>
      </c>
      <c r="B82" t="s">
        <v>462</v>
      </c>
      <c r="C82" t="s">
        <v>1452</v>
      </c>
      <c r="D82" t="s">
        <v>226</v>
      </c>
      <c r="E82" t="s">
        <v>227</v>
      </c>
      <c r="F82" t="s">
        <v>1453</v>
      </c>
      <c r="G82" t="s">
        <v>462</v>
      </c>
      <c r="H82" t="b">
        <v>1</v>
      </c>
      <c r="I82" t="s">
        <v>1796</v>
      </c>
      <c r="J82" t="s">
        <v>1454</v>
      </c>
      <c r="K82" t="s">
        <v>137</v>
      </c>
      <c r="L82">
        <v>6500</v>
      </c>
      <c r="M82">
        <v>1938</v>
      </c>
      <c r="N82">
        <v>9</v>
      </c>
      <c r="O82">
        <v>1</v>
      </c>
      <c r="P82" s="3">
        <v>14124</v>
      </c>
      <c r="Q82" s="3">
        <v>45838</v>
      </c>
      <c r="R82">
        <v>86.828199863107457</v>
      </c>
      <c r="S82">
        <v>119.62</v>
      </c>
      <c r="T82">
        <v>2827113184696</v>
      </c>
      <c r="U82">
        <v>81.3</v>
      </c>
      <c r="V82">
        <v>25.5</v>
      </c>
      <c r="W82">
        <v>30.6</v>
      </c>
      <c r="X82">
        <v>66834405</v>
      </c>
    </row>
    <row r="83" spans="1:24" x14ac:dyDescent="0.25">
      <c r="A83">
        <v>268</v>
      </c>
      <c r="B83" t="s">
        <v>49</v>
      </c>
      <c r="C83" t="s">
        <v>1075</v>
      </c>
      <c r="D83" t="s">
        <v>32</v>
      </c>
      <c r="E83" t="s">
        <v>61</v>
      </c>
      <c r="F83" t="s">
        <v>204</v>
      </c>
      <c r="G83" t="s">
        <v>49</v>
      </c>
      <c r="H83" t="b">
        <v>1</v>
      </c>
      <c r="I83" t="s">
        <v>1796</v>
      </c>
      <c r="J83" t="s">
        <v>1076</v>
      </c>
      <c r="K83" t="s">
        <v>137</v>
      </c>
      <c r="L83">
        <v>7900</v>
      </c>
      <c r="M83">
        <v>1951</v>
      </c>
      <c r="N83">
        <v>3</v>
      </c>
      <c r="O83">
        <v>29</v>
      </c>
      <c r="P83" s="3">
        <v>18716</v>
      </c>
      <c r="Q83" s="3">
        <v>45838</v>
      </c>
      <c r="R83">
        <v>74.255311382054458</v>
      </c>
      <c r="S83">
        <v>117.24</v>
      </c>
      <c r="T83">
        <v>21427700000000</v>
      </c>
      <c r="U83">
        <v>78.5</v>
      </c>
      <c r="V83">
        <v>9.6</v>
      </c>
      <c r="W83">
        <v>36.6</v>
      </c>
      <c r="X83">
        <v>328239523</v>
      </c>
    </row>
    <row r="84" spans="1:24" x14ac:dyDescent="0.25">
      <c r="A84">
        <v>352</v>
      </c>
      <c r="B84" t="s">
        <v>49</v>
      </c>
      <c r="C84" t="s">
        <v>1352</v>
      </c>
      <c r="D84" t="s">
        <v>32</v>
      </c>
      <c r="E84" t="s">
        <v>1353</v>
      </c>
      <c r="F84" t="s">
        <v>204</v>
      </c>
      <c r="G84" t="s">
        <v>49</v>
      </c>
      <c r="H84" t="b">
        <v>1</v>
      </c>
      <c r="I84" t="s">
        <v>1796</v>
      </c>
      <c r="J84" t="s">
        <v>1354</v>
      </c>
      <c r="K84" t="s">
        <v>137</v>
      </c>
      <c r="L84">
        <v>6800</v>
      </c>
      <c r="M84">
        <v>1961</v>
      </c>
      <c r="N84">
        <v>7</v>
      </c>
      <c r="O84">
        <v>15</v>
      </c>
      <c r="P84" s="3">
        <v>22477</v>
      </c>
      <c r="Q84" s="3">
        <v>45838</v>
      </c>
      <c r="R84">
        <v>63.959605745335075</v>
      </c>
      <c r="S84">
        <v>117.24</v>
      </c>
      <c r="T84">
        <v>21427700000000</v>
      </c>
      <c r="U84">
        <v>78.5</v>
      </c>
      <c r="V84">
        <v>9.6</v>
      </c>
      <c r="W84">
        <v>36.6</v>
      </c>
      <c r="X84">
        <v>328239523</v>
      </c>
    </row>
    <row r="85" spans="1:24" x14ac:dyDescent="0.25">
      <c r="A85">
        <v>425</v>
      </c>
      <c r="B85" t="s">
        <v>38</v>
      </c>
      <c r="C85" t="s">
        <v>1567</v>
      </c>
      <c r="D85" t="s">
        <v>32</v>
      </c>
      <c r="E85" t="s">
        <v>1299</v>
      </c>
      <c r="F85" t="s">
        <v>1568</v>
      </c>
      <c r="G85" t="s">
        <v>38</v>
      </c>
      <c r="H85" t="b">
        <v>1</v>
      </c>
      <c r="I85" t="s">
        <v>1796</v>
      </c>
      <c r="J85" t="s">
        <v>1569</v>
      </c>
      <c r="K85" t="s">
        <v>137</v>
      </c>
      <c r="L85">
        <v>6000</v>
      </c>
      <c r="M85">
        <v>1951</v>
      </c>
      <c r="N85">
        <v>7</v>
      </c>
      <c r="O85">
        <v>2</v>
      </c>
      <c r="P85" s="3">
        <v>18811</v>
      </c>
      <c r="Q85" s="3">
        <v>45838</v>
      </c>
      <c r="R85">
        <v>73.995217930933777</v>
      </c>
      <c r="S85">
        <v>117.24</v>
      </c>
      <c r="T85">
        <v>21427700000000</v>
      </c>
      <c r="U85">
        <v>78.5</v>
      </c>
      <c r="V85">
        <v>9.6</v>
      </c>
      <c r="W85">
        <v>36.6</v>
      </c>
      <c r="X85">
        <v>328239523</v>
      </c>
    </row>
    <row r="86" spans="1:24" x14ac:dyDescent="0.25">
      <c r="A86">
        <v>365</v>
      </c>
      <c r="B86" t="s">
        <v>38</v>
      </c>
      <c r="C86" t="s">
        <v>1407</v>
      </c>
      <c r="D86" t="s">
        <v>32</v>
      </c>
      <c r="E86" t="s">
        <v>1408</v>
      </c>
      <c r="F86" t="s">
        <v>1409</v>
      </c>
      <c r="G86" t="s">
        <v>38</v>
      </c>
      <c r="H86" t="b">
        <v>1</v>
      </c>
      <c r="I86" t="s">
        <v>1796</v>
      </c>
      <c r="J86" t="s">
        <v>815</v>
      </c>
      <c r="K86" t="s">
        <v>137</v>
      </c>
      <c r="L86">
        <v>6700</v>
      </c>
      <c r="M86">
        <v>1951</v>
      </c>
      <c r="N86">
        <v>10</v>
      </c>
      <c r="O86">
        <v>12</v>
      </c>
      <c r="P86" s="3">
        <v>18913</v>
      </c>
      <c r="Q86" s="3">
        <v>45838</v>
      </c>
      <c r="R86">
        <v>73.715959699204205</v>
      </c>
      <c r="S86">
        <v>117.24</v>
      </c>
      <c r="T86">
        <v>21427700000000</v>
      </c>
      <c r="U86">
        <v>78.5</v>
      </c>
      <c r="V86">
        <v>9.6</v>
      </c>
      <c r="W86">
        <v>36.6</v>
      </c>
      <c r="X86">
        <v>328239523</v>
      </c>
    </row>
    <row r="87" spans="1:24" x14ac:dyDescent="0.25">
      <c r="A87">
        <v>89</v>
      </c>
      <c r="B87" t="s">
        <v>49</v>
      </c>
      <c r="C87" t="s">
        <v>437</v>
      </c>
      <c r="D87" t="s">
        <v>32</v>
      </c>
      <c r="E87" t="s">
        <v>301</v>
      </c>
      <c r="F87" t="s">
        <v>204</v>
      </c>
      <c r="G87" t="s">
        <v>49</v>
      </c>
      <c r="H87" t="b">
        <v>1</v>
      </c>
      <c r="I87" t="s">
        <v>1796</v>
      </c>
      <c r="J87" t="s">
        <v>438</v>
      </c>
      <c r="K87" t="s">
        <v>137</v>
      </c>
      <c r="L87">
        <v>18500</v>
      </c>
      <c r="M87">
        <v>1957</v>
      </c>
      <c r="N87">
        <v>9</v>
      </c>
      <c r="O87">
        <v>11</v>
      </c>
      <c r="P87" s="3">
        <v>21074</v>
      </c>
      <c r="Q87" s="3">
        <v>45838</v>
      </c>
      <c r="R87">
        <v>67.800809459566707</v>
      </c>
      <c r="S87">
        <v>117.24</v>
      </c>
      <c r="T87">
        <v>21427700000000</v>
      </c>
      <c r="U87">
        <v>78.5</v>
      </c>
      <c r="V87">
        <v>9.6</v>
      </c>
      <c r="W87">
        <v>36.6</v>
      </c>
      <c r="X87">
        <v>328239523</v>
      </c>
    </row>
    <row r="88" spans="1:24" x14ac:dyDescent="0.25">
      <c r="A88">
        <v>22</v>
      </c>
      <c r="B88" t="s">
        <v>59</v>
      </c>
      <c r="C88" t="s">
        <v>132</v>
      </c>
      <c r="D88" t="s">
        <v>133</v>
      </c>
      <c r="E88" t="s">
        <v>134</v>
      </c>
      <c r="F88" t="s">
        <v>135</v>
      </c>
      <c r="G88" t="s">
        <v>59</v>
      </c>
      <c r="H88" t="b">
        <v>0</v>
      </c>
      <c r="I88" t="s">
        <v>1796</v>
      </c>
      <c r="J88" t="s">
        <v>136</v>
      </c>
      <c r="K88" t="s">
        <v>137</v>
      </c>
      <c r="L88">
        <v>54400</v>
      </c>
      <c r="M88">
        <v>1957</v>
      </c>
      <c r="N88">
        <v>6</v>
      </c>
      <c r="O88">
        <v>12</v>
      </c>
      <c r="P88" s="3">
        <v>20983</v>
      </c>
      <c r="Q88" s="3">
        <v>45838</v>
      </c>
      <c r="R88">
        <v>68.049956352670421</v>
      </c>
      <c r="S88">
        <v>116.76</v>
      </c>
      <c r="T88">
        <v>1736425629520</v>
      </c>
      <c r="U88">
        <v>81.900000000000006</v>
      </c>
      <c r="V88">
        <v>12.8</v>
      </c>
      <c r="W88">
        <v>24.5</v>
      </c>
      <c r="X88">
        <v>36991981</v>
      </c>
    </row>
    <row r="89" spans="1:24" x14ac:dyDescent="0.25">
      <c r="A89">
        <v>352</v>
      </c>
      <c r="B89" t="s">
        <v>196</v>
      </c>
      <c r="C89" t="s">
        <v>1328</v>
      </c>
      <c r="D89" t="s">
        <v>226</v>
      </c>
      <c r="E89" t="s">
        <v>1329</v>
      </c>
      <c r="F89" t="s">
        <v>1330</v>
      </c>
      <c r="G89" t="s">
        <v>196</v>
      </c>
      <c r="H89" t="b">
        <v>1</v>
      </c>
      <c r="I89" t="s">
        <v>1797</v>
      </c>
      <c r="J89" t="s">
        <v>1331</v>
      </c>
      <c r="K89" t="s">
        <v>1332</v>
      </c>
      <c r="L89">
        <v>6800</v>
      </c>
      <c r="M89">
        <v>1967</v>
      </c>
      <c r="N89">
        <v>9</v>
      </c>
      <c r="O89">
        <v>26</v>
      </c>
      <c r="P89" s="3">
        <v>24741</v>
      </c>
      <c r="Q89" s="3">
        <v>45838</v>
      </c>
      <c r="R89">
        <v>57.759767981438515</v>
      </c>
      <c r="S89">
        <v>119.62</v>
      </c>
      <c r="T89">
        <v>2827113184696</v>
      </c>
      <c r="U89">
        <v>81.3</v>
      </c>
      <c r="V89">
        <v>25.5</v>
      </c>
      <c r="W89">
        <v>30.6</v>
      </c>
      <c r="X89">
        <v>66834405</v>
      </c>
    </row>
    <row r="90" spans="1:24" x14ac:dyDescent="0.25">
      <c r="A90">
        <v>397</v>
      </c>
      <c r="B90" t="s">
        <v>168</v>
      </c>
      <c r="C90" t="s">
        <v>1479</v>
      </c>
      <c r="D90" t="s">
        <v>32</v>
      </c>
      <c r="E90" t="s">
        <v>1480</v>
      </c>
      <c r="F90" t="s">
        <v>1481</v>
      </c>
      <c r="G90" t="s">
        <v>168</v>
      </c>
      <c r="H90" t="b">
        <v>1</v>
      </c>
      <c r="I90" t="s">
        <v>1796</v>
      </c>
      <c r="J90" t="s">
        <v>1482</v>
      </c>
      <c r="K90" t="s">
        <v>1483</v>
      </c>
      <c r="L90">
        <v>6400</v>
      </c>
      <c r="M90">
        <v>1934</v>
      </c>
      <c r="N90">
        <v>7</v>
      </c>
      <c r="O90">
        <v>27</v>
      </c>
      <c r="P90" s="3">
        <v>12627</v>
      </c>
      <c r="Q90" s="3">
        <v>45838</v>
      </c>
      <c r="R90">
        <v>90.926762491444222</v>
      </c>
      <c r="S90">
        <v>117.24</v>
      </c>
      <c r="T90">
        <v>21427700000000</v>
      </c>
      <c r="U90">
        <v>78.5</v>
      </c>
      <c r="V90">
        <v>9.6</v>
      </c>
      <c r="W90">
        <v>36.6</v>
      </c>
      <c r="X90">
        <v>328239523</v>
      </c>
    </row>
    <row r="91" spans="1:24" x14ac:dyDescent="0.25">
      <c r="A91">
        <v>116</v>
      </c>
      <c r="B91" t="s">
        <v>72</v>
      </c>
      <c r="C91" t="s">
        <v>531</v>
      </c>
      <c r="D91" t="s">
        <v>532</v>
      </c>
      <c r="E91" t="s">
        <v>533</v>
      </c>
      <c r="F91" t="s">
        <v>72</v>
      </c>
      <c r="G91" t="s">
        <v>72</v>
      </c>
      <c r="H91" t="b">
        <v>0</v>
      </c>
      <c r="I91" t="s">
        <v>1796</v>
      </c>
      <c r="J91" t="s">
        <v>534</v>
      </c>
      <c r="K91" t="s">
        <v>535</v>
      </c>
      <c r="L91">
        <v>14900</v>
      </c>
      <c r="M91">
        <v>1939</v>
      </c>
      <c r="N91">
        <v>4</v>
      </c>
      <c r="O91">
        <v>19</v>
      </c>
      <c r="P91" s="3">
        <v>14354</v>
      </c>
      <c r="Q91" s="3">
        <v>45838</v>
      </c>
      <c r="R91">
        <v>86.197816030462292</v>
      </c>
      <c r="S91">
        <v>113.27</v>
      </c>
      <c r="T91">
        <v>543649976166</v>
      </c>
      <c r="U91">
        <v>76.900000000000006</v>
      </c>
      <c r="V91">
        <v>14.9</v>
      </c>
      <c r="W91">
        <v>29.5</v>
      </c>
      <c r="X91">
        <v>69625582</v>
      </c>
    </row>
    <row r="92" spans="1:24" x14ac:dyDescent="0.25">
      <c r="A92">
        <v>130</v>
      </c>
      <c r="B92" t="s">
        <v>580</v>
      </c>
      <c r="C92" t="s">
        <v>581</v>
      </c>
      <c r="D92" t="s">
        <v>32</v>
      </c>
      <c r="E92" t="s">
        <v>582</v>
      </c>
      <c r="F92" t="s">
        <v>583</v>
      </c>
      <c r="G92" t="s">
        <v>580</v>
      </c>
      <c r="H92" t="b">
        <v>1</v>
      </c>
      <c r="I92" t="s">
        <v>1797</v>
      </c>
      <c r="J92" t="s">
        <v>584</v>
      </c>
      <c r="K92" t="s">
        <v>585</v>
      </c>
      <c r="L92">
        <v>13700</v>
      </c>
      <c r="M92">
        <v>1947</v>
      </c>
      <c r="N92">
        <v>3</v>
      </c>
      <c r="O92">
        <v>2</v>
      </c>
      <c r="P92" s="3">
        <v>17228</v>
      </c>
      <c r="Q92" s="3">
        <v>45838</v>
      </c>
      <c r="R92">
        <v>78.32923236874025</v>
      </c>
      <c r="S92">
        <v>117.24</v>
      </c>
      <c r="T92">
        <v>21427700000000</v>
      </c>
      <c r="U92">
        <v>78.5</v>
      </c>
      <c r="V92">
        <v>9.6</v>
      </c>
      <c r="W92">
        <v>36.6</v>
      </c>
      <c r="X92">
        <v>328239523</v>
      </c>
    </row>
    <row r="93" spans="1:24" x14ac:dyDescent="0.25">
      <c r="A93">
        <v>27</v>
      </c>
      <c r="B93" t="s">
        <v>21</v>
      </c>
      <c r="C93" t="s">
        <v>157</v>
      </c>
      <c r="D93" t="s">
        <v>158</v>
      </c>
      <c r="E93" t="s">
        <v>159</v>
      </c>
      <c r="F93" t="s">
        <v>160</v>
      </c>
      <c r="G93" t="s">
        <v>21</v>
      </c>
      <c r="H93" t="b">
        <v>0</v>
      </c>
      <c r="I93" t="s">
        <v>1796</v>
      </c>
      <c r="J93" t="s">
        <v>161</v>
      </c>
      <c r="K93" t="s">
        <v>162</v>
      </c>
      <c r="L93">
        <v>42900</v>
      </c>
      <c r="M93">
        <v>1939</v>
      </c>
      <c r="N93">
        <v>9</v>
      </c>
      <c r="O93">
        <v>24</v>
      </c>
      <c r="P93" s="3">
        <v>14512</v>
      </c>
      <c r="Q93" s="3">
        <v>45838</v>
      </c>
      <c r="R93">
        <v>85.765239009346388</v>
      </c>
      <c r="S93">
        <v>112.85</v>
      </c>
      <c r="T93">
        <v>3845630030824</v>
      </c>
      <c r="U93">
        <v>80.900000000000006</v>
      </c>
      <c r="V93">
        <v>11.5</v>
      </c>
      <c r="W93">
        <v>48.8</v>
      </c>
      <c r="X93">
        <v>83132799</v>
      </c>
    </row>
    <row r="94" spans="1:24" x14ac:dyDescent="0.25">
      <c r="A94">
        <v>112</v>
      </c>
      <c r="B94" t="s">
        <v>351</v>
      </c>
      <c r="C94" t="s">
        <v>516</v>
      </c>
      <c r="D94" t="s">
        <v>74</v>
      </c>
      <c r="E94" t="s">
        <v>75</v>
      </c>
      <c r="F94" t="s">
        <v>517</v>
      </c>
      <c r="G94" t="s">
        <v>351</v>
      </c>
      <c r="H94" t="b">
        <v>1</v>
      </c>
      <c r="I94" t="s">
        <v>1796</v>
      </c>
      <c r="J94" t="s">
        <v>518</v>
      </c>
      <c r="K94" t="s">
        <v>519</v>
      </c>
      <c r="L94">
        <v>15600</v>
      </c>
      <c r="M94">
        <v>1955</v>
      </c>
      <c r="N94">
        <v>10</v>
      </c>
      <c r="O94">
        <v>1</v>
      </c>
      <c r="P94" s="3">
        <v>20363</v>
      </c>
      <c r="Q94" s="3">
        <v>45838</v>
      </c>
      <c r="R94">
        <v>69.746076427717583</v>
      </c>
      <c r="S94">
        <v>180.44</v>
      </c>
      <c r="T94">
        <v>2611000000000</v>
      </c>
      <c r="U94">
        <v>69.400000000000006</v>
      </c>
      <c r="V94">
        <v>11.2</v>
      </c>
      <c r="W94">
        <v>49.7</v>
      </c>
      <c r="X94">
        <v>1366417754</v>
      </c>
    </row>
    <row r="95" spans="1:24" x14ac:dyDescent="0.25">
      <c r="A95">
        <v>299</v>
      </c>
      <c r="B95" t="s">
        <v>21</v>
      </c>
      <c r="C95" t="s">
        <v>1150</v>
      </c>
      <c r="D95" t="s">
        <v>105</v>
      </c>
      <c r="E95" t="s">
        <v>1061</v>
      </c>
      <c r="F95" t="s">
        <v>1062</v>
      </c>
      <c r="G95" t="s">
        <v>21</v>
      </c>
      <c r="H95" t="b">
        <v>1</v>
      </c>
      <c r="I95" t="s">
        <v>1796</v>
      </c>
      <c r="J95" t="s">
        <v>282</v>
      </c>
      <c r="K95" t="s">
        <v>1151</v>
      </c>
      <c r="L95">
        <v>7500</v>
      </c>
      <c r="M95">
        <v>1964</v>
      </c>
      <c r="N95">
        <v>1</v>
      </c>
      <c r="O95">
        <v>1</v>
      </c>
      <c r="P95" s="3">
        <v>23377</v>
      </c>
      <c r="Q95" s="3">
        <v>45838</v>
      </c>
      <c r="R95">
        <v>61.493508787423828</v>
      </c>
      <c r="S95">
        <v>125.08</v>
      </c>
      <c r="T95">
        <v>19910000000000</v>
      </c>
      <c r="U95">
        <v>77</v>
      </c>
      <c r="V95">
        <v>9.4</v>
      </c>
      <c r="W95">
        <v>59.2</v>
      </c>
      <c r="X95">
        <v>1397715000</v>
      </c>
    </row>
    <row r="96" spans="1:24" x14ac:dyDescent="0.25">
      <c r="A96">
        <v>268</v>
      </c>
      <c r="B96" t="s">
        <v>21</v>
      </c>
      <c r="C96" t="s">
        <v>1060</v>
      </c>
      <c r="D96" t="s">
        <v>105</v>
      </c>
      <c r="E96" t="s">
        <v>1061</v>
      </c>
      <c r="F96" t="s">
        <v>1062</v>
      </c>
      <c r="G96" t="s">
        <v>21</v>
      </c>
      <c r="H96" t="b">
        <v>1</v>
      </c>
      <c r="I96" t="s">
        <v>1796</v>
      </c>
      <c r="J96" t="s">
        <v>282</v>
      </c>
      <c r="K96" t="s">
        <v>1063</v>
      </c>
      <c r="L96">
        <v>7900</v>
      </c>
      <c r="M96">
        <v>1970</v>
      </c>
      <c r="N96">
        <v>12</v>
      </c>
      <c r="O96">
        <v>1</v>
      </c>
      <c r="P96" s="3">
        <v>25903</v>
      </c>
      <c r="Q96" s="3">
        <v>45838</v>
      </c>
      <c r="R96">
        <v>54.579055441478438</v>
      </c>
      <c r="S96">
        <v>125.08</v>
      </c>
      <c r="T96">
        <v>19910000000000</v>
      </c>
      <c r="U96">
        <v>77</v>
      </c>
      <c r="V96">
        <v>9.4</v>
      </c>
      <c r="W96">
        <v>59.2</v>
      </c>
      <c r="X96">
        <v>1397715000</v>
      </c>
    </row>
    <row r="97" spans="1:24" x14ac:dyDescent="0.25">
      <c r="A97">
        <v>445</v>
      </c>
      <c r="B97" t="s">
        <v>49</v>
      </c>
      <c r="C97" t="s">
        <v>1620</v>
      </c>
      <c r="D97" t="s">
        <v>32</v>
      </c>
      <c r="E97" t="s">
        <v>1621</v>
      </c>
      <c r="F97" t="s">
        <v>264</v>
      </c>
      <c r="G97" t="s">
        <v>49</v>
      </c>
      <c r="H97" t="b">
        <v>0</v>
      </c>
      <c r="I97" t="s">
        <v>1796</v>
      </c>
      <c r="J97" t="s">
        <v>1619</v>
      </c>
      <c r="K97" t="s">
        <v>1622</v>
      </c>
      <c r="L97">
        <v>5700</v>
      </c>
      <c r="M97">
        <v>1964</v>
      </c>
      <c r="N97">
        <v>4</v>
      </c>
      <c r="O97">
        <v>1</v>
      </c>
      <c r="P97" s="3">
        <v>23468</v>
      </c>
      <c r="Q97" s="3">
        <v>45838</v>
      </c>
      <c r="R97">
        <v>61.244369866643119</v>
      </c>
      <c r="S97">
        <v>117.24</v>
      </c>
      <c r="T97">
        <v>21427700000000</v>
      </c>
      <c r="U97">
        <v>78.5</v>
      </c>
      <c r="V97">
        <v>9.6</v>
      </c>
      <c r="W97">
        <v>36.6</v>
      </c>
      <c r="X97">
        <v>328239523</v>
      </c>
    </row>
    <row r="98" spans="1:24" x14ac:dyDescent="0.25">
      <c r="A98">
        <v>332</v>
      </c>
      <c r="B98" t="s">
        <v>59</v>
      </c>
      <c r="C98" t="s">
        <v>1263</v>
      </c>
      <c r="D98" t="s">
        <v>226</v>
      </c>
      <c r="E98" t="s">
        <v>227</v>
      </c>
      <c r="F98" t="s">
        <v>281</v>
      </c>
      <c r="G98" t="s">
        <v>59</v>
      </c>
      <c r="H98" t="b">
        <v>1</v>
      </c>
      <c r="I98" t="s">
        <v>1796</v>
      </c>
      <c r="J98" t="s">
        <v>1264</v>
      </c>
      <c r="K98" t="s">
        <v>1265</v>
      </c>
      <c r="L98">
        <v>7000</v>
      </c>
      <c r="M98">
        <v>1985</v>
      </c>
      <c r="N98">
        <v>5</v>
      </c>
      <c r="O98">
        <v>27</v>
      </c>
      <c r="P98" s="3">
        <v>31194</v>
      </c>
      <c r="Q98" s="3">
        <v>45838</v>
      </c>
      <c r="R98">
        <v>40.093756260434056</v>
      </c>
      <c r="S98">
        <v>119.62</v>
      </c>
      <c r="T98">
        <v>2827113184696</v>
      </c>
      <c r="U98">
        <v>81.3</v>
      </c>
      <c r="V98">
        <v>25.5</v>
      </c>
      <c r="W98">
        <v>30.6</v>
      </c>
      <c r="X98">
        <v>66834405</v>
      </c>
    </row>
    <row r="99" spans="1:24" x14ac:dyDescent="0.25">
      <c r="A99">
        <v>317</v>
      </c>
      <c r="B99" t="s">
        <v>49</v>
      </c>
      <c r="C99" t="s">
        <v>1213</v>
      </c>
      <c r="D99" t="s">
        <v>32</v>
      </c>
      <c r="E99" t="s">
        <v>1214</v>
      </c>
      <c r="F99" t="s">
        <v>1215</v>
      </c>
      <c r="G99" t="s">
        <v>49</v>
      </c>
      <c r="H99" t="b">
        <v>1</v>
      </c>
      <c r="I99" t="s">
        <v>1796</v>
      </c>
      <c r="J99" t="s">
        <v>1216</v>
      </c>
      <c r="K99" t="s">
        <v>1217</v>
      </c>
      <c r="L99">
        <v>7200</v>
      </c>
      <c r="M99">
        <v>1943</v>
      </c>
      <c r="N99">
        <v>6</v>
      </c>
      <c r="O99">
        <v>13</v>
      </c>
      <c r="P99" s="3">
        <v>15870</v>
      </c>
      <c r="Q99" s="3">
        <v>45838</v>
      </c>
      <c r="R99">
        <v>82.047235783084844</v>
      </c>
      <c r="S99">
        <v>117.24</v>
      </c>
      <c r="T99">
        <v>21427700000000</v>
      </c>
      <c r="U99">
        <v>78.5</v>
      </c>
      <c r="V99">
        <v>9.6</v>
      </c>
      <c r="W99">
        <v>36.6</v>
      </c>
      <c r="X99">
        <v>328239523</v>
      </c>
    </row>
    <row r="100" spans="1:24" x14ac:dyDescent="0.25">
      <c r="A100">
        <v>332</v>
      </c>
      <c r="B100" t="s">
        <v>103</v>
      </c>
      <c r="C100" t="s">
        <v>1291</v>
      </c>
      <c r="D100" t="s">
        <v>32</v>
      </c>
      <c r="E100" t="s">
        <v>1292</v>
      </c>
      <c r="F100" t="s">
        <v>1230</v>
      </c>
      <c r="G100" t="s">
        <v>103</v>
      </c>
      <c r="H100" t="b">
        <v>1</v>
      </c>
      <c r="I100" t="s">
        <v>1796</v>
      </c>
      <c r="J100" t="s">
        <v>1293</v>
      </c>
      <c r="K100" t="s">
        <v>1217</v>
      </c>
      <c r="L100">
        <v>7000</v>
      </c>
      <c r="M100">
        <v>1952</v>
      </c>
      <c r="N100">
        <v>2</v>
      </c>
      <c r="O100">
        <v>26</v>
      </c>
      <c r="P100" s="3">
        <v>19050</v>
      </c>
      <c r="Q100" s="3">
        <v>45838</v>
      </c>
      <c r="R100">
        <v>73.340190166117864</v>
      </c>
      <c r="S100">
        <v>117.24</v>
      </c>
      <c r="T100">
        <v>21427700000000</v>
      </c>
      <c r="U100">
        <v>78.5</v>
      </c>
      <c r="V100">
        <v>9.6</v>
      </c>
      <c r="W100">
        <v>36.6</v>
      </c>
      <c r="X100">
        <v>328239523</v>
      </c>
    </row>
    <row r="101" spans="1:24" x14ac:dyDescent="0.25">
      <c r="A101">
        <v>97</v>
      </c>
      <c r="B101" t="s">
        <v>462</v>
      </c>
      <c r="C101" t="s">
        <v>463</v>
      </c>
      <c r="D101" t="s">
        <v>32</v>
      </c>
      <c r="E101" t="s">
        <v>464</v>
      </c>
      <c r="F101" t="s">
        <v>465</v>
      </c>
      <c r="G101" t="s">
        <v>462</v>
      </c>
      <c r="H101" t="b">
        <v>1</v>
      </c>
      <c r="I101" t="s">
        <v>1796</v>
      </c>
      <c r="J101" t="s">
        <v>466</v>
      </c>
      <c r="K101" t="s">
        <v>467</v>
      </c>
      <c r="L101">
        <v>17400</v>
      </c>
      <c r="M101">
        <v>1932</v>
      </c>
      <c r="N101">
        <v>5</v>
      </c>
      <c r="O101">
        <v>11</v>
      </c>
      <c r="P101" s="3">
        <v>11820</v>
      </c>
      <c r="Q101" s="3">
        <v>45838</v>
      </c>
      <c r="R101">
        <v>93.134851750451446</v>
      </c>
      <c r="S101">
        <v>117.24</v>
      </c>
      <c r="T101">
        <v>21427700000000</v>
      </c>
      <c r="U101">
        <v>78.5</v>
      </c>
      <c r="V101">
        <v>9.6</v>
      </c>
      <c r="W101">
        <v>36.6</v>
      </c>
      <c r="X101">
        <v>328239523</v>
      </c>
    </row>
    <row r="102" spans="1:24" x14ac:dyDescent="0.25">
      <c r="A102">
        <v>164</v>
      </c>
      <c r="B102" t="s">
        <v>59</v>
      </c>
      <c r="C102" t="s">
        <v>705</v>
      </c>
      <c r="D102" t="s">
        <v>32</v>
      </c>
      <c r="E102" t="s">
        <v>61</v>
      </c>
      <c r="F102" t="s">
        <v>135</v>
      </c>
      <c r="G102" t="s">
        <v>59</v>
      </c>
      <c r="H102" t="b">
        <v>0</v>
      </c>
      <c r="I102" t="s">
        <v>1796</v>
      </c>
      <c r="J102" t="s">
        <v>706</v>
      </c>
      <c r="K102" t="s">
        <v>467</v>
      </c>
      <c r="L102">
        <v>10700</v>
      </c>
      <c r="M102">
        <v>1929</v>
      </c>
      <c r="N102">
        <v>8</v>
      </c>
      <c r="O102">
        <v>5</v>
      </c>
      <c r="P102" s="3">
        <v>10810</v>
      </c>
      <c r="Q102" s="3">
        <v>45838</v>
      </c>
      <c r="R102">
        <v>95.902114087329579</v>
      </c>
      <c r="S102">
        <v>117.24</v>
      </c>
      <c r="T102">
        <v>21427700000000</v>
      </c>
      <c r="U102">
        <v>78.5</v>
      </c>
      <c r="V102">
        <v>9.6</v>
      </c>
      <c r="W102">
        <v>36.6</v>
      </c>
      <c r="X102">
        <v>328239523</v>
      </c>
    </row>
    <row r="103" spans="1:24" x14ac:dyDescent="0.25">
      <c r="A103">
        <v>497</v>
      </c>
      <c r="B103" t="s">
        <v>49</v>
      </c>
      <c r="C103" t="s">
        <v>1765</v>
      </c>
      <c r="D103" t="s">
        <v>32</v>
      </c>
      <c r="E103" t="s">
        <v>503</v>
      </c>
      <c r="F103" t="s">
        <v>922</v>
      </c>
      <c r="G103" t="s">
        <v>49</v>
      </c>
      <c r="H103" t="b">
        <v>1</v>
      </c>
      <c r="I103" t="s">
        <v>1796</v>
      </c>
      <c r="J103" t="s">
        <v>1766</v>
      </c>
      <c r="K103" t="s">
        <v>1508</v>
      </c>
      <c r="L103">
        <v>5300</v>
      </c>
      <c r="M103">
        <v>1957</v>
      </c>
      <c r="N103">
        <v>7</v>
      </c>
      <c r="O103">
        <v>4</v>
      </c>
      <c r="P103" s="3">
        <v>21005</v>
      </c>
      <c r="Q103" s="3">
        <v>45838</v>
      </c>
      <c r="R103">
        <v>67.989723037854148</v>
      </c>
      <c r="S103">
        <v>117.24</v>
      </c>
      <c r="T103">
        <v>21427700000000</v>
      </c>
      <c r="U103">
        <v>78.5</v>
      </c>
      <c r="V103">
        <v>9.6</v>
      </c>
      <c r="W103">
        <v>36.6</v>
      </c>
      <c r="X103">
        <v>328239523</v>
      </c>
    </row>
    <row r="104" spans="1:24" x14ac:dyDescent="0.25">
      <c r="A104">
        <v>223</v>
      </c>
      <c r="B104" t="s">
        <v>38</v>
      </c>
      <c r="C104" t="s">
        <v>926</v>
      </c>
      <c r="D104" t="s">
        <v>32</v>
      </c>
      <c r="E104" t="s">
        <v>856</v>
      </c>
      <c r="F104" t="s">
        <v>112</v>
      </c>
      <c r="G104" t="s">
        <v>38</v>
      </c>
      <c r="H104" t="b">
        <v>1</v>
      </c>
      <c r="I104" t="s">
        <v>1796</v>
      </c>
      <c r="J104" t="s">
        <v>927</v>
      </c>
      <c r="K104" t="s">
        <v>928</v>
      </c>
      <c r="L104">
        <v>8800</v>
      </c>
      <c r="M104">
        <v>1984</v>
      </c>
      <c r="N104">
        <v>5</v>
      </c>
      <c r="O104">
        <v>22</v>
      </c>
      <c r="P104" s="3">
        <v>30824</v>
      </c>
      <c r="Q104" s="3">
        <v>45838</v>
      </c>
      <c r="R104">
        <v>41.104751971840166</v>
      </c>
      <c r="S104">
        <v>117.24</v>
      </c>
      <c r="T104">
        <v>21427700000000</v>
      </c>
      <c r="U104">
        <v>78.5</v>
      </c>
      <c r="V104">
        <v>9.6</v>
      </c>
      <c r="W104">
        <v>36.6</v>
      </c>
      <c r="X104">
        <v>328239523</v>
      </c>
    </row>
    <row r="105" spans="1:24" x14ac:dyDescent="0.25">
      <c r="A105">
        <v>171</v>
      </c>
      <c r="B105" t="s">
        <v>38</v>
      </c>
      <c r="C105" t="s">
        <v>749</v>
      </c>
      <c r="D105" t="s">
        <v>555</v>
      </c>
      <c r="E105" t="s">
        <v>555</v>
      </c>
      <c r="F105" t="s">
        <v>112</v>
      </c>
      <c r="G105" t="s">
        <v>38</v>
      </c>
      <c r="H105" t="b">
        <v>1</v>
      </c>
      <c r="I105" t="s">
        <v>1796</v>
      </c>
      <c r="J105" t="s">
        <v>750</v>
      </c>
      <c r="K105" t="s">
        <v>751</v>
      </c>
      <c r="L105">
        <v>10200</v>
      </c>
      <c r="M105">
        <v>1982</v>
      </c>
      <c r="N105">
        <v>3</v>
      </c>
      <c r="O105">
        <v>19</v>
      </c>
      <c r="P105" s="3">
        <v>30029</v>
      </c>
      <c r="Q105" s="3">
        <v>45838</v>
      </c>
      <c r="R105">
        <v>43.282683093771389</v>
      </c>
      <c r="S105">
        <v>114.41</v>
      </c>
      <c r="T105">
        <v>372062527489</v>
      </c>
      <c r="U105">
        <v>83.1</v>
      </c>
      <c r="V105">
        <v>13.1</v>
      </c>
      <c r="W105">
        <v>21</v>
      </c>
      <c r="X105">
        <v>5703569</v>
      </c>
    </row>
    <row r="106" spans="1:24" x14ac:dyDescent="0.25">
      <c r="A106">
        <v>352</v>
      </c>
      <c r="B106" t="s">
        <v>49</v>
      </c>
      <c r="C106" t="s">
        <v>1338</v>
      </c>
      <c r="D106" t="s">
        <v>32</v>
      </c>
      <c r="E106" t="s">
        <v>1339</v>
      </c>
      <c r="F106" t="s">
        <v>371</v>
      </c>
      <c r="G106" t="s">
        <v>49</v>
      </c>
      <c r="H106" t="b">
        <v>0</v>
      </c>
      <c r="I106" t="s">
        <v>1796</v>
      </c>
      <c r="J106" t="s">
        <v>372</v>
      </c>
      <c r="K106" t="s">
        <v>1340</v>
      </c>
      <c r="L106">
        <v>6800</v>
      </c>
      <c r="M106">
        <v>1964</v>
      </c>
      <c r="N106">
        <v>11</v>
      </c>
      <c r="O106">
        <v>18</v>
      </c>
      <c r="P106" s="3">
        <v>23699</v>
      </c>
      <c r="Q106" s="3">
        <v>45838</v>
      </c>
      <c r="R106">
        <v>60.611940298507463</v>
      </c>
      <c r="S106">
        <v>117.24</v>
      </c>
      <c r="T106">
        <v>21427700000000</v>
      </c>
      <c r="U106">
        <v>78.5</v>
      </c>
      <c r="V106">
        <v>9.6</v>
      </c>
      <c r="W106">
        <v>36.6</v>
      </c>
      <c r="X106">
        <v>328239523</v>
      </c>
    </row>
    <row r="107" spans="1:24" x14ac:dyDescent="0.25">
      <c r="A107">
        <v>365</v>
      </c>
      <c r="B107" t="s">
        <v>462</v>
      </c>
      <c r="C107" t="s">
        <v>1399</v>
      </c>
      <c r="D107" t="s">
        <v>32</v>
      </c>
      <c r="E107" t="s">
        <v>831</v>
      </c>
      <c r="F107" t="s">
        <v>465</v>
      </c>
      <c r="G107" t="s">
        <v>462</v>
      </c>
      <c r="H107" t="b">
        <v>0</v>
      </c>
      <c r="I107" t="s">
        <v>1796</v>
      </c>
      <c r="J107" t="s">
        <v>1400</v>
      </c>
      <c r="K107" t="s">
        <v>1340</v>
      </c>
      <c r="L107">
        <v>6700</v>
      </c>
      <c r="M107">
        <v>1938</v>
      </c>
      <c r="N107">
        <v>12</v>
      </c>
      <c r="O107">
        <v>25</v>
      </c>
      <c r="P107" s="3">
        <v>14239</v>
      </c>
      <c r="Q107" s="3">
        <v>45838</v>
      </c>
      <c r="R107">
        <v>86.513347022587268</v>
      </c>
      <c r="S107">
        <v>117.24</v>
      </c>
      <c r="T107">
        <v>21427700000000</v>
      </c>
      <c r="U107">
        <v>78.5</v>
      </c>
      <c r="V107">
        <v>9.6</v>
      </c>
      <c r="W107">
        <v>36.6</v>
      </c>
      <c r="X107">
        <v>328239523</v>
      </c>
    </row>
    <row r="108" spans="1:24" x14ac:dyDescent="0.25">
      <c r="A108">
        <v>344</v>
      </c>
      <c r="B108" t="s">
        <v>72</v>
      </c>
      <c r="C108" t="s">
        <v>1294</v>
      </c>
      <c r="D108" t="s">
        <v>32</v>
      </c>
      <c r="E108" t="s">
        <v>831</v>
      </c>
      <c r="F108" t="s">
        <v>1295</v>
      </c>
      <c r="G108" t="s">
        <v>72</v>
      </c>
      <c r="H108" t="b">
        <v>0</v>
      </c>
      <c r="I108" t="s">
        <v>1797</v>
      </c>
      <c r="J108" t="s">
        <v>1296</v>
      </c>
      <c r="K108" t="s">
        <v>1297</v>
      </c>
      <c r="L108">
        <v>6900</v>
      </c>
      <c r="M108">
        <v>1936</v>
      </c>
      <c r="N108">
        <v>1</v>
      </c>
      <c r="O108">
        <v>1</v>
      </c>
      <c r="P108" s="3">
        <v>13150</v>
      </c>
      <c r="Q108" s="3">
        <v>45838</v>
      </c>
      <c r="R108">
        <v>89.493505308307732</v>
      </c>
      <c r="S108">
        <v>117.24</v>
      </c>
      <c r="T108">
        <v>21427700000000</v>
      </c>
      <c r="U108">
        <v>78.5</v>
      </c>
      <c r="V108">
        <v>9.6</v>
      </c>
      <c r="W108">
        <v>36.6</v>
      </c>
      <c r="X108">
        <v>328239523</v>
      </c>
    </row>
    <row r="109" spans="1:24" x14ac:dyDescent="0.25">
      <c r="A109">
        <v>497</v>
      </c>
      <c r="B109" t="s">
        <v>49</v>
      </c>
      <c r="C109" t="s">
        <v>1764</v>
      </c>
      <c r="D109" t="s">
        <v>32</v>
      </c>
      <c r="E109" t="s">
        <v>1339</v>
      </c>
      <c r="F109" t="s">
        <v>371</v>
      </c>
      <c r="G109" t="s">
        <v>49</v>
      </c>
      <c r="H109" t="b">
        <v>0</v>
      </c>
      <c r="I109" t="s">
        <v>1797</v>
      </c>
      <c r="J109" t="s">
        <v>372</v>
      </c>
      <c r="K109" t="s">
        <v>874</v>
      </c>
      <c r="L109">
        <v>5300</v>
      </c>
      <c r="M109">
        <v>1963</v>
      </c>
      <c r="N109">
        <v>5</v>
      </c>
      <c r="O109">
        <v>7</v>
      </c>
      <c r="P109" s="3">
        <v>23138</v>
      </c>
      <c r="Q109" s="3">
        <v>45838</v>
      </c>
      <c r="R109">
        <v>62.148537655903695</v>
      </c>
      <c r="S109">
        <v>117.24</v>
      </c>
      <c r="T109">
        <v>21427700000000</v>
      </c>
      <c r="U109">
        <v>78.5</v>
      </c>
      <c r="V109">
        <v>9.6</v>
      </c>
      <c r="W109">
        <v>36.6</v>
      </c>
      <c r="X109">
        <v>328239523</v>
      </c>
    </row>
    <row r="110" spans="1:24" x14ac:dyDescent="0.25">
      <c r="A110">
        <v>2</v>
      </c>
      <c r="B110" t="s">
        <v>30</v>
      </c>
      <c r="C110" t="s">
        <v>31</v>
      </c>
      <c r="D110" t="s">
        <v>32</v>
      </c>
      <c r="E110" t="s">
        <v>33</v>
      </c>
      <c r="F110" t="s">
        <v>34</v>
      </c>
      <c r="G110" t="s">
        <v>30</v>
      </c>
      <c r="H110" t="b">
        <v>1</v>
      </c>
      <c r="I110" t="s">
        <v>1796</v>
      </c>
      <c r="J110" t="s">
        <v>35</v>
      </c>
      <c r="K110" t="s">
        <v>36</v>
      </c>
      <c r="L110">
        <v>180000</v>
      </c>
      <c r="M110">
        <v>1971</v>
      </c>
      <c r="N110">
        <v>6</v>
      </c>
      <c r="O110">
        <v>28</v>
      </c>
      <c r="P110" s="3">
        <v>26112</v>
      </c>
      <c r="Q110" s="3">
        <v>45838</v>
      </c>
      <c r="R110">
        <v>54.006172532231567</v>
      </c>
      <c r="S110">
        <v>117.24</v>
      </c>
      <c r="T110">
        <v>21427700000000</v>
      </c>
      <c r="U110">
        <v>78.5</v>
      </c>
      <c r="V110">
        <v>9.6</v>
      </c>
      <c r="W110">
        <v>36.6</v>
      </c>
      <c r="X110">
        <v>328239523</v>
      </c>
    </row>
    <row r="111" spans="1:24" x14ac:dyDescent="0.25">
      <c r="A111">
        <v>71</v>
      </c>
      <c r="B111" t="s">
        <v>103</v>
      </c>
      <c r="C111" t="s">
        <v>364</v>
      </c>
      <c r="D111" t="s">
        <v>23</v>
      </c>
      <c r="E111" t="s">
        <v>365</v>
      </c>
      <c r="F111" t="s">
        <v>366</v>
      </c>
      <c r="G111" t="s">
        <v>103</v>
      </c>
      <c r="H111" t="b">
        <v>0</v>
      </c>
      <c r="I111" t="s">
        <v>1796</v>
      </c>
      <c r="J111" t="s">
        <v>367</v>
      </c>
      <c r="K111" t="s">
        <v>368</v>
      </c>
      <c r="L111">
        <v>22000</v>
      </c>
      <c r="M111">
        <v>1970</v>
      </c>
      <c r="N111">
        <v>9</v>
      </c>
      <c r="O111">
        <v>18</v>
      </c>
      <c r="P111" s="3">
        <v>25829</v>
      </c>
      <c r="Q111" s="3">
        <v>45838</v>
      </c>
      <c r="R111">
        <v>54.781656399726216</v>
      </c>
      <c r="S111">
        <v>110.05</v>
      </c>
      <c r="T111">
        <v>2715518274227</v>
      </c>
      <c r="U111">
        <v>82.5</v>
      </c>
      <c r="V111">
        <v>24.2</v>
      </c>
      <c r="W111">
        <v>60.7</v>
      </c>
      <c r="X111">
        <v>67059887</v>
      </c>
    </row>
    <row r="112" spans="1:24" x14ac:dyDescent="0.25">
      <c r="A112">
        <v>312</v>
      </c>
      <c r="B112" t="s">
        <v>168</v>
      </c>
      <c r="C112" t="s">
        <v>1200</v>
      </c>
      <c r="D112" t="s">
        <v>967</v>
      </c>
      <c r="E112" t="s">
        <v>968</v>
      </c>
      <c r="F112" t="s">
        <v>1201</v>
      </c>
      <c r="G112" t="s">
        <v>168</v>
      </c>
      <c r="H112" t="b">
        <v>0</v>
      </c>
      <c r="I112" t="s">
        <v>1796</v>
      </c>
      <c r="J112" t="s">
        <v>1202</v>
      </c>
      <c r="K112" t="s">
        <v>1203</v>
      </c>
      <c r="L112">
        <v>7300</v>
      </c>
      <c r="M112">
        <v>1960</v>
      </c>
      <c r="N112">
        <v>3</v>
      </c>
      <c r="O112">
        <v>3</v>
      </c>
      <c r="P112" s="3">
        <v>21978</v>
      </c>
      <c r="Q112" s="3">
        <v>45838</v>
      </c>
      <c r="R112">
        <v>65.323764881569673</v>
      </c>
      <c r="S112">
        <v>129.61000000000001</v>
      </c>
      <c r="T112">
        <v>376795508680</v>
      </c>
      <c r="U112">
        <v>71.099999999999994</v>
      </c>
      <c r="V112">
        <v>14</v>
      </c>
      <c r="W112">
        <v>43.1</v>
      </c>
      <c r="X112">
        <v>108116615</v>
      </c>
    </row>
    <row r="113" spans="1:24" x14ac:dyDescent="0.25">
      <c r="A113">
        <v>84</v>
      </c>
      <c r="B113" t="s">
        <v>30</v>
      </c>
      <c r="C113" t="s">
        <v>417</v>
      </c>
      <c r="D113" t="s">
        <v>105</v>
      </c>
      <c r="E113" t="s">
        <v>106</v>
      </c>
      <c r="F113" t="s">
        <v>418</v>
      </c>
      <c r="G113" t="s">
        <v>30</v>
      </c>
      <c r="H113" t="b">
        <v>1</v>
      </c>
      <c r="I113" t="s">
        <v>1796</v>
      </c>
      <c r="J113" t="s">
        <v>419</v>
      </c>
      <c r="K113" t="s">
        <v>420</v>
      </c>
      <c r="L113">
        <v>19000</v>
      </c>
      <c r="M113">
        <v>1963</v>
      </c>
      <c r="N113">
        <v>6</v>
      </c>
      <c r="O113">
        <v>1</v>
      </c>
      <c r="P113" s="3">
        <v>23163</v>
      </c>
      <c r="Q113" s="3">
        <v>45838</v>
      </c>
      <c r="R113">
        <v>62.080092129850939</v>
      </c>
      <c r="S113">
        <v>125.08</v>
      </c>
      <c r="T113">
        <v>19910000000000</v>
      </c>
      <c r="U113">
        <v>77</v>
      </c>
      <c r="V113">
        <v>9.4</v>
      </c>
      <c r="W113">
        <v>59.2</v>
      </c>
      <c r="X113">
        <v>1397715000</v>
      </c>
    </row>
    <row r="114" spans="1:24" x14ac:dyDescent="0.25">
      <c r="A114">
        <v>104</v>
      </c>
      <c r="B114" t="s">
        <v>38</v>
      </c>
      <c r="C114" t="s">
        <v>502</v>
      </c>
      <c r="D114" t="s">
        <v>32</v>
      </c>
      <c r="E114" t="s">
        <v>503</v>
      </c>
      <c r="F114" t="s">
        <v>90</v>
      </c>
      <c r="G114" t="s">
        <v>38</v>
      </c>
      <c r="H114" t="b">
        <v>1</v>
      </c>
      <c r="I114" t="s">
        <v>1796</v>
      </c>
      <c r="J114" t="s">
        <v>504</v>
      </c>
      <c r="K114" t="s">
        <v>420</v>
      </c>
      <c r="L114">
        <v>16200</v>
      </c>
      <c r="M114">
        <v>1955</v>
      </c>
      <c r="N114">
        <v>4</v>
      </c>
      <c r="O114">
        <v>27</v>
      </c>
      <c r="P114" s="3">
        <v>20206</v>
      </c>
      <c r="Q114" s="3">
        <v>45838</v>
      </c>
      <c r="R114">
        <v>70.175914857517441</v>
      </c>
      <c r="S114">
        <v>117.24</v>
      </c>
      <c r="T114">
        <v>21427700000000</v>
      </c>
      <c r="U114">
        <v>78.5</v>
      </c>
      <c r="V114">
        <v>9.6</v>
      </c>
      <c r="W114">
        <v>36.6</v>
      </c>
      <c r="X114">
        <v>328239523</v>
      </c>
    </row>
    <row r="115" spans="1:24" x14ac:dyDescent="0.25">
      <c r="A115">
        <v>208</v>
      </c>
      <c r="B115" t="s">
        <v>21</v>
      </c>
      <c r="C115" t="s">
        <v>885</v>
      </c>
      <c r="D115" t="s">
        <v>32</v>
      </c>
      <c r="E115" t="s">
        <v>886</v>
      </c>
      <c r="F115" t="s">
        <v>887</v>
      </c>
      <c r="G115" t="s">
        <v>21</v>
      </c>
      <c r="H115" t="b">
        <v>1</v>
      </c>
      <c r="I115" t="s">
        <v>1796</v>
      </c>
      <c r="J115" t="s">
        <v>888</v>
      </c>
      <c r="K115" t="s">
        <v>420</v>
      </c>
      <c r="L115">
        <v>9200</v>
      </c>
      <c r="M115">
        <v>1960</v>
      </c>
      <c r="N115">
        <v>1</v>
      </c>
      <c r="O115">
        <v>1</v>
      </c>
      <c r="P115" s="3">
        <v>21916</v>
      </c>
      <c r="Q115" s="3">
        <v>45838</v>
      </c>
      <c r="R115">
        <v>65.493508109677691</v>
      </c>
      <c r="S115">
        <v>117.24</v>
      </c>
      <c r="T115">
        <v>21427700000000</v>
      </c>
      <c r="U115">
        <v>78.5</v>
      </c>
      <c r="V115">
        <v>9.6</v>
      </c>
      <c r="W115">
        <v>36.6</v>
      </c>
      <c r="X115">
        <v>328239523</v>
      </c>
    </row>
    <row r="116" spans="1:24" x14ac:dyDescent="0.25">
      <c r="A116">
        <v>497</v>
      </c>
      <c r="B116" t="s">
        <v>103</v>
      </c>
      <c r="C116" t="s">
        <v>1787</v>
      </c>
      <c r="D116" t="s">
        <v>158</v>
      </c>
      <c r="E116" t="s">
        <v>1788</v>
      </c>
      <c r="F116" t="s">
        <v>1789</v>
      </c>
      <c r="G116" t="s">
        <v>103</v>
      </c>
      <c r="H116" t="b">
        <v>1</v>
      </c>
      <c r="I116" t="s">
        <v>1796</v>
      </c>
      <c r="J116" t="s">
        <v>1790</v>
      </c>
      <c r="K116" t="s">
        <v>1791</v>
      </c>
      <c r="L116">
        <v>5300</v>
      </c>
      <c r="M116">
        <v>1945</v>
      </c>
      <c r="N116">
        <v>6</v>
      </c>
      <c r="O116">
        <v>2</v>
      </c>
      <c r="P116" s="3">
        <v>16590</v>
      </c>
      <c r="Q116" s="3">
        <v>45838</v>
      </c>
      <c r="R116">
        <v>80.077336488085166</v>
      </c>
      <c r="S116">
        <v>112.85</v>
      </c>
      <c r="T116">
        <v>3845630030824</v>
      </c>
      <c r="U116">
        <v>80.900000000000006</v>
      </c>
      <c r="V116">
        <v>11.5</v>
      </c>
      <c r="W116">
        <v>48.8</v>
      </c>
      <c r="X116">
        <v>83132799</v>
      </c>
    </row>
    <row r="117" spans="1:24" x14ac:dyDescent="0.25">
      <c r="A117">
        <v>204</v>
      </c>
      <c r="B117" t="s">
        <v>351</v>
      </c>
      <c r="C117" t="s">
        <v>847</v>
      </c>
      <c r="D117" t="s">
        <v>170</v>
      </c>
      <c r="E117" t="s">
        <v>848</v>
      </c>
      <c r="F117" t="s">
        <v>849</v>
      </c>
      <c r="G117" t="s">
        <v>351</v>
      </c>
      <c r="H117" t="b">
        <v>0</v>
      </c>
      <c r="I117" t="s">
        <v>1796</v>
      </c>
      <c r="J117" t="s">
        <v>850</v>
      </c>
      <c r="K117" t="s">
        <v>851</v>
      </c>
      <c r="L117">
        <v>9400</v>
      </c>
      <c r="M117">
        <v>1965</v>
      </c>
      <c r="N117">
        <v>9</v>
      </c>
      <c r="O117">
        <v>22</v>
      </c>
      <c r="P117" s="3">
        <v>24007</v>
      </c>
      <c r="Q117" s="3">
        <v>45838</v>
      </c>
      <c r="R117">
        <v>59.770691202872534</v>
      </c>
      <c r="S117">
        <v>99.55</v>
      </c>
      <c r="T117">
        <v>703082435360</v>
      </c>
      <c r="U117">
        <v>83.6</v>
      </c>
      <c r="V117">
        <v>10.1</v>
      </c>
      <c r="W117">
        <v>28.8</v>
      </c>
      <c r="X117">
        <v>8574832</v>
      </c>
    </row>
    <row r="118" spans="1:24" x14ac:dyDescent="0.25">
      <c r="A118">
        <v>220</v>
      </c>
      <c r="B118" t="s">
        <v>103</v>
      </c>
      <c r="C118" t="s">
        <v>906</v>
      </c>
      <c r="D118" t="s">
        <v>226</v>
      </c>
      <c r="E118" t="s">
        <v>227</v>
      </c>
      <c r="F118" t="s">
        <v>907</v>
      </c>
      <c r="G118" t="s">
        <v>103</v>
      </c>
      <c r="H118" t="b">
        <v>0</v>
      </c>
      <c r="I118" t="s">
        <v>1796</v>
      </c>
      <c r="J118" t="s">
        <v>908</v>
      </c>
      <c r="K118" t="s">
        <v>909</v>
      </c>
      <c r="L118">
        <v>8900</v>
      </c>
      <c r="M118">
        <v>1955</v>
      </c>
      <c r="N118">
        <v>1</v>
      </c>
      <c r="O118">
        <v>1</v>
      </c>
      <c r="P118" s="3">
        <v>20090</v>
      </c>
      <c r="Q118" s="3">
        <v>45838</v>
      </c>
      <c r="R118">
        <v>70.493502487178503</v>
      </c>
      <c r="S118">
        <v>119.62</v>
      </c>
      <c r="T118">
        <v>2827113184696</v>
      </c>
      <c r="U118">
        <v>81.3</v>
      </c>
      <c r="V118">
        <v>25.5</v>
      </c>
      <c r="W118">
        <v>30.6</v>
      </c>
      <c r="X118">
        <v>66834405</v>
      </c>
    </row>
    <row r="119" spans="1:24" x14ac:dyDescent="0.25">
      <c r="A119">
        <v>28</v>
      </c>
      <c r="B119" t="s">
        <v>21</v>
      </c>
      <c r="C119" t="s">
        <v>164</v>
      </c>
      <c r="D119" t="s">
        <v>23</v>
      </c>
      <c r="E119" t="s">
        <v>24</v>
      </c>
      <c r="F119" t="s">
        <v>165</v>
      </c>
      <c r="G119" t="s">
        <v>21</v>
      </c>
      <c r="H119" t="b">
        <v>1</v>
      </c>
      <c r="I119" t="s">
        <v>1796</v>
      </c>
      <c r="J119" t="s">
        <v>166</v>
      </c>
      <c r="K119" t="s">
        <v>167</v>
      </c>
      <c r="L119">
        <v>40100</v>
      </c>
      <c r="M119">
        <v>1936</v>
      </c>
      <c r="N119">
        <v>8</v>
      </c>
      <c r="O119">
        <v>21</v>
      </c>
      <c r="P119" s="3">
        <v>13383</v>
      </c>
      <c r="Q119" s="3">
        <v>45838</v>
      </c>
      <c r="R119">
        <v>88.855595777689899</v>
      </c>
      <c r="S119">
        <v>110.05</v>
      </c>
      <c r="T119">
        <v>2715518274227</v>
      </c>
      <c r="U119">
        <v>82.5</v>
      </c>
      <c r="V119">
        <v>24.2</v>
      </c>
      <c r="W119">
        <v>60.7</v>
      </c>
      <c r="X119">
        <v>67059887</v>
      </c>
    </row>
    <row r="120" spans="1:24" x14ac:dyDescent="0.25">
      <c r="A120">
        <v>11</v>
      </c>
      <c r="B120" t="s">
        <v>21</v>
      </c>
      <c r="C120" t="s">
        <v>83</v>
      </c>
      <c r="D120" t="s">
        <v>23</v>
      </c>
      <c r="E120" t="s">
        <v>24</v>
      </c>
      <c r="F120" t="s">
        <v>84</v>
      </c>
      <c r="G120" t="s">
        <v>21</v>
      </c>
      <c r="H120" t="b">
        <v>0</v>
      </c>
      <c r="I120" t="s">
        <v>1797</v>
      </c>
      <c r="J120" t="s">
        <v>86</v>
      </c>
      <c r="K120" t="s">
        <v>87</v>
      </c>
      <c r="L120">
        <v>80500</v>
      </c>
      <c r="M120">
        <v>1953</v>
      </c>
      <c r="N120">
        <v>7</v>
      </c>
      <c r="O120">
        <v>10</v>
      </c>
      <c r="P120" s="3">
        <v>19550</v>
      </c>
      <c r="Q120" s="3">
        <v>45838</v>
      </c>
      <c r="R120">
        <v>71.973296328245141</v>
      </c>
      <c r="S120">
        <v>110.05</v>
      </c>
      <c r="T120">
        <v>2715518274227</v>
      </c>
      <c r="U120">
        <v>82.5</v>
      </c>
      <c r="V120">
        <v>24.2</v>
      </c>
      <c r="W120">
        <v>60.7</v>
      </c>
      <c r="X120">
        <v>67059887</v>
      </c>
    </row>
    <row r="121" spans="1:24" x14ac:dyDescent="0.25">
      <c r="A121">
        <v>425</v>
      </c>
      <c r="B121" t="s">
        <v>49</v>
      </c>
      <c r="C121" t="s">
        <v>1562</v>
      </c>
      <c r="D121" t="s">
        <v>665</v>
      </c>
      <c r="E121" t="s">
        <v>1500</v>
      </c>
      <c r="F121" t="s">
        <v>264</v>
      </c>
      <c r="G121" t="s">
        <v>49</v>
      </c>
      <c r="H121" t="b">
        <v>1</v>
      </c>
      <c r="I121" t="s">
        <v>1796</v>
      </c>
      <c r="J121" t="s">
        <v>1563</v>
      </c>
      <c r="K121" t="s">
        <v>1564</v>
      </c>
      <c r="L121">
        <v>6000</v>
      </c>
      <c r="M121">
        <v>1930</v>
      </c>
      <c r="N121">
        <v>10</v>
      </c>
      <c r="O121">
        <v>22</v>
      </c>
      <c r="P121" s="3">
        <v>11253</v>
      </c>
      <c r="Q121" s="3">
        <v>45838</v>
      </c>
      <c r="R121">
        <v>94.688569472963721</v>
      </c>
      <c r="S121">
        <v>108.15</v>
      </c>
      <c r="T121">
        <v>395098666122</v>
      </c>
      <c r="U121">
        <v>82.8</v>
      </c>
      <c r="V121">
        <v>23.1</v>
      </c>
      <c r="W121">
        <v>25.3</v>
      </c>
      <c r="X121">
        <v>9053300</v>
      </c>
    </row>
    <row r="122" spans="1:24" x14ac:dyDescent="0.25">
      <c r="A122">
        <v>325</v>
      </c>
      <c r="B122" t="s">
        <v>351</v>
      </c>
      <c r="C122" t="s">
        <v>1249</v>
      </c>
      <c r="D122" t="s">
        <v>170</v>
      </c>
      <c r="E122" t="s">
        <v>1250</v>
      </c>
      <c r="F122" t="s">
        <v>1251</v>
      </c>
      <c r="G122" t="s">
        <v>351</v>
      </c>
      <c r="H122" t="b">
        <v>0</v>
      </c>
      <c r="I122" t="s">
        <v>1796</v>
      </c>
      <c r="J122" t="s">
        <v>1252</v>
      </c>
      <c r="K122" t="s">
        <v>1253</v>
      </c>
      <c r="L122">
        <v>7100</v>
      </c>
      <c r="M122">
        <v>1950</v>
      </c>
      <c r="N122">
        <v>10</v>
      </c>
      <c r="O122">
        <v>30</v>
      </c>
      <c r="P122" s="3">
        <v>18566</v>
      </c>
      <c r="Q122" s="3">
        <v>45838</v>
      </c>
      <c r="R122">
        <v>74.666666666666671</v>
      </c>
      <c r="S122">
        <v>99.55</v>
      </c>
      <c r="T122">
        <v>703082435360</v>
      </c>
      <c r="U122">
        <v>83.6</v>
      </c>
      <c r="V122">
        <v>10.1</v>
      </c>
      <c r="W122">
        <v>28.8</v>
      </c>
      <c r="X122">
        <v>8574832</v>
      </c>
    </row>
    <row r="123" spans="1:24" x14ac:dyDescent="0.25">
      <c r="A123">
        <v>445</v>
      </c>
      <c r="B123" t="s">
        <v>462</v>
      </c>
      <c r="C123" t="s">
        <v>1612</v>
      </c>
      <c r="D123" t="s">
        <v>497</v>
      </c>
      <c r="E123" t="s">
        <v>498</v>
      </c>
      <c r="F123" t="s">
        <v>1211</v>
      </c>
      <c r="G123" t="s">
        <v>462</v>
      </c>
      <c r="H123" t="b">
        <v>0</v>
      </c>
      <c r="I123" t="s">
        <v>1796</v>
      </c>
      <c r="J123" t="s">
        <v>1613</v>
      </c>
      <c r="K123" t="s">
        <v>1614</v>
      </c>
      <c r="L123">
        <v>5700</v>
      </c>
      <c r="M123">
        <v>1951</v>
      </c>
      <c r="N123">
        <v>8</v>
      </c>
      <c r="O123">
        <v>5</v>
      </c>
      <c r="P123" s="3">
        <v>18845</v>
      </c>
      <c r="Q123" s="3">
        <v>45838</v>
      </c>
      <c r="R123">
        <v>73.902131853690591</v>
      </c>
      <c r="S123">
        <v>110.51</v>
      </c>
      <c r="T123">
        <v>530832908738</v>
      </c>
      <c r="U123">
        <v>82.5</v>
      </c>
      <c r="V123">
        <v>27.9</v>
      </c>
      <c r="W123">
        <v>49.1</v>
      </c>
      <c r="X123">
        <v>10285453</v>
      </c>
    </row>
    <row r="124" spans="1:24" x14ac:dyDescent="0.25">
      <c r="A124">
        <v>190</v>
      </c>
      <c r="B124" t="s">
        <v>250</v>
      </c>
      <c r="C124" t="s">
        <v>809</v>
      </c>
      <c r="D124" t="s">
        <v>158</v>
      </c>
      <c r="E124" t="s">
        <v>810</v>
      </c>
      <c r="F124" t="s">
        <v>250</v>
      </c>
      <c r="G124" t="s">
        <v>250</v>
      </c>
      <c r="H124" t="b">
        <v>0</v>
      </c>
      <c r="I124" t="s">
        <v>1796</v>
      </c>
      <c r="J124" t="s">
        <v>811</v>
      </c>
      <c r="K124" t="s">
        <v>812</v>
      </c>
      <c r="L124">
        <v>9700</v>
      </c>
      <c r="M124">
        <v>1946</v>
      </c>
      <c r="N124">
        <v>8</v>
      </c>
      <c r="O124">
        <v>15</v>
      </c>
      <c r="P124" s="3">
        <v>17029</v>
      </c>
      <c r="Q124" s="3">
        <v>45838</v>
      </c>
      <c r="R124">
        <v>78.874743326488712</v>
      </c>
      <c r="S124">
        <v>112.85</v>
      </c>
      <c r="T124">
        <v>3845630030824</v>
      </c>
      <c r="U124">
        <v>80.900000000000006</v>
      </c>
      <c r="V124">
        <v>11.5</v>
      </c>
      <c r="W124">
        <v>48.8</v>
      </c>
      <c r="X124">
        <v>83132799</v>
      </c>
    </row>
    <row r="125" spans="1:24" x14ac:dyDescent="0.25">
      <c r="A125">
        <v>411</v>
      </c>
      <c r="B125" t="s">
        <v>381</v>
      </c>
      <c r="C125" t="s">
        <v>1510</v>
      </c>
      <c r="D125" t="s">
        <v>1511</v>
      </c>
      <c r="E125" t="s">
        <v>1512</v>
      </c>
      <c r="F125" t="s">
        <v>1513</v>
      </c>
      <c r="G125" t="s">
        <v>381</v>
      </c>
      <c r="H125" t="b">
        <v>1</v>
      </c>
      <c r="I125" t="s">
        <v>1796</v>
      </c>
      <c r="J125" t="s">
        <v>1514</v>
      </c>
      <c r="K125" t="s">
        <v>1515</v>
      </c>
      <c r="L125">
        <v>6200</v>
      </c>
      <c r="M125">
        <v>1933</v>
      </c>
      <c r="N125">
        <v>8</v>
      </c>
      <c r="O125">
        <v>2</v>
      </c>
      <c r="P125" s="3">
        <v>12268</v>
      </c>
      <c r="Q125" s="3">
        <v>45838</v>
      </c>
      <c r="R125">
        <v>91.910327366933586</v>
      </c>
      <c r="S125">
        <v>115.91</v>
      </c>
      <c r="T125">
        <v>909070395161</v>
      </c>
      <c r="U125">
        <v>81.8</v>
      </c>
      <c r="V125">
        <v>23</v>
      </c>
      <c r="W125">
        <v>41.2</v>
      </c>
      <c r="X125">
        <v>17332850</v>
      </c>
    </row>
    <row r="126" spans="1:24" x14ac:dyDescent="0.25">
      <c r="A126">
        <v>405</v>
      </c>
      <c r="B126" t="s">
        <v>292</v>
      </c>
      <c r="C126" t="s">
        <v>1486</v>
      </c>
      <c r="D126" t="s">
        <v>105</v>
      </c>
      <c r="E126" t="s">
        <v>903</v>
      </c>
      <c r="F126" t="s">
        <v>1487</v>
      </c>
      <c r="G126" t="s">
        <v>292</v>
      </c>
      <c r="H126" t="b">
        <v>1</v>
      </c>
      <c r="I126" t="s">
        <v>1796</v>
      </c>
      <c r="J126" t="s">
        <v>1488</v>
      </c>
      <c r="K126" t="s">
        <v>1489</v>
      </c>
      <c r="L126">
        <v>6300</v>
      </c>
      <c r="M126">
        <v>1965</v>
      </c>
      <c r="N126">
        <v>1</v>
      </c>
      <c r="O126">
        <v>1</v>
      </c>
      <c r="P126" s="3">
        <v>23743</v>
      </c>
      <c r="Q126" s="3">
        <v>45838</v>
      </c>
      <c r="R126">
        <v>60.493491921005386</v>
      </c>
      <c r="S126">
        <v>125.08</v>
      </c>
      <c r="T126">
        <v>19910000000000</v>
      </c>
      <c r="U126">
        <v>77</v>
      </c>
      <c r="V126">
        <v>9.4</v>
      </c>
      <c r="W126">
        <v>59.2</v>
      </c>
      <c r="X126">
        <v>1397715000</v>
      </c>
    </row>
    <row r="127" spans="1:24" x14ac:dyDescent="0.25">
      <c r="A127">
        <v>497</v>
      </c>
      <c r="B127" t="s">
        <v>381</v>
      </c>
      <c r="C127" t="s">
        <v>1776</v>
      </c>
      <c r="D127" t="s">
        <v>32</v>
      </c>
      <c r="E127" t="s">
        <v>984</v>
      </c>
      <c r="F127" t="s">
        <v>1777</v>
      </c>
      <c r="G127" t="s">
        <v>381</v>
      </c>
      <c r="H127" t="b">
        <v>0</v>
      </c>
      <c r="I127" t="s">
        <v>1796</v>
      </c>
      <c r="J127" t="s">
        <v>1778</v>
      </c>
      <c r="K127" t="s">
        <v>1779</v>
      </c>
      <c r="L127">
        <v>5300</v>
      </c>
      <c r="M127">
        <v>1944</v>
      </c>
      <c r="N127">
        <v>8</v>
      </c>
      <c r="O127">
        <v>30</v>
      </c>
      <c r="P127" s="3">
        <v>16314</v>
      </c>
      <c r="Q127" s="3">
        <v>45838</v>
      </c>
      <c r="R127">
        <v>80.830957230142573</v>
      </c>
      <c r="S127">
        <v>117.24</v>
      </c>
      <c r="T127">
        <v>21427700000000</v>
      </c>
      <c r="U127">
        <v>78.5</v>
      </c>
      <c r="V127">
        <v>9.6</v>
      </c>
      <c r="W127">
        <v>36.6</v>
      </c>
      <c r="X127">
        <v>328239523</v>
      </c>
    </row>
    <row r="128" spans="1:24" x14ac:dyDescent="0.25">
      <c r="A128">
        <v>24</v>
      </c>
      <c r="B128" t="s">
        <v>72</v>
      </c>
      <c r="C128" t="s">
        <v>142</v>
      </c>
      <c r="D128" t="s">
        <v>74</v>
      </c>
      <c r="E128" t="s">
        <v>143</v>
      </c>
      <c r="F128" t="s">
        <v>144</v>
      </c>
      <c r="G128" t="s">
        <v>72</v>
      </c>
      <c r="H128" t="b">
        <v>1</v>
      </c>
      <c r="I128" t="s">
        <v>1796</v>
      </c>
      <c r="J128" t="s">
        <v>145</v>
      </c>
      <c r="K128" t="s">
        <v>146</v>
      </c>
      <c r="L128">
        <v>47200</v>
      </c>
      <c r="M128">
        <v>1962</v>
      </c>
      <c r="N128">
        <v>6</v>
      </c>
      <c r="O128">
        <v>24</v>
      </c>
      <c r="P128" s="3">
        <v>22821</v>
      </c>
      <c r="Q128" s="3">
        <v>45838</v>
      </c>
      <c r="R128">
        <v>63.017111567419576</v>
      </c>
      <c r="S128">
        <v>180.44</v>
      </c>
      <c r="T128">
        <v>2611000000000</v>
      </c>
      <c r="U128">
        <v>69.400000000000006</v>
      </c>
      <c r="V128">
        <v>11.2</v>
      </c>
      <c r="W128">
        <v>49.7</v>
      </c>
      <c r="X128">
        <v>1366417754</v>
      </c>
    </row>
    <row r="129" spans="1:24" x14ac:dyDescent="0.25">
      <c r="A129">
        <v>89</v>
      </c>
      <c r="B129" t="s">
        <v>292</v>
      </c>
      <c r="C129" t="s">
        <v>439</v>
      </c>
      <c r="D129" t="s">
        <v>327</v>
      </c>
      <c r="E129" t="s">
        <v>328</v>
      </c>
      <c r="F129" t="s">
        <v>440</v>
      </c>
      <c r="G129" t="s">
        <v>292</v>
      </c>
      <c r="H129" t="b">
        <v>1</v>
      </c>
      <c r="I129" t="s">
        <v>1796</v>
      </c>
      <c r="J129" t="s">
        <v>441</v>
      </c>
      <c r="K129" t="s">
        <v>442</v>
      </c>
      <c r="L129">
        <v>18500</v>
      </c>
      <c r="M129">
        <v>1952</v>
      </c>
      <c r="N129">
        <v>11</v>
      </c>
      <c r="O129">
        <v>9</v>
      </c>
      <c r="P129" s="3">
        <v>19307</v>
      </c>
      <c r="Q129" s="3">
        <v>45838</v>
      </c>
      <c r="R129">
        <v>72.636575529986303</v>
      </c>
      <c r="S129">
        <v>180.75</v>
      </c>
      <c r="T129">
        <v>1699876578871</v>
      </c>
      <c r="U129">
        <v>72.7</v>
      </c>
      <c r="V129">
        <v>11.4</v>
      </c>
      <c r="W129">
        <v>46.2</v>
      </c>
      <c r="X129">
        <v>144373535</v>
      </c>
    </row>
    <row r="130" spans="1:24" x14ac:dyDescent="0.25">
      <c r="A130">
        <v>171</v>
      </c>
      <c r="B130" t="s">
        <v>30</v>
      </c>
      <c r="C130" t="s">
        <v>752</v>
      </c>
      <c r="D130" t="s">
        <v>158</v>
      </c>
      <c r="E130" t="s">
        <v>753</v>
      </c>
      <c r="F130" t="s">
        <v>635</v>
      </c>
      <c r="G130" t="s">
        <v>30</v>
      </c>
      <c r="H130" t="b">
        <v>0</v>
      </c>
      <c r="I130" t="s">
        <v>1796</v>
      </c>
      <c r="J130" t="s">
        <v>754</v>
      </c>
      <c r="K130" t="s">
        <v>755</v>
      </c>
      <c r="L130">
        <v>10200</v>
      </c>
      <c r="M130">
        <v>1964</v>
      </c>
      <c r="N130">
        <v>10</v>
      </c>
      <c r="O130">
        <v>19</v>
      </c>
      <c r="P130" s="3">
        <v>23669</v>
      </c>
      <c r="Q130" s="3">
        <v>45838</v>
      </c>
      <c r="R130">
        <v>60.694074008654951</v>
      </c>
      <c r="S130">
        <v>112.85</v>
      </c>
      <c r="T130">
        <v>3845630030824</v>
      </c>
      <c r="U130">
        <v>80.900000000000006</v>
      </c>
      <c r="V130">
        <v>11.5</v>
      </c>
      <c r="W130">
        <v>48.8</v>
      </c>
      <c r="X130">
        <v>83132799</v>
      </c>
    </row>
    <row r="131" spans="1:24" x14ac:dyDescent="0.25">
      <c r="A131">
        <v>268</v>
      </c>
      <c r="B131" t="s">
        <v>72</v>
      </c>
      <c r="C131" t="s">
        <v>1080</v>
      </c>
      <c r="D131" t="s">
        <v>208</v>
      </c>
      <c r="E131" t="s">
        <v>1081</v>
      </c>
      <c r="F131" t="s">
        <v>1082</v>
      </c>
      <c r="G131" t="s">
        <v>72</v>
      </c>
      <c r="H131" t="b">
        <v>1</v>
      </c>
      <c r="I131" t="s">
        <v>1796</v>
      </c>
      <c r="J131" t="s">
        <v>1083</v>
      </c>
      <c r="K131" t="s">
        <v>755</v>
      </c>
      <c r="L131">
        <v>7900</v>
      </c>
      <c r="M131">
        <v>1972</v>
      </c>
      <c r="N131">
        <v>9</v>
      </c>
      <c r="O131">
        <v>14</v>
      </c>
      <c r="P131" s="3">
        <v>26556</v>
      </c>
      <c r="Q131" s="3">
        <v>45838</v>
      </c>
      <c r="R131">
        <v>52.789900628675731</v>
      </c>
      <c r="S131">
        <v>118.06</v>
      </c>
      <c r="T131">
        <v>446314739528</v>
      </c>
      <c r="U131">
        <v>81.599999999999994</v>
      </c>
      <c r="V131">
        <v>25.4</v>
      </c>
      <c r="W131">
        <v>51.4</v>
      </c>
      <c r="X131">
        <v>8877067</v>
      </c>
    </row>
    <row r="132" spans="1:24" x14ac:dyDescent="0.25">
      <c r="A132">
        <v>133</v>
      </c>
      <c r="B132" t="s">
        <v>292</v>
      </c>
      <c r="C132" t="s">
        <v>596</v>
      </c>
      <c r="D132" t="s">
        <v>32</v>
      </c>
      <c r="E132" t="s">
        <v>597</v>
      </c>
      <c r="F132" t="s">
        <v>598</v>
      </c>
      <c r="G132" t="s">
        <v>292</v>
      </c>
      <c r="H132" t="b">
        <v>0</v>
      </c>
      <c r="I132" t="s">
        <v>1796</v>
      </c>
      <c r="J132" t="s">
        <v>599</v>
      </c>
      <c r="K132" t="s">
        <v>600</v>
      </c>
      <c r="L132">
        <v>13300</v>
      </c>
      <c r="M132">
        <v>1942</v>
      </c>
      <c r="N132">
        <v>7</v>
      </c>
      <c r="O132">
        <v>29</v>
      </c>
      <c r="P132" s="3">
        <v>15551</v>
      </c>
      <c r="Q132" s="3">
        <v>45838</v>
      </c>
      <c r="R132">
        <v>82.921286789869953</v>
      </c>
      <c r="S132">
        <v>117.24</v>
      </c>
      <c r="T132">
        <v>21427700000000</v>
      </c>
      <c r="U132">
        <v>78.5</v>
      </c>
      <c r="V132">
        <v>9.6</v>
      </c>
      <c r="W132">
        <v>36.6</v>
      </c>
      <c r="X132">
        <v>328239523</v>
      </c>
    </row>
    <row r="133" spans="1:24" x14ac:dyDescent="0.25">
      <c r="A133">
        <v>249</v>
      </c>
      <c r="B133" t="s">
        <v>49</v>
      </c>
      <c r="C133" t="s">
        <v>1010</v>
      </c>
      <c r="D133" t="s">
        <v>32</v>
      </c>
      <c r="E133" t="s">
        <v>503</v>
      </c>
      <c r="F133" t="s">
        <v>802</v>
      </c>
      <c r="G133" t="s">
        <v>49</v>
      </c>
      <c r="H133" t="b">
        <v>1</v>
      </c>
      <c r="I133" t="s">
        <v>1796</v>
      </c>
      <c r="J133" t="s">
        <v>1011</v>
      </c>
      <c r="K133" t="s">
        <v>600</v>
      </c>
      <c r="L133">
        <v>8200</v>
      </c>
      <c r="M133">
        <v>1943</v>
      </c>
      <c r="N133">
        <v>9</v>
      </c>
      <c r="O133">
        <v>14</v>
      </c>
      <c r="P133" s="3">
        <v>15963</v>
      </c>
      <c r="Q133" s="3">
        <v>45838</v>
      </c>
      <c r="R133">
        <v>81.792617759598897</v>
      </c>
      <c r="S133">
        <v>117.24</v>
      </c>
      <c r="T133">
        <v>21427700000000</v>
      </c>
      <c r="U133">
        <v>78.5</v>
      </c>
      <c r="V133">
        <v>9.6</v>
      </c>
      <c r="W133">
        <v>36.6</v>
      </c>
      <c r="X133">
        <v>328239523</v>
      </c>
    </row>
    <row r="134" spans="1:24" x14ac:dyDescent="0.25">
      <c r="A134">
        <v>365</v>
      </c>
      <c r="B134" t="s">
        <v>49</v>
      </c>
      <c r="C134" t="s">
        <v>1404</v>
      </c>
      <c r="D134" t="s">
        <v>32</v>
      </c>
      <c r="E134" t="s">
        <v>1405</v>
      </c>
      <c r="F134" t="s">
        <v>204</v>
      </c>
      <c r="G134" t="s">
        <v>49</v>
      </c>
      <c r="H134" t="b">
        <v>1</v>
      </c>
      <c r="I134" t="s">
        <v>1796</v>
      </c>
      <c r="J134" t="s">
        <v>1406</v>
      </c>
      <c r="K134" t="s">
        <v>600</v>
      </c>
      <c r="L134">
        <v>6700</v>
      </c>
      <c r="M134">
        <v>1930</v>
      </c>
      <c r="N134">
        <v>8</v>
      </c>
      <c r="O134">
        <v>12</v>
      </c>
      <c r="P134" s="3">
        <v>11182</v>
      </c>
      <c r="Q134" s="3">
        <v>45838</v>
      </c>
      <c r="R134">
        <v>94.882956878850109</v>
      </c>
      <c r="S134">
        <v>117.24</v>
      </c>
      <c r="T134">
        <v>21427700000000</v>
      </c>
      <c r="U134">
        <v>78.5</v>
      </c>
      <c r="V134">
        <v>9.6</v>
      </c>
      <c r="W134">
        <v>36.6</v>
      </c>
      <c r="X134">
        <v>328239523</v>
      </c>
    </row>
    <row r="135" spans="1:24" x14ac:dyDescent="0.25">
      <c r="A135">
        <v>41</v>
      </c>
      <c r="B135" t="s">
        <v>21</v>
      </c>
      <c r="C135" t="s">
        <v>236</v>
      </c>
      <c r="D135" t="s">
        <v>32</v>
      </c>
      <c r="E135" t="s">
        <v>61</v>
      </c>
      <c r="F135" t="s">
        <v>233</v>
      </c>
      <c r="G135" t="s">
        <v>21</v>
      </c>
      <c r="H135" t="b">
        <v>0</v>
      </c>
      <c r="I135" t="s">
        <v>1796</v>
      </c>
      <c r="J135" t="s">
        <v>234</v>
      </c>
      <c r="K135" t="s">
        <v>237</v>
      </c>
      <c r="L135">
        <v>31600</v>
      </c>
      <c r="M135">
        <v>1951</v>
      </c>
      <c r="N135">
        <v>1</v>
      </c>
      <c r="O135">
        <v>9</v>
      </c>
      <c r="P135" s="3">
        <v>18637</v>
      </c>
      <c r="Q135" s="3">
        <v>45838</v>
      </c>
      <c r="R135">
        <v>74.471599620354823</v>
      </c>
      <c r="S135">
        <v>117.24</v>
      </c>
      <c r="T135">
        <v>21427700000000</v>
      </c>
      <c r="U135">
        <v>78.5</v>
      </c>
      <c r="V135">
        <v>9.6</v>
      </c>
      <c r="W135">
        <v>36.6</v>
      </c>
      <c r="X135">
        <v>328239523</v>
      </c>
    </row>
    <row r="136" spans="1:24" x14ac:dyDescent="0.25">
      <c r="A136">
        <v>249</v>
      </c>
      <c r="B136" t="s">
        <v>292</v>
      </c>
      <c r="C136" t="s">
        <v>1005</v>
      </c>
      <c r="D136" t="s">
        <v>327</v>
      </c>
      <c r="E136" t="s">
        <v>328</v>
      </c>
      <c r="F136" t="s">
        <v>619</v>
      </c>
      <c r="G136" t="s">
        <v>292</v>
      </c>
      <c r="H136" t="b">
        <v>1</v>
      </c>
      <c r="I136" t="s">
        <v>1796</v>
      </c>
      <c r="J136" t="s">
        <v>636</v>
      </c>
      <c r="K136" t="s">
        <v>1006</v>
      </c>
      <c r="L136">
        <v>8200</v>
      </c>
      <c r="M136">
        <v>1961</v>
      </c>
      <c r="N136">
        <v>10</v>
      </c>
      <c r="O136">
        <v>24</v>
      </c>
      <c r="P136" s="3">
        <v>22578</v>
      </c>
      <c r="Q136" s="3">
        <v>45838</v>
      </c>
      <c r="R136">
        <v>63.683079903963609</v>
      </c>
      <c r="S136">
        <v>180.75</v>
      </c>
      <c r="T136">
        <v>1699876578871</v>
      </c>
      <c r="U136">
        <v>72.7</v>
      </c>
      <c r="V136">
        <v>11.4</v>
      </c>
      <c r="W136">
        <v>46.2</v>
      </c>
      <c r="X136">
        <v>144373535</v>
      </c>
    </row>
    <row r="137" spans="1:24" x14ac:dyDescent="0.25">
      <c r="A137">
        <v>54</v>
      </c>
      <c r="B137" t="s">
        <v>272</v>
      </c>
      <c r="C137" t="s">
        <v>284</v>
      </c>
      <c r="D137" t="s">
        <v>67</v>
      </c>
      <c r="E137" t="s">
        <v>68</v>
      </c>
      <c r="F137" t="s">
        <v>276</v>
      </c>
      <c r="G137" t="s">
        <v>272</v>
      </c>
      <c r="H137" t="b">
        <v>0</v>
      </c>
      <c r="I137" t="s">
        <v>1796</v>
      </c>
      <c r="J137" t="s">
        <v>285</v>
      </c>
      <c r="K137" t="s">
        <v>286</v>
      </c>
      <c r="L137">
        <v>26600</v>
      </c>
      <c r="M137">
        <v>1953</v>
      </c>
      <c r="N137">
        <v>10</v>
      </c>
      <c r="O137">
        <v>26</v>
      </c>
      <c r="P137" s="3">
        <v>19658</v>
      </c>
      <c r="Q137" s="3">
        <v>45838</v>
      </c>
      <c r="R137">
        <v>71.677605670779727</v>
      </c>
      <c r="S137">
        <v>141.54</v>
      </c>
      <c r="T137">
        <v>1258286717125</v>
      </c>
      <c r="U137">
        <v>75</v>
      </c>
      <c r="V137">
        <v>13.1</v>
      </c>
      <c r="W137">
        <v>55.1</v>
      </c>
      <c r="X137">
        <v>126014024</v>
      </c>
    </row>
    <row r="138" spans="1:24" x14ac:dyDescent="0.25">
      <c r="A138">
        <v>43</v>
      </c>
      <c r="B138" t="s">
        <v>168</v>
      </c>
      <c r="C138" t="s">
        <v>238</v>
      </c>
      <c r="D138" t="s">
        <v>170</v>
      </c>
      <c r="E138" t="s">
        <v>239</v>
      </c>
      <c r="F138" t="s">
        <v>172</v>
      </c>
      <c r="G138" t="s">
        <v>168</v>
      </c>
      <c r="H138" t="b">
        <v>1</v>
      </c>
      <c r="I138" t="s">
        <v>1796</v>
      </c>
      <c r="J138" t="s">
        <v>240</v>
      </c>
      <c r="K138" t="s">
        <v>241</v>
      </c>
      <c r="L138">
        <v>31200</v>
      </c>
      <c r="M138">
        <v>1940</v>
      </c>
      <c r="N138">
        <v>6</v>
      </c>
      <c r="O138">
        <v>27</v>
      </c>
      <c r="P138" s="3">
        <v>14789</v>
      </c>
      <c r="Q138" s="3">
        <v>45838</v>
      </c>
      <c r="R138">
        <v>85.006175983700501</v>
      </c>
      <c r="S138">
        <v>99.55</v>
      </c>
      <c r="T138">
        <v>703082435360</v>
      </c>
      <c r="U138">
        <v>83.6</v>
      </c>
      <c r="V138">
        <v>10.1</v>
      </c>
      <c r="W138">
        <v>28.8</v>
      </c>
      <c r="X138">
        <v>8574832</v>
      </c>
    </row>
    <row r="139" spans="1:24" x14ac:dyDescent="0.25">
      <c r="A139">
        <v>52</v>
      </c>
      <c r="B139" t="s">
        <v>272</v>
      </c>
      <c r="C139" t="s">
        <v>273</v>
      </c>
      <c r="D139" t="s">
        <v>274</v>
      </c>
      <c r="E139" t="s">
        <v>275</v>
      </c>
      <c r="F139" t="s">
        <v>276</v>
      </c>
      <c r="G139" t="s">
        <v>272</v>
      </c>
      <c r="H139" t="b">
        <v>0</v>
      </c>
      <c r="I139" t="s">
        <v>1797</v>
      </c>
      <c r="J139" t="s">
        <v>277</v>
      </c>
      <c r="K139" t="s">
        <v>278</v>
      </c>
      <c r="L139">
        <v>27000</v>
      </c>
      <c r="M139">
        <v>1954</v>
      </c>
      <c r="N139">
        <v>2</v>
      </c>
      <c r="O139">
        <v>9</v>
      </c>
      <c r="P139" s="3">
        <v>19764</v>
      </c>
      <c r="Q139" s="3">
        <v>45838</v>
      </c>
      <c r="R139">
        <v>71.386721423682403</v>
      </c>
      <c r="S139">
        <v>119.8</v>
      </c>
      <c r="T139">
        <v>1392680589329</v>
      </c>
      <c r="U139">
        <v>82.7</v>
      </c>
      <c r="V139">
        <v>23</v>
      </c>
      <c r="W139">
        <v>47.4</v>
      </c>
      <c r="X139">
        <v>25766605</v>
      </c>
    </row>
    <row r="140" spans="1:24" x14ac:dyDescent="0.25">
      <c r="A140">
        <v>157</v>
      </c>
      <c r="B140" t="s">
        <v>21</v>
      </c>
      <c r="C140" t="s">
        <v>679</v>
      </c>
      <c r="D140" t="s">
        <v>680</v>
      </c>
      <c r="E140" t="s">
        <v>681</v>
      </c>
      <c r="F140" t="s">
        <v>165</v>
      </c>
      <c r="G140" t="s">
        <v>21</v>
      </c>
      <c r="H140" t="b">
        <v>1</v>
      </c>
      <c r="I140" t="s">
        <v>1796</v>
      </c>
      <c r="J140" t="s">
        <v>682</v>
      </c>
      <c r="K140" t="s">
        <v>683</v>
      </c>
      <c r="L140">
        <v>11100</v>
      </c>
      <c r="M140">
        <v>1934</v>
      </c>
      <c r="N140">
        <v>7</v>
      </c>
      <c r="O140">
        <v>11</v>
      </c>
      <c r="P140" s="3">
        <v>12611</v>
      </c>
      <c r="Q140" s="3">
        <v>45838</v>
      </c>
      <c r="R140">
        <v>90.970568104038335</v>
      </c>
      <c r="S140">
        <v>110.62</v>
      </c>
      <c r="T140">
        <v>2001244392042</v>
      </c>
      <c r="U140">
        <v>82.9</v>
      </c>
      <c r="V140">
        <v>24.3</v>
      </c>
      <c r="W140">
        <v>59.1</v>
      </c>
      <c r="X140">
        <v>60297396</v>
      </c>
    </row>
    <row r="141" spans="1:24" x14ac:dyDescent="0.25">
      <c r="A141">
        <v>30</v>
      </c>
      <c r="B141" t="s">
        <v>103</v>
      </c>
      <c r="C141" t="s">
        <v>176</v>
      </c>
      <c r="D141" t="s">
        <v>177</v>
      </c>
      <c r="E141" t="s">
        <v>178</v>
      </c>
      <c r="F141" t="s">
        <v>179</v>
      </c>
      <c r="G141" t="s">
        <v>103</v>
      </c>
      <c r="H141" t="b">
        <v>0</v>
      </c>
      <c r="I141" t="s">
        <v>1796</v>
      </c>
      <c r="J141" t="s">
        <v>180</v>
      </c>
      <c r="K141" t="s">
        <v>181</v>
      </c>
      <c r="L141">
        <v>38900</v>
      </c>
      <c r="M141">
        <v>1964</v>
      </c>
      <c r="N141">
        <v>9</v>
      </c>
      <c r="O141">
        <v>21</v>
      </c>
      <c r="P141" s="3">
        <v>23641</v>
      </c>
      <c r="Q141" s="3">
        <v>45838</v>
      </c>
      <c r="R141">
        <v>60.770732138125936</v>
      </c>
      <c r="S141">
        <v>117.11</v>
      </c>
      <c r="T141">
        <v>529606710418</v>
      </c>
      <c r="U141">
        <v>81.599999999999994</v>
      </c>
      <c r="V141">
        <v>24</v>
      </c>
      <c r="W141">
        <v>55.4</v>
      </c>
      <c r="X141">
        <v>11484055</v>
      </c>
    </row>
    <row r="142" spans="1:24" x14ac:dyDescent="0.25">
      <c r="A142">
        <v>123</v>
      </c>
      <c r="B142" t="s">
        <v>250</v>
      </c>
      <c r="C142" t="s">
        <v>554</v>
      </c>
      <c r="D142" t="s">
        <v>555</v>
      </c>
      <c r="E142" t="s">
        <v>555</v>
      </c>
      <c r="F142" t="s">
        <v>556</v>
      </c>
      <c r="G142" t="s">
        <v>250</v>
      </c>
      <c r="H142" t="b">
        <v>1</v>
      </c>
      <c r="I142" t="s">
        <v>1796</v>
      </c>
      <c r="J142" t="s">
        <v>557</v>
      </c>
      <c r="K142" t="s">
        <v>558</v>
      </c>
      <c r="L142">
        <v>14300</v>
      </c>
      <c r="M142">
        <v>1927</v>
      </c>
      <c r="N142">
        <v>6</v>
      </c>
      <c r="O142">
        <v>27</v>
      </c>
      <c r="P142" s="3">
        <v>10040</v>
      </c>
      <c r="Q142" s="3">
        <v>45838</v>
      </c>
      <c r="R142">
        <v>98.008904867256646</v>
      </c>
      <c r="S142">
        <v>114.41</v>
      </c>
      <c r="T142">
        <v>372062527489</v>
      </c>
      <c r="U142">
        <v>83.1</v>
      </c>
      <c r="V142">
        <v>13.1</v>
      </c>
      <c r="W142">
        <v>21</v>
      </c>
      <c r="X142">
        <v>5703569</v>
      </c>
    </row>
    <row r="143" spans="1:24" x14ac:dyDescent="0.25">
      <c r="A143">
        <v>425</v>
      </c>
      <c r="B143" t="s">
        <v>21</v>
      </c>
      <c r="C143" t="s">
        <v>1557</v>
      </c>
      <c r="D143" t="s">
        <v>74</v>
      </c>
      <c r="E143" t="s">
        <v>75</v>
      </c>
      <c r="F143" t="s">
        <v>526</v>
      </c>
      <c r="G143" t="s">
        <v>21</v>
      </c>
      <c r="H143" t="b">
        <v>1</v>
      </c>
      <c r="I143" t="s">
        <v>1796</v>
      </c>
      <c r="J143" t="s">
        <v>527</v>
      </c>
      <c r="K143" t="s">
        <v>1558</v>
      </c>
      <c r="L143">
        <v>6000</v>
      </c>
      <c r="M143">
        <v>1958</v>
      </c>
      <c r="N143">
        <v>1</v>
      </c>
      <c r="O143">
        <v>1</v>
      </c>
      <c r="P143" s="3">
        <v>21186</v>
      </c>
      <c r="Q143" s="3">
        <v>45838</v>
      </c>
      <c r="R143">
        <v>67.493497604380565</v>
      </c>
      <c r="S143">
        <v>180.44</v>
      </c>
      <c r="T143">
        <v>2611000000000</v>
      </c>
      <c r="U143">
        <v>69.400000000000006</v>
      </c>
      <c r="V143">
        <v>11.2</v>
      </c>
      <c r="W143">
        <v>49.7</v>
      </c>
      <c r="X143">
        <v>1366417754</v>
      </c>
    </row>
    <row r="144" spans="1:24" x14ac:dyDescent="0.25">
      <c r="A144">
        <v>352</v>
      </c>
      <c r="B144" t="s">
        <v>38</v>
      </c>
      <c r="C144" t="s">
        <v>1345</v>
      </c>
      <c r="D144" t="s">
        <v>32</v>
      </c>
      <c r="E144" t="s">
        <v>883</v>
      </c>
      <c r="F144" t="s">
        <v>1346</v>
      </c>
      <c r="G144" t="s">
        <v>38</v>
      </c>
      <c r="H144" t="b">
        <v>1</v>
      </c>
      <c r="I144" t="s">
        <v>1796</v>
      </c>
      <c r="J144" t="s">
        <v>1347</v>
      </c>
      <c r="K144" t="s">
        <v>1348</v>
      </c>
      <c r="L144">
        <v>6800</v>
      </c>
      <c r="M144">
        <v>1929</v>
      </c>
      <c r="N144">
        <v>1</v>
      </c>
      <c r="O144">
        <v>3</v>
      </c>
      <c r="P144" s="3">
        <v>10596</v>
      </c>
      <c r="Q144" s="3">
        <v>45838</v>
      </c>
      <c r="R144">
        <v>96.488018290101323</v>
      </c>
      <c r="S144">
        <v>117.24</v>
      </c>
      <c r="T144">
        <v>21427700000000</v>
      </c>
      <c r="U144">
        <v>78.5</v>
      </c>
      <c r="V144">
        <v>9.6</v>
      </c>
      <c r="W144">
        <v>36.6</v>
      </c>
      <c r="X144">
        <v>328239523</v>
      </c>
    </row>
    <row r="145" spans="1:24" x14ac:dyDescent="0.25">
      <c r="A145">
        <v>232</v>
      </c>
      <c r="B145" t="s">
        <v>49</v>
      </c>
      <c r="C145" t="s">
        <v>948</v>
      </c>
      <c r="D145" t="s">
        <v>949</v>
      </c>
      <c r="E145" t="s">
        <v>950</v>
      </c>
      <c r="F145" t="s">
        <v>264</v>
      </c>
      <c r="G145" t="s">
        <v>49</v>
      </c>
      <c r="H145" t="b">
        <v>1</v>
      </c>
      <c r="I145" t="s">
        <v>1796</v>
      </c>
      <c r="J145" t="s">
        <v>951</v>
      </c>
      <c r="K145" t="s">
        <v>952</v>
      </c>
      <c r="L145">
        <v>8600</v>
      </c>
      <c r="M145">
        <v>1955</v>
      </c>
      <c r="N145">
        <v>6</v>
      </c>
      <c r="O145">
        <v>6</v>
      </c>
      <c r="P145" s="3">
        <v>20246</v>
      </c>
      <c r="Q145" s="3">
        <v>45838</v>
      </c>
      <c r="R145">
        <v>70.066401881772251</v>
      </c>
      <c r="S145">
        <v>114.24</v>
      </c>
      <c r="T145">
        <v>206928765544</v>
      </c>
      <c r="U145">
        <v>81.900000000000006</v>
      </c>
      <c r="V145">
        <v>29</v>
      </c>
      <c r="W145">
        <v>34.6</v>
      </c>
      <c r="X145">
        <v>4841000</v>
      </c>
    </row>
    <row r="146" spans="1:24" x14ac:dyDescent="0.25">
      <c r="A146">
        <v>317</v>
      </c>
      <c r="B146" t="s">
        <v>49</v>
      </c>
      <c r="C146" t="s">
        <v>1221</v>
      </c>
      <c r="D146" t="s">
        <v>306</v>
      </c>
      <c r="E146" t="s">
        <v>645</v>
      </c>
      <c r="F146" t="s">
        <v>1222</v>
      </c>
      <c r="G146" t="s">
        <v>49</v>
      </c>
      <c r="H146" t="b">
        <v>1</v>
      </c>
      <c r="I146" t="s">
        <v>1796</v>
      </c>
      <c r="J146" t="s">
        <v>1223</v>
      </c>
      <c r="K146" t="s">
        <v>1224</v>
      </c>
      <c r="L146">
        <v>7200</v>
      </c>
      <c r="M146">
        <v>1981</v>
      </c>
      <c r="N146">
        <v>8</v>
      </c>
      <c r="O146">
        <v>15</v>
      </c>
      <c r="P146" s="3">
        <v>29813</v>
      </c>
      <c r="Q146" s="3">
        <v>45838</v>
      </c>
      <c r="R146">
        <v>43.874726210756869</v>
      </c>
      <c r="S146">
        <v>114.52</v>
      </c>
      <c r="T146">
        <v>421142267938</v>
      </c>
      <c r="U146">
        <v>77.8</v>
      </c>
      <c r="V146">
        <v>0.1</v>
      </c>
      <c r="W146">
        <v>15.9</v>
      </c>
      <c r="X146">
        <v>9770529</v>
      </c>
    </row>
    <row r="147" spans="1:24" x14ac:dyDescent="0.25">
      <c r="A147">
        <v>411</v>
      </c>
      <c r="B147" t="s">
        <v>72</v>
      </c>
      <c r="C147" t="s">
        <v>1507</v>
      </c>
      <c r="D147" t="s">
        <v>497</v>
      </c>
      <c r="E147" t="s">
        <v>498</v>
      </c>
      <c r="F147" t="s">
        <v>264</v>
      </c>
      <c r="G147" t="s">
        <v>72</v>
      </c>
      <c r="H147" t="b">
        <v>1</v>
      </c>
      <c r="I147" t="s">
        <v>1796</v>
      </c>
      <c r="J147" t="s">
        <v>1508</v>
      </c>
      <c r="K147" t="s">
        <v>1509</v>
      </c>
      <c r="L147">
        <v>6200</v>
      </c>
      <c r="M147">
        <v>1938</v>
      </c>
      <c r="N147">
        <v>3</v>
      </c>
      <c r="O147">
        <v>3</v>
      </c>
      <c r="P147" s="3">
        <v>13942</v>
      </c>
      <c r="Q147" s="3">
        <v>45838</v>
      </c>
      <c r="R147">
        <v>87.32648870636551</v>
      </c>
      <c r="S147">
        <v>110.51</v>
      </c>
      <c r="T147">
        <v>530832908738</v>
      </c>
      <c r="U147">
        <v>82.5</v>
      </c>
      <c r="V147">
        <v>27.9</v>
      </c>
      <c r="W147">
        <v>49.1</v>
      </c>
      <c r="X147">
        <v>10285453</v>
      </c>
    </row>
    <row r="148" spans="1:24" x14ac:dyDescent="0.25">
      <c r="A148">
        <v>89</v>
      </c>
      <c r="B148" t="s">
        <v>292</v>
      </c>
      <c r="C148" t="s">
        <v>432</v>
      </c>
      <c r="D148" t="s">
        <v>32</v>
      </c>
      <c r="E148" t="s">
        <v>433</v>
      </c>
      <c r="F148" t="s">
        <v>434</v>
      </c>
      <c r="G148" t="s">
        <v>292</v>
      </c>
      <c r="H148" t="b">
        <v>1</v>
      </c>
      <c r="I148" t="s">
        <v>1796</v>
      </c>
      <c r="J148" t="s">
        <v>435</v>
      </c>
      <c r="K148" t="s">
        <v>436</v>
      </c>
      <c r="L148">
        <v>18500</v>
      </c>
      <c r="M148">
        <v>1945</v>
      </c>
      <c r="N148">
        <v>12</v>
      </c>
      <c r="O148">
        <v>11</v>
      </c>
      <c r="P148" s="3">
        <v>16782</v>
      </c>
      <c r="Q148" s="3">
        <v>45838</v>
      </c>
      <c r="R148">
        <v>79.551664694946751</v>
      </c>
      <c r="S148">
        <v>117.24</v>
      </c>
      <c r="T148">
        <v>21427700000000</v>
      </c>
      <c r="U148">
        <v>78.5</v>
      </c>
      <c r="V148">
        <v>9.6</v>
      </c>
      <c r="W148">
        <v>36.6</v>
      </c>
      <c r="X148">
        <v>328239523</v>
      </c>
    </row>
    <row r="149" spans="1:24" x14ac:dyDescent="0.25">
      <c r="A149">
        <v>305</v>
      </c>
      <c r="B149" t="s">
        <v>103</v>
      </c>
      <c r="C149" t="s">
        <v>1181</v>
      </c>
      <c r="D149" t="s">
        <v>32</v>
      </c>
      <c r="E149" t="s">
        <v>1182</v>
      </c>
      <c r="F149" t="s">
        <v>1183</v>
      </c>
      <c r="G149" t="s">
        <v>103</v>
      </c>
      <c r="H149" t="b">
        <v>1</v>
      </c>
      <c r="I149" t="s">
        <v>1796</v>
      </c>
      <c r="J149" t="s">
        <v>1184</v>
      </c>
      <c r="K149" t="s">
        <v>609</v>
      </c>
      <c r="L149">
        <v>7400</v>
      </c>
      <c r="M149">
        <v>1941</v>
      </c>
      <c r="N149">
        <v>11</v>
      </c>
      <c r="O149">
        <v>30</v>
      </c>
      <c r="P149" s="3">
        <v>15310</v>
      </c>
      <c r="Q149" s="3">
        <v>45838</v>
      </c>
      <c r="R149">
        <v>83.581781872060816</v>
      </c>
      <c r="S149">
        <v>117.24</v>
      </c>
      <c r="T149">
        <v>21427700000000</v>
      </c>
      <c r="U149">
        <v>78.5</v>
      </c>
      <c r="V149">
        <v>9.6</v>
      </c>
      <c r="W149">
        <v>36.6</v>
      </c>
      <c r="X149">
        <v>328239523</v>
      </c>
    </row>
    <row r="150" spans="1:24" x14ac:dyDescent="0.25">
      <c r="A150">
        <v>137</v>
      </c>
      <c r="B150" t="s">
        <v>462</v>
      </c>
      <c r="C150" t="s">
        <v>606</v>
      </c>
      <c r="D150" t="s">
        <v>274</v>
      </c>
      <c r="E150" t="s">
        <v>607</v>
      </c>
      <c r="F150" t="s">
        <v>465</v>
      </c>
      <c r="G150" t="s">
        <v>462</v>
      </c>
      <c r="H150" t="b">
        <v>1</v>
      </c>
      <c r="I150" t="s">
        <v>1796</v>
      </c>
      <c r="J150" t="s">
        <v>608</v>
      </c>
      <c r="K150" t="s">
        <v>609</v>
      </c>
      <c r="L150">
        <v>13100</v>
      </c>
      <c r="M150">
        <v>1933</v>
      </c>
      <c r="N150">
        <v>3</v>
      </c>
      <c r="O150">
        <v>3</v>
      </c>
      <c r="P150" s="3">
        <v>12116</v>
      </c>
      <c r="Q150" s="3">
        <v>45838</v>
      </c>
      <c r="R150">
        <v>92.32648374941121</v>
      </c>
      <c r="S150">
        <v>119.8</v>
      </c>
      <c r="T150">
        <v>1392680589329</v>
      </c>
      <c r="U150">
        <v>82.7</v>
      </c>
      <c r="V150">
        <v>23</v>
      </c>
      <c r="W150">
        <v>47.4</v>
      </c>
      <c r="X150">
        <v>25766605</v>
      </c>
    </row>
    <row r="151" spans="1:24" x14ac:dyDescent="0.25">
      <c r="A151">
        <v>290</v>
      </c>
      <c r="B151" t="s">
        <v>351</v>
      </c>
      <c r="C151" t="s">
        <v>1127</v>
      </c>
      <c r="D151" t="s">
        <v>74</v>
      </c>
      <c r="E151" t="s">
        <v>143</v>
      </c>
      <c r="F151" t="s">
        <v>517</v>
      </c>
      <c r="G151" t="s">
        <v>351</v>
      </c>
      <c r="H151" t="b">
        <v>1</v>
      </c>
      <c r="I151" t="s">
        <v>1796</v>
      </c>
      <c r="J151" t="s">
        <v>1128</v>
      </c>
      <c r="K151" t="s">
        <v>1129</v>
      </c>
      <c r="L151">
        <v>7600</v>
      </c>
      <c r="M151">
        <v>1933</v>
      </c>
      <c r="N151">
        <v>9</v>
      </c>
      <c r="O151">
        <v>19</v>
      </c>
      <c r="P151" s="3">
        <v>12316</v>
      </c>
      <c r="Q151" s="3">
        <v>45838</v>
      </c>
      <c r="R151">
        <v>91.778909561940651</v>
      </c>
      <c r="S151">
        <v>180.44</v>
      </c>
      <c r="T151">
        <v>2611000000000</v>
      </c>
      <c r="U151">
        <v>69.400000000000006</v>
      </c>
      <c r="V151">
        <v>11.2</v>
      </c>
      <c r="W151">
        <v>49.7</v>
      </c>
      <c r="X151">
        <v>1366417754</v>
      </c>
    </row>
    <row r="152" spans="1:24" x14ac:dyDescent="0.25">
      <c r="A152">
        <v>232</v>
      </c>
      <c r="B152" t="s">
        <v>38</v>
      </c>
      <c r="C152" t="s">
        <v>958</v>
      </c>
      <c r="D152" t="s">
        <v>158</v>
      </c>
      <c r="E152" t="s">
        <v>959</v>
      </c>
      <c r="F152" t="s">
        <v>731</v>
      </c>
      <c r="G152" t="s">
        <v>38</v>
      </c>
      <c r="H152" t="b">
        <v>1</v>
      </c>
      <c r="I152" t="s">
        <v>1796</v>
      </c>
      <c r="J152" t="s">
        <v>960</v>
      </c>
      <c r="K152" t="s">
        <v>961</v>
      </c>
      <c r="L152">
        <v>8600</v>
      </c>
      <c r="M152">
        <v>1944</v>
      </c>
      <c r="N152">
        <v>1</v>
      </c>
      <c r="O152">
        <v>21</v>
      </c>
      <c r="P152" s="3">
        <v>16092</v>
      </c>
      <c r="Q152" s="3">
        <v>45838</v>
      </c>
      <c r="R152">
        <v>81.438749958265163</v>
      </c>
      <c r="S152">
        <v>112.85</v>
      </c>
      <c r="T152">
        <v>3845630030824</v>
      </c>
      <c r="U152">
        <v>80.900000000000006</v>
      </c>
      <c r="V152">
        <v>11.5</v>
      </c>
      <c r="W152">
        <v>48.8</v>
      </c>
      <c r="X152">
        <v>83132799</v>
      </c>
    </row>
    <row r="153" spans="1:24" x14ac:dyDescent="0.25">
      <c r="A153">
        <v>64</v>
      </c>
      <c r="B153" t="s">
        <v>250</v>
      </c>
      <c r="C153" t="s">
        <v>335</v>
      </c>
      <c r="D153" t="s">
        <v>105</v>
      </c>
      <c r="E153" t="s">
        <v>336</v>
      </c>
      <c r="F153" t="s">
        <v>337</v>
      </c>
      <c r="G153" t="s">
        <v>250</v>
      </c>
      <c r="H153" t="b">
        <v>1</v>
      </c>
      <c r="I153" t="s">
        <v>1796</v>
      </c>
      <c r="J153" t="s">
        <v>338</v>
      </c>
      <c r="K153" t="s">
        <v>339</v>
      </c>
      <c r="L153">
        <v>23400</v>
      </c>
      <c r="M153">
        <v>1942</v>
      </c>
      <c r="N153">
        <v>8</v>
      </c>
      <c r="O153">
        <v>11</v>
      </c>
      <c r="P153" s="3">
        <v>15564</v>
      </c>
      <c r="Q153" s="3">
        <v>45838</v>
      </c>
      <c r="R153">
        <v>82.885694729637237</v>
      </c>
      <c r="S153">
        <v>125.08</v>
      </c>
      <c r="T153">
        <v>19910000000000</v>
      </c>
      <c r="U153">
        <v>77</v>
      </c>
      <c r="V153">
        <v>9.4</v>
      </c>
      <c r="W153">
        <v>59.2</v>
      </c>
      <c r="X153">
        <v>1397715000</v>
      </c>
    </row>
    <row r="154" spans="1:24" x14ac:dyDescent="0.25">
      <c r="A154">
        <v>299</v>
      </c>
      <c r="B154" t="s">
        <v>49</v>
      </c>
      <c r="C154" t="s">
        <v>1154</v>
      </c>
      <c r="D154" t="s">
        <v>32</v>
      </c>
      <c r="E154" t="s">
        <v>61</v>
      </c>
      <c r="F154" t="s">
        <v>802</v>
      </c>
      <c r="G154" t="s">
        <v>49</v>
      </c>
      <c r="H154" t="b">
        <v>1</v>
      </c>
      <c r="I154" t="s">
        <v>1796</v>
      </c>
      <c r="J154" t="s">
        <v>1155</v>
      </c>
      <c r="K154" t="s">
        <v>1113</v>
      </c>
      <c r="L154">
        <v>7500</v>
      </c>
      <c r="M154">
        <v>1944</v>
      </c>
      <c r="N154">
        <v>1</v>
      </c>
      <c r="O154">
        <v>6</v>
      </c>
      <c r="P154" s="3">
        <v>16077</v>
      </c>
      <c r="Q154" s="3">
        <v>45838</v>
      </c>
      <c r="R154">
        <v>81.47981703448967</v>
      </c>
      <c r="S154">
        <v>117.24</v>
      </c>
      <c r="T154">
        <v>21427700000000</v>
      </c>
      <c r="U154">
        <v>78.5</v>
      </c>
      <c r="V154">
        <v>9.6</v>
      </c>
      <c r="W154">
        <v>36.6</v>
      </c>
      <c r="X154">
        <v>328239523</v>
      </c>
    </row>
    <row r="155" spans="1:24" x14ac:dyDescent="0.25">
      <c r="A155">
        <v>383</v>
      </c>
      <c r="B155" t="s">
        <v>38</v>
      </c>
      <c r="C155" t="s">
        <v>1436</v>
      </c>
      <c r="D155" t="s">
        <v>32</v>
      </c>
      <c r="E155" t="s">
        <v>1437</v>
      </c>
      <c r="F155" t="s">
        <v>387</v>
      </c>
      <c r="G155" t="s">
        <v>38</v>
      </c>
      <c r="H155" t="b">
        <v>1</v>
      </c>
      <c r="I155" t="s">
        <v>1796</v>
      </c>
      <c r="J155" t="s">
        <v>1438</v>
      </c>
      <c r="K155" t="s">
        <v>1113</v>
      </c>
      <c r="L155">
        <v>6600</v>
      </c>
      <c r="M155">
        <v>1959</v>
      </c>
      <c r="N155">
        <v>10</v>
      </c>
      <c r="O155">
        <v>8</v>
      </c>
      <c r="P155" s="3">
        <v>21831</v>
      </c>
      <c r="Q155" s="3">
        <v>45838</v>
      </c>
      <c r="R155">
        <v>65.726912389669835</v>
      </c>
      <c r="S155">
        <v>117.24</v>
      </c>
      <c r="T155">
        <v>21427700000000</v>
      </c>
      <c r="U155">
        <v>78.5</v>
      </c>
      <c r="V155">
        <v>9.6</v>
      </c>
      <c r="W155">
        <v>36.6</v>
      </c>
      <c r="X155">
        <v>328239523</v>
      </c>
    </row>
    <row r="156" spans="1:24" x14ac:dyDescent="0.25">
      <c r="A156">
        <v>282</v>
      </c>
      <c r="B156" t="s">
        <v>38</v>
      </c>
      <c r="C156" t="s">
        <v>1111</v>
      </c>
      <c r="D156" t="s">
        <v>32</v>
      </c>
      <c r="E156" t="s">
        <v>464</v>
      </c>
      <c r="F156" t="s">
        <v>387</v>
      </c>
      <c r="G156" t="s">
        <v>38</v>
      </c>
      <c r="H156" t="b">
        <v>1</v>
      </c>
      <c r="I156" t="s">
        <v>1796</v>
      </c>
      <c r="J156" t="s">
        <v>1112</v>
      </c>
      <c r="K156" t="s">
        <v>1113</v>
      </c>
      <c r="L156">
        <v>7700</v>
      </c>
      <c r="M156">
        <v>1954</v>
      </c>
      <c r="N156">
        <v>9</v>
      </c>
      <c r="O156">
        <v>20</v>
      </c>
      <c r="P156" s="3">
        <v>19987</v>
      </c>
      <c r="Q156" s="3">
        <v>45838</v>
      </c>
      <c r="R156">
        <v>70.776180698151947</v>
      </c>
      <c r="S156">
        <v>117.24</v>
      </c>
      <c r="T156">
        <v>21427700000000</v>
      </c>
      <c r="U156">
        <v>78.5</v>
      </c>
      <c r="V156">
        <v>9.6</v>
      </c>
      <c r="W156">
        <v>36.6</v>
      </c>
      <c r="X156">
        <v>328239523</v>
      </c>
    </row>
    <row r="157" spans="1:24" x14ac:dyDescent="0.25">
      <c r="A157">
        <v>115</v>
      </c>
      <c r="B157" t="s">
        <v>30</v>
      </c>
      <c r="C157" t="s">
        <v>529</v>
      </c>
      <c r="D157" t="s">
        <v>105</v>
      </c>
      <c r="E157" t="s">
        <v>214</v>
      </c>
      <c r="F157" t="s">
        <v>215</v>
      </c>
      <c r="G157" t="s">
        <v>30</v>
      </c>
      <c r="H157" t="b">
        <v>1</v>
      </c>
      <c r="I157" t="s">
        <v>1796</v>
      </c>
      <c r="J157" t="s">
        <v>248</v>
      </c>
      <c r="K157" t="s">
        <v>530</v>
      </c>
      <c r="L157">
        <v>15200</v>
      </c>
      <c r="M157">
        <v>1967</v>
      </c>
      <c r="N157">
        <v>1</v>
      </c>
      <c r="O157">
        <v>1</v>
      </c>
      <c r="P157" s="3">
        <v>24473</v>
      </c>
      <c r="Q157" s="3">
        <v>45838</v>
      </c>
      <c r="R157">
        <v>58.49350348027842</v>
      </c>
      <c r="S157">
        <v>125.08</v>
      </c>
      <c r="T157">
        <v>19910000000000</v>
      </c>
      <c r="U157">
        <v>77</v>
      </c>
      <c r="V157">
        <v>9.4</v>
      </c>
      <c r="W157">
        <v>59.2</v>
      </c>
      <c r="X157">
        <v>1397715000</v>
      </c>
    </row>
    <row r="158" spans="1:24" x14ac:dyDescent="0.25">
      <c r="A158">
        <v>497</v>
      </c>
      <c r="B158" t="s">
        <v>250</v>
      </c>
      <c r="C158" t="s">
        <v>1757</v>
      </c>
      <c r="D158" t="s">
        <v>1758</v>
      </c>
      <c r="E158" t="s">
        <v>1759</v>
      </c>
      <c r="F158" t="s">
        <v>1760</v>
      </c>
      <c r="G158" t="s">
        <v>250</v>
      </c>
      <c r="H158" t="b">
        <v>1</v>
      </c>
      <c r="I158" t="s">
        <v>1796</v>
      </c>
      <c r="J158" t="s">
        <v>1761</v>
      </c>
      <c r="K158" t="s">
        <v>1762</v>
      </c>
      <c r="L158">
        <v>5300</v>
      </c>
      <c r="M158">
        <v>1962</v>
      </c>
      <c r="N158">
        <v>9</v>
      </c>
      <c r="O158">
        <v>26</v>
      </c>
      <c r="P158" s="3">
        <v>22915</v>
      </c>
      <c r="Q158" s="3">
        <v>45838</v>
      </c>
      <c r="R158">
        <v>62.75975359342916</v>
      </c>
      <c r="S158">
        <v>234.44</v>
      </c>
      <c r="T158">
        <v>754411708203</v>
      </c>
      <c r="U158">
        <v>77.400000000000006</v>
      </c>
      <c r="V158">
        <v>17.899999999999999</v>
      </c>
      <c r="W158">
        <v>42.3</v>
      </c>
      <c r="X158">
        <v>83429615</v>
      </c>
    </row>
    <row r="159" spans="1:24" x14ac:dyDescent="0.25">
      <c r="A159">
        <v>127</v>
      </c>
      <c r="B159" t="s">
        <v>72</v>
      </c>
      <c r="C159" t="s">
        <v>571</v>
      </c>
      <c r="D159" t="s">
        <v>226</v>
      </c>
      <c r="E159" t="s">
        <v>227</v>
      </c>
      <c r="F159" t="s">
        <v>172</v>
      </c>
      <c r="G159" t="s">
        <v>72</v>
      </c>
      <c r="H159" t="b">
        <v>0</v>
      </c>
      <c r="I159" t="s">
        <v>1796</v>
      </c>
      <c r="J159" t="s">
        <v>572</v>
      </c>
      <c r="K159" t="s">
        <v>573</v>
      </c>
      <c r="L159">
        <v>14000</v>
      </c>
      <c r="M159">
        <v>1955</v>
      </c>
      <c r="N159">
        <v>10</v>
      </c>
      <c r="O159">
        <v>2</v>
      </c>
      <c r="P159" s="3">
        <v>20364</v>
      </c>
      <c r="Q159" s="3">
        <v>45838</v>
      </c>
      <c r="R159">
        <v>69.743338603323949</v>
      </c>
      <c r="S159">
        <v>119.62</v>
      </c>
      <c r="T159">
        <v>2827113184696</v>
      </c>
      <c r="U159">
        <v>81.3</v>
      </c>
      <c r="V159">
        <v>25.5</v>
      </c>
      <c r="W159">
        <v>30.6</v>
      </c>
      <c r="X159">
        <v>66834405</v>
      </c>
    </row>
    <row r="160" spans="1:24" x14ac:dyDescent="0.25">
      <c r="A160">
        <v>332</v>
      </c>
      <c r="B160" t="s">
        <v>59</v>
      </c>
      <c r="C160" t="s">
        <v>1266</v>
      </c>
      <c r="D160" t="s">
        <v>226</v>
      </c>
      <c r="E160" t="s">
        <v>227</v>
      </c>
      <c r="F160" t="s">
        <v>281</v>
      </c>
      <c r="G160" t="s">
        <v>59</v>
      </c>
      <c r="H160" t="b">
        <v>1</v>
      </c>
      <c r="I160" t="s">
        <v>1796</v>
      </c>
      <c r="J160" t="s">
        <v>1264</v>
      </c>
      <c r="K160" t="s">
        <v>1267</v>
      </c>
      <c r="L160">
        <v>7000</v>
      </c>
      <c r="M160">
        <v>1982</v>
      </c>
      <c r="N160">
        <v>3</v>
      </c>
      <c r="O160">
        <v>29</v>
      </c>
      <c r="P160" s="3">
        <v>30039</v>
      </c>
      <c r="Q160" s="3">
        <v>45838</v>
      </c>
      <c r="R160">
        <v>43.25530458590007</v>
      </c>
      <c r="S160">
        <v>119.62</v>
      </c>
      <c r="T160">
        <v>2827113184696</v>
      </c>
      <c r="U160">
        <v>81.3</v>
      </c>
      <c r="V160">
        <v>25.5</v>
      </c>
      <c r="W160">
        <v>30.6</v>
      </c>
      <c r="X160">
        <v>66834405</v>
      </c>
    </row>
    <row r="161" spans="1:24" x14ac:dyDescent="0.25">
      <c r="A161">
        <v>344</v>
      </c>
      <c r="B161" t="s">
        <v>462</v>
      </c>
      <c r="C161" t="s">
        <v>1311</v>
      </c>
      <c r="D161" t="s">
        <v>32</v>
      </c>
      <c r="E161" t="s">
        <v>1312</v>
      </c>
      <c r="F161" t="s">
        <v>465</v>
      </c>
      <c r="G161" t="s">
        <v>462</v>
      </c>
      <c r="H161" t="b">
        <v>1</v>
      </c>
      <c r="I161" t="s">
        <v>1796</v>
      </c>
      <c r="J161" t="s">
        <v>1313</v>
      </c>
      <c r="K161" t="s">
        <v>1267</v>
      </c>
      <c r="L161">
        <v>6900</v>
      </c>
      <c r="M161">
        <v>1942</v>
      </c>
      <c r="N161">
        <v>9</v>
      </c>
      <c r="O161">
        <v>20</v>
      </c>
      <c r="P161" s="3">
        <v>15604</v>
      </c>
      <c r="Q161" s="3">
        <v>45838</v>
      </c>
      <c r="R161">
        <v>82.776180698151947</v>
      </c>
      <c r="S161">
        <v>117.24</v>
      </c>
      <c r="T161">
        <v>21427700000000</v>
      </c>
      <c r="U161">
        <v>78.5</v>
      </c>
      <c r="V161">
        <v>9.6</v>
      </c>
      <c r="W161">
        <v>36.6</v>
      </c>
      <c r="X161">
        <v>328239523</v>
      </c>
    </row>
    <row r="162" spans="1:24" x14ac:dyDescent="0.25">
      <c r="A162">
        <v>65</v>
      </c>
      <c r="B162" t="s">
        <v>272</v>
      </c>
      <c r="C162" t="s">
        <v>340</v>
      </c>
      <c r="D162" t="s">
        <v>341</v>
      </c>
      <c r="E162" t="s">
        <v>342</v>
      </c>
      <c r="F162" t="s">
        <v>276</v>
      </c>
      <c r="G162" t="s">
        <v>272</v>
      </c>
      <c r="H162" t="b">
        <v>0</v>
      </c>
      <c r="I162" t="s">
        <v>1797</v>
      </c>
      <c r="J162" t="s">
        <v>343</v>
      </c>
      <c r="K162" t="s">
        <v>344</v>
      </c>
      <c r="L162">
        <v>23100</v>
      </c>
      <c r="M162">
        <v>1943</v>
      </c>
      <c r="N162">
        <v>1</v>
      </c>
      <c r="O162">
        <v>1</v>
      </c>
      <c r="P162" s="3">
        <v>15707</v>
      </c>
      <c r="Q162" s="3">
        <v>45838</v>
      </c>
      <c r="R162">
        <v>82.493501781237626</v>
      </c>
      <c r="S162">
        <v>131.91</v>
      </c>
      <c r="T162">
        <v>282318159745</v>
      </c>
      <c r="U162">
        <v>80</v>
      </c>
      <c r="V162">
        <v>18.2</v>
      </c>
      <c r="W162">
        <v>34</v>
      </c>
      <c r="X162">
        <v>18952038</v>
      </c>
    </row>
    <row r="163" spans="1:24" x14ac:dyDescent="0.25">
      <c r="A163">
        <v>312</v>
      </c>
      <c r="B163" t="s">
        <v>272</v>
      </c>
      <c r="C163" t="s">
        <v>1190</v>
      </c>
      <c r="D163" t="s">
        <v>327</v>
      </c>
      <c r="E163" t="s">
        <v>328</v>
      </c>
      <c r="F163" t="s">
        <v>1191</v>
      </c>
      <c r="G163" t="s">
        <v>272</v>
      </c>
      <c r="H163" t="b">
        <v>1</v>
      </c>
      <c r="I163" t="s">
        <v>1796</v>
      </c>
      <c r="J163" t="s">
        <v>1192</v>
      </c>
      <c r="K163" t="s">
        <v>1193</v>
      </c>
      <c r="L163">
        <v>7300</v>
      </c>
      <c r="M163">
        <v>1963</v>
      </c>
      <c r="N163">
        <v>12</v>
      </c>
      <c r="O163">
        <v>5</v>
      </c>
      <c r="P163" s="3">
        <v>23350</v>
      </c>
      <c r="Q163" s="3">
        <v>45838</v>
      </c>
      <c r="R163">
        <v>61.568119594976316</v>
      </c>
      <c r="S163">
        <v>180.75</v>
      </c>
      <c r="T163">
        <v>1699876578871</v>
      </c>
      <c r="U163">
        <v>72.7</v>
      </c>
      <c r="V163">
        <v>11.4</v>
      </c>
      <c r="W163">
        <v>46.2</v>
      </c>
      <c r="X163">
        <v>144373535</v>
      </c>
    </row>
    <row r="164" spans="1:24" x14ac:dyDescent="0.25">
      <c r="A164">
        <v>153</v>
      </c>
      <c r="B164" t="s">
        <v>49</v>
      </c>
      <c r="C164" t="s">
        <v>663</v>
      </c>
      <c r="D164" t="s">
        <v>32</v>
      </c>
      <c r="E164" t="s">
        <v>61</v>
      </c>
      <c r="F164" t="s">
        <v>204</v>
      </c>
      <c r="G164" t="s">
        <v>49</v>
      </c>
      <c r="H164" t="b">
        <v>1</v>
      </c>
      <c r="I164" t="s">
        <v>1796</v>
      </c>
      <c r="J164" t="s">
        <v>664</v>
      </c>
      <c r="K164" t="s">
        <v>665</v>
      </c>
      <c r="L164">
        <v>11300</v>
      </c>
      <c r="M164">
        <v>1948</v>
      </c>
      <c r="N164">
        <v>9</v>
      </c>
      <c r="O164">
        <v>30</v>
      </c>
      <c r="P164" s="3">
        <v>17806</v>
      </c>
      <c r="Q164" s="3">
        <v>45838</v>
      </c>
      <c r="R164">
        <v>76.746086346086344</v>
      </c>
      <c r="S164">
        <v>117.24</v>
      </c>
      <c r="T164">
        <v>21427700000000</v>
      </c>
      <c r="U164">
        <v>78.5</v>
      </c>
      <c r="V164">
        <v>9.6</v>
      </c>
      <c r="W164">
        <v>36.6</v>
      </c>
      <c r="X164">
        <v>328239523</v>
      </c>
    </row>
    <row r="165" spans="1:24" x14ac:dyDescent="0.25">
      <c r="A165">
        <v>215</v>
      </c>
      <c r="B165" t="s">
        <v>272</v>
      </c>
      <c r="C165" t="s">
        <v>891</v>
      </c>
      <c r="D165" t="s">
        <v>170</v>
      </c>
      <c r="E165" t="s">
        <v>892</v>
      </c>
      <c r="F165" t="s">
        <v>276</v>
      </c>
      <c r="G165" t="s">
        <v>272</v>
      </c>
      <c r="H165" t="b">
        <v>1</v>
      </c>
      <c r="I165" t="s">
        <v>1796</v>
      </c>
      <c r="J165" t="s">
        <v>893</v>
      </c>
      <c r="K165" t="s">
        <v>894</v>
      </c>
      <c r="L165">
        <v>9000</v>
      </c>
      <c r="M165">
        <v>1957</v>
      </c>
      <c r="N165">
        <v>1</v>
      </c>
      <c r="O165">
        <v>7</v>
      </c>
      <c r="P165" s="3">
        <v>20827</v>
      </c>
      <c r="Q165" s="3">
        <v>45838</v>
      </c>
      <c r="R165">
        <v>68.477065312276807</v>
      </c>
      <c r="S165">
        <v>99.55</v>
      </c>
      <c r="T165">
        <v>703082435360</v>
      </c>
      <c r="U165">
        <v>83.6</v>
      </c>
      <c r="V165">
        <v>10.1</v>
      </c>
      <c r="W165">
        <v>28.8</v>
      </c>
      <c r="X165">
        <v>8574832</v>
      </c>
    </row>
    <row r="166" spans="1:24" x14ac:dyDescent="0.25">
      <c r="A166">
        <v>282</v>
      </c>
      <c r="B166" t="s">
        <v>462</v>
      </c>
      <c r="C166" t="s">
        <v>1116</v>
      </c>
      <c r="D166" t="s">
        <v>1117</v>
      </c>
      <c r="E166" t="s">
        <v>1118</v>
      </c>
      <c r="F166" t="s">
        <v>465</v>
      </c>
      <c r="G166" t="s">
        <v>462</v>
      </c>
      <c r="H166" t="b">
        <v>1</v>
      </c>
      <c r="I166" t="s">
        <v>1796</v>
      </c>
      <c r="J166" t="s">
        <v>1119</v>
      </c>
      <c r="K166" t="s">
        <v>1120</v>
      </c>
      <c r="L166">
        <v>7700</v>
      </c>
      <c r="M166">
        <v>1961</v>
      </c>
      <c r="N166">
        <v>6</v>
      </c>
      <c r="O166">
        <v>23</v>
      </c>
      <c r="P166" s="3">
        <v>22455</v>
      </c>
      <c r="Q166" s="3">
        <v>45838</v>
      </c>
      <c r="R166">
        <v>64.019839096920933</v>
      </c>
      <c r="S166">
        <v>120.27</v>
      </c>
      <c r="T166">
        <v>403336363636</v>
      </c>
      <c r="U166">
        <v>82.8</v>
      </c>
      <c r="V166">
        <v>23.9</v>
      </c>
      <c r="W166">
        <v>36.200000000000003</v>
      </c>
      <c r="X166">
        <v>5347896</v>
      </c>
    </row>
    <row r="167" spans="1:24" x14ac:dyDescent="0.25">
      <c r="A167">
        <v>332</v>
      </c>
      <c r="B167" t="s">
        <v>103</v>
      </c>
      <c r="C167" t="s">
        <v>1284</v>
      </c>
      <c r="D167" t="s">
        <v>32</v>
      </c>
      <c r="E167" t="s">
        <v>1285</v>
      </c>
      <c r="F167" t="s">
        <v>1286</v>
      </c>
      <c r="G167" t="s">
        <v>103</v>
      </c>
      <c r="H167" t="b">
        <v>1</v>
      </c>
      <c r="I167" t="s">
        <v>1796</v>
      </c>
      <c r="J167" t="s">
        <v>1287</v>
      </c>
      <c r="K167" t="s">
        <v>1288</v>
      </c>
      <c r="L167">
        <v>7000</v>
      </c>
      <c r="M167">
        <v>1953</v>
      </c>
      <c r="N167">
        <v>12</v>
      </c>
      <c r="O167">
        <v>29</v>
      </c>
      <c r="P167" s="3">
        <v>19722</v>
      </c>
      <c r="Q167" s="3">
        <v>45838</v>
      </c>
      <c r="R167">
        <v>71.502381577466906</v>
      </c>
      <c r="S167">
        <v>117.24</v>
      </c>
      <c r="T167">
        <v>21427700000000</v>
      </c>
      <c r="U167">
        <v>78.5</v>
      </c>
      <c r="V167">
        <v>9.6</v>
      </c>
      <c r="W167">
        <v>36.6</v>
      </c>
      <c r="X167">
        <v>328239523</v>
      </c>
    </row>
    <row r="168" spans="1:24" x14ac:dyDescent="0.25">
      <c r="A168">
        <v>332</v>
      </c>
      <c r="B168" t="s">
        <v>38</v>
      </c>
      <c r="C168" t="s">
        <v>1268</v>
      </c>
      <c r="D168" t="s">
        <v>32</v>
      </c>
      <c r="E168" t="s">
        <v>1269</v>
      </c>
      <c r="F168" t="s">
        <v>1270</v>
      </c>
      <c r="G168" t="s">
        <v>38</v>
      </c>
      <c r="H168" t="b">
        <v>1</v>
      </c>
      <c r="I168" t="s">
        <v>1796</v>
      </c>
      <c r="J168" t="s">
        <v>1271</v>
      </c>
      <c r="K168" t="s">
        <v>334</v>
      </c>
      <c r="L168">
        <v>7000</v>
      </c>
      <c r="M168">
        <v>1945</v>
      </c>
      <c r="N168">
        <v>7</v>
      </c>
      <c r="O168">
        <v>23</v>
      </c>
      <c r="P168" s="3">
        <v>16641</v>
      </c>
      <c r="Q168" s="3">
        <v>45838</v>
      </c>
      <c r="R168">
        <v>79.937704918032779</v>
      </c>
      <c r="S168">
        <v>117.24</v>
      </c>
      <c r="T168">
        <v>21427700000000</v>
      </c>
      <c r="U168">
        <v>78.5</v>
      </c>
      <c r="V168">
        <v>9.6</v>
      </c>
      <c r="W168">
        <v>36.6</v>
      </c>
      <c r="X168">
        <v>328239523</v>
      </c>
    </row>
    <row r="169" spans="1:24" x14ac:dyDescent="0.25">
      <c r="A169">
        <v>63</v>
      </c>
      <c r="B169" t="s">
        <v>38</v>
      </c>
      <c r="C169" t="s">
        <v>333</v>
      </c>
      <c r="D169" t="s">
        <v>105</v>
      </c>
      <c r="E169" t="s">
        <v>106</v>
      </c>
      <c r="F169" t="s">
        <v>247</v>
      </c>
      <c r="G169" t="s">
        <v>38</v>
      </c>
      <c r="H169" t="b">
        <v>1</v>
      </c>
      <c r="I169" t="s">
        <v>1796</v>
      </c>
      <c r="J169" t="s">
        <v>194</v>
      </c>
      <c r="K169" t="s">
        <v>334</v>
      </c>
      <c r="L169">
        <v>23500</v>
      </c>
      <c r="M169">
        <v>1964</v>
      </c>
      <c r="N169">
        <v>9</v>
      </c>
      <c r="O169">
        <v>10</v>
      </c>
      <c r="P169" s="3">
        <v>23630</v>
      </c>
      <c r="Q169" s="3">
        <v>45838</v>
      </c>
      <c r="R169">
        <v>60.800847831846689</v>
      </c>
      <c r="S169">
        <v>125.08</v>
      </c>
      <c r="T169">
        <v>19910000000000</v>
      </c>
      <c r="U169">
        <v>77</v>
      </c>
      <c r="V169">
        <v>9.4</v>
      </c>
      <c r="W169">
        <v>59.2</v>
      </c>
      <c r="X169">
        <v>1397715000</v>
      </c>
    </row>
    <row r="170" spans="1:24" x14ac:dyDescent="0.25">
      <c r="A170">
        <v>31</v>
      </c>
      <c r="B170" t="s">
        <v>103</v>
      </c>
      <c r="C170" t="s">
        <v>183</v>
      </c>
      <c r="D170" t="s">
        <v>32</v>
      </c>
      <c r="E170" t="s">
        <v>184</v>
      </c>
      <c r="F170" t="s">
        <v>185</v>
      </c>
      <c r="G170" t="s">
        <v>103</v>
      </c>
      <c r="H170" t="b">
        <v>0</v>
      </c>
      <c r="I170" t="s">
        <v>1797</v>
      </c>
      <c r="J170" t="s">
        <v>186</v>
      </c>
      <c r="K170" t="s">
        <v>187</v>
      </c>
      <c r="L170">
        <v>38300</v>
      </c>
      <c r="M170">
        <v>1939</v>
      </c>
      <c r="N170">
        <v>10</v>
      </c>
      <c r="O170">
        <v>10</v>
      </c>
      <c r="P170" s="3">
        <v>14528</v>
      </c>
      <c r="Q170" s="3">
        <v>45838</v>
      </c>
      <c r="R170">
        <v>85.721433741385283</v>
      </c>
      <c r="S170">
        <v>117.24</v>
      </c>
      <c r="T170">
        <v>21427700000000</v>
      </c>
      <c r="U170">
        <v>78.5</v>
      </c>
      <c r="V170">
        <v>9.6</v>
      </c>
      <c r="W170">
        <v>36.6</v>
      </c>
      <c r="X170">
        <v>328239523</v>
      </c>
    </row>
    <row r="171" spans="1:24" x14ac:dyDescent="0.25">
      <c r="A171">
        <v>184</v>
      </c>
      <c r="B171" t="s">
        <v>168</v>
      </c>
      <c r="C171" t="s">
        <v>783</v>
      </c>
      <c r="D171" t="s">
        <v>23</v>
      </c>
      <c r="E171" t="s">
        <v>784</v>
      </c>
      <c r="F171" t="s">
        <v>172</v>
      </c>
      <c r="G171" t="s">
        <v>168</v>
      </c>
      <c r="H171" t="b">
        <v>0</v>
      </c>
      <c r="I171" t="s">
        <v>1796</v>
      </c>
      <c r="J171" t="s">
        <v>785</v>
      </c>
      <c r="K171" t="s">
        <v>786</v>
      </c>
      <c r="L171">
        <v>9800</v>
      </c>
      <c r="M171">
        <v>1971</v>
      </c>
      <c r="N171">
        <v>8</v>
      </c>
      <c r="O171">
        <v>10</v>
      </c>
      <c r="P171" s="3">
        <v>26155</v>
      </c>
      <c r="Q171" s="3">
        <v>45838</v>
      </c>
      <c r="R171">
        <v>53.888446413460102</v>
      </c>
      <c r="S171">
        <v>110.05</v>
      </c>
      <c r="T171">
        <v>2715518274227</v>
      </c>
      <c r="U171">
        <v>82.5</v>
      </c>
      <c r="V171">
        <v>24.2</v>
      </c>
      <c r="W171">
        <v>60.7</v>
      </c>
      <c r="X171">
        <v>67059887</v>
      </c>
    </row>
    <row r="172" spans="1:24" x14ac:dyDescent="0.25">
      <c r="A172">
        <v>466</v>
      </c>
      <c r="B172" t="s">
        <v>59</v>
      </c>
      <c r="C172" t="s">
        <v>1663</v>
      </c>
      <c r="D172" t="s">
        <v>32</v>
      </c>
      <c r="E172" t="s">
        <v>1664</v>
      </c>
      <c r="F172" t="s">
        <v>985</v>
      </c>
      <c r="G172" t="s">
        <v>59</v>
      </c>
      <c r="H172" t="b">
        <v>0</v>
      </c>
      <c r="I172" t="s">
        <v>1796</v>
      </c>
      <c r="J172" t="s">
        <v>1665</v>
      </c>
      <c r="K172" t="s">
        <v>350</v>
      </c>
      <c r="L172">
        <v>5500</v>
      </c>
      <c r="M172">
        <v>1957</v>
      </c>
      <c r="N172">
        <v>4</v>
      </c>
      <c r="O172">
        <v>12</v>
      </c>
      <c r="P172" s="3">
        <v>20922</v>
      </c>
      <c r="Q172" s="3">
        <v>45838</v>
      </c>
      <c r="R172">
        <v>68.216966907388311</v>
      </c>
      <c r="S172">
        <v>117.24</v>
      </c>
      <c r="T172">
        <v>21427700000000</v>
      </c>
      <c r="U172">
        <v>78.5</v>
      </c>
      <c r="V172">
        <v>9.6</v>
      </c>
      <c r="W172">
        <v>36.6</v>
      </c>
      <c r="X172">
        <v>328239523</v>
      </c>
    </row>
    <row r="173" spans="1:24" x14ac:dyDescent="0.25">
      <c r="A173">
        <v>206</v>
      </c>
      <c r="B173" t="s">
        <v>250</v>
      </c>
      <c r="C173" t="s">
        <v>860</v>
      </c>
      <c r="D173" t="s">
        <v>226</v>
      </c>
      <c r="E173" t="s">
        <v>861</v>
      </c>
      <c r="F173" t="s">
        <v>862</v>
      </c>
      <c r="G173" t="s">
        <v>250</v>
      </c>
      <c r="H173" t="b">
        <v>1</v>
      </c>
      <c r="I173" t="s">
        <v>1796</v>
      </c>
      <c r="J173" t="s">
        <v>863</v>
      </c>
      <c r="K173" t="s">
        <v>350</v>
      </c>
      <c r="L173">
        <v>9300</v>
      </c>
      <c r="M173">
        <v>1947</v>
      </c>
      <c r="N173">
        <v>5</v>
      </c>
      <c r="O173">
        <v>2</v>
      </c>
      <c r="P173" s="3">
        <v>17289</v>
      </c>
      <c r="Q173" s="3">
        <v>45838</v>
      </c>
      <c r="R173">
        <v>78.162224917691915</v>
      </c>
      <c r="S173">
        <v>119.62</v>
      </c>
      <c r="T173">
        <v>2827113184696</v>
      </c>
      <c r="U173">
        <v>81.3</v>
      </c>
      <c r="V173">
        <v>25.5</v>
      </c>
      <c r="W173">
        <v>30.6</v>
      </c>
      <c r="X173">
        <v>66834405</v>
      </c>
    </row>
    <row r="174" spans="1:24" x14ac:dyDescent="0.25">
      <c r="A174">
        <v>305</v>
      </c>
      <c r="B174" t="s">
        <v>38</v>
      </c>
      <c r="C174" t="s">
        <v>1159</v>
      </c>
      <c r="D174" t="s">
        <v>32</v>
      </c>
      <c r="E174" t="s">
        <v>1160</v>
      </c>
      <c r="F174" t="s">
        <v>731</v>
      </c>
      <c r="G174" t="s">
        <v>38</v>
      </c>
      <c r="H174" t="b">
        <v>1</v>
      </c>
      <c r="I174" t="s">
        <v>1796</v>
      </c>
      <c r="J174" t="s">
        <v>1161</v>
      </c>
      <c r="K174" t="s">
        <v>350</v>
      </c>
      <c r="L174">
        <v>7400</v>
      </c>
      <c r="M174">
        <v>1943</v>
      </c>
      <c r="N174">
        <v>1</v>
      </c>
      <c r="O174">
        <v>6</v>
      </c>
      <c r="P174" s="3">
        <v>15712</v>
      </c>
      <c r="Q174" s="3">
        <v>45838</v>
      </c>
      <c r="R174">
        <v>82.479812640190005</v>
      </c>
      <c r="S174">
        <v>117.24</v>
      </c>
      <c r="T174">
        <v>21427700000000</v>
      </c>
      <c r="U174">
        <v>78.5</v>
      </c>
      <c r="V174">
        <v>9.6</v>
      </c>
      <c r="W174">
        <v>36.6</v>
      </c>
      <c r="X174">
        <v>328239523</v>
      </c>
    </row>
    <row r="175" spans="1:24" x14ac:dyDescent="0.25">
      <c r="A175">
        <v>466</v>
      </c>
      <c r="B175" t="s">
        <v>72</v>
      </c>
      <c r="C175" t="s">
        <v>1683</v>
      </c>
      <c r="D175" t="s">
        <v>133</v>
      </c>
      <c r="E175" t="s">
        <v>1610</v>
      </c>
      <c r="F175" t="s">
        <v>72</v>
      </c>
      <c r="G175" t="s">
        <v>72</v>
      </c>
      <c r="H175" t="b">
        <v>0</v>
      </c>
      <c r="I175" t="s">
        <v>1796</v>
      </c>
      <c r="J175" t="s">
        <v>1611</v>
      </c>
      <c r="K175" t="s">
        <v>350</v>
      </c>
      <c r="L175">
        <v>5500</v>
      </c>
      <c r="M175">
        <v>1928</v>
      </c>
      <c r="N175">
        <v>3</v>
      </c>
      <c r="O175">
        <v>20</v>
      </c>
      <c r="P175" s="3">
        <v>10307</v>
      </c>
      <c r="Q175" s="3">
        <v>45838</v>
      </c>
      <c r="R175">
        <v>97.27721748847604</v>
      </c>
      <c r="S175">
        <v>116.76</v>
      </c>
      <c r="T175">
        <v>1736425629520</v>
      </c>
      <c r="U175">
        <v>81.900000000000006</v>
      </c>
      <c r="V175">
        <v>12.8</v>
      </c>
      <c r="W175">
        <v>24.5</v>
      </c>
      <c r="X175">
        <v>36991981</v>
      </c>
    </row>
    <row r="176" spans="1:24" x14ac:dyDescent="0.25">
      <c r="A176">
        <v>67</v>
      </c>
      <c r="B176" t="s">
        <v>250</v>
      </c>
      <c r="C176" t="s">
        <v>347</v>
      </c>
      <c r="D176" t="s">
        <v>226</v>
      </c>
      <c r="E176" t="s">
        <v>227</v>
      </c>
      <c r="F176" t="s">
        <v>348</v>
      </c>
      <c r="G176" t="s">
        <v>250</v>
      </c>
      <c r="H176" t="b">
        <v>1</v>
      </c>
      <c r="I176" t="s">
        <v>1796</v>
      </c>
      <c r="J176" t="s">
        <v>349</v>
      </c>
      <c r="K176" t="s">
        <v>350</v>
      </c>
      <c r="L176">
        <v>22900</v>
      </c>
      <c r="M176">
        <v>1953</v>
      </c>
      <c r="N176">
        <v>1</v>
      </c>
      <c r="O176">
        <v>1</v>
      </c>
      <c r="P176" s="3">
        <v>19360</v>
      </c>
      <c r="Q176" s="3">
        <v>45838</v>
      </c>
      <c r="R176">
        <v>72.493492855267604</v>
      </c>
      <c r="S176">
        <v>119.62</v>
      </c>
      <c r="T176">
        <v>2827113184696</v>
      </c>
      <c r="U176">
        <v>81.3</v>
      </c>
      <c r="V176">
        <v>25.5</v>
      </c>
      <c r="W176">
        <v>30.6</v>
      </c>
      <c r="X176">
        <v>66834405</v>
      </c>
    </row>
    <row r="177" spans="1:24" x14ac:dyDescent="0.25">
      <c r="A177">
        <v>130</v>
      </c>
      <c r="B177" t="s">
        <v>38</v>
      </c>
      <c r="C177" t="s">
        <v>586</v>
      </c>
      <c r="D177" t="s">
        <v>32</v>
      </c>
      <c r="E177" t="s">
        <v>503</v>
      </c>
      <c r="F177" t="s">
        <v>587</v>
      </c>
      <c r="G177" t="s">
        <v>38</v>
      </c>
      <c r="H177" t="b">
        <v>1</v>
      </c>
      <c r="I177" t="s">
        <v>1796</v>
      </c>
      <c r="J177" t="s">
        <v>588</v>
      </c>
      <c r="K177" t="s">
        <v>589</v>
      </c>
      <c r="L177">
        <v>13700</v>
      </c>
      <c r="M177">
        <v>1976</v>
      </c>
      <c r="N177">
        <v>2</v>
      </c>
      <c r="O177">
        <v>24</v>
      </c>
      <c r="P177" s="3">
        <v>27814</v>
      </c>
      <c r="Q177" s="3">
        <v>45838</v>
      </c>
      <c r="R177">
        <v>49.345671576411327</v>
      </c>
      <c r="S177">
        <v>117.24</v>
      </c>
      <c r="T177">
        <v>21427700000000</v>
      </c>
      <c r="U177">
        <v>78.5</v>
      </c>
      <c r="V177">
        <v>9.6</v>
      </c>
      <c r="W177">
        <v>36.6</v>
      </c>
      <c r="X177">
        <v>328239523</v>
      </c>
    </row>
    <row r="178" spans="1:24" x14ac:dyDescent="0.25">
      <c r="A178">
        <v>437</v>
      </c>
      <c r="B178" t="s">
        <v>72</v>
      </c>
      <c r="C178" t="s">
        <v>1577</v>
      </c>
      <c r="D178" t="s">
        <v>532</v>
      </c>
      <c r="E178" t="s">
        <v>533</v>
      </c>
      <c r="F178" t="s">
        <v>72</v>
      </c>
      <c r="G178" t="s">
        <v>72</v>
      </c>
      <c r="H178" t="b">
        <v>0</v>
      </c>
      <c r="I178" t="s">
        <v>1796</v>
      </c>
      <c r="J178" t="s">
        <v>1578</v>
      </c>
      <c r="K178" t="s">
        <v>1579</v>
      </c>
      <c r="L178">
        <v>5900</v>
      </c>
      <c r="M178">
        <v>1930</v>
      </c>
      <c r="N178">
        <v>4</v>
      </c>
      <c r="O178">
        <v>1</v>
      </c>
      <c r="P178" s="3">
        <v>11049</v>
      </c>
      <c r="Q178" s="3">
        <v>45838</v>
      </c>
      <c r="R178">
        <v>95.247091033538666</v>
      </c>
      <c r="S178">
        <v>113.27</v>
      </c>
      <c r="T178">
        <v>543649976166</v>
      </c>
      <c r="U178">
        <v>76.900000000000006</v>
      </c>
      <c r="V178">
        <v>14.9</v>
      </c>
      <c r="W178">
        <v>29.5</v>
      </c>
      <c r="X178">
        <v>69625582</v>
      </c>
    </row>
    <row r="179" spans="1:24" x14ac:dyDescent="0.25">
      <c r="A179">
        <v>425</v>
      </c>
      <c r="B179" t="s">
        <v>38</v>
      </c>
      <c r="C179" t="s">
        <v>1552</v>
      </c>
      <c r="D179" t="s">
        <v>32</v>
      </c>
      <c r="E179" t="s">
        <v>1553</v>
      </c>
      <c r="F179" t="s">
        <v>1554</v>
      </c>
      <c r="G179" t="s">
        <v>38</v>
      </c>
      <c r="H179" t="b">
        <v>1</v>
      </c>
      <c r="I179" t="s">
        <v>1796</v>
      </c>
      <c r="J179" t="s">
        <v>1555</v>
      </c>
      <c r="K179" t="s">
        <v>1556</v>
      </c>
      <c r="L179">
        <v>6000</v>
      </c>
      <c r="M179">
        <v>1959</v>
      </c>
      <c r="N179">
        <v>8</v>
      </c>
      <c r="O179">
        <v>26</v>
      </c>
      <c r="P179" s="3">
        <v>21788</v>
      </c>
      <c r="Q179" s="3">
        <v>45838</v>
      </c>
      <c r="R179">
        <v>65.844638770840149</v>
      </c>
      <c r="S179">
        <v>117.24</v>
      </c>
      <c r="T179">
        <v>21427700000000</v>
      </c>
      <c r="U179">
        <v>78.5</v>
      </c>
      <c r="V179">
        <v>9.6</v>
      </c>
      <c r="W179">
        <v>36.6</v>
      </c>
      <c r="X179">
        <v>328239523</v>
      </c>
    </row>
    <row r="180" spans="1:24" x14ac:dyDescent="0.25">
      <c r="A180">
        <v>268</v>
      </c>
      <c r="B180" t="s">
        <v>38</v>
      </c>
      <c r="C180" t="s">
        <v>1068</v>
      </c>
      <c r="D180" t="s">
        <v>800</v>
      </c>
      <c r="E180" t="s">
        <v>801</v>
      </c>
      <c r="F180" t="s">
        <v>1069</v>
      </c>
      <c r="G180" t="s">
        <v>38</v>
      </c>
      <c r="H180" t="b">
        <v>0</v>
      </c>
      <c r="I180" t="s">
        <v>1796</v>
      </c>
      <c r="J180" t="s">
        <v>1070</v>
      </c>
      <c r="K180" t="s">
        <v>1071</v>
      </c>
      <c r="L180">
        <v>7900</v>
      </c>
      <c r="M180">
        <v>1968</v>
      </c>
      <c r="N180">
        <v>6</v>
      </c>
      <c r="O180">
        <v>23</v>
      </c>
      <c r="P180" s="3">
        <v>25012</v>
      </c>
      <c r="Q180" s="3">
        <v>45838</v>
      </c>
      <c r="R180">
        <v>57.01713476516403</v>
      </c>
      <c r="S180">
        <v>115.16</v>
      </c>
      <c r="T180">
        <v>2029000000000</v>
      </c>
      <c r="U180">
        <v>82.6</v>
      </c>
      <c r="V180">
        <v>15.6</v>
      </c>
      <c r="W180">
        <v>33.200000000000003</v>
      </c>
      <c r="X180">
        <v>51709098</v>
      </c>
    </row>
    <row r="181" spans="1:24" x14ac:dyDescent="0.25">
      <c r="A181">
        <v>282</v>
      </c>
      <c r="B181" t="s">
        <v>103</v>
      </c>
      <c r="C181" t="s">
        <v>1099</v>
      </c>
      <c r="D181" t="s">
        <v>23</v>
      </c>
      <c r="E181" t="s">
        <v>365</v>
      </c>
      <c r="F181" t="s">
        <v>366</v>
      </c>
      <c r="G181" t="s">
        <v>103</v>
      </c>
      <c r="H181" t="b">
        <v>0</v>
      </c>
      <c r="I181" t="s">
        <v>1796</v>
      </c>
      <c r="J181" t="s">
        <v>367</v>
      </c>
      <c r="K181" t="s">
        <v>1100</v>
      </c>
      <c r="L181">
        <v>7700</v>
      </c>
      <c r="M181">
        <v>1967</v>
      </c>
      <c r="N181">
        <v>6</v>
      </c>
      <c r="O181">
        <v>5</v>
      </c>
      <c r="P181" s="3">
        <v>24628</v>
      </c>
      <c r="Q181" s="3">
        <v>45838</v>
      </c>
      <c r="R181">
        <v>58.069141531322508</v>
      </c>
      <c r="S181">
        <v>110.05</v>
      </c>
      <c r="T181">
        <v>2715518274227</v>
      </c>
      <c r="U181">
        <v>82.5</v>
      </c>
      <c r="V181">
        <v>24.2</v>
      </c>
      <c r="W181">
        <v>60.7</v>
      </c>
      <c r="X181">
        <v>67059887</v>
      </c>
    </row>
    <row r="182" spans="1:24" x14ac:dyDescent="0.25">
      <c r="A182">
        <v>3</v>
      </c>
      <c r="B182" t="s">
        <v>38</v>
      </c>
      <c r="C182" t="s">
        <v>39</v>
      </c>
      <c r="D182" t="s">
        <v>32</v>
      </c>
      <c r="E182" t="s">
        <v>40</v>
      </c>
      <c r="F182" t="s">
        <v>41</v>
      </c>
      <c r="G182" t="s">
        <v>38</v>
      </c>
      <c r="H182" t="b">
        <v>1</v>
      </c>
      <c r="I182" t="s">
        <v>1796</v>
      </c>
      <c r="J182" t="s">
        <v>42</v>
      </c>
      <c r="K182" t="s">
        <v>43</v>
      </c>
      <c r="L182">
        <v>114000</v>
      </c>
      <c r="M182">
        <v>1964</v>
      </c>
      <c r="N182">
        <v>1</v>
      </c>
      <c r="O182">
        <v>12</v>
      </c>
      <c r="P182" s="3">
        <v>23388</v>
      </c>
      <c r="Q182" s="3">
        <v>45838</v>
      </c>
      <c r="R182">
        <v>61.463393093703083</v>
      </c>
      <c r="S182">
        <v>117.24</v>
      </c>
      <c r="T182">
        <v>21427700000000</v>
      </c>
      <c r="U182">
        <v>78.5</v>
      </c>
      <c r="V182">
        <v>9.6</v>
      </c>
      <c r="W182">
        <v>36.6</v>
      </c>
      <c r="X182">
        <v>328239523</v>
      </c>
    </row>
    <row r="183" spans="1:24" x14ac:dyDescent="0.25">
      <c r="A183">
        <v>317</v>
      </c>
      <c r="B183" t="s">
        <v>462</v>
      </c>
      <c r="C183" t="s">
        <v>1210</v>
      </c>
      <c r="D183" t="s">
        <v>32</v>
      </c>
      <c r="E183" t="s">
        <v>301</v>
      </c>
      <c r="F183" t="s">
        <v>1211</v>
      </c>
      <c r="G183" t="s">
        <v>462</v>
      </c>
      <c r="H183" t="b">
        <v>1</v>
      </c>
      <c r="I183" t="s">
        <v>1796</v>
      </c>
      <c r="J183" t="s">
        <v>1212</v>
      </c>
      <c r="K183" t="s">
        <v>43</v>
      </c>
      <c r="L183">
        <v>7200</v>
      </c>
      <c r="M183">
        <v>1954</v>
      </c>
      <c r="N183">
        <v>12</v>
      </c>
      <c r="O183">
        <v>10</v>
      </c>
      <c r="P183" s="3">
        <v>20068</v>
      </c>
      <c r="Q183" s="3">
        <v>45838</v>
      </c>
      <c r="R183">
        <v>70.554414784394254</v>
      </c>
      <c r="S183">
        <v>117.24</v>
      </c>
      <c r="T183">
        <v>21427700000000</v>
      </c>
      <c r="U183">
        <v>78.5</v>
      </c>
      <c r="V183">
        <v>9.6</v>
      </c>
      <c r="W183">
        <v>36.6</v>
      </c>
      <c r="X183">
        <v>328239523</v>
      </c>
    </row>
    <row r="184" spans="1:24" x14ac:dyDescent="0.25">
      <c r="A184">
        <v>48</v>
      </c>
      <c r="B184" t="s">
        <v>49</v>
      </c>
      <c r="C184" t="s">
        <v>256</v>
      </c>
      <c r="D184" t="s">
        <v>32</v>
      </c>
      <c r="E184" t="s">
        <v>257</v>
      </c>
      <c r="F184" t="s">
        <v>258</v>
      </c>
      <c r="G184" t="s">
        <v>49</v>
      </c>
      <c r="H184" t="b">
        <v>1</v>
      </c>
      <c r="I184" t="s">
        <v>1796</v>
      </c>
      <c r="J184" t="s">
        <v>259</v>
      </c>
      <c r="K184" t="s">
        <v>43</v>
      </c>
      <c r="L184">
        <v>28500</v>
      </c>
      <c r="M184">
        <v>1958</v>
      </c>
      <c r="N184">
        <v>7</v>
      </c>
      <c r="O184">
        <v>17</v>
      </c>
      <c r="P184" s="3">
        <v>21383</v>
      </c>
      <c r="Q184" s="3">
        <v>45838</v>
      </c>
      <c r="R184">
        <v>66.954140999315541</v>
      </c>
      <c r="S184">
        <v>117.24</v>
      </c>
      <c r="T184">
        <v>21427700000000</v>
      </c>
      <c r="U184">
        <v>78.5</v>
      </c>
      <c r="V184">
        <v>9.6</v>
      </c>
      <c r="W184">
        <v>36.6</v>
      </c>
      <c r="X184">
        <v>328239523</v>
      </c>
    </row>
    <row r="185" spans="1:24" x14ac:dyDescent="0.25">
      <c r="A185">
        <v>171</v>
      </c>
      <c r="B185" t="s">
        <v>292</v>
      </c>
      <c r="C185" t="s">
        <v>741</v>
      </c>
      <c r="D185" t="s">
        <v>32</v>
      </c>
      <c r="E185" t="s">
        <v>742</v>
      </c>
      <c r="F185" t="s">
        <v>403</v>
      </c>
      <c r="G185" t="s">
        <v>292</v>
      </c>
      <c r="H185" t="b">
        <v>1</v>
      </c>
      <c r="I185" t="s">
        <v>1796</v>
      </c>
      <c r="J185" t="s">
        <v>743</v>
      </c>
      <c r="K185" t="s">
        <v>744</v>
      </c>
      <c r="L185">
        <v>10200</v>
      </c>
      <c r="M185">
        <v>1959</v>
      </c>
      <c r="N185">
        <v>3</v>
      </c>
      <c r="O185">
        <v>5</v>
      </c>
      <c r="P185" s="3">
        <v>21614</v>
      </c>
      <c r="Q185" s="3">
        <v>45838</v>
      </c>
      <c r="R185">
        <v>66.321019941157246</v>
      </c>
      <c r="S185">
        <v>117.24</v>
      </c>
      <c r="T185">
        <v>21427700000000</v>
      </c>
      <c r="U185">
        <v>78.5</v>
      </c>
      <c r="V185">
        <v>9.6</v>
      </c>
      <c r="W185">
        <v>36.6</v>
      </c>
      <c r="X185">
        <v>328239523</v>
      </c>
    </row>
    <row r="186" spans="1:24" x14ac:dyDescent="0.25">
      <c r="A186">
        <v>76</v>
      </c>
      <c r="B186" t="s">
        <v>38</v>
      </c>
      <c r="C186" t="s">
        <v>386</v>
      </c>
      <c r="D186" t="s">
        <v>32</v>
      </c>
      <c r="E186" t="s">
        <v>100</v>
      </c>
      <c r="F186" t="s">
        <v>387</v>
      </c>
      <c r="G186" t="s">
        <v>38</v>
      </c>
      <c r="H186" t="b">
        <v>1</v>
      </c>
      <c r="I186" t="s">
        <v>1796</v>
      </c>
      <c r="J186" t="s">
        <v>248</v>
      </c>
      <c r="K186" t="s">
        <v>388</v>
      </c>
      <c r="L186">
        <v>21100</v>
      </c>
      <c r="M186">
        <v>1963</v>
      </c>
      <c r="N186">
        <v>2</v>
      </c>
      <c r="O186">
        <v>17</v>
      </c>
      <c r="P186" s="3">
        <v>23059</v>
      </c>
      <c r="Q186" s="3">
        <v>45838</v>
      </c>
      <c r="R186">
        <v>62.364825518230411</v>
      </c>
      <c r="S186">
        <v>117.24</v>
      </c>
      <c r="T186">
        <v>21427700000000</v>
      </c>
      <c r="U186">
        <v>78.5</v>
      </c>
      <c r="V186">
        <v>9.6</v>
      </c>
      <c r="W186">
        <v>36.6</v>
      </c>
      <c r="X186">
        <v>328239523</v>
      </c>
    </row>
    <row r="187" spans="1:24" x14ac:dyDescent="0.25">
      <c r="A187">
        <v>133</v>
      </c>
      <c r="B187" t="s">
        <v>590</v>
      </c>
      <c r="C187" t="s">
        <v>591</v>
      </c>
      <c r="D187" t="s">
        <v>32</v>
      </c>
      <c r="E187" t="s">
        <v>592</v>
      </c>
      <c r="F187" t="s">
        <v>593</v>
      </c>
      <c r="G187" t="s">
        <v>590</v>
      </c>
      <c r="H187" t="b">
        <v>1</v>
      </c>
      <c r="I187" t="s">
        <v>1796</v>
      </c>
      <c r="J187" t="s">
        <v>594</v>
      </c>
      <c r="K187" t="s">
        <v>595</v>
      </c>
      <c r="L187">
        <v>13300</v>
      </c>
      <c r="M187">
        <v>1942</v>
      </c>
      <c r="N187">
        <v>10</v>
      </c>
      <c r="O187">
        <v>13</v>
      </c>
      <c r="P187" s="3">
        <v>15627</v>
      </c>
      <c r="Q187" s="3">
        <v>45838</v>
      </c>
      <c r="R187">
        <v>82.713210130047912</v>
      </c>
      <c r="S187">
        <v>117.24</v>
      </c>
      <c r="T187">
        <v>21427700000000</v>
      </c>
      <c r="U187">
        <v>78.5</v>
      </c>
      <c r="V187">
        <v>9.6</v>
      </c>
      <c r="W187">
        <v>36.6</v>
      </c>
      <c r="X187">
        <v>328239523</v>
      </c>
    </row>
    <row r="188" spans="1:24" x14ac:dyDescent="0.25">
      <c r="A188">
        <v>397</v>
      </c>
      <c r="B188" t="s">
        <v>351</v>
      </c>
      <c r="C188" t="s">
        <v>1467</v>
      </c>
      <c r="D188" t="s">
        <v>105</v>
      </c>
      <c r="E188" t="s">
        <v>153</v>
      </c>
      <c r="F188" t="s">
        <v>1468</v>
      </c>
      <c r="G188" t="s">
        <v>351</v>
      </c>
      <c r="H188" t="b">
        <v>1</v>
      </c>
      <c r="I188" t="s">
        <v>1797</v>
      </c>
      <c r="J188" t="s">
        <v>1469</v>
      </c>
      <c r="K188" t="s">
        <v>808</v>
      </c>
      <c r="L188">
        <v>6400</v>
      </c>
      <c r="M188">
        <v>1963</v>
      </c>
      <c r="N188">
        <v>11</v>
      </c>
      <c r="O188">
        <v>1</v>
      </c>
      <c r="P188" s="3">
        <v>23316</v>
      </c>
      <c r="Q188" s="3">
        <v>45838</v>
      </c>
      <c r="R188">
        <v>61.661205510408067</v>
      </c>
      <c r="S188">
        <v>125.08</v>
      </c>
      <c r="T188">
        <v>19910000000000</v>
      </c>
      <c r="U188">
        <v>77</v>
      </c>
      <c r="V188">
        <v>9.4</v>
      </c>
      <c r="W188">
        <v>59.2</v>
      </c>
      <c r="X188">
        <v>1397715000</v>
      </c>
    </row>
    <row r="189" spans="1:24" x14ac:dyDescent="0.25">
      <c r="A189">
        <v>142</v>
      </c>
      <c r="B189" t="s">
        <v>351</v>
      </c>
      <c r="C189" t="s">
        <v>629</v>
      </c>
      <c r="D189" t="s">
        <v>105</v>
      </c>
      <c r="E189" t="s">
        <v>630</v>
      </c>
      <c r="F189" t="s">
        <v>354</v>
      </c>
      <c r="G189" t="s">
        <v>351</v>
      </c>
      <c r="H189" t="b">
        <v>1</v>
      </c>
      <c r="I189" t="s">
        <v>1796</v>
      </c>
      <c r="J189" t="s">
        <v>631</v>
      </c>
      <c r="K189" t="s">
        <v>632</v>
      </c>
      <c r="L189">
        <v>12200</v>
      </c>
      <c r="M189">
        <v>1953</v>
      </c>
      <c r="N189">
        <v>10</v>
      </c>
      <c r="O189">
        <v>8</v>
      </c>
      <c r="P189" s="3">
        <v>19640</v>
      </c>
      <c r="Q189" s="3">
        <v>45838</v>
      </c>
      <c r="R189">
        <v>71.726887447023969</v>
      </c>
      <c r="S189">
        <v>125.08</v>
      </c>
      <c r="T189">
        <v>19910000000000</v>
      </c>
      <c r="U189">
        <v>77</v>
      </c>
      <c r="V189">
        <v>9.4</v>
      </c>
      <c r="W189">
        <v>59.2</v>
      </c>
      <c r="X189">
        <v>1397715000</v>
      </c>
    </row>
    <row r="190" spans="1:24" x14ac:dyDescent="0.25">
      <c r="A190">
        <v>466</v>
      </c>
      <c r="B190" t="s">
        <v>250</v>
      </c>
      <c r="C190" t="s">
        <v>1684</v>
      </c>
      <c r="D190" t="s">
        <v>105</v>
      </c>
      <c r="E190" t="s">
        <v>655</v>
      </c>
      <c r="F190" t="s">
        <v>348</v>
      </c>
      <c r="G190" t="s">
        <v>250</v>
      </c>
      <c r="H190" t="b">
        <v>1</v>
      </c>
      <c r="I190" t="s">
        <v>1796</v>
      </c>
      <c r="J190" t="s">
        <v>631</v>
      </c>
      <c r="K190" t="s">
        <v>1685</v>
      </c>
      <c r="L190">
        <v>5500</v>
      </c>
      <c r="M190">
        <v>1955</v>
      </c>
      <c r="N190">
        <v>3</v>
      </c>
      <c r="O190">
        <v>1</v>
      </c>
      <c r="P190" s="3">
        <v>20149</v>
      </c>
      <c r="Q190" s="3">
        <v>45838</v>
      </c>
      <c r="R190">
        <v>70.331970847954338</v>
      </c>
      <c r="S190">
        <v>125.08</v>
      </c>
      <c r="T190">
        <v>19910000000000</v>
      </c>
      <c r="U190">
        <v>77</v>
      </c>
      <c r="V190">
        <v>9.4</v>
      </c>
      <c r="W190">
        <v>59.2</v>
      </c>
      <c r="X190">
        <v>1397715000</v>
      </c>
    </row>
    <row r="191" spans="1:24" x14ac:dyDescent="0.25">
      <c r="A191">
        <v>242</v>
      </c>
      <c r="B191" t="s">
        <v>59</v>
      </c>
      <c r="C191" t="s">
        <v>983</v>
      </c>
      <c r="D191" t="s">
        <v>32</v>
      </c>
      <c r="E191" t="s">
        <v>984</v>
      </c>
      <c r="F191" t="s">
        <v>985</v>
      </c>
      <c r="G191" t="s">
        <v>59</v>
      </c>
      <c r="H191" t="b">
        <v>0</v>
      </c>
      <c r="I191" t="s">
        <v>1796</v>
      </c>
      <c r="J191" t="s">
        <v>986</v>
      </c>
      <c r="K191" t="s">
        <v>126</v>
      </c>
      <c r="L191">
        <v>8400</v>
      </c>
      <c r="M191">
        <v>1947</v>
      </c>
      <c r="N191">
        <v>11</v>
      </c>
      <c r="O191">
        <v>29</v>
      </c>
      <c r="P191" s="3">
        <v>17500</v>
      </c>
      <c r="Q191" s="3">
        <v>45838</v>
      </c>
      <c r="R191">
        <v>77.58454340668861</v>
      </c>
      <c r="S191">
        <v>117.24</v>
      </c>
      <c r="T191">
        <v>21427700000000</v>
      </c>
      <c r="U191">
        <v>78.5</v>
      </c>
      <c r="V191">
        <v>9.6</v>
      </c>
      <c r="W191">
        <v>36.6</v>
      </c>
      <c r="X191">
        <v>328239523</v>
      </c>
    </row>
    <row r="192" spans="1:24" x14ac:dyDescent="0.25">
      <c r="A192">
        <v>202</v>
      </c>
      <c r="B192" t="s">
        <v>72</v>
      </c>
      <c r="C192" t="s">
        <v>844</v>
      </c>
      <c r="D192" t="s">
        <v>133</v>
      </c>
      <c r="E192" t="s">
        <v>845</v>
      </c>
      <c r="F192" t="s">
        <v>72</v>
      </c>
      <c r="G192" t="s">
        <v>72</v>
      </c>
      <c r="H192" t="b">
        <v>1</v>
      </c>
      <c r="I192" t="s">
        <v>1796</v>
      </c>
      <c r="J192" t="s">
        <v>846</v>
      </c>
      <c r="K192" t="s">
        <v>126</v>
      </c>
      <c r="L192">
        <v>9500</v>
      </c>
      <c r="M192">
        <v>1928</v>
      </c>
      <c r="N192">
        <v>10</v>
      </c>
      <c r="O192">
        <v>1</v>
      </c>
      <c r="P192" s="3">
        <v>10502</v>
      </c>
      <c r="Q192" s="3">
        <v>45838</v>
      </c>
      <c r="R192">
        <v>96.743344042464031</v>
      </c>
      <c r="S192">
        <v>116.76</v>
      </c>
      <c r="T192">
        <v>1736425629520</v>
      </c>
      <c r="U192">
        <v>81.900000000000006</v>
      </c>
      <c r="V192">
        <v>12.8</v>
      </c>
      <c r="W192">
        <v>24.5</v>
      </c>
      <c r="X192">
        <v>36991981</v>
      </c>
    </row>
    <row r="193" spans="1:24" x14ac:dyDescent="0.25">
      <c r="A193">
        <v>49</v>
      </c>
      <c r="B193" t="s">
        <v>49</v>
      </c>
      <c r="C193" t="s">
        <v>260</v>
      </c>
      <c r="D193" t="s">
        <v>32</v>
      </c>
      <c r="E193" t="s">
        <v>261</v>
      </c>
      <c r="F193" t="s">
        <v>204</v>
      </c>
      <c r="G193" t="s">
        <v>49</v>
      </c>
      <c r="H193" t="b">
        <v>1</v>
      </c>
      <c r="I193" t="s">
        <v>1796</v>
      </c>
      <c r="J193" t="s">
        <v>262</v>
      </c>
      <c r="K193" t="s">
        <v>126</v>
      </c>
      <c r="L193">
        <v>28100</v>
      </c>
      <c r="M193">
        <v>1938</v>
      </c>
      <c r="N193">
        <v>4</v>
      </c>
      <c r="O193">
        <v>25</v>
      </c>
      <c r="P193" s="3">
        <v>13995</v>
      </c>
      <c r="Q193" s="3">
        <v>45838</v>
      </c>
      <c r="R193">
        <v>87.181382614647504</v>
      </c>
      <c r="S193">
        <v>117.24</v>
      </c>
      <c r="T193">
        <v>21427700000000</v>
      </c>
      <c r="U193">
        <v>78.5</v>
      </c>
      <c r="V193">
        <v>9.6</v>
      </c>
      <c r="W193">
        <v>36.6</v>
      </c>
      <c r="X193">
        <v>328239523</v>
      </c>
    </row>
    <row r="194" spans="1:24" x14ac:dyDescent="0.25">
      <c r="A194">
        <v>19</v>
      </c>
      <c r="B194" t="s">
        <v>21</v>
      </c>
      <c r="C194" t="s">
        <v>122</v>
      </c>
      <c r="D194" t="s">
        <v>32</v>
      </c>
      <c r="E194" t="s">
        <v>123</v>
      </c>
      <c r="F194" t="s">
        <v>124</v>
      </c>
      <c r="G194" t="s">
        <v>21</v>
      </c>
      <c r="H194" t="b">
        <v>0</v>
      </c>
      <c r="I194" t="s">
        <v>1796</v>
      </c>
      <c r="J194" t="s">
        <v>125</v>
      </c>
      <c r="K194" t="s">
        <v>126</v>
      </c>
      <c r="L194">
        <v>58800</v>
      </c>
      <c r="M194">
        <v>1948</v>
      </c>
      <c r="N194">
        <v>6</v>
      </c>
      <c r="O194">
        <v>7</v>
      </c>
      <c r="P194" s="3">
        <v>17691</v>
      </c>
      <c r="Q194" s="3">
        <v>45838</v>
      </c>
      <c r="R194">
        <v>77.060933660933657</v>
      </c>
      <c r="S194">
        <v>117.24</v>
      </c>
      <c r="T194">
        <v>21427700000000</v>
      </c>
      <c r="U194">
        <v>78.5</v>
      </c>
      <c r="V194">
        <v>9.6</v>
      </c>
      <c r="W194">
        <v>36.6</v>
      </c>
      <c r="X194">
        <v>328239523</v>
      </c>
    </row>
    <row r="195" spans="1:24" x14ac:dyDescent="0.25">
      <c r="A195">
        <v>195</v>
      </c>
      <c r="B195" t="s">
        <v>292</v>
      </c>
      <c r="C195" t="s">
        <v>821</v>
      </c>
      <c r="D195" t="s">
        <v>105</v>
      </c>
      <c r="E195" t="s">
        <v>822</v>
      </c>
      <c r="F195" t="s">
        <v>823</v>
      </c>
      <c r="G195" t="s">
        <v>292</v>
      </c>
      <c r="H195" t="b">
        <v>1</v>
      </c>
      <c r="I195" t="s">
        <v>1796</v>
      </c>
      <c r="J195" t="s">
        <v>824</v>
      </c>
      <c r="K195" t="s">
        <v>825</v>
      </c>
      <c r="L195">
        <v>9600</v>
      </c>
      <c r="M195">
        <v>1952</v>
      </c>
      <c r="N195">
        <v>9</v>
      </c>
      <c r="O195">
        <v>1</v>
      </c>
      <c r="P195" s="3">
        <v>19238</v>
      </c>
      <c r="Q195" s="3">
        <v>45838</v>
      </c>
      <c r="R195">
        <v>72.825483739687002</v>
      </c>
      <c r="S195">
        <v>125.08</v>
      </c>
      <c r="T195">
        <v>19910000000000</v>
      </c>
      <c r="U195">
        <v>77</v>
      </c>
      <c r="V195">
        <v>9.4</v>
      </c>
      <c r="W195">
        <v>59.2</v>
      </c>
      <c r="X195">
        <v>1397715000</v>
      </c>
    </row>
    <row r="196" spans="1:24" x14ac:dyDescent="0.25">
      <c r="A196">
        <v>290</v>
      </c>
      <c r="B196" t="s">
        <v>38</v>
      </c>
      <c r="C196" t="s">
        <v>1132</v>
      </c>
      <c r="D196" t="s">
        <v>32</v>
      </c>
      <c r="E196" t="s">
        <v>33</v>
      </c>
      <c r="F196" t="s">
        <v>857</v>
      </c>
      <c r="G196" t="s">
        <v>38</v>
      </c>
      <c r="H196" t="b">
        <v>1</v>
      </c>
      <c r="I196" t="s">
        <v>1796</v>
      </c>
      <c r="J196" t="s">
        <v>1133</v>
      </c>
      <c r="K196" t="s">
        <v>1134</v>
      </c>
      <c r="L196">
        <v>7600</v>
      </c>
      <c r="M196">
        <v>1981</v>
      </c>
      <c r="N196">
        <v>8</v>
      </c>
      <c r="O196">
        <v>21</v>
      </c>
      <c r="P196" s="3">
        <v>29819</v>
      </c>
      <c r="Q196" s="3">
        <v>45838</v>
      </c>
      <c r="R196">
        <v>43.858298856169384</v>
      </c>
      <c r="S196">
        <v>117.24</v>
      </c>
      <c r="T196">
        <v>21427700000000</v>
      </c>
      <c r="U196">
        <v>78.5</v>
      </c>
      <c r="V196">
        <v>9.6</v>
      </c>
      <c r="W196">
        <v>36.6</v>
      </c>
      <c r="X196">
        <v>328239523</v>
      </c>
    </row>
    <row r="197" spans="1:24" x14ac:dyDescent="0.25">
      <c r="A197">
        <v>325</v>
      </c>
      <c r="B197" t="s">
        <v>196</v>
      </c>
      <c r="C197" t="s">
        <v>1237</v>
      </c>
      <c r="D197" t="s">
        <v>208</v>
      </c>
      <c r="E197" t="s">
        <v>1081</v>
      </c>
      <c r="F197" t="s">
        <v>1238</v>
      </c>
      <c r="G197" t="s">
        <v>196</v>
      </c>
      <c r="H197" t="b">
        <v>1</v>
      </c>
      <c r="I197" t="s">
        <v>1796</v>
      </c>
      <c r="J197" t="s">
        <v>1239</v>
      </c>
      <c r="K197" t="s">
        <v>688</v>
      </c>
      <c r="L197">
        <v>7100</v>
      </c>
      <c r="M197">
        <v>1947</v>
      </c>
      <c r="N197">
        <v>1</v>
      </c>
      <c r="O197">
        <v>3</v>
      </c>
      <c r="P197" s="3">
        <v>17170</v>
      </c>
      <c r="Q197" s="3">
        <v>45838</v>
      </c>
      <c r="R197">
        <v>78.488026338589506</v>
      </c>
      <c r="S197">
        <v>118.06</v>
      </c>
      <c r="T197">
        <v>446314739528</v>
      </c>
      <c r="U197">
        <v>81.599999999999994</v>
      </c>
      <c r="V197">
        <v>25.4</v>
      </c>
      <c r="W197">
        <v>51.4</v>
      </c>
      <c r="X197">
        <v>8877067</v>
      </c>
    </row>
    <row r="198" spans="1:24" x14ac:dyDescent="0.25">
      <c r="A198">
        <v>157</v>
      </c>
      <c r="B198" t="s">
        <v>21</v>
      </c>
      <c r="C198" t="s">
        <v>685</v>
      </c>
      <c r="D198" t="s">
        <v>686</v>
      </c>
      <c r="E198" t="s">
        <v>687</v>
      </c>
      <c r="F198" t="s">
        <v>165</v>
      </c>
      <c r="G198" t="s">
        <v>21</v>
      </c>
      <c r="H198" t="b">
        <v>0</v>
      </c>
      <c r="I198" t="s">
        <v>1796</v>
      </c>
      <c r="J198" t="s">
        <v>475</v>
      </c>
      <c r="K198" t="s">
        <v>688</v>
      </c>
      <c r="L198">
        <v>11100</v>
      </c>
      <c r="M198">
        <v>1950</v>
      </c>
      <c r="N198">
        <v>6</v>
      </c>
      <c r="O198">
        <v>1</v>
      </c>
      <c r="P198" s="3">
        <v>18415</v>
      </c>
      <c r="Q198" s="3">
        <v>45838</v>
      </c>
      <c r="R198">
        <v>75.080082135523611</v>
      </c>
      <c r="S198">
        <v>158.93</v>
      </c>
      <c r="T198">
        <v>351431649241</v>
      </c>
      <c r="U198">
        <v>63.9</v>
      </c>
      <c r="V198">
        <v>27.5</v>
      </c>
      <c r="W198">
        <v>29.2</v>
      </c>
      <c r="X198">
        <v>58558270</v>
      </c>
    </row>
    <row r="199" spans="1:24" x14ac:dyDescent="0.25">
      <c r="A199">
        <v>365</v>
      </c>
      <c r="B199" t="s">
        <v>462</v>
      </c>
      <c r="C199" t="s">
        <v>1401</v>
      </c>
      <c r="D199" t="s">
        <v>32</v>
      </c>
      <c r="E199" t="s">
        <v>503</v>
      </c>
      <c r="F199" t="s">
        <v>465</v>
      </c>
      <c r="G199" t="s">
        <v>462</v>
      </c>
      <c r="H199" t="b">
        <v>1</v>
      </c>
      <c r="I199" t="s">
        <v>1796</v>
      </c>
      <c r="J199" t="s">
        <v>1402</v>
      </c>
      <c r="K199" t="s">
        <v>1403</v>
      </c>
      <c r="L199">
        <v>6700</v>
      </c>
      <c r="M199">
        <v>1939</v>
      </c>
      <c r="N199">
        <v>5</v>
      </c>
      <c r="O199">
        <v>23</v>
      </c>
      <c r="P199" s="3">
        <v>14388</v>
      </c>
      <c r="Q199" s="3">
        <v>45838</v>
      </c>
      <c r="R199">
        <v>86.104729836044939</v>
      </c>
      <c r="S199">
        <v>117.24</v>
      </c>
      <c r="T199">
        <v>21427700000000</v>
      </c>
      <c r="U199">
        <v>78.5</v>
      </c>
      <c r="V199">
        <v>9.6</v>
      </c>
      <c r="W199">
        <v>36.6</v>
      </c>
      <c r="X199">
        <v>328239523</v>
      </c>
    </row>
    <row r="200" spans="1:24" x14ac:dyDescent="0.25">
      <c r="A200">
        <v>445</v>
      </c>
      <c r="B200" t="s">
        <v>351</v>
      </c>
      <c r="C200" t="s">
        <v>1607</v>
      </c>
      <c r="D200" t="s">
        <v>32</v>
      </c>
      <c r="E200" t="s">
        <v>984</v>
      </c>
      <c r="F200" t="s">
        <v>1319</v>
      </c>
      <c r="G200" t="s">
        <v>351</v>
      </c>
      <c r="H200" t="b">
        <v>1</v>
      </c>
      <c r="I200" t="s">
        <v>1796</v>
      </c>
      <c r="J200" t="s">
        <v>1608</v>
      </c>
      <c r="K200" t="s">
        <v>190</v>
      </c>
      <c r="L200">
        <v>5700</v>
      </c>
      <c r="M200">
        <v>1934</v>
      </c>
      <c r="N200">
        <v>9</v>
      </c>
      <c r="O200">
        <v>15</v>
      </c>
      <c r="P200" s="3">
        <v>12677</v>
      </c>
      <c r="Q200" s="3">
        <v>45838</v>
      </c>
      <c r="R200">
        <v>90.789869952087614</v>
      </c>
      <c r="S200">
        <v>117.24</v>
      </c>
      <c r="T200">
        <v>21427700000000</v>
      </c>
      <c r="U200">
        <v>78.5</v>
      </c>
      <c r="V200">
        <v>9.6</v>
      </c>
      <c r="W200">
        <v>36.6</v>
      </c>
      <c r="X200">
        <v>328239523</v>
      </c>
    </row>
    <row r="201" spans="1:24" x14ac:dyDescent="0.25">
      <c r="A201">
        <v>466</v>
      </c>
      <c r="B201" t="s">
        <v>38</v>
      </c>
      <c r="C201" t="s">
        <v>1666</v>
      </c>
      <c r="D201" t="s">
        <v>32</v>
      </c>
      <c r="E201" t="s">
        <v>856</v>
      </c>
      <c r="F201" t="s">
        <v>1667</v>
      </c>
      <c r="G201" t="s">
        <v>38</v>
      </c>
      <c r="H201" t="b">
        <v>1</v>
      </c>
      <c r="I201" t="s">
        <v>1796</v>
      </c>
      <c r="J201" t="s">
        <v>1668</v>
      </c>
      <c r="K201" t="s">
        <v>190</v>
      </c>
      <c r="L201">
        <v>5500</v>
      </c>
      <c r="M201">
        <v>1990</v>
      </c>
      <c r="N201">
        <v>8</v>
      </c>
      <c r="O201">
        <v>6</v>
      </c>
      <c r="P201" s="3">
        <v>33091</v>
      </c>
      <c r="Q201" s="3">
        <v>45838</v>
      </c>
      <c r="R201">
        <v>34.899383983572896</v>
      </c>
      <c r="S201">
        <v>117.24</v>
      </c>
      <c r="T201">
        <v>21427700000000</v>
      </c>
      <c r="U201">
        <v>78.5</v>
      </c>
      <c r="V201">
        <v>9.6</v>
      </c>
      <c r="W201">
        <v>36.6</v>
      </c>
      <c r="X201">
        <v>328239523</v>
      </c>
    </row>
    <row r="202" spans="1:24" x14ac:dyDescent="0.25">
      <c r="A202">
        <v>223</v>
      </c>
      <c r="B202" t="s">
        <v>38</v>
      </c>
      <c r="C202" t="s">
        <v>921</v>
      </c>
      <c r="D202" t="s">
        <v>32</v>
      </c>
      <c r="E202" t="s">
        <v>883</v>
      </c>
      <c r="F202" t="s">
        <v>922</v>
      </c>
      <c r="G202" t="s">
        <v>38</v>
      </c>
      <c r="H202" t="b">
        <v>1</v>
      </c>
      <c r="I202" t="s">
        <v>1796</v>
      </c>
      <c r="J202" t="s">
        <v>923</v>
      </c>
      <c r="K202" t="s">
        <v>190</v>
      </c>
      <c r="L202">
        <v>8800</v>
      </c>
      <c r="M202">
        <v>1951</v>
      </c>
      <c r="N202">
        <v>6</v>
      </c>
      <c r="O202">
        <v>29</v>
      </c>
      <c r="P202" s="3">
        <v>18808</v>
      </c>
      <c r="Q202" s="3">
        <v>45838</v>
      </c>
      <c r="R202">
        <v>74.00343140833759</v>
      </c>
      <c r="S202">
        <v>117.24</v>
      </c>
      <c r="T202">
        <v>21427700000000</v>
      </c>
      <c r="U202">
        <v>78.5</v>
      </c>
      <c r="V202">
        <v>9.6</v>
      </c>
      <c r="W202">
        <v>36.6</v>
      </c>
      <c r="X202">
        <v>328239523</v>
      </c>
    </row>
    <row r="203" spans="1:24" x14ac:dyDescent="0.25">
      <c r="A203">
        <v>130</v>
      </c>
      <c r="B203" t="s">
        <v>168</v>
      </c>
      <c r="C203" t="s">
        <v>578</v>
      </c>
      <c r="D203" t="s">
        <v>226</v>
      </c>
      <c r="E203" t="s">
        <v>227</v>
      </c>
      <c r="F203" t="s">
        <v>172</v>
      </c>
      <c r="G203" t="s">
        <v>168</v>
      </c>
      <c r="H203" t="b">
        <v>1</v>
      </c>
      <c r="I203" t="s">
        <v>1796</v>
      </c>
      <c r="J203" t="s">
        <v>579</v>
      </c>
      <c r="K203" t="s">
        <v>190</v>
      </c>
      <c r="L203">
        <v>13700</v>
      </c>
      <c r="M203">
        <v>1945</v>
      </c>
      <c r="N203">
        <v>2</v>
      </c>
      <c r="O203">
        <v>1</v>
      </c>
      <c r="P203" s="3">
        <v>16469</v>
      </c>
      <c r="Q203" s="3">
        <v>45838</v>
      </c>
      <c r="R203">
        <v>80.408619232719275</v>
      </c>
      <c r="S203">
        <v>119.62</v>
      </c>
      <c r="T203">
        <v>2827113184696</v>
      </c>
      <c r="U203">
        <v>81.3</v>
      </c>
      <c r="V203">
        <v>25.5</v>
      </c>
      <c r="W203">
        <v>30.6</v>
      </c>
      <c r="X203">
        <v>66834405</v>
      </c>
    </row>
    <row r="204" spans="1:24" x14ac:dyDescent="0.25">
      <c r="A204">
        <v>405</v>
      </c>
      <c r="B204" t="s">
        <v>49</v>
      </c>
      <c r="C204" t="s">
        <v>1490</v>
      </c>
      <c r="D204" t="s">
        <v>226</v>
      </c>
      <c r="E204" t="s">
        <v>227</v>
      </c>
      <c r="F204" t="s">
        <v>802</v>
      </c>
      <c r="G204" t="s">
        <v>49</v>
      </c>
      <c r="H204" t="b">
        <v>1</v>
      </c>
      <c r="I204" t="s">
        <v>1796</v>
      </c>
      <c r="J204" t="s">
        <v>1491</v>
      </c>
      <c r="K204" t="s">
        <v>190</v>
      </c>
      <c r="L204">
        <v>6300</v>
      </c>
      <c r="M204">
        <v>1956</v>
      </c>
      <c r="N204">
        <v>6</v>
      </c>
      <c r="O204">
        <v>1</v>
      </c>
      <c r="P204" s="3">
        <v>20607</v>
      </c>
      <c r="Q204" s="3">
        <v>45838</v>
      </c>
      <c r="R204">
        <v>69.077362327909881</v>
      </c>
      <c r="S204">
        <v>119.62</v>
      </c>
      <c r="T204">
        <v>2827113184696</v>
      </c>
      <c r="U204">
        <v>81.3</v>
      </c>
      <c r="V204">
        <v>25.5</v>
      </c>
      <c r="W204">
        <v>30.6</v>
      </c>
      <c r="X204">
        <v>66834405</v>
      </c>
    </row>
    <row r="205" spans="1:24" x14ac:dyDescent="0.25">
      <c r="A205">
        <v>208</v>
      </c>
      <c r="B205" t="s">
        <v>59</v>
      </c>
      <c r="C205" t="s">
        <v>873</v>
      </c>
      <c r="D205" t="s">
        <v>32</v>
      </c>
      <c r="E205" t="s">
        <v>874</v>
      </c>
      <c r="F205" t="s">
        <v>875</v>
      </c>
      <c r="G205" t="s">
        <v>59</v>
      </c>
      <c r="H205" t="b">
        <v>1</v>
      </c>
      <c r="I205" t="s">
        <v>1796</v>
      </c>
      <c r="J205" t="s">
        <v>876</v>
      </c>
      <c r="K205" t="s">
        <v>190</v>
      </c>
      <c r="L205">
        <v>9200</v>
      </c>
      <c r="M205">
        <v>1941</v>
      </c>
      <c r="N205">
        <v>3</v>
      </c>
      <c r="O205">
        <v>7</v>
      </c>
      <c r="P205" s="3">
        <v>15042</v>
      </c>
      <c r="Q205" s="3">
        <v>45838</v>
      </c>
      <c r="R205">
        <v>84.315531791535136</v>
      </c>
      <c r="S205">
        <v>117.24</v>
      </c>
      <c r="T205">
        <v>21427700000000</v>
      </c>
      <c r="U205">
        <v>78.5</v>
      </c>
      <c r="V205">
        <v>9.6</v>
      </c>
      <c r="W205">
        <v>36.6</v>
      </c>
      <c r="X205">
        <v>328239523</v>
      </c>
    </row>
    <row r="206" spans="1:24" x14ac:dyDescent="0.25">
      <c r="A206">
        <v>31</v>
      </c>
      <c r="B206" t="s">
        <v>103</v>
      </c>
      <c r="C206" t="s">
        <v>188</v>
      </c>
      <c r="D206" t="s">
        <v>32</v>
      </c>
      <c r="E206" t="s">
        <v>189</v>
      </c>
      <c r="F206" t="s">
        <v>185</v>
      </c>
      <c r="G206" t="s">
        <v>103</v>
      </c>
      <c r="H206" t="b">
        <v>0</v>
      </c>
      <c r="I206" t="s">
        <v>1796</v>
      </c>
      <c r="J206" t="s">
        <v>186</v>
      </c>
      <c r="K206" t="s">
        <v>190</v>
      </c>
      <c r="L206">
        <v>38300</v>
      </c>
      <c r="M206">
        <v>1935</v>
      </c>
      <c r="N206">
        <v>10</v>
      </c>
      <c r="O206">
        <v>15</v>
      </c>
      <c r="P206" s="3">
        <v>13072</v>
      </c>
      <c r="Q206" s="3">
        <v>45838</v>
      </c>
      <c r="R206">
        <v>89.707744148264027</v>
      </c>
      <c r="S206">
        <v>117.24</v>
      </c>
      <c r="T206">
        <v>21427700000000</v>
      </c>
      <c r="U206">
        <v>78.5</v>
      </c>
      <c r="V206">
        <v>9.6</v>
      </c>
      <c r="W206">
        <v>36.6</v>
      </c>
      <c r="X206">
        <v>328239523</v>
      </c>
    </row>
    <row r="207" spans="1:24" x14ac:dyDescent="0.25">
      <c r="A207">
        <v>97</v>
      </c>
      <c r="B207" t="s">
        <v>21</v>
      </c>
      <c r="C207" t="s">
        <v>468</v>
      </c>
      <c r="D207" t="s">
        <v>32</v>
      </c>
      <c r="E207" t="s">
        <v>469</v>
      </c>
      <c r="F207" t="s">
        <v>470</v>
      </c>
      <c r="G207" t="s">
        <v>21</v>
      </c>
      <c r="H207" t="b">
        <v>1</v>
      </c>
      <c r="I207" t="s">
        <v>1796</v>
      </c>
      <c r="J207" t="s">
        <v>471</v>
      </c>
      <c r="K207" t="s">
        <v>190</v>
      </c>
      <c r="L207">
        <v>17400</v>
      </c>
      <c r="M207">
        <v>1940</v>
      </c>
      <c r="N207">
        <v>1</v>
      </c>
      <c r="O207">
        <v>22</v>
      </c>
      <c r="P207" s="3">
        <v>14632</v>
      </c>
      <c r="Q207" s="3">
        <v>45838</v>
      </c>
      <c r="R207">
        <v>85.436011715268052</v>
      </c>
      <c r="S207">
        <v>117.24</v>
      </c>
      <c r="T207">
        <v>21427700000000</v>
      </c>
      <c r="U207">
        <v>78.5</v>
      </c>
      <c r="V207">
        <v>9.6</v>
      </c>
      <c r="W207">
        <v>36.6</v>
      </c>
      <c r="X207">
        <v>328239523</v>
      </c>
    </row>
    <row r="208" spans="1:24" x14ac:dyDescent="0.25">
      <c r="A208">
        <v>246</v>
      </c>
      <c r="B208" t="s">
        <v>21</v>
      </c>
      <c r="C208" t="s">
        <v>1001</v>
      </c>
      <c r="D208" t="s">
        <v>32</v>
      </c>
      <c r="E208" t="s">
        <v>1002</v>
      </c>
      <c r="F208" t="s">
        <v>1003</v>
      </c>
      <c r="G208" t="s">
        <v>21</v>
      </c>
      <c r="H208" t="b">
        <v>1</v>
      </c>
      <c r="I208" t="s">
        <v>1796</v>
      </c>
      <c r="J208" t="s">
        <v>1004</v>
      </c>
      <c r="K208" t="s">
        <v>190</v>
      </c>
      <c r="L208">
        <v>8300</v>
      </c>
      <c r="M208">
        <v>1948</v>
      </c>
      <c r="N208">
        <v>3</v>
      </c>
      <c r="O208">
        <v>19</v>
      </c>
      <c r="P208" s="3">
        <v>17611</v>
      </c>
      <c r="Q208" s="3">
        <v>45838</v>
      </c>
      <c r="R208">
        <v>77.279957879957877</v>
      </c>
      <c r="S208">
        <v>117.24</v>
      </c>
      <c r="T208">
        <v>21427700000000</v>
      </c>
      <c r="U208">
        <v>78.5</v>
      </c>
      <c r="V208">
        <v>9.6</v>
      </c>
      <c r="W208">
        <v>36.6</v>
      </c>
      <c r="X208">
        <v>328239523</v>
      </c>
    </row>
    <row r="209" spans="1:24" x14ac:dyDescent="0.25">
      <c r="A209">
        <v>352</v>
      </c>
      <c r="B209" t="s">
        <v>49</v>
      </c>
      <c r="C209" t="s">
        <v>1349</v>
      </c>
      <c r="D209" t="s">
        <v>32</v>
      </c>
      <c r="E209" t="s">
        <v>1350</v>
      </c>
      <c r="F209" t="s">
        <v>204</v>
      </c>
      <c r="G209" t="s">
        <v>49</v>
      </c>
      <c r="H209" t="b">
        <v>1</v>
      </c>
      <c r="I209" t="s">
        <v>1796</v>
      </c>
      <c r="J209" t="s">
        <v>1351</v>
      </c>
      <c r="K209" t="s">
        <v>190</v>
      </c>
      <c r="L209">
        <v>6800</v>
      </c>
      <c r="M209">
        <v>1969</v>
      </c>
      <c r="N209">
        <v>12</v>
      </c>
      <c r="O209">
        <v>21</v>
      </c>
      <c r="P209" s="3">
        <v>25558</v>
      </c>
      <c r="Q209" s="3">
        <v>45838</v>
      </c>
      <c r="R209">
        <v>55.524280705125122</v>
      </c>
      <c r="S209">
        <v>117.24</v>
      </c>
      <c r="T209">
        <v>21427700000000</v>
      </c>
      <c r="U209">
        <v>78.5</v>
      </c>
      <c r="V209">
        <v>9.6</v>
      </c>
      <c r="W209">
        <v>36.6</v>
      </c>
      <c r="X209">
        <v>328239523</v>
      </c>
    </row>
    <row r="210" spans="1:24" x14ac:dyDescent="0.25">
      <c r="A210">
        <v>290</v>
      </c>
      <c r="B210" t="s">
        <v>250</v>
      </c>
      <c r="C210" t="s">
        <v>1137</v>
      </c>
      <c r="D210" t="s">
        <v>226</v>
      </c>
      <c r="E210" t="s">
        <v>227</v>
      </c>
      <c r="F210" t="s">
        <v>348</v>
      </c>
      <c r="G210" t="s">
        <v>250</v>
      </c>
      <c r="H210" t="b">
        <v>1</v>
      </c>
      <c r="I210" t="s">
        <v>1796</v>
      </c>
      <c r="J210" t="s">
        <v>1138</v>
      </c>
      <c r="K210" t="s">
        <v>190</v>
      </c>
      <c r="L210">
        <v>7600</v>
      </c>
      <c r="M210">
        <v>1957</v>
      </c>
      <c r="N210">
        <v>3</v>
      </c>
      <c r="O210">
        <v>7</v>
      </c>
      <c r="P210" s="3">
        <v>20886</v>
      </c>
      <c r="Q210" s="3">
        <v>45838</v>
      </c>
      <c r="R210">
        <v>68.315530513451321</v>
      </c>
      <c r="S210">
        <v>119.62</v>
      </c>
      <c r="T210">
        <v>2827113184696</v>
      </c>
      <c r="U210">
        <v>81.3</v>
      </c>
      <c r="V210">
        <v>25.5</v>
      </c>
      <c r="W210">
        <v>30.6</v>
      </c>
      <c r="X210">
        <v>66834405</v>
      </c>
    </row>
    <row r="211" spans="1:24" x14ac:dyDescent="0.25">
      <c r="A211">
        <v>365</v>
      </c>
      <c r="B211" t="s">
        <v>38</v>
      </c>
      <c r="C211" t="s">
        <v>1413</v>
      </c>
      <c r="D211" t="s">
        <v>32</v>
      </c>
      <c r="E211" t="s">
        <v>1414</v>
      </c>
      <c r="F211" t="s">
        <v>1409</v>
      </c>
      <c r="G211" t="s">
        <v>38</v>
      </c>
      <c r="H211" t="b">
        <v>1</v>
      </c>
      <c r="I211" t="s">
        <v>1796</v>
      </c>
      <c r="J211" t="s">
        <v>1415</v>
      </c>
      <c r="K211" t="s">
        <v>190</v>
      </c>
      <c r="L211">
        <v>6700</v>
      </c>
      <c r="M211">
        <v>1941</v>
      </c>
      <c r="N211">
        <v>8</v>
      </c>
      <c r="O211">
        <v>12</v>
      </c>
      <c r="P211" s="3">
        <v>15200</v>
      </c>
      <c r="Q211" s="3">
        <v>45838</v>
      </c>
      <c r="R211">
        <v>83.882947883785349</v>
      </c>
      <c r="S211">
        <v>117.24</v>
      </c>
      <c r="T211">
        <v>21427700000000</v>
      </c>
      <c r="U211">
        <v>78.5</v>
      </c>
      <c r="V211">
        <v>9.6</v>
      </c>
      <c r="W211">
        <v>36.6</v>
      </c>
      <c r="X211">
        <v>328239523</v>
      </c>
    </row>
    <row r="212" spans="1:24" x14ac:dyDescent="0.25">
      <c r="A212">
        <v>108</v>
      </c>
      <c r="B212" t="s">
        <v>103</v>
      </c>
      <c r="C212" t="s">
        <v>511</v>
      </c>
      <c r="D212" t="s">
        <v>170</v>
      </c>
      <c r="E212" t="s">
        <v>512</v>
      </c>
      <c r="F212" t="s">
        <v>513</v>
      </c>
      <c r="G212" t="s">
        <v>103</v>
      </c>
      <c r="H212" t="b">
        <v>1</v>
      </c>
      <c r="I212" t="s">
        <v>1796</v>
      </c>
      <c r="J212" t="s">
        <v>514</v>
      </c>
      <c r="K212" t="s">
        <v>515</v>
      </c>
      <c r="L212">
        <v>15800</v>
      </c>
      <c r="M212">
        <v>1939</v>
      </c>
      <c r="N212">
        <v>8</v>
      </c>
      <c r="O212">
        <v>26</v>
      </c>
      <c r="P212" s="3">
        <v>14483</v>
      </c>
      <c r="Q212" s="3">
        <v>45838</v>
      </c>
      <c r="R212">
        <v>85.844636057525889</v>
      </c>
      <c r="S212">
        <v>99.55</v>
      </c>
      <c r="T212">
        <v>703082435360</v>
      </c>
      <c r="U212">
        <v>83.6</v>
      </c>
      <c r="V212">
        <v>10.1</v>
      </c>
      <c r="W212">
        <v>28.8</v>
      </c>
      <c r="X212">
        <v>8574832</v>
      </c>
    </row>
    <row r="213" spans="1:24" x14ac:dyDescent="0.25">
      <c r="A213">
        <v>220</v>
      </c>
      <c r="B213" t="s">
        <v>103</v>
      </c>
      <c r="C213" t="s">
        <v>910</v>
      </c>
      <c r="D213" t="s">
        <v>226</v>
      </c>
      <c r="E213" t="s">
        <v>911</v>
      </c>
      <c r="F213" t="s">
        <v>907</v>
      </c>
      <c r="G213" t="s">
        <v>103</v>
      </c>
      <c r="H213" t="b">
        <v>0</v>
      </c>
      <c r="I213" t="s">
        <v>1796</v>
      </c>
      <c r="J213" t="s">
        <v>908</v>
      </c>
      <c r="K213" t="s">
        <v>912</v>
      </c>
      <c r="L213">
        <v>8900</v>
      </c>
      <c r="M213">
        <v>1960</v>
      </c>
      <c r="N213">
        <v>1</v>
      </c>
      <c r="O213">
        <v>1</v>
      </c>
      <c r="P213" s="3">
        <v>21916</v>
      </c>
      <c r="Q213" s="3">
        <v>45838</v>
      </c>
      <c r="R213">
        <v>65.493508109677691</v>
      </c>
      <c r="S213">
        <v>119.62</v>
      </c>
      <c r="T213">
        <v>2827113184696</v>
      </c>
      <c r="U213">
        <v>81.3</v>
      </c>
      <c r="V213">
        <v>25.5</v>
      </c>
      <c r="W213">
        <v>30.6</v>
      </c>
      <c r="X213">
        <v>66834405</v>
      </c>
    </row>
    <row r="214" spans="1:24" x14ac:dyDescent="0.25">
      <c r="A214">
        <v>442</v>
      </c>
      <c r="B214" t="s">
        <v>49</v>
      </c>
      <c r="C214" t="s">
        <v>1591</v>
      </c>
      <c r="D214" t="s">
        <v>32</v>
      </c>
      <c r="E214" t="s">
        <v>203</v>
      </c>
      <c r="F214" t="s">
        <v>802</v>
      </c>
      <c r="G214" t="s">
        <v>49</v>
      </c>
      <c r="H214" t="b">
        <v>1</v>
      </c>
      <c r="I214" t="s">
        <v>1796</v>
      </c>
      <c r="J214" t="s">
        <v>1592</v>
      </c>
      <c r="K214" t="s">
        <v>1593</v>
      </c>
      <c r="L214">
        <v>5800</v>
      </c>
      <c r="M214">
        <v>1964</v>
      </c>
      <c r="N214">
        <v>12</v>
      </c>
      <c r="O214">
        <v>29</v>
      </c>
      <c r="P214" s="3">
        <v>23740</v>
      </c>
      <c r="Q214" s="3">
        <v>45838</v>
      </c>
      <c r="R214">
        <v>60.49969089463923</v>
      </c>
      <c r="S214">
        <v>117.24</v>
      </c>
      <c r="T214">
        <v>21427700000000</v>
      </c>
      <c r="U214">
        <v>78.5</v>
      </c>
      <c r="V214">
        <v>9.6</v>
      </c>
      <c r="W214">
        <v>36.6</v>
      </c>
      <c r="X214">
        <v>328239523</v>
      </c>
    </row>
    <row r="215" spans="1:24" x14ac:dyDescent="0.25">
      <c r="A215">
        <v>332</v>
      </c>
      <c r="B215" t="s">
        <v>103</v>
      </c>
      <c r="C215" t="s">
        <v>1289</v>
      </c>
      <c r="D215" t="s">
        <v>32</v>
      </c>
      <c r="E215" t="s">
        <v>301</v>
      </c>
      <c r="F215" t="s">
        <v>1286</v>
      </c>
      <c r="G215" t="s">
        <v>103</v>
      </c>
      <c r="H215" t="b">
        <v>1</v>
      </c>
      <c r="I215" t="s">
        <v>1796</v>
      </c>
      <c r="J215" t="s">
        <v>1287</v>
      </c>
      <c r="K215" t="s">
        <v>1290</v>
      </c>
      <c r="L215">
        <v>7000</v>
      </c>
      <c r="M215">
        <v>1955</v>
      </c>
      <c r="N215">
        <v>9</v>
      </c>
      <c r="O215">
        <v>16</v>
      </c>
      <c r="P215" s="3">
        <v>20348</v>
      </c>
      <c r="Q215" s="3">
        <v>45838</v>
      </c>
      <c r="R215">
        <v>69.787143793622022</v>
      </c>
      <c r="S215">
        <v>117.24</v>
      </c>
      <c r="T215">
        <v>21427700000000</v>
      </c>
      <c r="U215">
        <v>78.5</v>
      </c>
      <c r="V215">
        <v>9.6</v>
      </c>
      <c r="W215">
        <v>36.6</v>
      </c>
      <c r="X215">
        <v>328239523</v>
      </c>
    </row>
    <row r="216" spans="1:24" x14ac:dyDescent="0.25">
      <c r="A216">
        <v>325</v>
      </c>
      <c r="B216" t="s">
        <v>38</v>
      </c>
      <c r="C216" t="s">
        <v>1233</v>
      </c>
      <c r="D216" t="s">
        <v>32</v>
      </c>
      <c r="E216" t="s">
        <v>1234</v>
      </c>
      <c r="F216" t="s">
        <v>1235</v>
      </c>
      <c r="G216" t="s">
        <v>38</v>
      </c>
      <c r="H216" t="b">
        <v>1</v>
      </c>
      <c r="I216" t="s">
        <v>1797</v>
      </c>
      <c r="J216" t="s">
        <v>1236</v>
      </c>
      <c r="K216" t="s">
        <v>700</v>
      </c>
      <c r="L216">
        <v>7100</v>
      </c>
      <c r="M216">
        <v>1943</v>
      </c>
      <c r="N216">
        <v>8</v>
      </c>
      <c r="O216">
        <v>1</v>
      </c>
      <c r="P216" s="3">
        <v>15919</v>
      </c>
      <c r="Q216" s="3">
        <v>45838</v>
      </c>
      <c r="R216">
        <v>81.913082200818053</v>
      </c>
      <c r="S216">
        <v>117.24</v>
      </c>
      <c r="T216">
        <v>21427700000000</v>
      </c>
      <c r="U216">
        <v>78.5</v>
      </c>
      <c r="V216">
        <v>9.6</v>
      </c>
      <c r="W216">
        <v>36.6</v>
      </c>
      <c r="X216">
        <v>328239523</v>
      </c>
    </row>
    <row r="217" spans="1:24" x14ac:dyDescent="0.25">
      <c r="A217">
        <v>161</v>
      </c>
      <c r="B217" t="s">
        <v>21</v>
      </c>
      <c r="C217" t="s">
        <v>697</v>
      </c>
      <c r="D217" t="s">
        <v>32</v>
      </c>
      <c r="E217" t="s">
        <v>433</v>
      </c>
      <c r="F217" t="s">
        <v>698</v>
      </c>
      <c r="G217" t="s">
        <v>21</v>
      </c>
      <c r="H217" t="b">
        <v>1</v>
      </c>
      <c r="I217" t="s">
        <v>1797</v>
      </c>
      <c r="J217" t="s">
        <v>699</v>
      </c>
      <c r="K217" t="s">
        <v>700</v>
      </c>
      <c r="L217">
        <v>10900</v>
      </c>
      <c r="M217">
        <v>1937</v>
      </c>
      <c r="N217">
        <v>6</v>
      </c>
      <c r="O217">
        <v>17</v>
      </c>
      <c r="P217" s="3">
        <v>13683</v>
      </c>
      <c r="Q217" s="3">
        <v>45838</v>
      </c>
      <c r="R217">
        <v>88.036269111268339</v>
      </c>
      <c r="S217">
        <v>117.24</v>
      </c>
      <c r="T217">
        <v>21427700000000</v>
      </c>
      <c r="U217">
        <v>78.5</v>
      </c>
      <c r="V217">
        <v>9.6</v>
      </c>
      <c r="W217">
        <v>36.6</v>
      </c>
      <c r="X217">
        <v>328239523</v>
      </c>
    </row>
    <row r="218" spans="1:24" x14ac:dyDescent="0.25">
      <c r="A218">
        <v>17</v>
      </c>
      <c r="B218" t="s">
        <v>72</v>
      </c>
      <c r="C218" t="s">
        <v>120</v>
      </c>
      <c r="D218" t="s">
        <v>32</v>
      </c>
      <c r="E218" t="s">
        <v>61</v>
      </c>
      <c r="F218" t="s">
        <v>117</v>
      </c>
      <c r="G218" t="s">
        <v>72</v>
      </c>
      <c r="H218" t="b">
        <v>0</v>
      </c>
      <c r="I218" t="s">
        <v>1797</v>
      </c>
      <c r="J218" t="s">
        <v>118</v>
      </c>
      <c r="K218" t="s">
        <v>121</v>
      </c>
      <c r="L218">
        <v>59000</v>
      </c>
      <c r="M218">
        <v>1962</v>
      </c>
      <c r="N218">
        <v>4</v>
      </c>
      <c r="O218">
        <v>12</v>
      </c>
      <c r="P218" s="3">
        <v>22748</v>
      </c>
      <c r="Q218" s="3">
        <v>45838</v>
      </c>
      <c r="R218">
        <v>63.21697467488022</v>
      </c>
      <c r="S218">
        <v>117.24</v>
      </c>
      <c r="T218">
        <v>21427700000000</v>
      </c>
      <c r="U218">
        <v>78.5</v>
      </c>
      <c r="V218">
        <v>9.6</v>
      </c>
      <c r="W218">
        <v>36.6</v>
      </c>
      <c r="X218">
        <v>328239523</v>
      </c>
    </row>
    <row r="219" spans="1:24" x14ac:dyDescent="0.25">
      <c r="A219">
        <v>256</v>
      </c>
      <c r="B219" t="s">
        <v>196</v>
      </c>
      <c r="C219" t="s">
        <v>1032</v>
      </c>
      <c r="D219" t="s">
        <v>170</v>
      </c>
      <c r="E219" t="s">
        <v>1033</v>
      </c>
      <c r="F219" t="s">
        <v>1034</v>
      </c>
      <c r="G219" t="s">
        <v>196</v>
      </c>
      <c r="H219" t="b">
        <v>1</v>
      </c>
      <c r="I219" t="s">
        <v>1796</v>
      </c>
      <c r="J219" t="s">
        <v>1035</v>
      </c>
      <c r="K219" t="s">
        <v>1036</v>
      </c>
      <c r="L219">
        <v>8100</v>
      </c>
      <c r="M219">
        <v>1969</v>
      </c>
      <c r="N219">
        <v>3</v>
      </c>
      <c r="O219">
        <v>15</v>
      </c>
      <c r="P219" s="3">
        <v>25277</v>
      </c>
      <c r="Q219" s="3">
        <v>45838</v>
      </c>
      <c r="R219">
        <v>56.293626014698113</v>
      </c>
      <c r="S219">
        <v>99.55</v>
      </c>
      <c r="T219">
        <v>703082435360</v>
      </c>
      <c r="U219">
        <v>83.6</v>
      </c>
      <c r="V219">
        <v>10.1</v>
      </c>
      <c r="W219">
        <v>28.8</v>
      </c>
      <c r="X219">
        <v>8574832</v>
      </c>
    </row>
    <row r="220" spans="1:24" x14ac:dyDescent="0.25">
      <c r="A220">
        <v>455</v>
      </c>
      <c r="B220" t="s">
        <v>49</v>
      </c>
      <c r="C220" t="s">
        <v>1641</v>
      </c>
      <c r="D220" t="s">
        <v>32</v>
      </c>
      <c r="E220" t="s">
        <v>1642</v>
      </c>
      <c r="F220" t="s">
        <v>1643</v>
      </c>
      <c r="G220" t="s">
        <v>49</v>
      </c>
      <c r="H220" t="b">
        <v>0</v>
      </c>
      <c r="I220" t="s">
        <v>1797</v>
      </c>
      <c r="J220" t="s">
        <v>1644</v>
      </c>
      <c r="K220" t="s">
        <v>1645</v>
      </c>
      <c r="L220">
        <v>5600</v>
      </c>
      <c r="M220">
        <v>1958</v>
      </c>
      <c r="N220">
        <v>1</v>
      </c>
      <c r="O220">
        <v>7</v>
      </c>
      <c r="P220" s="3">
        <v>21192</v>
      </c>
      <c r="Q220" s="3">
        <v>45838</v>
      </c>
      <c r="R220">
        <v>67.477070499657771</v>
      </c>
      <c r="S220">
        <v>117.24</v>
      </c>
      <c r="T220">
        <v>21427700000000</v>
      </c>
      <c r="U220">
        <v>78.5</v>
      </c>
      <c r="V220">
        <v>9.6</v>
      </c>
      <c r="W220">
        <v>36.6</v>
      </c>
      <c r="X220">
        <v>328239523</v>
      </c>
    </row>
    <row r="221" spans="1:24" x14ac:dyDescent="0.25">
      <c r="A221">
        <v>466</v>
      </c>
      <c r="B221" t="s">
        <v>59</v>
      </c>
      <c r="C221" t="s">
        <v>1695</v>
      </c>
      <c r="D221" t="s">
        <v>32</v>
      </c>
      <c r="E221" t="s">
        <v>1696</v>
      </c>
      <c r="F221" t="s">
        <v>985</v>
      </c>
      <c r="G221" t="s">
        <v>59</v>
      </c>
      <c r="H221" t="b">
        <v>0</v>
      </c>
      <c r="I221" t="s">
        <v>1797</v>
      </c>
      <c r="J221" t="s">
        <v>1697</v>
      </c>
      <c r="K221" t="s">
        <v>1698</v>
      </c>
      <c r="L221">
        <v>5500</v>
      </c>
      <c r="M221">
        <v>1945</v>
      </c>
      <c r="N221">
        <v>1</v>
      </c>
      <c r="O221">
        <v>12</v>
      </c>
      <c r="P221" s="3">
        <v>16449</v>
      </c>
      <c r="Q221" s="3">
        <v>45838</v>
      </c>
      <c r="R221">
        <v>80.463376711171193</v>
      </c>
      <c r="S221">
        <v>117.24</v>
      </c>
      <c r="T221">
        <v>21427700000000</v>
      </c>
      <c r="U221">
        <v>78.5</v>
      </c>
      <c r="V221">
        <v>9.6</v>
      </c>
      <c r="W221">
        <v>36.6</v>
      </c>
      <c r="X221">
        <v>328239523</v>
      </c>
    </row>
    <row r="222" spans="1:24" x14ac:dyDescent="0.25">
      <c r="A222">
        <v>365</v>
      </c>
      <c r="B222" t="s">
        <v>49</v>
      </c>
      <c r="C222" t="s">
        <v>1363</v>
      </c>
      <c r="D222" t="s">
        <v>32</v>
      </c>
      <c r="E222" t="s">
        <v>592</v>
      </c>
      <c r="F222" t="s">
        <v>1364</v>
      </c>
      <c r="G222" t="s">
        <v>49</v>
      </c>
      <c r="H222" t="b">
        <v>1</v>
      </c>
      <c r="I222" t="s">
        <v>1796</v>
      </c>
      <c r="J222" t="s">
        <v>1365</v>
      </c>
      <c r="K222" t="s">
        <v>206</v>
      </c>
      <c r="L222">
        <v>6700</v>
      </c>
      <c r="M222">
        <v>1950</v>
      </c>
      <c r="N222">
        <v>11</v>
      </c>
      <c r="O222">
        <v>29</v>
      </c>
      <c r="P222" s="3">
        <v>18596</v>
      </c>
      <c r="Q222" s="3">
        <v>45838</v>
      </c>
      <c r="R222">
        <v>74.5845311430527</v>
      </c>
      <c r="S222">
        <v>117.24</v>
      </c>
      <c r="T222">
        <v>21427700000000</v>
      </c>
      <c r="U222">
        <v>78.5</v>
      </c>
      <c r="V222">
        <v>9.6</v>
      </c>
      <c r="W222">
        <v>36.6</v>
      </c>
      <c r="X222">
        <v>328239523</v>
      </c>
    </row>
    <row r="223" spans="1:24" x14ac:dyDescent="0.25">
      <c r="A223">
        <v>35</v>
      </c>
      <c r="B223" t="s">
        <v>49</v>
      </c>
      <c r="C223" t="s">
        <v>202</v>
      </c>
      <c r="D223" t="s">
        <v>32</v>
      </c>
      <c r="E223" t="s">
        <v>203</v>
      </c>
      <c r="F223" t="s">
        <v>204</v>
      </c>
      <c r="G223" t="s">
        <v>49</v>
      </c>
      <c r="H223" t="b">
        <v>1</v>
      </c>
      <c r="I223" t="s">
        <v>1796</v>
      </c>
      <c r="J223" t="s">
        <v>205</v>
      </c>
      <c r="K223" t="s">
        <v>206</v>
      </c>
      <c r="L223">
        <v>35000</v>
      </c>
      <c r="M223">
        <v>1968</v>
      </c>
      <c r="N223">
        <v>10</v>
      </c>
      <c r="O223">
        <v>15</v>
      </c>
      <c r="P223" s="3">
        <v>25126</v>
      </c>
      <c r="Q223" s="3">
        <v>45838</v>
      </c>
      <c r="R223">
        <v>56.705027141845648</v>
      </c>
      <c r="S223">
        <v>117.24</v>
      </c>
      <c r="T223">
        <v>21427700000000</v>
      </c>
      <c r="U223">
        <v>78.5</v>
      </c>
      <c r="V223">
        <v>9.6</v>
      </c>
      <c r="W223">
        <v>36.6</v>
      </c>
      <c r="X223">
        <v>328239523</v>
      </c>
    </row>
    <row r="224" spans="1:24" x14ac:dyDescent="0.25">
      <c r="A224">
        <v>455</v>
      </c>
      <c r="B224" t="s">
        <v>49</v>
      </c>
      <c r="C224" t="s">
        <v>1635</v>
      </c>
      <c r="D224" t="s">
        <v>32</v>
      </c>
      <c r="E224" t="s">
        <v>1636</v>
      </c>
      <c r="F224" t="s">
        <v>264</v>
      </c>
      <c r="G224" t="s">
        <v>49</v>
      </c>
      <c r="H224" t="b">
        <v>1</v>
      </c>
      <c r="I224" t="s">
        <v>1796</v>
      </c>
      <c r="J224" t="s">
        <v>1637</v>
      </c>
      <c r="K224" t="s">
        <v>206</v>
      </c>
      <c r="L224">
        <v>5600</v>
      </c>
      <c r="M224">
        <v>1935</v>
      </c>
      <c r="N224">
        <v>9</v>
      </c>
      <c r="O224">
        <v>16</v>
      </c>
      <c r="P224" s="3">
        <v>13043</v>
      </c>
      <c r="Q224" s="3">
        <v>45838</v>
      </c>
      <c r="R224">
        <v>89.787141223900349</v>
      </c>
      <c r="S224">
        <v>117.24</v>
      </c>
      <c r="T224">
        <v>21427700000000</v>
      </c>
      <c r="U224">
        <v>78.5</v>
      </c>
      <c r="V224">
        <v>9.6</v>
      </c>
      <c r="W224">
        <v>36.6</v>
      </c>
      <c r="X224">
        <v>328239523</v>
      </c>
    </row>
    <row r="225" spans="1:24" x14ac:dyDescent="0.25">
      <c r="A225">
        <v>220</v>
      </c>
      <c r="B225" t="s">
        <v>103</v>
      </c>
      <c r="C225" t="s">
        <v>913</v>
      </c>
      <c r="D225" t="s">
        <v>226</v>
      </c>
      <c r="E225" t="s">
        <v>914</v>
      </c>
      <c r="F225" t="s">
        <v>907</v>
      </c>
      <c r="G225" t="s">
        <v>103</v>
      </c>
      <c r="H225" t="b">
        <v>0</v>
      </c>
      <c r="I225" t="s">
        <v>1797</v>
      </c>
      <c r="J225" t="s">
        <v>908</v>
      </c>
      <c r="K225" t="s">
        <v>915</v>
      </c>
      <c r="L225">
        <v>8900</v>
      </c>
      <c r="M225">
        <v>1952</v>
      </c>
      <c r="N225">
        <v>6</v>
      </c>
      <c r="O225">
        <v>6</v>
      </c>
      <c r="P225" s="3">
        <v>19151</v>
      </c>
      <c r="Q225" s="3">
        <v>45838</v>
      </c>
      <c r="R225">
        <v>73.063672351918314</v>
      </c>
      <c r="S225">
        <v>119.62</v>
      </c>
      <c r="T225">
        <v>2827113184696</v>
      </c>
      <c r="U225">
        <v>81.3</v>
      </c>
      <c r="V225">
        <v>25.5</v>
      </c>
      <c r="W225">
        <v>30.6</v>
      </c>
      <c r="X225">
        <v>66834405</v>
      </c>
    </row>
    <row r="226" spans="1:24" x14ac:dyDescent="0.25">
      <c r="A226">
        <v>365</v>
      </c>
      <c r="B226" t="s">
        <v>250</v>
      </c>
      <c r="C226" t="s">
        <v>1369</v>
      </c>
      <c r="D226" t="s">
        <v>1195</v>
      </c>
      <c r="E226" t="s">
        <v>1370</v>
      </c>
      <c r="F226" t="s">
        <v>1371</v>
      </c>
      <c r="G226" t="s">
        <v>250</v>
      </c>
      <c r="H226" t="b">
        <v>0</v>
      </c>
      <c r="I226" t="s">
        <v>1796</v>
      </c>
      <c r="J226" t="s">
        <v>1372</v>
      </c>
      <c r="K226" t="s">
        <v>1373</v>
      </c>
      <c r="L226">
        <v>6700</v>
      </c>
      <c r="M226">
        <v>1947</v>
      </c>
      <c r="N226">
        <v>12</v>
      </c>
      <c r="O226">
        <v>27</v>
      </c>
      <c r="P226" s="3">
        <v>17528</v>
      </c>
      <c r="Q226" s="3">
        <v>45838</v>
      </c>
      <c r="R226">
        <v>77.507884248830365</v>
      </c>
      <c r="S226">
        <v>110.35</v>
      </c>
      <c r="T226">
        <v>348078018464</v>
      </c>
      <c r="U226">
        <v>81</v>
      </c>
      <c r="V226">
        <v>32.4</v>
      </c>
      <c r="W226">
        <v>23.8</v>
      </c>
      <c r="X226">
        <v>5818553</v>
      </c>
    </row>
    <row r="227" spans="1:24" x14ac:dyDescent="0.25">
      <c r="A227">
        <v>29</v>
      </c>
      <c r="B227" t="s">
        <v>168</v>
      </c>
      <c r="C227" t="s">
        <v>169</v>
      </c>
      <c r="D227" t="s">
        <v>170</v>
      </c>
      <c r="E227" t="s">
        <v>171</v>
      </c>
      <c r="F227" t="s">
        <v>172</v>
      </c>
      <c r="G227" t="s">
        <v>168</v>
      </c>
      <c r="H227" t="b">
        <v>0</v>
      </c>
      <c r="I227" t="s">
        <v>1796</v>
      </c>
      <c r="J227" t="s">
        <v>173</v>
      </c>
      <c r="K227" t="s">
        <v>174</v>
      </c>
      <c r="L227">
        <v>39100</v>
      </c>
      <c r="M227">
        <v>1937</v>
      </c>
      <c r="N227">
        <v>6</v>
      </c>
      <c r="O227">
        <v>2</v>
      </c>
      <c r="P227" s="3">
        <v>13668</v>
      </c>
      <c r="Q227" s="3">
        <v>45838</v>
      </c>
      <c r="R227">
        <v>88.077337188913162</v>
      </c>
      <c r="S227">
        <v>99.55</v>
      </c>
      <c r="T227">
        <v>703082435360</v>
      </c>
      <c r="U227">
        <v>83.6</v>
      </c>
      <c r="V227">
        <v>10.1</v>
      </c>
      <c r="W227">
        <v>28.8</v>
      </c>
      <c r="X227">
        <v>8574832</v>
      </c>
    </row>
    <row r="228" spans="1:24" x14ac:dyDescent="0.25">
      <c r="A228">
        <v>124</v>
      </c>
      <c r="B228" t="s">
        <v>72</v>
      </c>
      <c r="C228" t="s">
        <v>560</v>
      </c>
      <c r="D228" t="s">
        <v>74</v>
      </c>
      <c r="E228" t="s">
        <v>75</v>
      </c>
      <c r="F228" t="s">
        <v>561</v>
      </c>
      <c r="G228" t="s">
        <v>72</v>
      </c>
      <c r="H228" t="b">
        <v>0</v>
      </c>
      <c r="I228" t="s">
        <v>1796</v>
      </c>
      <c r="J228" t="s">
        <v>562</v>
      </c>
      <c r="K228" t="s">
        <v>563</v>
      </c>
      <c r="L228">
        <v>14200</v>
      </c>
      <c r="M228">
        <v>1967</v>
      </c>
      <c r="N228">
        <v>6</v>
      </c>
      <c r="O228">
        <v>14</v>
      </c>
      <c r="P228" s="3">
        <v>24637</v>
      </c>
      <c r="Q228" s="3">
        <v>45838</v>
      </c>
      <c r="R228">
        <v>58.044501160092807</v>
      </c>
      <c r="S228">
        <v>180.44</v>
      </c>
      <c r="T228">
        <v>2611000000000</v>
      </c>
      <c r="U228">
        <v>69.400000000000006</v>
      </c>
      <c r="V228">
        <v>11.2</v>
      </c>
      <c r="W228">
        <v>49.7</v>
      </c>
      <c r="X228">
        <v>1366417754</v>
      </c>
    </row>
    <row r="229" spans="1:24" x14ac:dyDescent="0.25">
      <c r="A229">
        <v>249</v>
      </c>
      <c r="B229" t="s">
        <v>462</v>
      </c>
      <c r="C229" t="s">
        <v>1012</v>
      </c>
      <c r="D229" t="s">
        <v>74</v>
      </c>
      <c r="E229" t="s">
        <v>288</v>
      </c>
      <c r="F229" t="s">
        <v>465</v>
      </c>
      <c r="G229" t="s">
        <v>462</v>
      </c>
      <c r="H229" t="b">
        <v>0</v>
      </c>
      <c r="I229" t="s">
        <v>1796</v>
      </c>
      <c r="J229" t="s">
        <v>1013</v>
      </c>
      <c r="K229" t="s">
        <v>1014</v>
      </c>
      <c r="L229">
        <v>8200</v>
      </c>
      <c r="M229">
        <v>1931</v>
      </c>
      <c r="N229">
        <v>8</v>
      </c>
      <c r="O229">
        <v>15</v>
      </c>
      <c r="P229" s="3">
        <v>11550</v>
      </c>
      <c r="Q229" s="3">
        <v>45838</v>
      </c>
      <c r="R229">
        <v>93.874751433758888</v>
      </c>
      <c r="S229">
        <v>180.44</v>
      </c>
      <c r="T229">
        <v>2611000000000</v>
      </c>
      <c r="U229">
        <v>69.400000000000006</v>
      </c>
      <c r="V229">
        <v>11.2</v>
      </c>
      <c r="W229">
        <v>49.7</v>
      </c>
      <c r="X229">
        <v>1366417754</v>
      </c>
    </row>
    <row r="230" spans="1:24" x14ac:dyDescent="0.25">
      <c r="A230">
        <v>455</v>
      </c>
      <c r="B230" t="s">
        <v>168</v>
      </c>
      <c r="C230" t="s">
        <v>1628</v>
      </c>
      <c r="D230" t="s">
        <v>105</v>
      </c>
      <c r="E230" t="s">
        <v>246</v>
      </c>
      <c r="F230" t="s">
        <v>383</v>
      </c>
      <c r="G230" t="s">
        <v>168</v>
      </c>
      <c r="H230" t="b">
        <v>1</v>
      </c>
      <c r="I230" t="s">
        <v>1796</v>
      </c>
      <c r="J230" t="s">
        <v>1629</v>
      </c>
      <c r="K230" t="s">
        <v>1630</v>
      </c>
      <c r="L230">
        <v>5600</v>
      </c>
      <c r="M230">
        <v>1970</v>
      </c>
      <c r="N230">
        <v>12</v>
      </c>
      <c r="O230">
        <v>1</v>
      </c>
      <c r="P230" s="3">
        <v>25903</v>
      </c>
      <c r="Q230" s="3">
        <v>45838</v>
      </c>
      <c r="R230">
        <v>54.579055441478438</v>
      </c>
      <c r="S230">
        <v>125.08</v>
      </c>
      <c r="T230">
        <v>19910000000000</v>
      </c>
      <c r="U230">
        <v>77</v>
      </c>
      <c r="V230">
        <v>9.4</v>
      </c>
      <c r="W230">
        <v>59.2</v>
      </c>
      <c r="X230">
        <v>1397715000</v>
      </c>
    </row>
    <row r="231" spans="1:24" x14ac:dyDescent="0.25">
      <c r="A231">
        <v>93</v>
      </c>
      <c r="B231" t="s">
        <v>272</v>
      </c>
      <c r="C231" t="s">
        <v>448</v>
      </c>
      <c r="D231" t="s">
        <v>226</v>
      </c>
      <c r="E231" t="s">
        <v>227</v>
      </c>
      <c r="F231" t="s">
        <v>449</v>
      </c>
      <c r="G231" t="s">
        <v>272</v>
      </c>
      <c r="H231" t="b">
        <v>0</v>
      </c>
      <c r="I231" t="s">
        <v>1796</v>
      </c>
      <c r="J231" t="s">
        <v>450</v>
      </c>
      <c r="K231" t="s">
        <v>451</v>
      </c>
      <c r="L231">
        <v>17700</v>
      </c>
      <c r="M231">
        <v>1950</v>
      </c>
      <c r="N231">
        <v>6</v>
      </c>
      <c r="O231">
        <v>15</v>
      </c>
      <c r="P231" s="3">
        <v>18429</v>
      </c>
      <c r="Q231" s="3">
        <v>45838</v>
      </c>
      <c r="R231">
        <v>75.041752224503767</v>
      </c>
      <c r="S231">
        <v>119.62</v>
      </c>
      <c r="T231">
        <v>2827113184696</v>
      </c>
      <c r="U231">
        <v>81.3</v>
      </c>
      <c r="V231">
        <v>25.5</v>
      </c>
      <c r="W231">
        <v>30.6</v>
      </c>
      <c r="X231">
        <v>66834405</v>
      </c>
    </row>
    <row r="232" spans="1:24" x14ac:dyDescent="0.25">
      <c r="A232">
        <v>4</v>
      </c>
      <c r="B232" t="s">
        <v>38</v>
      </c>
      <c r="C232" t="s">
        <v>44</v>
      </c>
      <c r="D232" t="s">
        <v>32</v>
      </c>
      <c r="E232" t="s">
        <v>45</v>
      </c>
      <c r="F232" t="s">
        <v>46</v>
      </c>
      <c r="G232" t="s">
        <v>38</v>
      </c>
      <c r="H232" t="b">
        <v>1</v>
      </c>
      <c r="I232" t="s">
        <v>1796</v>
      </c>
      <c r="J232" t="s">
        <v>47</v>
      </c>
      <c r="K232" t="s">
        <v>48</v>
      </c>
      <c r="L232">
        <v>107000</v>
      </c>
      <c r="M232">
        <v>1944</v>
      </c>
      <c r="N232">
        <v>8</v>
      </c>
      <c r="O232">
        <v>17</v>
      </c>
      <c r="P232" s="3">
        <v>16301</v>
      </c>
      <c r="Q232" s="3">
        <v>45838</v>
      </c>
      <c r="R232">
        <v>80.866548696203807</v>
      </c>
      <c r="S232">
        <v>117.24</v>
      </c>
      <c r="T232">
        <v>21427700000000</v>
      </c>
      <c r="U232">
        <v>78.5</v>
      </c>
      <c r="V232">
        <v>9.6</v>
      </c>
      <c r="W232">
        <v>36.6</v>
      </c>
      <c r="X232">
        <v>328239523</v>
      </c>
    </row>
    <row r="233" spans="1:24" x14ac:dyDescent="0.25">
      <c r="A233">
        <v>12</v>
      </c>
      <c r="B233" t="s">
        <v>38</v>
      </c>
      <c r="C233" t="s">
        <v>88</v>
      </c>
      <c r="D233" t="s">
        <v>32</v>
      </c>
      <c r="E233" t="s">
        <v>89</v>
      </c>
      <c r="F233" t="s">
        <v>90</v>
      </c>
      <c r="G233" t="s">
        <v>38</v>
      </c>
      <c r="H233" t="b">
        <v>1</v>
      </c>
      <c r="I233" t="s">
        <v>1796</v>
      </c>
      <c r="J233" t="s">
        <v>91</v>
      </c>
      <c r="K233" t="s">
        <v>48</v>
      </c>
      <c r="L233">
        <v>79200</v>
      </c>
      <c r="M233">
        <v>1973</v>
      </c>
      <c r="N233">
        <v>3</v>
      </c>
      <c r="O233">
        <v>26</v>
      </c>
      <c r="P233" s="3">
        <v>26749</v>
      </c>
      <c r="Q233" s="3">
        <v>45838</v>
      </c>
      <c r="R233">
        <v>52.263508626924263</v>
      </c>
      <c r="S233">
        <v>117.24</v>
      </c>
      <c r="T233">
        <v>21427700000000</v>
      </c>
      <c r="U233">
        <v>78.5</v>
      </c>
      <c r="V233">
        <v>9.6</v>
      </c>
      <c r="W233">
        <v>36.6</v>
      </c>
      <c r="X233">
        <v>328239523</v>
      </c>
    </row>
    <row r="234" spans="1:24" x14ac:dyDescent="0.25">
      <c r="A234">
        <v>145</v>
      </c>
      <c r="B234" t="s">
        <v>38</v>
      </c>
      <c r="C234" t="s">
        <v>638</v>
      </c>
      <c r="D234" t="s">
        <v>32</v>
      </c>
      <c r="E234" t="s">
        <v>89</v>
      </c>
      <c r="F234" t="s">
        <v>639</v>
      </c>
      <c r="G234" t="s">
        <v>38</v>
      </c>
      <c r="H234" t="b">
        <v>0</v>
      </c>
      <c r="I234" t="s">
        <v>1797</v>
      </c>
      <c r="J234" t="s">
        <v>640</v>
      </c>
      <c r="K234" t="s">
        <v>641</v>
      </c>
      <c r="L234">
        <v>12000</v>
      </c>
      <c r="M234">
        <v>1963</v>
      </c>
      <c r="N234">
        <v>11</v>
      </c>
      <c r="O234">
        <v>6</v>
      </c>
      <c r="P234" s="3">
        <v>23321</v>
      </c>
      <c r="Q234" s="3">
        <v>45838</v>
      </c>
      <c r="R234">
        <v>61.647516405197514</v>
      </c>
      <c r="S234">
        <v>117.24</v>
      </c>
      <c r="T234">
        <v>21427700000000</v>
      </c>
      <c r="U234">
        <v>78.5</v>
      </c>
      <c r="V234">
        <v>9.6</v>
      </c>
      <c r="W234">
        <v>36.6</v>
      </c>
      <c r="X234">
        <v>328239523</v>
      </c>
    </row>
    <row r="235" spans="1:24" x14ac:dyDescent="0.25">
      <c r="A235">
        <v>256</v>
      </c>
      <c r="B235" t="s">
        <v>72</v>
      </c>
      <c r="C235" t="s">
        <v>1020</v>
      </c>
      <c r="D235" t="s">
        <v>23</v>
      </c>
      <c r="E235" t="s">
        <v>24</v>
      </c>
      <c r="F235" t="s">
        <v>72</v>
      </c>
      <c r="G235" t="s">
        <v>72</v>
      </c>
      <c r="H235" t="b">
        <v>0</v>
      </c>
      <c r="I235" t="s">
        <v>1796</v>
      </c>
      <c r="J235" t="s">
        <v>1021</v>
      </c>
      <c r="K235" t="s">
        <v>1022</v>
      </c>
      <c r="L235">
        <v>8100</v>
      </c>
      <c r="M235">
        <v>1953</v>
      </c>
      <c r="N235">
        <v>7</v>
      </c>
      <c r="O235">
        <v>7</v>
      </c>
      <c r="P235" s="3">
        <v>19547</v>
      </c>
      <c r="Q235" s="3">
        <v>45838</v>
      </c>
      <c r="R235">
        <v>71.981509957619167</v>
      </c>
      <c r="S235">
        <v>110.05</v>
      </c>
      <c r="T235">
        <v>2715518274227</v>
      </c>
      <c r="U235">
        <v>82.5</v>
      </c>
      <c r="V235">
        <v>24.2</v>
      </c>
      <c r="W235">
        <v>60.7</v>
      </c>
      <c r="X235">
        <v>67059887</v>
      </c>
    </row>
    <row r="236" spans="1:24" x14ac:dyDescent="0.25">
      <c r="A236">
        <v>190</v>
      </c>
      <c r="B236" t="s">
        <v>38</v>
      </c>
      <c r="C236" t="s">
        <v>805</v>
      </c>
      <c r="D236" t="s">
        <v>105</v>
      </c>
      <c r="E236" t="s">
        <v>153</v>
      </c>
      <c r="F236" t="s">
        <v>806</v>
      </c>
      <c r="G236" t="s">
        <v>38</v>
      </c>
      <c r="H236" t="b">
        <v>1</v>
      </c>
      <c r="I236" t="s">
        <v>1796</v>
      </c>
      <c r="J236" t="s">
        <v>807</v>
      </c>
      <c r="K236" t="s">
        <v>808</v>
      </c>
      <c r="L236">
        <v>9700</v>
      </c>
      <c r="M236">
        <v>1969</v>
      </c>
      <c r="N236">
        <v>12</v>
      </c>
      <c r="O236">
        <v>16</v>
      </c>
      <c r="P236" s="3">
        <v>25553</v>
      </c>
      <c r="Q236" s="3">
        <v>45838</v>
      </c>
      <c r="R236">
        <v>55.537970123444929</v>
      </c>
      <c r="S236">
        <v>125.08</v>
      </c>
      <c r="T236">
        <v>19910000000000</v>
      </c>
      <c r="U236">
        <v>77</v>
      </c>
      <c r="V236">
        <v>9.4</v>
      </c>
      <c r="W236">
        <v>59.2</v>
      </c>
      <c r="X236">
        <v>1397715000</v>
      </c>
    </row>
    <row r="237" spans="1:24" x14ac:dyDescent="0.25">
      <c r="A237">
        <v>40</v>
      </c>
      <c r="B237" t="s">
        <v>72</v>
      </c>
      <c r="C237" t="s">
        <v>225</v>
      </c>
      <c r="D237" t="s">
        <v>226</v>
      </c>
      <c r="E237" t="s">
        <v>227</v>
      </c>
      <c r="F237" t="s">
        <v>228</v>
      </c>
      <c r="G237" t="s">
        <v>72</v>
      </c>
      <c r="H237" t="b">
        <v>1</v>
      </c>
      <c r="I237" t="s">
        <v>1796</v>
      </c>
      <c r="J237" t="s">
        <v>229</v>
      </c>
      <c r="K237" t="s">
        <v>230</v>
      </c>
      <c r="L237">
        <v>32100</v>
      </c>
      <c r="M237">
        <v>1957</v>
      </c>
      <c r="N237">
        <v>6</v>
      </c>
      <c r="O237">
        <v>1</v>
      </c>
      <c r="P237" s="3">
        <v>20972</v>
      </c>
      <c r="Q237" s="3">
        <v>45838</v>
      </c>
      <c r="R237">
        <v>68.080073010078564</v>
      </c>
      <c r="S237">
        <v>119.62</v>
      </c>
      <c r="T237">
        <v>2827113184696</v>
      </c>
      <c r="U237">
        <v>81.3</v>
      </c>
      <c r="V237">
        <v>25.5</v>
      </c>
      <c r="W237">
        <v>30.6</v>
      </c>
      <c r="X237">
        <v>66834405</v>
      </c>
    </row>
    <row r="238" spans="1:24" x14ac:dyDescent="0.25">
      <c r="A238">
        <v>486</v>
      </c>
      <c r="B238" t="s">
        <v>38</v>
      </c>
      <c r="C238" t="s">
        <v>1726</v>
      </c>
      <c r="D238" t="s">
        <v>555</v>
      </c>
      <c r="E238" t="s">
        <v>555</v>
      </c>
      <c r="F238" t="s">
        <v>1568</v>
      </c>
      <c r="G238" t="s">
        <v>38</v>
      </c>
      <c r="H238" t="b">
        <v>1</v>
      </c>
      <c r="I238" t="s">
        <v>1796</v>
      </c>
      <c r="J238" t="s">
        <v>1727</v>
      </c>
      <c r="K238" t="s">
        <v>1728</v>
      </c>
      <c r="L238">
        <v>5400</v>
      </c>
      <c r="M238">
        <v>1955</v>
      </c>
      <c r="N238">
        <v>2</v>
      </c>
      <c r="O238">
        <v>15</v>
      </c>
      <c r="P238" s="3">
        <v>20135</v>
      </c>
      <c r="Q238" s="3">
        <v>45838</v>
      </c>
      <c r="R238">
        <v>70.370300389465157</v>
      </c>
      <c r="S238">
        <v>114.41</v>
      </c>
      <c r="T238">
        <v>372062527489</v>
      </c>
      <c r="U238">
        <v>83.1</v>
      </c>
      <c r="V238">
        <v>13.1</v>
      </c>
      <c r="W238">
        <v>21</v>
      </c>
      <c r="X238">
        <v>5703569</v>
      </c>
    </row>
    <row r="239" spans="1:24" x14ac:dyDescent="0.25">
      <c r="A239">
        <v>232</v>
      </c>
      <c r="B239" t="s">
        <v>49</v>
      </c>
      <c r="C239" t="s">
        <v>945</v>
      </c>
      <c r="D239" t="s">
        <v>32</v>
      </c>
      <c r="E239" t="s">
        <v>61</v>
      </c>
      <c r="F239" t="s">
        <v>802</v>
      </c>
      <c r="G239" t="s">
        <v>49</v>
      </c>
      <c r="H239" t="b">
        <v>1</v>
      </c>
      <c r="I239" t="s">
        <v>1796</v>
      </c>
      <c r="J239" t="s">
        <v>946</v>
      </c>
      <c r="K239" t="s">
        <v>947</v>
      </c>
      <c r="L239">
        <v>8600</v>
      </c>
      <c r="M239">
        <v>1951</v>
      </c>
      <c r="N239">
        <v>7</v>
      </c>
      <c r="O239">
        <v>31</v>
      </c>
      <c r="P239" s="3">
        <v>18840</v>
      </c>
      <c r="Q239" s="3">
        <v>45838</v>
      </c>
      <c r="R239">
        <v>73.915820982696943</v>
      </c>
      <c r="S239">
        <v>117.24</v>
      </c>
      <c r="T239">
        <v>21427700000000</v>
      </c>
      <c r="U239">
        <v>78.5</v>
      </c>
      <c r="V239">
        <v>9.6</v>
      </c>
      <c r="W239">
        <v>36.6</v>
      </c>
      <c r="X239">
        <v>328239523</v>
      </c>
    </row>
    <row r="240" spans="1:24" x14ac:dyDescent="0.25">
      <c r="A240">
        <v>77</v>
      </c>
      <c r="B240" t="s">
        <v>21</v>
      </c>
      <c r="C240" t="s">
        <v>389</v>
      </c>
      <c r="D240" t="s">
        <v>32</v>
      </c>
      <c r="E240" t="s">
        <v>61</v>
      </c>
      <c r="F240" t="s">
        <v>390</v>
      </c>
      <c r="G240" t="s">
        <v>21</v>
      </c>
      <c r="H240" t="b">
        <v>0</v>
      </c>
      <c r="I240" t="s">
        <v>1796</v>
      </c>
      <c r="J240" t="s">
        <v>391</v>
      </c>
      <c r="K240" t="s">
        <v>392</v>
      </c>
      <c r="L240">
        <v>21000</v>
      </c>
      <c r="M240">
        <v>1933</v>
      </c>
      <c r="N240">
        <v>3</v>
      </c>
      <c r="O240">
        <v>19</v>
      </c>
      <c r="P240" s="3">
        <v>12132</v>
      </c>
      <c r="Q240" s="3">
        <v>45838</v>
      </c>
      <c r="R240">
        <v>92.28267781441356</v>
      </c>
      <c r="S240">
        <v>117.24</v>
      </c>
      <c r="T240">
        <v>21427700000000</v>
      </c>
      <c r="U240">
        <v>78.5</v>
      </c>
      <c r="V240">
        <v>9.6</v>
      </c>
      <c r="W240">
        <v>36.6</v>
      </c>
      <c r="X240">
        <v>328239523</v>
      </c>
    </row>
    <row r="241" spans="1:24" x14ac:dyDescent="0.25">
      <c r="A241">
        <v>290</v>
      </c>
      <c r="B241" t="s">
        <v>462</v>
      </c>
      <c r="C241" t="s">
        <v>1139</v>
      </c>
      <c r="D241" t="s">
        <v>32</v>
      </c>
      <c r="E241" t="s">
        <v>61</v>
      </c>
      <c r="F241" t="s">
        <v>465</v>
      </c>
      <c r="G241" t="s">
        <v>462</v>
      </c>
      <c r="H241" t="b">
        <v>0</v>
      </c>
      <c r="I241" t="s">
        <v>1796</v>
      </c>
      <c r="J241" t="s">
        <v>1140</v>
      </c>
      <c r="K241" t="s">
        <v>392</v>
      </c>
      <c r="L241">
        <v>7600</v>
      </c>
      <c r="M241">
        <v>1938</v>
      </c>
      <c r="N241">
        <v>3</v>
      </c>
      <c r="O241">
        <v>28</v>
      </c>
      <c r="P241" s="3">
        <v>13967</v>
      </c>
      <c r="Q241" s="3">
        <v>45838</v>
      </c>
      <c r="R241">
        <v>87.258042436687205</v>
      </c>
      <c r="S241">
        <v>117.24</v>
      </c>
      <c r="T241">
        <v>21427700000000</v>
      </c>
      <c r="U241">
        <v>78.5</v>
      </c>
      <c r="V241">
        <v>9.6</v>
      </c>
      <c r="W241">
        <v>36.6</v>
      </c>
      <c r="X241">
        <v>328239523</v>
      </c>
    </row>
    <row r="242" spans="1:24" x14ac:dyDescent="0.25">
      <c r="A242">
        <v>261</v>
      </c>
      <c r="B242" t="s">
        <v>292</v>
      </c>
      <c r="C242" t="s">
        <v>1040</v>
      </c>
      <c r="D242" t="s">
        <v>327</v>
      </c>
      <c r="E242" t="s">
        <v>328</v>
      </c>
      <c r="F242" t="s">
        <v>403</v>
      </c>
      <c r="G242" t="s">
        <v>292</v>
      </c>
      <c r="H242" t="b">
        <v>1</v>
      </c>
      <c r="I242" t="s">
        <v>1796</v>
      </c>
      <c r="J242" t="s">
        <v>1041</v>
      </c>
      <c r="K242" t="s">
        <v>377</v>
      </c>
      <c r="L242">
        <v>8000</v>
      </c>
      <c r="M242">
        <v>1956</v>
      </c>
      <c r="N242">
        <v>4</v>
      </c>
      <c r="O242">
        <v>5</v>
      </c>
      <c r="P242" s="3">
        <v>20550</v>
      </c>
      <c r="Q242" s="3">
        <v>45838</v>
      </c>
      <c r="R242">
        <v>69.2334167709637</v>
      </c>
      <c r="S242">
        <v>180.75</v>
      </c>
      <c r="T242">
        <v>1699876578871</v>
      </c>
      <c r="U242">
        <v>72.7</v>
      </c>
      <c r="V242">
        <v>11.4</v>
      </c>
      <c r="W242">
        <v>46.2</v>
      </c>
      <c r="X242">
        <v>144373535</v>
      </c>
    </row>
    <row r="243" spans="1:24" x14ac:dyDescent="0.25">
      <c r="A243">
        <v>72</v>
      </c>
      <c r="B243" t="s">
        <v>292</v>
      </c>
      <c r="C243" t="s">
        <v>374</v>
      </c>
      <c r="D243" t="s">
        <v>327</v>
      </c>
      <c r="E243" t="s">
        <v>328</v>
      </c>
      <c r="F243" t="s">
        <v>375</v>
      </c>
      <c r="G243" t="s">
        <v>292</v>
      </c>
      <c r="H243" t="b">
        <v>1</v>
      </c>
      <c r="I243" t="s">
        <v>1796</v>
      </c>
      <c r="J243" t="s">
        <v>376</v>
      </c>
      <c r="K243" t="s">
        <v>377</v>
      </c>
      <c r="L243">
        <v>21600</v>
      </c>
      <c r="M243">
        <v>1955</v>
      </c>
      <c r="N243">
        <v>8</v>
      </c>
      <c r="O243">
        <v>11</v>
      </c>
      <c r="P243" s="3">
        <v>20312</v>
      </c>
      <c r="Q243" s="3">
        <v>45838</v>
      </c>
      <c r="R243">
        <v>69.88570547179269</v>
      </c>
      <c r="S243">
        <v>180.75</v>
      </c>
      <c r="T243">
        <v>1699876578871</v>
      </c>
      <c r="U243">
        <v>72.7</v>
      </c>
      <c r="V243">
        <v>11.4</v>
      </c>
      <c r="W243">
        <v>46.2</v>
      </c>
      <c r="X243">
        <v>144373535</v>
      </c>
    </row>
    <row r="244" spans="1:24" x14ac:dyDescent="0.25">
      <c r="A244">
        <v>425</v>
      </c>
      <c r="B244" t="s">
        <v>21</v>
      </c>
      <c r="C244" t="s">
        <v>1570</v>
      </c>
      <c r="D244" t="s">
        <v>32</v>
      </c>
      <c r="E244" t="s">
        <v>1571</v>
      </c>
      <c r="F244" t="s">
        <v>160</v>
      </c>
      <c r="G244" t="s">
        <v>21</v>
      </c>
      <c r="H244" t="b">
        <v>1</v>
      </c>
      <c r="I244" t="s">
        <v>1796</v>
      </c>
      <c r="J244" t="s">
        <v>1572</v>
      </c>
      <c r="K244" t="s">
        <v>1573</v>
      </c>
      <c r="L244">
        <v>6000</v>
      </c>
      <c r="M244">
        <v>1937</v>
      </c>
      <c r="N244">
        <v>9</v>
      </c>
      <c r="O244">
        <v>8</v>
      </c>
      <c r="P244" s="3">
        <v>13766</v>
      </c>
      <c r="Q244" s="3">
        <v>45838</v>
      </c>
      <c r="R244">
        <v>87.809025748300371</v>
      </c>
      <c r="S244">
        <v>117.24</v>
      </c>
      <c r="T244">
        <v>21427700000000</v>
      </c>
      <c r="U244">
        <v>78.5</v>
      </c>
      <c r="V244">
        <v>9.6</v>
      </c>
      <c r="W244">
        <v>36.6</v>
      </c>
      <c r="X244">
        <v>328239523</v>
      </c>
    </row>
    <row r="245" spans="1:24" x14ac:dyDescent="0.25">
      <c r="A245">
        <v>455</v>
      </c>
      <c r="B245" t="s">
        <v>351</v>
      </c>
      <c r="C245" t="s">
        <v>1638</v>
      </c>
      <c r="D245" t="s">
        <v>105</v>
      </c>
      <c r="E245" t="s">
        <v>246</v>
      </c>
      <c r="F245" t="s">
        <v>1639</v>
      </c>
      <c r="G245" t="s">
        <v>351</v>
      </c>
      <c r="H245" t="b">
        <v>1</v>
      </c>
      <c r="I245" t="s">
        <v>1796</v>
      </c>
      <c r="J245" t="s">
        <v>419</v>
      </c>
      <c r="K245" t="s">
        <v>1640</v>
      </c>
      <c r="L245">
        <v>5600</v>
      </c>
      <c r="M245">
        <v>1967</v>
      </c>
      <c r="N245">
        <v>1</v>
      </c>
      <c r="O245">
        <v>1</v>
      </c>
      <c r="P245" s="3">
        <v>24473</v>
      </c>
      <c r="Q245" s="3">
        <v>45838</v>
      </c>
      <c r="R245">
        <v>58.49350348027842</v>
      </c>
      <c r="S245">
        <v>125.08</v>
      </c>
      <c r="T245">
        <v>19910000000000</v>
      </c>
      <c r="U245">
        <v>77</v>
      </c>
      <c r="V245">
        <v>9.4</v>
      </c>
      <c r="W245">
        <v>59.2</v>
      </c>
      <c r="X245">
        <v>1397715000</v>
      </c>
    </row>
    <row r="246" spans="1:24" x14ac:dyDescent="0.25">
      <c r="A246">
        <v>365</v>
      </c>
      <c r="B246" t="s">
        <v>30</v>
      </c>
      <c r="C246" t="s">
        <v>1382</v>
      </c>
      <c r="D246" t="s">
        <v>105</v>
      </c>
      <c r="E246" t="s">
        <v>214</v>
      </c>
      <c r="F246" t="s">
        <v>215</v>
      </c>
      <c r="G246" t="s">
        <v>30</v>
      </c>
      <c r="H246" t="b">
        <v>1</v>
      </c>
      <c r="I246" t="s">
        <v>1796</v>
      </c>
      <c r="J246" t="s">
        <v>419</v>
      </c>
      <c r="K246" t="s">
        <v>1383</v>
      </c>
      <c r="L246">
        <v>6700</v>
      </c>
      <c r="M246">
        <v>1968</v>
      </c>
      <c r="N246">
        <v>1</v>
      </c>
      <c r="O246">
        <v>1</v>
      </c>
      <c r="P246" s="3">
        <v>24838</v>
      </c>
      <c r="Q246" s="3">
        <v>45838</v>
      </c>
      <c r="R246">
        <v>57.49350955864999</v>
      </c>
      <c r="S246">
        <v>125.08</v>
      </c>
      <c r="T246">
        <v>19910000000000</v>
      </c>
      <c r="U246">
        <v>77</v>
      </c>
      <c r="V246">
        <v>9.4</v>
      </c>
      <c r="W246">
        <v>59.2</v>
      </c>
      <c r="X246">
        <v>1397715000</v>
      </c>
    </row>
    <row r="247" spans="1:24" x14ac:dyDescent="0.25">
      <c r="A247">
        <v>276</v>
      </c>
      <c r="B247" t="s">
        <v>250</v>
      </c>
      <c r="C247" t="s">
        <v>1088</v>
      </c>
      <c r="D247" t="s">
        <v>105</v>
      </c>
      <c r="E247" t="s">
        <v>106</v>
      </c>
      <c r="F247" t="s">
        <v>1089</v>
      </c>
      <c r="G247" t="s">
        <v>250</v>
      </c>
      <c r="H247" t="b">
        <v>1</v>
      </c>
      <c r="I247" t="s">
        <v>1796</v>
      </c>
      <c r="J247" t="s">
        <v>419</v>
      </c>
      <c r="K247" t="s">
        <v>1090</v>
      </c>
      <c r="L247">
        <v>7800</v>
      </c>
      <c r="M247">
        <v>1956</v>
      </c>
      <c r="N247">
        <v>7</v>
      </c>
      <c r="O247">
        <v>1</v>
      </c>
      <c r="P247" s="3">
        <v>20637</v>
      </c>
      <c r="Q247" s="3">
        <v>45838</v>
      </c>
      <c r="R247">
        <v>68.995228410513135</v>
      </c>
      <c r="S247">
        <v>125.08</v>
      </c>
      <c r="T247">
        <v>19910000000000</v>
      </c>
      <c r="U247">
        <v>77</v>
      </c>
      <c r="V247">
        <v>9.4</v>
      </c>
      <c r="W247">
        <v>59.2</v>
      </c>
      <c r="X247">
        <v>1397715000</v>
      </c>
    </row>
    <row r="248" spans="1:24" x14ac:dyDescent="0.25">
      <c r="A248">
        <v>103</v>
      </c>
      <c r="B248" t="s">
        <v>351</v>
      </c>
      <c r="C248" t="s">
        <v>493</v>
      </c>
      <c r="D248" t="s">
        <v>105</v>
      </c>
      <c r="E248" t="s">
        <v>192</v>
      </c>
      <c r="F248" t="s">
        <v>494</v>
      </c>
      <c r="G248" t="s">
        <v>351</v>
      </c>
      <c r="H248" t="b">
        <v>1</v>
      </c>
      <c r="I248" t="s">
        <v>1796</v>
      </c>
      <c r="J248" t="s">
        <v>419</v>
      </c>
      <c r="K248" t="s">
        <v>495</v>
      </c>
      <c r="L248">
        <v>16300</v>
      </c>
      <c r="M248">
        <v>1951</v>
      </c>
      <c r="N248">
        <v>1</v>
      </c>
      <c r="O248">
        <v>1</v>
      </c>
      <c r="P248" s="3">
        <v>18629</v>
      </c>
      <c r="Q248" s="3">
        <v>45838</v>
      </c>
      <c r="R248">
        <v>74.493502226764988</v>
      </c>
      <c r="S248">
        <v>125.08</v>
      </c>
      <c r="T248">
        <v>19910000000000</v>
      </c>
      <c r="U248">
        <v>77</v>
      </c>
      <c r="V248">
        <v>9.4</v>
      </c>
      <c r="W248">
        <v>59.2</v>
      </c>
      <c r="X248">
        <v>1397715000</v>
      </c>
    </row>
    <row r="249" spans="1:24" x14ac:dyDescent="0.25">
      <c r="A249">
        <v>239</v>
      </c>
      <c r="B249" t="s">
        <v>250</v>
      </c>
      <c r="C249" t="s">
        <v>979</v>
      </c>
      <c r="D249" t="s">
        <v>105</v>
      </c>
      <c r="E249" t="s">
        <v>980</v>
      </c>
      <c r="F249" t="s">
        <v>981</v>
      </c>
      <c r="G249" t="s">
        <v>250</v>
      </c>
      <c r="H249" t="b">
        <v>1</v>
      </c>
      <c r="I249" t="s">
        <v>1796</v>
      </c>
      <c r="J249" t="s">
        <v>419</v>
      </c>
      <c r="K249" t="s">
        <v>982</v>
      </c>
      <c r="L249">
        <v>8500</v>
      </c>
      <c r="M249">
        <v>1968</v>
      </c>
      <c r="N249">
        <v>1</v>
      </c>
      <c r="O249">
        <v>1</v>
      </c>
      <c r="P249" s="3">
        <v>24838</v>
      </c>
      <c r="Q249" s="3">
        <v>45838</v>
      </c>
      <c r="R249">
        <v>57.49350955864999</v>
      </c>
      <c r="S249">
        <v>125.08</v>
      </c>
      <c r="T249">
        <v>19910000000000</v>
      </c>
      <c r="U249">
        <v>77</v>
      </c>
      <c r="V249">
        <v>9.4</v>
      </c>
      <c r="W249">
        <v>59.2</v>
      </c>
      <c r="X249">
        <v>1397715000</v>
      </c>
    </row>
    <row r="250" spans="1:24" x14ac:dyDescent="0.25">
      <c r="A250">
        <v>325</v>
      </c>
      <c r="B250" t="s">
        <v>250</v>
      </c>
      <c r="C250" t="s">
        <v>1245</v>
      </c>
      <c r="D250" t="s">
        <v>105</v>
      </c>
      <c r="E250" t="s">
        <v>575</v>
      </c>
      <c r="F250" t="s">
        <v>1246</v>
      </c>
      <c r="G250" t="s">
        <v>250</v>
      </c>
      <c r="H250" t="b">
        <v>1</v>
      </c>
      <c r="I250" t="s">
        <v>1796</v>
      </c>
      <c r="J250" t="s">
        <v>1247</v>
      </c>
      <c r="K250" t="s">
        <v>1248</v>
      </c>
      <c r="L250">
        <v>7100</v>
      </c>
      <c r="M250">
        <v>1956</v>
      </c>
      <c r="N250">
        <v>12</v>
      </c>
      <c r="O250">
        <v>14</v>
      </c>
      <c r="P250" s="3">
        <v>20803</v>
      </c>
      <c r="Q250" s="3">
        <v>45838</v>
      </c>
      <c r="R250">
        <v>68.540754067584473</v>
      </c>
      <c r="S250">
        <v>125.08</v>
      </c>
      <c r="T250">
        <v>19910000000000</v>
      </c>
      <c r="U250">
        <v>77</v>
      </c>
      <c r="V250">
        <v>9.4</v>
      </c>
      <c r="W250">
        <v>59.2</v>
      </c>
      <c r="X250">
        <v>1397715000</v>
      </c>
    </row>
    <row r="251" spans="1:24" x14ac:dyDescent="0.25">
      <c r="A251">
        <v>365</v>
      </c>
      <c r="B251" t="s">
        <v>250</v>
      </c>
      <c r="C251" t="s">
        <v>1384</v>
      </c>
      <c r="D251" t="s">
        <v>105</v>
      </c>
      <c r="E251" t="s">
        <v>106</v>
      </c>
      <c r="F251" t="s">
        <v>1385</v>
      </c>
      <c r="G251" t="s">
        <v>250</v>
      </c>
      <c r="H251" t="b">
        <v>1</v>
      </c>
      <c r="I251" t="s">
        <v>1796</v>
      </c>
      <c r="J251" t="s">
        <v>1386</v>
      </c>
      <c r="K251" t="s">
        <v>942</v>
      </c>
      <c r="L251">
        <v>6700</v>
      </c>
      <c r="M251">
        <v>1962</v>
      </c>
      <c r="N251">
        <v>8</v>
      </c>
      <c r="O251">
        <v>1</v>
      </c>
      <c r="P251" s="3">
        <v>22859</v>
      </c>
      <c r="Q251" s="3">
        <v>45838</v>
      </c>
      <c r="R251">
        <v>62.913073237508556</v>
      </c>
      <c r="S251">
        <v>125.08</v>
      </c>
      <c r="T251">
        <v>19910000000000</v>
      </c>
      <c r="U251">
        <v>77</v>
      </c>
      <c r="V251">
        <v>9.4</v>
      </c>
      <c r="W251">
        <v>59.2</v>
      </c>
      <c r="X251">
        <v>1397715000</v>
      </c>
    </row>
    <row r="252" spans="1:24" x14ac:dyDescent="0.25">
      <c r="A252">
        <v>411</v>
      </c>
      <c r="B252" t="s">
        <v>103</v>
      </c>
      <c r="C252" t="s">
        <v>1517</v>
      </c>
      <c r="D252" t="s">
        <v>105</v>
      </c>
      <c r="E252" t="s">
        <v>192</v>
      </c>
      <c r="F252" t="s">
        <v>1230</v>
      </c>
      <c r="G252" t="s">
        <v>103</v>
      </c>
      <c r="H252" t="b">
        <v>1</v>
      </c>
      <c r="I252" t="s">
        <v>1796</v>
      </c>
      <c r="J252" t="s">
        <v>1386</v>
      </c>
      <c r="K252" t="s">
        <v>1518</v>
      </c>
      <c r="L252">
        <v>6200</v>
      </c>
      <c r="M252">
        <v>1964</v>
      </c>
      <c r="N252">
        <v>1</v>
      </c>
      <c r="O252">
        <v>1</v>
      </c>
      <c r="P252" s="3">
        <v>23377</v>
      </c>
      <c r="Q252" s="3">
        <v>45838</v>
      </c>
      <c r="R252">
        <v>61.493508787423828</v>
      </c>
      <c r="S252">
        <v>125.08</v>
      </c>
      <c r="T252">
        <v>19910000000000</v>
      </c>
      <c r="U252">
        <v>77</v>
      </c>
      <c r="V252">
        <v>9.4</v>
      </c>
      <c r="W252">
        <v>59.2</v>
      </c>
      <c r="X252">
        <v>1397715000</v>
      </c>
    </row>
    <row r="253" spans="1:24" x14ac:dyDescent="0.25">
      <c r="A253">
        <v>151</v>
      </c>
      <c r="B253" t="s">
        <v>103</v>
      </c>
      <c r="C253" t="s">
        <v>654</v>
      </c>
      <c r="D253" t="s">
        <v>105</v>
      </c>
      <c r="E253" t="s">
        <v>655</v>
      </c>
      <c r="F253" t="s">
        <v>656</v>
      </c>
      <c r="G253" t="s">
        <v>103</v>
      </c>
      <c r="H253" t="b">
        <v>1</v>
      </c>
      <c r="I253" t="s">
        <v>1796</v>
      </c>
      <c r="J253" t="s">
        <v>657</v>
      </c>
      <c r="K253" t="s">
        <v>658</v>
      </c>
      <c r="L253">
        <v>11400</v>
      </c>
      <c r="M253">
        <v>1964</v>
      </c>
      <c r="N253">
        <v>1</v>
      </c>
      <c r="O253">
        <v>1</v>
      </c>
      <c r="P253" s="3">
        <v>23377</v>
      </c>
      <c r="Q253" s="3">
        <v>45838</v>
      </c>
      <c r="R253">
        <v>61.493508787423828</v>
      </c>
      <c r="S253">
        <v>125.08</v>
      </c>
      <c r="T253">
        <v>19910000000000</v>
      </c>
      <c r="U253">
        <v>77</v>
      </c>
      <c r="V253">
        <v>9.4</v>
      </c>
      <c r="W253">
        <v>59.2</v>
      </c>
      <c r="X253">
        <v>1397715000</v>
      </c>
    </row>
    <row r="254" spans="1:24" x14ac:dyDescent="0.25">
      <c r="A254">
        <v>344</v>
      </c>
      <c r="B254" t="s">
        <v>38</v>
      </c>
      <c r="C254" t="s">
        <v>1307</v>
      </c>
      <c r="D254" t="s">
        <v>105</v>
      </c>
      <c r="E254" t="s">
        <v>1308</v>
      </c>
      <c r="F254" t="s">
        <v>1309</v>
      </c>
      <c r="G254" t="s">
        <v>38</v>
      </c>
      <c r="H254" t="b">
        <v>1</v>
      </c>
      <c r="I254" t="s">
        <v>1796</v>
      </c>
      <c r="J254" t="s">
        <v>657</v>
      </c>
      <c r="K254" t="s">
        <v>1310</v>
      </c>
      <c r="L254">
        <v>6900</v>
      </c>
      <c r="M254">
        <v>1964</v>
      </c>
      <c r="N254">
        <v>9</v>
      </c>
      <c r="O254">
        <v>22</v>
      </c>
      <c r="P254" s="3">
        <v>23642</v>
      </c>
      <c r="Q254" s="3">
        <v>45838</v>
      </c>
      <c r="R254">
        <v>60.767994347787692</v>
      </c>
      <c r="S254">
        <v>125.08</v>
      </c>
      <c r="T254">
        <v>19910000000000</v>
      </c>
      <c r="U254">
        <v>77</v>
      </c>
      <c r="V254">
        <v>9.4</v>
      </c>
      <c r="W254">
        <v>59.2</v>
      </c>
      <c r="X254">
        <v>1397715000</v>
      </c>
    </row>
    <row r="255" spans="1:24" x14ac:dyDescent="0.25">
      <c r="A255">
        <v>282</v>
      </c>
      <c r="B255" t="s">
        <v>381</v>
      </c>
      <c r="C255" t="s">
        <v>1109</v>
      </c>
      <c r="D255" t="s">
        <v>105</v>
      </c>
      <c r="E255" t="s">
        <v>655</v>
      </c>
      <c r="F255" t="s">
        <v>656</v>
      </c>
      <c r="G255" t="s">
        <v>381</v>
      </c>
      <c r="H255" t="b">
        <v>1</v>
      </c>
      <c r="I255" t="s">
        <v>1796</v>
      </c>
      <c r="J255" t="s">
        <v>657</v>
      </c>
      <c r="K255" t="s">
        <v>1110</v>
      </c>
      <c r="L255">
        <v>7700</v>
      </c>
      <c r="M255">
        <v>1951</v>
      </c>
      <c r="N255">
        <v>9</v>
      </c>
      <c r="O255">
        <v>1</v>
      </c>
      <c r="P255" s="3">
        <v>18872</v>
      </c>
      <c r="Q255" s="3">
        <v>45838</v>
      </c>
      <c r="R255">
        <v>73.828210557056295</v>
      </c>
      <c r="S255">
        <v>125.08</v>
      </c>
      <c r="T255">
        <v>19910000000000</v>
      </c>
      <c r="U255">
        <v>77</v>
      </c>
      <c r="V255">
        <v>9.4</v>
      </c>
      <c r="W255">
        <v>59.2</v>
      </c>
      <c r="X255">
        <v>1397715000</v>
      </c>
    </row>
    <row r="256" spans="1:24" x14ac:dyDescent="0.25">
      <c r="A256">
        <v>183</v>
      </c>
      <c r="B256" t="s">
        <v>381</v>
      </c>
      <c r="C256" t="s">
        <v>774</v>
      </c>
      <c r="D256" t="s">
        <v>105</v>
      </c>
      <c r="E256" t="s">
        <v>246</v>
      </c>
      <c r="F256" t="s">
        <v>72</v>
      </c>
      <c r="G256" t="s">
        <v>381</v>
      </c>
      <c r="H256" t="b">
        <v>1</v>
      </c>
      <c r="I256" t="s">
        <v>1796</v>
      </c>
      <c r="J256" t="s">
        <v>657</v>
      </c>
      <c r="K256" t="s">
        <v>775</v>
      </c>
      <c r="L256">
        <v>9900</v>
      </c>
      <c r="M256">
        <v>1948</v>
      </c>
      <c r="N256">
        <v>6</v>
      </c>
      <c r="O256">
        <v>1</v>
      </c>
      <c r="P256" s="3">
        <v>17685</v>
      </c>
      <c r="Q256" s="3">
        <v>45838</v>
      </c>
      <c r="R256">
        <v>77.077360477360472</v>
      </c>
      <c r="S256">
        <v>125.08</v>
      </c>
      <c r="T256">
        <v>19910000000000</v>
      </c>
      <c r="U256">
        <v>77</v>
      </c>
      <c r="V256">
        <v>9.4</v>
      </c>
      <c r="W256">
        <v>59.2</v>
      </c>
      <c r="X256">
        <v>1397715000</v>
      </c>
    </row>
    <row r="257" spans="1:24" x14ac:dyDescent="0.25">
      <c r="A257">
        <v>56</v>
      </c>
      <c r="B257" t="s">
        <v>292</v>
      </c>
      <c r="C257" t="s">
        <v>293</v>
      </c>
      <c r="D257" t="s">
        <v>294</v>
      </c>
      <c r="E257" t="s">
        <v>295</v>
      </c>
      <c r="F257" t="s">
        <v>296</v>
      </c>
      <c r="G257" t="s">
        <v>292</v>
      </c>
      <c r="H257" t="b">
        <v>1</v>
      </c>
      <c r="I257" t="s">
        <v>1796</v>
      </c>
      <c r="J257" t="s">
        <v>297</v>
      </c>
      <c r="K257" t="s">
        <v>298</v>
      </c>
      <c r="L257">
        <v>25500</v>
      </c>
      <c r="M257">
        <v>1948</v>
      </c>
      <c r="N257">
        <v>4</v>
      </c>
      <c r="O257">
        <v>17</v>
      </c>
      <c r="P257" s="3">
        <v>17640</v>
      </c>
      <c r="Q257" s="3">
        <v>45838</v>
      </c>
      <c r="R257">
        <v>77.200561600561599</v>
      </c>
      <c r="S257">
        <v>151.18</v>
      </c>
      <c r="T257">
        <v>1119190780753</v>
      </c>
      <c r="U257">
        <v>71.5</v>
      </c>
      <c r="V257">
        <v>10.199999999999999</v>
      </c>
      <c r="W257">
        <v>30.1</v>
      </c>
      <c r="X257">
        <v>270203917</v>
      </c>
    </row>
    <row r="258" spans="1:24" x14ac:dyDescent="0.25">
      <c r="A258">
        <v>136</v>
      </c>
      <c r="B258" t="s">
        <v>30</v>
      </c>
      <c r="C258" t="s">
        <v>601</v>
      </c>
      <c r="D258" t="s">
        <v>105</v>
      </c>
      <c r="E258" t="s">
        <v>602</v>
      </c>
      <c r="F258" t="s">
        <v>603</v>
      </c>
      <c r="G258" t="s">
        <v>30</v>
      </c>
      <c r="H258" t="b">
        <v>1</v>
      </c>
      <c r="I258" t="s">
        <v>1796</v>
      </c>
      <c r="J258" t="s">
        <v>604</v>
      </c>
      <c r="K258" t="s">
        <v>605</v>
      </c>
      <c r="L258">
        <v>13200</v>
      </c>
      <c r="M258">
        <v>1962</v>
      </c>
      <c r="N258">
        <v>12</v>
      </c>
      <c r="O258">
        <v>28</v>
      </c>
      <c r="P258" s="3">
        <v>23008</v>
      </c>
      <c r="Q258" s="3">
        <v>45838</v>
      </c>
      <c r="R258">
        <v>62.505133470225871</v>
      </c>
      <c r="S258">
        <v>125.08</v>
      </c>
      <c r="T258">
        <v>19910000000000</v>
      </c>
      <c r="U258">
        <v>77</v>
      </c>
      <c r="V258">
        <v>9.4</v>
      </c>
      <c r="W258">
        <v>59.2</v>
      </c>
      <c r="X258">
        <v>1397715000</v>
      </c>
    </row>
    <row r="259" spans="1:24" x14ac:dyDescent="0.25">
      <c r="A259">
        <v>466</v>
      </c>
      <c r="B259" t="s">
        <v>49</v>
      </c>
      <c r="C259" t="s">
        <v>1688</v>
      </c>
      <c r="D259" t="s">
        <v>158</v>
      </c>
      <c r="E259" t="s">
        <v>1689</v>
      </c>
      <c r="F259" t="s">
        <v>517</v>
      </c>
      <c r="G259" t="s">
        <v>49</v>
      </c>
      <c r="H259" t="b">
        <v>0</v>
      </c>
      <c r="I259" t="s">
        <v>1796</v>
      </c>
      <c r="J259" t="s">
        <v>1690</v>
      </c>
      <c r="K259" t="s">
        <v>1691</v>
      </c>
      <c r="L259">
        <v>5500</v>
      </c>
      <c r="M259">
        <v>1965</v>
      </c>
      <c r="N259">
        <v>1</v>
      </c>
      <c r="O259">
        <v>1</v>
      </c>
      <c r="P259" s="3">
        <v>23743</v>
      </c>
      <c r="Q259" s="3">
        <v>45838</v>
      </c>
      <c r="R259">
        <v>60.493491921005386</v>
      </c>
      <c r="S259">
        <v>112.85</v>
      </c>
      <c r="T259">
        <v>3845630030824</v>
      </c>
      <c r="U259">
        <v>80.900000000000006</v>
      </c>
      <c r="V259">
        <v>11.5</v>
      </c>
      <c r="W259">
        <v>48.8</v>
      </c>
      <c r="X259">
        <v>83132799</v>
      </c>
    </row>
    <row r="260" spans="1:24" x14ac:dyDescent="0.25">
      <c r="A260">
        <v>397</v>
      </c>
      <c r="B260" t="s">
        <v>49</v>
      </c>
      <c r="C260" t="s">
        <v>1473</v>
      </c>
      <c r="D260" t="s">
        <v>1474</v>
      </c>
      <c r="E260" t="s">
        <v>1475</v>
      </c>
      <c r="F260" t="s">
        <v>478</v>
      </c>
      <c r="G260" t="s">
        <v>49</v>
      </c>
      <c r="H260" t="b">
        <v>1</v>
      </c>
      <c r="I260" t="s">
        <v>1796</v>
      </c>
      <c r="J260" t="s">
        <v>1476</v>
      </c>
      <c r="K260" t="s">
        <v>1477</v>
      </c>
      <c r="L260">
        <v>6400</v>
      </c>
      <c r="M260">
        <v>1933</v>
      </c>
      <c r="N260">
        <v>1</v>
      </c>
      <c r="O260">
        <v>27</v>
      </c>
      <c r="P260" s="3">
        <v>12081</v>
      </c>
      <c r="Q260" s="3">
        <v>45838</v>
      </c>
      <c r="R260">
        <v>92.422309232218552</v>
      </c>
      <c r="S260">
        <v>140.94999999999999</v>
      </c>
      <c r="T260">
        <v>323802808108</v>
      </c>
      <c r="U260">
        <v>77.099999999999994</v>
      </c>
      <c r="V260">
        <v>14.4</v>
      </c>
      <c r="W260">
        <v>71.2</v>
      </c>
      <c r="X260">
        <v>50339443</v>
      </c>
    </row>
    <row r="261" spans="1:24" x14ac:dyDescent="0.25">
      <c r="A261">
        <v>74</v>
      </c>
      <c r="B261" t="s">
        <v>21</v>
      </c>
      <c r="C261" t="s">
        <v>378</v>
      </c>
      <c r="D261" t="s">
        <v>32</v>
      </c>
      <c r="E261" t="s">
        <v>379</v>
      </c>
      <c r="F261" t="s">
        <v>124</v>
      </c>
      <c r="G261" t="s">
        <v>21</v>
      </c>
      <c r="H261" t="b">
        <v>0</v>
      </c>
      <c r="I261" t="s">
        <v>1796</v>
      </c>
      <c r="J261" t="s">
        <v>125</v>
      </c>
      <c r="K261" t="s">
        <v>380</v>
      </c>
      <c r="L261">
        <v>21200</v>
      </c>
      <c r="M261">
        <v>1986</v>
      </c>
      <c r="N261">
        <v>9</v>
      </c>
      <c r="O261">
        <v>19</v>
      </c>
      <c r="P261" s="3">
        <v>31674</v>
      </c>
      <c r="Q261" s="3">
        <v>45838</v>
      </c>
      <c r="R261">
        <v>38.778918548939082</v>
      </c>
      <c r="S261">
        <v>117.24</v>
      </c>
      <c r="T261">
        <v>21427700000000</v>
      </c>
      <c r="U261">
        <v>78.5</v>
      </c>
      <c r="V261">
        <v>9.6</v>
      </c>
      <c r="W261">
        <v>36.6</v>
      </c>
      <c r="X261">
        <v>328239523</v>
      </c>
    </row>
    <row r="262" spans="1:24" x14ac:dyDescent="0.25">
      <c r="A262">
        <v>195</v>
      </c>
      <c r="B262" t="s">
        <v>250</v>
      </c>
      <c r="C262" t="s">
        <v>826</v>
      </c>
      <c r="D262" t="s">
        <v>105</v>
      </c>
      <c r="E262" t="s">
        <v>827</v>
      </c>
      <c r="F262" t="s">
        <v>348</v>
      </c>
      <c r="G262" t="s">
        <v>250</v>
      </c>
      <c r="H262" t="b">
        <v>1</v>
      </c>
      <c r="I262" t="s">
        <v>1796</v>
      </c>
      <c r="J262" t="s">
        <v>828</v>
      </c>
      <c r="K262" t="s">
        <v>829</v>
      </c>
      <c r="L262">
        <v>9600</v>
      </c>
      <c r="M262">
        <v>1956</v>
      </c>
      <c r="N262">
        <v>3</v>
      </c>
      <c r="O262">
        <v>1</v>
      </c>
      <c r="P262" s="3">
        <v>20515</v>
      </c>
      <c r="Q262" s="3">
        <v>45838</v>
      </c>
      <c r="R262">
        <v>69.329239674593239</v>
      </c>
      <c r="S262">
        <v>125.08</v>
      </c>
      <c r="T262">
        <v>19910000000000</v>
      </c>
      <c r="U262">
        <v>77</v>
      </c>
      <c r="V262">
        <v>9.4</v>
      </c>
      <c r="W262">
        <v>59.2</v>
      </c>
      <c r="X262">
        <v>1397715000</v>
      </c>
    </row>
    <row r="263" spans="1:24" x14ac:dyDescent="0.25">
      <c r="A263">
        <v>497</v>
      </c>
      <c r="B263" t="s">
        <v>103</v>
      </c>
      <c r="C263" t="s">
        <v>1771</v>
      </c>
      <c r="D263" t="s">
        <v>32</v>
      </c>
      <c r="E263" t="s">
        <v>886</v>
      </c>
      <c r="F263" t="s">
        <v>1183</v>
      </c>
      <c r="G263" t="s">
        <v>103</v>
      </c>
      <c r="H263" t="b">
        <v>1</v>
      </c>
      <c r="I263" t="s">
        <v>1797</v>
      </c>
      <c r="J263" t="s">
        <v>1772</v>
      </c>
      <c r="K263" t="s">
        <v>1773</v>
      </c>
      <c r="L263">
        <v>5300</v>
      </c>
      <c r="M263">
        <v>1943</v>
      </c>
      <c r="N263">
        <v>1</v>
      </c>
      <c r="O263">
        <v>2</v>
      </c>
      <c r="P263" s="3">
        <v>15708</v>
      </c>
      <c r="Q263" s="3">
        <v>45838</v>
      </c>
      <c r="R263">
        <v>82.490763953028107</v>
      </c>
      <c r="S263">
        <v>117.24</v>
      </c>
      <c r="T263">
        <v>21427700000000</v>
      </c>
      <c r="U263">
        <v>78.5</v>
      </c>
      <c r="V263">
        <v>9.6</v>
      </c>
      <c r="W263">
        <v>36.6</v>
      </c>
      <c r="X263">
        <v>328239523</v>
      </c>
    </row>
    <row r="264" spans="1:24" x14ac:dyDescent="0.25">
      <c r="A264">
        <v>497</v>
      </c>
      <c r="B264" t="s">
        <v>21</v>
      </c>
      <c r="C264" t="s">
        <v>1792</v>
      </c>
      <c r="D264" t="s">
        <v>306</v>
      </c>
      <c r="E264" t="s">
        <v>1793</v>
      </c>
      <c r="F264" t="s">
        <v>160</v>
      </c>
      <c r="G264" t="s">
        <v>21</v>
      </c>
      <c r="H264" t="b">
        <v>1</v>
      </c>
      <c r="I264" t="s">
        <v>1796</v>
      </c>
      <c r="J264" t="s">
        <v>1794</v>
      </c>
      <c r="K264" t="s">
        <v>1795</v>
      </c>
      <c r="L264">
        <v>5300</v>
      </c>
      <c r="M264">
        <v>1955</v>
      </c>
      <c r="N264">
        <v>11</v>
      </c>
      <c r="O264">
        <v>15</v>
      </c>
      <c r="P264" s="3">
        <v>20408</v>
      </c>
      <c r="Q264" s="3">
        <v>45838</v>
      </c>
      <c r="R264">
        <v>69.622874330004237</v>
      </c>
      <c r="S264">
        <v>114.52</v>
      </c>
      <c r="T264">
        <v>421142267938</v>
      </c>
      <c r="U264">
        <v>77.8</v>
      </c>
      <c r="V264">
        <v>0.1</v>
      </c>
      <c r="W264">
        <v>15.9</v>
      </c>
      <c r="X264">
        <v>9770529</v>
      </c>
    </row>
    <row r="265" spans="1:24" x14ac:dyDescent="0.25">
      <c r="A265">
        <v>34</v>
      </c>
      <c r="B265" t="s">
        <v>38</v>
      </c>
      <c r="C265" t="s">
        <v>191</v>
      </c>
      <c r="D265" t="s">
        <v>105</v>
      </c>
      <c r="E265" t="s">
        <v>192</v>
      </c>
      <c r="F265" t="s">
        <v>193</v>
      </c>
      <c r="G265" t="s">
        <v>38</v>
      </c>
      <c r="H265" t="b">
        <v>1</v>
      </c>
      <c r="I265" t="s">
        <v>1796</v>
      </c>
      <c r="J265" t="s">
        <v>194</v>
      </c>
      <c r="K265" t="s">
        <v>195</v>
      </c>
      <c r="L265">
        <v>35300</v>
      </c>
      <c r="M265">
        <v>1971</v>
      </c>
      <c r="N265">
        <v>10</v>
      </c>
      <c r="O265">
        <v>29</v>
      </c>
      <c r="P265" s="3">
        <v>26235</v>
      </c>
      <c r="Q265" s="3">
        <v>45838</v>
      </c>
      <c r="R265">
        <v>53.66942107621086</v>
      </c>
      <c r="S265">
        <v>125.08</v>
      </c>
      <c r="T265">
        <v>19910000000000</v>
      </c>
      <c r="U265">
        <v>77</v>
      </c>
      <c r="V265">
        <v>9.4</v>
      </c>
      <c r="W265">
        <v>59.2</v>
      </c>
      <c r="X265">
        <v>1397715000</v>
      </c>
    </row>
    <row r="266" spans="1:24" x14ac:dyDescent="0.25">
      <c r="A266">
        <v>305</v>
      </c>
      <c r="B266" t="s">
        <v>21</v>
      </c>
      <c r="C266" t="s">
        <v>1165</v>
      </c>
      <c r="D266" t="s">
        <v>105</v>
      </c>
      <c r="E266" t="s">
        <v>827</v>
      </c>
      <c r="F266" t="s">
        <v>1166</v>
      </c>
      <c r="G266" t="s">
        <v>21</v>
      </c>
      <c r="H266" t="b">
        <v>1</v>
      </c>
      <c r="I266" t="s">
        <v>1796</v>
      </c>
      <c r="J266" t="s">
        <v>194</v>
      </c>
      <c r="K266" t="s">
        <v>1167</v>
      </c>
      <c r="L266">
        <v>7400</v>
      </c>
      <c r="M266">
        <v>1964</v>
      </c>
      <c r="N266">
        <v>1</v>
      </c>
      <c r="O266">
        <v>1</v>
      </c>
      <c r="P266" s="3">
        <v>23377</v>
      </c>
      <c r="Q266" s="3">
        <v>45838</v>
      </c>
      <c r="R266">
        <v>61.493508787423828</v>
      </c>
      <c r="S266">
        <v>125.08</v>
      </c>
      <c r="T266">
        <v>19910000000000</v>
      </c>
      <c r="U266">
        <v>77</v>
      </c>
      <c r="V266">
        <v>9.4</v>
      </c>
      <c r="W266">
        <v>59.2</v>
      </c>
      <c r="X266">
        <v>1397715000</v>
      </c>
    </row>
    <row r="267" spans="1:24" x14ac:dyDescent="0.25">
      <c r="A267">
        <v>60</v>
      </c>
      <c r="B267" t="s">
        <v>38</v>
      </c>
      <c r="C267" t="s">
        <v>317</v>
      </c>
      <c r="D267" t="s">
        <v>32</v>
      </c>
      <c r="E267" t="s">
        <v>318</v>
      </c>
      <c r="F267" t="s">
        <v>41</v>
      </c>
      <c r="G267" t="s">
        <v>38</v>
      </c>
      <c r="H267" t="b">
        <v>0</v>
      </c>
      <c r="I267" t="s">
        <v>1797</v>
      </c>
      <c r="J267" t="s">
        <v>319</v>
      </c>
      <c r="K267" t="s">
        <v>320</v>
      </c>
      <c r="L267">
        <v>24400</v>
      </c>
      <c r="M267">
        <v>1970</v>
      </c>
      <c r="N267">
        <v>4</v>
      </c>
      <c r="O267">
        <v>7</v>
      </c>
      <c r="P267" s="3">
        <v>25665</v>
      </c>
      <c r="Q267" s="3">
        <v>45838</v>
      </c>
      <c r="R267">
        <v>55.230663928815879</v>
      </c>
      <c r="S267">
        <v>117.24</v>
      </c>
      <c r="T267">
        <v>21427700000000</v>
      </c>
      <c r="U267">
        <v>78.5</v>
      </c>
      <c r="V267">
        <v>9.6</v>
      </c>
      <c r="W267">
        <v>36.6</v>
      </c>
      <c r="X267">
        <v>328239523</v>
      </c>
    </row>
    <row r="268" spans="1:24" x14ac:dyDescent="0.25">
      <c r="A268">
        <v>365</v>
      </c>
      <c r="B268" t="s">
        <v>250</v>
      </c>
      <c r="C268" t="s">
        <v>1387</v>
      </c>
      <c r="D268" t="s">
        <v>170</v>
      </c>
      <c r="E268" t="s">
        <v>1388</v>
      </c>
      <c r="F268" t="s">
        <v>348</v>
      </c>
      <c r="G268" t="s">
        <v>250</v>
      </c>
      <c r="H268" t="b">
        <v>0</v>
      </c>
      <c r="I268" t="s">
        <v>1797</v>
      </c>
      <c r="J268" t="s">
        <v>1389</v>
      </c>
      <c r="K268" t="s">
        <v>1390</v>
      </c>
      <c r="L268">
        <v>6700</v>
      </c>
      <c r="M268">
        <v>1969</v>
      </c>
      <c r="N268">
        <v>1</v>
      </c>
      <c r="O268">
        <v>1</v>
      </c>
      <c r="P268" s="3">
        <v>25204</v>
      </c>
      <c r="Q268" s="3">
        <v>45838</v>
      </c>
      <c r="R268">
        <v>56.493491522167247</v>
      </c>
      <c r="S268">
        <v>99.55</v>
      </c>
      <c r="T268">
        <v>703082435360</v>
      </c>
      <c r="U268">
        <v>83.6</v>
      </c>
      <c r="V268">
        <v>10.1</v>
      </c>
      <c r="W268">
        <v>28.8</v>
      </c>
      <c r="X268">
        <v>8574832</v>
      </c>
    </row>
    <row r="269" spans="1:24" x14ac:dyDescent="0.25">
      <c r="A269">
        <v>486</v>
      </c>
      <c r="B269" t="s">
        <v>250</v>
      </c>
      <c r="C269" t="s">
        <v>1718</v>
      </c>
      <c r="D269" t="s">
        <v>74</v>
      </c>
      <c r="E269" t="s">
        <v>75</v>
      </c>
      <c r="F269" t="s">
        <v>556</v>
      </c>
      <c r="G269" t="s">
        <v>250</v>
      </c>
      <c r="H269" t="b">
        <v>0</v>
      </c>
      <c r="I269" t="s">
        <v>1796</v>
      </c>
      <c r="J269" t="s">
        <v>1719</v>
      </c>
      <c r="K269" t="s">
        <v>1720</v>
      </c>
      <c r="L269">
        <v>5400</v>
      </c>
      <c r="M269">
        <v>1941</v>
      </c>
      <c r="N269">
        <v>4</v>
      </c>
      <c r="O269">
        <v>19</v>
      </c>
      <c r="P269" s="3">
        <v>15085</v>
      </c>
      <c r="Q269" s="3">
        <v>45838</v>
      </c>
      <c r="R269">
        <v>84.197803259679191</v>
      </c>
      <c r="S269">
        <v>180.44</v>
      </c>
      <c r="T269">
        <v>2611000000000</v>
      </c>
      <c r="U269">
        <v>69.400000000000006</v>
      </c>
      <c r="V269">
        <v>11.2</v>
      </c>
      <c r="W269">
        <v>49.7</v>
      </c>
      <c r="X269">
        <v>1366417754</v>
      </c>
    </row>
    <row r="270" spans="1:24" x14ac:dyDescent="0.25">
      <c r="A270">
        <v>232</v>
      </c>
      <c r="B270" t="s">
        <v>462</v>
      </c>
      <c r="C270" t="s">
        <v>966</v>
      </c>
      <c r="D270" t="s">
        <v>967</v>
      </c>
      <c r="E270" t="s">
        <v>968</v>
      </c>
      <c r="F270" t="s">
        <v>465</v>
      </c>
      <c r="G270" t="s">
        <v>462</v>
      </c>
      <c r="H270" t="b">
        <v>1</v>
      </c>
      <c r="I270" t="s">
        <v>1796</v>
      </c>
      <c r="J270" t="s">
        <v>969</v>
      </c>
      <c r="K270" t="s">
        <v>970</v>
      </c>
      <c r="L270">
        <v>8600</v>
      </c>
      <c r="M270">
        <v>1949</v>
      </c>
      <c r="N270">
        <v>12</v>
      </c>
      <c r="O270">
        <v>13</v>
      </c>
      <c r="P270" s="3">
        <v>18245</v>
      </c>
      <c r="Q270" s="3">
        <v>45838</v>
      </c>
      <c r="R270">
        <v>75.54618830891765</v>
      </c>
      <c r="S270">
        <v>129.61000000000001</v>
      </c>
      <c r="T270">
        <v>376795508680</v>
      </c>
      <c r="U270">
        <v>71.099999999999994</v>
      </c>
      <c r="V270">
        <v>14</v>
      </c>
      <c r="W270">
        <v>43.1</v>
      </c>
      <c r="X270">
        <v>108116615</v>
      </c>
    </row>
    <row r="271" spans="1:24" x14ac:dyDescent="0.25">
      <c r="A271">
        <v>332</v>
      </c>
      <c r="B271" t="s">
        <v>38</v>
      </c>
      <c r="C271" t="s">
        <v>1260</v>
      </c>
      <c r="D271" t="s">
        <v>32</v>
      </c>
      <c r="E271" t="s">
        <v>856</v>
      </c>
      <c r="F271" t="s">
        <v>739</v>
      </c>
      <c r="G271" t="s">
        <v>38</v>
      </c>
      <c r="H271" t="b">
        <v>1</v>
      </c>
      <c r="I271" t="s">
        <v>1796</v>
      </c>
      <c r="J271" t="s">
        <v>1261</v>
      </c>
      <c r="K271" t="s">
        <v>1262</v>
      </c>
      <c r="L271">
        <v>7000</v>
      </c>
      <c r="M271">
        <v>1964</v>
      </c>
      <c r="N271">
        <v>9</v>
      </c>
      <c r="O271">
        <v>25</v>
      </c>
      <c r="P271" s="3">
        <v>23645</v>
      </c>
      <c r="Q271" s="3">
        <v>45838</v>
      </c>
      <c r="R271">
        <v>60.759780976772944</v>
      </c>
      <c r="S271">
        <v>117.24</v>
      </c>
      <c r="T271">
        <v>21427700000000</v>
      </c>
      <c r="U271">
        <v>78.5</v>
      </c>
      <c r="V271">
        <v>9.6</v>
      </c>
      <c r="W271">
        <v>36.6</v>
      </c>
      <c r="X271">
        <v>328239523</v>
      </c>
    </row>
    <row r="272" spans="1:24" x14ac:dyDescent="0.25">
      <c r="A272">
        <v>165</v>
      </c>
      <c r="B272" t="s">
        <v>103</v>
      </c>
      <c r="C272" t="s">
        <v>711</v>
      </c>
      <c r="D272" t="s">
        <v>712</v>
      </c>
      <c r="E272" t="s">
        <v>713</v>
      </c>
      <c r="F272" t="s">
        <v>513</v>
      </c>
      <c r="G272" t="s">
        <v>103</v>
      </c>
      <c r="H272" t="b">
        <v>1</v>
      </c>
      <c r="I272" t="s">
        <v>1796</v>
      </c>
      <c r="J272" t="s">
        <v>714</v>
      </c>
      <c r="K272" t="s">
        <v>715</v>
      </c>
      <c r="L272">
        <v>10600</v>
      </c>
      <c r="M272">
        <v>1950</v>
      </c>
      <c r="N272">
        <v>1</v>
      </c>
      <c r="O272">
        <v>1</v>
      </c>
      <c r="P272" s="3">
        <v>18264</v>
      </c>
      <c r="Q272" s="3">
        <v>45838</v>
      </c>
      <c r="R272">
        <v>75.493497604380565</v>
      </c>
      <c r="S272">
        <v>167.4</v>
      </c>
      <c r="T272">
        <v>1839758040766</v>
      </c>
      <c r="U272">
        <v>75.7</v>
      </c>
      <c r="V272">
        <v>14.2</v>
      </c>
      <c r="W272">
        <v>65.099999999999994</v>
      </c>
      <c r="X272">
        <v>212559417</v>
      </c>
    </row>
    <row r="273" spans="1:24" x14ac:dyDescent="0.25">
      <c r="A273">
        <v>466</v>
      </c>
      <c r="B273" t="s">
        <v>59</v>
      </c>
      <c r="C273" t="s">
        <v>1707</v>
      </c>
      <c r="D273" t="s">
        <v>32</v>
      </c>
      <c r="E273" t="s">
        <v>1708</v>
      </c>
      <c r="F273" t="s">
        <v>985</v>
      </c>
      <c r="G273" t="s">
        <v>59</v>
      </c>
      <c r="H273" t="b">
        <v>0</v>
      </c>
      <c r="I273" t="s">
        <v>1797</v>
      </c>
      <c r="J273" t="s">
        <v>1709</v>
      </c>
      <c r="K273" t="s">
        <v>1710</v>
      </c>
      <c r="L273">
        <v>5500</v>
      </c>
      <c r="M273">
        <v>1942</v>
      </c>
      <c r="N273">
        <v>4</v>
      </c>
      <c r="O273">
        <v>15</v>
      </c>
      <c r="P273" s="3">
        <v>15446</v>
      </c>
      <c r="Q273" s="3">
        <v>45838</v>
      </c>
      <c r="R273">
        <v>83.208761122518823</v>
      </c>
      <c r="S273">
        <v>117.24</v>
      </c>
      <c r="T273">
        <v>21427700000000</v>
      </c>
      <c r="U273">
        <v>78.5</v>
      </c>
      <c r="V273">
        <v>9.6</v>
      </c>
      <c r="W273">
        <v>36.6</v>
      </c>
      <c r="X273">
        <v>328239523</v>
      </c>
    </row>
    <row r="274" spans="1:24" x14ac:dyDescent="0.25">
      <c r="A274">
        <v>411</v>
      </c>
      <c r="B274" t="s">
        <v>103</v>
      </c>
      <c r="C274" t="s">
        <v>1503</v>
      </c>
      <c r="D274" t="s">
        <v>67</v>
      </c>
      <c r="E274" t="s">
        <v>68</v>
      </c>
      <c r="F274" t="s">
        <v>1504</v>
      </c>
      <c r="G274" t="s">
        <v>103</v>
      </c>
      <c r="H274" t="b">
        <v>0</v>
      </c>
      <c r="I274" t="s">
        <v>1797</v>
      </c>
      <c r="J274" t="s">
        <v>1505</v>
      </c>
      <c r="K274" t="s">
        <v>1506</v>
      </c>
      <c r="L274">
        <v>6200</v>
      </c>
      <c r="M274">
        <v>1963</v>
      </c>
      <c r="N274">
        <v>5</v>
      </c>
      <c r="O274">
        <v>2</v>
      </c>
      <c r="P274" s="3">
        <v>23133</v>
      </c>
      <c r="Q274" s="3">
        <v>45838</v>
      </c>
      <c r="R274">
        <v>62.162226761114248</v>
      </c>
      <c r="S274">
        <v>141.54</v>
      </c>
      <c r="T274">
        <v>1258286717125</v>
      </c>
      <c r="U274">
        <v>75</v>
      </c>
      <c r="V274">
        <v>13.1</v>
      </c>
      <c r="W274">
        <v>55.1</v>
      </c>
      <c r="X274">
        <v>126014024</v>
      </c>
    </row>
    <row r="275" spans="1:24" x14ac:dyDescent="0.25">
      <c r="A275">
        <v>282</v>
      </c>
      <c r="B275" t="s">
        <v>103</v>
      </c>
      <c r="C275" t="s">
        <v>1101</v>
      </c>
      <c r="D275" t="s">
        <v>23</v>
      </c>
      <c r="E275" t="s">
        <v>365</v>
      </c>
      <c r="F275" t="s">
        <v>366</v>
      </c>
      <c r="G275" t="s">
        <v>103</v>
      </c>
      <c r="H275" t="b">
        <v>0</v>
      </c>
      <c r="I275" t="s">
        <v>1797</v>
      </c>
      <c r="J275" t="s">
        <v>1102</v>
      </c>
      <c r="K275" t="s">
        <v>1103</v>
      </c>
      <c r="L275">
        <v>7700</v>
      </c>
      <c r="M275">
        <v>1980</v>
      </c>
      <c r="N275">
        <v>7</v>
      </c>
      <c r="O275">
        <v>30</v>
      </c>
      <c r="P275" s="3">
        <v>29432</v>
      </c>
      <c r="Q275" s="3">
        <v>45838</v>
      </c>
      <c r="R275">
        <v>44.915843351981906</v>
      </c>
      <c r="S275">
        <v>110.05</v>
      </c>
      <c r="T275">
        <v>2715518274227</v>
      </c>
      <c r="U275">
        <v>82.5</v>
      </c>
      <c r="V275">
        <v>24.2</v>
      </c>
      <c r="W275">
        <v>60.7</v>
      </c>
      <c r="X275">
        <v>67059887</v>
      </c>
    </row>
    <row r="276" spans="1:24" x14ac:dyDescent="0.25">
      <c r="A276">
        <v>256</v>
      </c>
      <c r="B276" t="s">
        <v>72</v>
      </c>
      <c r="C276" t="s">
        <v>1029</v>
      </c>
      <c r="D276" t="s">
        <v>23</v>
      </c>
      <c r="E276" t="s">
        <v>24</v>
      </c>
      <c r="F276" t="s">
        <v>72</v>
      </c>
      <c r="G276" t="s">
        <v>72</v>
      </c>
      <c r="H276" t="b">
        <v>0</v>
      </c>
      <c r="I276" t="s">
        <v>1797</v>
      </c>
      <c r="J276" t="s">
        <v>1030</v>
      </c>
      <c r="K276" t="s">
        <v>1031</v>
      </c>
      <c r="L276">
        <v>8100</v>
      </c>
      <c r="M276">
        <v>1965</v>
      </c>
      <c r="N276">
        <v>4</v>
      </c>
      <c r="O276">
        <v>4</v>
      </c>
      <c r="P276" s="3">
        <v>23836</v>
      </c>
      <c r="Q276" s="3">
        <v>45838</v>
      </c>
      <c r="R276">
        <v>60.238868940754038</v>
      </c>
      <c r="S276">
        <v>110.05</v>
      </c>
      <c r="T276">
        <v>2715518274227</v>
      </c>
      <c r="U276">
        <v>82.5</v>
      </c>
      <c r="V276">
        <v>24.2</v>
      </c>
      <c r="W276">
        <v>60.7</v>
      </c>
      <c r="X276">
        <v>67059887</v>
      </c>
    </row>
    <row r="277" spans="1:24" x14ac:dyDescent="0.25">
      <c r="A277">
        <v>195</v>
      </c>
      <c r="B277" t="s">
        <v>103</v>
      </c>
      <c r="C277" t="s">
        <v>830</v>
      </c>
      <c r="D277" t="s">
        <v>32</v>
      </c>
      <c r="E277" t="s">
        <v>831</v>
      </c>
      <c r="F277" t="s">
        <v>185</v>
      </c>
      <c r="G277" t="s">
        <v>103</v>
      </c>
      <c r="H277" t="b">
        <v>0</v>
      </c>
      <c r="I277" t="s">
        <v>1797</v>
      </c>
      <c r="J277" t="s">
        <v>186</v>
      </c>
      <c r="K277" t="s">
        <v>832</v>
      </c>
      <c r="L277">
        <v>9600</v>
      </c>
      <c r="M277">
        <v>1964</v>
      </c>
      <c r="N277">
        <v>7</v>
      </c>
      <c r="O277">
        <v>28</v>
      </c>
      <c r="P277" s="3">
        <v>23586</v>
      </c>
      <c r="Q277" s="3">
        <v>45838</v>
      </c>
      <c r="R277">
        <v>60.921310606729669</v>
      </c>
      <c r="S277">
        <v>117.24</v>
      </c>
      <c r="T277">
        <v>21427700000000</v>
      </c>
      <c r="U277">
        <v>78.5</v>
      </c>
      <c r="V277">
        <v>9.6</v>
      </c>
      <c r="W277">
        <v>36.6</v>
      </c>
      <c r="X277">
        <v>328239523</v>
      </c>
    </row>
    <row r="278" spans="1:24" x14ac:dyDescent="0.25">
      <c r="A278">
        <v>37</v>
      </c>
      <c r="B278" t="s">
        <v>103</v>
      </c>
      <c r="C278" t="s">
        <v>207</v>
      </c>
      <c r="D278" t="s">
        <v>208</v>
      </c>
      <c r="E278" t="s">
        <v>209</v>
      </c>
      <c r="F278" t="s">
        <v>210</v>
      </c>
      <c r="G278" t="s">
        <v>103</v>
      </c>
      <c r="H278" t="b">
        <v>0</v>
      </c>
      <c r="I278" t="s">
        <v>1796</v>
      </c>
      <c r="J278" t="s">
        <v>211</v>
      </c>
      <c r="K278" t="s">
        <v>114</v>
      </c>
      <c r="L278">
        <v>34700</v>
      </c>
      <c r="M278">
        <v>1992</v>
      </c>
      <c r="N278">
        <v>5</v>
      </c>
      <c r="O278">
        <v>7</v>
      </c>
      <c r="P278" s="3">
        <v>33731</v>
      </c>
      <c r="Q278" s="3">
        <v>45838</v>
      </c>
      <c r="R278">
        <v>33.145824945647796</v>
      </c>
      <c r="S278">
        <v>118.06</v>
      </c>
      <c r="T278">
        <v>446314739528</v>
      </c>
      <c r="U278">
        <v>81.599999999999994</v>
      </c>
      <c r="V278">
        <v>25.4</v>
      </c>
      <c r="W278">
        <v>51.4</v>
      </c>
      <c r="X278">
        <v>8877067</v>
      </c>
    </row>
    <row r="279" spans="1:24" x14ac:dyDescent="0.25">
      <c r="A279">
        <v>497</v>
      </c>
      <c r="B279" t="s">
        <v>49</v>
      </c>
      <c r="C279" t="s">
        <v>1780</v>
      </c>
      <c r="D279" t="s">
        <v>32</v>
      </c>
      <c r="E279" t="s">
        <v>379</v>
      </c>
      <c r="F279" t="s">
        <v>1781</v>
      </c>
      <c r="G279" t="s">
        <v>49</v>
      </c>
      <c r="H279" t="b">
        <v>1</v>
      </c>
      <c r="I279" t="s">
        <v>1796</v>
      </c>
      <c r="J279" t="s">
        <v>1782</v>
      </c>
      <c r="K279" t="s">
        <v>114</v>
      </c>
      <c r="L279">
        <v>5300</v>
      </c>
      <c r="M279">
        <v>1960</v>
      </c>
      <c r="N279">
        <v>5</v>
      </c>
      <c r="O279">
        <v>22</v>
      </c>
      <c r="P279" s="3">
        <v>22058</v>
      </c>
      <c r="Q279" s="3">
        <v>45838</v>
      </c>
      <c r="R279">
        <v>65.104741361430285</v>
      </c>
      <c r="S279">
        <v>117.24</v>
      </c>
      <c r="T279">
        <v>21427700000000</v>
      </c>
      <c r="U279">
        <v>78.5</v>
      </c>
      <c r="V279">
        <v>9.6</v>
      </c>
      <c r="W279">
        <v>36.6</v>
      </c>
      <c r="X279">
        <v>328239523</v>
      </c>
    </row>
    <row r="280" spans="1:24" x14ac:dyDescent="0.25">
      <c r="A280">
        <v>16</v>
      </c>
      <c r="B280" t="s">
        <v>38</v>
      </c>
      <c r="C280" t="s">
        <v>111</v>
      </c>
      <c r="D280" t="s">
        <v>32</v>
      </c>
      <c r="E280" t="s">
        <v>89</v>
      </c>
      <c r="F280" t="s">
        <v>112</v>
      </c>
      <c r="G280" t="s">
        <v>38</v>
      </c>
      <c r="H280" t="b">
        <v>1</v>
      </c>
      <c r="I280" t="s">
        <v>1796</v>
      </c>
      <c r="J280" t="s">
        <v>113</v>
      </c>
      <c r="K280" t="s">
        <v>114</v>
      </c>
      <c r="L280">
        <v>64400</v>
      </c>
      <c r="M280">
        <v>1984</v>
      </c>
      <c r="N280">
        <v>5</v>
      </c>
      <c r="O280">
        <v>14</v>
      </c>
      <c r="P280" s="3">
        <v>30816</v>
      </c>
      <c r="Q280" s="3">
        <v>45838</v>
      </c>
      <c r="R280">
        <v>41.126654064272209</v>
      </c>
      <c r="S280">
        <v>117.24</v>
      </c>
      <c r="T280">
        <v>21427700000000</v>
      </c>
      <c r="U280">
        <v>78.5</v>
      </c>
      <c r="V280">
        <v>9.6</v>
      </c>
      <c r="W280">
        <v>36.6</v>
      </c>
      <c r="X280">
        <v>328239523</v>
      </c>
    </row>
    <row r="281" spans="1:24" x14ac:dyDescent="0.25">
      <c r="A281">
        <v>69</v>
      </c>
      <c r="B281" t="s">
        <v>65</v>
      </c>
      <c r="C281" t="s">
        <v>357</v>
      </c>
      <c r="D281" t="s">
        <v>219</v>
      </c>
      <c r="E281" t="s">
        <v>220</v>
      </c>
      <c r="F281" t="s">
        <v>358</v>
      </c>
      <c r="G281" t="s">
        <v>65</v>
      </c>
      <c r="H281" t="b">
        <v>1</v>
      </c>
      <c r="I281" t="s">
        <v>1796</v>
      </c>
      <c r="J281" t="s">
        <v>359</v>
      </c>
      <c r="K281" t="s">
        <v>360</v>
      </c>
      <c r="L281">
        <v>22400</v>
      </c>
      <c r="M281">
        <v>1957</v>
      </c>
      <c r="N281">
        <v>8</v>
      </c>
      <c r="O281">
        <v>11</v>
      </c>
      <c r="P281" s="3">
        <v>21043</v>
      </c>
      <c r="Q281" s="3">
        <v>45838</v>
      </c>
      <c r="R281">
        <v>67.885683675898747</v>
      </c>
      <c r="S281">
        <v>105.48</v>
      </c>
      <c r="T281">
        <v>5081769542380</v>
      </c>
      <c r="U281">
        <v>84.2</v>
      </c>
      <c r="V281">
        <v>11.9</v>
      </c>
      <c r="W281">
        <v>46.7</v>
      </c>
      <c r="X281">
        <v>126226568</v>
      </c>
    </row>
    <row r="282" spans="1:24" x14ac:dyDescent="0.25">
      <c r="A282">
        <v>365</v>
      </c>
      <c r="B282" t="s">
        <v>351</v>
      </c>
      <c r="C282" t="s">
        <v>1378</v>
      </c>
      <c r="D282" t="s">
        <v>680</v>
      </c>
      <c r="E282" t="s">
        <v>1379</v>
      </c>
      <c r="F282" t="s">
        <v>517</v>
      </c>
      <c r="G282" t="s">
        <v>351</v>
      </c>
      <c r="H282" t="b">
        <v>0</v>
      </c>
      <c r="I282" t="s">
        <v>1797</v>
      </c>
      <c r="J282" t="s">
        <v>1380</v>
      </c>
      <c r="K282" t="s">
        <v>1381</v>
      </c>
      <c r="L282">
        <v>6700</v>
      </c>
      <c r="M282">
        <v>1943</v>
      </c>
      <c r="N282">
        <v>1</v>
      </c>
      <c r="O282">
        <v>1</v>
      </c>
      <c r="P282" s="3">
        <v>15707</v>
      </c>
      <c r="Q282" s="3">
        <v>45838</v>
      </c>
      <c r="R282">
        <v>82.493501781237626</v>
      </c>
      <c r="S282">
        <v>110.62</v>
      </c>
      <c r="T282">
        <v>2001244392042</v>
      </c>
      <c r="U282">
        <v>82.9</v>
      </c>
      <c r="V282">
        <v>24.3</v>
      </c>
      <c r="W282">
        <v>59.1</v>
      </c>
      <c r="X282">
        <v>60297396</v>
      </c>
    </row>
    <row r="283" spans="1:24" x14ac:dyDescent="0.25">
      <c r="A283">
        <v>486</v>
      </c>
      <c r="B283" t="s">
        <v>49</v>
      </c>
      <c r="C283" t="s">
        <v>1721</v>
      </c>
      <c r="D283" t="s">
        <v>32</v>
      </c>
      <c r="E283" t="s">
        <v>1722</v>
      </c>
      <c r="F283" t="s">
        <v>1723</v>
      </c>
      <c r="G283" t="s">
        <v>49</v>
      </c>
      <c r="H283" t="b">
        <v>0</v>
      </c>
      <c r="I283" t="s">
        <v>1796</v>
      </c>
      <c r="J283" t="s">
        <v>1724</v>
      </c>
      <c r="K283" t="s">
        <v>1725</v>
      </c>
      <c r="L283">
        <v>5400</v>
      </c>
      <c r="M283">
        <v>1980</v>
      </c>
      <c r="N283">
        <v>1</v>
      </c>
      <c r="O283">
        <v>6</v>
      </c>
      <c r="P283" s="3">
        <v>29226</v>
      </c>
      <c r="Q283" s="3">
        <v>45838</v>
      </c>
      <c r="R283">
        <v>45.479823830496372</v>
      </c>
      <c r="S283">
        <v>117.24</v>
      </c>
      <c r="T283">
        <v>21427700000000</v>
      </c>
      <c r="U283">
        <v>78.5</v>
      </c>
      <c r="V283">
        <v>9.6</v>
      </c>
      <c r="W283">
        <v>36.6</v>
      </c>
      <c r="X283">
        <v>328239523</v>
      </c>
    </row>
    <row r="284" spans="1:24" x14ac:dyDescent="0.25">
      <c r="A284">
        <v>486</v>
      </c>
      <c r="B284" t="s">
        <v>21</v>
      </c>
      <c r="C284" t="s">
        <v>1745</v>
      </c>
      <c r="D284" t="s">
        <v>158</v>
      </c>
      <c r="E284" t="s">
        <v>1440</v>
      </c>
      <c r="F284" t="s">
        <v>1743</v>
      </c>
      <c r="G284" t="s">
        <v>21</v>
      </c>
      <c r="H284" t="b">
        <v>0</v>
      </c>
      <c r="I284" t="s">
        <v>1796</v>
      </c>
      <c r="J284" t="s">
        <v>1746</v>
      </c>
      <c r="K284" t="s">
        <v>1747</v>
      </c>
      <c r="L284">
        <v>5400</v>
      </c>
      <c r="M284">
        <v>1965</v>
      </c>
      <c r="N284">
        <v>3</v>
      </c>
      <c r="O284">
        <v>30</v>
      </c>
      <c r="P284" s="3">
        <v>23831</v>
      </c>
      <c r="Q284" s="3">
        <v>45838</v>
      </c>
      <c r="R284">
        <v>60.252558348294436</v>
      </c>
      <c r="S284">
        <v>112.85</v>
      </c>
      <c r="T284">
        <v>3845630030824</v>
      </c>
      <c r="U284">
        <v>80.900000000000006</v>
      </c>
      <c r="V284">
        <v>11.5</v>
      </c>
      <c r="W284">
        <v>48.8</v>
      </c>
      <c r="X284">
        <v>83132799</v>
      </c>
    </row>
    <row r="285" spans="1:24" x14ac:dyDescent="0.25">
      <c r="A285">
        <v>390</v>
      </c>
      <c r="B285" t="s">
        <v>38</v>
      </c>
      <c r="C285" t="s">
        <v>1445</v>
      </c>
      <c r="D285" t="s">
        <v>32</v>
      </c>
      <c r="E285" t="s">
        <v>40</v>
      </c>
      <c r="F285" t="s">
        <v>56</v>
      </c>
      <c r="G285" t="s">
        <v>38</v>
      </c>
      <c r="H285" t="b">
        <v>0</v>
      </c>
      <c r="I285" t="s">
        <v>1797</v>
      </c>
      <c r="J285" t="s">
        <v>1446</v>
      </c>
      <c r="K285" t="s">
        <v>1447</v>
      </c>
      <c r="L285">
        <v>6500</v>
      </c>
      <c r="M285">
        <v>1964</v>
      </c>
      <c r="N285">
        <v>8</v>
      </c>
      <c r="O285">
        <v>15</v>
      </c>
      <c r="P285" s="3">
        <v>23604</v>
      </c>
      <c r="Q285" s="3">
        <v>45838</v>
      </c>
      <c r="R285">
        <v>60.872030380641171</v>
      </c>
      <c r="S285">
        <v>117.24</v>
      </c>
      <c r="T285">
        <v>21427700000000</v>
      </c>
      <c r="U285">
        <v>78.5</v>
      </c>
      <c r="V285">
        <v>9.6</v>
      </c>
      <c r="W285">
        <v>36.6</v>
      </c>
      <c r="X285">
        <v>328239523</v>
      </c>
    </row>
    <row r="286" spans="1:24" x14ac:dyDescent="0.25">
      <c r="A286">
        <v>184</v>
      </c>
      <c r="B286" t="s">
        <v>49</v>
      </c>
      <c r="C286" t="s">
        <v>792</v>
      </c>
      <c r="D286" t="s">
        <v>497</v>
      </c>
      <c r="E286" t="s">
        <v>498</v>
      </c>
      <c r="F286" t="s">
        <v>264</v>
      </c>
      <c r="G286" t="s">
        <v>49</v>
      </c>
      <c r="H286" t="b">
        <v>1</v>
      </c>
      <c r="I286" t="s">
        <v>1796</v>
      </c>
      <c r="J286" t="s">
        <v>793</v>
      </c>
      <c r="K286" t="s">
        <v>794</v>
      </c>
      <c r="L286">
        <v>9800</v>
      </c>
      <c r="M286">
        <v>1947</v>
      </c>
      <c r="N286">
        <v>5</v>
      </c>
      <c r="O286">
        <v>15</v>
      </c>
      <c r="P286" s="3">
        <v>17302</v>
      </c>
      <c r="Q286" s="3">
        <v>45838</v>
      </c>
      <c r="R286">
        <v>78.126633165829148</v>
      </c>
      <c r="S286">
        <v>110.51</v>
      </c>
      <c r="T286">
        <v>530832908738</v>
      </c>
      <c r="U286">
        <v>82.5</v>
      </c>
      <c r="V286">
        <v>27.9</v>
      </c>
      <c r="W286">
        <v>49.1</v>
      </c>
      <c r="X286">
        <v>10285453</v>
      </c>
    </row>
    <row r="287" spans="1:24" x14ac:dyDescent="0.25">
      <c r="A287">
        <v>486</v>
      </c>
      <c r="B287" t="s">
        <v>72</v>
      </c>
      <c r="C287" t="s">
        <v>1729</v>
      </c>
      <c r="D287" t="s">
        <v>105</v>
      </c>
      <c r="E287" t="s">
        <v>1730</v>
      </c>
      <c r="F287" t="s">
        <v>1731</v>
      </c>
      <c r="G287" t="s">
        <v>72</v>
      </c>
      <c r="H287" t="b">
        <v>1</v>
      </c>
      <c r="I287" t="s">
        <v>1796</v>
      </c>
      <c r="J287" t="s">
        <v>1732</v>
      </c>
      <c r="K287" t="s">
        <v>1733</v>
      </c>
      <c r="L287">
        <v>5400</v>
      </c>
      <c r="M287">
        <v>1965</v>
      </c>
      <c r="N287">
        <v>1</v>
      </c>
      <c r="O287">
        <v>1</v>
      </c>
      <c r="P287" s="3">
        <v>23743</v>
      </c>
      <c r="Q287" s="3">
        <v>45838</v>
      </c>
      <c r="R287">
        <v>60.493491921005386</v>
      </c>
      <c r="S287">
        <v>125.08</v>
      </c>
      <c r="T287">
        <v>19910000000000</v>
      </c>
      <c r="U287">
        <v>77</v>
      </c>
      <c r="V287">
        <v>9.4</v>
      </c>
      <c r="W287">
        <v>59.2</v>
      </c>
      <c r="X287">
        <v>1397715000</v>
      </c>
    </row>
    <row r="288" spans="1:24" x14ac:dyDescent="0.25">
      <c r="A288">
        <v>7</v>
      </c>
      <c r="B288" t="s">
        <v>59</v>
      </c>
      <c r="C288" t="s">
        <v>60</v>
      </c>
      <c r="D288" t="s">
        <v>32</v>
      </c>
      <c r="E288" t="s">
        <v>61</v>
      </c>
      <c r="F288" t="s">
        <v>62</v>
      </c>
      <c r="G288" t="s">
        <v>59</v>
      </c>
      <c r="H288" t="b">
        <v>1</v>
      </c>
      <c r="I288" t="s">
        <v>1796</v>
      </c>
      <c r="J288" t="s">
        <v>63</v>
      </c>
      <c r="K288" t="s">
        <v>64</v>
      </c>
      <c r="L288">
        <v>94500</v>
      </c>
      <c r="M288">
        <v>1942</v>
      </c>
      <c r="N288">
        <v>2</v>
      </c>
      <c r="O288">
        <v>14</v>
      </c>
      <c r="P288" s="3">
        <v>15386</v>
      </c>
      <c r="Q288" s="3">
        <v>45838</v>
      </c>
      <c r="R288">
        <v>83.37303216974675</v>
      </c>
      <c r="S288">
        <v>117.24</v>
      </c>
      <c r="T288">
        <v>21427700000000</v>
      </c>
      <c r="U288">
        <v>78.5</v>
      </c>
      <c r="V288">
        <v>9.6</v>
      </c>
      <c r="W288">
        <v>36.6</v>
      </c>
      <c r="X288">
        <v>328239523</v>
      </c>
    </row>
    <row r="289" spans="1:24" x14ac:dyDescent="0.25">
      <c r="A289">
        <v>23</v>
      </c>
      <c r="B289" t="s">
        <v>38</v>
      </c>
      <c r="C289" t="s">
        <v>139</v>
      </c>
      <c r="D289" t="s">
        <v>32</v>
      </c>
      <c r="E289" t="s">
        <v>33</v>
      </c>
      <c r="F289" t="s">
        <v>140</v>
      </c>
      <c r="G289" t="s">
        <v>38</v>
      </c>
      <c r="H289" t="b">
        <v>1</v>
      </c>
      <c r="I289" t="s">
        <v>1796</v>
      </c>
      <c r="J289" t="s">
        <v>141</v>
      </c>
      <c r="K289" t="s">
        <v>64</v>
      </c>
      <c r="L289">
        <v>50100</v>
      </c>
      <c r="M289">
        <v>1965</v>
      </c>
      <c r="N289">
        <v>2</v>
      </c>
      <c r="O289">
        <v>23</v>
      </c>
      <c r="P289" s="3">
        <v>23796</v>
      </c>
      <c r="Q289" s="3">
        <v>45838</v>
      </c>
      <c r="R289">
        <v>60.348384201077202</v>
      </c>
      <c r="S289">
        <v>117.24</v>
      </c>
      <c r="T289">
        <v>21427700000000</v>
      </c>
      <c r="U289">
        <v>78.5</v>
      </c>
      <c r="V289">
        <v>9.6</v>
      </c>
      <c r="W289">
        <v>36.6</v>
      </c>
      <c r="X289">
        <v>328239523</v>
      </c>
    </row>
    <row r="290" spans="1:24" x14ac:dyDescent="0.25">
      <c r="A290">
        <v>65</v>
      </c>
      <c r="B290" t="s">
        <v>250</v>
      </c>
      <c r="C290" t="s">
        <v>346</v>
      </c>
      <c r="D290" t="s">
        <v>294</v>
      </c>
      <c r="E290" t="s">
        <v>322</v>
      </c>
      <c r="F290" t="s">
        <v>323</v>
      </c>
      <c r="G290" t="s">
        <v>250</v>
      </c>
      <c r="H290" t="b">
        <v>0</v>
      </c>
      <c r="I290" t="s">
        <v>1796</v>
      </c>
      <c r="J290" t="s">
        <v>324</v>
      </c>
      <c r="K290" t="s">
        <v>64</v>
      </c>
      <c r="L290">
        <v>23100</v>
      </c>
      <c r="M290">
        <v>1939</v>
      </c>
      <c r="N290">
        <v>10</v>
      </c>
      <c r="O290">
        <v>2</v>
      </c>
      <c r="P290" s="3">
        <v>14520</v>
      </c>
      <c r="Q290" s="3">
        <v>45838</v>
      </c>
      <c r="R290">
        <v>85.743336375365828</v>
      </c>
      <c r="S290">
        <v>151.18</v>
      </c>
      <c r="T290">
        <v>1119190780753</v>
      </c>
      <c r="U290">
        <v>71.5</v>
      </c>
      <c r="V290">
        <v>10.199999999999999</v>
      </c>
      <c r="W290">
        <v>30.1</v>
      </c>
      <c r="X290">
        <v>270203917</v>
      </c>
    </row>
    <row r="291" spans="1:24" x14ac:dyDescent="0.25">
      <c r="A291">
        <v>418</v>
      </c>
      <c r="B291" t="s">
        <v>21</v>
      </c>
      <c r="C291" t="s">
        <v>1537</v>
      </c>
      <c r="D291" t="s">
        <v>158</v>
      </c>
      <c r="E291" t="s">
        <v>896</v>
      </c>
      <c r="F291" t="s">
        <v>1538</v>
      </c>
      <c r="G291" t="s">
        <v>21</v>
      </c>
      <c r="H291" t="b">
        <v>0</v>
      </c>
      <c r="I291" t="s">
        <v>1796</v>
      </c>
      <c r="J291" t="s">
        <v>1539</v>
      </c>
      <c r="K291" t="s">
        <v>64</v>
      </c>
      <c r="L291">
        <v>6100</v>
      </c>
      <c r="M291">
        <v>1943</v>
      </c>
      <c r="N291">
        <v>9</v>
      </c>
      <c r="O291">
        <v>28</v>
      </c>
      <c r="P291" s="3">
        <v>15977</v>
      </c>
      <c r="Q291" s="3">
        <v>45838</v>
      </c>
      <c r="R291">
        <v>81.754288164665525</v>
      </c>
      <c r="S291">
        <v>112.85</v>
      </c>
      <c r="T291">
        <v>3845630030824</v>
      </c>
      <c r="U291">
        <v>80.900000000000006</v>
      </c>
      <c r="V291">
        <v>11.5</v>
      </c>
      <c r="W291">
        <v>48.8</v>
      </c>
      <c r="X291">
        <v>83132799</v>
      </c>
    </row>
    <row r="292" spans="1:24" x14ac:dyDescent="0.25">
      <c r="A292">
        <v>190</v>
      </c>
      <c r="B292" t="s">
        <v>49</v>
      </c>
      <c r="C292" t="s">
        <v>799</v>
      </c>
      <c r="D292" t="s">
        <v>800</v>
      </c>
      <c r="E292" t="s">
        <v>801</v>
      </c>
      <c r="F292" t="s">
        <v>802</v>
      </c>
      <c r="G292" t="s">
        <v>49</v>
      </c>
      <c r="H292" t="b">
        <v>1</v>
      </c>
      <c r="I292" t="s">
        <v>1796</v>
      </c>
      <c r="J292" t="s">
        <v>803</v>
      </c>
      <c r="K292" t="s">
        <v>64</v>
      </c>
      <c r="L292">
        <v>9700</v>
      </c>
      <c r="M292">
        <v>1963</v>
      </c>
      <c r="N292">
        <v>10</v>
      </c>
      <c r="O292">
        <v>1</v>
      </c>
      <c r="P292" s="3">
        <v>23285</v>
      </c>
      <c r="Q292" s="3">
        <v>45838</v>
      </c>
      <c r="R292">
        <v>61.746077962713485</v>
      </c>
      <c r="S292">
        <v>115.16</v>
      </c>
      <c r="T292">
        <v>2029000000000</v>
      </c>
      <c r="U292">
        <v>82.6</v>
      </c>
      <c r="V292">
        <v>15.6</v>
      </c>
      <c r="W292">
        <v>33.200000000000003</v>
      </c>
      <c r="X292">
        <v>51709098</v>
      </c>
    </row>
    <row r="293" spans="1:24" x14ac:dyDescent="0.25">
      <c r="A293">
        <v>425</v>
      </c>
      <c r="B293" t="s">
        <v>49</v>
      </c>
      <c r="C293" t="s">
        <v>1565</v>
      </c>
      <c r="D293" t="s">
        <v>32</v>
      </c>
      <c r="E293" t="s">
        <v>831</v>
      </c>
      <c r="F293" t="s">
        <v>264</v>
      </c>
      <c r="G293" t="s">
        <v>49</v>
      </c>
      <c r="H293" t="b">
        <v>1</v>
      </c>
      <c r="I293" t="s">
        <v>1796</v>
      </c>
      <c r="J293" t="s">
        <v>1566</v>
      </c>
      <c r="K293" t="s">
        <v>64</v>
      </c>
      <c r="L293">
        <v>6000</v>
      </c>
      <c r="M293">
        <v>1946</v>
      </c>
      <c r="N293">
        <v>7</v>
      </c>
      <c r="O293">
        <v>4</v>
      </c>
      <c r="P293" s="3">
        <v>16987</v>
      </c>
      <c r="Q293" s="3">
        <v>45838</v>
      </c>
      <c r="R293">
        <v>78.989733059548257</v>
      </c>
      <c r="S293">
        <v>117.24</v>
      </c>
      <c r="T293">
        <v>21427700000000</v>
      </c>
      <c r="U293">
        <v>78.5</v>
      </c>
      <c r="V293">
        <v>9.6</v>
      </c>
      <c r="W293">
        <v>36.6</v>
      </c>
      <c r="X293">
        <v>328239523</v>
      </c>
    </row>
    <row r="294" spans="1:24" x14ac:dyDescent="0.25">
      <c r="A294">
        <v>230</v>
      </c>
      <c r="B294" t="s">
        <v>21</v>
      </c>
      <c r="C294" t="s">
        <v>943</v>
      </c>
      <c r="D294" t="s">
        <v>158</v>
      </c>
      <c r="E294" t="s">
        <v>896</v>
      </c>
      <c r="F294" t="s">
        <v>944</v>
      </c>
      <c r="G294" t="s">
        <v>21</v>
      </c>
      <c r="H294" t="b">
        <v>0</v>
      </c>
      <c r="I294" t="s">
        <v>1796</v>
      </c>
      <c r="J294" t="s">
        <v>897</v>
      </c>
      <c r="K294" t="s">
        <v>64</v>
      </c>
      <c r="L294">
        <v>8700</v>
      </c>
      <c r="M294">
        <v>1943</v>
      </c>
      <c r="N294">
        <v>4</v>
      </c>
      <c r="O294">
        <v>12</v>
      </c>
      <c r="P294" s="3">
        <v>15808</v>
      </c>
      <c r="Q294" s="3">
        <v>45838</v>
      </c>
      <c r="R294">
        <v>82.216981132075475</v>
      </c>
      <c r="S294">
        <v>112.85</v>
      </c>
      <c r="T294">
        <v>3845630030824</v>
      </c>
      <c r="U294">
        <v>80.900000000000006</v>
      </c>
      <c r="V294">
        <v>11.5</v>
      </c>
      <c r="W294">
        <v>48.8</v>
      </c>
      <c r="X294">
        <v>83132799</v>
      </c>
    </row>
    <row r="295" spans="1:24" x14ac:dyDescent="0.25">
      <c r="A295">
        <v>486</v>
      </c>
      <c r="B295" t="s">
        <v>250</v>
      </c>
      <c r="C295" t="s">
        <v>1734</v>
      </c>
      <c r="D295" t="s">
        <v>170</v>
      </c>
      <c r="E295" t="s">
        <v>1735</v>
      </c>
      <c r="F295" t="s">
        <v>1736</v>
      </c>
      <c r="G295" t="s">
        <v>250</v>
      </c>
      <c r="H295" t="b">
        <v>1</v>
      </c>
      <c r="I295" t="s">
        <v>1796</v>
      </c>
      <c r="J295" t="s">
        <v>1737</v>
      </c>
      <c r="K295" t="s">
        <v>64</v>
      </c>
      <c r="L295">
        <v>5400</v>
      </c>
      <c r="M295">
        <v>1946</v>
      </c>
      <c r="N295">
        <v>2</v>
      </c>
      <c r="O295">
        <v>5</v>
      </c>
      <c r="P295" s="3">
        <v>16838</v>
      </c>
      <c r="Q295" s="3">
        <v>45838</v>
      </c>
      <c r="R295">
        <v>79.397672826830942</v>
      </c>
      <c r="S295">
        <v>99.55</v>
      </c>
      <c r="T295">
        <v>703082435360</v>
      </c>
      <c r="U295">
        <v>83.6</v>
      </c>
      <c r="V295">
        <v>10.1</v>
      </c>
      <c r="W295">
        <v>28.8</v>
      </c>
      <c r="X295">
        <v>8574832</v>
      </c>
    </row>
    <row r="296" spans="1:24" x14ac:dyDescent="0.25">
      <c r="A296">
        <v>106</v>
      </c>
      <c r="B296" t="s">
        <v>49</v>
      </c>
      <c r="C296" t="s">
        <v>505</v>
      </c>
      <c r="D296" t="s">
        <v>170</v>
      </c>
      <c r="E296" t="s">
        <v>239</v>
      </c>
      <c r="F296" t="s">
        <v>204</v>
      </c>
      <c r="G296" t="s">
        <v>49</v>
      </c>
      <c r="H296" t="b">
        <v>1</v>
      </c>
      <c r="I296" t="s">
        <v>1796</v>
      </c>
      <c r="J296" t="s">
        <v>506</v>
      </c>
      <c r="K296" t="s">
        <v>64</v>
      </c>
      <c r="L296">
        <v>16000</v>
      </c>
      <c r="M296">
        <v>1968</v>
      </c>
      <c r="N296">
        <v>3</v>
      </c>
      <c r="O296">
        <v>18</v>
      </c>
      <c r="P296" s="3">
        <v>24915</v>
      </c>
      <c r="Q296" s="3">
        <v>45838</v>
      </c>
      <c r="R296">
        <v>57.282700023601606</v>
      </c>
      <c r="S296">
        <v>99.55</v>
      </c>
      <c r="T296">
        <v>703082435360</v>
      </c>
      <c r="U296">
        <v>83.6</v>
      </c>
      <c r="V296">
        <v>10.1</v>
      </c>
      <c r="W296">
        <v>28.8</v>
      </c>
      <c r="X296">
        <v>8574832</v>
      </c>
    </row>
    <row r="297" spans="1:24" x14ac:dyDescent="0.25">
      <c r="A297">
        <v>151</v>
      </c>
      <c r="B297" t="s">
        <v>21</v>
      </c>
      <c r="C297" t="s">
        <v>659</v>
      </c>
      <c r="D297" t="s">
        <v>32</v>
      </c>
      <c r="E297" t="s">
        <v>660</v>
      </c>
      <c r="F297" t="s">
        <v>661</v>
      </c>
      <c r="G297" t="s">
        <v>21</v>
      </c>
      <c r="H297" t="b">
        <v>1</v>
      </c>
      <c r="I297" t="s">
        <v>1796</v>
      </c>
      <c r="J297" t="s">
        <v>662</v>
      </c>
      <c r="K297" t="s">
        <v>64</v>
      </c>
      <c r="L297">
        <v>11400</v>
      </c>
      <c r="M297">
        <v>1972</v>
      </c>
      <c r="N297">
        <v>7</v>
      </c>
      <c r="O297">
        <v>21</v>
      </c>
      <c r="P297" s="3">
        <v>26501</v>
      </c>
      <c r="Q297" s="3">
        <v>45838</v>
      </c>
      <c r="R297">
        <v>52.940478604745493</v>
      </c>
      <c r="S297">
        <v>117.24</v>
      </c>
      <c r="T297">
        <v>21427700000000</v>
      </c>
      <c r="U297">
        <v>78.5</v>
      </c>
      <c r="V297">
        <v>9.6</v>
      </c>
      <c r="W297">
        <v>36.6</v>
      </c>
      <c r="X297">
        <v>328239523</v>
      </c>
    </row>
    <row r="298" spans="1:24" x14ac:dyDescent="0.25">
      <c r="A298">
        <v>411</v>
      </c>
      <c r="B298" t="s">
        <v>49</v>
      </c>
      <c r="C298" t="s">
        <v>1525</v>
      </c>
      <c r="D298" t="s">
        <v>1526</v>
      </c>
      <c r="E298" t="s">
        <v>1527</v>
      </c>
      <c r="F298" t="s">
        <v>264</v>
      </c>
      <c r="G298" t="s">
        <v>49</v>
      </c>
      <c r="H298" t="b">
        <v>1</v>
      </c>
      <c r="I298" t="s">
        <v>1796</v>
      </c>
      <c r="J298" t="s">
        <v>1528</v>
      </c>
      <c r="K298" t="s">
        <v>1529</v>
      </c>
      <c r="L298">
        <v>6200</v>
      </c>
      <c r="M298">
        <v>1962</v>
      </c>
      <c r="N298">
        <v>7</v>
      </c>
      <c r="O298">
        <v>11</v>
      </c>
      <c r="P298" s="3">
        <v>22838</v>
      </c>
      <c r="Q298" s="3">
        <v>45838</v>
      </c>
      <c r="R298">
        <v>62.970568104038328</v>
      </c>
      <c r="S298">
        <v>114.11</v>
      </c>
      <c r="T298">
        <v>592164400688</v>
      </c>
      <c r="U298">
        <v>77.599999999999994</v>
      </c>
      <c r="V298">
        <v>17.399999999999999</v>
      </c>
      <c r="W298">
        <v>40.799999999999997</v>
      </c>
      <c r="X298">
        <v>37970874</v>
      </c>
    </row>
    <row r="299" spans="1:24" x14ac:dyDescent="0.25">
      <c r="A299">
        <v>466</v>
      </c>
      <c r="B299" t="s">
        <v>381</v>
      </c>
      <c r="C299" t="s">
        <v>1658</v>
      </c>
      <c r="D299" t="s">
        <v>32</v>
      </c>
      <c r="E299" t="s">
        <v>1659</v>
      </c>
      <c r="F299" t="s">
        <v>1660</v>
      </c>
      <c r="G299" t="s">
        <v>381</v>
      </c>
      <c r="H299" t="b">
        <v>0</v>
      </c>
      <c r="I299" t="s">
        <v>1796</v>
      </c>
      <c r="J299" t="s">
        <v>1661</v>
      </c>
      <c r="K299" t="s">
        <v>1662</v>
      </c>
      <c r="L299">
        <v>5500</v>
      </c>
      <c r="M299">
        <v>1949</v>
      </c>
      <c r="N299">
        <v>6</v>
      </c>
      <c r="O299">
        <v>29</v>
      </c>
      <c r="P299" s="3">
        <v>18078</v>
      </c>
      <c r="Q299" s="3">
        <v>45838</v>
      </c>
      <c r="R299">
        <v>76.003413454700606</v>
      </c>
      <c r="S299">
        <v>117.24</v>
      </c>
      <c r="T299">
        <v>21427700000000</v>
      </c>
      <c r="U299">
        <v>78.5</v>
      </c>
      <c r="V299">
        <v>9.6</v>
      </c>
      <c r="W299">
        <v>36.6</v>
      </c>
      <c r="X299">
        <v>328239523</v>
      </c>
    </row>
    <row r="300" spans="1:24" x14ac:dyDescent="0.25">
      <c r="A300">
        <v>418</v>
      </c>
      <c r="B300" t="s">
        <v>72</v>
      </c>
      <c r="C300" t="s">
        <v>1531</v>
      </c>
      <c r="D300" t="s">
        <v>565</v>
      </c>
      <c r="E300" t="s">
        <v>566</v>
      </c>
      <c r="F300" t="s">
        <v>1532</v>
      </c>
      <c r="G300" t="s">
        <v>72</v>
      </c>
      <c r="H300" t="b">
        <v>1</v>
      </c>
      <c r="I300" t="s">
        <v>1796</v>
      </c>
      <c r="J300" t="s">
        <v>1533</v>
      </c>
      <c r="K300" t="s">
        <v>733</v>
      </c>
      <c r="L300">
        <v>6100</v>
      </c>
      <c r="M300">
        <v>1953</v>
      </c>
      <c r="N300">
        <v>4</v>
      </c>
      <c r="O300">
        <v>29</v>
      </c>
      <c r="P300" s="3">
        <v>19478</v>
      </c>
      <c r="Q300" s="3">
        <v>45838</v>
      </c>
      <c r="R300">
        <v>72.170423433222069</v>
      </c>
      <c r="S300">
        <v>267.51</v>
      </c>
      <c r="T300">
        <v>448120428859</v>
      </c>
      <c r="U300">
        <v>54.3</v>
      </c>
      <c r="V300">
        <v>1.5</v>
      </c>
      <c r="W300">
        <v>34.799999999999997</v>
      </c>
      <c r="X300">
        <v>200963599</v>
      </c>
    </row>
    <row r="301" spans="1:24" x14ac:dyDescent="0.25">
      <c r="A301">
        <v>171</v>
      </c>
      <c r="B301" t="s">
        <v>38</v>
      </c>
      <c r="C301" t="s">
        <v>730</v>
      </c>
      <c r="D301" t="s">
        <v>274</v>
      </c>
      <c r="E301" t="s">
        <v>607</v>
      </c>
      <c r="F301" t="s">
        <v>731</v>
      </c>
      <c r="G301" t="s">
        <v>38</v>
      </c>
      <c r="H301" t="b">
        <v>1</v>
      </c>
      <c r="I301" t="s">
        <v>1796</v>
      </c>
      <c r="J301" t="s">
        <v>732</v>
      </c>
      <c r="K301" t="s">
        <v>733</v>
      </c>
      <c r="L301">
        <v>10200</v>
      </c>
      <c r="M301">
        <v>1979</v>
      </c>
      <c r="N301">
        <v>11</v>
      </c>
      <c r="O301">
        <v>17</v>
      </c>
      <c r="P301" s="3">
        <v>29176</v>
      </c>
      <c r="Q301" s="3">
        <v>45838</v>
      </c>
      <c r="R301">
        <v>45.617405487272094</v>
      </c>
      <c r="S301">
        <v>119.8</v>
      </c>
      <c r="T301">
        <v>1392680589329</v>
      </c>
      <c r="U301">
        <v>82.7</v>
      </c>
      <c r="V301">
        <v>23</v>
      </c>
      <c r="W301">
        <v>47.4</v>
      </c>
      <c r="X301">
        <v>25766605</v>
      </c>
    </row>
    <row r="302" spans="1:24" x14ac:dyDescent="0.25">
      <c r="A302">
        <v>140</v>
      </c>
      <c r="B302" t="s">
        <v>292</v>
      </c>
      <c r="C302" t="s">
        <v>618</v>
      </c>
      <c r="D302" t="s">
        <v>226</v>
      </c>
      <c r="E302" t="s">
        <v>227</v>
      </c>
      <c r="F302" t="s">
        <v>619</v>
      </c>
      <c r="G302" t="s">
        <v>292</v>
      </c>
      <c r="H302" t="b">
        <v>1</v>
      </c>
      <c r="I302" t="s">
        <v>1796</v>
      </c>
      <c r="J302" t="s">
        <v>620</v>
      </c>
      <c r="K302" t="s">
        <v>621</v>
      </c>
      <c r="L302">
        <v>12600</v>
      </c>
      <c r="M302">
        <v>1964</v>
      </c>
      <c r="N302">
        <v>4</v>
      </c>
      <c r="O302">
        <v>21</v>
      </c>
      <c r="P302" s="3">
        <v>23488</v>
      </c>
      <c r="Q302" s="3">
        <v>45838</v>
      </c>
      <c r="R302">
        <v>61.189614059878124</v>
      </c>
      <c r="S302">
        <v>119.62</v>
      </c>
      <c r="T302">
        <v>2827113184696</v>
      </c>
      <c r="U302">
        <v>81.3</v>
      </c>
      <c r="V302">
        <v>25.5</v>
      </c>
      <c r="W302">
        <v>30.6</v>
      </c>
      <c r="X302">
        <v>66834405</v>
      </c>
    </row>
    <row r="303" spans="1:24" x14ac:dyDescent="0.25">
      <c r="A303">
        <v>153</v>
      </c>
      <c r="B303" t="s">
        <v>49</v>
      </c>
      <c r="C303" t="s">
        <v>676</v>
      </c>
      <c r="D303" t="s">
        <v>170</v>
      </c>
      <c r="E303" t="s">
        <v>677</v>
      </c>
      <c r="F303" t="s">
        <v>264</v>
      </c>
      <c r="G303" t="s">
        <v>49</v>
      </c>
      <c r="H303" t="b">
        <v>1</v>
      </c>
      <c r="I303" t="s">
        <v>1796</v>
      </c>
      <c r="J303" t="s">
        <v>678</v>
      </c>
      <c r="K303" t="s">
        <v>621</v>
      </c>
      <c r="L303">
        <v>11300</v>
      </c>
      <c r="M303">
        <v>1965</v>
      </c>
      <c r="N303">
        <v>5</v>
      </c>
      <c r="O303">
        <v>3</v>
      </c>
      <c r="P303" s="3">
        <v>23865</v>
      </c>
      <c r="Q303" s="3">
        <v>45838</v>
      </c>
      <c r="R303">
        <v>60.159470377019751</v>
      </c>
      <c r="S303">
        <v>99.55</v>
      </c>
      <c r="T303">
        <v>703082435360</v>
      </c>
      <c r="U303">
        <v>83.6</v>
      </c>
      <c r="V303">
        <v>10.1</v>
      </c>
      <c r="W303">
        <v>28.8</v>
      </c>
      <c r="X303">
        <v>8574832</v>
      </c>
    </row>
    <row r="304" spans="1:24" x14ac:dyDescent="0.25">
      <c r="A304">
        <v>352</v>
      </c>
      <c r="B304" t="s">
        <v>292</v>
      </c>
      <c r="C304" t="s">
        <v>1335</v>
      </c>
      <c r="D304" t="s">
        <v>32</v>
      </c>
      <c r="E304" t="s">
        <v>742</v>
      </c>
      <c r="F304" t="s">
        <v>1219</v>
      </c>
      <c r="G304" t="s">
        <v>292</v>
      </c>
      <c r="H304" t="b">
        <v>0</v>
      </c>
      <c r="I304" t="s">
        <v>1797</v>
      </c>
      <c r="J304" t="s">
        <v>1336</v>
      </c>
      <c r="K304" t="s">
        <v>1337</v>
      </c>
      <c r="L304">
        <v>6800</v>
      </c>
      <c r="M304">
        <v>1969</v>
      </c>
      <c r="N304">
        <v>8</v>
      </c>
      <c r="O304">
        <v>12</v>
      </c>
      <c r="P304" s="3">
        <v>25427</v>
      </c>
      <c r="Q304" s="3">
        <v>45838</v>
      </c>
      <c r="R304">
        <v>55.882943465103992</v>
      </c>
      <c r="S304">
        <v>117.24</v>
      </c>
      <c r="T304">
        <v>21427700000000</v>
      </c>
      <c r="U304">
        <v>78.5</v>
      </c>
      <c r="V304">
        <v>9.6</v>
      </c>
      <c r="W304">
        <v>36.6</v>
      </c>
      <c r="X304">
        <v>328239523</v>
      </c>
    </row>
    <row r="305" spans="1:24" x14ac:dyDescent="0.25">
      <c r="A305">
        <v>35</v>
      </c>
      <c r="B305" t="s">
        <v>196</v>
      </c>
      <c r="C305" t="s">
        <v>197</v>
      </c>
      <c r="D305" t="s">
        <v>32</v>
      </c>
      <c r="E305" t="s">
        <v>198</v>
      </c>
      <c r="F305" t="s">
        <v>199</v>
      </c>
      <c r="G305" t="s">
        <v>196</v>
      </c>
      <c r="H305" t="b">
        <v>0</v>
      </c>
      <c r="I305" t="s">
        <v>1797</v>
      </c>
      <c r="J305" t="s">
        <v>200</v>
      </c>
      <c r="K305" t="s">
        <v>201</v>
      </c>
      <c r="L305">
        <v>35000</v>
      </c>
      <c r="M305">
        <v>1945</v>
      </c>
      <c r="N305">
        <v>10</v>
      </c>
      <c r="O305">
        <v>10</v>
      </c>
      <c r="P305" s="3">
        <v>16720</v>
      </c>
      <c r="Q305" s="3">
        <v>45838</v>
      </c>
      <c r="R305">
        <v>79.721412878147703</v>
      </c>
      <c r="S305">
        <v>117.24</v>
      </c>
      <c r="T305">
        <v>21427700000000</v>
      </c>
      <c r="U305">
        <v>78.5</v>
      </c>
      <c r="V305">
        <v>9.6</v>
      </c>
      <c r="W305">
        <v>36.6</v>
      </c>
      <c r="X305">
        <v>328239523</v>
      </c>
    </row>
    <row r="306" spans="1:24" x14ac:dyDescent="0.25">
      <c r="A306">
        <v>466</v>
      </c>
      <c r="B306" t="s">
        <v>250</v>
      </c>
      <c r="C306" t="s">
        <v>1692</v>
      </c>
      <c r="D306" t="s">
        <v>32</v>
      </c>
      <c r="E306" t="s">
        <v>1693</v>
      </c>
      <c r="F306" t="s">
        <v>1171</v>
      </c>
      <c r="G306" t="s">
        <v>250</v>
      </c>
      <c r="H306" t="b">
        <v>1</v>
      </c>
      <c r="I306" t="s">
        <v>1796</v>
      </c>
      <c r="J306" t="s">
        <v>1172</v>
      </c>
      <c r="K306" t="s">
        <v>1694</v>
      </c>
      <c r="L306">
        <v>5500</v>
      </c>
      <c r="M306">
        <v>1956</v>
      </c>
      <c r="N306">
        <v>8</v>
      </c>
      <c r="O306">
        <v>21</v>
      </c>
      <c r="P306" s="3">
        <v>20688</v>
      </c>
      <c r="Q306" s="3">
        <v>45838</v>
      </c>
      <c r="R306">
        <v>68.855600750938677</v>
      </c>
      <c r="S306">
        <v>117.24</v>
      </c>
      <c r="T306">
        <v>21427700000000</v>
      </c>
      <c r="U306">
        <v>78.5</v>
      </c>
      <c r="V306">
        <v>9.6</v>
      </c>
      <c r="W306">
        <v>36.6</v>
      </c>
      <c r="X306">
        <v>328239523</v>
      </c>
    </row>
    <row r="307" spans="1:24" x14ac:dyDescent="0.25">
      <c r="A307">
        <v>486</v>
      </c>
      <c r="B307" t="s">
        <v>21</v>
      </c>
      <c r="C307" t="s">
        <v>1738</v>
      </c>
      <c r="D307" t="s">
        <v>680</v>
      </c>
      <c r="E307" t="s">
        <v>681</v>
      </c>
      <c r="F307" t="s">
        <v>165</v>
      </c>
      <c r="G307" t="s">
        <v>21</v>
      </c>
      <c r="H307" t="b">
        <v>0</v>
      </c>
      <c r="I307" t="s">
        <v>1797</v>
      </c>
      <c r="J307" t="s">
        <v>1739</v>
      </c>
      <c r="K307" t="s">
        <v>1740</v>
      </c>
      <c r="L307">
        <v>5400</v>
      </c>
      <c r="M307">
        <v>1949</v>
      </c>
      <c r="N307">
        <v>5</v>
      </c>
      <c r="O307">
        <v>10</v>
      </c>
      <c r="P307" s="3">
        <v>18028</v>
      </c>
      <c r="Q307" s="3">
        <v>45838</v>
      </c>
      <c r="R307">
        <v>76.140307210923055</v>
      </c>
      <c r="S307">
        <v>110.62</v>
      </c>
      <c r="T307">
        <v>2001244392042</v>
      </c>
      <c r="U307">
        <v>82.9</v>
      </c>
      <c r="V307">
        <v>24.3</v>
      </c>
      <c r="W307">
        <v>59.1</v>
      </c>
      <c r="X307">
        <v>60297396</v>
      </c>
    </row>
    <row r="308" spans="1:24" x14ac:dyDescent="0.25">
      <c r="A308">
        <v>9</v>
      </c>
      <c r="B308" t="s">
        <v>72</v>
      </c>
      <c r="C308" t="s">
        <v>73</v>
      </c>
      <c r="D308" t="s">
        <v>74</v>
      </c>
      <c r="E308" t="s">
        <v>75</v>
      </c>
      <c r="F308" t="s">
        <v>72</v>
      </c>
      <c r="G308" t="s">
        <v>72</v>
      </c>
      <c r="H308" t="b">
        <v>0</v>
      </c>
      <c r="I308" t="s">
        <v>1796</v>
      </c>
      <c r="J308" t="s">
        <v>76</v>
      </c>
      <c r="K308" t="s">
        <v>77</v>
      </c>
      <c r="L308">
        <v>83400</v>
      </c>
      <c r="M308">
        <v>1957</v>
      </c>
      <c r="N308">
        <v>4</v>
      </c>
      <c r="O308">
        <v>19</v>
      </c>
      <c r="P308" s="3">
        <v>20929</v>
      </c>
      <c r="Q308" s="3">
        <v>45838</v>
      </c>
      <c r="R308">
        <v>68.197801761764936</v>
      </c>
      <c r="S308">
        <v>180.44</v>
      </c>
      <c r="T308">
        <v>2611000000000</v>
      </c>
      <c r="U308">
        <v>69.400000000000006</v>
      </c>
      <c r="V308">
        <v>11.2</v>
      </c>
      <c r="W308">
        <v>49.7</v>
      </c>
      <c r="X308">
        <v>1366417754</v>
      </c>
    </row>
    <row r="309" spans="1:24" x14ac:dyDescent="0.25">
      <c r="A309">
        <v>383</v>
      </c>
      <c r="B309" t="s">
        <v>49</v>
      </c>
      <c r="C309" t="s">
        <v>1439</v>
      </c>
      <c r="D309" t="s">
        <v>158</v>
      </c>
      <c r="E309" t="s">
        <v>1440</v>
      </c>
      <c r="F309" t="s">
        <v>264</v>
      </c>
      <c r="G309" t="s">
        <v>49</v>
      </c>
      <c r="H309" t="b">
        <v>0</v>
      </c>
      <c r="I309" t="s">
        <v>1797</v>
      </c>
      <c r="J309" t="s">
        <v>1441</v>
      </c>
      <c r="K309" t="s">
        <v>1442</v>
      </c>
      <c r="L309">
        <v>6600</v>
      </c>
      <c r="M309">
        <v>1976</v>
      </c>
      <c r="N309">
        <v>1</v>
      </c>
      <c r="O309">
        <v>7</v>
      </c>
      <c r="P309" s="3">
        <v>27766</v>
      </c>
      <c r="Q309" s="3">
        <v>45838</v>
      </c>
      <c r="R309">
        <v>49.477084816295246</v>
      </c>
      <c r="S309">
        <v>112.85</v>
      </c>
      <c r="T309">
        <v>3845630030824</v>
      </c>
      <c r="U309">
        <v>80.900000000000006</v>
      </c>
      <c r="V309">
        <v>11.5</v>
      </c>
      <c r="W309">
        <v>48.8</v>
      </c>
      <c r="X309">
        <v>83132799</v>
      </c>
    </row>
    <row r="310" spans="1:24" x14ac:dyDescent="0.25">
      <c r="A310">
        <v>268</v>
      </c>
      <c r="B310" t="s">
        <v>21</v>
      </c>
      <c r="C310" t="s">
        <v>1064</v>
      </c>
      <c r="D310" t="s">
        <v>32</v>
      </c>
      <c r="E310" t="s">
        <v>1065</v>
      </c>
      <c r="F310" t="s">
        <v>124</v>
      </c>
      <c r="G310" t="s">
        <v>21</v>
      </c>
      <c r="H310" t="b">
        <v>0</v>
      </c>
      <c r="I310" t="s">
        <v>1797</v>
      </c>
      <c r="J310" t="s">
        <v>1066</v>
      </c>
      <c r="K310" t="s">
        <v>1067</v>
      </c>
      <c r="L310">
        <v>7900</v>
      </c>
      <c r="M310">
        <v>1951</v>
      </c>
      <c r="N310">
        <v>5</v>
      </c>
      <c r="O310">
        <v>15</v>
      </c>
      <c r="P310" s="3">
        <v>18763</v>
      </c>
      <c r="Q310" s="3">
        <v>45838</v>
      </c>
      <c r="R310">
        <v>74.126633569394755</v>
      </c>
      <c r="S310">
        <v>117.24</v>
      </c>
      <c r="T310">
        <v>21427700000000</v>
      </c>
      <c r="U310">
        <v>78.5</v>
      </c>
      <c r="V310">
        <v>9.6</v>
      </c>
      <c r="W310">
        <v>36.6</v>
      </c>
      <c r="X310">
        <v>328239523</v>
      </c>
    </row>
    <row r="311" spans="1:24" x14ac:dyDescent="0.25">
      <c r="A311">
        <v>305</v>
      </c>
      <c r="B311" t="s">
        <v>580</v>
      </c>
      <c r="C311" t="s">
        <v>1174</v>
      </c>
      <c r="D311" t="s">
        <v>1175</v>
      </c>
      <c r="E311" t="s">
        <v>1176</v>
      </c>
      <c r="F311" t="s">
        <v>1177</v>
      </c>
      <c r="G311" t="s">
        <v>580</v>
      </c>
      <c r="H311" t="b">
        <v>0</v>
      </c>
      <c r="I311" t="s">
        <v>1796</v>
      </c>
      <c r="J311" t="s">
        <v>1178</v>
      </c>
      <c r="K311" t="s">
        <v>1179</v>
      </c>
      <c r="L311">
        <v>7400</v>
      </c>
      <c r="M311">
        <v>1961</v>
      </c>
      <c r="N311">
        <v>1</v>
      </c>
      <c r="O311">
        <v>19</v>
      </c>
      <c r="P311" s="3">
        <v>22300</v>
      </c>
      <c r="Q311" s="3">
        <v>45838</v>
      </c>
      <c r="R311">
        <v>64.444210437639526</v>
      </c>
      <c r="S311">
        <v>288.57</v>
      </c>
      <c r="T311">
        <v>303175127598</v>
      </c>
      <c r="U311">
        <v>71.8</v>
      </c>
      <c r="V311">
        <v>12.5</v>
      </c>
      <c r="W311">
        <v>44.4</v>
      </c>
      <c r="X311">
        <v>100388073</v>
      </c>
    </row>
    <row r="312" spans="1:24" x14ac:dyDescent="0.25">
      <c r="A312">
        <v>261</v>
      </c>
      <c r="B312" t="s">
        <v>38</v>
      </c>
      <c r="C312" t="s">
        <v>1037</v>
      </c>
      <c r="D312" t="s">
        <v>32</v>
      </c>
      <c r="E312" t="s">
        <v>856</v>
      </c>
      <c r="F312" t="s">
        <v>857</v>
      </c>
      <c r="G312" t="s">
        <v>38</v>
      </c>
      <c r="H312" t="b">
        <v>1</v>
      </c>
      <c r="I312" t="s">
        <v>1796</v>
      </c>
      <c r="J312" t="s">
        <v>1038</v>
      </c>
      <c r="K312" t="s">
        <v>1039</v>
      </c>
      <c r="L312">
        <v>8000</v>
      </c>
      <c r="M312">
        <v>1983</v>
      </c>
      <c r="N312">
        <v>6</v>
      </c>
      <c r="O312">
        <v>11</v>
      </c>
      <c r="P312" s="3">
        <v>30478</v>
      </c>
      <c r="Q312" s="3">
        <v>45838</v>
      </c>
      <c r="R312">
        <v>42.052718706226919</v>
      </c>
      <c r="S312">
        <v>117.24</v>
      </c>
      <c r="T312">
        <v>21427700000000</v>
      </c>
      <c r="U312">
        <v>78.5</v>
      </c>
      <c r="V312">
        <v>9.6</v>
      </c>
      <c r="W312">
        <v>36.6</v>
      </c>
      <c r="X312">
        <v>328239523</v>
      </c>
    </row>
    <row r="313" spans="1:24" x14ac:dyDescent="0.25">
      <c r="A313">
        <v>425</v>
      </c>
      <c r="B313" t="s">
        <v>462</v>
      </c>
      <c r="C313" t="s">
        <v>1545</v>
      </c>
      <c r="D313" t="s">
        <v>32</v>
      </c>
      <c r="E313" t="s">
        <v>379</v>
      </c>
      <c r="F313" t="s">
        <v>465</v>
      </c>
      <c r="G313" t="s">
        <v>462</v>
      </c>
      <c r="H313" t="b">
        <v>1</v>
      </c>
      <c r="I313" t="s">
        <v>1796</v>
      </c>
      <c r="J313" t="s">
        <v>1546</v>
      </c>
      <c r="K313" t="s">
        <v>1547</v>
      </c>
      <c r="L313">
        <v>6000</v>
      </c>
      <c r="M313">
        <v>1938</v>
      </c>
      <c r="N313">
        <v>1</v>
      </c>
      <c r="O313">
        <v>12</v>
      </c>
      <c r="P313" s="3">
        <v>13892</v>
      </c>
      <c r="Q313" s="3">
        <v>45838</v>
      </c>
      <c r="R313">
        <v>87.463381245722104</v>
      </c>
      <c r="S313">
        <v>117.24</v>
      </c>
      <c r="T313">
        <v>21427700000000</v>
      </c>
      <c r="U313">
        <v>78.5</v>
      </c>
      <c r="V313">
        <v>9.6</v>
      </c>
      <c r="W313">
        <v>36.6</v>
      </c>
      <c r="X313">
        <v>328239523</v>
      </c>
    </row>
    <row r="314" spans="1:24" x14ac:dyDescent="0.25">
      <c r="A314">
        <v>242</v>
      </c>
      <c r="B314" t="s">
        <v>272</v>
      </c>
      <c r="C314" t="s">
        <v>987</v>
      </c>
      <c r="D314" t="s">
        <v>686</v>
      </c>
      <c r="E314" t="s">
        <v>988</v>
      </c>
      <c r="F314" t="s">
        <v>989</v>
      </c>
      <c r="G314" t="s">
        <v>272</v>
      </c>
      <c r="H314" t="b">
        <v>0</v>
      </c>
      <c r="I314" t="s">
        <v>1796</v>
      </c>
      <c r="J314" t="s">
        <v>990</v>
      </c>
      <c r="K314" t="s">
        <v>991</v>
      </c>
      <c r="L314">
        <v>8400</v>
      </c>
      <c r="M314">
        <v>1945</v>
      </c>
      <c r="N314">
        <v>6</v>
      </c>
      <c r="O314">
        <v>8</v>
      </c>
      <c r="P314" s="3">
        <v>16596</v>
      </c>
      <c r="Q314" s="3">
        <v>45838</v>
      </c>
      <c r="R314">
        <v>80.060909244549592</v>
      </c>
      <c r="S314">
        <v>158.93</v>
      </c>
      <c r="T314">
        <v>351431649241</v>
      </c>
      <c r="U314">
        <v>63.9</v>
      </c>
      <c r="V314">
        <v>27.5</v>
      </c>
      <c r="W314">
        <v>29.2</v>
      </c>
      <c r="X314">
        <v>58558270</v>
      </c>
    </row>
    <row r="315" spans="1:24" x14ac:dyDescent="0.25">
      <c r="A315">
        <v>184</v>
      </c>
      <c r="B315" t="s">
        <v>21</v>
      </c>
      <c r="C315" t="s">
        <v>778</v>
      </c>
      <c r="D315" t="s">
        <v>170</v>
      </c>
      <c r="E315" t="s">
        <v>779</v>
      </c>
      <c r="F315" t="s">
        <v>780</v>
      </c>
      <c r="G315" t="s">
        <v>21</v>
      </c>
      <c r="H315" t="b">
        <v>0</v>
      </c>
      <c r="I315" t="s">
        <v>1796</v>
      </c>
      <c r="J315" t="s">
        <v>781</v>
      </c>
      <c r="K315" t="s">
        <v>782</v>
      </c>
      <c r="L315">
        <v>9800</v>
      </c>
      <c r="M315">
        <v>1943</v>
      </c>
      <c r="N315">
        <v>1</v>
      </c>
      <c r="O315">
        <v>29</v>
      </c>
      <c r="P315" s="3">
        <v>15735</v>
      </c>
      <c r="Q315" s="3">
        <v>45838</v>
      </c>
      <c r="R315">
        <v>82.416842591370894</v>
      </c>
      <c r="S315">
        <v>99.55</v>
      </c>
      <c r="T315">
        <v>703082435360</v>
      </c>
      <c r="U315">
        <v>83.6</v>
      </c>
      <c r="V315">
        <v>10.1</v>
      </c>
      <c r="W315">
        <v>28.8</v>
      </c>
      <c r="X315">
        <v>8574832</v>
      </c>
    </row>
    <row r="316" spans="1:24" x14ac:dyDescent="0.25">
      <c r="A316">
        <v>442</v>
      </c>
      <c r="B316" t="s">
        <v>351</v>
      </c>
      <c r="C316" t="s">
        <v>1594</v>
      </c>
      <c r="D316" t="s">
        <v>1195</v>
      </c>
      <c r="E316" t="s">
        <v>1595</v>
      </c>
      <c r="F316" t="s">
        <v>548</v>
      </c>
      <c r="G316" t="s">
        <v>351</v>
      </c>
      <c r="H316" t="b">
        <v>0</v>
      </c>
      <c r="I316" t="s">
        <v>1796</v>
      </c>
      <c r="J316" t="s">
        <v>1596</v>
      </c>
      <c r="K316" t="s">
        <v>1597</v>
      </c>
      <c r="L316">
        <v>5800</v>
      </c>
      <c r="M316">
        <v>1947</v>
      </c>
      <c r="N316">
        <v>10</v>
      </c>
      <c r="O316">
        <v>25</v>
      </c>
      <c r="P316" s="3">
        <v>17465</v>
      </c>
      <c r="Q316" s="3">
        <v>45838</v>
      </c>
      <c r="R316">
        <v>77.680367354011437</v>
      </c>
      <c r="S316">
        <v>110.35</v>
      </c>
      <c r="T316">
        <v>348078018464</v>
      </c>
      <c r="U316">
        <v>81</v>
      </c>
      <c r="V316">
        <v>32.4</v>
      </c>
      <c r="W316">
        <v>23.8</v>
      </c>
      <c r="X316">
        <v>5818553</v>
      </c>
    </row>
    <row r="317" spans="1:24" x14ac:dyDescent="0.25">
      <c r="A317">
        <v>268</v>
      </c>
      <c r="B317" t="s">
        <v>49</v>
      </c>
      <c r="C317" t="s">
        <v>1056</v>
      </c>
      <c r="D317" t="s">
        <v>32</v>
      </c>
      <c r="E317" t="s">
        <v>1057</v>
      </c>
      <c r="F317" t="s">
        <v>802</v>
      </c>
      <c r="G317" t="s">
        <v>49</v>
      </c>
      <c r="H317" t="b">
        <v>1</v>
      </c>
      <c r="I317" t="s">
        <v>1796</v>
      </c>
      <c r="J317" t="s">
        <v>1058</v>
      </c>
      <c r="K317" t="s">
        <v>1059</v>
      </c>
      <c r="L317">
        <v>7900</v>
      </c>
      <c r="M317">
        <v>1970</v>
      </c>
      <c r="N317">
        <v>9</v>
      </c>
      <c r="O317">
        <v>23</v>
      </c>
      <c r="P317" s="3">
        <v>25834</v>
      </c>
      <c r="Q317" s="3">
        <v>45838</v>
      </c>
      <c r="R317">
        <v>54.767967145790557</v>
      </c>
      <c r="S317">
        <v>117.24</v>
      </c>
      <c r="T317">
        <v>21427700000000</v>
      </c>
      <c r="U317">
        <v>78.5</v>
      </c>
      <c r="V317">
        <v>9.6</v>
      </c>
      <c r="W317">
        <v>36.6</v>
      </c>
      <c r="X317">
        <v>328239523</v>
      </c>
    </row>
    <row r="318" spans="1:24" x14ac:dyDescent="0.25">
      <c r="A318">
        <v>195</v>
      </c>
      <c r="B318" t="s">
        <v>103</v>
      </c>
      <c r="C318" t="s">
        <v>833</v>
      </c>
      <c r="D318" t="s">
        <v>32</v>
      </c>
      <c r="E318" t="s">
        <v>834</v>
      </c>
      <c r="F318" t="s">
        <v>185</v>
      </c>
      <c r="G318" t="s">
        <v>103</v>
      </c>
      <c r="H318" t="b">
        <v>0</v>
      </c>
      <c r="I318" t="s">
        <v>1797</v>
      </c>
      <c r="J318" t="s">
        <v>186</v>
      </c>
      <c r="K318" t="s">
        <v>835</v>
      </c>
      <c r="L318">
        <v>9600</v>
      </c>
      <c r="M318">
        <v>1960</v>
      </c>
      <c r="N318">
        <v>8</v>
      </c>
      <c r="O318">
        <v>1</v>
      </c>
      <c r="P318" s="3">
        <v>22129</v>
      </c>
      <c r="Q318" s="3">
        <v>45838</v>
      </c>
      <c r="R318">
        <v>64.910357987306597</v>
      </c>
      <c r="S318">
        <v>117.24</v>
      </c>
      <c r="T318">
        <v>21427700000000</v>
      </c>
      <c r="U318">
        <v>78.5</v>
      </c>
      <c r="V318">
        <v>9.6</v>
      </c>
      <c r="W318">
        <v>36.6</v>
      </c>
      <c r="X318">
        <v>328239523</v>
      </c>
    </row>
    <row r="319" spans="1:24" x14ac:dyDescent="0.25">
      <c r="A319">
        <v>107</v>
      </c>
      <c r="B319" t="s">
        <v>103</v>
      </c>
      <c r="C319" t="s">
        <v>507</v>
      </c>
      <c r="D319" t="s">
        <v>105</v>
      </c>
      <c r="E319" t="s">
        <v>336</v>
      </c>
      <c r="F319" t="s">
        <v>508</v>
      </c>
      <c r="G319" t="s">
        <v>103</v>
      </c>
      <c r="H319" t="b">
        <v>1</v>
      </c>
      <c r="I319" t="s">
        <v>1796</v>
      </c>
      <c r="J319" t="s">
        <v>509</v>
      </c>
      <c r="K319" t="s">
        <v>510</v>
      </c>
      <c r="L319">
        <v>15900</v>
      </c>
      <c r="M319">
        <v>1956</v>
      </c>
      <c r="N319">
        <v>1</v>
      </c>
      <c r="O319">
        <v>19</v>
      </c>
      <c r="P319" s="3">
        <v>20473</v>
      </c>
      <c r="Q319" s="3">
        <v>45838</v>
      </c>
      <c r="R319">
        <v>69.444227158948678</v>
      </c>
      <c r="S319">
        <v>125.08</v>
      </c>
      <c r="T319">
        <v>19910000000000</v>
      </c>
      <c r="U319">
        <v>77</v>
      </c>
      <c r="V319">
        <v>9.4</v>
      </c>
      <c r="W319">
        <v>59.2</v>
      </c>
      <c r="X319">
        <v>1397715000</v>
      </c>
    </row>
    <row r="320" spans="1:24" x14ac:dyDescent="0.25">
      <c r="A320">
        <v>466</v>
      </c>
      <c r="B320" t="s">
        <v>38</v>
      </c>
      <c r="C320" t="s">
        <v>1669</v>
      </c>
      <c r="D320" t="s">
        <v>32</v>
      </c>
      <c r="E320" t="s">
        <v>856</v>
      </c>
      <c r="F320" t="s">
        <v>1670</v>
      </c>
      <c r="G320" t="s">
        <v>38</v>
      </c>
      <c r="H320" t="b">
        <v>1</v>
      </c>
      <c r="I320" t="s">
        <v>1796</v>
      </c>
      <c r="J320" t="s">
        <v>1668</v>
      </c>
      <c r="K320" t="s">
        <v>1049</v>
      </c>
      <c r="L320">
        <v>5500</v>
      </c>
      <c r="M320">
        <v>1988</v>
      </c>
      <c r="N320">
        <v>9</v>
      </c>
      <c r="O320">
        <v>9</v>
      </c>
      <c r="P320" s="3">
        <v>32395</v>
      </c>
      <c r="Q320" s="3">
        <v>45838</v>
      </c>
      <c r="R320">
        <v>36.803602305475508</v>
      </c>
      <c r="S320">
        <v>117.24</v>
      </c>
      <c r="T320">
        <v>21427700000000</v>
      </c>
      <c r="U320">
        <v>78.5</v>
      </c>
      <c r="V320">
        <v>9.6</v>
      </c>
      <c r="W320">
        <v>36.6</v>
      </c>
      <c r="X320">
        <v>328239523</v>
      </c>
    </row>
    <row r="321" spans="1:24" x14ac:dyDescent="0.25">
      <c r="A321">
        <v>261</v>
      </c>
      <c r="B321" t="s">
        <v>49</v>
      </c>
      <c r="C321" t="s">
        <v>1045</v>
      </c>
      <c r="D321" t="s">
        <v>32</v>
      </c>
      <c r="E321" t="s">
        <v>1046</v>
      </c>
      <c r="F321" t="s">
        <v>1047</v>
      </c>
      <c r="G321" t="s">
        <v>49</v>
      </c>
      <c r="H321" t="b">
        <v>1</v>
      </c>
      <c r="I321" t="s">
        <v>1796</v>
      </c>
      <c r="J321" t="s">
        <v>1048</v>
      </c>
      <c r="K321" t="s">
        <v>1049</v>
      </c>
      <c r="L321">
        <v>8000</v>
      </c>
      <c r="M321">
        <v>1937</v>
      </c>
      <c r="N321">
        <v>5</v>
      </c>
      <c r="O321">
        <v>15</v>
      </c>
      <c r="P321" s="3">
        <v>13650</v>
      </c>
      <c r="Q321" s="3">
        <v>45838</v>
      </c>
      <c r="R321">
        <v>88.126618882086944</v>
      </c>
      <c r="S321">
        <v>117.24</v>
      </c>
      <c r="T321">
        <v>21427700000000</v>
      </c>
      <c r="U321">
        <v>78.5</v>
      </c>
      <c r="V321">
        <v>9.6</v>
      </c>
      <c r="W321">
        <v>36.6</v>
      </c>
      <c r="X321">
        <v>328239523</v>
      </c>
    </row>
    <row r="322" spans="1:24" x14ac:dyDescent="0.25">
      <c r="A322">
        <v>442</v>
      </c>
      <c r="B322" t="s">
        <v>351</v>
      </c>
      <c r="C322" t="s">
        <v>1598</v>
      </c>
      <c r="D322" t="s">
        <v>32</v>
      </c>
      <c r="E322" t="s">
        <v>831</v>
      </c>
      <c r="F322" t="s">
        <v>517</v>
      </c>
      <c r="G322" t="s">
        <v>351</v>
      </c>
      <c r="H322" t="b">
        <v>1</v>
      </c>
      <c r="I322" t="s">
        <v>1796</v>
      </c>
      <c r="J322" t="s">
        <v>1599</v>
      </c>
      <c r="K322" t="s">
        <v>1049</v>
      </c>
      <c r="L322">
        <v>5800</v>
      </c>
      <c r="M322">
        <v>1952</v>
      </c>
      <c r="N322">
        <v>7</v>
      </c>
      <c r="O322">
        <v>29</v>
      </c>
      <c r="P322" s="3">
        <v>19204</v>
      </c>
      <c r="Q322" s="3">
        <v>45838</v>
      </c>
      <c r="R322">
        <v>72.918568944467054</v>
      </c>
      <c r="S322">
        <v>117.24</v>
      </c>
      <c r="T322">
        <v>21427700000000</v>
      </c>
      <c r="U322">
        <v>78.5</v>
      </c>
      <c r="V322">
        <v>9.6</v>
      </c>
      <c r="W322">
        <v>36.6</v>
      </c>
      <c r="X322">
        <v>328239523</v>
      </c>
    </row>
    <row r="323" spans="1:24" x14ac:dyDescent="0.25">
      <c r="A323">
        <v>486</v>
      </c>
      <c r="B323" t="s">
        <v>21</v>
      </c>
      <c r="C323" t="s">
        <v>1715</v>
      </c>
      <c r="D323" t="s">
        <v>680</v>
      </c>
      <c r="E323" t="s">
        <v>681</v>
      </c>
      <c r="F323" t="s">
        <v>165</v>
      </c>
      <c r="G323" t="s">
        <v>21</v>
      </c>
      <c r="H323" t="b">
        <v>1</v>
      </c>
      <c r="I323" t="s">
        <v>1796</v>
      </c>
      <c r="J323" t="s">
        <v>1716</v>
      </c>
      <c r="K323" t="s">
        <v>1717</v>
      </c>
      <c r="L323">
        <v>5400</v>
      </c>
      <c r="M323">
        <v>1946</v>
      </c>
      <c r="N323">
        <v>1</v>
      </c>
      <c r="O323">
        <v>1</v>
      </c>
      <c r="P323" s="3">
        <v>16803</v>
      </c>
      <c r="Q323" s="3">
        <v>45838</v>
      </c>
      <c r="R323">
        <v>79.493497604380565</v>
      </c>
      <c r="S323">
        <v>110.62</v>
      </c>
      <c r="T323">
        <v>2001244392042</v>
      </c>
      <c r="U323">
        <v>82.9</v>
      </c>
      <c r="V323">
        <v>24.3</v>
      </c>
      <c r="W323">
        <v>59.1</v>
      </c>
      <c r="X323">
        <v>60297396</v>
      </c>
    </row>
    <row r="324" spans="1:24" x14ac:dyDescent="0.25">
      <c r="A324">
        <v>466</v>
      </c>
      <c r="B324" t="s">
        <v>49</v>
      </c>
      <c r="C324" t="s">
        <v>1699</v>
      </c>
      <c r="D324" t="s">
        <v>32</v>
      </c>
      <c r="E324" t="s">
        <v>61</v>
      </c>
      <c r="F324" t="s">
        <v>204</v>
      </c>
      <c r="G324" t="s">
        <v>49</v>
      </c>
      <c r="H324" t="b">
        <v>1</v>
      </c>
      <c r="I324" t="s">
        <v>1796</v>
      </c>
      <c r="J324" t="s">
        <v>1700</v>
      </c>
      <c r="K324" t="s">
        <v>1701</v>
      </c>
      <c r="L324">
        <v>5500</v>
      </c>
      <c r="M324">
        <v>1944</v>
      </c>
      <c r="N324">
        <v>8</v>
      </c>
      <c r="O324">
        <v>22</v>
      </c>
      <c r="P324" s="3">
        <v>16306</v>
      </c>
      <c r="Q324" s="3">
        <v>45838</v>
      </c>
      <c r="R324">
        <v>80.852859670795638</v>
      </c>
      <c r="S324">
        <v>117.24</v>
      </c>
      <c r="T324">
        <v>21427700000000</v>
      </c>
      <c r="U324">
        <v>78.5</v>
      </c>
      <c r="V324">
        <v>9.6</v>
      </c>
      <c r="W324">
        <v>36.6</v>
      </c>
      <c r="X324">
        <v>328239523</v>
      </c>
    </row>
    <row r="325" spans="1:24" x14ac:dyDescent="0.25">
      <c r="A325">
        <v>299</v>
      </c>
      <c r="B325" t="s">
        <v>49</v>
      </c>
      <c r="C325" t="s">
        <v>1152</v>
      </c>
      <c r="D325" t="s">
        <v>32</v>
      </c>
      <c r="E325" t="s">
        <v>301</v>
      </c>
      <c r="F325" t="s">
        <v>204</v>
      </c>
      <c r="G325" t="s">
        <v>49</v>
      </c>
      <c r="H325" t="b">
        <v>1</v>
      </c>
      <c r="I325" t="s">
        <v>1796</v>
      </c>
      <c r="J325" t="s">
        <v>594</v>
      </c>
      <c r="K325" t="s">
        <v>1153</v>
      </c>
      <c r="L325">
        <v>7500</v>
      </c>
      <c r="M325">
        <v>1954</v>
      </c>
      <c r="N325">
        <v>9</v>
      </c>
      <c r="O325">
        <v>28</v>
      </c>
      <c r="P325" s="3">
        <v>19995</v>
      </c>
      <c r="Q325" s="3">
        <v>45838</v>
      </c>
      <c r="R325">
        <v>70.754277891854898</v>
      </c>
      <c r="S325">
        <v>117.24</v>
      </c>
      <c r="T325">
        <v>21427700000000</v>
      </c>
      <c r="U325">
        <v>78.5</v>
      </c>
      <c r="V325">
        <v>9.6</v>
      </c>
      <c r="W325">
        <v>36.6</v>
      </c>
      <c r="X325">
        <v>328239523</v>
      </c>
    </row>
    <row r="326" spans="1:24" x14ac:dyDescent="0.25">
      <c r="A326">
        <v>344</v>
      </c>
      <c r="B326" t="s">
        <v>103</v>
      </c>
      <c r="C326" t="s">
        <v>1298</v>
      </c>
      <c r="D326" t="s">
        <v>32</v>
      </c>
      <c r="E326" t="s">
        <v>1299</v>
      </c>
      <c r="F326" t="s">
        <v>1300</v>
      </c>
      <c r="G326" t="s">
        <v>103</v>
      </c>
      <c r="H326" t="b">
        <v>0</v>
      </c>
      <c r="I326" t="s">
        <v>1797</v>
      </c>
      <c r="J326" t="s">
        <v>1301</v>
      </c>
      <c r="K326" t="s">
        <v>1302</v>
      </c>
      <c r="L326">
        <v>6900</v>
      </c>
      <c r="M326">
        <v>1934</v>
      </c>
      <c r="N326">
        <v>1</v>
      </c>
      <c r="O326">
        <v>1</v>
      </c>
      <c r="P326" s="3">
        <v>12420</v>
      </c>
      <c r="Q326" s="3">
        <v>45838</v>
      </c>
      <c r="R326">
        <v>91.493497604380565</v>
      </c>
      <c r="S326">
        <v>117.24</v>
      </c>
      <c r="T326">
        <v>21427700000000</v>
      </c>
      <c r="U326">
        <v>78.5</v>
      </c>
      <c r="V326">
        <v>9.6</v>
      </c>
      <c r="W326">
        <v>36.6</v>
      </c>
      <c r="X326">
        <v>328239523</v>
      </c>
    </row>
    <row r="327" spans="1:24" x14ac:dyDescent="0.25">
      <c r="A327">
        <v>148</v>
      </c>
      <c r="B327" t="s">
        <v>38</v>
      </c>
      <c r="C327" t="s">
        <v>644</v>
      </c>
      <c r="D327" t="s">
        <v>306</v>
      </c>
      <c r="E327" t="s">
        <v>645</v>
      </c>
      <c r="F327" t="s">
        <v>646</v>
      </c>
      <c r="G327" t="s">
        <v>38</v>
      </c>
      <c r="H327" t="b">
        <v>1</v>
      </c>
      <c r="I327" t="s">
        <v>1796</v>
      </c>
      <c r="J327" t="s">
        <v>647</v>
      </c>
      <c r="K327" t="s">
        <v>648</v>
      </c>
      <c r="L327">
        <v>11500</v>
      </c>
      <c r="M327">
        <v>1984</v>
      </c>
      <c r="N327">
        <v>10</v>
      </c>
      <c r="O327">
        <v>10</v>
      </c>
      <c r="P327" s="3">
        <v>30965</v>
      </c>
      <c r="Q327" s="3">
        <v>45838</v>
      </c>
      <c r="R327">
        <v>40.718727592725379</v>
      </c>
      <c r="S327">
        <v>114.52</v>
      </c>
      <c r="T327">
        <v>421142267938</v>
      </c>
      <c r="U327">
        <v>77.8</v>
      </c>
      <c r="V327">
        <v>0.1</v>
      </c>
      <c r="W327">
        <v>15.9</v>
      </c>
      <c r="X327">
        <v>9770529</v>
      </c>
    </row>
    <row r="328" spans="1:24" x14ac:dyDescent="0.25">
      <c r="A328">
        <v>261</v>
      </c>
      <c r="B328" t="s">
        <v>272</v>
      </c>
      <c r="C328" t="s">
        <v>1053</v>
      </c>
      <c r="D328" t="s">
        <v>487</v>
      </c>
      <c r="E328" t="s">
        <v>488</v>
      </c>
      <c r="F328" t="s">
        <v>1054</v>
      </c>
      <c r="G328" t="s">
        <v>272</v>
      </c>
      <c r="H328" t="b">
        <v>1</v>
      </c>
      <c r="I328" t="s">
        <v>1796</v>
      </c>
      <c r="J328" t="s">
        <v>1055</v>
      </c>
      <c r="K328" t="s">
        <v>648</v>
      </c>
      <c r="L328">
        <v>8000</v>
      </c>
      <c r="M328">
        <v>1964</v>
      </c>
      <c r="N328">
        <v>5</v>
      </c>
      <c r="O328">
        <v>15</v>
      </c>
      <c r="P328" s="3">
        <v>23512</v>
      </c>
      <c r="Q328" s="3">
        <v>45838</v>
      </c>
      <c r="R328">
        <v>61.123907091760138</v>
      </c>
      <c r="S328">
        <v>116.48</v>
      </c>
      <c r="T328">
        <v>246489245495</v>
      </c>
      <c r="U328">
        <v>79</v>
      </c>
      <c r="V328">
        <v>14.9</v>
      </c>
      <c r="W328">
        <v>46.1</v>
      </c>
      <c r="X328">
        <v>10669709</v>
      </c>
    </row>
    <row r="329" spans="1:24" x14ac:dyDescent="0.25">
      <c r="A329">
        <v>223</v>
      </c>
      <c r="B329" t="s">
        <v>292</v>
      </c>
      <c r="C329" t="s">
        <v>934</v>
      </c>
      <c r="D329" t="s">
        <v>105</v>
      </c>
      <c r="E329" t="s">
        <v>214</v>
      </c>
      <c r="F329" t="s">
        <v>215</v>
      </c>
      <c r="G329" t="s">
        <v>292</v>
      </c>
      <c r="H329" t="b">
        <v>1</v>
      </c>
      <c r="I329" t="s">
        <v>1796</v>
      </c>
      <c r="J329" t="s">
        <v>935</v>
      </c>
      <c r="K329" t="s">
        <v>936</v>
      </c>
      <c r="L329">
        <v>8800</v>
      </c>
      <c r="M329">
        <v>1959</v>
      </c>
      <c r="N329">
        <v>1</v>
      </c>
      <c r="O329">
        <v>1</v>
      </c>
      <c r="P329" s="3">
        <v>21551</v>
      </c>
      <c r="Q329" s="3">
        <v>45838</v>
      </c>
      <c r="R329">
        <v>66.493502778685851</v>
      </c>
      <c r="S329">
        <v>125.08</v>
      </c>
      <c r="T329">
        <v>19910000000000</v>
      </c>
      <c r="U329">
        <v>77</v>
      </c>
      <c r="V329">
        <v>9.4</v>
      </c>
      <c r="W329">
        <v>59.2</v>
      </c>
      <c r="X329">
        <v>1397715000</v>
      </c>
    </row>
    <row r="330" spans="1:24" x14ac:dyDescent="0.25">
      <c r="A330">
        <v>25</v>
      </c>
      <c r="B330" t="s">
        <v>21</v>
      </c>
      <c r="C330" t="s">
        <v>147</v>
      </c>
      <c r="D330" t="s">
        <v>32</v>
      </c>
      <c r="E330" t="s">
        <v>148</v>
      </c>
      <c r="F330" t="s">
        <v>149</v>
      </c>
      <c r="G330" t="s">
        <v>21</v>
      </c>
      <c r="H330" t="b">
        <v>1</v>
      </c>
      <c r="I330" t="s">
        <v>1796</v>
      </c>
      <c r="J330" t="s">
        <v>150</v>
      </c>
      <c r="K330" t="s">
        <v>151</v>
      </c>
      <c r="L330">
        <v>45100</v>
      </c>
      <c r="M330">
        <v>1938</v>
      </c>
      <c r="N330">
        <v>2</v>
      </c>
      <c r="O330">
        <v>24</v>
      </c>
      <c r="P330" s="3">
        <v>13935</v>
      </c>
      <c r="Q330" s="3">
        <v>45838</v>
      </c>
      <c r="R330">
        <v>87.345653661875431</v>
      </c>
      <c r="S330">
        <v>117.24</v>
      </c>
      <c r="T330">
        <v>21427700000000</v>
      </c>
      <c r="U330">
        <v>78.5</v>
      </c>
      <c r="V330">
        <v>9.6</v>
      </c>
      <c r="W330">
        <v>36.6</v>
      </c>
      <c r="X330">
        <v>328239523</v>
      </c>
    </row>
    <row r="331" spans="1:24" x14ac:dyDescent="0.25">
      <c r="A331">
        <v>161</v>
      </c>
      <c r="B331" t="s">
        <v>49</v>
      </c>
      <c r="C331" t="s">
        <v>692</v>
      </c>
      <c r="D331" t="s">
        <v>32</v>
      </c>
      <c r="E331" t="s">
        <v>693</v>
      </c>
      <c r="F331" t="s">
        <v>694</v>
      </c>
      <c r="G331" t="s">
        <v>49</v>
      </c>
      <c r="H331" t="b">
        <v>0</v>
      </c>
      <c r="I331" t="s">
        <v>1796</v>
      </c>
      <c r="J331" t="s">
        <v>695</v>
      </c>
      <c r="K331" t="s">
        <v>696</v>
      </c>
      <c r="L331">
        <v>10900</v>
      </c>
      <c r="M331">
        <v>1939</v>
      </c>
      <c r="N331">
        <v>12</v>
      </c>
      <c r="O331">
        <v>28</v>
      </c>
      <c r="P331" s="3">
        <v>14607</v>
      </c>
      <c r="Q331" s="3">
        <v>45838</v>
      </c>
      <c r="R331">
        <v>85.505145230827338</v>
      </c>
      <c r="S331">
        <v>117.24</v>
      </c>
      <c r="T331">
        <v>21427700000000</v>
      </c>
      <c r="U331">
        <v>78.5</v>
      </c>
      <c r="V331">
        <v>9.6</v>
      </c>
      <c r="W331">
        <v>36.6</v>
      </c>
      <c r="X331">
        <v>328239523</v>
      </c>
    </row>
    <row r="332" spans="1:24" x14ac:dyDescent="0.25">
      <c r="A332">
        <v>290</v>
      </c>
      <c r="B332" t="s">
        <v>462</v>
      </c>
      <c r="C332" t="s">
        <v>1135</v>
      </c>
      <c r="D332" t="s">
        <v>555</v>
      </c>
      <c r="E332" t="s">
        <v>555</v>
      </c>
      <c r="F332" t="s">
        <v>462</v>
      </c>
      <c r="G332" t="s">
        <v>462</v>
      </c>
      <c r="H332" t="b">
        <v>0</v>
      </c>
      <c r="I332" t="s">
        <v>1796</v>
      </c>
      <c r="J332" t="s">
        <v>1136</v>
      </c>
      <c r="K332" t="s">
        <v>696</v>
      </c>
      <c r="L332">
        <v>7600</v>
      </c>
      <c r="M332">
        <v>1959</v>
      </c>
      <c r="N332">
        <v>1</v>
      </c>
      <c r="O332">
        <v>1</v>
      </c>
      <c r="P332" s="3">
        <v>21551</v>
      </c>
      <c r="Q332" s="3">
        <v>45838</v>
      </c>
      <c r="R332">
        <v>66.493502778685851</v>
      </c>
      <c r="S332">
        <v>114.41</v>
      </c>
      <c r="T332">
        <v>372062527489</v>
      </c>
      <c r="U332">
        <v>83.1</v>
      </c>
      <c r="V332">
        <v>13.1</v>
      </c>
      <c r="W332">
        <v>21</v>
      </c>
      <c r="X332">
        <v>5703569</v>
      </c>
    </row>
    <row r="333" spans="1:24" x14ac:dyDescent="0.25">
      <c r="A333">
        <v>344</v>
      </c>
      <c r="B333" t="s">
        <v>49</v>
      </c>
      <c r="C333" t="s">
        <v>1303</v>
      </c>
      <c r="D333" t="s">
        <v>32</v>
      </c>
      <c r="E333" t="s">
        <v>61</v>
      </c>
      <c r="F333" t="s">
        <v>1304</v>
      </c>
      <c r="G333" t="s">
        <v>49</v>
      </c>
      <c r="H333" t="b">
        <v>1</v>
      </c>
      <c r="I333" t="s">
        <v>1796</v>
      </c>
      <c r="J333" t="s">
        <v>1305</v>
      </c>
      <c r="K333" t="s">
        <v>1306</v>
      </c>
      <c r="L333">
        <v>6900</v>
      </c>
      <c r="M333">
        <v>1967</v>
      </c>
      <c r="N333">
        <v>9</v>
      </c>
      <c r="O333">
        <v>16</v>
      </c>
      <c r="P333" s="3">
        <v>24731</v>
      </c>
      <c r="Q333" s="3">
        <v>45838</v>
      </c>
      <c r="R333">
        <v>57.787146171693735</v>
      </c>
      <c r="S333">
        <v>117.24</v>
      </c>
      <c r="T333">
        <v>21427700000000</v>
      </c>
      <c r="U333">
        <v>78.5</v>
      </c>
      <c r="V333">
        <v>9.6</v>
      </c>
      <c r="W333">
        <v>36.6</v>
      </c>
      <c r="X333">
        <v>328239523</v>
      </c>
    </row>
    <row r="334" spans="1:24" x14ac:dyDescent="0.25">
      <c r="A334">
        <v>466</v>
      </c>
      <c r="B334" t="s">
        <v>30</v>
      </c>
      <c r="C334" t="s">
        <v>1676</v>
      </c>
      <c r="D334" t="s">
        <v>680</v>
      </c>
      <c r="E334" t="s">
        <v>1677</v>
      </c>
      <c r="F334" t="s">
        <v>418</v>
      </c>
      <c r="G334" t="s">
        <v>30</v>
      </c>
      <c r="H334" t="b">
        <v>0</v>
      </c>
      <c r="I334" t="s">
        <v>1796</v>
      </c>
      <c r="J334" t="s">
        <v>1678</v>
      </c>
      <c r="K334" t="s">
        <v>1679</v>
      </c>
      <c r="L334">
        <v>5500</v>
      </c>
      <c r="M334">
        <v>1945</v>
      </c>
      <c r="N334">
        <v>5</v>
      </c>
      <c r="O334">
        <v>22</v>
      </c>
      <c r="P334" s="3">
        <v>16579</v>
      </c>
      <c r="Q334" s="3">
        <v>45838</v>
      </c>
      <c r="R334">
        <v>80.10745310123373</v>
      </c>
      <c r="S334">
        <v>110.62</v>
      </c>
      <c r="T334">
        <v>2001244392042</v>
      </c>
      <c r="U334">
        <v>82.9</v>
      </c>
      <c r="V334">
        <v>24.3</v>
      </c>
      <c r="W334">
        <v>59.1</v>
      </c>
      <c r="X334">
        <v>60297396</v>
      </c>
    </row>
    <row r="335" spans="1:24" x14ac:dyDescent="0.25">
      <c r="A335">
        <v>223</v>
      </c>
      <c r="B335" t="s">
        <v>38</v>
      </c>
      <c r="C335" t="s">
        <v>929</v>
      </c>
      <c r="D335" t="s">
        <v>32</v>
      </c>
      <c r="E335" t="s">
        <v>930</v>
      </c>
      <c r="F335" t="s">
        <v>931</v>
      </c>
      <c r="G335" t="s">
        <v>38</v>
      </c>
      <c r="H335" t="b">
        <v>1</v>
      </c>
      <c r="I335" t="s">
        <v>1796</v>
      </c>
      <c r="J335" t="s">
        <v>932</v>
      </c>
      <c r="K335" t="s">
        <v>933</v>
      </c>
      <c r="L335">
        <v>8800</v>
      </c>
      <c r="M335">
        <v>1967</v>
      </c>
      <c r="N335">
        <v>6</v>
      </c>
      <c r="O335">
        <v>21</v>
      </c>
      <c r="P335" s="3">
        <v>24644</v>
      </c>
      <c r="Q335" s="3">
        <v>45838</v>
      </c>
      <c r="R335">
        <v>58.025336426914151</v>
      </c>
      <c r="S335">
        <v>117.24</v>
      </c>
      <c r="T335">
        <v>21427700000000</v>
      </c>
      <c r="U335">
        <v>78.5</v>
      </c>
      <c r="V335">
        <v>9.6</v>
      </c>
      <c r="W335">
        <v>36.6</v>
      </c>
      <c r="X335">
        <v>328239523</v>
      </c>
    </row>
    <row r="336" spans="1:24" x14ac:dyDescent="0.25">
      <c r="A336">
        <v>497</v>
      </c>
      <c r="B336" t="s">
        <v>72</v>
      </c>
      <c r="C336" t="s">
        <v>1767</v>
      </c>
      <c r="D336" t="s">
        <v>294</v>
      </c>
      <c r="E336" t="s">
        <v>295</v>
      </c>
      <c r="F336" t="s">
        <v>1089</v>
      </c>
      <c r="G336" t="s">
        <v>72</v>
      </c>
      <c r="H336" t="b">
        <v>0</v>
      </c>
      <c r="I336" t="s">
        <v>1796</v>
      </c>
      <c r="J336" t="s">
        <v>1768</v>
      </c>
      <c r="K336" t="s">
        <v>1769</v>
      </c>
      <c r="L336">
        <v>5300</v>
      </c>
      <c r="M336">
        <v>1944</v>
      </c>
      <c r="N336">
        <v>5</v>
      </c>
      <c r="O336">
        <v>13</v>
      </c>
      <c r="P336" s="3">
        <v>16205</v>
      </c>
      <c r="Q336" s="3">
        <v>45838</v>
      </c>
      <c r="R336">
        <v>81.129377984040602</v>
      </c>
      <c r="S336">
        <v>151.18</v>
      </c>
      <c r="T336">
        <v>1119190780753</v>
      </c>
      <c r="U336">
        <v>71.5</v>
      </c>
      <c r="V336">
        <v>10.199999999999999</v>
      </c>
      <c r="W336">
        <v>30.1</v>
      </c>
      <c r="X336">
        <v>270203917</v>
      </c>
    </row>
    <row r="337" spans="1:24" x14ac:dyDescent="0.25">
      <c r="A337">
        <v>276</v>
      </c>
      <c r="B337" t="s">
        <v>38</v>
      </c>
      <c r="C337" t="s">
        <v>1091</v>
      </c>
      <c r="D337" t="s">
        <v>105</v>
      </c>
      <c r="E337" t="s">
        <v>246</v>
      </c>
      <c r="F337" t="s">
        <v>1092</v>
      </c>
      <c r="G337" t="s">
        <v>38</v>
      </c>
      <c r="H337" t="b">
        <v>1</v>
      </c>
      <c r="I337" t="s">
        <v>1796</v>
      </c>
      <c r="J337" t="s">
        <v>1093</v>
      </c>
      <c r="K337" t="s">
        <v>1094</v>
      </c>
      <c r="L337">
        <v>7800</v>
      </c>
      <c r="M337">
        <v>1970</v>
      </c>
      <c r="N337">
        <v>1</v>
      </c>
      <c r="O337">
        <v>3</v>
      </c>
      <c r="P337" s="3">
        <v>25571</v>
      </c>
      <c r="Q337" s="3">
        <v>45838</v>
      </c>
      <c r="R337">
        <v>55.488021902806295</v>
      </c>
      <c r="S337">
        <v>125.08</v>
      </c>
      <c r="T337">
        <v>19910000000000</v>
      </c>
      <c r="U337">
        <v>77</v>
      </c>
      <c r="V337">
        <v>9.4</v>
      </c>
      <c r="W337">
        <v>59.2</v>
      </c>
      <c r="X337">
        <v>1397715000</v>
      </c>
    </row>
    <row r="338" spans="1:24" x14ac:dyDescent="0.25">
      <c r="A338">
        <v>86</v>
      </c>
      <c r="B338" t="s">
        <v>103</v>
      </c>
      <c r="C338" t="s">
        <v>424</v>
      </c>
      <c r="D338" t="s">
        <v>105</v>
      </c>
      <c r="E338" t="s">
        <v>425</v>
      </c>
      <c r="F338" t="s">
        <v>426</v>
      </c>
      <c r="G338" t="s">
        <v>103</v>
      </c>
      <c r="H338" t="b">
        <v>1</v>
      </c>
      <c r="I338" t="s">
        <v>1796</v>
      </c>
      <c r="J338" t="s">
        <v>427</v>
      </c>
      <c r="K338" t="s">
        <v>428</v>
      </c>
      <c r="L338">
        <v>18900</v>
      </c>
      <c r="M338">
        <v>1965</v>
      </c>
      <c r="N338">
        <v>4</v>
      </c>
      <c r="O338">
        <v>17</v>
      </c>
      <c r="P338" s="3">
        <v>23849</v>
      </c>
      <c r="Q338" s="3">
        <v>45838</v>
      </c>
      <c r="R338">
        <v>60.203276481149011</v>
      </c>
      <c r="S338">
        <v>125.08</v>
      </c>
      <c r="T338">
        <v>19910000000000</v>
      </c>
      <c r="U338">
        <v>77</v>
      </c>
      <c r="V338">
        <v>9.4</v>
      </c>
      <c r="W338">
        <v>59.2</v>
      </c>
      <c r="X338">
        <v>1397715000</v>
      </c>
    </row>
    <row r="339" spans="1:24" x14ac:dyDescent="0.25">
      <c r="A339">
        <v>179</v>
      </c>
      <c r="B339" t="s">
        <v>72</v>
      </c>
      <c r="C339" t="s">
        <v>760</v>
      </c>
      <c r="D339" t="s">
        <v>761</v>
      </c>
      <c r="E339" t="s">
        <v>762</v>
      </c>
      <c r="F339" t="s">
        <v>763</v>
      </c>
      <c r="G339" t="s">
        <v>72</v>
      </c>
      <c r="H339" t="b">
        <v>0</v>
      </c>
      <c r="I339" t="s">
        <v>1796</v>
      </c>
      <c r="J339" t="s">
        <v>764</v>
      </c>
      <c r="K339" t="s">
        <v>765</v>
      </c>
      <c r="L339">
        <v>10100</v>
      </c>
      <c r="M339">
        <v>1941</v>
      </c>
      <c r="N339">
        <v>8</v>
      </c>
      <c r="O339">
        <v>12</v>
      </c>
      <c r="P339" s="3">
        <v>15200</v>
      </c>
      <c r="Q339" s="3">
        <v>45838</v>
      </c>
      <c r="R339">
        <v>83.882947883785349</v>
      </c>
      <c r="S339">
        <v>121.46</v>
      </c>
      <c r="T339">
        <v>364701517788</v>
      </c>
      <c r="U339">
        <v>76</v>
      </c>
      <c r="V339">
        <v>12</v>
      </c>
      <c r="W339">
        <v>38.700000000000003</v>
      </c>
      <c r="X339">
        <v>32447385</v>
      </c>
    </row>
    <row r="340" spans="1:24" x14ac:dyDescent="0.25">
      <c r="A340">
        <v>61</v>
      </c>
      <c r="B340" t="s">
        <v>49</v>
      </c>
      <c r="C340" t="s">
        <v>321</v>
      </c>
      <c r="D340" t="s">
        <v>294</v>
      </c>
      <c r="E340" t="s">
        <v>322</v>
      </c>
      <c r="F340" t="s">
        <v>323</v>
      </c>
      <c r="G340" t="s">
        <v>49</v>
      </c>
      <c r="H340" t="b">
        <v>0</v>
      </c>
      <c r="I340" t="s">
        <v>1796</v>
      </c>
      <c r="J340" t="s">
        <v>324</v>
      </c>
      <c r="K340" t="s">
        <v>325</v>
      </c>
      <c r="L340">
        <v>24200</v>
      </c>
      <c r="M340">
        <v>1941</v>
      </c>
      <c r="N340">
        <v>1</v>
      </c>
      <c r="O340">
        <v>1</v>
      </c>
      <c r="P340" s="3">
        <v>14977</v>
      </c>
      <c r="Q340" s="3">
        <v>45838</v>
      </c>
      <c r="R340">
        <v>84.493493525736</v>
      </c>
      <c r="S340">
        <v>151.18</v>
      </c>
      <c r="T340">
        <v>1119190780753</v>
      </c>
      <c r="U340">
        <v>71.5</v>
      </c>
      <c r="V340">
        <v>10.199999999999999</v>
      </c>
      <c r="W340">
        <v>30.1</v>
      </c>
      <c r="X340">
        <v>270203917</v>
      </c>
    </row>
    <row r="341" spans="1:24" x14ac:dyDescent="0.25">
      <c r="A341">
        <v>114</v>
      </c>
      <c r="B341" t="s">
        <v>21</v>
      </c>
      <c r="C341" t="s">
        <v>525</v>
      </c>
      <c r="D341" t="s">
        <v>74</v>
      </c>
      <c r="E341" t="s">
        <v>75</v>
      </c>
      <c r="F341" t="s">
        <v>526</v>
      </c>
      <c r="G341" t="s">
        <v>21</v>
      </c>
      <c r="H341" t="b">
        <v>1</v>
      </c>
      <c r="I341" t="s">
        <v>1796</v>
      </c>
      <c r="J341" t="s">
        <v>527</v>
      </c>
      <c r="K341" t="s">
        <v>528</v>
      </c>
      <c r="L341">
        <v>15300</v>
      </c>
      <c r="M341">
        <v>1955</v>
      </c>
      <c r="N341">
        <v>1</v>
      </c>
      <c r="O341">
        <v>1</v>
      </c>
      <c r="P341" s="3">
        <v>20090</v>
      </c>
      <c r="Q341" s="3">
        <v>45838</v>
      </c>
      <c r="R341">
        <v>70.493502487178503</v>
      </c>
      <c r="S341">
        <v>180.44</v>
      </c>
      <c r="T341">
        <v>2611000000000</v>
      </c>
      <c r="U341">
        <v>69.400000000000006</v>
      </c>
      <c r="V341">
        <v>11.2</v>
      </c>
      <c r="W341">
        <v>49.7</v>
      </c>
      <c r="X341">
        <v>1366417754</v>
      </c>
    </row>
    <row r="342" spans="1:24" x14ac:dyDescent="0.25">
      <c r="A342">
        <v>390</v>
      </c>
      <c r="B342" t="s">
        <v>462</v>
      </c>
      <c r="C342" t="s">
        <v>1455</v>
      </c>
      <c r="D342" t="s">
        <v>170</v>
      </c>
      <c r="E342" t="s">
        <v>1456</v>
      </c>
      <c r="F342" t="s">
        <v>465</v>
      </c>
      <c r="G342" t="s">
        <v>462</v>
      </c>
      <c r="H342" t="b">
        <v>1</v>
      </c>
      <c r="I342" t="s">
        <v>1796</v>
      </c>
      <c r="J342" t="s">
        <v>1457</v>
      </c>
      <c r="K342" t="s">
        <v>1458</v>
      </c>
      <c r="L342">
        <v>6500</v>
      </c>
      <c r="M342">
        <v>1971</v>
      </c>
      <c r="N342">
        <v>4</v>
      </c>
      <c r="O342">
        <v>22</v>
      </c>
      <c r="P342" s="3">
        <v>26045</v>
      </c>
      <c r="Q342" s="3">
        <v>45838</v>
      </c>
      <c r="R342">
        <v>54.189606252177811</v>
      </c>
      <c r="S342">
        <v>99.55</v>
      </c>
      <c r="T342">
        <v>703082435360</v>
      </c>
      <c r="U342">
        <v>83.6</v>
      </c>
      <c r="V342">
        <v>10.1</v>
      </c>
      <c r="W342">
        <v>28.8</v>
      </c>
      <c r="X342">
        <v>8574832</v>
      </c>
    </row>
    <row r="343" spans="1:24" x14ac:dyDescent="0.25">
      <c r="A343">
        <v>43</v>
      </c>
      <c r="B343" t="s">
        <v>168</v>
      </c>
      <c r="C343" t="s">
        <v>242</v>
      </c>
      <c r="D343" t="s">
        <v>170</v>
      </c>
      <c r="E343" t="s">
        <v>239</v>
      </c>
      <c r="F343" t="s">
        <v>172</v>
      </c>
      <c r="G343" t="s">
        <v>168</v>
      </c>
      <c r="H343" t="b">
        <v>1</v>
      </c>
      <c r="I343" t="s">
        <v>1797</v>
      </c>
      <c r="J343" t="s">
        <v>243</v>
      </c>
      <c r="K343" t="s">
        <v>244</v>
      </c>
      <c r="L343">
        <v>31200</v>
      </c>
      <c r="M343">
        <v>1945</v>
      </c>
      <c r="N343">
        <v>3</v>
      </c>
      <c r="O343">
        <v>26</v>
      </c>
      <c r="P343" s="3">
        <v>16522</v>
      </c>
      <c r="Q343" s="3">
        <v>45838</v>
      </c>
      <c r="R343">
        <v>80.263511914821692</v>
      </c>
      <c r="S343">
        <v>99.55</v>
      </c>
      <c r="T343">
        <v>703082435360</v>
      </c>
      <c r="U343">
        <v>83.6</v>
      </c>
      <c r="V343">
        <v>10.1</v>
      </c>
      <c r="W343">
        <v>28.8</v>
      </c>
      <c r="X343">
        <v>8574832</v>
      </c>
    </row>
    <row r="344" spans="1:24" x14ac:dyDescent="0.25">
      <c r="A344">
        <v>383</v>
      </c>
      <c r="B344" t="s">
        <v>250</v>
      </c>
      <c r="C344" t="s">
        <v>1419</v>
      </c>
      <c r="D344" t="s">
        <v>170</v>
      </c>
      <c r="E344" t="s">
        <v>1420</v>
      </c>
      <c r="F344" t="s">
        <v>348</v>
      </c>
      <c r="G344" t="s">
        <v>250</v>
      </c>
      <c r="H344" t="b">
        <v>0</v>
      </c>
      <c r="I344" t="s">
        <v>1797</v>
      </c>
      <c r="J344" t="s">
        <v>1421</v>
      </c>
      <c r="K344" t="s">
        <v>1422</v>
      </c>
      <c r="L344">
        <v>6600</v>
      </c>
      <c r="M344">
        <v>1976</v>
      </c>
      <c r="N344">
        <v>1</v>
      </c>
      <c r="O344">
        <v>1</v>
      </c>
      <c r="P344" s="3">
        <v>27760</v>
      </c>
      <c r="Q344" s="3">
        <v>45838</v>
      </c>
      <c r="R344">
        <v>49.493511471280733</v>
      </c>
      <c r="S344">
        <v>99.55</v>
      </c>
      <c r="T344">
        <v>703082435360</v>
      </c>
      <c r="U344">
        <v>83.6</v>
      </c>
      <c r="V344">
        <v>10.1</v>
      </c>
      <c r="W344">
        <v>28.8</v>
      </c>
      <c r="X344">
        <v>8574832</v>
      </c>
    </row>
    <row r="345" spans="1:24" x14ac:dyDescent="0.25">
      <c r="A345">
        <v>332</v>
      </c>
      <c r="B345" t="s">
        <v>21</v>
      </c>
      <c r="C345" t="s">
        <v>1275</v>
      </c>
      <c r="D345" t="s">
        <v>32</v>
      </c>
      <c r="E345" t="s">
        <v>61</v>
      </c>
      <c r="F345" t="s">
        <v>1276</v>
      </c>
      <c r="G345" t="s">
        <v>21</v>
      </c>
      <c r="H345" t="b">
        <v>1</v>
      </c>
      <c r="I345" t="s">
        <v>1796</v>
      </c>
      <c r="J345" t="s">
        <v>1277</v>
      </c>
      <c r="K345" t="s">
        <v>1278</v>
      </c>
      <c r="L345">
        <v>7000</v>
      </c>
      <c r="M345">
        <v>1939</v>
      </c>
      <c r="N345">
        <v>10</v>
      </c>
      <c r="O345">
        <v>14</v>
      </c>
      <c r="P345" s="3">
        <v>14532</v>
      </c>
      <c r="Q345" s="3">
        <v>45838</v>
      </c>
      <c r="R345">
        <v>85.710482424395011</v>
      </c>
      <c r="S345">
        <v>117.24</v>
      </c>
      <c r="T345">
        <v>21427700000000</v>
      </c>
      <c r="U345">
        <v>78.5</v>
      </c>
      <c r="V345">
        <v>9.6</v>
      </c>
      <c r="W345">
        <v>36.6</v>
      </c>
      <c r="X345">
        <v>328239523</v>
      </c>
    </row>
    <row r="346" spans="1:24" x14ac:dyDescent="0.25">
      <c r="A346">
        <v>268</v>
      </c>
      <c r="B346" t="s">
        <v>49</v>
      </c>
      <c r="C346" t="s">
        <v>1072</v>
      </c>
      <c r="D346" t="s">
        <v>32</v>
      </c>
      <c r="E346" t="s">
        <v>61</v>
      </c>
      <c r="F346" t="s">
        <v>802</v>
      </c>
      <c r="G346" t="s">
        <v>49</v>
      </c>
      <c r="H346" t="b">
        <v>1</v>
      </c>
      <c r="I346" t="s">
        <v>1796</v>
      </c>
      <c r="J346" t="s">
        <v>1073</v>
      </c>
      <c r="K346" t="s">
        <v>1074</v>
      </c>
      <c r="L346">
        <v>7900</v>
      </c>
      <c r="M346">
        <v>1968</v>
      </c>
      <c r="N346">
        <v>9</v>
      </c>
      <c r="O346">
        <v>17</v>
      </c>
      <c r="P346" s="3">
        <v>25098</v>
      </c>
      <c r="Q346" s="3">
        <v>45838</v>
      </c>
      <c r="R346">
        <v>56.781685154590512</v>
      </c>
      <c r="S346">
        <v>117.24</v>
      </c>
      <c r="T346">
        <v>21427700000000</v>
      </c>
      <c r="U346">
        <v>78.5</v>
      </c>
      <c r="V346">
        <v>9.6</v>
      </c>
      <c r="W346">
        <v>36.6</v>
      </c>
      <c r="X346">
        <v>328239523</v>
      </c>
    </row>
    <row r="347" spans="1:24" x14ac:dyDescent="0.25">
      <c r="A347">
        <v>352</v>
      </c>
      <c r="B347" t="s">
        <v>292</v>
      </c>
      <c r="C347" t="s">
        <v>1360</v>
      </c>
      <c r="D347" t="s">
        <v>32</v>
      </c>
      <c r="E347" t="s">
        <v>742</v>
      </c>
      <c r="F347" t="s">
        <v>1219</v>
      </c>
      <c r="G347" t="s">
        <v>292</v>
      </c>
      <c r="H347" t="b">
        <v>0</v>
      </c>
      <c r="I347" t="s">
        <v>1797</v>
      </c>
      <c r="J347" t="s">
        <v>1361</v>
      </c>
      <c r="K347" t="s">
        <v>1362</v>
      </c>
      <c r="L347">
        <v>6800</v>
      </c>
      <c r="M347">
        <v>1961</v>
      </c>
      <c r="N347">
        <v>8</v>
      </c>
      <c r="O347">
        <v>28</v>
      </c>
      <c r="P347" s="3">
        <v>22521</v>
      </c>
      <c r="Q347" s="3">
        <v>45838</v>
      </c>
      <c r="R347">
        <v>63.839139042163346</v>
      </c>
      <c r="S347">
        <v>117.24</v>
      </c>
      <c r="T347">
        <v>21427700000000</v>
      </c>
      <c r="U347">
        <v>78.5</v>
      </c>
      <c r="V347">
        <v>9.6</v>
      </c>
      <c r="W347">
        <v>36.6</v>
      </c>
      <c r="X347">
        <v>328239523</v>
      </c>
    </row>
    <row r="348" spans="1:24" x14ac:dyDescent="0.25">
      <c r="A348">
        <v>232</v>
      </c>
      <c r="B348" t="s">
        <v>103</v>
      </c>
      <c r="C348" t="s">
        <v>954</v>
      </c>
      <c r="D348" t="s">
        <v>74</v>
      </c>
      <c r="E348" t="s">
        <v>288</v>
      </c>
      <c r="F348" t="s">
        <v>955</v>
      </c>
      <c r="G348" t="s">
        <v>103</v>
      </c>
      <c r="H348" t="b">
        <v>0</v>
      </c>
      <c r="I348" t="s">
        <v>1796</v>
      </c>
      <c r="J348" t="s">
        <v>956</v>
      </c>
      <c r="K348" t="s">
        <v>957</v>
      </c>
      <c r="L348">
        <v>8600</v>
      </c>
      <c r="M348">
        <v>1954</v>
      </c>
      <c r="N348">
        <v>11</v>
      </c>
      <c r="O348">
        <v>28</v>
      </c>
      <c r="P348" s="3">
        <v>20056</v>
      </c>
      <c r="Q348" s="3">
        <v>45838</v>
      </c>
      <c r="R348">
        <v>70.587268993839842</v>
      </c>
      <c r="S348">
        <v>180.44</v>
      </c>
      <c r="T348">
        <v>2611000000000</v>
      </c>
      <c r="U348">
        <v>69.400000000000006</v>
      </c>
      <c r="V348">
        <v>11.2</v>
      </c>
      <c r="W348">
        <v>49.7</v>
      </c>
      <c r="X348">
        <v>1366417754</v>
      </c>
    </row>
    <row r="349" spans="1:24" x14ac:dyDescent="0.25">
      <c r="A349">
        <v>83</v>
      </c>
      <c r="B349" t="s">
        <v>49</v>
      </c>
      <c r="C349" t="s">
        <v>413</v>
      </c>
      <c r="D349" t="s">
        <v>32</v>
      </c>
      <c r="E349" t="s">
        <v>414</v>
      </c>
      <c r="F349" t="s">
        <v>204</v>
      </c>
      <c r="G349" t="s">
        <v>49</v>
      </c>
      <c r="H349" t="b">
        <v>1</v>
      </c>
      <c r="I349" t="s">
        <v>1796</v>
      </c>
      <c r="J349" t="s">
        <v>415</v>
      </c>
      <c r="K349" t="s">
        <v>416</v>
      </c>
      <c r="L349">
        <v>19100</v>
      </c>
      <c r="M349">
        <v>1949</v>
      </c>
      <c r="N349">
        <v>8</v>
      </c>
      <c r="O349">
        <v>8</v>
      </c>
      <c r="P349" s="3">
        <v>18118</v>
      </c>
      <c r="Q349" s="3">
        <v>45838</v>
      </c>
      <c r="R349">
        <v>75.893898449722656</v>
      </c>
      <c r="S349">
        <v>117.24</v>
      </c>
      <c r="T349">
        <v>21427700000000</v>
      </c>
      <c r="U349">
        <v>78.5</v>
      </c>
      <c r="V349">
        <v>9.6</v>
      </c>
      <c r="W349">
        <v>36.6</v>
      </c>
      <c r="X349">
        <v>328239523</v>
      </c>
    </row>
    <row r="350" spans="1:24" x14ac:dyDescent="0.25">
      <c r="A350">
        <v>455</v>
      </c>
      <c r="B350" t="s">
        <v>292</v>
      </c>
      <c r="C350" t="s">
        <v>1624</v>
      </c>
      <c r="D350" t="s">
        <v>32</v>
      </c>
      <c r="E350" t="s">
        <v>592</v>
      </c>
      <c r="F350" t="s">
        <v>1625</v>
      </c>
      <c r="G350" t="s">
        <v>292</v>
      </c>
      <c r="H350" t="b">
        <v>0</v>
      </c>
      <c r="I350" t="s">
        <v>1796</v>
      </c>
      <c r="J350" t="s">
        <v>1626</v>
      </c>
      <c r="K350" t="s">
        <v>1627</v>
      </c>
      <c r="L350">
        <v>5600</v>
      </c>
      <c r="M350">
        <v>1943</v>
      </c>
      <c r="N350">
        <v>4</v>
      </c>
      <c r="O350">
        <v>6</v>
      </c>
      <c r="P350" s="3">
        <v>15802</v>
      </c>
      <c r="Q350" s="3">
        <v>45838</v>
      </c>
      <c r="R350">
        <v>82.233408101332628</v>
      </c>
      <c r="S350">
        <v>117.24</v>
      </c>
      <c r="T350">
        <v>21427700000000</v>
      </c>
      <c r="U350">
        <v>78.5</v>
      </c>
      <c r="V350">
        <v>9.6</v>
      </c>
      <c r="W350">
        <v>36.6</v>
      </c>
      <c r="X350">
        <v>328239523</v>
      </c>
    </row>
    <row r="351" spans="1:24" x14ac:dyDescent="0.25">
      <c r="A351">
        <v>282</v>
      </c>
      <c r="B351" t="s">
        <v>351</v>
      </c>
      <c r="C351" t="s">
        <v>1114</v>
      </c>
      <c r="D351" t="s">
        <v>32</v>
      </c>
      <c r="E351" t="s">
        <v>634</v>
      </c>
      <c r="F351" t="s">
        <v>548</v>
      </c>
      <c r="G351" t="s">
        <v>351</v>
      </c>
      <c r="H351" t="b">
        <v>1</v>
      </c>
      <c r="I351" t="s">
        <v>1796</v>
      </c>
      <c r="J351" t="s">
        <v>1115</v>
      </c>
      <c r="K351" t="s">
        <v>255</v>
      </c>
      <c r="L351">
        <v>7700</v>
      </c>
      <c r="M351">
        <v>1955</v>
      </c>
      <c r="N351">
        <v>1</v>
      </c>
      <c r="O351">
        <v>3</v>
      </c>
      <c r="P351" s="3">
        <v>20092</v>
      </c>
      <c r="Q351" s="3">
        <v>45838</v>
      </c>
      <c r="R351">
        <v>70.488026838391235</v>
      </c>
      <c r="S351">
        <v>117.24</v>
      </c>
      <c r="T351">
        <v>21427700000000</v>
      </c>
      <c r="U351">
        <v>78.5</v>
      </c>
      <c r="V351">
        <v>9.6</v>
      </c>
      <c r="W351">
        <v>36.6</v>
      </c>
      <c r="X351">
        <v>328239523</v>
      </c>
    </row>
    <row r="352" spans="1:24" x14ac:dyDescent="0.25">
      <c r="A352">
        <v>46</v>
      </c>
      <c r="B352" t="s">
        <v>250</v>
      </c>
      <c r="C352" t="s">
        <v>251</v>
      </c>
      <c r="D352" t="s">
        <v>158</v>
      </c>
      <c r="E352" t="s">
        <v>252</v>
      </c>
      <c r="F352" t="s">
        <v>253</v>
      </c>
      <c r="G352" t="s">
        <v>250</v>
      </c>
      <c r="H352" t="b">
        <v>1</v>
      </c>
      <c r="I352" t="s">
        <v>1796</v>
      </c>
      <c r="J352" t="s">
        <v>254</v>
      </c>
      <c r="K352" t="s">
        <v>255</v>
      </c>
      <c r="L352">
        <v>29700</v>
      </c>
      <c r="M352">
        <v>1935</v>
      </c>
      <c r="N352">
        <v>4</v>
      </c>
      <c r="O352">
        <v>20</v>
      </c>
      <c r="P352" s="3">
        <v>12894</v>
      </c>
      <c r="Q352" s="3">
        <v>45838</v>
      </c>
      <c r="R352">
        <v>90.195077922859369</v>
      </c>
      <c r="S352">
        <v>112.85</v>
      </c>
      <c r="T352">
        <v>3845630030824</v>
      </c>
      <c r="U352">
        <v>80.900000000000006</v>
      </c>
      <c r="V352">
        <v>11.5</v>
      </c>
      <c r="W352">
        <v>48.8</v>
      </c>
      <c r="X352">
        <v>83132799</v>
      </c>
    </row>
    <row r="353" spans="1:24" x14ac:dyDescent="0.25">
      <c r="A353">
        <v>101</v>
      </c>
      <c r="B353" t="s">
        <v>49</v>
      </c>
      <c r="C353" t="s">
        <v>486</v>
      </c>
      <c r="D353" t="s">
        <v>487</v>
      </c>
      <c r="E353" t="s">
        <v>488</v>
      </c>
      <c r="F353" t="s">
        <v>489</v>
      </c>
      <c r="G353" t="s">
        <v>49</v>
      </c>
      <c r="H353" t="b">
        <v>0</v>
      </c>
      <c r="I353" t="s">
        <v>1797</v>
      </c>
      <c r="J353" t="s">
        <v>490</v>
      </c>
      <c r="K353" t="s">
        <v>491</v>
      </c>
      <c r="L353">
        <v>16500</v>
      </c>
      <c r="M353">
        <v>1967</v>
      </c>
      <c r="N353">
        <v>7</v>
      </c>
      <c r="O353">
        <v>4</v>
      </c>
      <c r="P353" s="3">
        <v>24657</v>
      </c>
      <c r="Q353" s="3">
        <v>45838</v>
      </c>
      <c r="R353">
        <v>57.989744779582367</v>
      </c>
      <c r="S353">
        <v>116.48</v>
      </c>
      <c r="T353">
        <v>246489245495</v>
      </c>
      <c r="U353">
        <v>79</v>
      </c>
      <c r="V353">
        <v>14.9</v>
      </c>
      <c r="W353">
        <v>46.1</v>
      </c>
      <c r="X353">
        <v>10669709</v>
      </c>
    </row>
    <row r="354" spans="1:24" x14ac:dyDescent="0.25">
      <c r="A354">
        <v>486</v>
      </c>
      <c r="B354" t="s">
        <v>21</v>
      </c>
      <c r="C354" t="s">
        <v>1749</v>
      </c>
      <c r="D354" t="s">
        <v>208</v>
      </c>
      <c r="E354" t="s">
        <v>1081</v>
      </c>
      <c r="F354" t="s">
        <v>1743</v>
      </c>
      <c r="G354" t="s">
        <v>21</v>
      </c>
      <c r="H354" t="b">
        <v>0</v>
      </c>
      <c r="I354" t="s">
        <v>1797</v>
      </c>
      <c r="J354" t="s">
        <v>1750</v>
      </c>
      <c r="K354" t="s">
        <v>1751</v>
      </c>
      <c r="L354">
        <v>5400</v>
      </c>
      <c r="M354">
        <v>1951</v>
      </c>
      <c r="N354">
        <v>10</v>
      </c>
      <c r="O354">
        <v>8</v>
      </c>
      <c r="P354" s="3">
        <v>18909</v>
      </c>
      <c r="Q354" s="3">
        <v>45838</v>
      </c>
      <c r="R354">
        <v>73.726911002409281</v>
      </c>
      <c r="S354">
        <v>118.06</v>
      </c>
      <c r="T354">
        <v>446314739528</v>
      </c>
      <c r="U354">
        <v>81.599999999999994</v>
      </c>
      <c r="V354">
        <v>25.4</v>
      </c>
      <c r="W354">
        <v>51.4</v>
      </c>
      <c r="X354">
        <v>8877067</v>
      </c>
    </row>
    <row r="355" spans="1:24" x14ac:dyDescent="0.25">
      <c r="A355">
        <v>161</v>
      </c>
      <c r="B355" t="s">
        <v>21</v>
      </c>
      <c r="C355" t="s">
        <v>701</v>
      </c>
      <c r="D355" t="s">
        <v>67</v>
      </c>
      <c r="E355" t="s">
        <v>68</v>
      </c>
      <c r="F355" t="s">
        <v>702</v>
      </c>
      <c r="G355" t="s">
        <v>21</v>
      </c>
      <c r="H355" t="b">
        <v>0</v>
      </c>
      <c r="I355" t="s">
        <v>1796</v>
      </c>
      <c r="J355" t="s">
        <v>703</v>
      </c>
      <c r="K355" t="s">
        <v>704</v>
      </c>
      <c r="L355">
        <v>10900</v>
      </c>
      <c r="M355">
        <v>1955</v>
      </c>
      <c r="N355">
        <v>10</v>
      </c>
      <c r="O355">
        <v>19</v>
      </c>
      <c r="P355" s="3">
        <v>20381</v>
      </c>
      <c r="Q355" s="3">
        <v>45838</v>
      </c>
      <c r="R355">
        <v>69.696795588632241</v>
      </c>
      <c r="S355">
        <v>141.54</v>
      </c>
      <c r="T355">
        <v>1258286717125</v>
      </c>
      <c r="U355">
        <v>75</v>
      </c>
      <c r="V355">
        <v>13.1</v>
      </c>
      <c r="W355">
        <v>55.1</v>
      </c>
      <c r="X355">
        <v>126014024</v>
      </c>
    </row>
    <row r="356" spans="1:24" x14ac:dyDescent="0.25">
      <c r="A356">
        <v>317</v>
      </c>
      <c r="B356" t="s">
        <v>292</v>
      </c>
      <c r="C356" t="s">
        <v>1218</v>
      </c>
      <c r="D356" t="s">
        <v>32</v>
      </c>
      <c r="E356" t="s">
        <v>742</v>
      </c>
      <c r="F356" t="s">
        <v>1219</v>
      </c>
      <c r="G356" t="s">
        <v>292</v>
      </c>
      <c r="H356" t="b">
        <v>1</v>
      </c>
      <c r="I356" t="s">
        <v>1796</v>
      </c>
      <c r="J356" t="s">
        <v>1220</v>
      </c>
      <c r="K356" t="s">
        <v>925</v>
      </c>
      <c r="L356">
        <v>7200</v>
      </c>
      <c r="M356">
        <v>1944</v>
      </c>
      <c r="N356">
        <v>10</v>
      </c>
      <c r="O356">
        <v>19</v>
      </c>
      <c r="P356" s="3">
        <v>16364</v>
      </c>
      <c r="Q356" s="3">
        <v>45838</v>
      </c>
      <c r="R356">
        <v>80.694066976060896</v>
      </c>
      <c r="S356">
        <v>117.24</v>
      </c>
      <c r="T356">
        <v>21427700000000</v>
      </c>
      <c r="U356">
        <v>78.5</v>
      </c>
      <c r="V356">
        <v>9.6</v>
      </c>
      <c r="W356">
        <v>36.6</v>
      </c>
      <c r="X356">
        <v>328239523</v>
      </c>
    </row>
    <row r="357" spans="1:24" x14ac:dyDescent="0.25">
      <c r="A357">
        <v>223</v>
      </c>
      <c r="B357" t="s">
        <v>38</v>
      </c>
      <c r="C357" t="s">
        <v>924</v>
      </c>
      <c r="D357" t="s">
        <v>105</v>
      </c>
      <c r="E357" t="s">
        <v>153</v>
      </c>
      <c r="F357" t="s">
        <v>247</v>
      </c>
      <c r="G357" t="s">
        <v>38</v>
      </c>
      <c r="H357" t="b">
        <v>1</v>
      </c>
      <c r="I357" t="s">
        <v>1796</v>
      </c>
      <c r="J357" t="s">
        <v>657</v>
      </c>
      <c r="K357" t="s">
        <v>925</v>
      </c>
      <c r="L357">
        <v>8800</v>
      </c>
      <c r="M357">
        <v>1974</v>
      </c>
      <c r="N357">
        <v>3</v>
      </c>
      <c r="O357">
        <v>10</v>
      </c>
      <c r="P357" s="3">
        <v>27098</v>
      </c>
      <c r="Q357" s="3">
        <v>45838</v>
      </c>
      <c r="R357">
        <v>51.307323750855581</v>
      </c>
      <c r="S357">
        <v>125.08</v>
      </c>
      <c r="T357">
        <v>19910000000000</v>
      </c>
      <c r="U357">
        <v>77</v>
      </c>
      <c r="V357">
        <v>9.4</v>
      </c>
      <c r="W357">
        <v>59.2</v>
      </c>
      <c r="X357">
        <v>1397715000</v>
      </c>
    </row>
    <row r="358" spans="1:24" x14ac:dyDescent="0.25">
      <c r="A358">
        <v>466</v>
      </c>
      <c r="B358" t="s">
        <v>38</v>
      </c>
      <c r="C358" t="s">
        <v>1711</v>
      </c>
      <c r="D358" t="s">
        <v>274</v>
      </c>
      <c r="E358" t="s">
        <v>607</v>
      </c>
      <c r="F358" t="s">
        <v>731</v>
      </c>
      <c r="G358" t="s">
        <v>38</v>
      </c>
      <c r="H358" t="b">
        <v>1</v>
      </c>
      <c r="I358" t="s">
        <v>1796</v>
      </c>
      <c r="J358" t="s">
        <v>1712</v>
      </c>
      <c r="K358" t="s">
        <v>925</v>
      </c>
      <c r="L358">
        <v>5500</v>
      </c>
      <c r="M358">
        <v>1955</v>
      </c>
      <c r="N358">
        <v>4</v>
      </c>
      <c r="O358">
        <v>1</v>
      </c>
      <c r="P358" s="3">
        <v>20180</v>
      </c>
      <c r="Q358" s="3">
        <v>45838</v>
      </c>
      <c r="R358">
        <v>70.247098291751826</v>
      </c>
      <c r="S358">
        <v>119.8</v>
      </c>
      <c r="T358">
        <v>1392680589329</v>
      </c>
      <c r="U358">
        <v>82.7</v>
      </c>
      <c r="V358">
        <v>23</v>
      </c>
      <c r="W358">
        <v>47.4</v>
      </c>
      <c r="X358">
        <v>25766605</v>
      </c>
    </row>
    <row r="359" spans="1:24" x14ac:dyDescent="0.25">
      <c r="A359">
        <v>497</v>
      </c>
      <c r="B359" t="s">
        <v>462</v>
      </c>
      <c r="C359" t="s">
        <v>1755</v>
      </c>
      <c r="D359" t="s">
        <v>32</v>
      </c>
      <c r="E359" t="s">
        <v>831</v>
      </c>
      <c r="F359" t="s">
        <v>465</v>
      </c>
      <c r="G359" t="s">
        <v>462</v>
      </c>
      <c r="H359" t="b">
        <v>1</v>
      </c>
      <c r="I359" t="s">
        <v>1796</v>
      </c>
      <c r="J359" t="s">
        <v>1756</v>
      </c>
      <c r="K359" t="s">
        <v>820</v>
      </c>
      <c r="L359">
        <v>5300</v>
      </c>
      <c r="M359">
        <v>1959</v>
      </c>
      <c r="N359">
        <v>1</v>
      </c>
      <c r="O359">
        <v>7</v>
      </c>
      <c r="P359" s="3">
        <v>21557</v>
      </c>
      <c r="Q359" s="3">
        <v>45838</v>
      </c>
      <c r="R359">
        <v>66.477075841778358</v>
      </c>
      <c r="S359">
        <v>117.24</v>
      </c>
      <c r="T359">
        <v>21427700000000</v>
      </c>
      <c r="U359">
        <v>78.5</v>
      </c>
      <c r="V359">
        <v>9.6</v>
      </c>
      <c r="W359">
        <v>36.6</v>
      </c>
      <c r="X359">
        <v>328239523</v>
      </c>
    </row>
    <row r="360" spans="1:24" x14ac:dyDescent="0.25">
      <c r="A360">
        <v>195</v>
      </c>
      <c r="B360" t="s">
        <v>38</v>
      </c>
      <c r="C360" t="s">
        <v>817</v>
      </c>
      <c r="D360" t="s">
        <v>32</v>
      </c>
      <c r="E360" t="s">
        <v>818</v>
      </c>
      <c r="F360" t="s">
        <v>819</v>
      </c>
      <c r="G360" t="s">
        <v>38</v>
      </c>
      <c r="H360" t="b">
        <v>0</v>
      </c>
      <c r="I360" t="s">
        <v>1796</v>
      </c>
      <c r="J360" t="s">
        <v>453</v>
      </c>
      <c r="K360" t="s">
        <v>820</v>
      </c>
      <c r="L360">
        <v>9600</v>
      </c>
      <c r="M360">
        <v>1952</v>
      </c>
      <c r="N360">
        <v>7</v>
      </c>
      <c r="O360">
        <v>25</v>
      </c>
      <c r="P360" s="3">
        <v>19200</v>
      </c>
      <c r="Q360" s="3">
        <v>45838</v>
      </c>
      <c r="R360">
        <v>72.929520145029414</v>
      </c>
      <c r="S360">
        <v>117.24</v>
      </c>
      <c r="T360">
        <v>21427700000000</v>
      </c>
      <c r="U360">
        <v>78.5</v>
      </c>
      <c r="V360">
        <v>9.6</v>
      </c>
      <c r="W360">
        <v>36.6</v>
      </c>
      <c r="X360">
        <v>328239523</v>
      </c>
    </row>
    <row r="361" spans="1:24" x14ac:dyDescent="0.25">
      <c r="A361">
        <v>445</v>
      </c>
      <c r="B361" t="s">
        <v>272</v>
      </c>
      <c r="C361" t="s">
        <v>1600</v>
      </c>
      <c r="D361" t="s">
        <v>1601</v>
      </c>
      <c r="E361" t="s">
        <v>1602</v>
      </c>
      <c r="F361" t="s">
        <v>1603</v>
      </c>
      <c r="G361" t="s">
        <v>272</v>
      </c>
      <c r="H361" t="b">
        <v>1</v>
      </c>
      <c r="I361" t="s">
        <v>1796</v>
      </c>
      <c r="J361" t="s">
        <v>1604</v>
      </c>
      <c r="K361" t="s">
        <v>1605</v>
      </c>
      <c r="L361">
        <v>5700</v>
      </c>
      <c r="M361">
        <v>1966</v>
      </c>
      <c r="N361">
        <v>9</v>
      </c>
      <c r="O361">
        <v>21</v>
      </c>
      <c r="P361" s="3">
        <v>24371</v>
      </c>
      <c r="Q361" s="3">
        <v>45838</v>
      </c>
      <c r="R361">
        <v>58.773442847364819</v>
      </c>
      <c r="S361">
        <v>281.66000000000003</v>
      </c>
      <c r="T361">
        <v>153781069118</v>
      </c>
      <c r="U361">
        <v>71.599999999999994</v>
      </c>
      <c r="V361">
        <v>20.100000000000001</v>
      </c>
      <c r="W361">
        <v>45.2</v>
      </c>
      <c r="X361">
        <v>44385155</v>
      </c>
    </row>
    <row r="362" spans="1:24" x14ac:dyDescent="0.25">
      <c r="A362">
        <v>20</v>
      </c>
      <c r="B362" t="s">
        <v>21</v>
      </c>
      <c r="C362" t="s">
        <v>127</v>
      </c>
      <c r="D362" t="s">
        <v>32</v>
      </c>
      <c r="E362" t="s">
        <v>123</v>
      </c>
      <c r="F362" t="s">
        <v>124</v>
      </c>
      <c r="G362" t="s">
        <v>21</v>
      </c>
      <c r="H362" t="b">
        <v>0</v>
      </c>
      <c r="I362" t="s">
        <v>1796</v>
      </c>
      <c r="J362" t="s">
        <v>125</v>
      </c>
      <c r="K362" t="s">
        <v>128</v>
      </c>
      <c r="L362">
        <v>57600</v>
      </c>
      <c r="M362">
        <v>1944</v>
      </c>
      <c r="N362">
        <v>10</v>
      </c>
      <c r="O362">
        <v>27</v>
      </c>
      <c r="P362" s="3">
        <v>16372</v>
      </c>
      <c r="Q362" s="3">
        <v>45838</v>
      </c>
      <c r="R362">
        <v>80.67216453540783</v>
      </c>
      <c r="S362">
        <v>117.24</v>
      </c>
      <c r="T362">
        <v>21427700000000</v>
      </c>
      <c r="U362">
        <v>78.5</v>
      </c>
      <c r="V362">
        <v>9.6</v>
      </c>
      <c r="W362">
        <v>36.6</v>
      </c>
      <c r="X362">
        <v>328239523</v>
      </c>
    </row>
    <row r="363" spans="1:24" x14ac:dyDescent="0.25">
      <c r="A363">
        <v>261</v>
      </c>
      <c r="B363" t="s">
        <v>49</v>
      </c>
      <c r="C363" t="s">
        <v>1050</v>
      </c>
      <c r="D363" t="s">
        <v>32</v>
      </c>
      <c r="E363" t="s">
        <v>33</v>
      </c>
      <c r="F363" t="s">
        <v>802</v>
      </c>
      <c r="G363" t="s">
        <v>49</v>
      </c>
      <c r="H363" t="b">
        <v>1</v>
      </c>
      <c r="I363" t="s">
        <v>1796</v>
      </c>
      <c r="J363" t="s">
        <v>1051</v>
      </c>
      <c r="K363" t="s">
        <v>1052</v>
      </c>
      <c r="L363">
        <v>8000</v>
      </c>
      <c r="M363">
        <v>1962</v>
      </c>
      <c r="N363">
        <v>12</v>
      </c>
      <c r="O363">
        <v>1</v>
      </c>
      <c r="P363" s="3">
        <v>22981</v>
      </c>
      <c r="Q363" s="3">
        <v>45838</v>
      </c>
      <c r="R363">
        <v>62.579055441478438</v>
      </c>
      <c r="S363">
        <v>117.24</v>
      </c>
      <c r="T363">
        <v>21427700000000</v>
      </c>
      <c r="U363">
        <v>78.5</v>
      </c>
      <c r="V363">
        <v>9.6</v>
      </c>
      <c r="W363">
        <v>36.6</v>
      </c>
      <c r="X363">
        <v>328239523</v>
      </c>
    </row>
    <row r="364" spans="1:24" x14ac:dyDescent="0.25">
      <c r="A364">
        <v>165</v>
      </c>
      <c r="B364" t="s">
        <v>590</v>
      </c>
      <c r="C364" t="s">
        <v>707</v>
      </c>
      <c r="D364" t="s">
        <v>32</v>
      </c>
      <c r="E364" t="s">
        <v>708</v>
      </c>
      <c r="F364" t="s">
        <v>709</v>
      </c>
      <c r="G364" t="s">
        <v>590</v>
      </c>
      <c r="H364" t="b">
        <v>1</v>
      </c>
      <c r="I364" t="s">
        <v>1796</v>
      </c>
      <c r="J364" t="s">
        <v>710</v>
      </c>
      <c r="K364" t="s">
        <v>524</v>
      </c>
      <c r="L364">
        <v>10600</v>
      </c>
      <c r="M364">
        <v>1941</v>
      </c>
      <c r="N364">
        <v>6</v>
      </c>
      <c r="O364">
        <v>5</v>
      </c>
      <c r="P364" s="3">
        <v>15132</v>
      </c>
      <c r="Q364" s="3">
        <v>45838</v>
      </c>
      <c r="R364">
        <v>84.069123236487798</v>
      </c>
      <c r="S364">
        <v>117.24</v>
      </c>
      <c r="T364">
        <v>21427700000000</v>
      </c>
      <c r="U364">
        <v>78.5</v>
      </c>
      <c r="V364">
        <v>9.6</v>
      </c>
      <c r="W364">
        <v>36.6</v>
      </c>
      <c r="X364">
        <v>328239523</v>
      </c>
    </row>
    <row r="365" spans="1:24" x14ac:dyDescent="0.25">
      <c r="A365">
        <v>305</v>
      </c>
      <c r="B365" t="s">
        <v>462</v>
      </c>
      <c r="C365" t="s">
        <v>1168</v>
      </c>
      <c r="D365" t="s">
        <v>555</v>
      </c>
      <c r="E365" t="s">
        <v>555</v>
      </c>
      <c r="F365" t="s">
        <v>465</v>
      </c>
      <c r="G365" t="s">
        <v>462</v>
      </c>
      <c r="H365" t="b">
        <v>0</v>
      </c>
      <c r="I365" t="s">
        <v>1796</v>
      </c>
      <c r="J365" t="s">
        <v>1136</v>
      </c>
      <c r="K365" t="s">
        <v>524</v>
      </c>
      <c r="L365">
        <v>7400</v>
      </c>
      <c r="M365">
        <v>1952</v>
      </c>
      <c r="N365">
        <v>1</v>
      </c>
      <c r="O365">
        <v>1</v>
      </c>
      <c r="P365" s="3">
        <v>18994</v>
      </c>
      <c r="Q365" s="3">
        <v>45838</v>
      </c>
      <c r="R365">
        <v>73.49350697399089</v>
      </c>
      <c r="S365">
        <v>114.41</v>
      </c>
      <c r="T365">
        <v>372062527489</v>
      </c>
      <c r="U365">
        <v>83.1</v>
      </c>
      <c r="V365">
        <v>13.1</v>
      </c>
      <c r="W365">
        <v>21</v>
      </c>
      <c r="X365">
        <v>5703569</v>
      </c>
    </row>
    <row r="366" spans="1:24" x14ac:dyDescent="0.25">
      <c r="A366">
        <v>113</v>
      </c>
      <c r="B366" t="s">
        <v>38</v>
      </c>
      <c r="C366" t="s">
        <v>520</v>
      </c>
      <c r="D366" t="s">
        <v>32</v>
      </c>
      <c r="E366" t="s">
        <v>521</v>
      </c>
      <c r="F366" t="s">
        <v>522</v>
      </c>
      <c r="G366" t="s">
        <v>38</v>
      </c>
      <c r="H366" t="b">
        <v>1</v>
      </c>
      <c r="I366" t="s">
        <v>1796</v>
      </c>
      <c r="J366" t="s">
        <v>523</v>
      </c>
      <c r="K366" t="s">
        <v>524</v>
      </c>
      <c r="L366">
        <v>15500</v>
      </c>
      <c r="M366">
        <v>1978</v>
      </c>
      <c r="N366">
        <v>3</v>
      </c>
      <c r="O366">
        <v>10</v>
      </c>
      <c r="P366" s="3">
        <v>28559</v>
      </c>
      <c r="Q366" s="3">
        <v>45838</v>
      </c>
      <c r="R366">
        <v>47.307323750855581</v>
      </c>
      <c r="S366">
        <v>117.24</v>
      </c>
      <c r="T366">
        <v>21427700000000</v>
      </c>
      <c r="U366">
        <v>78.5</v>
      </c>
      <c r="V366">
        <v>9.6</v>
      </c>
      <c r="W366">
        <v>36.6</v>
      </c>
      <c r="X366">
        <v>328239523</v>
      </c>
    </row>
    <row r="367" spans="1:24" x14ac:dyDescent="0.25">
      <c r="A367">
        <v>455</v>
      </c>
      <c r="B367" t="s">
        <v>381</v>
      </c>
      <c r="C367" t="s">
        <v>1646</v>
      </c>
      <c r="D367" t="s">
        <v>32</v>
      </c>
      <c r="E367" t="s">
        <v>592</v>
      </c>
      <c r="F367" t="s">
        <v>1643</v>
      </c>
      <c r="G367" t="s">
        <v>381</v>
      </c>
      <c r="H367" t="b">
        <v>0</v>
      </c>
      <c r="I367" t="s">
        <v>1796</v>
      </c>
      <c r="J367" t="s">
        <v>1647</v>
      </c>
      <c r="K367" t="s">
        <v>524</v>
      </c>
      <c r="L367">
        <v>5600</v>
      </c>
      <c r="M367">
        <v>1953</v>
      </c>
      <c r="N367">
        <v>9</v>
      </c>
      <c r="O367">
        <v>26</v>
      </c>
      <c r="P367" s="3">
        <v>19628</v>
      </c>
      <c r="Q367" s="3">
        <v>45838</v>
      </c>
      <c r="R367">
        <v>71.759741964520117</v>
      </c>
      <c r="S367">
        <v>117.24</v>
      </c>
      <c r="T367">
        <v>21427700000000</v>
      </c>
      <c r="U367">
        <v>78.5</v>
      </c>
      <c r="V367">
        <v>9.6</v>
      </c>
      <c r="W367">
        <v>36.6</v>
      </c>
      <c r="X367">
        <v>328239523</v>
      </c>
    </row>
    <row r="368" spans="1:24" x14ac:dyDescent="0.25">
      <c r="A368">
        <v>445</v>
      </c>
      <c r="B368" t="s">
        <v>49</v>
      </c>
      <c r="C368" t="s">
        <v>1623</v>
      </c>
      <c r="D368" t="s">
        <v>32</v>
      </c>
      <c r="E368" t="s">
        <v>61</v>
      </c>
      <c r="F368" t="s">
        <v>264</v>
      </c>
      <c r="G368" t="s">
        <v>49</v>
      </c>
      <c r="H368" t="b">
        <v>0</v>
      </c>
      <c r="I368" t="s">
        <v>1796</v>
      </c>
      <c r="J368" t="s">
        <v>1619</v>
      </c>
      <c r="K368" t="s">
        <v>524</v>
      </c>
      <c r="L368">
        <v>5700</v>
      </c>
      <c r="M368">
        <v>1966</v>
      </c>
      <c r="N368">
        <v>8</v>
      </c>
      <c r="O368">
        <v>12</v>
      </c>
      <c r="P368" s="3">
        <v>24331</v>
      </c>
      <c r="Q368" s="3">
        <v>45838</v>
      </c>
      <c r="R368">
        <v>58.882956878850102</v>
      </c>
      <c r="S368">
        <v>117.24</v>
      </c>
      <c r="T368">
        <v>21427700000000</v>
      </c>
      <c r="U368">
        <v>78.5</v>
      </c>
      <c r="V368">
        <v>9.6</v>
      </c>
      <c r="W368">
        <v>36.6</v>
      </c>
      <c r="X368">
        <v>328239523</v>
      </c>
    </row>
    <row r="369" spans="1:24" x14ac:dyDescent="0.25">
      <c r="A369">
        <v>282</v>
      </c>
      <c r="B369" t="s">
        <v>38</v>
      </c>
      <c r="C369" t="s">
        <v>1107</v>
      </c>
      <c r="D369" t="s">
        <v>105</v>
      </c>
      <c r="E369" t="s">
        <v>153</v>
      </c>
      <c r="F369" t="s">
        <v>1108</v>
      </c>
      <c r="G369" t="s">
        <v>38</v>
      </c>
      <c r="H369" t="b">
        <v>1</v>
      </c>
      <c r="I369" t="s">
        <v>1796</v>
      </c>
      <c r="J369" t="s">
        <v>419</v>
      </c>
      <c r="K369" t="s">
        <v>217</v>
      </c>
      <c r="L369">
        <v>7700</v>
      </c>
      <c r="M369">
        <v>1968</v>
      </c>
      <c r="N369">
        <v>11</v>
      </c>
      <c r="O369">
        <v>17</v>
      </c>
      <c r="P369" s="3">
        <v>25159</v>
      </c>
      <c r="Q369" s="3">
        <v>45838</v>
      </c>
      <c r="R369">
        <v>56.614680198253481</v>
      </c>
      <c r="S369">
        <v>125.08</v>
      </c>
      <c r="T369">
        <v>19910000000000</v>
      </c>
      <c r="U369">
        <v>77</v>
      </c>
      <c r="V369">
        <v>9.4</v>
      </c>
      <c r="W369">
        <v>59.2</v>
      </c>
      <c r="X369">
        <v>1397715000</v>
      </c>
    </row>
    <row r="370" spans="1:24" x14ac:dyDescent="0.25">
      <c r="A370">
        <v>38</v>
      </c>
      <c r="B370" t="s">
        <v>30</v>
      </c>
      <c r="C370" t="s">
        <v>213</v>
      </c>
      <c r="D370" t="s">
        <v>105</v>
      </c>
      <c r="E370" t="s">
        <v>214</v>
      </c>
      <c r="F370" t="s">
        <v>215</v>
      </c>
      <c r="G370" t="s">
        <v>30</v>
      </c>
      <c r="H370" t="b">
        <v>1</v>
      </c>
      <c r="I370" t="s">
        <v>1796</v>
      </c>
      <c r="J370" t="s">
        <v>216</v>
      </c>
      <c r="K370" t="s">
        <v>217</v>
      </c>
      <c r="L370">
        <v>33400</v>
      </c>
      <c r="M370">
        <v>1969</v>
      </c>
      <c r="N370">
        <v>1</v>
      </c>
      <c r="O370">
        <v>1</v>
      </c>
      <c r="P370" s="3">
        <v>25204</v>
      </c>
      <c r="Q370" s="3">
        <v>45838</v>
      </c>
      <c r="R370">
        <v>56.493491522167247</v>
      </c>
      <c r="S370">
        <v>125.08</v>
      </c>
      <c r="T370">
        <v>19910000000000</v>
      </c>
      <c r="U370">
        <v>77</v>
      </c>
      <c r="V370">
        <v>9.4</v>
      </c>
      <c r="W370">
        <v>59.2</v>
      </c>
      <c r="X370">
        <v>1397715000</v>
      </c>
    </row>
    <row r="371" spans="1:24" x14ac:dyDescent="0.25">
      <c r="A371">
        <v>276</v>
      </c>
      <c r="B371" t="s">
        <v>65</v>
      </c>
      <c r="C371" t="s">
        <v>1084</v>
      </c>
      <c r="D371" t="s">
        <v>32</v>
      </c>
      <c r="E371" t="s">
        <v>1085</v>
      </c>
      <c r="F371" t="s">
        <v>65</v>
      </c>
      <c r="G371" t="s">
        <v>65</v>
      </c>
      <c r="H371" t="b">
        <v>1</v>
      </c>
      <c r="I371" t="s">
        <v>1796</v>
      </c>
      <c r="J371" t="s">
        <v>1086</v>
      </c>
      <c r="K371" t="s">
        <v>1087</v>
      </c>
      <c r="L371">
        <v>7800</v>
      </c>
      <c r="M371">
        <v>1949</v>
      </c>
      <c r="N371">
        <v>11</v>
      </c>
      <c r="O371">
        <v>25</v>
      </c>
      <c r="P371" s="3">
        <v>18227</v>
      </c>
      <c r="Q371" s="3">
        <v>45838</v>
      </c>
      <c r="R371">
        <v>75.595470061157727</v>
      </c>
      <c r="S371">
        <v>117.24</v>
      </c>
      <c r="T371">
        <v>21427700000000</v>
      </c>
      <c r="U371">
        <v>78.5</v>
      </c>
      <c r="V371">
        <v>9.6</v>
      </c>
      <c r="W371">
        <v>36.6</v>
      </c>
      <c r="X371">
        <v>328239523</v>
      </c>
    </row>
    <row r="372" spans="1:24" x14ac:dyDescent="0.25">
      <c r="A372">
        <v>184</v>
      </c>
      <c r="B372" t="s">
        <v>168</v>
      </c>
      <c r="C372" t="s">
        <v>787</v>
      </c>
      <c r="D372" t="s">
        <v>23</v>
      </c>
      <c r="E372" t="s">
        <v>784</v>
      </c>
      <c r="F372" t="s">
        <v>172</v>
      </c>
      <c r="G372" t="s">
        <v>168</v>
      </c>
      <c r="H372" t="b">
        <v>0</v>
      </c>
      <c r="I372" t="s">
        <v>1796</v>
      </c>
      <c r="J372" t="s">
        <v>785</v>
      </c>
      <c r="K372" t="s">
        <v>788</v>
      </c>
      <c r="L372">
        <v>9800</v>
      </c>
      <c r="M372">
        <v>1970</v>
      </c>
      <c r="N372">
        <v>3</v>
      </c>
      <c r="O372">
        <v>3</v>
      </c>
      <c r="P372" s="3">
        <v>25630</v>
      </c>
      <c r="Q372" s="3">
        <v>45838</v>
      </c>
      <c r="R372">
        <v>55.326488706365502</v>
      </c>
      <c r="S372">
        <v>110.05</v>
      </c>
      <c r="T372">
        <v>2715518274227</v>
      </c>
      <c r="U372">
        <v>82.5</v>
      </c>
      <c r="V372">
        <v>24.2</v>
      </c>
      <c r="W372">
        <v>60.7</v>
      </c>
      <c r="X372">
        <v>67059887</v>
      </c>
    </row>
    <row r="373" spans="1:24" x14ac:dyDescent="0.25">
      <c r="A373">
        <v>332</v>
      </c>
      <c r="B373" t="s">
        <v>72</v>
      </c>
      <c r="C373" t="s">
        <v>1279</v>
      </c>
      <c r="D373" t="s">
        <v>74</v>
      </c>
      <c r="E373" t="s">
        <v>75</v>
      </c>
      <c r="F373" t="s">
        <v>72</v>
      </c>
      <c r="G373" t="s">
        <v>72</v>
      </c>
      <c r="H373" t="b">
        <v>0</v>
      </c>
      <c r="I373" t="s">
        <v>1797</v>
      </c>
      <c r="J373" t="s">
        <v>1280</v>
      </c>
      <c r="K373" t="s">
        <v>1281</v>
      </c>
      <c r="L373">
        <v>7000</v>
      </c>
      <c r="M373">
        <v>1967</v>
      </c>
      <c r="N373">
        <v>6</v>
      </c>
      <c r="O373">
        <v>6</v>
      </c>
      <c r="P373" s="3">
        <v>24629</v>
      </c>
      <c r="Q373" s="3">
        <v>45838</v>
      </c>
      <c r="R373">
        <v>58.066403712296982</v>
      </c>
      <c r="S373">
        <v>180.44</v>
      </c>
      <c r="T373">
        <v>2611000000000</v>
      </c>
      <c r="U373">
        <v>69.400000000000006</v>
      </c>
      <c r="V373">
        <v>11.2</v>
      </c>
      <c r="W373">
        <v>49.7</v>
      </c>
      <c r="X373">
        <v>1366417754</v>
      </c>
    </row>
    <row r="374" spans="1:24" x14ac:dyDescent="0.25">
      <c r="A374">
        <v>208</v>
      </c>
      <c r="B374" t="s">
        <v>72</v>
      </c>
      <c r="C374" t="s">
        <v>864</v>
      </c>
      <c r="D374" t="s">
        <v>327</v>
      </c>
      <c r="E374" t="s">
        <v>328</v>
      </c>
      <c r="F374" t="s">
        <v>399</v>
      </c>
      <c r="G374" t="s">
        <v>72</v>
      </c>
      <c r="H374" t="b">
        <v>1</v>
      </c>
      <c r="I374" t="s">
        <v>1796</v>
      </c>
      <c r="J374" t="s">
        <v>865</v>
      </c>
      <c r="K374" t="s">
        <v>866</v>
      </c>
      <c r="L374">
        <v>9200</v>
      </c>
      <c r="M374">
        <v>1966</v>
      </c>
      <c r="N374">
        <v>10</v>
      </c>
      <c r="O374">
        <v>24</v>
      </c>
      <c r="P374" s="3">
        <v>24404</v>
      </c>
      <c r="Q374" s="3">
        <v>45838</v>
      </c>
      <c r="R374">
        <v>58.683093771389458</v>
      </c>
      <c r="S374">
        <v>180.75</v>
      </c>
      <c r="T374">
        <v>1699876578871</v>
      </c>
      <c r="U374">
        <v>72.7</v>
      </c>
      <c r="V374">
        <v>11.4</v>
      </c>
      <c r="W374">
        <v>46.2</v>
      </c>
      <c r="X374">
        <v>144373535</v>
      </c>
    </row>
    <row r="375" spans="1:24" x14ac:dyDescent="0.25">
      <c r="A375">
        <v>497</v>
      </c>
      <c r="B375" t="s">
        <v>250</v>
      </c>
      <c r="C375" t="s">
        <v>1783</v>
      </c>
      <c r="D375" t="s">
        <v>32</v>
      </c>
      <c r="E375" t="s">
        <v>1784</v>
      </c>
      <c r="F375" t="s">
        <v>1096</v>
      </c>
      <c r="G375" t="s">
        <v>250</v>
      </c>
      <c r="H375" t="b">
        <v>1</v>
      </c>
      <c r="I375" t="s">
        <v>1796</v>
      </c>
      <c r="J375" t="s">
        <v>1785</v>
      </c>
      <c r="K375" t="s">
        <v>1786</v>
      </c>
      <c r="L375">
        <v>5300</v>
      </c>
      <c r="M375">
        <v>1941</v>
      </c>
      <c r="N375">
        <v>5</v>
      </c>
      <c r="O375">
        <v>19</v>
      </c>
      <c r="P375" s="3">
        <v>15115</v>
      </c>
      <c r="Q375" s="3">
        <v>45838</v>
      </c>
      <c r="R375">
        <v>84.115667074663406</v>
      </c>
      <c r="S375">
        <v>117.24</v>
      </c>
      <c r="T375">
        <v>21427700000000</v>
      </c>
      <c r="U375">
        <v>78.5</v>
      </c>
      <c r="V375">
        <v>9.6</v>
      </c>
      <c r="W375">
        <v>36.6</v>
      </c>
      <c r="X375">
        <v>328239523</v>
      </c>
    </row>
    <row r="376" spans="1:24" x14ac:dyDescent="0.25">
      <c r="A376">
        <v>344</v>
      </c>
      <c r="B376" t="s">
        <v>351</v>
      </c>
      <c r="C376" t="s">
        <v>1317</v>
      </c>
      <c r="D376" t="s">
        <v>32</v>
      </c>
      <c r="E376" t="s">
        <v>1318</v>
      </c>
      <c r="F376" t="s">
        <v>1319</v>
      </c>
      <c r="G376" t="s">
        <v>351</v>
      </c>
      <c r="H376" t="b">
        <v>0</v>
      </c>
      <c r="I376" t="s">
        <v>1797</v>
      </c>
      <c r="J376" t="s">
        <v>1320</v>
      </c>
      <c r="K376" t="s">
        <v>1321</v>
      </c>
      <c r="L376">
        <v>6900</v>
      </c>
      <c r="M376">
        <v>1954</v>
      </c>
      <c r="N376">
        <v>5</v>
      </c>
      <c r="O376">
        <v>1</v>
      </c>
      <c r="P376" s="3">
        <v>19845</v>
      </c>
      <c r="Q376" s="3">
        <v>45838</v>
      </c>
      <c r="R376">
        <v>71.16495550992471</v>
      </c>
      <c r="S376">
        <v>117.24</v>
      </c>
      <c r="T376">
        <v>21427700000000</v>
      </c>
      <c r="U376">
        <v>78.5</v>
      </c>
      <c r="V376">
        <v>9.6</v>
      </c>
      <c r="W376">
        <v>36.6</v>
      </c>
      <c r="X376">
        <v>328239523</v>
      </c>
    </row>
    <row r="377" spans="1:24" x14ac:dyDescent="0.25">
      <c r="A377">
        <v>411</v>
      </c>
      <c r="B377" t="s">
        <v>250</v>
      </c>
      <c r="C377" t="s">
        <v>1519</v>
      </c>
      <c r="D377" t="s">
        <v>105</v>
      </c>
      <c r="E377" t="s">
        <v>827</v>
      </c>
      <c r="F377" t="s">
        <v>1520</v>
      </c>
      <c r="G377" t="s">
        <v>250</v>
      </c>
      <c r="H377" t="b">
        <v>1</v>
      </c>
      <c r="I377" t="s">
        <v>1796</v>
      </c>
      <c r="J377" t="s">
        <v>1521</v>
      </c>
      <c r="K377" t="s">
        <v>905</v>
      </c>
      <c r="L377">
        <v>6200</v>
      </c>
      <c r="M377">
        <v>1964</v>
      </c>
      <c r="N377">
        <v>1</v>
      </c>
      <c r="O377">
        <v>1</v>
      </c>
      <c r="P377" s="3">
        <v>23377</v>
      </c>
      <c r="Q377" s="3">
        <v>45838</v>
      </c>
      <c r="R377">
        <v>61.493508787423828</v>
      </c>
      <c r="S377">
        <v>125.08</v>
      </c>
      <c r="T377">
        <v>19910000000000</v>
      </c>
      <c r="U377">
        <v>77</v>
      </c>
      <c r="V377">
        <v>9.4</v>
      </c>
      <c r="W377">
        <v>59.2</v>
      </c>
      <c r="X377">
        <v>1397715000</v>
      </c>
    </row>
    <row r="378" spans="1:24" x14ac:dyDescent="0.25">
      <c r="A378">
        <v>411</v>
      </c>
      <c r="B378" t="s">
        <v>250</v>
      </c>
      <c r="C378" t="s">
        <v>1522</v>
      </c>
      <c r="D378" t="s">
        <v>105</v>
      </c>
      <c r="E378" t="s">
        <v>827</v>
      </c>
      <c r="F378" t="s">
        <v>1523</v>
      </c>
      <c r="G378" t="s">
        <v>250</v>
      </c>
      <c r="H378" t="b">
        <v>1</v>
      </c>
      <c r="I378" t="s">
        <v>1796</v>
      </c>
      <c r="J378" t="s">
        <v>1521</v>
      </c>
      <c r="K378" t="s">
        <v>1524</v>
      </c>
      <c r="L378">
        <v>6200</v>
      </c>
      <c r="M378">
        <v>1972</v>
      </c>
      <c r="N378">
        <v>1</v>
      </c>
      <c r="O378">
        <v>1</v>
      </c>
      <c r="P378" s="3">
        <v>26299</v>
      </c>
      <c r="Q378" s="3">
        <v>45838</v>
      </c>
      <c r="R378">
        <v>53.493510444128979</v>
      </c>
      <c r="S378">
        <v>125.08</v>
      </c>
      <c r="T378">
        <v>19910000000000</v>
      </c>
      <c r="U378">
        <v>77</v>
      </c>
      <c r="V378">
        <v>9.4</v>
      </c>
      <c r="W378">
        <v>59.2</v>
      </c>
      <c r="X378">
        <v>1397715000</v>
      </c>
    </row>
    <row r="379" spans="1:24" x14ac:dyDescent="0.25">
      <c r="A379">
        <v>99</v>
      </c>
      <c r="B379" t="s">
        <v>59</v>
      </c>
      <c r="C379" t="s">
        <v>472</v>
      </c>
      <c r="D379" t="s">
        <v>32</v>
      </c>
      <c r="E379" t="s">
        <v>61</v>
      </c>
      <c r="F379" t="s">
        <v>473</v>
      </c>
      <c r="G379" t="s">
        <v>59</v>
      </c>
      <c r="H379" t="b">
        <v>0</v>
      </c>
      <c r="I379" t="s">
        <v>1796</v>
      </c>
      <c r="J379" t="s">
        <v>474</v>
      </c>
      <c r="K379" t="s">
        <v>475</v>
      </c>
      <c r="L379">
        <v>17100</v>
      </c>
      <c r="M379">
        <v>1931</v>
      </c>
      <c r="N379">
        <v>3</v>
      </c>
      <c r="O379">
        <v>11</v>
      </c>
      <c r="P379" s="3">
        <v>11393</v>
      </c>
      <c r="Q379" s="3">
        <v>45838</v>
      </c>
      <c r="R379">
        <v>94.304590910400876</v>
      </c>
      <c r="S379">
        <v>117.24</v>
      </c>
      <c r="T379">
        <v>21427700000000</v>
      </c>
      <c r="U379">
        <v>78.5</v>
      </c>
      <c r="V379">
        <v>9.6</v>
      </c>
      <c r="W379">
        <v>36.6</v>
      </c>
      <c r="X379">
        <v>328239523</v>
      </c>
    </row>
    <row r="380" spans="1:24" x14ac:dyDescent="0.25">
      <c r="A380">
        <v>344</v>
      </c>
      <c r="B380" t="s">
        <v>21</v>
      </c>
      <c r="C380" t="s">
        <v>1314</v>
      </c>
      <c r="D380" t="s">
        <v>93</v>
      </c>
      <c r="E380" t="s">
        <v>94</v>
      </c>
      <c r="F380" t="s">
        <v>95</v>
      </c>
      <c r="G380" t="s">
        <v>21</v>
      </c>
      <c r="H380" t="b">
        <v>0</v>
      </c>
      <c r="I380" t="s">
        <v>1797</v>
      </c>
      <c r="J380" t="s">
        <v>1315</v>
      </c>
      <c r="K380" t="s">
        <v>1316</v>
      </c>
      <c r="L380">
        <v>6900</v>
      </c>
      <c r="M380">
        <v>1968</v>
      </c>
      <c r="N380">
        <v>7</v>
      </c>
      <c r="O380">
        <v>9</v>
      </c>
      <c r="P380" s="3">
        <v>25028</v>
      </c>
      <c r="Q380" s="3">
        <v>45838</v>
      </c>
      <c r="R380">
        <v>56.973330186452678</v>
      </c>
      <c r="S380">
        <v>110.96</v>
      </c>
      <c r="T380">
        <v>1394116310769</v>
      </c>
      <c r="U380">
        <v>83.3</v>
      </c>
      <c r="V380">
        <v>14.2</v>
      </c>
      <c r="W380">
        <v>47</v>
      </c>
      <c r="X380">
        <v>47076781</v>
      </c>
    </row>
    <row r="381" spans="1:24" x14ac:dyDescent="0.25">
      <c r="A381">
        <v>141</v>
      </c>
      <c r="B381" t="s">
        <v>292</v>
      </c>
      <c r="C381" t="s">
        <v>622</v>
      </c>
      <c r="D381" t="s">
        <v>532</v>
      </c>
      <c r="E381" t="s">
        <v>533</v>
      </c>
      <c r="F381" t="s">
        <v>292</v>
      </c>
      <c r="G381" t="s">
        <v>292</v>
      </c>
      <c r="H381" t="b">
        <v>1</v>
      </c>
      <c r="I381" t="s">
        <v>1796</v>
      </c>
      <c r="J381" t="s">
        <v>623</v>
      </c>
      <c r="K381" t="s">
        <v>624</v>
      </c>
      <c r="L381">
        <v>12300</v>
      </c>
      <c r="M381">
        <v>1965</v>
      </c>
      <c r="N381">
        <v>7</v>
      </c>
      <c r="O381">
        <v>12</v>
      </c>
      <c r="P381" s="3">
        <v>23935</v>
      </c>
      <c r="Q381" s="3">
        <v>45838</v>
      </c>
      <c r="R381">
        <v>59.967818671454218</v>
      </c>
      <c r="S381">
        <v>113.27</v>
      </c>
      <c r="T381">
        <v>543649976166</v>
      </c>
      <c r="U381">
        <v>76.900000000000006</v>
      </c>
      <c r="V381">
        <v>14.9</v>
      </c>
      <c r="W381">
        <v>29.5</v>
      </c>
      <c r="X381">
        <v>69625582</v>
      </c>
    </row>
    <row r="382" spans="1:24" x14ac:dyDescent="0.25">
      <c r="A382">
        <v>94</v>
      </c>
      <c r="B382" t="s">
        <v>272</v>
      </c>
      <c r="C382" t="s">
        <v>458</v>
      </c>
      <c r="D382" t="s">
        <v>74</v>
      </c>
      <c r="E382" t="s">
        <v>459</v>
      </c>
      <c r="F382" t="s">
        <v>449</v>
      </c>
      <c r="G382" t="s">
        <v>272</v>
      </c>
      <c r="H382" t="b">
        <v>0</v>
      </c>
      <c r="I382" t="s">
        <v>1797</v>
      </c>
      <c r="J382" t="s">
        <v>460</v>
      </c>
      <c r="K382" t="s">
        <v>461</v>
      </c>
      <c r="L382">
        <v>17500</v>
      </c>
      <c r="M382">
        <v>1950</v>
      </c>
      <c r="N382">
        <v>3</v>
      </c>
      <c r="O382">
        <v>20</v>
      </c>
      <c r="P382" s="3">
        <v>18342</v>
      </c>
      <c r="Q382" s="3">
        <v>45838</v>
      </c>
      <c r="R382">
        <v>75.279945242984255</v>
      </c>
      <c r="S382">
        <v>180.44</v>
      </c>
      <c r="T382">
        <v>2611000000000</v>
      </c>
      <c r="U382">
        <v>69.400000000000006</v>
      </c>
      <c r="V382">
        <v>11.2</v>
      </c>
      <c r="W382">
        <v>49.7</v>
      </c>
      <c r="X382">
        <v>1366417754</v>
      </c>
    </row>
    <row r="383" spans="1:24" x14ac:dyDescent="0.25">
      <c r="A383">
        <v>352</v>
      </c>
      <c r="B383" t="s">
        <v>292</v>
      </c>
      <c r="C383" t="s">
        <v>1333</v>
      </c>
      <c r="D383" t="s">
        <v>32</v>
      </c>
      <c r="E383" t="s">
        <v>742</v>
      </c>
      <c r="F383" t="s">
        <v>1219</v>
      </c>
      <c r="G383" t="s">
        <v>292</v>
      </c>
      <c r="H383" t="b">
        <v>0</v>
      </c>
      <c r="I383" t="s">
        <v>1796</v>
      </c>
      <c r="J383" t="s">
        <v>1334</v>
      </c>
      <c r="K383" t="s">
        <v>319</v>
      </c>
      <c r="L383">
        <v>6800</v>
      </c>
      <c r="M383">
        <v>1982</v>
      </c>
      <c r="N383">
        <v>11</v>
      </c>
      <c r="O383">
        <v>1</v>
      </c>
      <c r="P383" s="3">
        <v>30256</v>
      </c>
      <c r="Q383" s="3">
        <v>45838</v>
      </c>
      <c r="R383">
        <v>42.661190965092402</v>
      </c>
      <c r="S383">
        <v>117.24</v>
      </c>
      <c r="T383">
        <v>21427700000000</v>
      </c>
      <c r="U383">
        <v>78.5</v>
      </c>
      <c r="V383">
        <v>9.6</v>
      </c>
      <c r="W383">
        <v>36.6</v>
      </c>
      <c r="X383">
        <v>328239523</v>
      </c>
    </row>
    <row r="384" spans="1:24" x14ac:dyDescent="0.25">
      <c r="A384">
        <v>179</v>
      </c>
      <c r="B384" t="s">
        <v>38</v>
      </c>
      <c r="C384" t="s">
        <v>758</v>
      </c>
      <c r="D384" t="s">
        <v>274</v>
      </c>
      <c r="E384" t="s">
        <v>607</v>
      </c>
      <c r="F384" t="s">
        <v>731</v>
      </c>
      <c r="G384" t="s">
        <v>38</v>
      </c>
      <c r="H384" t="b">
        <v>1</v>
      </c>
      <c r="I384" t="s">
        <v>1796</v>
      </c>
      <c r="J384" t="s">
        <v>759</v>
      </c>
      <c r="K384" t="s">
        <v>319</v>
      </c>
      <c r="L384">
        <v>10100</v>
      </c>
      <c r="M384">
        <v>1979</v>
      </c>
      <c r="N384">
        <v>12</v>
      </c>
      <c r="O384">
        <v>17</v>
      </c>
      <c r="P384" s="3">
        <v>29206</v>
      </c>
      <c r="Q384" s="3">
        <v>45838</v>
      </c>
      <c r="R384">
        <v>45.535271159783306</v>
      </c>
      <c r="S384">
        <v>119.8</v>
      </c>
      <c r="T384">
        <v>1392680589329</v>
      </c>
      <c r="U384">
        <v>82.7</v>
      </c>
      <c r="V384">
        <v>23</v>
      </c>
      <c r="W384">
        <v>47.4</v>
      </c>
      <c r="X384">
        <v>25766605</v>
      </c>
    </row>
    <row r="385" spans="1:24" x14ac:dyDescent="0.25">
      <c r="A385">
        <v>455</v>
      </c>
      <c r="B385" t="s">
        <v>351</v>
      </c>
      <c r="C385" t="s">
        <v>1652</v>
      </c>
      <c r="D385" t="s">
        <v>800</v>
      </c>
      <c r="E385" t="s">
        <v>801</v>
      </c>
      <c r="F385" t="s">
        <v>1653</v>
      </c>
      <c r="G385" t="s">
        <v>351</v>
      </c>
      <c r="H385" t="b">
        <v>1</v>
      </c>
      <c r="I385" t="s">
        <v>1796</v>
      </c>
      <c r="J385" t="s">
        <v>1654</v>
      </c>
      <c r="K385" t="s">
        <v>1655</v>
      </c>
      <c r="L385">
        <v>5600</v>
      </c>
      <c r="M385">
        <v>1957</v>
      </c>
      <c r="N385">
        <v>10</v>
      </c>
      <c r="O385">
        <v>23</v>
      </c>
      <c r="P385" s="3">
        <v>21116</v>
      </c>
      <c r="Q385" s="3">
        <v>45838</v>
      </c>
      <c r="R385">
        <v>67.685818585826524</v>
      </c>
      <c r="S385">
        <v>115.16</v>
      </c>
      <c r="T385">
        <v>2029000000000</v>
      </c>
      <c r="U385">
        <v>82.6</v>
      </c>
      <c r="V385">
        <v>15.6</v>
      </c>
      <c r="W385">
        <v>33.200000000000003</v>
      </c>
      <c r="X385">
        <v>51709098</v>
      </c>
    </row>
    <row r="386" spans="1:24" x14ac:dyDescent="0.25">
      <c r="A386">
        <v>14</v>
      </c>
      <c r="B386" t="s">
        <v>38</v>
      </c>
      <c r="C386" t="s">
        <v>99</v>
      </c>
      <c r="D386" t="s">
        <v>32</v>
      </c>
      <c r="E386" t="s">
        <v>100</v>
      </c>
      <c r="F386" t="s">
        <v>90</v>
      </c>
      <c r="G386" t="s">
        <v>38</v>
      </c>
      <c r="H386" t="b">
        <v>1</v>
      </c>
      <c r="I386" t="s">
        <v>1796</v>
      </c>
      <c r="J386" t="s">
        <v>101</v>
      </c>
      <c r="K386" t="s">
        <v>102</v>
      </c>
      <c r="L386">
        <v>76000</v>
      </c>
      <c r="M386">
        <v>1973</v>
      </c>
      <c r="N386">
        <v>8</v>
      </c>
      <c r="O386">
        <v>21</v>
      </c>
      <c r="P386" s="3">
        <v>26897</v>
      </c>
      <c r="Q386" s="3">
        <v>45838</v>
      </c>
      <c r="R386">
        <v>51.85830147742535</v>
      </c>
      <c r="S386">
        <v>117.24</v>
      </c>
      <c r="T386">
        <v>21427700000000</v>
      </c>
      <c r="U386">
        <v>78.5</v>
      </c>
      <c r="V386">
        <v>9.6</v>
      </c>
      <c r="W386">
        <v>36.6</v>
      </c>
      <c r="X386">
        <v>328239523</v>
      </c>
    </row>
    <row r="387" spans="1:24" x14ac:dyDescent="0.25">
      <c r="A387">
        <v>466</v>
      </c>
      <c r="B387" t="s">
        <v>351</v>
      </c>
      <c r="C387" t="s">
        <v>1702</v>
      </c>
      <c r="D387" t="s">
        <v>680</v>
      </c>
      <c r="E387" t="s">
        <v>1703</v>
      </c>
      <c r="F387" t="s">
        <v>1704</v>
      </c>
      <c r="G387" t="s">
        <v>351</v>
      </c>
      <c r="H387" t="b">
        <v>1</v>
      </c>
      <c r="I387" t="s">
        <v>1796</v>
      </c>
      <c r="J387" t="s">
        <v>1705</v>
      </c>
      <c r="K387" t="s">
        <v>1706</v>
      </c>
      <c r="L387">
        <v>5500</v>
      </c>
      <c r="M387">
        <v>1943</v>
      </c>
      <c r="N387">
        <v>3</v>
      </c>
      <c r="O387">
        <v>20</v>
      </c>
      <c r="P387" s="3">
        <v>15785</v>
      </c>
      <c r="Q387" s="3">
        <v>45838</v>
      </c>
      <c r="R387">
        <v>82.279951180894571</v>
      </c>
      <c r="S387">
        <v>110.62</v>
      </c>
      <c r="T387">
        <v>2001244392042</v>
      </c>
      <c r="U387">
        <v>82.9</v>
      </c>
      <c r="V387">
        <v>24.3</v>
      </c>
      <c r="W387">
        <v>59.1</v>
      </c>
      <c r="X387">
        <v>60297396</v>
      </c>
    </row>
    <row r="388" spans="1:24" x14ac:dyDescent="0.25">
      <c r="A388">
        <v>144</v>
      </c>
      <c r="B388" t="s">
        <v>30</v>
      </c>
      <c r="C388" t="s">
        <v>633</v>
      </c>
      <c r="D388" t="s">
        <v>32</v>
      </c>
      <c r="E388" t="s">
        <v>634</v>
      </c>
      <c r="F388" t="s">
        <v>635</v>
      </c>
      <c r="G388" t="s">
        <v>30</v>
      </c>
      <c r="H388" t="b">
        <v>1</v>
      </c>
      <c r="I388" t="s">
        <v>1796</v>
      </c>
      <c r="J388" t="s">
        <v>636</v>
      </c>
      <c r="K388" t="s">
        <v>637</v>
      </c>
      <c r="L388">
        <v>12100</v>
      </c>
      <c r="M388">
        <v>1950</v>
      </c>
      <c r="N388">
        <v>7</v>
      </c>
      <c r="O388">
        <v>18</v>
      </c>
      <c r="P388" s="3">
        <v>18462</v>
      </c>
      <c r="Q388" s="3">
        <v>45838</v>
      </c>
      <c r="R388">
        <v>74.951403148528399</v>
      </c>
      <c r="S388">
        <v>117.24</v>
      </c>
      <c r="T388">
        <v>21427700000000</v>
      </c>
      <c r="U388">
        <v>78.5</v>
      </c>
      <c r="V388">
        <v>9.6</v>
      </c>
      <c r="W388">
        <v>36.6</v>
      </c>
      <c r="X388">
        <v>328239523</v>
      </c>
    </row>
    <row r="389" spans="1:24" x14ac:dyDescent="0.25">
      <c r="A389">
        <v>332</v>
      </c>
      <c r="B389" t="s">
        <v>72</v>
      </c>
      <c r="C389" t="s">
        <v>1282</v>
      </c>
      <c r="D389" t="s">
        <v>74</v>
      </c>
      <c r="E389" t="s">
        <v>75</v>
      </c>
      <c r="F389" t="s">
        <v>72</v>
      </c>
      <c r="G389" t="s">
        <v>72</v>
      </c>
      <c r="H389" t="b">
        <v>0</v>
      </c>
      <c r="I389" t="s">
        <v>1796</v>
      </c>
      <c r="J389" t="s">
        <v>1280</v>
      </c>
      <c r="K389" t="s">
        <v>1283</v>
      </c>
      <c r="L389">
        <v>7000</v>
      </c>
      <c r="M389">
        <v>1964</v>
      </c>
      <c r="N389">
        <v>9</v>
      </c>
      <c r="O389">
        <v>6</v>
      </c>
      <c r="P389" s="3">
        <v>23626</v>
      </c>
      <c r="Q389" s="3">
        <v>45838</v>
      </c>
      <c r="R389">
        <v>60.81179899319968</v>
      </c>
      <c r="S389">
        <v>180.44</v>
      </c>
      <c r="T389">
        <v>2611000000000</v>
      </c>
      <c r="U389">
        <v>69.400000000000006</v>
      </c>
      <c r="V389">
        <v>11.2</v>
      </c>
      <c r="W389">
        <v>49.7</v>
      </c>
      <c r="X389">
        <v>1366417754</v>
      </c>
    </row>
    <row r="390" spans="1:24" x14ac:dyDescent="0.25">
      <c r="A390">
        <v>55</v>
      </c>
      <c r="B390" t="s">
        <v>38</v>
      </c>
      <c r="C390" t="s">
        <v>287</v>
      </c>
      <c r="D390" t="s">
        <v>74</v>
      </c>
      <c r="E390" t="s">
        <v>288</v>
      </c>
      <c r="F390" t="s">
        <v>289</v>
      </c>
      <c r="G390" t="s">
        <v>38</v>
      </c>
      <c r="H390" t="b">
        <v>1</v>
      </c>
      <c r="I390" t="s">
        <v>1796</v>
      </c>
      <c r="J390" t="s">
        <v>290</v>
      </c>
      <c r="K390" t="s">
        <v>291</v>
      </c>
      <c r="L390">
        <v>25600</v>
      </c>
      <c r="M390">
        <v>1945</v>
      </c>
      <c r="N390">
        <v>7</v>
      </c>
      <c r="O390">
        <v>18</v>
      </c>
      <c r="P390" s="3">
        <v>16636</v>
      </c>
      <c r="Q390" s="3">
        <v>45838</v>
      </c>
      <c r="R390">
        <v>79.951394287645755</v>
      </c>
      <c r="S390">
        <v>180.44</v>
      </c>
      <c r="T390">
        <v>2611000000000</v>
      </c>
      <c r="U390">
        <v>69.400000000000006</v>
      </c>
      <c r="V390">
        <v>11.2</v>
      </c>
      <c r="W390">
        <v>49.7</v>
      </c>
      <c r="X390">
        <v>1366417754</v>
      </c>
    </row>
    <row r="391" spans="1:24" x14ac:dyDescent="0.25">
      <c r="A391">
        <v>352</v>
      </c>
      <c r="B391" t="s">
        <v>72</v>
      </c>
      <c r="C391" t="s">
        <v>1325</v>
      </c>
      <c r="D391" t="s">
        <v>680</v>
      </c>
      <c r="E391" t="s">
        <v>681</v>
      </c>
      <c r="F391" t="s">
        <v>135</v>
      </c>
      <c r="G391" t="s">
        <v>72</v>
      </c>
      <c r="H391" t="b">
        <v>1</v>
      </c>
      <c r="I391" t="s">
        <v>1796</v>
      </c>
      <c r="J391" t="s">
        <v>1326</v>
      </c>
      <c r="K391" t="s">
        <v>1327</v>
      </c>
      <c r="L391">
        <v>6800</v>
      </c>
      <c r="M391">
        <v>1936</v>
      </c>
      <c r="N391">
        <v>9</v>
      </c>
      <c r="O391">
        <v>29</v>
      </c>
      <c r="P391" s="3">
        <v>13422</v>
      </c>
      <c r="Q391" s="3">
        <v>45838</v>
      </c>
      <c r="R391">
        <v>88.748821221062883</v>
      </c>
      <c r="S391">
        <v>110.62</v>
      </c>
      <c r="T391">
        <v>2001244392042</v>
      </c>
      <c r="U391">
        <v>82.9</v>
      </c>
      <c r="V391">
        <v>24.3</v>
      </c>
      <c r="W391">
        <v>59.1</v>
      </c>
      <c r="X391">
        <v>60297396</v>
      </c>
    </row>
    <row r="392" spans="1:24" x14ac:dyDescent="0.25">
      <c r="A392">
        <v>167</v>
      </c>
      <c r="B392" t="s">
        <v>21</v>
      </c>
      <c r="C392" t="s">
        <v>721</v>
      </c>
      <c r="D392" t="s">
        <v>105</v>
      </c>
      <c r="E392" t="s">
        <v>602</v>
      </c>
      <c r="F392" t="s">
        <v>247</v>
      </c>
      <c r="G392" t="s">
        <v>21</v>
      </c>
      <c r="H392" t="b">
        <v>1</v>
      </c>
      <c r="I392" t="s">
        <v>1796</v>
      </c>
      <c r="J392" t="s">
        <v>549</v>
      </c>
      <c r="K392" t="s">
        <v>722</v>
      </c>
      <c r="L392">
        <v>10500</v>
      </c>
      <c r="M392">
        <v>1984</v>
      </c>
      <c r="N392">
        <v>1</v>
      </c>
      <c r="O392">
        <v>1</v>
      </c>
      <c r="P392" s="3">
        <v>30682</v>
      </c>
      <c r="Q392" s="3">
        <v>45838</v>
      </c>
      <c r="R392">
        <v>41.493514112508961</v>
      </c>
      <c r="S392">
        <v>125.08</v>
      </c>
      <c r="T392">
        <v>19910000000000</v>
      </c>
      <c r="U392">
        <v>77</v>
      </c>
      <c r="V392">
        <v>9.4</v>
      </c>
      <c r="W392">
        <v>59.2</v>
      </c>
      <c r="X392">
        <v>1397715000</v>
      </c>
    </row>
    <row r="393" spans="1:24" x14ac:dyDescent="0.25">
      <c r="A393">
        <v>365</v>
      </c>
      <c r="B393" t="s">
        <v>250</v>
      </c>
      <c r="C393" t="s">
        <v>1374</v>
      </c>
      <c r="D393" t="s">
        <v>1195</v>
      </c>
      <c r="E393" t="s">
        <v>1370</v>
      </c>
      <c r="F393" t="s">
        <v>1371</v>
      </c>
      <c r="G393" t="s">
        <v>250</v>
      </c>
      <c r="H393" t="b">
        <v>0</v>
      </c>
      <c r="I393" t="s">
        <v>1797</v>
      </c>
      <c r="J393" t="s">
        <v>1372</v>
      </c>
      <c r="K393" t="s">
        <v>1375</v>
      </c>
      <c r="L393">
        <v>6700</v>
      </c>
      <c r="M393">
        <v>1976</v>
      </c>
      <c r="N393">
        <v>1</v>
      </c>
      <c r="O393">
        <v>1</v>
      </c>
      <c r="P393" s="3">
        <v>27760</v>
      </c>
      <c r="Q393" s="3">
        <v>45838</v>
      </c>
      <c r="R393">
        <v>49.493511471280733</v>
      </c>
      <c r="S393">
        <v>110.35</v>
      </c>
      <c r="T393">
        <v>348078018464</v>
      </c>
      <c r="U393">
        <v>81</v>
      </c>
      <c r="V393">
        <v>32.4</v>
      </c>
      <c r="W393">
        <v>23.8</v>
      </c>
      <c r="X393">
        <v>5818553</v>
      </c>
    </row>
    <row r="394" spans="1:24" x14ac:dyDescent="0.25">
      <c r="A394">
        <v>305</v>
      </c>
      <c r="B394" t="s">
        <v>250</v>
      </c>
      <c r="C394" t="s">
        <v>1162</v>
      </c>
      <c r="D394" t="s">
        <v>226</v>
      </c>
      <c r="E394" t="s">
        <v>227</v>
      </c>
      <c r="F394" t="s">
        <v>1089</v>
      </c>
      <c r="G394" t="s">
        <v>250</v>
      </c>
      <c r="H394" t="b">
        <v>0</v>
      </c>
      <c r="I394" t="s">
        <v>1796</v>
      </c>
      <c r="J394" t="s">
        <v>1163</v>
      </c>
      <c r="K394" t="s">
        <v>1164</v>
      </c>
      <c r="L394">
        <v>7400</v>
      </c>
      <c r="M394">
        <v>1952</v>
      </c>
      <c r="N394">
        <v>8</v>
      </c>
      <c r="O394">
        <v>11</v>
      </c>
      <c r="P394" s="3">
        <v>19217</v>
      </c>
      <c r="Q394" s="3">
        <v>45838</v>
      </c>
      <c r="R394">
        <v>72.882977542639381</v>
      </c>
      <c r="S394">
        <v>119.62</v>
      </c>
      <c r="T394">
        <v>2827113184696</v>
      </c>
      <c r="U394">
        <v>81.3</v>
      </c>
      <c r="V394">
        <v>25.5</v>
      </c>
      <c r="W394">
        <v>30.6</v>
      </c>
      <c r="X394">
        <v>66834405</v>
      </c>
    </row>
    <row r="395" spans="1:24" x14ac:dyDescent="0.25">
      <c r="A395">
        <v>397</v>
      </c>
      <c r="B395" t="s">
        <v>49</v>
      </c>
      <c r="C395" t="s">
        <v>1465</v>
      </c>
      <c r="D395" t="s">
        <v>32</v>
      </c>
      <c r="E395" t="s">
        <v>61</v>
      </c>
      <c r="F395" t="s">
        <v>204</v>
      </c>
      <c r="G395" t="s">
        <v>49</v>
      </c>
      <c r="H395" t="b">
        <v>1</v>
      </c>
      <c r="I395" t="s">
        <v>1796</v>
      </c>
      <c r="J395" t="s">
        <v>1466</v>
      </c>
      <c r="K395" t="s">
        <v>617</v>
      </c>
      <c r="L395">
        <v>6400</v>
      </c>
      <c r="M395">
        <v>1953</v>
      </c>
      <c r="N395">
        <v>6</v>
      </c>
      <c r="O395">
        <v>14</v>
      </c>
      <c r="P395" s="3">
        <v>19524</v>
      </c>
      <c r="Q395" s="3">
        <v>45838</v>
      </c>
      <c r="R395">
        <v>72.044481116153477</v>
      </c>
      <c r="S395">
        <v>117.24</v>
      </c>
      <c r="T395">
        <v>21427700000000</v>
      </c>
      <c r="U395">
        <v>78.5</v>
      </c>
      <c r="V395">
        <v>9.6</v>
      </c>
      <c r="W395">
        <v>36.6</v>
      </c>
      <c r="X395">
        <v>328239523</v>
      </c>
    </row>
    <row r="396" spans="1:24" x14ac:dyDescent="0.25">
      <c r="A396">
        <v>138</v>
      </c>
      <c r="B396" t="s">
        <v>590</v>
      </c>
      <c r="C396" t="s">
        <v>613</v>
      </c>
      <c r="D396" t="s">
        <v>32</v>
      </c>
      <c r="E396" t="s">
        <v>614</v>
      </c>
      <c r="F396" t="s">
        <v>615</v>
      </c>
      <c r="G396" t="s">
        <v>590</v>
      </c>
      <c r="H396" t="b">
        <v>1</v>
      </c>
      <c r="I396" t="s">
        <v>1796</v>
      </c>
      <c r="J396" t="s">
        <v>616</v>
      </c>
      <c r="K396" t="s">
        <v>617</v>
      </c>
      <c r="L396">
        <v>12900</v>
      </c>
      <c r="M396">
        <v>1947</v>
      </c>
      <c r="N396">
        <v>7</v>
      </c>
      <c r="O396">
        <v>29</v>
      </c>
      <c r="P396" s="3">
        <v>17377</v>
      </c>
      <c r="Q396" s="3">
        <v>45838</v>
      </c>
      <c r="R396">
        <v>77.921296135851676</v>
      </c>
      <c r="S396">
        <v>117.24</v>
      </c>
      <c r="T396">
        <v>21427700000000</v>
      </c>
      <c r="U396">
        <v>78.5</v>
      </c>
      <c r="V396">
        <v>9.6</v>
      </c>
      <c r="W396">
        <v>36.6</v>
      </c>
      <c r="X396">
        <v>328239523</v>
      </c>
    </row>
    <row r="397" spans="1:24" x14ac:dyDescent="0.25">
      <c r="A397">
        <v>405</v>
      </c>
      <c r="B397" t="s">
        <v>250</v>
      </c>
      <c r="C397" t="s">
        <v>1499</v>
      </c>
      <c r="D397" t="s">
        <v>665</v>
      </c>
      <c r="E397" t="s">
        <v>1500</v>
      </c>
      <c r="F397" t="s">
        <v>1501</v>
      </c>
      <c r="G397" t="s">
        <v>250</v>
      </c>
      <c r="H397" t="b">
        <v>1</v>
      </c>
      <c r="I397" t="s">
        <v>1796</v>
      </c>
      <c r="J397" t="s">
        <v>234</v>
      </c>
      <c r="K397" t="s">
        <v>1502</v>
      </c>
      <c r="L397">
        <v>6300</v>
      </c>
      <c r="M397">
        <v>1926</v>
      </c>
      <c r="N397">
        <v>7</v>
      </c>
      <c r="O397">
        <v>16</v>
      </c>
      <c r="P397" s="3">
        <v>9694</v>
      </c>
      <c r="Q397" s="3">
        <v>45838</v>
      </c>
      <c r="R397">
        <v>98.956878850102669</v>
      </c>
      <c r="S397">
        <v>108.15</v>
      </c>
      <c r="T397">
        <v>395098666122</v>
      </c>
      <c r="U397">
        <v>82.8</v>
      </c>
      <c r="V397">
        <v>23.1</v>
      </c>
      <c r="W397">
        <v>25.3</v>
      </c>
      <c r="X397">
        <v>9053300</v>
      </c>
    </row>
    <row r="398" spans="1:24" x14ac:dyDescent="0.25">
      <c r="A398">
        <v>104</v>
      </c>
      <c r="B398" t="s">
        <v>21</v>
      </c>
      <c r="C398" t="s">
        <v>496</v>
      </c>
      <c r="D398" t="s">
        <v>497</v>
      </c>
      <c r="E398" t="s">
        <v>498</v>
      </c>
      <c r="F398" t="s">
        <v>499</v>
      </c>
      <c r="G398" t="s">
        <v>21</v>
      </c>
      <c r="H398" t="b">
        <v>0</v>
      </c>
      <c r="I398" t="s">
        <v>1796</v>
      </c>
      <c r="J398" t="s">
        <v>500</v>
      </c>
      <c r="K398" t="s">
        <v>316</v>
      </c>
      <c r="L398">
        <v>16200</v>
      </c>
      <c r="M398">
        <v>1947</v>
      </c>
      <c r="N398">
        <v>10</v>
      </c>
      <c r="O398">
        <v>4</v>
      </c>
      <c r="P398" s="3">
        <v>17444</v>
      </c>
      <c r="Q398" s="3">
        <v>45838</v>
      </c>
      <c r="R398">
        <v>77.737861722405128</v>
      </c>
      <c r="S398">
        <v>110.51</v>
      </c>
      <c r="T398">
        <v>530832908738</v>
      </c>
      <c r="U398">
        <v>82.5</v>
      </c>
      <c r="V398">
        <v>27.9</v>
      </c>
      <c r="W398">
        <v>49.1</v>
      </c>
      <c r="X398">
        <v>10285453</v>
      </c>
    </row>
    <row r="399" spans="1:24" x14ac:dyDescent="0.25">
      <c r="A399">
        <v>59</v>
      </c>
      <c r="B399" t="s">
        <v>30</v>
      </c>
      <c r="C399" t="s">
        <v>312</v>
      </c>
      <c r="D399" t="s">
        <v>158</v>
      </c>
      <c r="E399" t="s">
        <v>313</v>
      </c>
      <c r="F399" t="s">
        <v>314</v>
      </c>
      <c r="G399" t="s">
        <v>30</v>
      </c>
      <c r="H399" t="b">
        <v>0</v>
      </c>
      <c r="I399" t="s">
        <v>1796</v>
      </c>
      <c r="J399" t="s">
        <v>315</v>
      </c>
      <c r="K399" t="s">
        <v>316</v>
      </c>
      <c r="L399">
        <v>24600</v>
      </c>
      <c r="M399">
        <v>1966</v>
      </c>
      <c r="N399">
        <v>5</v>
      </c>
      <c r="O399">
        <v>9</v>
      </c>
      <c r="P399" s="3">
        <v>24236</v>
      </c>
      <c r="Q399" s="3">
        <v>45838</v>
      </c>
      <c r="R399">
        <v>59.143052703627653</v>
      </c>
      <c r="S399">
        <v>112.85</v>
      </c>
      <c r="T399">
        <v>3845630030824</v>
      </c>
      <c r="U399">
        <v>80.900000000000006</v>
      </c>
      <c r="V399">
        <v>11.5</v>
      </c>
      <c r="W399">
        <v>48.8</v>
      </c>
      <c r="X399">
        <v>83132799</v>
      </c>
    </row>
    <row r="400" spans="1:24" x14ac:dyDescent="0.25">
      <c r="A400">
        <v>486</v>
      </c>
      <c r="B400" t="s">
        <v>21</v>
      </c>
      <c r="C400" t="s">
        <v>1748</v>
      </c>
      <c r="D400" t="s">
        <v>208</v>
      </c>
      <c r="E400" t="s">
        <v>1081</v>
      </c>
      <c r="F400" t="s">
        <v>1743</v>
      </c>
      <c r="G400" t="s">
        <v>21</v>
      </c>
      <c r="H400" t="b">
        <v>0</v>
      </c>
      <c r="I400" t="s">
        <v>1796</v>
      </c>
      <c r="J400" t="s">
        <v>1746</v>
      </c>
      <c r="K400" t="s">
        <v>316</v>
      </c>
      <c r="L400">
        <v>5400</v>
      </c>
      <c r="M400">
        <v>1963</v>
      </c>
      <c r="N400">
        <v>7</v>
      </c>
      <c r="O400">
        <v>13</v>
      </c>
      <c r="P400" s="3">
        <v>23205</v>
      </c>
      <c r="Q400" s="3">
        <v>45838</v>
      </c>
      <c r="R400">
        <v>61.965103646082312</v>
      </c>
      <c r="S400">
        <v>118.06</v>
      </c>
      <c r="T400">
        <v>446314739528</v>
      </c>
      <c r="U400">
        <v>81.599999999999994</v>
      </c>
      <c r="V400">
        <v>25.4</v>
      </c>
      <c r="W400">
        <v>51.4</v>
      </c>
      <c r="X400">
        <v>8877067</v>
      </c>
    </row>
    <row r="401" spans="1:24" x14ac:dyDescent="0.25">
      <c r="A401">
        <v>397</v>
      </c>
      <c r="B401" t="s">
        <v>590</v>
      </c>
      <c r="C401" t="s">
        <v>1462</v>
      </c>
      <c r="D401" t="s">
        <v>32</v>
      </c>
      <c r="E401" t="s">
        <v>1285</v>
      </c>
      <c r="F401" t="s">
        <v>1463</v>
      </c>
      <c r="G401" t="s">
        <v>590</v>
      </c>
      <c r="H401" t="b">
        <v>1</v>
      </c>
      <c r="I401" t="s">
        <v>1796</v>
      </c>
      <c r="J401" t="s">
        <v>1464</v>
      </c>
      <c r="K401" t="s">
        <v>266</v>
      </c>
      <c r="L401">
        <v>6400</v>
      </c>
      <c r="M401">
        <v>1960</v>
      </c>
      <c r="N401">
        <v>4</v>
      </c>
      <c r="O401">
        <v>10</v>
      </c>
      <c r="P401" s="3">
        <v>22016</v>
      </c>
      <c r="Q401" s="3">
        <v>45838</v>
      </c>
      <c r="R401">
        <v>65.219728709503471</v>
      </c>
      <c r="S401">
        <v>117.24</v>
      </c>
      <c r="T401">
        <v>21427700000000</v>
      </c>
      <c r="U401">
        <v>78.5</v>
      </c>
      <c r="V401">
        <v>9.6</v>
      </c>
      <c r="W401">
        <v>36.6</v>
      </c>
      <c r="X401">
        <v>328239523</v>
      </c>
    </row>
    <row r="402" spans="1:24" x14ac:dyDescent="0.25">
      <c r="A402">
        <v>147</v>
      </c>
      <c r="B402" t="s">
        <v>462</v>
      </c>
      <c r="C402" t="s">
        <v>642</v>
      </c>
      <c r="D402" t="s">
        <v>32</v>
      </c>
      <c r="E402" t="s">
        <v>61</v>
      </c>
      <c r="F402" t="s">
        <v>465</v>
      </c>
      <c r="G402" t="s">
        <v>462</v>
      </c>
      <c r="H402" t="b">
        <v>1</v>
      </c>
      <c r="I402" t="s">
        <v>1796</v>
      </c>
      <c r="J402" t="s">
        <v>643</v>
      </c>
      <c r="K402" t="s">
        <v>266</v>
      </c>
      <c r="L402">
        <v>11600</v>
      </c>
      <c r="M402">
        <v>1940</v>
      </c>
      <c r="N402">
        <v>5</v>
      </c>
      <c r="O402">
        <v>10</v>
      </c>
      <c r="P402" s="3">
        <v>14741</v>
      </c>
      <c r="Q402" s="3">
        <v>45838</v>
      </c>
      <c r="R402">
        <v>85.137590729657461</v>
      </c>
      <c r="S402">
        <v>117.24</v>
      </c>
      <c r="T402">
        <v>21427700000000</v>
      </c>
      <c r="U402">
        <v>78.5</v>
      </c>
      <c r="V402">
        <v>9.6</v>
      </c>
      <c r="W402">
        <v>36.6</v>
      </c>
      <c r="X402">
        <v>328239523</v>
      </c>
    </row>
    <row r="403" spans="1:24" x14ac:dyDescent="0.25">
      <c r="A403">
        <v>50</v>
      </c>
      <c r="B403" t="s">
        <v>49</v>
      </c>
      <c r="C403" t="s">
        <v>263</v>
      </c>
      <c r="D403" t="s">
        <v>32</v>
      </c>
      <c r="E403" t="s">
        <v>61</v>
      </c>
      <c r="F403" t="s">
        <v>264</v>
      </c>
      <c r="G403" t="s">
        <v>49</v>
      </c>
      <c r="H403" t="b">
        <v>1</v>
      </c>
      <c r="I403" t="s">
        <v>1796</v>
      </c>
      <c r="J403" t="s">
        <v>265</v>
      </c>
      <c r="K403" t="s">
        <v>266</v>
      </c>
      <c r="L403">
        <v>27800</v>
      </c>
      <c r="M403">
        <v>1947</v>
      </c>
      <c r="N403">
        <v>2</v>
      </c>
      <c r="O403">
        <v>14</v>
      </c>
      <c r="P403" s="3">
        <v>17212</v>
      </c>
      <c r="Q403" s="3">
        <v>45838</v>
      </c>
      <c r="R403">
        <v>78.37303760180211</v>
      </c>
      <c r="S403">
        <v>117.24</v>
      </c>
      <c r="T403">
        <v>21427700000000</v>
      </c>
      <c r="U403">
        <v>78.5</v>
      </c>
      <c r="V403">
        <v>9.6</v>
      </c>
      <c r="W403">
        <v>36.6</v>
      </c>
      <c r="X403">
        <v>328239523</v>
      </c>
    </row>
    <row r="404" spans="1:24" x14ac:dyDescent="0.25">
      <c r="A404">
        <v>10</v>
      </c>
      <c r="B404" t="s">
        <v>38</v>
      </c>
      <c r="C404" t="s">
        <v>79</v>
      </c>
      <c r="D404" t="s">
        <v>32</v>
      </c>
      <c r="E404" t="s">
        <v>80</v>
      </c>
      <c r="F404" t="s">
        <v>56</v>
      </c>
      <c r="G404" t="s">
        <v>38</v>
      </c>
      <c r="H404" t="b">
        <v>1</v>
      </c>
      <c r="I404" t="s">
        <v>1796</v>
      </c>
      <c r="J404" t="s">
        <v>81</v>
      </c>
      <c r="K404" t="s">
        <v>82</v>
      </c>
      <c r="L404">
        <v>80700</v>
      </c>
      <c r="M404">
        <v>1956</v>
      </c>
      <c r="N404">
        <v>3</v>
      </c>
      <c r="O404">
        <v>24</v>
      </c>
      <c r="P404" s="3">
        <v>20538</v>
      </c>
      <c r="Q404" s="3">
        <v>45838</v>
      </c>
      <c r="R404">
        <v>69.266270337922407</v>
      </c>
      <c r="S404">
        <v>117.24</v>
      </c>
      <c r="T404">
        <v>21427700000000</v>
      </c>
      <c r="U404">
        <v>78.5</v>
      </c>
      <c r="V404">
        <v>9.6</v>
      </c>
      <c r="W404">
        <v>36.6</v>
      </c>
      <c r="X404">
        <v>328239523</v>
      </c>
    </row>
    <row r="405" spans="1:24" x14ac:dyDescent="0.25">
      <c r="A405">
        <v>94</v>
      </c>
      <c r="B405" t="s">
        <v>49</v>
      </c>
      <c r="C405" t="s">
        <v>452</v>
      </c>
      <c r="D405" t="s">
        <v>32</v>
      </c>
      <c r="E405" t="s">
        <v>414</v>
      </c>
      <c r="F405" t="s">
        <v>204</v>
      </c>
      <c r="G405" t="s">
        <v>49</v>
      </c>
      <c r="H405" t="b">
        <v>1</v>
      </c>
      <c r="I405" t="s">
        <v>1796</v>
      </c>
      <c r="J405" t="s">
        <v>453</v>
      </c>
      <c r="K405" t="s">
        <v>82</v>
      </c>
      <c r="L405">
        <v>17500</v>
      </c>
      <c r="M405">
        <v>1956</v>
      </c>
      <c r="N405">
        <v>6</v>
      </c>
      <c r="O405">
        <v>11</v>
      </c>
      <c r="P405" s="3">
        <v>20617</v>
      </c>
      <c r="Q405" s="3">
        <v>45838</v>
      </c>
      <c r="R405">
        <v>69.049984355444309</v>
      </c>
      <c r="S405">
        <v>117.24</v>
      </c>
      <c r="T405">
        <v>21427700000000</v>
      </c>
      <c r="U405">
        <v>78.5</v>
      </c>
      <c r="V405">
        <v>9.6</v>
      </c>
      <c r="W405">
        <v>36.6</v>
      </c>
      <c r="X405">
        <v>328239523</v>
      </c>
    </row>
    <row r="406" spans="1:24" x14ac:dyDescent="0.25">
      <c r="A406">
        <v>305</v>
      </c>
      <c r="B406" t="s">
        <v>250</v>
      </c>
      <c r="C406" t="s">
        <v>1169</v>
      </c>
      <c r="D406" t="s">
        <v>32</v>
      </c>
      <c r="E406" t="s">
        <v>1170</v>
      </c>
      <c r="F406" t="s">
        <v>1171</v>
      </c>
      <c r="G406" t="s">
        <v>250</v>
      </c>
      <c r="H406" t="b">
        <v>1</v>
      </c>
      <c r="I406" t="s">
        <v>1796</v>
      </c>
      <c r="J406" t="s">
        <v>1172</v>
      </c>
      <c r="K406" t="s">
        <v>1173</v>
      </c>
      <c r="L406">
        <v>7400</v>
      </c>
      <c r="M406">
        <v>1951</v>
      </c>
      <c r="N406">
        <v>3</v>
      </c>
      <c r="O406">
        <v>31</v>
      </c>
      <c r="P406" s="3">
        <v>18718</v>
      </c>
      <c r="Q406" s="3">
        <v>45838</v>
      </c>
      <c r="R406">
        <v>74.24983573045192</v>
      </c>
      <c r="S406">
        <v>117.24</v>
      </c>
      <c r="T406">
        <v>21427700000000</v>
      </c>
      <c r="U406">
        <v>78.5</v>
      </c>
      <c r="V406">
        <v>9.6</v>
      </c>
      <c r="W406">
        <v>36.6</v>
      </c>
      <c r="X406">
        <v>328239523</v>
      </c>
    </row>
    <row r="407" spans="1:24" x14ac:dyDescent="0.25">
      <c r="A407">
        <v>497</v>
      </c>
      <c r="B407" t="s">
        <v>103</v>
      </c>
      <c r="C407" t="s">
        <v>1774</v>
      </c>
      <c r="D407" t="s">
        <v>32</v>
      </c>
      <c r="E407" t="s">
        <v>886</v>
      </c>
      <c r="F407" t="s">
        <v>1183</v>
      </c>
      <c r="G407" t="s">
        <v>103</v>
      </c>
      <c r="H407" t="b">
        <v>1</v>
      </c>
      <c r="I407" t="s">
        <v>1796</v>
      </c>
      <c r="J407" t="s">
        <v>1772</v>
      </c>
      <c r="K407" t="s">
        <v>1775</v>
      </c>
      <c r="L407">
        <v>5300</v>
      </c>
      <c r="M407">
        <v>1936</v>
      </c>
      <c r="N407">
        <v>12</v>
      </c>
      <c r="O407">
        <v>24</v>
      </c>
      <c r="P407" s="3">
        <v>13508</v>
      </c>
      <c r="Q407" s="3">
        <v>45838</v>
      </c>
      <c r="R407">
        <v>88.51336963465458</v>
      </c>
      <c r="S407">
        <v>117.24</v>
      </c>
      <c r="T407">
        <v>21427700000000</v>
      </c>
      <c r="U407">
        <v>78.5</v>
      </c>
      <c r="V407">
        <v>9.6</v>
      </c>
      <c r="W407">
        <v>36.6</v>
      </c>
      <c r="X407">
        <v>328239523</v>
      </c>
    </row>
    <row r="408" spans="1:24" x14ac:dyDescent="0.25">
      <c r="A408">
        <v>167</v>
      </c>
      <c r="B408" t="s">
        <v>49</v>
      </c>
      <c r="C408" t="s">
        <v>717</v>
      </c>
      <c r="D408" t="s">
        <v>327</v>
      </c>
      <c r="E408" t="s">
        <v>328</v>
      </c>
      <c r="F408" t="s">
        <v>718</v>
      </c>
      <c r="G408" t="s">
        <v>49</v>
      </c>
      <c r="H408" t="b">
        <v>1</v>
      </c>
      <c r="I408" t="s">
        <v>1796</v>
      </c>
      <c r="J408" t="s">
        <v>719</v>
      </c>
      <c r="K408" t="s">
        <v>720</v>
      </c>
      <c r="L408">
        <v>10500</v>
      </c>
      <c r="M408">
        <v>1966</v>
      </c>
      <c r="N408">
        <v>3</v>
      </c>
      <c r="O408">
        <v>12</v>
      </c>
      <c r="P408" s="3">
        <v>24178</v>
      </c>
      <c r="Q408" s="3">
        <v>45838</v>
      </c>
      <c r="R408">
        <v>59.301848049281311</v>
      </c>
      <c r="S408">
        <v>180.75</v>
      </c>
      <c r="T408">
        <v>1699876578871</v>
      </c>
      <c r="U408">
        <v>72.7</v>
      </c>
      <c r="V408">
        <v>11.4</v>
      </c>
      <c r="W408">
        <v>46.2</v>
      </c>
      <c r="X408">
        <v>144373535</v>
      </c>
    </row>
    <row r="409" spans="1:24" x14ac:dyDescent="0.25">
      <c r="A409">
        <v>425</v>
      </c>
      <c r="B409" t="s">
        <v>72</v>
      </c>
      <c r="C409" t="s">
        <v>1559</v>
      </c>
      <c r="D409" t="s">
        <v>532</v>
      </c>
      <c r="E409" t="s">
        <v>533</v>
      </c>
      <c r="F409" t="s">
        <v>72</v>
      </c>
      <c r="G409" t="s">
        <v>72</v>
      </c>
      <c r="H409" t="b">
        <v>0</v>
      </c>
      <c r="I409" t="s">
        <v>1796</v>
      </c>
      <c r="J409" t="s">
        <v>1560</v>
      </c>
      <c r="K409" t="s">
        <v>1561</v>
      </c>
      <c r="L409">
        <v>6000</v>
      </c>
      <c r="M409">
        <v>1934</v>
      </c>
      <c r="N409">
        <v>11</v>
      </c>
      <c r="O409">
        <v>2</v>
      </c>
      <c r="P409" s="3">
        <v>12725</v>
      </c>
      <c r="Q409" s="3">
        <v>45838</v>
      </c>
      <c r="R409">
        <v>90.658453114305274</v>
      </c>
      <c r="S409">
        <v>113.27</v>
      </c>
      <c r="T409">
        <v>543649976166</v>
      </c>
      <c r="U409">
        <v>76.900000000000006</v>
      </c>
      <c r="V409">
        <v>14.9</v>
      </c>
      <c r="W409">
        <v>29.5</v>
      </c>
      <c r="X409">
        <v>69625582</v>
      </c>
    </row>
    <row r="410" spans="1:24" x14ac:dyDescent="0.25">
      <c r="A410">
        <v>190</v>
      </c>
      <c r="B410" t="s">
        <v>351</v>
      </c>
      <c r="C410" t="s">
        <v>813</v>
      </c>
      <c r="D410" t="s">
        <v>105</v>
      </c>
      <c r="E410" t="s">
        <v>814</v>
      </c>
      <c r="F410" t="s">
        <v>517</v>
      </c>
      <c r="G410" t="s">
        <v>351</v>
      </c>
      <c r="H410" t="b">
        <v>1</v>
      </c>
      <c r="I410" t="s">
        <v>1796</v>
      </c>
      <c r="J410" t="s">
        <v>815</v>
      </c>
      <c r="K410" t="s">
        <v>816</v>
      </c>
      <c r="L410">
        <v>9700</v>
      </c>
      <c r="M410">
        <v>1958</v>
      </c>
      <c r="N410">
        <v>9</v>
      </c>
      <c r="O410">
        <v>1</v>
      </c>
      <c r="P410" s="3">
        <v>21429</v>
      </c>
      <c r="Q410" s="3">
        <v>45838</v>
      </c>
      <c r="R410">
        <v>66.828199863107457</v>
      </c>
      <c r="S410">
        <v>125.08</v>
      </c>
      <c r="T410">
        <v>19910000000000</v>
      </c>
      <c r="U410">
        <v>77</v>
      </c>
      <c r="V410">
        <v>9.4</v>
      </c>
      <c r="W410">
        <v>59.2</v>
      </c>
      <c r="X410">
        <v>1397715000</v>
      </c>
    </row>
    <row r="411" spans="1:24" x14ac:dyDescent="0.25">
      <c r="A411">
        <v>51</v>
      </c>
      <c r="B411" t="s">
        <v>30</v>
      </c>
      <c r="C411" t="s">
        <v>267</v>
      </c>
      <c r="D411" t="s">
        <v>158</v>
      </c>
      <c r="E411" t="s">
        <v>268</v>
      </c>
      <c r="F411" t="s">
        <v>269</v>
      </c>
      <c r="G411" t="s">
        <v>30</v>
      </c>
      <c r="H411" t="b">
        <v>0</v>
      </c>
      <c r="I411" t="s">
        <v>1797</v>
      </c>
      <c r="J411" t="s">
        <v>270</v>
      </c>
      <c r="K411" t="s">
        <v>271</v>
      </c>
      <c r="L411">
        <v>27400</v>
      </c>
      <c r="M411">
        <v>1962</v>
      </c>
      <c r="N411">
        <v>4</v>
      </c>
      <c r="O411">
        <v>28</v>
      </c>
      <c r="P411" s="3">
        <v>22764</v>
      </c>
      <c r="Q411" s="3">
        <v>45838</v>
      </c>
      <c r="R411">
        <v>63.173169062286107</v>
      </c>
      <c r="S411">
        <v>112.85</v>
      </c>
      <c r="T411">
        <v>3845630030824</v>
      </c>
      <c r="U411">
        <v>80.900000000000006</v>
      </c>
      <c r="V411">
        <v>11.5</v>
      </c>
      <c r="W411">
        <v>48.8</v>
      </c>
      <c r="X411">
        <v>83132799</v>
      </c>
    </row>
    <row r="412" spans="1:24" x14ac:dyDescent="0.25">
      <c r="A412">
        <v>39</v>
      </c>
      <c r="B412" t="s">
        <v>21</v>
      </c>
      <c r="C412" t="s">
        <v>218</v>
      </c>
      <c r="D412" t="s">
        <v>219</v>
      </c>
      <c r="E412" t="s">
        <v>220</v>
      </c>
      <c r="F412" t="s">
        <v>221</v>
      </c>
      <c r="G412" t="s">
        <v>21</v>
      </c>
      <c r="H412" t="b">
        <v>1</v>
      </c>
      <c r="I412" t="s">
        <v>1796</v>
      </c>
      <c r="J412" t="s">
        <v>222</v>
      </c>
      <c r="K412" t="s">
        <v>223</v>
      </c>
      <c r="L412">
        <v>32600</v>
      </c>
      <c r="M412">
        <v>1949</v>
      </c>
      <c r="N412">
        <v>2</v>
      </c>
      <c r="O412">
        <v>7</v>
      </c>
      <c r="P412" s="3">
        <v>17936</v>
      </c>
      <c r="Q412" s="3">
        <v>45838</v>
      </c>
      <c r="R412">
        <v>76.392191722372345</v>
      </c>
      <c r="S412">
        <v>105.48</v>
      </c>
      <c r="T412">
        <v>5081769542380</v>
      </c>
      <c r="U412">
        <v>84.2</v>
      </c>
      <c r="V412">
        <v>11.9</v>
      </c>
      <c r="W412">
        <v>46.7</v>
      </c>
      <c r="X412">
        <v>126226568</v>
      </c>
    </row>
    <row r="413" spans="1:24" x14ac:dyDescent="0.25">
      <c r="A413">
        <v>317</v>
      </c>
      <c r="B413" t="s">
        <v>21</v>
      </c>
      <c r="C413" t="s">
        <v>1225</v>
      </c>
      <c r="D413" t="s">
        <v>219</v>
      </c>
      <c r="E413" t="s">
        <v>220</v>
      </c>
      <c r="F413" t="s">
        <v>1226</v>
      </c>
      <c r="G413" t="s">
        <v>21</v>
      </c>
      <c r="H413" t="b">
        <v>0</v>
      </c>
      <c r="I413" t="s">
        <v>1796</v>
      </c>
      <c r="J413" t="s">
        <v>1227</v>
      </c>
      <c r="K413" t="s">
        <v>1228</v>
      </c>
      <c r="L413">
        <v>7200</v>
      </c>
      <c r="M413">
        <v>1961</v>
      </c>
      <c r="N413">
        <v>7</v>
      </c>
      <c r="O413">
        <v>12</v>
      </c>
      <c r="P413" s="3">
        <v>22474</v>
      </c>
      <c r="Q413" s="3">
        <v>45838</v>
      </c>
      <c r="R413">
        <v>63.967819384187692</v>
      </c>
      <c r="S413">
        <v>105.48</v>
      </c>
      <c r="T413">
        <v>5081769542380</v>
      </c>
      <c r="U413">
        <v>84.2</v>
      </c>
      <c r="V413">
        <v>11.9</v>
      </c>
      <c r="W413">
        <v>46.7</v>
      </c>
      <c r="X413">
        <v>126226568</v>
      </c>
    </row>
    <row r="414" spans="1:24" x14ac:dyDescent="0.25">
      <c r="A414">
        <v>77</v>
      </c>
      <c r="B414" t="s">
        <v>250</v>
      </c>
      <c r="C414" t="s">
        <v>393</v>
      </c>
      <c r="D414" t="s">
        <v>219</v>
      </c>
      <c r="E414" t="s">
        <v>394</v>
      </c>
      <c r="F414" t="s">
        <v>395</v>
      </c>
      <c r="G414" t="s">
        <v>250</v>
      </c>
      <c r="H414" t="b">
        <v>1</v>
      </c>
      <c r="I414" t="s">
        <v>1796</v>
      </c>
      <c r="J414" t="s">
        <v>396</v>
      </c>
      <c r="K414" t="s">
        <v>397</v>
      </c>
      <c r="L414">
        <v>21000</v>
      </c>
      <c r="M414">
        <v>1945</v>
      </c>
      <c r="N414">
        <v>6</v>
      </c>
      <c r="O414">
        <v>10</v>
      </c>
      <c r="P414" s="3">
        <v>16598</v>
      </c>
      <c r="Q414" s="3">
        <v>45838</v>
      </c>
      <c r="R414">
        <v>80.05543349670441</v>
      </c>
      <c r="S414">
        <v>105.48</v>
      </c>
      <c r="T414">
        <v>5081769542380</v>
      </c>
      <c r="U414">
        <v>84.2</v>
      </c>
      <c r="V414">
        <v>11.9</v>
      </c>
      <c r="W414">
        <v>46.7</v>
      </c>
      <c r="X414">
        <v>126226568</v>
      </c>
    </row>
    <row r="415" spans="1:24" x14ac:dyDescent="0.25">
      <c r="A415">
        <v>325</v>
      </c>
      <c r="B415" t="s">
        <v>381</v>
      </c>
      <c r="C415" t="s">
        <v>1240</v>
      </c>
      <c r="D415" t="s">
        <v>32</v>
      </c>
      <c r="E415" t="s">
        <v>1241</v>
      </c>
      <c r="F415" t="s">
        <v>1242</v>
      </c>
      <c r="G415" t="s">
        <v>381</v>
      </c>
      <c r="H415" t="b">
        <v>0</v>
      </c>
      <c r="I415" t="s">
        <v>1797</v>
      </c>
      <c r="J415" t="s">
        <v>1243</v>
      </c>
      <c r="K415" t="s">
        <v>1244</v>
      </c>
      <c r="L415">
        <v>7100</v>
      </c>
      <c r="M415">
        <v>1961</v>
      </c>
      <c r="N415">
        <v>11</v>
      </c>
      <c r="O415">
        <v>16</v>
      </c>
      <c r="P415" s="3">
        <v>22601</v>
      </c>
      <c r="Q415" s="3">
        <v>45838</v>
      </c>
      <c r="R415">
        <v>63.620108672760203</v>
      </c>
      <c r="S415">
        <v>117.24</v>
      </c>
      <c r="T415">
        <v>21427700000000</v>
      </c>
      <c r="U415">
        <v>78.5</v>
      </c>
      <c r="V415">
        <v>9.6</v>
      </c>
      <c r="W415">
        <v>36.6</v>
      </c>
      <c r="X415">
        <v>328239523</v>
      </c>
    </row>
    <row r="416" spans="1:24" x14ac:dyDescent="0.25">
      <c r="A416">
        <v>184</v>
      </c>
      <c r="B416" t="s">
        <v>168</v>
      </c>
      <c r="C416" t="s">
        <v>789</v>
      </c>
      <c r="D416" t="s">
        <v>23</v>
      </c>
      <c r="E416" t="s">
        <v>784</v>
      </c>
      <c r="F416" t="s">
        <v>172</v>
      </c>
      <c r="G416" t="s">
        <v>168</v>
      </c>
      <c r="H416" t="b">
        <v>0</v>
      </c>
      <c r="I416" t="s">
        <v>1797</v>
      </c>
      <c r="J416" t="s">
        <v>790</v>
      </c>
      <c r="K416" t="s">
        <v>791</v>
      </c>
      <c r="L416">
        <v>9800</v>
      </c>
      <c r="M416">
        <v>1968</v>
      </c>
      <c r="N416">
        <v>2</v>
      </c>
      <c r="O416">
        <v>1</v>
      </c>
      <c r="P416" s="3">
        <v>24869</v>
      </c>
      <c r="Q416" s="3">
        <v>45838</v>
      </c>
      <c r="R416">
        <v>57.40863818739674</v>
      </c>
      <c r="S416">
        <v>110.05</v>
      </c>
      <c r="T416">
        <v>2715518274227</v>
      </c>
      <c r="U416">
        <v>82.5</v>
      </c>
      <c r="V416">
        <v>24.2</v>
      </c>
      <c r="W416">
        <v>60.7</v>
      </c>
      <c r="X416">
        <v>67059887</v>
      </c>
    </row>
    <row r="417" spans="1:24" x14ac:dyDescent="0.25">
      <c r="A417">
        <v>223</v>
      </c>
      <c r="B417" t="s">
        <v>21</v>
      </c>
      <c r="C417" t="s">
        <v>916</v>
      </c>
      <c r="D417" t="s">
        <v>327</v>
      </c>
      <c r="E417" t="s">
        <v>917</v>
      </c>
      <c r="F417" t="s">
        <v>918</v>
      </c>
      <c r="G417" t="s">
        <v>21</v>
      </c>
      <c r="H417" t="b">
        <v>1</v>
      </c>
      <c r="I417" t="s">
        <v>1797</v>
      </c>
      <c r="J417" t="s">
        <v>919</v>
      </c>
      <c r="K417" t="s">
        <v>920</v>
      </c>
      <c r="L417">
        <v>8800</v>
      </c>
      <c r="M417">
        <v>1975</v>
      </c>
      <c r="N417">
        <v>10</v>
      </c>
      <c r="O417">
        <v>16</v>
      </c>
      <c r="P417" s="3">
        <v>27683</v>
      </c>
      <c r="Q417" s="3">
        <v>45838</v>
      </c>
      <c r="R417">
        <v>49.705013957483359</v>
      </c>
      <c r="S417">
        <v>180.75</v>
      </c>
      <c r="T417">
        <v>1699876578871</v>
      </c>
      <c r="U417">
        <v>72.7</v>
      </c>
      <c r="V417">
        <v>11.4</v>
      </c>
      <c r="W417">
        <v>46.2</v>
      </c>
      <c r="X417">
        <v>144373535</v>
      </c>
    </row>
    <row r="418" spans="1:24" x14ac:dyDescent="0.25">
      <c r="A418">
        <v>455</v>
      </c>
      <c r="B418" t="s">
        <v>196</v>
      </c>
      <c r="C418" t="s">
        <v>1648</v>
      </c>
      <c r="D418" t="s">
        <v>665</v>
      </c>
      <c r="E418" t="s">
        <v>1500</v>
      </c>
      <c r="F418" t="s">
        <v>1649</v>
      </c>
      <c r="G418" t="s">
        <v>196</v>
      </c>
      <c r="H418" t="b">
        <v>1</v>
      </c>
      <c r="I418" t="s">
        <v>1796</v>
      </c>
      <c r="J418" t="s">
        <v>1650</v>
      </c>
      <c r="K418" t="s">
        <v>1651</v>
      </c>
      <c r="L418">
        <v>5600</v>
      </c>
      <c r="M418">
        <v>1971</v>
      </c>
      <c r="N418">
        <v>11</v>
      </c>
      <c r="O418">
        <v>1</v>
      </c>
      <c r="P418" s="3">
        <v>26238</v>
      </c>
      <c r="Q418" s="3">
        <v>45838</v>
      </c>
      <c r="R418">
        <v>53.661207626064012</v>
      </c>
      <c r="S418">
        <v>108.15</v>
      </c>
      <c r="T418">
        <v>395098666122</v>
      </c>
      <c r="U418">
        <v>82.8</v>
      </c>
      <c r="V418">
        <v>23.1</v>
      </c>
      <c r="W418">
        <v>25.3</v>
      </c>
      <c r="X418">
        <v>9053300</v>
      </c>
    </row>
    <row r="419" spans="1:24" x14ac:dyDescent="0.25">
      <c r="A419">
        <v>365</v>
      </c>
      <c r="B419" t="s">
        <v>292</v>
      </c>
      <c r="C419" t="s">
        <v>1394</v>
      </c>
      <c r="D419" t="s">
        <v>32</v>
      </c>
      <c r="E419" t="s">
        <v>1395</v>
      </c>
      <c r="F419" t="s">
        <v>1396</v>
      </c>
      <c r="G419" t="s">
        <v>292</v>
      </c>
      <c r="H419" t="b">
        <v>1</v>
      </c>
      <c r="I419" t="s">
        <v>1796</v>
      </c>
      <c r="J419" t="s">
        <v>1397</v>
      </c>
      <c r="K419" t="s">
        <v>1398</v>
      </c>
      <c r="L419">
        <v>6700</v>
      </c>
      <c r="M419">
        <v>1951</v>
      </c>
      <c r="N419">
        <v>3</v>
      </c>
      <c r="O419">
        <v>27</v>
      </c>
      <c r="P419" s="3">
        <v>18714</v>
      </c>
      <c r="Q419" s="3">
        <v>45838</v>
      </c>
      <c r="R419">
        <v>74.26078703365701</v>
      </c>
      <c r="S419">
        <v>117.24</v>
      </c>
      <c r="T419">
        <v>21427700000000</v>
      </c>
      <c r="U419">
        <v>78.5</v>
      </c>
      <c r="V419">
        <v>9.6</v>
      </c>
      <c r="W419">
        <v>36.6</v>
      </c>
      <c r="X419">
        <v>328239523</v>
      </c>
    </row>
    <row r="420" spans="1:24" x14ac:dyDescent="0.25">
      <c r="A420">
        <v>101</v>
      </c>
      <c r="B420" t="s">
        <v>21</v>
      </c>
      <c r="C420" t="s">
        <v>481</v>
      </c>
      <c r="D420" t="s">
        <v>158</v>
      </c>
      <c r="E420" t="s">
        <v>482</v>
      </c>
      <c r="F420" t="s">
        <v>483</v>
      </c>
      <c r="G420" t="s">
        <v>21</v>
      </c>
      <c r="H420" t="b">
        <v>0</v>
      </c>
      <c r="I420" t="s">
        <v>1796</v>
      </c>
      <c r="J420" t="s">
        <v>484</v>
      </c>
      <c r="K420" t="s">
        <v>485</v>
      </c>
      <c r="L420">
        <v>16500</v>
      </c>
      <c r="M420">
        <v>1951</v>
      </c>
      <c r="N420">
        <v>1</v>
      </c>
      <c r="O420">
        <v>1</v>
      </c>
      <c r="P420" s="3">
        <v>18629</v>
      </c>
      <c r="Q420" s="3">
        <v>45838</v>
      </c>
      <c r="R420">
        <v>74.493502226764988</v>
      </c>
      <c r="S420">
        <v>112.85</v>
      </c>
      <c r="T420">
        <v>3845630030824</v>
      </c>
      <c r="U420">
        <v>80.900000000000006</v>
      </c>
      <c r="V420">
        <v>11.5</v>
      </c>
      <c r="W420">
        <v>48.8</v>
      </c>
      <c r="X420">
        <v>83132799</v>
      </c>
    </row>
    <row r="421" spans="1:24" x14ac:dyDescent="0.25">
      <c r="A421">
        <v>256</v>
      </c>
      <c r="B421" t="s">
        <v>72</v>
      </c>
      <c r="C421" t="s">
        <v>1023</v>
      </c>
      <c r="D421" t="s">
        <v>23</v>
      </c>
      <c r="E421" t="s">
        <v>24</v>
      </c>
      <c r="F421" t="s">
        <v>72</v>
      </c>
      <c r="G421" t="s">
        <v>72</v>
      </c>
      <c r="H421" t="b">
        <v>0</v>
      </c>
      <c r="I421" t="s">
        <v>1796</v>
      </c>
      <c r="J421" t="s">
        <v>1021</v>
      </c>
      <c r="K421" t="s">
        <v>1024</v>
      </c>
      <c r="L421">
        <v>8100</v>
      </c>
      <c r="M421">
        <v>1957</v>
      </c>
      <c r="N421">
        <v>3</v>
      </c>
      <c r="O421">
        <v>26</v>
      </c>
      <c r="P421" s="3">
        <v>20905</v>
      </c>
      <c r="Q421" s="3">
        <v>45838</v>
      </c>
      <c r="R421">
        <v>68.263510832473614</v>
      </c>
      <c r="S421">
        <v>110.05</v>
      </c>
      <c r="T421">
        <v>2715518274227</v>
      </c>
      <c r="U421">
        <v>82.5</v>
      </c>
      <c r="V421">
        <v>24.2</v>
      </c>
      <c r="W421">
        <v>60.7</v>
      </c>
      <c r="X421">
        <v>67059887</v>
      </c>
    </row>
    <row r="422" spans="1:24" x14ac:dyDescent="0.25">
      <c r="A422">
        <v>81</v>
      </c>
      <c r="B422" t="s">
        <v>351</v>
      </c>
      <c r="C422" t="s">
        <v>406</v>
      </c>
      <c r="D422" t="s">
        <v>32</v>
      </c>
      <c r="E422" t="s">
        <v>407</v>
      </c>
      <c r="F422" t="s">
        <v>408</v>
      </c>
      <c r="G422" t="s">
        <v>351</v>
      </c>
      <c r="H422" t="b">
        <v>1</v>
      </c>
      <c r="I422" t="s">
        <v>1796</v>
      </c>
      <c r="J422" t="s">
        <v>409</v>
      </c>
      <c r="K422" t="s">
        <v>304</v>
      </c>
      <c r="L422">
        <v>20200</v>
      </c>
      <c r="M422">
        <v>1938</v>
      </c>
      <c r="N422">
        <v>8</v>
      </c>
      <c r="O422">
        <v>12</v>
      </c>
      <c r="P422" s="3">
        <v>14104</v>
      </c>
      <c r="Q422" s="3">
        <v>45838</v>
      </c>
      <c r="R422">
        <v>86.882956878850109</v>
      </c>
      <c r="S422">
        <v>117.24</v>
      </c>
      <c r="T422">
        <v>21427700000000</v>
      </c>
      <c r="U422">
        <v>78.5</v>
      </c>
      <c r="V422">
        <v>9.6</v>
      </c>
      <c r="W422">
        <v>36.6</v>
      </c>
      <c r="X422">
        <v>328239523</v>
      </c>
    </row>
    <row r="423" spans="1:24" x14ac:dyDescent="0.25">
      <c r="A423">
        <v>365</v>
      </c>
      <c r="B423" t="s">
        <v>250</v>
      </c>
      <c r="C423" t="s">
        <v>1376</v>
      </c>
      <c r="D423" t="s">
        <v>1195</v>
      </c>
      <c r="E423" t="s">
        <v>1370</v>
      </c>
      <c r="F423" t="s">
        <v>1371</v>
      </c>
      <c r="G423" t="s">
        <v>250</v>
      </c>
      <c r="H423" t="b">
        <v>0</v>
      </c>
      <c r="I423" t="s">
        <v>1796</v>
      </c>
      <c r="J423" t="s">
        <v>1372</v>
      </c>
      <c r="K423" t="s">
        <v>1377</v>
      </c>
      <c r="L423">
        <v>6700</v>
      </c>
      <c r="M423">
        <v>1979</v>
      </c>
      <c r="N423">
        <v>1</v>
      </c>
      <c r="O423">
        <v>1</v>
      </c>
      <c r="P423" s="3">
        <v>28856</v>
      </c>
      <c r="Q423" s="3">
        <v>45838</v>
      </c>
      <c r="R423">
        <v>46.493504980485817</v>
      </c>
      <c r="S423">
        <v>110.35</v>
      </c>
      <c r="T423">
        <v>348078018464</v>
      </c>
      <c r="U423">
        <v>81</v>
      </c>
      <c r="V423">
        <v>32.4</v>
      </c>
      <c r="W423">
        <v>23.8</v>
      </c>
      <c r="X423">
        <v>5818553</v>
      </c>
    </row>
    <row r="424" spans="1:24" x14ac:dyDescent="0.25">
      <c r="A424">
        <v>57</v>
      </c>
      <c r="B424" t="s">
        <v>49</v>
      </c>
      <c r="C424" t="s">
        <v>300</v>
      </c>
      <c r="D424" t="s">
        <v>32</v>
      </c>
      <c r="E424" t="s">
        <v>301</v>
      </c>
      <c r="F424" t="s">
        <v>302</v>
      </c>
      <c r="G424" t="s">
        <v>49</v>
      </c>
      <c r="H424" t="b">
        <v>1</v>
      </c>
      <c r="I424" t="s">
        <v>1796</v>
      </c>
      <c r="J424" t="s">
        <v>303</v>
      </c>
      <c r="K424" t="s">
        <v>304</v>
      </c>
      <c r="L424">
        <v>25300</v>
      </c>
      <c r="M424">
        <v>1944</v>
      </c>
      <c r="N424">
        <v>9</v>
      </c>
      <c r="O424">
        <v>30</v>
      </c>
      <c r="P424" s="3">
        <v>16345</v>
      </c>
      <c r="Q424" s="3">
        <v>45838</v>
      </c>
      <c r="R424">
        <v>80.746085272611936</v>
      </c>
      <c r="S424">
        <v>117.24</v>
      </c>
      <c r="T424">
        <v>21427700000000</v>
      </c>
      <c r="U424">
        <v>78.5</v>
      </c>
      <c r="V424">
        <v>9.6</v>
      </c>
      <c r="W424">
        <v>36.6</v>
      </c>
      <c r="X424">
        <v>328239523</v>
      </c>
    </row>
    <row r="425" spans="1:24" x14ac:dyDescent="0.25">
      <c r="A425">
        <v>497</v>
      </c>
      <c r="B425" t="s">
        <v>49</v>
      </c>
      <c r="C425" t="s">
        <v>1770</v>
      </c>
      <c r="D425" t="s">
        <v>32</v>
      </c>
      <c r="E425" t="s">
        <v>379</v>
      </c>
      <c r="F425" t="s">
        <v>1643</v>
      </c>
      <c r="G425" t="s">
        <v>49</v>
      </c>
      <c r="H425" t="b">
        <v>0</v>
      </c>
      <c r="I425" t="s">
        <v>1796</v>
      </c>
      <c r="J425" t="s">
        <v>1644</v>
      </c>
      <c r="K425" t="s">
        <v>304</v>
      </c>
      <c r="L425">
        <v>5300</v>
      </c>
      <c r="M425">
        <v>1950</v>
      </c>
      <c r="N425">
        <v>6</v>
      </c>
      <c r="O425">
        <v>6</v>
      </c>
      <c r="P425" s="3">
        <v>18420</v>
      </c>
      <c r="Q425" s="3">
        <v>45838</v>
      </c>
      <c r="R425">
        <v>75.066392881587959</v>
      </c>
      <c r="S425">
        <v>117.24</v>
      </c>
      <c r="T425">
        <v>21427700000000</v>
      </c>
      <c r="U425">
        <v>78.5</v>
      </c>
      <c r="V425">
        <v>9.6</v>
      </c>
      <c r="W425">
        <v>36.6</v>
      </c>
      <c r="X425">
        <v>328239523</v>
      </c>
    </row>
    <row r="426" spans="1:24" x14ac:dyDescent="0.25">
      <c r="A426">
        <v>445</v>
      </c>
      <c r="B426" t="s">
        <v>580</v>
      </c>
      <c r="C426" t="s">
        <v>1615</v>
      </c>
      <c r="D426" t="s">
        <v>170</v>
      </c>
      <c r="E426" t="s">
        <v>1616</v>
      </c>
      <c r="F426" t="s">
        <v>1187</v>
      </c>
      <c r="G426" t="s">
        <v>580</v>
      </c>
      <c r="H426" t="b">
        <v>0</v>
      </c>
      <c r="I426" t="s">
        <v>1796</v>
      </c>
      <c r="J426" t="s">
        <v>1617</v>
      </c>
      <c r="K426" t="s">
        <v>304</v>
      </c>
      <c r="L426">
        <v>5700</v>
      </c>
      <c r="M426">
        <v>1945</v>
      </c>
      <c r="N426">
        <v>12</v>
      </c>
      <c r="O426">
        <v>17</v>
      </c>
      <c r="P426" s="3">
        <v>16788</v>
      </c>
      <c r="Q426" s="3">
        <v>45838</v>
      </c>
      <c r="R426">
        <v>79.535237451411177</v>
      </c>
      <c r="S426">
        <v>99.55</v>
      </c>
      <c r="T426">
        <v>703082435360</v>
      </c>
      <c r="U426">
        <v>83.6</v>
      </c>
      <c r="V426">
        <v>10.1</v>
      </c>
      <c r="W426">
        <v>28.8</v>
      </c>
      <c r="X426">
        <v>8574832</v>
      </c>
    </row>
    <row r="427" spans="1:24" x14ac:dyDescent="0.25">
      <c r="A427">
        <v>148</v>
      </c>
      <c r="B427" t="s">
        <v>351</v>
      </c>
      <c r="C427" t="s">
        <v>653</v>
      </c>
      <c r="D427" t="s">
        <v>158</v>
      </c>
      <c r="E427" t="s">
        <v>650</v>
      </c>
      <c r="F427" t="s">
        <v>517</v>
      </c>
      <c r="G427" t="s">
        <v>351</v>
      </c>
      <c r="H427" t="b">
        <v>1</v>
      </c>
      <c r="I427" t="s">
        <v>1796</v>
      </c>
      <c r="J427" t="s">
        <v>651</v>
      </c>
      <c r="K427" t="s">
        <v>304</v>
      </c>
      <c r="L427">
        <v>11500</v>
      </c>
      <c r="M427">
        <v>1950</v>
      </c>
      <c r="N427">
        <v>2</v>
      </c>
      <c r="O427">
        <v>16</v>
      </c>
      <c r="P427" s="3">
        <v>18310</v>
      </c>
      <c r="Q427" s="3">
        <v>45838</v>
      </c>
      <c r="R427">
        <v>75.367556468172481</v>
      </c>
      <c r="S427">
        <v>112.85</v>
      </c>
      <c r="T427">
        <v>3845630030824</v>
      </c>
      <c r="U427">
        <v>80.900000000000006</v>
      </c>
      <c r="V427">
        <v>11.5</v>
      </c>
      <c r="W427">
        <v>48.8</v>
      </c>
      <c r="X427">
        <v>83132799</v>
      </c>
    </row>
    <row r="428" spans="1:24" x14ac:dyDescent="0.25">
      <c r="A428">
        <v>256</v>
      </c>
      <c r="B428" t="s">
        <v>103</v>
      </c>
      <c r="C428" t="s">
        <v>1025</v>
      </c>
      <c r="D428" t="s">
        <v>32</v>
      </c>
      <c r="E428" t="s">
        <v>742</v>
      </c>
      <c r="F428" t="s">
        <v>1026</v>
      </c>
      <c r="G428" t="s">
        <v>103</v>
      </c>
      <c r="H428" t="b">
        <v>1</v>
      </c>
      <c r="I428" t="s">
        <v>1796</v>
      </c>
      <c r="J428" t="s">
        <v>1027</v>
      </c>
      <c r="K428" t="s">
        <v>1028</v>
      </c>
      <c r="L428">
        <v>8100</v>
      </c>
      <c r="M428">
        <v>1957</v>
      </c>
      <c r="N428">
        <v>6</v>
      </c>
      <c r="O428">
        <v>25</v>
      </c>
      <c r="P428" s="3">
        <v>20996</v>
      </c>
      <c r="Q428" s="3">
        <v>45838</v>
      </c>
      <c r="R428">
        <v>68.0143639393699</v>
      </c>
      <c r="S428">
        <v>117.24</v>
      </c>
      <c r="T428">
        <v>21427700000000</v>
      </c>
      <c r="U428">
        <v>78.5</v>
      </c>
      <c r="V428">
        <v>9.6</v>
      </c>
      <c r="W428">
        <v>36.6</v>
      </c>
      <c r="X428">
        <v>328239523</v>
      </c>
    </row>
    <row r="429" spans="1:24" x14ac:dyDescent="0.25">
      <c r="A429">
        <v>497</v>
      </c>
      <c r="B429" t="s">
        <v>49</v>
      </c>
      <c r="C429" t="s">
        <v>1752</v>
      </c>
      <c r="D429" t="s">
        <v>32</v>
      </c>
      <c r="E429" t="s">
        <v>1581</v>
      </c>
      <c r="F429" t="s">
        <v>1584</v>
      </c>
      <c r="G429" t="s">
        <v>49</v>
      </c>
      <c r="H429" t="b">
        <v>1</v>
      </c>
      <c r="I429" t="s">
        <v>1796</v>
      </c>
      <c r="J429" t="s">
        <v>1753</v>
      </c>
      <c r="K429" t="s">
        <v>1754</v>
      </c>
      <c r="L429">
        <v>5300</v>
      </c>
      <c r="M429">
        <v>1973</v>
      </c>
      <c r="N429">
        <v>9</v>
      </c>
      <c r="O429">
        <v>20</v>
      </c>
      <c r="P429" s="3">
        <v>26927</v>
      </c>
      <c r="Q429" s="3">
        <v>45838</v>
      </c>
      <c r="R429">
        <v>51.77616489306746</v>
      </c>
      <c r="S429">
        <v>117.24</v>
      </c>
      <c r="T429">
        <v>21427700000000</v>
      </c>
      <c r="U429">
        <v>78.5</v>
      </c>
      <c r="V429">
        <v>9.6</v>
      </c>
      <c r="W429">
        <v>36.6</v>
      </c>
      <c r="X429">
        <v>328239523</v>
      </c>
    </row>
    <row r="430" spans="1:24" x14ac:dyDescent="0.25">
      <c r="A430">
        <v>418</v>
      </c>
      <c r="B430" t="s">
        <v>49</v>
      </c>
      <c r="C430" t="s">
        <v>1534</v>
      </c>
      <c r="D430" t="s">
        <v>32</v>
      </c>
      <c r="E430" t="s">
        <v>886</v>
      </c>
      <c r="F430" t="s">
        <v>802</v>
      </c>
      <c r="G430" t="s">
        <v>49</v>
      </c>
      <c r="H430" t="b">
        <v>1</v>
      </c>
      <c r="I430" t="s">
        <v>1796</v>
      </c>
      <c r="J430" t="s">
        <v>1535</v>
      </c>
      <c r="K430" t="s">
        <v>1536</v>
      </c>
      <c r="L430">
        <v>6100</v>
      </c>
      <c r="M430">
        <v>1964</v>
      </c>
      <c r="N430">
        <v>7</v>
      </c>
      <c r="O430">
        <v>31</v>
      </c>
      <c r="P430" s="3">
        <v>23589</v>
      </c>
      <c r="Q430" s="3">
        <v>45838</v>
      </c>
      <c r="R430">
        <v>60.913097235714915</v>
      </c>
      <c r="S430">
        <v>117.24</v>
      </c>
      <c r="T430">
        <v>21427700000000</v>
      </c>
      <c r="U430">
        <v>78.5</v>
      </c>
      <c r="V430">
        <v>9.6</v>
      </c>
      <c r="W430">
        <v>36.6</v>
      </c>
      <c r="X430">
        <v>328239523</v>
      </c>
    </row>
    <row r="431" spans="1:24" x14ac:dyDescent="0.25">
      <c r="A431">
        <v>383</v>
      </c>
      <c r="B431" t="s">
        <v>103</v>
      </c>
      <c r="C431" t="s">
        <v>1429</v>
      </c>
      <c r="D431" t="s">
        <v>32</v>
      </c>
      <c r="E431" t="s">
        <v>1430</v>
      </c>
      <c r="F431" t="s">
        <v>1424</v>
      </c>
      <c r="G431" t="s">
        <v>103</v>
      </c>
      <c r="H431" t="b">
        <v>0</v>
      </c>
      <c r="I431" t="s">
        <v>1797</v>
      </c>
      <c r="J431" t="s">
        <v>1431</v>
      </c>
      <c r="K431" t="s">
        <v>1432</v>
      </c>
      <c r="L431">
        <v>6600</v>
      </c>
      <c r="M431">
        <v>1955</v>
      </c>
      <c r="N431">
        <v>12</v>
      </c>
      <c r="O431">
        <v>17</v>
      </c>
      <c r="P431" s="3">
        <v>20440</v>
      </c>
      <c r="Q431" s="3">
        <v>45838</v>
      </c>
      <c r="R431">
        <v>69.53526394940809</v>
      </c>
      <c r="S431">
        <v>117.24</v>
      </c>
      <c r="T431">
        <v>21427700000000</v>
      </c>
      <c r="U431">
        <v>78.5</v>
      </c>
      <c r="V431">
        <v>9.6</v>
      </c>
      <c r="W431">
        <v>36.6</v>
      </c>
      <c r="X431">
        <v>328239523</v>
      </c>
    </row>
    <row r="432" spans="1:24" x14ac:dyDescent="0.25">
      <c r="A432">
        <v>437</v>
      </c>
      <c r="B432" t="s">
        <v>103</v>
      </c>
      <c r="C432" t="s">
        <v>1587</v>
      </c>
      <c r="D432" t="s">
        <v>105</v>
      </c>
      <c r="E432" t="s">
        <v>246</v>
      </c>
      <c r="F432" t="s">
        <v>1588</v>
      </c>
      <c r="G432" t="s">
        <v>103</v>
      </c>
      <c r="H432" t="b">
        <v>0</v>
      </c>
      <c r="I432" t="s">
        <v>1796</v>
      </c>
      <c r="J432" t="s">
        <v>1589</v>
      </c>
      <c r="K432" t="s">
        <v>1590</v>
      </c>
      <c r="L432">
        <v>5900</v>
      </c>
      <c r="M432">
        <v>1957</v>
      </c>
      <c r="N432">
        <v>1</v>
      </c>
      <c r="O432">
        <v>15</v>
      </c>
      <c r="P432" s="3">
        <v>20835</v>
      </c>
      <c r="Q432" s="3">
        <v>45838</v>
      </c>
      <c r="R432">
        <v>68.455162288707243</v>
      </c>
      <c r="S432">
        <v>125.08</v>
      </c>
      <c r="T432">
        <v>19910000000000</v>
      </c>
      <c r="U432">
        <v>77</v>
      </c>
      <c r="V432">
        <v>9.4</v>
      </c>
      <c r="W432">
        <v>59.2</v>
      </c>
      <c r="X432">
        <v>1397715000</v>
      </c>
    </row>
    <row r="433" spans="1:24" x14ac:dyDescent="0.25">
      <c r="A433">
        <v>138</v>
      </c>
      <c r="B433" t="s">
        <v>49</v>
      </c>
      <c r="C433" t="s">
        <v>610</v>
      </c>
      <c r="D433" t="s">
        <v>74</v>
      </c>
      <c r="E433" t="s">
        <v>75</v>
      </c>
      <c r="F433" t="s">
        <v>478</v>
      </c>
      <c r="G433" t="s">
        <v>49</v>
      </c>
      <c r="H433" t="b">
        <v>1</v>
      </c>
      <c r="I433" t="s">
        <v>1796</v>
      </c>
      <c r="J433" t="s">
        <v>611</v>
      </c>
      <c r="K433" t="s">
        <v>612</v>
      </c>
      <c r="L433">
        <v>12900</v>
      </c>
      <c r="M433">
        <v>1959</v>
      </c>
      <c r="N433">
        <v>3</v>
      </c>
      <c r="O433">
        <v>15</v>
      </c>
      <c r="P433" s="3">
        <v>21624</v>
      </c>
      <c r="Q433" s="3">
        <v>45838</v>
      </c>
      <c r="R433">
        <v>66.293641712978101</v>
      </c>
      <c r="S433">
        <v>180.44</v>
      </c>
      <c r="T433">
        <v>2611000000000</v>
      </c>
      <c r="U433">
        <v>69.400000000000006</v>
      </c>
      <c r="V433">
        <v>11.2</v>
      </c>
      <c r="W433">
        <v>49.7</v>
      </c>
      <c r="X433">
        <v>1366417754</v>
      </c>
    </row>
    <row r="434" spans="1:24" x14ac:dyDescent="0.25">
      <c r="A434">
        <v>80</v>
      </c>
      <c r="B434" t="s">
        <v>292</v>
      </c>
      <c r="C434" t="s">
        <v>402</v>
      </c>
      <c r="D434" t="s">
        <v>327</v>
      </c>
      <c r="E434" t="s">
        <v>328</v>
      </c>
      <c r="F434" t="s">
        <v>403</v>
      </c>
      <c r="G434" t="s">
        <v>292</v>
      </c>
      <c r="H434" t="b">
        <v>1</v>
      </c>
      <c r="I434" t="s">
        <v>1796</v>
      </c>
      <c r="J434" t="s">
        <v>404</v>
      </c>
      <c r="K434" t="s">
        <v>405</v>
      </c>
      <c r="L434">
        <v>20500</v>
      </c>
      <c r="M434">
        <v>1950</v>
      </c>
      <c r="N434">
        <v>9</v>
      </c>
      <c r="O434">
        <v>1</v>
      </c>
      <c r="P434" s="3">
        <v>18507</v>
      </c>
      <c r="Q434" s="3">
        <v>45838</v>
      </c>
      <c r="R434">
        <v>74.828199863107457</v>
      </c>
      <c r="S434">
        <v>180.75</v>
      </c>
      <c r="T434">
        <v>1699876578871</v>
      </c>
      <c r="U434">
        <v>72.7</v>
      </c>
      <c r="V434">
        <v>11.4</v>
      </c>
      <c r="W434">
        <v>46.2</v>
      </c>
      <c r="X434">
        <v>144373535</v>
      </c>
    </row>
    <row r="435" spans="1:24" x14ac:dyDescent="0.25">
      <c r="A435">
        <v>195</v>
      </c>
      <c r="B435" t="s">
        <v>103</v>
      </c>
      <c r="C435" t="s">
        <v>836</v>
      </c>
      <c r="D435" t="s">
        <v>32</v>
      </c>
      <c r="E435" t="s">
        <v>61</v>
      </c>
      <c r="F435" t="s">
        <v>185</v>
      </c>
      <c r="G435" t="s">
        <v>103</v>
      </c>
      <c r="H435" t="b">
        <v>0</v>
      </c>
      <c r="I435" t="s">
        <v>1797</v>
      </c>
      <c r="J435" t="s">
        <v>186</v>
      </c>
      <c r="K435" t="s">
        <v>837</v>
      </c>
      <c r="L435">
        <v>9600</v>
      </c>
      <c r="M435">
        <v>1959</v>
      </c>
      <c r="N435">
        <v>1</v>
      </c>
      <c r="O435">
        <v>26</v>
      </c>
      <c r="P435" s="3">
        <v>21576</v>
      </c>
      <c r="Q435" s="3">
        <v>45838</v>
      </c>
      <c r="R435">
        <v>66.425057208237988</v>
      </c>
      <c r="S435">
        <v>117.24</v>
      </c>
      <c r="T435">
        <v>21427700000000</v>
      </c>
      <c r="U435">
        <v>78.5</v>
      </c>
      <c r="V435">
        <v>9.6</v>
      </c>
      <c r="W435">
        <v>36.6</v>
      </c>
      <c r="X435">
        <v>328239523</v>
      </c>
    </row>
    <row r="436" spans="1:24" x14ac:dyDescent="0.25">
      <c r="A436">
        <v>153</v>
      </c>
      <c r="B436" t="s">
        <v>250</v>
      </c>
      <c r="C436" t="s">
        <v>666</v>
      </c>
      <c r="D436" t="s">
        <v>665</v>
      </c>
      <c r="E436" t="s">
        <v>667</v>
      </c>
      <c r="F436" t="s">
        <v>668</v>
      </c>
      <c r="G436" t="s">
        <v>250</v>
      </c>
      <c r="H436" t="b">
        <v>1</v>
      </c>
      <c r="I436" t="s">
        <v>1796</v>
      </c>
      <c r="J436" t="s">
        <v>669</v>
      </c>
      <c r="K436" t="s">
        <v>670</v>
      </c>
      <c r="L436">
        <v>11300</v>
      </c>
      <c r="M436">
        <v>1953</v>
      </c>
      <c r="N436">
        <v>9</v>
      </c>
      <c r="O436">
        <v>8</v>
      </c>
      <c r="P436" s="3">
        <v>19610</v>
      </c>
      <c r="Q436" s="3">
        <v>45838</v>
      </c>
      <c r="R436">
        <v>71.80902374076436</v>
      </c>
      <c r="S436">
        <v>108.15</v>
      </c>
      <c r="T436">
        <v>395098666122</v>
      </c>
      <c r="U436">
        <v>82.8</v>
      </c>
      <c r="V436">
        <v>23.1</v>
      </c>
      <c r="W436">
        <v>25.3</v>
      </c>
      <c r="X436">
        <v>9053300</v>
      </c>
    </row>
    <row r="437" spans="1:24" x14ac:dyDescent="0.25">
      <c r="A437">
        <v>100</v>
      </c>
      <c r="B437" t="s">
        <v>49</v>
      </c>
      <c r="C437" t="s">
        <v>476</v>
      </c>
      <c r="D437" t="s">
        <v>170</v>
      </c>
      <c r="E437" t="s">
        <v>477</v>
      </c>
      <c r="F437" t="s">
        <v>478</v>
      </c>
      <c r="G437" t="s">
        <v>49</v>
      </c>
      <c r="H437" t="b">
        <v>0</v>
      </c>
      <c r="I437" t="s">
        <v>1797</v>
      </c>
      <c r="J437" t="s">
        <v>479</v>
      </c>
      <c r="K437" t="s">
        <v>480</v>
      </c>
      <c r="L437">
        <v>16700</v>
      </c>
      <c r="M437">
        <v>1953</v>
      </c>
      <c r="N437">
        <v>1</v>
      </c>
      <c r="O437">
        <v>1</v>
      </c>
      <c r="P437" s="3">
        <v>19360</v>
      </c>
      <c r="Q437" s="3">
        <v>45838</v>
      </c>
      <c r="R437">
        <v>72.493492855267604</v>
      </c>
      <c r="S437">
        <v>99.55</v>
      </c>
      <c r="T437">
        <v>703082435360</v>
      </c>
      <c r="U437">
        <v>83.6</v>
      </c>
      <c r="V437">
        <v>10.1</v>
      </c>
      <c r="W437">
        <v>28.8</v>
      </c>
      <c r="X437">
        <v>8574832</v>
      </c>
    </row>
    <row r="438" spans="1:24" x14ac:dyDescent="0.25">
      <c r="A438">
        <v>195</v>
      </c>
      <c r="B438" t="s">
        <v>103</v>
      </c>
      <c r="C438" t="s">
        <v>838</v>
      </c>
      <c r="D438" t="s">
        <v>32</v>
      </c>
      <c r="E438" t="s">
        <v>839</v>
      </c>
      <c r="F438" t="s">
        <v>185</v>
      </c>
      <c r="G438" t="s">
        <v>103</v>
      </c>
      <c r="H438" t="b">
        <v>0</v>
      </c>
      <c r="I438" t="s">
        <v>1797</v>
      </c>
      <c r="J438" t="s">
        <v>186</v>
      </c>
      <c r="K438" t="s">
        <v>840</v>
      </c>
      <c r="L438">
        <v>9600</v>
      </c>
      <c r="M438">
        <v>1956</v>
      </c>
      <c r="N438">
        <v>12</v>
      </c>
      <c r="O438">
        <v>15</v>
      </c>
      <c r="P438" s="3">
        <v>20804</v>
      </c>
      <c r="Q438" s="3">
        <v>45838</v>
      </c>
      <c r="R438">
        <v>68.53801627033792</v>
      </c>
      <c r="S438">
        <v>117.24</v>
      </c>
      <c r="T438">
        <v>21427700000000</v>
      </c>
      <c r="U438">
        <v>78.5</v>
      </c>
      <c r="V438">
        <v>9.6</v>
      </c>
      <c r="W438">
        <v>36.6</v>
      </c>
      <c r="X438">
        <v>328239523</v>
      </c>
    </row>
    <row r="439" spans="1:24" x14ac:dyDescent="0.25">
      <c r="A439">
        <v>455</v>
      </c>
      <c r="B439" t="s">
        <v>30</v>
      </c>
      <c r="C439" t="s">
        <v>1631</v>
      </c>
      <c r="D439" t="s">
        <v>74</v>
      </c>
      <c r="E439" t="s">
        <v>288</v>
      </c>
      <c r="F439" t="s">
        <v>1632</v>
      </c>
      <c r="G439" t="s">
        <v>30</v>
      </c>
      <c r="H439" t="b">
        <v>0</v>
      </c>
      <c r="I439" t="s">
        <v>1796</v>
      </c>
      <c r="J439" t="s">
        <v>1633</v>
      </c>
      <c r="K439" t="s">
        <v>1634</v>
      </c>
      <c r="L439">
        <v>5600</v>
      </c>
      <c r="M439">
        <v>1942</v>
      </c>
      <c r="N439">
        <v>3</v>
      </c>
      <c r="O439">
        <v>5</v>
      </c>
      <c r="P439" s="3">
        <v>15405</v>
      </c>
      <c r="Q439" s="3">
        <v>45838</v>
      </c>
      <c r="R439">
        <v>83.32101300479124</v>
      </c>
      <c r="S439">
        <v>180.44</v>
      </c>
      <c r="T439">
        <v>2611000000000</v>
      </c>
      <c r="U439">
        <v>69.400000000000006</v>
      </c>
      <c r="V439">
        <v>11.2</v>
      </c>
      <c r="W439">
        <v>49.7</v>
      </c>
      <c r="X439">
        <v>1366417754</v>
      </c>
    </row>
    <row r="440" spans="1:24" x14ac:dyDescent="0.25">
      <c r="A440">
        <v>171</v>
      </c>
      <c r="B440" t="s">
        <v>250</v>
      </c>
      <c r="C440" t="s">
        <v>745</v>
      </c>
      <c r="D440" t="s">
        <v>327</v>
      </c>
      <c r="E440" t="s">
        <v>746</v>
      </c>
      <c r="F440" t="s">
        <v>449</v>
      </c>
      <c r="G440" t="s">
        <v>250</v>
      </c>
      <c r="H440" t="b">
        <v>1</v>
      </c>
      <c r="I440" t="s">
        <v>1796</v>
      </c>
      <c r="J440" t="s">
        <v>747</v>
      </c>
      <c r="K440" t="s">
        <v>748</v>
      </c>
      <c r="L440">
        <v>10200</v>
      </c>
      <c r="M440">
        <v>1948</v>
      </c>
      <c r="N440">
        <v>10</v>
      </c>
      <c r="O440">
        <v>13</v>
      </c>
      <c r="P440" s="3">
        <v>17819</v>
      </c>
      <c r="Q440" s="3">
        <v>45838</v>
      </c>
      <c r="R440">
        <v>76.710494910494901</v>
      </c>
      <c r="S440">
        <v>180.75</v>
      </c>
      <c r="T440">
        <v>1699876578871</v>
      </c>
      <c r="U440">
        <v>72.7</v>
      </c>
      <c r="V440">
        <v>11.4</v>
      </c>
      <c r="W440">
        <v>46.2</v>
      </c>
      <c r="X440">
        <v>144373535</v>
      </c>
    </row>
    <row r="441" spans="1:24" x14ac:dyDescent="0.25">
      <c r="A441">
        <v>352</v>
      </c>
      <c r="B441" t="s">
        <v>72</v>
      </c>
      <c r="C441" t="s">
        <v>1355</v>
      </c>
      <c r="D441" t="s">
        <v>327</v>
      </c>
      <c r="E441" t="s">
        <v>328</v>
      </c>
      <c r="F441" t="s">
        <v>1356</v>
      </c>
      <c r="G441" t="s">
        <v>72</v>
      </c>
      <c r="H441" t="b">
        <v>1</v>
      </c>
      <c r="I441" t="s">
        <v>1796</v>
      </c>
      <c r="J441" t="s">
        <v>1357</v>
      </c>
      <c r="K441" t="s">
        <v>748</v>
      </c>
      <c r="L441">
        <v>6800</v>
      </c>
      <c r="M441">
        <v>1957</v>
      </c>
      <c r="N441">
        <v>4</v>
      </c>
      <c r="O441">
        <v>14</v>
      </c>
      <c r="P441" s="3">
        <v>20924</v>
      </c>
      <c r="Q441" s="3">
        <v>45838</v>
      </c>
      <c r="R441">
        <v>68.21149115149592</v>
      </c>
      <c r="S441">
        <v>180.75</v>
      </c>
      <c r="T441">
        <v>1699876578871</v>
      </c>
      <c r="U441">
        <v>72.7</v>
      </c>
      <c r="V441">
        <v>11.4</v>
      </c>
      <c r="W441">
        <v>46.2</v>
      </c>
      <c r="X441">
        <v>144373535</v>
      </c>
    </row>
    <row r="442" spans="1:24" x14ac:dyDescent="0.25">
      <c r="A442">
        <v>202</v>
      </c>
      <c r="B442" t="s">
        <v>49</v>
      </c>
      <c r="C442" t="s">
        <v>841</v>
      </c>
      <c r="D442" t="s">
        <v>23</v>
      </c>
      <c r="E442" t="s">
        <v>24</v>
      </c>
      <c r="F442" t="s">
        <v>264</v>
      </c>
      <c r="G442" t="s">
        <v>49</v>
      </c>
      <c r="H442" t="b">
        <v>0</v>
      </c>
      <c r="I442" t="s">
        <v>1796</v>
      </c>
      <c r="J442" t="s">
        <v>842</v>
      </c>
      <c r="K442" t="s">
        <v>843</v>
      </c>
      <c r="L442">
        <v>9500</v>
      </c>
      <c r="M442">
        <v>1952</v>
      </c>
      <c r="N442">
        <v>4</v>
      </c>
      <c r="O442">
        <v>1</v>
      </c>
      <c r="P442" s="3">
        <v>19085</v>
      </c>
      <c r="Q442" s="3">
        <v>45838</v>
      </c>
      <c r="R442">
        <v>73.244367161197232</v>
      </c>
      <c r="S442">
        <v>110.05</v>
      </c>
      <c r="T442">
        <v>2715518274227</v>
      </c>
      <c r="U442">
        <v>82.5</v>
      </c>
      <c r="V442">
        <v>24.2</v>
      </c>
      <c r="W442">
        <v>60.7</v>
      </c>
      <c r="X442">
        <v>67059887</v>
      </c>
    </row>
    <row r="443" spans="1:24" x14ac:dyDescent="0.25">
      <c r="A443">
        <v>184</v>
      </c>
      <c r="B443" t="s">
        <v>72</v>
      </c>
      <c r="C443" t="s">
        <v>776</v>
      </c>
      <c r="D443" t="s">
        <v>306</v>
      </c>
      <c r="E443" t="s">
        <v>645</v>
      </c>
      <c r="F443" t="s">
        <v>144</v>
      </c>
      <c r="G443" t="s">
        <v>72</v>
      </c>
      <c r="H443" t="b">
        <v>1</v>
      </c>
      <c r="I443" t="s">
        <v>1796</v>
      </c>
      <c r="J443" t="s">
        <v>145</v>
      </c>
      <c r="K443" t="s">
        <v>777</v>
      </c>
      <c r="L443">
        <v>9800</v>
      </c>
      <c r="M443">
        <v>1949</v>
      </c>
      <c r="N443">
        <v>1</v>
      </c>
      <c r="O443">
        <v>10</v>
      </c>
      <c r="P443" s="3">
        <v>17908</v>
      </c>
      <c r="Q443" s="3">
        <v>45838</v>
      </c>
      <c r="R443">
        <v>76.468852225856921</v>
      </c>
      <c r="S443">
        <v>114.52</v>
      </c>
      <c r="T443">
        <v>421142267938</v>
      </c>
      <c r="U443">
        <v>77.8</v>
      </c>
      <c r="V443">
        <v>0.1</v>
      </c>
      <c r="W443">
        <v>15.9</v>
      </c>
      <c r="X443">
        <v>9770529</v>
      </c>
    </row>
    <row r="444" spans="1:24" x14ac:dyDescent="0.25">
      <c r="A444">
        <v>70</v>
      </c>
      <c r="B444" t="s">
        <v>272</v>
      </c>
      <c r="C444" t="s">
        <v>361</v>
      </c>
      <c r="D444" t="s">
        <v>327</v>
      </c>
      <c r="E444" t="s">
        <v>328</v>
      </c>
      <c r="F444" t="s">
        <v>362</v>
      </c>
      <c r="G444" t="s">
        <v>272</v>
      </c>
      <c r="H444" t="b">
        <v>1</v>
      </c>
      <c r="I444" t="s">
        <v>1796</v>
      </c>
      <c r="J444" t="s">
        <v>363</v>
      </c>
      <c r="K444" t="s">
        <v>331</v>
      </c>
      <c r="L444">
        <v>22100</v>
      </c>
      <c r="M444">
        <v>1956</v>
      </c>
      <c r="N444">
        <v>5</v>
      </c>
      <c r="O444">
        <v>7</v>
      </c>
      <c r="P444" s="3">
        <v>20582</v>
      </c>
      <c r="Q444" s="3">
        <v>45838</v>
      </c>
      <c r="R444">
        <v>69.145807259073834</v>
      </c>
      <c r="S444">
        <v>180.75</v>
      </c>
      <c r="T444">
        <v>1699876578871</v>
      </c>
      <c r="U444">
        <v>72.7</v>
      </c>
      <c r="V444">
        <v>11.4</v>
      </c>
      <c r="W444">
        <v>46.2</v>
      </c>
      <c r="X444">
        <v>144373535</v>
      </c>
    </row>
    <row r="445" spans="1:24" x14ac:dyDescent="0.25">
      <c r="A445">
        <v>62</v>
      </c>
      <c r="B445" t="s">
        <v>272</v>
      </c>
      <c r="C445" t="s">
        <v>326</v>
      </c>
      <c r="D445" t="s">
        <v>327</v>
      </c>
      <c r="E445" t="s">
        <v>328</v>
      </c>
      <c r="F445" t="s">
        <v>329</v>
      </c>
      <c r="G445" t="s">
        <v>272</v>
      </c>
      <c r="H445" t="b">
        <v>1</v>
      </c>
      <c r="I445" t="s">
        <v>1796</v>
      </c>
      <c r="J445" t="s">
        <v>330</v>
      </c>
      <c r="K445" t="s">
        <v>331</v>
      </c>
      <c r="L445">
        <v>23700</v>
      </c>
      <c r="M445">
        <v>1961</v>
      </c>
      <c r="N445">
        <v>1</v>
      </c>
      <c r="O445">
        <v>3</v>
      </c>
      <c r="P445" s="3">
        <v>22284</v>
      </c>
      <c r="Q445" s="3">
        <v>45838</v>
      </c>
      <c r="R445">
        <v>64.488016511520158</v>
      </c>
      <c r="S445">
        <v>180.75</v>
      </c>
      <c r="T445">
        <v>1699876578871</v>
      </c>
      <c r="U445">
        <v>72.7</v>
      </c>
      <c r="V445">
        <v>11.4</v>
      </c>
      <c r="W445">
        <v>46.2</v>
      </c>
      <c r="X445">
        <v>144373535</v>
      </c>
    </row>
    <row r="446" spans="1:24" x14ac:dyDescent="0.25">
      <c r="A446">
        <v>88</v>
      </c>
      <c r="B446" t="s">
        <v>30</v>
      </c>
      <c r="C446" t="s">
        <v>429</v>
      </c>
      <c r="D446" t="s">
        <v>105</v>
      </c>
      <c r="E446" t="s">
        <v>192</v>
      </c>
      <c r="F446" t="s">
        <v>430</v>
      </c>
      <c r="G446" t="s">
        <v>30</v>
      </c>
      <c r="H446" t="b">
        <v>1</v>
      </c>
      <c r="I446" t="s">
        <v>1796</v>
      </c>
      <c r="J446" t="s">
        <v>384</v>
      </c>
      <c r="K446" t="s">
        <v>431</v>
      </c>
      <c r="L446">
        <v>18700</v>
      </c>
      <c r="M446">
        <v>1966</v>
      </c>
      <c r="N446">
        <v>2</v>
      </c>
      <c r="O446">
        <v>15</v>
      </c>
      <c r="P446" s="3">
        <v>24153</v>
      </c>
      <c r="Q446" s="3">
        <v>45838</v>
      </c>
      <c r="R446">
        <v>59.370294318959616</v>
      </c>
      <c r="S446">
        <v>125.08</v>
      </c>
      <c r="T446">
        <v>19910000000000</v>
      </c>
      <c r="U446">
        <v>77</v>
      </c>
      <c r="V446">
        <v>9.4</v>
      </c>
      <c r="W446">
        <v>59.2</v>
      </c>
      <c r="X446">
        <v>1397715000</v>
      </c>
    </row>
    <row r="447" spans="1:24" x14ac:dyDescent="0.25">
      <c r="A447">
        <v>249</v>
      </c>
      <c r="B447" t="s">
        <v>462</v>
      </c>
      <c r="C447" t="s">
        <v>1015</v>
      </c>
      <c r="D447" t="s">
        <v>105</v>
      </c>
      <c r="E447" t="s">
        <v>153</v>
      </c>
      <c r="F447" t="s">
        <v>465</v>
      </c>
      <c r="G447" t="s">
        <v>462</v>
      </c>
      <c r="H447" t="b">
        <v>1</v>
      </c>
      <c r="I447" t="s">
        <v>1796</v>
      </c>
      <c r="J447" t="s">
        <v>384</v>
      </c>
      <c r="K447" t="s">
        <v>1016</v>
      </c>
      <c r="L447">
        <v>8200</v>
      </c>
      <c r="M447">
        <v>1954</v>
      </c>
      <c r="N447">
        <v>10</v>
      </c>
      <c r="O447">
        <v>1</v>
      </c>
      <c r="P447" s="3">
        <v>19998</v>
      </c>
      <c r="Q447" s="3">
        <v>45838</v>
      </c>
      <c r="R447">
        <v>70.7460643394935</v>
      </c>
      <c r="S447">
        <v>125.08</v>
      </c>
      <c r="T447">
        <v>19910000000000</v>
      </c>
      <c r="U447">
        <v>77</v>
      </c>
      <c r="V447">
        <v>9.4</v>
      </c>
      <c r="W447">
        <v>59.2</v>
      </c>
      <c r="X447">
        <v>1397715000</v>
      </c>
    </row>
    <row r="448" spans="1:24" x14ac:dyDescent="0.25">
      <c r="A448">
        <v>312</v>
      </c>
      <c r="B448" t="s">
        <v>38</v>
      </c>
      <c r="C448" t="s">
        <v>1204</v>
      </c>
      <c r="D448" t="s">
        <v>105</v>
      </c>
      <c r="E448" t="s">
        <v>192</v>
      </c>
      <c r="F448" t="s">
        <v>1205</v>
      </c>
      <c r="G448" t="s">
        <v>38</v>
      </c>
      <c r="H448" t="b">
        <v>1</v>
      </c>
      <c r="I448" t="s">
        <v>1797</v>
      </c>
      <c r="J448" t="s">
        <v>384</v>
      </c>
      <c r="K448" t="s">
        <v>1206</v>
      </c>
      <c r="L448">
        <v>7300</v>
      </c>
      <c r="M448">
        <v>1967</v>
      </c>
      <c r="N448">
        <v>6</v>
      </c>
      <c r="O448">
        <v>3</v>
      </c>
      <c r="P448" s="3">
        <v>24626</v>
      </c>
      <c r="Q448" s="3">
        <v>45838</v>
      </c>
      <c r="R448">
        <v>58.074617169373553</v>
      </c>
      <c r="S448">
        <v>125.08</v>
      </c>
      <c r="T448">
        <v>19910000000000</v>
      </c>
      <c r="U448">
        <v>77</v>
      </c>
      <c r="V448">
        <v>9.4</v>
      </c>
      <c r="W448">
        <v>59.2</v>
      </c>
      <c r="X448">
        <v>1397715000</v>
      </c>
    </row>
    <row r="449" spans="1:24" x14ac:dyDescent="0.25">
      <c r="A449">
        <v>352</v>
      </c>
      <c r="B449" t="s">
        <v>38</v>
      </c>
      <c r="C449" t="s">
        <v>1358</v>
      </c>
      <c r="D449" t="s">
        <v>105</v>
      </c>
      <c r="E449" t="s">
        <v>192</v>
      </c>
      <c r="F449" t="s">
        <v>1205</v>
      </c>
      <c r="G449" t="s">
        <v>38</v>
      </c>
      <c r="H449" t="b">
        <v>1</v>
      </c>
      <c r="I449" t="s">
        <v>1796</v>
      </c>
      <c r="J449" t="s">
        <v>384</v>
      </c>
      <c r="K449" t="s">
        <v>1359</v>
      </c>
      <c r="L449">
        <v>6800</v>
      </c>
      <c r="M449">
        <v>1964</v>
      </c>
      <c r="N449">
        <v>12</v>
      </c>
      <c r="O449">
        <v>14</v>
      </c>
      <c r="P449" s="3">
        <v>23725</v>
      </c>
      <c r="Q449" s="3">
        <v>45838</v>
      </c>
      <c r="R449">
        <v>60.540757749712974</v>
      </c>
      <c r="S449">
        <v>125.08</v>
      </c>
      <c r="T449">
        <v>19910000000000</v>
      </c>
      <c r="U449">
        <v>77</v>
      </c>
      <c r="V449">
        <v>9.4</v>
      </c>
      <c r="W449">
        <v>59.2</v>
      </c>
      <c r="X449">
        <v>1397715000</v>
      </c>
    </row>
    <row r="450" spans="1:24" x14ac:dyDescent="0.25">
      <c r="A450">
        <v>215</v>
      </c>
      <c r="B450" t="s">
        <v>250</v>
      </c>
      <c r="C450" t="s">
        <v>902</v>
      </c>
      <c r="D450" t="s">
        <v>105</v>
      </c>
      <c r="E450" t="s">
        <v>903</v>
      </c>
      <c r="F450" t="s">
        <v>904</v>
      </c>
      <c r="G450" t="s">
        <v>250</v>
      </c>
      <c r="H450" t="b">
        <v>1</v>
      </c>
      <c r="I450" t="s">
        <v>1796</v>
      </c>
      <c r="J450" t="s">
        <v>384</v>
      </c>
      <c r="K450" t="s">
        <v>905</v>
      </c>
      <c r="L450">
        <v>9000</v>
      </c>
      <c r="M450">
        <v>1966</v>
      </c>
      <c r="N450">
        <v>2</v>
      </c>
      <c r="O450">
        <v>24</v>
      </c>
      <c r="P450" s="3">
        <v>24162</v>
      </c>
      <c r="Q450" s="3">
        <v>45838</v>
      </c>
      <c r="R450">
        <v>59.345653661875431</v>
      </c>
      <c r="S450">
        <v>125.08</v>
      </c>
      <c r="T450">
        <v>19910000000000</v>
      </c>
      <c r="U450">
        <v>77</v>
      </c>
      <c r="V450">
        <v>9.4</v>
      </c>
      <c r="W450">
        <v>59.2</v>
      </c>
      <c r="X450">
        <v>1397715000</v>
      </c>
    </row>
    <row r="451" spans="1:24" x14ac:dyDescent="0.25">
      <c r="A451">
        <v>74</v>
      </c>
      <c r="B451" t="s">
        <v>381</v>
      </c>
      <c r="C451" t="s">
        <v>382</v>
      </c>
      <c r="D451" t="s">
        <v>105</v>
      </c>
      <c r="E451" t="s">
        <v>192</v>
      </c>
      <c r="F451" t="s">
        <v>383</v>
      </c>
      <c r="G451" t="s">
        <v>381</v>
      </c>
      <c r="H451" t="b">
        <v>1</v>
      </c>
      <c r="I451" t="s">
        <v>1796</v>
      </c>
      <c r="J451" t="s">
        <v>384</v>
      </c>
      <c r="K451" t="s">
        <v>385</v>
      </c>
      <c r="L451">
        <v>21200</v>
      </c>
      <c r="M451">
        <v>1970</v>
      </c>
      <c r="N451">
        <v>10</v>
      </c>
      <c r="O451">
        <v>1</v>
      </c>
      <c r="P451" s="3">
        <v>25842</v>
      </c>
      <c r="Q451" s="3">
        <v>45838</v>
      </c>
      <c r="R451">
        <v>54.7460643394935</v>
      </c>
      <c r="S451">
        <v>125.08</v>
      </c>
      <c r="T451">
        <v>19910000000000</v>
      </c>
      <c r="U451">
        <v>77</v>
      </c>
      <c r="V451">
        <v>9.4</v>
      </c>
      <c r="W451">
        <v>59.2</v>
      </c>
      <c r="X451">
        <v>1397715000</v>
      </c>
    </row>
    <row r="452" spans="1:24" x14ac:dyDescent="0.25">
      <c r="A452">
        <v>84</v>
      </c>
      <c r="B452" t="s">
        <v>272</v>
      </c>
      <c r="C452" t="s">
        <v>421</v>
      </c>
      <c r="D452" t="s">
        <v>105</v>
      </c>
      <c r="E452" t="s">
        <v>192</v>
      </c>
      <c r="F452" t="s">
        <v>422</v>
      </c>
      <c r="G452" t="s">
        <v>272</v>
      </c>
      <c r="H452" t="b">
        <v>1</v>
      </c>
      <c r="I452" t="s">
        <v>1796</v>
      </c>
      <c r="J452" t="s">
        <v>384</v>
      </c>
      <c r="K452" t="s">
        <v>423</v>
      </c>
      <c r="L452">
        <v>19000</v>
      </c>
      <c r="M452">
        <v>1968</v>
      </c>
      <c r="N452">
        <v>3</v>
      </c>
      <c r="O452">
        <v>1</v>
      </c>
      <c r="P452" s="3">
        <v>24898</v>
      </c>
      <c r="Q452" s="3">
        <v>45838</v>
      </c>
      <c r="R452">
        <v>57.329242388482413</v>
      </c>
      <c r="S452">
        <v>125.08</v>
      </c>
      <c r="T452">
        <v>19910000000000</v>
      </c>
      <c r="U452">
        <v>77</v>
      </c>
      <c r="V452">
        <v>9.4</v>
      </c>
      <c r="W452">
        <v>59.2</v>
      </c>
      <c r="X452">
        <v>1397715000</v>
      </c>
    </row>
    <row r="453" spans="1:24" x14ac:dyDescent="0.25">
      <c r="A453">
        <v>204</v>
      </c>
      <c r="B453" t="s">
        <v>38</v>
      </c>
      <c r="C453" t="s">
        <v>852</v>
      </c>
      <c r="D453" t="s">
        <v>105</v>
      </c>
      <c r="E453" t="s">
        <v>153</v>
      </c>
      <c r="F453" t="s">
        <v>853</v>
      </c>
      <c r="G453" t="s">
        <v>38</v>
      </c>
      <c r="H453" t="b">
        <v>1</v>
      </c>
      <c r="I453" t="s">
        <v>1796</v>
      </c>
      <c r="J453" t="s">
        <v>384</v>
      </c>
      <c r="K453" t="s">
        <v>854</v>
      </c>
      <c r="L453">
        <v>9400</v>
      </c>
      <c r="M453">
        <v>1979</v>
      </c>
      <c r="N453">
        <v>2</v>
      </c>
      <c r="O453">
        <v>18</v>
      </c>
      <c r="P453" s="3">
        <v>28904</v>
      </c>
      <c r="Q453" s="3">
        <v>45838</v>
      </c>
      <c r="R453">
        <v>46.36209005650376</v>
      </c>
      <c r="S453">
        <v>125.08</v>
      </c>
      <c r="T453">
        <v>19910000000000</v>
      </c>
      <c r="U453">
        <v>77</v>
      </c>
      <c r="V453">
        <v>9.4</v>
      </c>
      <c r="W453">
        <v>59.2</v>
      </c>
      <c r="X453">
        <v>1397715000</v>
      </c>
    </row>
    <row r="454" spans="1:24" x14ac:dyDescent="0.25">
      <c r="A454">
        <v>405</v>
      </c>
      <c r="B454" t="s">
        <v>292</v>
      </c>
      <c r="C454" t="s">
        <v>1495</v>
      </c>
      <c r="D454" t="s">
        <v>105</v>
      </c>
      <c r="E454" t="s">
        <v>1496</v>
      </c>
      <c r="F454" t="s">
        <v>1497</v>
      </c>
      <c r="G454" t="s">
        <v>292</v>
      </c>
      <c r="H454" t="b">
        <v>1</v>
      </c>
      <c r="I454" t="s">
        <v>1796</v>
      </c>
      <c r="J454" t="s">
        <v>384</v>
      </c>
      <c r="K454" t="s">
        <v>1498</v>
      </c>
      <c r="L454">
        <v>6300</v>
      </c>
      <c r="M454">
        <v>1964</v>
      </c>
      <c r="N454">
        <v>3</v>
      </c>
      <c r="O454">
        <v>11</v>
      </c>
      <c r="P454" s="3">
        <v>23447</v>
      </c>
      <c r="Q454" s="3">
        <v>45838</v>
      </c>
      <c r="R454">
        <v>61.301863463746358</v>
      </c>
      <c r="S454">
        <v>125.08</v>
      </c>
      <c r="T454">
        <v>19910000000000</v>
      </c>
      <c r="U454">
        <v>77</v>
      </c>
      <c r="V454">
        <v>9.4</v>
      </c>
      <c r="W454">
        <v>59.2</v>
      </c>
      <c r="X454">
        <v>1397715000</v>
      </c>
    </row>
    <row r="455" spans="1:24" x14ac:dyDescent="0.25">
      <c r="A455">
        <v>5</v>
      </c>
      <c r="B455" t="s">
        <v>49</v>
      </c>
      <c r="C455" t="s">
        <v>50</v>
      </c>
      <c r="D455" t="s">
        <v>32</v>
      </c>
      <c r="E455" t="s">
        <v>51</v>
      </c>
      <c r="F455" t="s">
        <v>52</v>
      </c>
      <c r="G455" t="s">
        <v>49</v>
      </c>
      <c r="H455" t="b">
        <v>1</v>
      </c>
      <c r="I455" t="s">
        <v>1796</v>
      </c>
      <c r="J455" t="s">
        <v>53</v>
      </c>
      <c r="K455" t="s">
        <v>54</v>
      </c>
      <c r="L455">
        <v>106000</v>
      </c>
      <c r="M455">
        <v>1930</v>
      </c>
      <c r="N455">
        <v>8</v>
      </c>
      <c r="O455">
        <v>30</v>
      </c>
      <c r="P455" s="3">
        <v>11200</v>
      </c>
      <c r="Q455" s="3">
        <v>45838</v>
      </c>
      <c r="R455">
        <v>94.833675564681727</v>
      </c>
      <c r="S455">
        <v>117.24</v>
      </c>
      <c r="T455">
        <v>21427700000000</v>
      </c>
      <c r="U455">
        <v>78.5</v>
      </c>
      <c r="V455">
        <v>9.6</v>
      </c>
      <c r="W455">
        <v>36.6</v>
      </c>
      <c r="X455">
        <v>328239523</v>
      </c>
    </row>
    <row r="456" spans="1:24" x14ac:dyDescent="0.25">
      <c r="A456">
        <v>325</v>
      </c>
      <c r="B456" t="s">
        <v>49</v>
      </c>
      <c r="C456" t="s">
        <v>1254</v>
      </c>
      <c r="D456" t="s">
        <v>555</v>
      </c>
      <c r="E456" t="s">
        <v>555</v>
      </c>
      <c r="F456" t="s">
        <v>478</v>
      </c>
      <c r="G456" t="s">
        <v>49</v>
      </c>
      <c r="H456" t="b">
        <v>0</v>
      </c>
      <c r="I456" t="s">
        <v>1796</v>
      </c>
      <c r="J456" t="s">
        <v>1255</v>
      </c>
      <c r="K456" t="s">
        <v>1256</v>
      </c>
      <c r="L456">
        <v>7100</v>
      </c>
      <c r="M456">
        <v>1929</v>
      </c>
      <c r="N456">
        <v>1</v>
      </c>
      <c r="O456">
        <v>10</v>
      </c>
      <c r="P456" s="3">
        <v>10603</v>
      </c>
      <c r="Q456" s="3">
        <v>45838</v>
      </c>
      <c r="R456">
        <v>96.468853199356445</v>
      </c>
      <c r="S456">
        <v>114.41</v>
      </c>
      <c r="T456">
        <v>372062527489</v>
      </c>
      <c r="U456">
        <v>83.1</v>
      </c>
      <c r="V456">
        <v>13.1</v>
      </c>
      <c r="W456">
        <v>21</v>
      </c>
      <c r="X456">
        <v>5703569</v>
      </c>
    </row>
    <row r="457" spans="1:24" x14ac:dyDescent="0.25">
      <c r="A457">
        <v>121</v>
      </c>
      <c r="B457" t="s">
        <v>30</v>
      </c>
      <c r="C457" t="s">
        <v>551</v>
      </c>
      <c r="D457" t="s">
        <v>105</v>
      </c>
      <c r="E457" t="s">
        <v>552</v>
      </c>
      <c r="F457" t="s">
        <v>418</v>
      </c>
      <c r="G457" t="s">
        <v>30</v>
      </c>
      <c r="H457" t="b">
        <v>1</v>
      </c>
      <c r="I457" t="s">
        <v>1796</v>
      </c>
      <c r="J457" t="s">
        <v>385</v>
      </c>
      <c r="K457" t="s">
        <v>553</v>
      </c>
      <c r="L457">
        <v>14500</v>
      </c>
      <c r="M457">
        <v>1964</v>
      </c>
      <c r="N457">
        <v>3</v>
      </c>
      <c r="O457">
        <v>1</v>
      </c>
      <c r="P457" s="3">
        <v>23437</v>
      </c>
      <c r="Q457" s="3">
        <v>45838</v>
      </c>
      <c r="R457">
        <v>61.329241367128851</v>
      </c>
      <c r="S457">
        <v>125.08</v>
      </c>
      <c r="T457">
        <v>19910000000000</v>
      </c>
      <c r="U457">
        <v>77</v>
      </c>
      <c r="V457">
        <v>9.4</v>
      </c>
      <c r="W457">
        <v>59.2</v>
      </c>
      <c r="X457">
        <v>1397715000</v>
      </c>
    </row>
    <row r="458" spans="1:24" x14ac:dyDescent="0.25">
      <c r="A458">
        <v>53</v>
      </c>
      <c r="B458" t="s">
        <v>38</v>
      </c>
      <c r="C458" t="s">
        <v>280</v>
      </c>
      <c r="D458" t="s">
        <v>105</v>
      </c>
      <c r="E458" t="s">
        <v>106</v>
      </c>
      <c r="F458" t="s">
        <v>281</v>
      </c>
      <c r="G458" t="s">
        <v>38</v>
      </c>
      <c r="H458" t="b">
        <v>1</v>
      </c>
      <c r="I458" t="s">
        <v>1796</v>
      </c>
      <c r="J458" t="s">
        <v>282</v>
      </c>
      <c r="K458" t="s">
        <v>283</v>
      </c>
      <c r="L458">
        <v>26700</v>
      </c>
      <c r="M458">
        <v>1971</v>
      </c>
      <c r="N458">
        <v>10</v>
      </c>
      <c r="O458">
        <v>1</v>
      </c>
      <c r="P458" s="3">
        <v>26207</v>
      </c>
      <c r="Q458" s="3">
        <v>45838</v>
      </c>
      <c r="R458">
        <v>53.746079944248095</v>
      </c>
      <c r="S458">
        <v>125.08</v>
      </c>
      <c r="T458">
        <v>19910000000000</v>
      </c>
      <c r="U458">
        <v>77</v>
      </c>
      <c r="V458">
        <v>9.4</v>
      </c>
      <c r="W458">
        <v>59.2</v>
      </c>
      <c r="X458">
        <v>1397715000</v>
      </c>
    </row>
    <row r="459" spans="1:24" x14ac:dyDescent="0.25">
      <c r="A459">
        <v>418</v>
      </c>
      <c r="B459" t="s">
        <v>21</v>
      </c>
      <c r="C459" t="s">
        <v>1540</v>
      </c>
      <c r="D459" t="s">
        <v>158</v>
      </c>
      <c r="E459" t="s">
        <v>896</v>
      </c>
      <c r="F459" t="s">
        <v>1538</v>
      </c>
      <c r="G459" t="s">
        <v>21</v>
      </c>
      <c r="H459" t="b">
        <v>0</v>
      </c>
      <c r="I459" t="s">
        <v>1796</v>
      </c>
      <c r="J459" t="s">
        <v>1539</v>
      </c>
      <c r="K459" t="s">
        <v>1541</v>
      </c>
      <c r="L459">
        <v>6100</v>
      </c>
      <c r="M459">
        <v>1951</v>
      </c>
      <c r="N459">
        <v>1</v>
      </c>
      <c r="O459">
        <v>1</v>
      </c>
      <c r="P459" s="3">
        <v>18629</v>
      </c>
      <c r="Q459" s="3">
        <v>45838</v>
      </c>
      <c r="R459">
        <v>74.493502226764988</v>
      </c>
      <c r="S459">
        <v>112.85</v>
      </c>
      <c r="T459">
        <v>3845630030824</v>
      </c>
      <c r="U459">
        <v>80.900000000000006</v>
      </c>
      <c r="V459">
        <v>11.5</v>
      </c>
      <c r="W459">
        <v>48.8</v>
      </c>
      <c r="X459">
        <v>83132799</v>
      </c>
    </row>
    <row r="460" spans="1:24" x14ac:dyDescent="0.25">
      <c r="A460">
        <v>466</v>
      </c>
      <c r="B460" t="s">
        <v>351</v>
      </c>
      <c r="C460" t="s">
        <v>1686</v>
      </c>
      <c r="D460" t="s">
        <v>158</v>
      </c>
      <c r="E460" t="s">
        <v>959</v>
      </c>
      <c r="F460" t="s">
        <v>517</v>
      </c>
      <c r="G460" t="s">
        <v>351</v>
      </c>
      <c r="H460" t="b">
        <v>1</v>
      </c>
      <c r="I460" t="s">
        <v>1796</v>
      </c>
      <c r="J460" t="s">
        <v>1687</v>
      </c>
      <c r="K460" t="s">
        <v>1541</v>
      </c>
      <c r="L460">
        <v>5500</v>
      </c>
      <c r="M460">
        <v>1941</v>
      </c>
      <c r="N460">
        <v>6</v>
      </c>
      <c r="O460">
        <v>4</v>
      </c>
      <c r="P460" s="3">
        <v>15131</v>
      </c>
      <c r="Q460" s="3">
        <v>45838</v>
      </c>
      <c r="R460">
        <v>84.071861109321645</v>
      </c>
      <c r="S460">
        <v>112.85</v>
      </c>
      <c r="T460">
        <v>3845630030824</v>
      </c>
      <c r="U460">
        <v>80.900000000000006</v>
      </c>
      <c r="V460">
        <v>11.5</v>
      </c>
      <c r="W460">
        <v>48.8</v>
      </c>
      <c r="X460">
        <v>83132799</v>
      </c>
    </row>
    <row r="461" spans="1:24" x14ac:dyDescent="0.25">
      <c r="A461">
        <v>486</v>
      </c>
      <c r="B461" t="s">
        <v>21</v>
      </c>
      <c r="C461" t="s">
        <v>1741</v>
      </c>
      <c r="D461" t="s">
        <v>158</v>
      </c>
      <c r="E461" t="s">
        <v>1742</v>
      </c>
      <c r="F461" t="s">
        <v>1743</v>
      </c>
      <c r="G461" t="s">
        <v>21</v>
      </c>
      <c r="H461" t="b">
        <v>0</v>
      </c>
      <c r="I461" t="s">
        <v>1796</v>
      </c>
      <c r="J461" t="s">
        <v>1744</v>
      </c>
      <c r="K461" t="s">
        <v>1541</v>
      </c>
      <c r="L461">
        <v>5400</v>
      </c>
      <c r="M461">
        <v>1952</v>
      </c>
      <c r="N461">
        <v>10</v>
      </c>
      <c r="O461">
        <v>4</v>
      </c>
      <c r="P461" s="3">
        <v>19271</v>
      </c>
      <c r="Q461" s="3">
        <v>45838</v>
      </c>
      <c r="R461">
        <v>72.735136335047542</v>
      </c>
      <c r="S461">
        <v>112.85</v>
      </c>
      <c r="T461">
        <v>3845630030824</v>
      </c>
      <c r="U461">
        <v>80.900000000000006</v>
      </c>
      <c r="V461">
        <v>11.5</v>
      </c>
      <c r="W461">
        <v>48.8</v>
      </c>
      <c r="X461">
        <v>83132799</v>
      </c>
    </row>
    <row r="462" spans="1:24" x14ac:dyDescent="0.25">
      <c r="A462">
        <v>455</v>
      </c>
      <c r="B462" t="s">
        <v>30</v>
      </c>
      <c r="C462" t="s">
        <v>1656</v>
      </c>
      <c r="D462" t="s">
        <v>105</v>
      </c>
      <c r="E462" t="s">
        <v>827</v>
      </c>
      <c r="F462" t="s">
        <v>635</v>
      </c>
      <c r="G462" t="s">
        <v>30</v>
      </c>
      <c r="H462" t="b">
        <v>1</v>
      </c>
      <c r="I462" t="s">
        <v>1796</v>
      </c>
      <c r="J462" t="s">
        <v>768</v>
      </c>
      <c r="K462" t="s">
        <v>1657</v>
      </c>
      <c r="L462">
        <v>5600</v>
      </c>
      <c r="M462">
        <v>1964</v>
      </c>
      <c r="N462">
        <v>1</v>
      </c>
      <c r="O462">
        <v>1</v>
      </c>
      <c r="P462" s="3">
        <v>23377</v>
      </c>
      <c r="Q462" s="3">
        <v>45838</v>
      </c>
      <c r="R462">
        <v>61.493508787423828</v>
      </c>
      <c r="S462">
        <v>125.08</v>
      </c>
      <c r="T462">
        <v>19910000000000</v>
      </c>
      <c r="U462">
        <v>77</v>
      </c>
      <c r="V462">
        <v>9.4</v>
      </c>
      <c r="W462">
        <v>59.2</v>
      </c>
      <c r="X462">
        <v>1397715000</v>
      </c>
    </row>
    <row r="463" spans="1:24" x14ac:dyDescent="0.25">
      <c r="A463">
        <v>179</v>
      </c>
      <c r="B463" t="s">
        <v>462</v>
      </c>
      <c r="C463" t="s">
        <v>767</v>
      </c>
      <c r="D463" t="s">
        <v>105</v>
      </c>
      <c r="E463" t="s">
        <v>153</v>
      </c>
      <c r="F463" t="s">
        <v>465</v>
      </c>
      <c r="G463" t="s">
        <v>462</v>
      </c>
      <c r="H463" t="b">
        <v>1</v>
      </c>
      <c r="I463" t="s">
        <v>1797</v>
      </c>
      <c r="J463" t="s">
        <v>768</v>
      </c>
      <c r="K463" t="s">
        <v>769</v>
      </c>
      <c r="L463">
        <v>10100</v>
      </c>
      <c r="M463">
        <v>1964</v>
      </c>
      <c r="N463">
        <v>1</v>
      </c>
      <c r="O463">
        <v>1</v>
      </c>
      <c r="P463" s="3">
        <v>23377</v>
      </c>
      <c r="Q463" s="3">
        <v>45838</v>
      </c>
      <c r="R463">
        <v>61.493508787423828</v>
      </c>
      <c r="S463">
        <v>125.08</v>
      </c>
      <c r="T463">
        <v>19910000000000</v>
      </c>
      <c r="U463">
        <v>77</v>
      </c>
      <c r="V463">
        <v>9.4</v>
      </c>
      <c r="W463">
        <v>59.2</v>
      </c>
      <c r="X463">
        <v>1397715000</v>
      </c>
    </row>
    <row r="464" spans="1:24" x14ac:dyDescent="0.25">
      <c r="A464">
        <v>365</v>
      </c>
      <c r="B464" t="s">
        <v>65</v>
      </c>
      <c r="C464" t="s">
        <v>1391</v>
      </c>
      <c r="D464" t="s">
        <v>23</v>
      </c>
      <c r="E464" t="s">
        <v>24</v>
      </c>
      <c r="F464" t="s">
        <v>358</v>
      </c>
      <c r="G464" t="s">
        <v>65</v>
      </c>
      <c r="H464" t="b">
        <v>1</v>
      </c>
      <c r="I464" t="s">
        <v>1796</v>
      </c>
      <c r="J464" t="s">
        <v>1392</v>
      </c>
      <c r="K464" t="s">
        <v>1393</v>
      </c>
      <c r="L464">
        <v>6700</v>
      </c>
      <c r="M464">
        <v>1967</v>
      </c>
      <c r="N464">
        <v>8</v>
      </c>
      <c r="O464">
        <v>25</v>
      </c>
      <c r="P464" s="3">
        <v>24709</v>
      </c>
      <c r="Q464" s="3">
        <v>45838</v>
      </c>
      <c r="R464">
        <v>57.84737819025522</v>
      </c>
      <c r="S464">
        <v>110.05</v>
      </c>
      <c r="T464">
        <v>2715518274227</v>
      </c>
      <c r="U464">
        <v>82.5</v>
      </c>
      <c r="V464">
        <v>24.2</v>
      </c>
      <c r="W464">
        <v>60.7</v>
      </c>
      <c r="X464">
        <v>67059887</v>
      </c>
    </row>
    <row r="465" spans="1:24" x14ac:dyDescent="0.25">
      <c r="A465">
        <v>120</v>
      </c>
      <c r="B465" t="s">
        <v>351</v>
      </c>
      <c r="C465" t="s">
        <v>547</v>
      </c>
      <c r="D465" t="s">
        <v>105</v>
      </c>
      <c r="E465" t="s">
        <v>192</v>
      </c>
      <c r="F465" t="s">
        <v>548</v>
      </c>
      <c r="G465" t="s">
        <v>351</v>
      </c>
      <c r="H465" t="b">
        <v>1</v>
      </c>
      <c r="I465" t="s">
        <v>1796</v>
      </c>
      <c r="J465" t="s">
        <v>549</v>
      </c>
      <c r="K465" t="s">
        <v>550</v>
      </c>
      <c r="L465">
        <v>14600</v>
      </c>
      <c r="M465">
        <v>1962</v>
      </c>
      <c r="N465">
        <v>5</v>
      </c>
      <c r="O465">
        <v>22</v>
      </c>
      <c r="P465" s="3">
        <v>22788</v>
      </c>
      <c r="Q465" s="3">
        <v>45838</v>
      </c>
      <c r="R465">
        <v>63.107460643394937</v>
      </c>
      <c r="S465">
        <v>125.08</v>
      </c>
      <c r="T465">
        <v>19910000000000</v>
      </c>
      <c r="U465">
        <v>77</v>
      </c>
      <c r="V465">
        <v>9.4</v>
      </c>
      <c r="W465">
        <v>59.2</v>
      </c>
      <c r="X465">
        <v>1397715000</v>
      </c>
    </row>
    <row r="466" spans="1:24" x14ac:dyDescent="0.25">
      <c r="A466">
        <v>365</v>
      </c>
      <c r="B466" t="s">
        <v>103</v>
      </c>
      <c r="C466" t="s">
        <v>1416</v>
      </c>
      <c r="D466" t="s">
        <v>105</v>
      </c>
      <c r="E466" t="s">
        <v>1061</v>
      </c>
      <c r="F466" t="s">
        <v>1417</v>
      </c>
      <c r="G466" t="s">
        <v>103</v>
      </c>
      <c r="H466" t="b">
        <v>1</v>
      </c>
      <c r="I466" t="s">
        <v>1796</v>
      </c>
      <c r="J466" t="s">
        <v>549</v>
      </c>
      <c r="K466" t="s">
        <v>1418</v>
      </c>
      <c r="L466">
        <v>6700</v>
      </c>
      <c r="M466">
        <v>1958</v>
      </c>
      <c r="N466">
        <v>1</v>
      </c>
      <c r="O466">
        <v>1</v>
      </c>
      <c r="P466" s="3">
        <v>21186</v>
      </c>
      <c r="Q466" s="3">
        <v>45838</v>
      </c>
      <c r="R466">
        <v>67.493497604380565</v>
      </c>
      <c r="S466">
        <v>125.08</v>
      </c>
      <c r="T466">
        <v>19910000000000</v>
      </c>
      <c r="U466">
        <v>77</v>
      </c>
      <c r="V466">
        <v>9.4</v>
      </c>
      <c r="W466">
        <v>59.2</v>
      </c>
      <c r="X466">
        <v>1397715000</v>
      </c>
    </row>
    <row r="467" spans="1:24" x14ac:dyDescent="0.25">
      <c r="A467">
        <v>249</v>
      </c>
      <c r="B467" t="s">
        <v>462</v>
      </c>
      <c r="C467" t="s">
        <v>1017</v>
      </c>
      <c r="D467" t="s">
        <v>105</v>
      </c>
      <c r="E467" t="s">
        <v>336</v>
      </c>
      <c r="F467" t="s">
        <v>465</v>
      </c>
      <c r="G467" t="s">
        <v>462</v>
      </c>
      <c r="H467" t="b">
        <v>0</v>
      </c>
      <c r="I467" t="s">
        <v>1797</v>
      </c>
      <c r="J467" t="s">
        <v>1018</v>
      </c>
      <c r="K467" t="s">
        <v>1019</v>
      </c>
      <c r="L467">
        <v>8200</v>
      </c>
      <c r="M467">
        <v>1981</v>
      </c>
      <c r="N467">
        <v>9</v>
      </c>
      <c r="O467">
        <v>27</v>
      </c>
      <c r="P467" s="3">
        <v>29856</v>
      </c>
      <c r="Q467" s="3">
        <v>45838</v>
      </c>
      <c r="R467">
        <v>43.75699683621319</v>
      </c>
      <c r="S467">
        <v>125.08</v>
      </c>
      <c r="T467">
        <v>19910000000000</v>
      </c>
      <c r="U467">
        <v>77</v>
      </c>
      <c r="V467">
        <v>9.4</v>
      </c>
      <c r="W467">
        <v>59.2</v>
      </c>
      <c r="X467">
        <v>1397715000</v>
      </c>
    </row>
    <row r="468" spans="1:24" x14ac:dyDescent="0.25">
      <c r="A468">
        <v>276</v>
      </c>
      <c r="B468" t="s">
        <v>250</v>
      </c>
      <c r="C468" t="s">
        <v>1095</v>
      </c>
      <c r="D468" t="s">
        <v>105</v>
      </c>
      <c r="E468" t="s">
        <v>602</v>
      </c>
      <c r="F468" t="s">
        <v>1096</v>
      </c>
      <c r="G468" t="s">
        <v>250</v>
      </c>
      <c r="H468" t="b">
        <v>1</v>
      </c>
      <c r="I468" t="s">
        <v>1796</v>
      </c>
      <c r="J468" t="s">
        <v>1097</v>
      </c>
      <c r="K468" t="s">
        <v>1098</v>
      </c>
      <c r="L468">
        <v>7800</v>
      </c>
      <c r="M468">
        <v>1964</v>
      </c>
      <c r="N468">
        <v>8</v>
      </c>
      <c r="O468">
        <v>1</v>
      </c>
      <c r="P468" s="3">
        <v>23590</v>
      </c>
      <c r="Q468" s="3">
        <v>45838</v>
      </c>
      <c r="R468">
        <v>60.91035944537667</v>
      </c>
      <c r="S468">
        <v>125.08</v>
      </c>
      <c r="T468">
        <v>19910000000000</v>
      </c>
      <c r="U468">
        <v>77</v>
      </c>
      <c r="V468">
        <v>9.4</v>
      </c>
      <c r="W468">
        <v>59.2</v>
      </c>
      <c r="X468">
        <v>1397715000</v>
      </c>
    </row>
    <row r="469" spans="1:24" x14ac:dyDescent="0.25">
      <c r="A469">
        <v>352</v>
      </c>
      <c r="B469" t="s">
        <v>49</v>
      </c>
      <c r="C469" t="s">
        <v>1341</v>
      </c>
      <c r="D469" t="s">
        <v>32</v>
      </c>
      <c r="E469" t="s">
        <v>100</v>
      </c>
      <c r="F469" t="s">
        <v>1342</v>
      </c>
      <c r="G469" t="s">
        <v>49</v>
      </c>
      <c r="H469" t="b">
        <v>1</v>
      </c>
      <c r="I469" t="s">
        <v>1796</v>
      </c>
      <c r="J469" t="s">
        <v>1343</v>
      </c>
      <c r="K469" t="s">
        <v>1344</v>
      </c>
      <c r="L469">
        <v>6800</v>
      </c>
      <c r="M469">
        <v>1961</v>
      </c>
      <c r="N469">
        <v>11</v>
      </c>
      <c r="O469">
        <v>11</v>
      </c>
      <c r="P469" s="3">
        <v>22596</v>
      </c>
      <c r="Q469" s="3">
        <v>45838</v>
      </c>
      <c r="R469">
        <v>63.633798070847902</v>
      </c>
      <c r="S469">
        <v>117.24</v>
      </c>
      <c r="T469">
        <v>21427700000000</v>
      </c>
      <c r="U469">
        <v>78.5</v>
      </c>
      <c r="V469">
        <v>9.6</v>
      </c>
      <c r="W469">
        <v>36.6</v>
      </c>
      <c r="X469">
        <v>328239523</v>
      </c>
    </row>
    <row r="470" spans="1:24" x14ac:dyDescent="0.25">
      <c r="A470">
        <v>325</v>
      </c>
      <c r="B470" t="s">
        <v>250</v>
      </c>
      <c r="C470" t="s">
        <v>1257</v>
      </c>
      <c r="D470" t="s">
        <v>105</v>
      </c>
      <c r="E470" t="s">
        <v>827</v>
      </c>
      <c r="F470" t="s">
        <v>1258</v>
      </c>
      <c r="G470" t="s">
        <v>250</v>
      </c>
      <c r="H470" t="b">
        <v>1</v>
      </c>
      <c r="I470" t="s">
        <v>1796</v>
      </c>
      <c r="J470" t="s">
        <v>155</v>
      </c>
      <c r="K470" t="s">
        <v>1259</v>
      </c>
      <c r="L470">
        <v>7100</v>
      </c>
      <c r="M470">
        <v>1952</v>
      </c>
      <c r="N470">
        <v>1</v>
      </c>
      <c r="O470">
        <v>1</v>
      </c>
      <c r="P470" s="3">
        <v>18994</v>
      </c>
      <c r="Q470" s="3">
        <v>45838</v>
      </c>
      <c r="R470">
        <v>73.49350697399089</v>
      </c>
      <c r="S470">
        <v>125.08</v>
      </c>
      <c r="T470">
        <v>19910000000000</v>
      </c>
      <c r="U470">
        <v>77</v>
      </c>
      <c r="V470">
        <v>9.4</v>
      </c>
      <c r="W470">
        <v>59.2</v>
      </c>
      <c r="X470">
        <v>1397715000</v>
      </c>
    </row>
    <row r="471" spans="1:24" x14ac:dyDescent="0.25">
      <c r="A471">
        <v>26</v>
      </c>
      <c r="B471" t="s">
        <v>38</v>
      </c>
      <c r="C471" t="s">
        <v>152</v>
      </c>
      <c r="D471" t="s">
        <v>105</v>
      </c>
      <c r="E471" t="s">
        <v>153</v>
      </c>
      <c r="F471" t="s">
        <v>154</v>
      </c>
      <c r="G471" t="s">
        <v>38</v>
      </c>
      <c r="H471" t="b">
        <v>1</v>
      </c>
      <c r="I471" t="s">
        <v>1796</v>
      </c>
      <c r="J471" t="s">
        <v>155</v>
      </c>
      <c r="K471" t="s">
        <v>156</v>
      </c>
      <c r="L471">
        <v>45000</v>
      </c>
      <c r="M471">
        <v>1984</v>
      </c>
      <c r="N471">
        <v>1</v>
      </c>
      <c r="O471">
        <v>1</v>
      </c>
      <c r="P471" s="3">
        <v>30682</v>
      </c>
      <c r="Q471" s="3">
        <v>45838</v>
      </c>
      <c r="R471">
        <v>41.493514112508961</v>
      </c>
      <c r="S471">
        <v>125.08</v>
      </c>
      <c r="T471">
        <v>19910000000000</v>
      </c>
      <c r="U471">
        <v>77</v>
      </c>
      <c r="V471">
        <v>9.4</v>
      </c>
      <c r="W471">
        <v>59.2</v>
      </c>
      <c r="X471">
        <v>1397715000</v>
      </c>
    </row>
    <row r="472" spans="1:24" x14ac:dyDescent="0.25">
      <c r="A472">
        <v>299</v>
      </c>
      <c r="B472" t="s">
        <v>103</v>
      </c>
      <c r="C472" t="s">
        <v>1156</v>
      </c>
      <c r="D472" t="s">
        <v>555</v>
      </c>
      <c r="E472" t="s">
        <v>555</v>
      </c>
      <c r="F472" t="s">
        <v>1157</v>
      </c>
      <c r="G472" t="s">
        <v>103</v>
      </c>
      <c r="H472" t="b">
        <v>1</v>
      </c>
      <c r="I472" t="s">
        <v>1796</v>
      </c>
      <c r="J472" t="s">
        <v>155</v>
      </c>
      <c r="K472" t="s">
        <v>1158</v>
      </c>
      <c r="L472">
        <v>7500</v>
      </c>
      <c r="M472">
        <v>1970</v>
      </c>
      <c r="N472">
        <v>7</v>
      </c>
      <c r="O472">
        <v>1</v>
      </c>
      <c r="P472" s="3">
        <v>25750</v>
      </c>
      <c r="Q472" s="3">
        <v>45838</v>
      </c>
      <c r="R472">
        <v>54.997946611909654</v>
      </c>
      <c r="S472">
        <v>114.41</v>
      </c>
      <c r="T472">
        <v>372062527489</v>
      </c>
      <c r="U472">
        <v>83.1</v>
      </c>
      <c r="V472">
        <v>13.1</v>
      </c>
      <c r="W472">
        <v>21</v>
      </c>
      <c r="X472">
        <v>5703569</v>
      </c>
    </row>
    <row r="473" spans="1:24" x14ac:dyDescent="0.25">
      <c r="A473">
        <v>159</v>
      </c>
      <c r="B473" t="s">
        <v>38</v>
      </c>
      <c r="C473" t="s">
        <v>690</v>
      </c>
      <c r="D473" t="s">
        <v>105</v>
      </c>
      <c r="E473" t="s">
        <v>192</v>
      </c>
      <c r="F473" t="s">
        <v>193</v>
      </c>
      <c r="G473" t="s">
        <v>38</v>
      </c>
      <c r="H473" t="b">
        <v>1</v>
      </c>
      <c r="I473" t="s">
        <v>1796</v>
      </c>
      <c r="J473" t="s">
        <v>155</v>
      </c>
      <c r="K473" t="s">
        <v>691</v>
      </c>
      <c r="L473">
        <v>11000</v>
      </c>
      <c r="M473">
        <v>1972</v>
      </c>
      <c r="N473">
        <v>1</v>
      </c>
      <c r="O473">
        <v>1</v>
      </c>
      <c r="P473" s="3">
        <v>26299</v>
      </c>
      <c r="Q473" s="3">
        <v>45838</v>
      </c>
      <c r="R473">
        <v>53.493510444128979</v>
      </c>
      <c r="S473">
        <v>125.08</v>
      </c>
      <c r="T473">
        <v>19910000000000</v>
      </c>
      <c r="U473">
        <v>77</v>
      </c>
      <c r="V473">
        <v>9.4</v>
      </c>
      <c r="W473">
        <v>59.2</v>
      </c>
      <c r="X473">
        <v>1397715000</v>
      </c>
    </row>
    <row r="474" spans="1:24" x14ac:dyDescent="0.25">
      <c r="A474">
        <v>466</v>
      </c>
      <c r="B474" t="s">
        <v>72</v>
      </c>
      <c r="C474" t="s">
        <v>1713</v>
      </c>
      <c r="D474" t="s">
        <v>105</v>
      </c>
      <c r="E474" t="s">
        <v>153</v>
      </c>
      <c r="F474" t="s">
        <v>1653</v>
      </c>
      <c r="G474" t="s">
        <v>72</v>
      </c>
      <c r="H474" t="b">
        <v>1</v>
      </c>
      <c r="I474" t="s">
        <v>1797</v>
      </c>
      <c r="J474" t="s">
        <v>725</v>
      </c>
      <c r="K474" t="s">
        <v>1714</v>
      </c>
      <c r="L474">
        <v>5500</v>
      </c>
      <c r="M474">
        <v>1967</v>
      </c>
      <c r="N474">
        <v>1</v>
      </c>
      <c r="O474">
        <v>1</v>
      </c>
      <c r="P474" s="3">
        <v>24473</v>
      </c>
      <c r="Q474" s="3">
        <v>45838</v>
      </c>
      <c r="R474">
        <v>58.49350348027842</v>
      </c>
      <c r="S474">
        <v>125.08</v>
      </c>
      <c r="T474">
        <v>19910000000000</v>
      </c>
      <c r="U474">
        <v>77</v>
      </c>
      <c r="V474">
        <v>9.4</v>
      </c>
      <c r="W474">
        <v>59.2</v>
      </c>
      <c r="X474">
        <v>1397715000</v>
      </c>
    </row>
    <row r="475" spans="1:24" x14ac:dyDescent="0.25">
      <c r="A475">
        <v>242</v>
      </c>
      <c r="B475" t="s">
        <v>272</v>
      </c>
      <c r="C475" t="s">
        <v>996</v>
      </c>
      <c r="D475" t="s">
        <v>105</v>
      </c>
      <c r="E475" t="s">
        <v>997</v>
      </c>
      <c r="F475" t="s">
        <v>998</v>
      </c>
      <c r="G475" t="s">
        <v>272</v>
      </c>
      <c r="H475" t="b">
        <v>0</v>
      </c>
      <c r="I475" t="s">
        <v>1797</v>
      </c>
      <c r="J475" t="s">
        <v>999</v>
      </c>
      <c r="K475" t="s">
        <v>1000</v>
      </c>
      <c r="L475">
        <v>8400</v>
      </c>
      <c r="M475">
        <v>1946</v>
      </c>
      <c r="N475">
        <v>1</v>
      </c>
      <c r="O475">
        <v>1</v>
      </c>
      <c r="P475" s="3">
        <v>16803</v>
      </c>
      <c r="Q475" s="3">
        <v>45838</v>
      </c>
      <c r="R475">
        <v>79.493497604380565</v>
      </c>
      <c r="S475">
        <v>125.08</v>
      </c>
      <c r="T475">
        <v>19910000000000</v>
      </c>
      <c r="U475">
        <v>77</v>
      </c>
      <c r="V475">
        <v>9.4</v>
      </c>
      <c r="W475">
        <v>59.2</v>
      </c>
      <c r="X475">
        <v>1397715000</v>
      </c>
    </row>
    <row r="476" spans="1:24" x14ac:dyDescent="0.25">
      <c r="A476">
        <v>290</v>
      </c>
      <c r="B476" t="s">
        <v>351</v>
      </c>
      <c r="C476" t="s">
        <v>1141</v>
      </c>
      <c r="D476" t="s">
        <v>105</v>
      </c>
      <c r="E476" t="s">
        <v>246</v>
      </c>
      <c r="F476" t="s">
        <v>517</v>
      </c>
      <c r="G476" t="s">
        <v>351</v>
      </c>
      <c r="H476" t="b">
        <v>1</v>
      </c>
      <c r="I476" t="s">
        <v>1797</v>
      </c>
      <c r="J476" t="s">
        <v>108</v>
      </c>
      <c r="K476" t="s">
        <v>1142</v>
      </c>
      <c r="L476">
        <v>7600</v>
      </c>
      <c r="M476">
        <v>1961</v>
      </c>
      <c r="N476">
        <v>1</v>
      </c>
      <c r="O476">
        <v>1</v>
      </c>
      <c r="P476" s="3">
        <v>22282</v>
      </c>
      <c r="Q476" s="3">
        <v>45838</v>
      </c>
      <c r="R476">
        <v>64.49349227075524</v>
      </c>
      <c r="S476">
        <v>125.08</v>
      </c>
      <c r="T476">
        <v>19910000000000</v>
      </c>
      <c r="U476">
        <v>77</v>
      </c>
      <c r="V476">
        <v>9.4</v>
      </c>
      <c r="W476">
        <v>59.2</v>
      </c>
      <c r="X476">
        <v>1397715000</v>
      </c>
    </row>
    <row r="477" spans="1:24" x14ac:dyDescent="0.25">
      <c r="A477">
        <v>15</v>
      </c>
      <c r="B477" t="s">
        <v>103</v>
      </c>
      <c r="C477" t="s">
        <v>104</v>
      </c>
      <c r="D477" t="s">
        <v>105</v>
      </c>
      <c r="E477" t="s">
        <v>106</v>
      </c>
      <c r="F477" t="s">
        <v>107</v>
      </c>
      <c r="G477" t="s">
        <v>103</v>
      </c>
      <c r="H477" t="b">
        <v>1</v>
      </c>
      <c r="I477" t="s">
        <v>1796</v>
      </c>
      <c r="J477" t="s">
        <v>108</v>
      </c>
      <c r="K477" t="s">
        <v>109</v>
      </c>
      <c r="L477">
        <v>68000</v>
      </c>
      <c r="M477">
        <v>1954</v>
      </c>
      <c r="N477">
        <v>12</v>
      </c>
      <c r="O477">
        <v>1</v>
      </c>
      <c r="P477" s="3">
        <v>20059</v>
      </c>
      <c r="Q477" s="3">
        <v>45838</v>
      </c>
      <c r="R477">
        <v>70.579055441478445</v>
      </c>
      <c r="S477">
        <v>125.08</v>
      </c>
      <c r="T477">
        <v>19910000000000</v>
      </c>
      <c r="U477">
        <v>77</v>
      </c>
      <c r="V477">
        <v>9.4</v>
      </c>
      <c r="W477">
        <v>59.2</v>
      </c>
      <c r="X477">
        <v>1397715000</v>
      </c>
    </row>
    <row r="478" spans="1:24" x14ac:dyDescent="0.25">
      <c r="A478">
        <v>317</v>
      </c>
      <c r="B478" t="s">
        <v>103</v>
      </c>
      <c r="C478" t="s">
        <v>1229</v>
      </c>
      <c r="D478" t="s">
        <v>105</v>
      </c>
      <c r="E478" t="s">
        <v>106</v>
      </c>
      <c r="F478" t="s">
        <v>1230</v>
      </c>
      <c r="G478" t="s">
        <v>103</v>
      </c>
      <c r="H478" t="b">
        <v>1</v>
      </c>
      <c r="I478" t="s">
        <v>1796</v>
      </c>
      <c r="J478" t="s">
        <v>1231</v>
      </c>
      <c r="K478" t="s">
        <v>1232</v>
      </c>
      <c r="L478">
        <v>7200</v>
      </c>
      <c r="M478">
        <v>1945</v>
      </c>
      <c r="N478">
        <v>10</v>
      </c>
      <c r="O478">
        <v>1</v>
      </c>
      <c r="P478" s="3">
        <v>16711</v>
      </c>
      <c r="Q478" s="3">
        <v>45838</v>
      </c>
      <c r="R478">
        <v>79.746053743451071</v>
      </c>
      <c r="S478">
        <v>125.08</v>
      </c>
      <c r="T478">
        <v>19910000000000</v>
      </c>
      <c r="U478">
        <v>77</v>
      </c>
      <c r="V478">
        <v>9.4</v>
      </c>
      <c r="W478">
        <v>59.2</v>
      </c>
      <c r="X478">
        <v>1397715000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EB3C-D108-48B8-A063-02DF4541E5FB}">
  <dimension ref="A1:X7"/>
  <sheetViews>
    <sheetView workbookViewId="0">
      <selection activeCell="A3" sqref="A3:X7"/>
    </sheetView>
  </sheetViews>
  <sheetFormatPr defaultRowHeight="15.75" x14ac:dyDescent="0.25"/>
  <cols>
    <col min="1" max="1" width="9" bestFit="1" customWidth="1"/>
    <col min="2" max="2" width="14.875" bestFit="1" customWidth="1"/>
    <col min="3" max="3" width="13.625" bestFit="1" customWidth="1"/>
    <col min="4" max="4" width="11.5" bestFit="1" customWidth="1"/>
    <col min="5" max="5" width="12.25" bestFit="1" customWidth="1"/>
    <col min="6" max="6" width="15.75" bestFit="1" customWidth="1"/>
    <col min="7" max="7" width="14.875" bestFit="1" customWidth="1"/>
    <col min="8" max="8" width="10.375" bestFit="1" customWidth="1"/>
    <col min="9" max="9" width="9" bestFit="1" customWidth="1"/>
    <col min="10" max="10" width="10.625" bestFit="1" customWidth="1"/>
    <col min="11" max="11" width="10.87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1812</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1798</v>
      </c>
      <c r="Q3" t="s">
        <v>1799</v>
      </c>
      <c r="R3" t="s">
        <v>1800</v>
      </c>
      <c r="S3" t="s">
        <v>15</v>
      </c>
      <c r="T3" t="s">
        <v>16</v>
      </c>
      <c r="U3" t="s">
        <v>17</v>
      </c>
      <c r="V3" t="s">
        <v>18</v>
      </c>
      <c r="W3" t="s">
        <v>19</v>
      </c>
      <c r="X3" t="s">
        <v>20</v>
      </c>
    </row>
    <row r="4" spans="1:24" x14ac:dyDescent="0.25">
      <c r="A4">
        <v>466</v>
      </c>
      <c r="B4" t="s">
        <v>38</v>
      </c>
      <c r="C4" t="s">
        <v>1669</v>
      </c>
      <c r="D4" t="s">
        <v>32</v>
      </c>
      <c r="E4" t="s">
        <v>856</v>
      </c>
      <c r="F4" t="s">
        <v>1670</v>
      </c>
      <c r="G4" t="s">
        <v>38</v>
      </c>
      <c r="H4" t="b">
        <v>1</v>
      </c>
      <c r="I4" t="s">
        <v>1796</v>
      </c>
      <c r="J4" t="s">
        <v>1668</v>
      </c>
      <c r="K4" t="s">
        <v>1049</v>
      </c>
      <c r="L4">
        <v>5500</v>
      </c>
      <c r="M4">
        <v>1988</v>
      </c>
      <c r="N4">
        <v>9</v>
      </c>
      <c r="O4">
        <v>9</v>
      </c>
      <c r="P4" s="3">
        <v>32395</v>
      </c>
      <c r="Q4" s="3">
        <v>45838</v>
      </c>
      <c r="R4">
        <v>36.803602305475508</v>
      </c>
      <c r="S4">
        <v>117.24</v>
      </c>
      <c r="T4">
        <v>21427700000000</v>
      </c>
      <c r="U4">
        <v>78.5</v>
      </c>
      <c r="V4">
        <v>9.6</v>
      </c>
      <c r="W4">
        <v>36.6</v>
      </c>
      <c r="X4">
        <v>328239523</v>
      </c>
    </row>
    <row r="5" spans="1:24" x14ac:dyDescent="0.25">
      <c r="A5">
        <v>466</v>
      </c>
      <c r="B5" t="s">
        <v>38</v>
      </c>
      <c r="C5" t="s">
        <v>1666</v>
      </c>
      <c r="D5" t="s">
        <v>32</v>
      </c>
      <c r="E5" t="s">
        <v>856</v>
      </c>
      <c r="F5" t="s">
        <v>1667</v>
      </c>
      <c r="G5" t="s">
        <v>38</v>
      </c>
      <c r="H5" t="b">
        <v>1</v>
      </c>
      <c r="I5" t="s">
        <v>1796</v>
      </c>
      <c r="J5" t="s">
        <v>1668</v>
      </c>
      <c r="K5" t="s">
        <v>190</v>
      </c>
      <c r="L5">
        <v>5500</v>
      </c>
      <c r="M5">
        <v>1990</v>
      </c>
      <c r="N5">
        <v>8</v>
      </c>
      <c r="O5">
        <v>6</v>
      </c>
      <c r="P5" s="3">
        <v>33091</v>
      </c>
      <c r="Q5" s="3">
        <v>45838</v>
      </c>
      <c r="R5">
        <v>34.899383983572896</v>
      </c>
      <c r="S5">
        <v>117.24</v>
      </c>
      <c r="T5">
        <v>21427700000000</v>
      </c>
      <c r="U5">
        <v>78.5</v>
      </c>
      <c r="V5">
        <v>9.6</v>
      </c>
      <c r="W5">
        <v>36.6</v>
      </c>
      <c r="X5">
        <v>328239523</v>
      </c>
    </row>
    <row r="6" spans="1:24" x14ac:dyDescent="0.25">
      <c r="A6">
        <v>74</v>
      </c>
      <c r="B6" t="s">
        <v>21</v>
      </c>
      <c r="C6" t="s">
        <v>378</v>
      </c>
      <c r="D6" t="s">
        <v>32</v>
      </c>
      <c r="E6" t="s">
        <v>379</v>
      </c>
      <c r="F6" t="s">
        <v>124</v>
      </c>
      <c r="G6" t="s">
        <v>21</v>
      </c>
      <c r="H6" t="b">
        <v>0</v>
      </c>
      <c r="I6" t="s">
        <v>1796</v>
      </c>
      <c r="J6" t="s">
        <v>125</v>
      </c>
      <c r="K6" t="s">
        <v>380</v>
      </c>
      <c r="L6">
        <v>21200</v>
      </c>
      <c r="M6">
        <v>1986</v>
      </c>
      <c r="N6">
        <v>9</v>
      </c>
      <c r="O6">
        <v>19</v>
      </c>
      <c r="P6" s="3">
        <v>31674</v>
      </c>
      <c r="Q6" s="3">
        <v>45838</v>
      </c>
      <c r="R6">
        <v>38.778918548939082</v>
      </c>
      <c r="S6">
        <v>117.24</v>
      </c>
      <c r="T6">
        <v>21427700000000</v>
      </c>
      <c r="U6">
        <v>78.5</v>
      </c>
      <c r="V6">
        <v>9.6</v>
      </c>
      <c r="W6">
        <v>36.6</v>
      </c>
      <c r="X6">
        <v>328239523</v>
      </c>
    </row>
    <row r="7" spans="1:24" x14ac:dyDescent="0.25">
      <c r="A7">
        <v>37</v>
      </c>
      <c r="B7" t="s">
        <v>103</v>
      </c>
      <c r="C7" t="s">
        <v>207</v>
      </c>
      <c r="D7" t="s">
        <v>208</v>
      </c>
      <c r="E7" t="s">
        <v>209</v>
      </c>
      <c r="F7" t="s">
        <v>210</v>
      </c>
      <c r="G7" t="s">
        <v>103</v>
      </c>
      <c r="H7" t="b">
        <v>0</v>
      </c>
      <c r="I7" t="s">
        <v>1796</v>
      </c>
      <c r="J7" t="s">
        <v>211</v>
      </c>
      <c r="K7" t="s">
        <v>114</v>
      </c>
      <c r="L7">
        <v>34700</v>
      </c>
      <c r="M7">
        <v>1992</v>
      </c>
      <c r="N7">
        <v>5</v>
      </c>
      <c r="O7">
        <v>7</v>
      </c>
      <c r="P7" s="3">
        <v>33731</v>
      </c>
      <c r="Q7" s="3">
        <v>45838</v>
      </c>
      <c r="R7">
        <v>33.145824945647796</v>
      </c>
      <c r="S7">
        <v>118.06</v>
      </c>
      <c r="T7">
        <v>446314739528</v>
      </c>
      <c r="U7">
        <v>81.599999999999994</v>
      </c>
      <c r="V7">
        <v>25.4</v>
      </c>
      <c r="W7">
        <v>51.4</v>
      </c>
      <c r="X7">
        <v>8877067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00E91-5D36-4B8D-929C-141534808E14}">
  <dimension ref="A1:X478"/>
  <sheetViews>
    <sheetView rightToLeft="1" topLeftCell="C458" workbookViewId="0">
      <selection activeCell="A3" sqref="A3:X478"/>
    </sheetView>
  </sheetViews>
  <sheetFormatPr defaultRowHeight="15.75" x14ac:dyDescent="0.25"/>
  <cols>
    <col min="1" max="1" width="9" bestFit="1" customWidth="1"/>
    <col min="2" max="2" width="22.5" bestFit="1" customWidth="1"/>
    <col min="3" max="3" width="33.25" bestFit="1" customWidth="1"/>
    <col min="4" max="4" width="17.875" bestFit="1" customWidth="1"/>
    <col min="5" max="5" width="16.875" bestFit="1" customWidth="1"/>
    <col min="6" max="6" width="29.875" bestFit="1" customWidth="1"/>
    <col min="7" max="7" width="22.5" bestFit="1" customWidth="1"/>
    <col min="8" max="8" width="10.375" bestFit="1" customWidth="1"/>
    <col min="9" max="9" width="9" bestFit="1" customWidth="1"/>
    <col min="10" max="10" width="18.5" bestFit="1" customWidth="1"/>
    <col min="11" max="11" width="15.12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1814</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1798</v>
      </c>
      <c r="Q3" t="s">
        <v>1799</v>
      </c>
      <c r="R3" t="s">
        <v>1800</v>
      </c>
      <c r="S3" t="s">
        <v>15</v>
      </c>
      <c r="T3" t="s">
        <v>16</v>
      </c>
      <c r="U3" t="s">
        <v>17</v>
      </c>
      <c r="V3" t="s">
        <v>18</v>
      </c>
      <c r="W3" t="s">
        <v>19</v>
      </c>
      <c r="X3" t="s">
        <v>20</v>
      </c>
    </row>
    <row r="4" spans="1:24" x14ac:dyDescent="0.25">
      <c r="A4">
        <v>1</v>
      </c>
      <c r="B4" t="s">
        <v>21</v>
      </c>
      <c r="C4" t="s">
        <v>22</v>
      </c>
      <c r="D4" t="s">
        <v>23</v>
      </c>
      <c r="E4" t="s">
        <v>24</v>
      </c>
      <c r="F4" t="s">
        <v>25</v>
      </c>
      <c r="G4" t="s">
        <v>21</v>
      </c>
      <c r="H4" t="b">
        <v>0</v>
      </c>
      <c r="I4" t="s">
        <v>1796</v>
      </c>
      <c r="J4" t="s">
        <v>27</v>
      </c>
      <c r="K4" t="s">
        <v>28</v>
      </c>
      <c r="L4">
        <v>211000</v>
      </c>
      <c r="M4">
        <v>1949</v>
      </c>
      <c r="N4">
        <v>3</v>
      </c>
      <c r="O4">
        <v>5</v>
      </c>
      <c r="P4" s="3">
        <v>17962</v>
      </c>
      <c r="Q4" s="3">
        <v>45838</v>
      </c>
      <c r="R4">
        <v>76.321006969136675</v>
      </c>
      <c r="S4">
        <v>110.05</v>
      </c>
      <c r="T4">
        <v>2715518274227</v>
      </c>
      <c r="U4">
        <v>82.5</v>
      </c>
      <c r="V4">
        <v>24.2</v>
      </c>
      <c r="W4">
        <v>60.7</v>
      </c>
      <c r="X4">
        <v>67059887</v>
      </c>
    </row>
    <row r="5" spans="1:24" x14ac:dyDescent="0.25">
      <c r="A5">
        <v>2</v>
      </c>
      <c r="B5" t="s">
        <v>30</v>
      </c>
      <c r="C5" t="s">
        <v>31</v>
      </c>
      <c r="D5" t="s">
        <v>32</v>
      </c>
      <c r="E5" t="s">
        <v>33</v>
      </c>
      <c r="F5" t="s">
        <v>34</v>
      </c>
      <c r="G5" t="s">
        <v>30</v>
      </c>
      <c r="H5" t="b">
        <v>1</v>
      </c>
      <c r="I5" t="s">
        <v>1796</v>
      </c>
      <c r="J5" t="s">
        <v>35</v>
      </c>
      <c r="K5" t="s">
        <v>36</v>
      </c>
      <c r="L5">
        <v>180000</v>
      </c>
      <c r="M5">
        <v>1971</v>
      </c>
      <c r="N5">
        <v>6</v>
      </c>
      <c r="O5">
        <v>28</v>
      </c>
      <c r="P5" s="3">
        <v>26112</v>
      </c>
      <c r="Q5" s="3">
        <v>45838</v>
      </c>
      <c r="R5">
        <v>54.006172532231567</v>
      </c>
      <c r="S5">
        <v>117.24</v>
      </c>
      <c r="T5">
        <v>21427700000000</v>
      </c>
      <c r="U5">
        <v>78.5</v>
      </c>
      <c r="V5">
        <v>9.6</v>
      </c>
      <c r="W5">
        <v>36.6</v>
      </c>
      <c r="X5">
        <v>328239523</v>
      </c>
    </row>
    <row r="6" spans="1:24" x14ac:dyDescent="0.25">
      <c r="A6">
        <v>3</v>
      </c>
      <c r="B6" t="s">
        <v>38</v>
      </c>
      <c r="C6" t="s">
        <v>39</v>
      </c>
      <c r="D6" t="s">
        <v>32</v>
      </c>
      <c r="E6" t="s">
        <v>40</v>
      </c>
      <c r="F6" t="s">
        <v>41</v>
      </c>
      <c r="G6" t="s">
        <v>38</v>
      </c>
      <c r="H6" t="b">
        <v>1</v>
      </c>
      <c r="I6" t="s">
        <v>1796</v>
      </c>
      <c r="J6" t="s">
        <v>42</v>
      </c>
      <c r="K6" t="s">
        <v>43</v>
      </c>
      <c r="L6">
        <v>114000</v>
      </c>
      <c r="M6">
        <v>1964</v>
      </c>
      <c r="N6">
        <v>1</v>
      </c>
      <c r="O6">
        <v>12</v>
      </c>
      <c r="P6" s="3">
        <v>23388</v>
      </c>
      <c r="Q6" s="3">
        <v>45838</v>
      </c>
      <c r="R6">
        <v>61.463393093703083</v>
      </c>
      <c r="S6">
        <v>117.24</v>
      </c>
      <c r="T6">
        <v>21427700000000</v>
      </c>
      <c r="U6">
        <v>78.5</v>
      </c>
      <c r="V6">
        <v>9.6</v>
      </c>
      <c r="W6">
        <v>36.6</v>
      </c>
      <c r="X6">
        <v>328239523</v>
      </c>
    </row>
    <row r="7" spans="1:24" x14ac:dyDescent="0.25">
      <c r="A7">
        <v>4</v>
      </c>
      <c r="B7" t="s">
        <v>38</v>
      </c>
      <c r="C7" t="s">
        <v>44</v>
      </c>
      <c r="D7" t="s">
        <v>32</v>
      </c>
      <c r="E7" t="s">
        <v>45</v>
      </c>
      <c r="F7" t="s">
        <v>46</v>
      </c>
      <c r="G7" t="s">
        <v>38</v>
      </c>
      <c r="H7" t="b">
        <v>1</v>
      </c>
      <c r="I7" t="s">
        <v>1796</v>
      </c>
      <c r="J7" t="s">
        <v>47</v>
      </c>
      <c r="K7" t="s">
        <v>48</v>
      </c>
      <c r="L7">
        <v>107000</v>
      </c>
      <c r="M7">
        <v>1944</v>
      </c>
      <c r="N7">
        <v>8</v>
      </c>
      <c r="O7">
        <v>17</v>
      </c>
      <c r="P7" s="3">
        <v>16301</v>
      </c>
      <c r="Q7" s="3">
        <v>45838</v>
      </c>
      <c r="R7">
        <v>80.866548696203807</v>
      </c>
      <c r="S7">
        <v>117.24</v>
      </c>
      <c r="T7">
        <v>21427700000000</v>
      </c>
      <c r="U7">
        <v>78.5</v>
      </c>
      <c r="V7">
        <v>9.6</v>
      </c>
      <c r="W7">
        <v>36.6</v>
      </c>
      <c r="X7">
        <v>328239523</v>
      </c>
    </row>
    <row r="8" spans="1:24" x14ac:dyDescent="0.25">
      <c r="A8">
        <v>5</v>
      </c>
      <c r="B8" t="s">
        <v>49</v>
      </c>
      <c r="C8" t="s">
        <v>50</v>
      </c>
      <c r="D8" t="s">
        <v>32</v>
      </c>
      <c r="E8" t="s">
        <v>51</v>
      </c>
      <c r="F8" t="s">
        <v>52</v>
      </c>
      <c r="G8" t="s">
        <v>49</v>
      </c>
      <c r="H8" t="b">
        <v>1</v>
      </c>
      <c r="I8" t="s">
        <v>1796</v>
      </c>
      <c r="J8" t="s">
        <v>53</v>
      </c>
      <c r="K8" t="s">
        <v>54</v>
      </c>
      <c r="L8">
        <v>106000</v>
      </c>
      <c r="M8">
        <v>1930</v>
      </c>
      <c r="N8">
        <v>8</v>
      </c>
      <c r="O8">
        <v>30</v>
      </c>
      <c r="P8" s="3">
        <v>11200</v>
      </c>
      <c r="Q8" s="3">
        <v>45838</v>
      </c>
      <c r="R8">
        <v>94.833675564681727</v>
      </c>
      <c r="S8">
        <v>117.24</v>
      </c>
      <c r="T8">
        <v>21427700000000</v>
      </c>
      <c r="U8">
        <v>78.5</v>
      </c>
      <c r="V8">
        <v>9.6</v>
      </c>
      <c r="W8">
        <v>36.6</v>
      </c>
      <c r="X8">
        <v>328239523</v>
      </c>
    </row>
    <row r="9" spans="1:24" x14ac:dyDescent="0.25">
      <c r="A9">
        <v>6</v>
      </c>
      <c r="B9" t="s">
        <v>38</v>
      </c>
      <c r="C9" t="s">
        <v>55</v>
      </c>
      <c r="D9" t="s">
        <v>32</v>
      </c>
      <c r="E9" t="s">
        <v>40</v>
      </c>
      <c r="F9" t="s">
        <v>56</v>
      </c>
      <c r="G9" t="s">
        <v>38</v>
      </c>
      <c r="H9" t="b">
        <v>1</v>
      </c>
      <c r="I9" t="s">
        <v>1796</v>
      </c>
      <c r="J9" t="s">
        <v>57</v>
      </c>
      <c r="K9" t="s">
        <v>58</v>
      </c>
      <c r="L9">
        <v>104000</v>
      </c>
      <c r="M9">
        <v>1955</v>
      </c>
      <c r="N9">
        <v>10</v>
      </c>
      <c r="O9">
        <v>28</v>
      </c>
      <c r="P9" s="3">
        <v>20390</v>
      </c>
      <c r="Q9" s="3">
        <v>45838</v>
      </c>
      <c r="R9">
        <v>69.672155169089578</v>
      </c>
      <c r="S9">
        <v>117.24</v>
      </c>
      <c r="T9">
        <v>21427700000000</v>
      </c>
      <c r="U9">
        <v>78.5</v>
      </c>
      <c r="V9">
        <v>9.6</v>
      </c>
      <c r="W9">
        <v>36.6</v>
      </c>
      <c r="X9">
        <v>328239523</v>
      </c>
    </row>
    <row r="10" spans="1:24" x14ac:dyDescent="0.25">
      <c r="A10">
        <v>7</v>
      </c>
      <c r="B10" t="s">
        <v>59</v>
      </c>
      <c r="C10" t="s">
        <v>60</v>
      </c>
      <c r="D10" t="s">
        <v>32</v>
      </c>
      <c r="E10" t="s">
        <v>61</v>
      </c>
      <c r="F10" t="s">
        <v>62</v>
      </c>
      <c r="G10" t="s">
        <v>59</v>
      </c>
      <c r="H10" t="b">
        <v>1</v>
      </c>
      <c r="I10" t="s">
        <v>1796</v>
      </c>
      <c r="J10" t="s">
        <v>63</v>
      </c>
      <c r="K10" t="s">
        <v>64</v>
      </c>
      <c r="L10">
        <v>94500</v>
      </c>
      <c r="M10">
        <v>1942</v>
      </c>
      <c r="N10">
        <v>2</v>
      </c>
      <c r="O10">
        <v>14</v>
      </c>
      <c r="P10" s="3">
        <v>15386</v>
      </c>
      <c r="Q10" s="3">
        <v>45838</v>
      </c>
      <c r="R10">
        <v>83.37303216974675</v>
      </c>
      <c r="S10">
        <v>117.24</v>
      </c>
      <c r="T10">
        <v>21427700000000</v>
      </c>
      <c r="U10">
        <v>78.5</v>
      </c>
      <c r="V10">
        <v>9.6</v>
      </c>
      <c r="W10">
        <v>36.6</v>
      </c>
      <c r="X10">
        <v>328239523</v>
      </c>
    </row>
    <row r="11" spans="1:24" x14ac:dyDescent="0.25">
      <c r="A11">
        <v>8</v>
      </c>
      <c r="B11" t="s">
        <v>65</v>
      </c>
      <c r="C11" t="s">
        <v>66</v>
      </c>
      <c r="D11" t="s">
        <v>67</v>
      </c>
      <c r="E11" t="s">
        <v>68</v>
      </c>
      <c r="F11" t="s">
        <v>65</v>
      </c>
      <c r="G11" t="s">
        <v>65</v>
      </c>
      <c r="H11" t="b">
        <v>1</v>
      </c>
      <c r="I11" t="s">
        <v>1796</v>
      </c>
      <c r="J11" t="s">
        <v>69</v>
      </c>
      <c r="K11" t="s">
        <v>70</v>
      </c>
      <c r="L11">
        <v>93000</v>
      </c>
      <c r="M11">
        <v>1940</v>
      </c>
      <c r="N11">
        <v>1</v>
      </c>
      <c r="O11">
        <v>28</v>
      </c>
      <c r="P11" s="3">
        <v>14638</v>
      </c>
      <c r="Q11" s="3">
        <v>45838</v>
      </c>
      <c r="R11">
        <v>85.419584872023435</v>
      </c>
      <c r="S11">
        <v>141.54</v>
      </c>
      <c r="T11">
        <v>1258286717125</v>
      </c>
      <c r="U11">
        <v>75</v>
      </c>
      <c r="V11">
        <v>13.1</v>
      </c>
      <c r="W11">
        <v>55.1</v>
      </c>
      <c r="X11">
        <v>126014024</v>
      </c>
    </row>
    <row r="12" spans="1:24" x14ac:dyDescent="0.25">
      <c r="A12">
        <v>9</v>
      </c>
      <c r="B12" t="s">
        <v>72</v>
      </c>
      <c r="C12" t="s">
        <v>73</v>
      </c>
      <c r="D12" t="s">
        <v>74</v>
      </c>
      <c r="E12" t="s">
        <v>75</v>
      </c>
      <c r="F12" t="s">
        <v>72</v>
      </c>
      <c r="G12" t="s">
        <v>72</v>
      </c>
      <c r="H12" t="b">
        <v>0</v>
      </c>
      <c r="I12" t="s">
        <v>1796</v>
      </c>
      <c r="J12" t="s">
        <v>76</v>
      </c>
      <c r="K12" t="s">
        <v>77</v>
      </c>
      <c r="L12">
        <v>83400</v>
      </c>
      <c r="M12">
        <v>1957</v>
      </c>
      <c r="N12">
        <v>4</v>
      </c>
      <c r="O12">
        <v>19</v>
      </c>
      <c r="P12" s="3">
        <v>20929</v>
      </c>
      <c r="Q12" s="3">
        <v>45838</v>
      </c>
      <c r="R12">
        <v>68.197801761764936</v>
      </c>
      <c r="S12">
        <v>180.44</v>
      </c>
      <c r="T12">
        <v>2611000000000</v>
      </c>
      <c r="U12">
        <v>69.400000000000006</v>
      </c>
      <c r="V12">
        <v>11.2</v>
      </c>
      <c r="W12">
        <v>49.7</v>
      </c>
      <c r="X12">
        <v>1366417754</v>
      </c>
    </row>
    <row r="13" spans="1:24" x14ac:dyDescent="0.25">
      <c r="A13">
        <v>10</v>
      </c>
      <c r="B13" t="s">
        <v>38</v>
      </c>
      <c r="C13" t="s">
        <v>79</v>
      </c>
      <c r="D13" t="s">
        <v>32</v>
      </c>
      <c r="E13" t="s">
        <v>80</v>
      </c>
      <c r="F13" t="s">
        <v>56</v>
      </c>
      <c r="G13" t="s">
        <v>38</v>
      </c>
      <c r="H13" t="b">
        <v>1</v>
      </c>
      <c r="I13" t="s">
        <v>1796</v>
      </c>
      <c r="J13" t="s">
        <v>81</v>
      </c>
      <c r="K13" t="s">
        <v>82</v>
      </c>
      <c r="L13">
        <v>80700</v>
      </c>
      <c r="M13">
        <v>1956</v>
      </c>
      <c r="N13">
        <v>3</v>
      </c>
      <c r="O13">
        <v>24</v>
      </c>
      <c r="P13" s="3">
        <v>20538</v>
      </c>
      <c r="Q13" s="3">
        <v>45838</v>
      </c>
      <c r="R13">
        <v>69.266270337922407</v>
      </c>
      <c r="S13">
        <v>117.24</v>
      </c>
      <c r="T13">
        <v>21427700000000</v>
      </c>
      <c r="U13">
        <v>78.5</v>
      </c>
      <c r="V13">
        <v>9.6</v>
      </c>
      <c r="W13">
        <v>36.6</v>
      </c>
      <c r="X13">
        <v>328239523</v>
      </c>
    </row>
    <row r="14" spans="1:24" x14ac:dyDescent="0.25">
      <c r="A14">
        <v>11</v>
      </c>
      <c r="B14" t="s">
        <v>21</v>
      </c>
      <c r="C14" t="s">
        <v>83</v>
      </c>
      <c r="D14" t="s">
        <v>23</v>
      </c>
      <c r="E14" t="s">
        <v>24</v>
      </c>
      <c r="F14" t="s">
        <v>84</v>
      </c>
      <c r="G14" t="s">
        <v>21</v>
      </c>
      <c r="H14" t="b">
        <v>0</v>
      </c>
      <c r="I14" t="s">
        <v>1797</v>
      </c>
      <c r="J14" t="s">
        <v>86</v>
      </c>
      <c r="K14" t="s">
        <v>87</v>
      </c>
      <c r="L14">
        <v>80500</v>
      </c>
      <c r="M14">
        <v>1953</v>
      </c>
      <c r="N14">
        <v>7</v>
      </c>
      <c r="O14">
        <v>10</v>
      </c>
      <c r="P14" s="3">
        <v>19550</v>
      </c>
      <c r="Q14" s="3">
        <v>45838</v>
      </c>
      <c r="R14">
        <v>71.973296328245141</v>
      </c>
      <c r="S14">
        <v>110.05</v>
      </c>
      <c r="T14">
        <v>2715518274227</v>
      </c>
      <c r="U14">
        <v>82.5</v>
      </c>
      <c r="V14">
        <v>24.2</v>
      </c>
      <c r="W14">
        <v>60.7</v>
      </c>
      <c r="X14">
        <v>67059887</v>
      </c>
    </row>
    <row r="15" spans="1:24" x14ac:dyDescent="0.25">
      <c r="A15">
        <v>12</v>
      </c>
      <c r="B15" t="s">
        <v>38</v>
      </c>
      <c r="C15" t="s">
        <v>88</v>
      </c>
      <c r="D15" t="s">
        <v>32</v>
      </c>
      <c r="E15" t="s">
        <v>89</v>
      </c>
      <c r="F15" t="s">
        <v>90</v>
      </c>
      <c r="G15" t="s">
        <v>38</v>
      </c>
      <c r="H15" t="b">
        <v>1</v>
      </c>
      <c r="I15" t="s">
        <v>1796</v>
      </c>
      <c r="J15" t="s">
        <v>91</v>
      </c>
      <c r="K15" t="s">
        <v>48</v>
      </c>
      <c r="L15">
        <v>79200</v>
      </c>
      <c r="M15">
        <v>1973</v>
      </c>
      <c r="N15">
        <v>3</v>
      </c>
      <c r="O15">
        <v>26</v>
      </c>
      <c r="P15" s="3">
        <v>26749</v>
      </c>
      <c r="Q15" s="3">
        <v>45838</v>
      </c>
      <c r="R15">
        <v>52.263508626924263</v>
      </c>
      <c r="S15">
        <v>117.24</v>
      </c>
      <c r="T15">
        <v>21427700000000</v>
      </c>
      <c r="U15">
        <v>78.5</v>
      </c>
      <c r="V15">
        <v>9.6</v>
      </c>
      <c r="W15">
        <v>36.6</v>
      </c>
      <c r="X15">
        <v>328239523</v>
      </c>
    </row>
    <row r="16" spans="1:24" x14ac:dyDescent="0.25">
      <c r="A16">
        <v>13</v>
      </c>
      <c r="B16" t="s">
        <v>21</v>
      </c>
      <c r="C16" t="s">
        <v>92</v>
      </c>
      <c r="D16" t="s">
        <v>93</v>
      </c>
      <c r="E16" t="s">
        <v>94</v>
      </c>
      <c r="F16" t="s">
        <v>95</v>
      </c>
      <c r="G16" t="s">
        <v>21</v>
      </c>
      <c r="H16" t="b">
        <v>1</v>
      </c>
      <c r="I16" t="s">
        <v>1796</v>
      </c>
      <c r="J16" t="s">
        <v>96</v>
      </c>
      <c r="K16" t="s">
        <v>97</v>
      </c>
      <c r="L16">
        <v>77300</v>
      </c>
      <c r="M16">
        <v>1936</v>
      </c>
      <c r="N16">
        <v>3</v>
      </c>
      <c r="O16">
        <v>28</v>
      </c>
      <c r="P16" s="3">
        <v>13237</v>
      </c>
      <c r="Q16" s="3">
        <v>45838</v>
      </c>
      <c r="R16">
        <v>89.255315912755151</v>
      </c>
      <c r="S16">
        <v>110.96</v>
      </c>
      <c r="T16">
        <v>1394116310769</v>
      </c>
      <c r="U16">
        <v>83.3</v>
      </c>
      <c r="V16">
        <v>14.2</v>
      </c>
      <c r="W16">
        <v>47</v>
      </c>
      <c r="X16">
        <v>47076781</v>
      </c>
    </row>
    <row r="17" spans="1:24" x14ac:dyDescent="0.25">
      <c r="A17">
        <v>14</v>
      </c>
      <c r="B17" t="s">
        <v>38</v>
      </c>
      <c r="C17" t="s">
        <v>99</v>
      </c>
      <c r="D17" t="s">
        <v>32</v>
      </c>
      <c r="E17" t="s">
        <v>100</v>
      </c>
      <c r="F17" t="s">
        <v>90</v>
      </c>
      <c r="G17" t="s">
        <v>38</v>
      </c>
      <c r="H17" t="b">
        <v>1</v>
      </c>
      <c r="I17" t="s">
        <v>1796</v>
      </c>
      <c r="J17" t="s">
        <v>101</v>
      </c>
      <c r="K17" t="s">
        <v>102</v>
      </c>
      <c r="L17">
        <v>76000</v>
      </c>
      <c r="M17">
        <v>1973</v>
      </c>
      <c r="N17">
        <v>8</v>
      </c>
      <c r="O17">
        <v>21</v>
      </c>
      <c r="P17" s="3">
        <v>26897</v>
      </c>
      <c r="Q17" s="3">
        <v>45838</v>
      </c>
      <c r="R17">
        <v>51.85830147742535</v>
      </c>
      <c r="S17">
        <v>117.24</v>
      </c>
      <c r="T17">
        <v>21427700000000</v>
      </c>
      <c r="U17">
        <v>78.5</v>
      </c>
      <c r="V17">
        <v>9.6</v>
      </c>
      <c r="W17">
        <v>36.6</v>
      </c>
      <c r="X17">
        <v>328239523</v>
      </c>
    </row>
    <row r="18" spans="1:24" x14ac:dyDescent="0.25">
      <c r="A18">
        <v>15</v>
      </c>
      <c r="B18" t="s">
        <v>103</v>
      </c>
      <c r="C18" t="s">
        <v>104</v>
      </c>
      <c r="D18" t="s">
        <v>105</v>
      </c>
      <c r="E18" t="s">
        <v>106</v>
      </c>
      <c r="F18" t="s">
        <v>107</v>
      </c>
      <c r="G18" t="s">
        <v>103</v>
      </c>
      <c r="H18" t="b">
        <v>1</v>
      </c>
      <c r="I18" t="s">
        <v>1796</v>
      </c>
      <c r="J18" t="s">
        <v>108</v>
      </c>
      <c r="K18" t="s">
        <v>109</v>
      </c>
      <c r="L18">
        <v>68000</v>
      </c>
      <c r="M18">
        <v>1954</v>
      </c>
      <c r="N18">
        <v>12</v>
      </c>
      <c r="O18">
        <v>1</v>
      </c>
      <c r="P18" s="3">
        <v>20059</v>
      </c>
      <c r="Q18" s="3">
        <v>45838</v>
      </c>
      <c r="R18">
        <v>70.579055441478445</v>
      </c>
      <c r="S18">
        <v>125.08</v>
      </c>
      <c r="T18">
        <v>19910000000000</v>
      </c>
      <c r="U18">
        <v>77</v>
      </c>
      <c r="V18">
        <v>9.4</v>
      </c>
      <c r="W18">
        <v>59.2</v>
      </c>
      <c r="X18">
        <v>1397715000</v>
      </c>
    </row>
    <row r="19" spans="1:24" x14ac:dyDescent="0.25">
      <c r="A19">
        <v>16</v>
      </c>
      <c r="B19" t="s">
        <v>38</v>
      </c>
      <c r="C19" t="s">
        <v>111</v>
      </c>
      <c r="D19" t="s">
        <v>32</v>
      </c>
      <c r="E19" t="s">
        <v>89</v>
      </c>
      <c r="F19" t="s">
        <v>112</v>
      </c>
      <c r="G19" t="s">
        <v>38</v>
      </c>
      <c r="H19" t="b">
        <v>1</v>
      </c>
      <c r="I19" t="s">
        <v>1796</v>
      </c>
      <c r="J19" t="s">
        <v>113</v>
      </c>
      <c r="K19" t="s">
        <v>114</v>
      </c>
      <c r="L19">
        <v>64400</v>
      </c>
      <c r="M19">
        <v>1984</v>
      </c>
      <c r="N19">
        <v>5</v>
      </c>
      <c r="O19">
        <v>14</v>
      </c>
      <c r="P19" s="3">
        <v>30816</v>
      </c>
      <c r="Q19" s="3">
        <v>45838</v>
      </c>
      <c r="R19">
        <v>41.126654064272209</v>
      </c>
      <c r="S19">
        <v>117.24</v>
      </c>
      <c r="T19">
        <v>21427700000000</v>
      </c>
      <c r="U19">
        <v>78.5</v>
      </c>
      <c r="V19">
        <v>9.6</v>
      </c>
      <c r="W19">
        <v>36.6</v>
      </c>
      <c r="X19">
        <v>328239523</v>
      </c>
    </row>
    <row r="20" spans="1:24" x14ac:dyDescent="0.25">
      <c r="A20">
        <v>17</v>
      </c>
      <c r="B20" t="s">
        <v>72</v>
      </c>
      <c r="C20" t="s">
        <v>115</v>
      </c>
      <c r="D20" t="s">
        <v>32</v>
      </c>
      <c r="E20" t="s">
        <v>116</v>
      </c>
      <c r="F20" t="s">
        <v>117</v>
      </c>
      <c r="G20" t="s">
        <v>72</v>
      </c>
      <c r="H20" t="b">
        <v>0</v>
      </c>
      <c r="I20" t="s">
        <v>1796</v>
      </c>
      <c r="J20" t="s">
        <v>118</v>
      </c>
      <c r="K20" t="s">
        <v>119</v>
      </c>
      <c r="L20">
        <v>59000</v>
      </c>
      <c r="M20">
        <v>1935</v>
      </c>
      <c r="N20">
        <v>11</v>
      </c>
      <c r="O20">
        <v>1</v>
      </c>
      <c r="P20" s="3">
        <v>13089</v>
      </c>
      <c r="Q20" s="3">
        <v>45838</v>
      </c>
      <c r="R20">
        <v>89.661201034959987</v>
      </c>
      <c r="S20">
        <v>117.24</v>
      </c>
      <c r="T20">
        <v>21427700000000</v>
      </c>
      <c r="U20">
        <v>78.5</v>
      </c>
      <c r="V20">
        <v>9.6</v>
      </c>
      <c r="W20">
        <v>36.6</v>
      </c>
      <c r="X20">
        <v>328239523</v>
      </c>
    </row>
    <row r="21" spans="1:24" x14ac:dyDescent="0.25">
      <c r="A21">
        <v>17</v>
      </c>
      <c r="B21" t="s">
        <v>72</v>
      </c>
      <c r="C21" t="s">
        <v>120</v>
      </c>
      <c r="D21" t="s">
        <v>32</v>
      </c>
      <c r="E21" t="s">
        <v>61</v>
      </c>
      <c r="F21" t="s">
        <v>117</v>
      </c>
      <c r="G21" t="s">
        <v>72</v>
      </c>
      <c r="H21" t="b">
        <v>0</v>
      </c>
      <c r="I21" t="s">
        <v>1797</v>
      </c>
      <c r="J21" t="s">
        <v>118</v>
      </c>
      <c r="K21" t="s">
        <v>121</v>
      </c>
      <c r="L21">
        <v>59000</v>
      </c>
      <c r="M21">
        <v>1962</v>
      </c>
      <c r="N21">
        <v>4</v>
      </c>
      <c r="O21">
        <v>12</v>
      </c>
      <c r="P21" s="3">
        <v>22748</v>
      </c>
      <c r="Q21" s="3">
        <v>45838</v>
      </c>
      <c r="R21">
        <v>63.21697467488022</v>
      </c>
      <c r="S21">
        <v>117.24</v>
      </c>
      <c r="T21">
        <v>21427700000000</v>
      </c>
      <c r="U21">
        <v>78.5</v>
      </c>
      <c r="V21">
        <v>9.6</v>
      </c>
      <c r="W21">
        <v>36.6</v>
      </c>
      <c r="X21">
        <v>328239523</v>
      </c>
    </row>
    <row r="22" spans="1:24" x14ac:dyDescent="0.25">
      <c r="A22">
        <v>19</v>
      </c>
      <c r="B22" t="s">
        <v>21</v>
      </c>
      <c r="C22" t="s">
        <v>122</v>
      </c>
      <c r="D22" t="s">
        <v>32</v>
      </c>
      <c r="E22" t="s">
        <v>123</v>
      </c>
      <c r="F22" t="s">
        <v>124</v>
      </c>
      <c r="G22" t="s">
        <v>21</v>
      </c>
      <c r="H22" t="b">
        <v>0</v>
      </c>
      <c r="I22" t="s">
        <v>1796</v>
      </c>
      <c r="J22" t="s">
        <v>125</v>
      </c>
      <c r="K22" t="s">
        <v>126</v>
      </c>
      <c r="L22">
        <v>58800</v>
      </c>
      <c r="M22">
        <v>1948</v>
      </c>
      <c r="N22">
        <v>6</v>
      </c>
      <c r="O22">
        <v>7</v>
      </c>
      <c r="P22" s="3">
        <v>17691</v>
      </c>
      <c r="Q22" s="3">
        <v>45838</v>
      </c>
      <c r="R22">
        <v>77.060933660933657</v>
      </c>
      <c r="S22">
        <v>117.24</v>
      </c>
      <c r="T22">
        <v>21427700000000</v>
      </c>
      <c r="U22">
        <v>78.5</v>
      </c>
      <c r="V22">
        <v>9.6</v>
      </c>
      <c r="W22">
        <v>36.6</v>
      </c>
      <c r="X22">
        <v>328239523</v>
      </c>
    </row>
    <row r="23" spans="1:24" x14ac:dyDescent="0.25">
      <c r="A23">
        <v>20</v>
      </c>
      <c r="B23" t="s">
        <v>21</v>
      </c>
      <c r="C23" t="s">
        <v>127</v>
      </c>
      <c r="D23" t="s">
        <v>32</v>
      </c>
      <c r="E23" t="s">
        <v>123</v>
      </c>
      <c r="F23" t="s">
        <v>124</v>
      </c>
      <c r="G23" t="s">
        <v>21</v>
      </c>
      <c r="H23" t="b">
        <v>0</v>
      </c>
      <c r="I23" t="s">
        <v>1796</v>
      </c>
      <c r="J23" t="s">
        <v>125</v>
      </c>
      <c r="K23" t="s">
        <v>128</v>
      </c>
      <c r="L23">
        <v>57600</v>
      </c>
      <c r="M23">
        <v>1944</v>
      </c>
      <c r="N23">
        <v>10</v>
      </c>
      <c r="O23">
        <v>27</v>
      </c>
      <c r="P23" s="3">
        <v>16372</v>
      </c>
      <c r="Q23" s="3">
        <v>45838</v>
      </c>
      <c r="R23">
        <v>80.67216453540783</v>
      </c>
      <c r="S23">
        <v>117.24</v>
      </c>
      <c r="T23">
        <v>21427700000000</v>
      </c>
      <c r="U23">
        <v>78.5</v>
      </c>
      <c r="V23">
        <v>9.6</v>
      </c>
      <c r="W23">
        <v>36.6</v>
      </c>
      <c r="X23">
        <v>328239523</v>
      </c>
    </row>
    <row r="24" spans="1:24" x14ac:dyDescent="0.25">
      <c r="A24">
        <v>21</v>
      </c>
      <c r="B24" t="s">
        <v>21</v>
      </c>
      <c r="C24" t="s">
        <v>129</v>
      </c>
      <c r="D24" t="s">
        <v>32</v>
      </c>
      <c r="E24" t="s">
        <v>130</v>
      </c>
      <c r="F24" t="s">
        <v>124</v>
      </c>
      <c r="G24" t="s">
        <v>21</v>
      </c>
      <c r="H24" t="b">
        <v>0</v>
      </c>
      <c r="I24" t="s">
        <v>1797</v>
      </c>
      <c r="J24" t="s">
        <v>125</v>
      </c>
      <c r="K24" t="s">
        <v>131</v>
      </c>
      <c r="L24">
        <v>56700</v>
      </c>
      <c r="M24">
        <v>1949</v>
      </c>
      <c r="N24">
        <v>10</v>
      </c>
      <c r="O24">
        <v>7</v>
      </c>
      <c r="P24" s="3">
        <v>18178</v>
      </c>
      <c r="Q24" s="3">
        <v>45838</v>
      </c>
      <c r="R24">
        <v>75.729625942255723</v>
      </c>
      <c r="S24">
        <v>117.24</v>
      </c>
      <c r="T24">
        <v>21427700000000</v>
      </c>
      <c r="U24">
        <v>78.5</v>
      </c>
      <c r="V24">
        <v>9.6</v>
      </c>
      <c r="W24">
        <v>36.6</v>
      </c>
      <c r="X24">
        <v>328239523</v>
      </c>
    </row>
    <row r="25" spans="1:24" x14ac:dyDescent="0.25">
      <c r="A25">
        <v>22</v>
      </c>
      <c r="B25" t="s">
        <v>59</v>
      </c>
      <c r="C25" t="s">
        <v>132</v>
      </c>
      <c r="D25" t="s">
        <v>133</v>
      </c>
      <c r="E25" t="s">
        <v>134</v>
      </c>
      <c r="F25" t="s">
        <v>135</v>
      </c>
      <c r="G25" t="s">
        <v>59</v>
      </c>
      <c r="H25" t="b">
        <v>0</v>
      </c>
      <c r="I25" t="s">
        <v>1796</v>
      </c>
      <c r="J25" t="s">
        <v>136</v>
      </c>
      <c r="K25" t="s">
        <v>137</v>
      </c>
      <c r="L25">
        <v>54400</v>
      </c>
      <c r="M25">
        <v>1957</v>
      </c>
      <c r="N25">
        <v>6</v>
      </c>
      <c r="O25">
        <v>12</v>
      </c>
      <c r="P25" s="3">
        <v>20983</v>
      </c>
      <c r="Q25" s="3">
        <v>45838</v>
      </c>
      <c r="R25">
        <v>68.049956352670421</v>
      </c>
      <c r="S25">
        <v>116.76</v>
      </c>
      <c r="T25">
        <v>1736425629520</v>
      </c>
      <c r="U25">
        <v>81.900000000000006</v>
      </c>
      <c r="V25">
        <v>12.8</v>
      </c>
      <c r="W25">
        <v>24.5</v>
      </c>
      <c r="X25">
        <v>36991981</v>
      </c>
    </row>
    <row r="26" spans="1:24" x14ac:dyDescent="0.25">
      <c r="A26">
        <v>23</v>
      </c>
      <c r="B26" t="s">
        <v>38</v>
      </c>
      <c r="C26" t="s">
        <v>139</v>
      </c>
      <c r="D26" t="s">
        <v>32</v>
      </c>
      <c r="E26" t="s">
        <v>33</v>
      </c>
      <c r="F26" t="s">
        <v>140</v>
      </c>
      <c r="G26" t="s">
        <v>38</v>
      </c>
      <c r="H26" t="b">
        <v>1</v>
      </c>
      <c r="I26" t="s">
        <v>1796</v>
      </c>
      <c r="J26" t="s">
        <v>141</v>
      </c>
      <c r="K26" t="s">
        <v>64</v>
      </c>
      <c r="L26">
        <v>50100</v>
      </c>
      <c r="M26">
        <v>1965</v>
      </c>
      <c r="N26">
        <v>2</v>
      </c>
      <c r="O26">
        <v>23</v>
      </c>
      <c r="P26" s="3">
        <v>23796</v>
      </c>
      <c r="Q26" s="3">
        <v>45838</v>
      </c>
      <c r="R26">
        <v>60.348384201077202</v>
      </c>
      <c r="S26">
        <v>117.24</v>
      </c>
      <c r="T26">
        <v>21427700000000</v>
      </c>
      <c r="U26">
        <v>78.5</v>
      </c>
      <c r="V26">
        <v>9.6</v>
      </c>
      <c r="W26">
        <v>36.6</v>
      </c>
      <c r="X26">
        <v>328239523</v>
      </c>
    </row>
    <row r="27" spans="1:24" x14ac:dyDescent="0.25">
      <c r="A27">
        <v>24</v>
      </c>
      <c r="B27" t="s">
        <v>72</v>
      </c>
      <c r="C27" t="s">
        <v>142</v>
      </c>
      <c r="D27" t="s">
        <v>74</v>
      </c>
      <c r="E27" t="s">
        <v>143</v>
      </c>
      <c r="F27" t="s">
        <v>144</v>
      </c>
      <c r="G27" t="s">
        <v>72</v>
      </c>
      <c r="H27" t="b">
        <v>1</v>
      </c>
      <c r="I27" t="s">
        <v>1796</v>
      </c>
      <c r="J27" t="s">
        <v>145</v>
      </c>
      <c r="K27" t="s">
        <v>146</v>
      </c>
      <c r="L27">
        <v>47200</v>
      </c>
      <c r="M27">
        <v>1962</v>
      </c>
      <c r="N27">
        <v>6</v>
      </c>
      <c r="O27">
        <v>24</v>
      </c>
      <c r="P27" s="3">
        <v>22821</v>
      </c>
      <c r="Q27" s="3">
        <v>45838</v>
      </c>
      <c r="R27">
        <v>63.017111567419576</v>
      </c>
      <c r="S27">
        <v>180.44</v>
      </c>
      <c r="T27">
        <v>2611000000000</v>
      </c>
      <c r="U27">
        <v>69.400000000000006</v>
      </c>
      <c r="V27">
        <v>11.2</v>
      </c>
      <c r="W27">
        <v>49.7</v>
      </c>
      <c r="X27">
        <v>1366417754</v>
      </c>
    </row>
    <row r="28" spans="1:24" x14ac:dyDescent="0.25">
      <c r="A28">
        <v>25</v>
      </c>
      <c r="B28" t="s">
        <v>21</v>
      </c>
      <c r="C28" t="s">
        <v>147</v>
      </c>
      <c r="D28" t="s">
        <v>32</v>
      </c>
      <c r="E28" t="s">
        <v>148</v>
      </c>
      <c r="F28" t="s">
        <v>149</v>
      </c>
      <c r="G28" t="s">
        <v>21</v>
      </c>
      <c r="H28" t="b">
        <v>1</v>
      </c>
      <c r="I28" t="s">
        <v>1796</v>
      </c>
      <c r="J28" t="s">
        <v>150</v>
      </c>
      <c r="K28" t="s">
        <v>151</v>
      </c>
      <c r="L28">
        <v>45100</v>
      </c>
      <c r="M28">
        <v>1938</v>
      </c>
      <c r="N28">
        <v>2</v>
      </c>
      <c r="O28">
        <v>24</v>
      </c>
      <c r="P28" s="3">
        <v>13935</v>
      </c>
      <c r="Q28" s="3">
        <v>45838</v>
      </c>
      <c r="R28">
        <v>87.345653661875431</v>
      </c>
      <c r="S28">
        <v>117.24</v>
      </c>
      <c r="T28">
        <v>21427700000000</v>
      </c>
      <c r="U28">
        <v>78.5</v>
      </c>
      <c r="V28">
        <v>9.6</v>
      </c>
      <c r="W28">
        <v>36.6</v>
      </c>
      <c r="X28">
        <v>328239523</v>
      </c>
    </row>
    <row r="29" spans="1:24" x14ac:dyDescent="0.25">
      <c r="A29">
        <v>26</v>
      </c>
      <c r="B29" t="s">
        <v>38</v>
      </c>
      <c r="C29" t="s">
        <v>152</v>
      </c>
      <c r="D29" t="s">
        <v>105</v>
      </c>
      <c r="E29" t="s">
        <v>153</v>
      </c>
      <c r="F29" t="s">
        <v>154</v>
      </c>
      <c r="G29" t="s">
        <v>38</v>
      </c>
      <c r="H29" t="b">
        <v>1</v>
      </c>
      <c r="I29" t="s">
        <v>1796</v>
      </c>
      <c r="J29" t="s">
        <v>155</v>
      </c>
      <c r="K29" t="s">
        <v>156</v>
      </c>
      <c r="L29">
        <v>45000</v>
      </c>
      <c r="M29">
        <v>1984</v>
      </c>
      <c r="N29">
        <v>1</v>
      </c>
      <c r="O29">
        <v>1</v>
      </c>
      <c r="P29" s="3">
        <v>30682</v>
      </c>
      <c r="Q29" s="3">
        <v>45838</v>
      </c>
      <c r="R29">
        <v>41.493514112508961</v>
      </c>
      <c r="S29">
        <v>125.08</v>
      </c>
      <c r="T29">
        <v>19910000000000</v>
      </c>
      <c r="U29">
        <v>77</v>
      </c>
      <c r="V29">
        <v>9.4</v>
      </c>
      <c r="W29">
        <v>59.2</v>
      </c>
      <c r="X29">
        <v>1397715000</v>
      </c>
    </row>
    <row r="30" spans="1:24" x14ac:dyDescent="0.25">
      <c r="A30">
        <v>27</v>
      </c>
      <c r="B30" t="s">
        <v>21</v>
      </c>
      <c r="C30" t="s">
        <v>157</v>
      </c>
      <c r="D30" t="s">
        <v>158</v>
      </c>
      <c r="E30" t="s">
        <v>159</v>
      </c>
      <c r="F30" t="s">
        <v>160</v>
      </c>
      <c r="G30" t="s">
        <v>21</v>
      </c>
      <c r="H30" t="b">
        <v>0</v>
      </c>
      <c r="I30" t="s">
        <v>1796</v>
      </c>
      <c r="J30" t="s">
        <v>161</v>
      </c>
      <c r="K30" t="s">
        <v>162</v>
      </c>
      <c r="L30">
        <v>42900</v>
      </c>
      <c r="M30">
        <v>1939</v>
      </c>
      <c r="N30">
        <v>9</v>
      </c>
      <c r="O30">
        <v>24</v>
      </c>
      <c r="P30" s="3">
        <v>14512</v>
      </c>
      <c r="Q30" s="3">
        <v>45838</v>
      </c>
      <c r="R30">
        <v>85.765239009346388</v>
      </c>
      <c r="S30">
        <v>112.85</v>
      </c>
      <c r="T30">
        <v>3845630030824</v>
      </c>
      <c r="U30">
        <v>80.900000000000006</v>
      </c>
      <c r="V30">
        <v>11.5</v>
      </c>
      <c r="W30">
        <v>48.8</v>
      </c>
      <c r="X30">
        <v>83132799</v>
      </c>
    </row>
    <row r="31" spans="1:24" x14ac:dyDescent="0.25">
      <c r="A31">
        <v>28</v>
      </c>
      <c r="B31" t="s">
        <v>21</v>
      </c>
      <c r="C31" t="s">
        <v>164</v>
      </c>
      <c r="D31" t="s">
        <v>23</v>
      </c>
      <c r="E31" t="s">
        <v>24</v>
      </c>
      <c r="F31" t="s">
        <v>165</v>
      </c>
      <c r="G31" t="s">
        <v>21</v>
      </c>
      <c r="H31" t="b">
        <v>1</v>
      </c>
      <c r="I31" t="s">
        <v>1796</v>
      </c>
      <c r="J31" t="s">
        <v>166</v>
      </c>
      <c r="K31" t="s">
        <v>167</v>
      </c>
      <c r="L31">
        <v>40100</v>
      </c>
      <c r="M31">
        <v>1936</v>
      </c>
      <c r="N31">
        <v>8</v>
      </c>
      <c r="O31">
        <v>21</v>
      </c>
      <c r="P31" s="3">
        <v>13383</v>
      </c>
      <c r="Q31" s="3">
        <v>45838</v>
      </c>
      <c r="R31">
        <v>88.855595777689899</v>
      </c>
      <c r="S31">
        <v>110.05</v>
      </c>
      <c r="T31">
        <v>2715518274227</v>
      </c>
      <c r="U31">
        <v>82.5</v>
      </c>
      <c r="V31">
        <v>24.2</v>
      </c>
      <c r="W31">
        <v>60.7</v>
      </c>
      <c r="X31">
        <v>67059887</v>
      </c>
    </row>
    <row r="32" spans="1:24" x14ac:dyDescent="0.25">
      <c r="A32">
        <v>29</v>
      </c>
      <c r="B32" t="s">
        <v>168</v>
      </c>
      <c r="C32" t="s">
        <v>169</v>
      </c>
      <c r="D32" t="s">
        <v>170</v>
      </c>
      <c r="E32" t="s">
        <v>171</v>
      </c>
      <c r="F32" t="s">
        <v>172</v>
      </c>
      <c r="G32" t="s">
        <v>168</v>
      </c>
      <c r="H32" t="b">
        <v>0</v>
      </c>
      <c r="I32" t="s">
        <v>1796</v>
      </c>
      <c r="J32" t="s">
        <v>173</v>
      </c>
      <c r="K32" t="s">
        <v>174</v>
      </c>
      <c r="L32">
        <v>39100</v>
      </c>
      <c r="M32">
        <v>1937</v>
      </c>
      <c r="N32">
        <v>6</v>
      </c>
      <c r="O32">
        <v>2</v>
      </c>
      <c r="P32" s="3">
        <v>13668</v>
      </c>
      <c r="Q32" s="3">
        <v>45838</v>
      </c>
      <c r="R32">
        <v>88.077337188913162</v>
      </c>
      <c r="S32">
        <v>99.55</v>
      </c>
      <c r="T32">
        <v>703082435360</v>
      </c>
      <c r="U32">
        <v>83.6</v>
      </c>
      <c r="V32">
        <v>10.1</v>
      </c>
      <c r="W32">
        <v>28.8</v>
      </c>
      <c r="X32">
        <v>8574832</v>
      </c>
    </row>
    <row r="33" spans="1:24" x14ac:dyDescent="0.25">
      <c r="A33">
        <v>30</v>
      </c>
      <c r="B33" t="s">
        <v>103</v>
      </c>
      <c r="C33" t="s">
        <v>176</v>
      </c>
      <c r="D33" t="s">
        <v>177</v>
      </c>
      <c r="E33" t="s">
        <v>178</v>
      </c>
      <c r="F33" t="s">
        <v>179</v>
      </c>
      <c r="G33" t="s">
        <v>103</v>
      </c>
      <c r="H33" t="b">
        <v>0</v>
      </c>
      <c r="I33" t="s">
        <v>1796</v>
      </c>
      <c r="J33" t="s">
        <v>180</v>
      </c>
      <c r="K33" t="s">
        <v>181</v>
      </c>
      <c r="L33">
        <v>38900</v>
      </c>
      <c r="M33">
        <v>1964</v>
      </c>
      <c r="N33">
        <v>9</v>
      </c>
      <c r="O33">
        <v>21</v>
      </c>
      <c r="P33" s="3">
        <v>23641</v>
      </c>
      <c r="Q33" s="3">
        <v>45838</v>
      </c>
      <c r="R33">
        <v>60.770732138125936</v>
      </c>
      <c r="S33">
        <v>117.11</v>
      </c>
      <c r="T33">
        <v>529606710418</v>
      </c>
      <c r="U33">
        <v>81.599999999999994</v>
      </c>
      <c r="V33">
        <v>24</v>
      </c>
      <c r="W33">
        <v>55.4</v>
      </c>
      <c r="X33">
        <v>11484055</v>
      </c>
    </row>
    <row r="34" spans="1:24" x14ac:dyDescent="0.25">
      <c r="A34">
        <v>31</v>
      </c>
      <c r="B34" t="s">
        <v>103</v>
      </c>
      <c r="C34" t="s">
        <v>183</v>
      </c>
      <c r="D34" t="s">
        <v>32</v>
      </c>
      <c r="E34" t="s">
        <v>184</v>
      </c>
      <c r="F34" t="s">
        <v>185</v>
      </c>
      <c r="G34" t="s">
        <v>103</v>
      </c>
      <c r="H34" t="b">
        <v>0</v>
      </c>
      <c r="I34" t="s">
        <v>1797</v>
      </c>
      <c r="J34" t="s">
        <v>186</v>
      </c>
      <c r="K34" t="s">
        <v>187</v>
      </c>
      <c r="L34">
        <v>38300</v>
      </c>
      <c r="M34">
        <v>1939</v>
      </c>
      <c r="N34">
        <v>10</v>
      </c>
      <c r="O34">
        <v>10</v>
      </c>
      <c r="P34" s="3">
        <v>14528</v>
      </c>
      <c r="Q34" s="3">
        <v>45838</v>
      </c>
      <c r="R34">
        <v>85.721433741385283</v>
      </c>
      <c r="S34">
        <v>117.24</v>
      </c>
      <c r="T34">
        <v>21427700000000</v>
      </c>
      <c r="U34">
        <v>78.5</v>
      </c>
      <c r="V34">
        <v>9.6</v>
      </c>
      <c r="W34">
        <v>36.6</v>
      </c>
      <c r="X34">
        <v>328239523</v>
      </c>
    </row>
    <row r="35" spans="1:24" x14ac:dyDescent="0.25">
      <c r="A35">
        <v>31</v>
      </c>
      <c r="B35" t="s">
        <v>103</v>
      </c>
      <c r="C35" t="s">
        <v>188</v>
      </c>
      <c r="D35" t="s">
        <v>32</v>
      </c>
      <c r="E35" t="s">
        <v>189</v>
      </c>
      <c r="F35" t="s">
        <v>185</v>
      </c>
      <c r="G35" t="s">
        <v>103</v>
      </c>
      <c r="H35" t="b">
        <v>0</v>
      </c>
      <c r="I35" t="s">
        <v>1796</v>
      </c>
      <c r="J35" t="s">
        <v>186</v>
      </c>
      <c r="K35" t="s">
        <v>190</v>
      </c>
      <c r="L35">
        <v>38300</v>
      </c>
      <c r="M35">
        <v>1935</v>
      </c>
      <c r="N35">
        <v>10</v>
      </c>
      <c r="O35">
        <v>15</v>
      </c>
      <c r="P35" s="3">
        <v>13072</v>
      </c>
      <c r="Q35" s="3">
        <v>45838</v>
      </c>
      <c r="R35">
        <v>89.707744148264027</v>
      </c>
      <c r="S35">
        <v>117.24</v>
      </c>
      <c r="T35">
        <v>21427700000000</v>
      </c>
      <c r="U35">
        <v>78.5</v>
      </c>
      <c r="V35">
        <v>9.6</v>
      </c>
      <c r="W35">
        <v>36.6</v>
      </c>
      <c r="X35">
        <v>328239523</v>
      </c>
    </row>
    <row r="36" spans="1:24" x14ac:dyDescent="0.25">
      <c r="A36">
        <v>34</v>
      </c>
      <c r="B36" t="s">
        <v>38</v>
      </c>
      <c r="C36" t="s">
        <v>191</v>
      </c>
      <c r="D36" t="s">
        <v>105</v>
      </c>
      <c r="E36" t="s">
        <v>192</v>
      </c>
      <c r="F36" t="s">
        <v>193</v>
      </c>
      <c r="G36" t="s">
        <v>38</v>
      </c>
      <c r="H36" t="b">
        <v>1</v>
      </c>
      <c r="I36" t="s">
        <v>1796</v>
      </c>
      <c r="J36" t="s">
        <v>194</v>
      </c>
      <c r="K36" t="s">
        <v>195</v>
      </c>
      <c r="L36">
        <v>35300</v>
      </c>
      <c r="M36">
        <v>1971</v>
      </c>
      <c r="N36">
        <v>10</v>
      </c>
      <c r="O36">
        <v>29</v>
      </c>
      <c r="P36" s="3">
        <v>26235</v>
      </c>
      <c r="Q36" s="3">
        <v>45838</v>
      </c>
      <c r="R36">
        <v>53.66942107621086</v>
      </c>
      <c r="S36">
        <v>125.08</v>
      </c>
      <c r="T36">
        <v>19910000000000</v>
      </c>
      <c r="U36">
        <v>77</v>
      </c>
      <c r="V36">
        <v>9.4</v>
      </c>
      <c r="W36">
        <v>59.2</v>
      </c>
      <c r="X36">
        <v>1397715000</v>
      </c>
    </row>
    <row r="37" spans="1:24" x14ac:dyDescent="0.25">
      <c r="A37">
        <v>35</v>
      </c>
      <c r="B37" t="s">
        <v>196</v>
      </c>
      <c r="C37" t="s">
        <v>197</v>
      </c>
      <c r="D37" t="s">
        <v>32</v>
      </c>
      <c r="E37" t="s">
        <v>198</v>
      </c>
      <c r="F37" t="s">
        <v>199</v>
      </c>
      <c r="G37" t="s">
        <v>196</v>
      </c>
      <c r="H37" t="b">
        <v>0</v>
      </c>
      <c r="I37" t="s">
        <v>1797</v>
      </c>
      <c r="J37" t="s">
        <v>200</v>
      </c>
      <c r="K37" t="s">
        <v>201</v>
      </c>
      <c r="L37">
        <v>35000</v>
      </c>
      <c r="M37">
        <v>1945</v>
      </c>
      <c r="N37">
        <v>10</v>
      </c>
      <c r="O37">
        <v>10</v>
      </c>
      <c r="P37" s="3">
        <v>16720</v>
      </c>
      <c r="Q37" s="3">
        <v>45838</v>
      </c>
      <c r="R37">
        <v>79.721412878147703</v>
      </c>
      <c r="S37">
        <v>117.24</v>
      </c>
      <c r="T37">
        <v>21427700000000</v>
      </c>
      <c r="U37">
        <v>78.5</v>
      </c>
      <c r="V37">
        <v>9.6</v>
      </c>
      <c r="W37">
        <v>36.6</v>
      </c>
      <c r="X37">
        <v>328239523</v>
      </c>
    </row>
    <row r="38" spans="1:24" x14ac:dyDescent="0.25">
      <c r="A38">
        <v>35</v>
      </c>
      <c r="B38" t="s">
        <v>49</v>
      </c>
      <c r="C38" t="s">
        <v>202</v>
      </c>
      <c r="D38" t="s">
        <v>32</v>
      </c>
      <c r="E38" t="s">
        <v>203</v>
      </c>
      <c r="F38" t="s">
        <v>204</v>
      </c>
      <c r="G38" t="s">
        <v>49</v>
      </c>
      <c r="H38" t="b">
        <v>1</v>
      </c>
      <c r="I38" t="s">
        <v>1796</v>
      </c>
      <c r="J38" t="s">
        <v>205</v>
      </c>
      <c r="K38" t="s">
        <v>206</v>
      </c>
      <c r="L38">
        <v>35000</v>
      </c>
      <c r="M38">
        <v>1968</v>
      </c>
      <c r="N38">
        <v>10</v>
      </c>
      <c r="O38">
        <v>15</v>
      </c>
      <c r="P38" s="3">
        <v>25126</v>
      </c>
      <c r="Q38" s="3">
        <v>45838</v>
      </c>
      <c r="R38">
        <v>56.705027141845648</v>
      </c>
      <c r="S38">
        <v>117.24</v>
      </c>
      <c r="T38">
        <v>21427700000000</v>
      </c>
      <c r="U38">
        <v>78.5</v>
      </c>
      <c r="V38">
        <v>9.6</v>
      </c>
      <c r="W38">
        <v>36.6</v>
      </c>
      <c r="X38">
        <v>328239523</v>
      </c>
    </row>
    <row r="39" spans="1:24" x14ac:dyDescent="0.25">
      <c r="A39">
        <v>37</v>
      </c>
      <c r="B39" t="s">
        <v>103</v>
      </c>
      <c r="C39" t="s">
        <v>207</v>
      </c>
      <c r="D39" t="s">
        <v>208</v>
      </c>
      <c r="E39" t="s">
        <v>209</v>
      </c>
      <c r="F39" t="s">
        <v>210</v>
      </c>
      <c r="G39" t="s">
        <v>103</v>
      </c>
      <c r="H39" t="b">
        <v>0</v>
      </c>
      <c r="I39" t="s">
        <v>1796</v>
      </c>
      <c r="J39" t="s">
        <v>211</v>
      </c>
      <c r="K39" t="s">
        <v>114</v>
      </c>
      <c r="L39">
        <v>34700</v>
      </c>
      <c r="M39">
        <v>1992</v>
      </c>
      <c r="N39">
        <v>5</v>
      </c>
      <c r="O39">
        <v>7</v>
      </c>
      <c r="P39" s="3">
        <v>33731</v>
      </c>
      <c r="Q39" s="3">
        <v>45838</v>
      </c>
      <c r="R39">
        <v>33.145824945647796</v>
      </c>
      <c r="S39">
        <v>118.06</v>
      </c>
      <c r="T39">
        <v>446314739528</v>
      </c>
      <c r="U39">
        <v>81.599999999999994</v>
      </c>
      <c r="V39">
        <v>25.4</v>
      </c>
      <c r="W39">
        <v>51.4</v>
      </c>
      <c r="X39">
        <v>8877067</v>
      </c>
    </row>
    <row r="40" spans="1:24" x14ac:dyDescent="0.25">
      <c r="A40">
        <v>38</v>
      </c>
      <c r="B40" t="s">
        <v>30</v>
      </c>
      <c r="C40" t="s">
        <v>213</v>
      </c>
      <c r="D40" t="s">
        <v>105</v>
      </c>
      <c r="E40" t="s">
        <v>214</v>
      </c>
      <c r="F40" t="s">
        <v>215</v>
      </c>
      <c r="G40" t="s">
        <v>30</v>
      </c>
      <c r="H40" t="b">
        <v>1</v>
      </c>
      <c r="I40" t="s">
        <v>1796</v>
      </c>
      <c r="J40" t="s">
        <v>216</v>
      </c>
      <c r="K40" t="s">
        <v>217</v>
      </c>
      <c r="L40">
        <v>33400</v>
      </c>
      <c r="M40">
        <v>1969</v>
      </c>
      <c r="N40">
        <v>1</v>
      </c>
      <c r="O40">
        <v>1</v>
      </c>
      <c r="P40" s="3">
        <v>25204</v>
      </c>
      <c r="Q40" s="3">
        <v>45838</v>
      </c>
      <c r="R40">
        <v>56.493491522167247</v>
      </c>
      <c r="S40">
        <v>125.08</v>
      </c>
      <c r="T40">
        <v>19910000000000</v>
      </c>
      <c r="U40">
        <v>77</v>
      </c>
      <c r="V40">
        <v>9.4</v>
      </c>
      <c r="W40">
        <v>59.2</v>
      </c>
      <c r="X40">
        <v>1397715000</v>
      </c>
    </row>
    <row r="41" spans="1:24" x14ac:dyDescent="0.25">
      <c r="A41">
        <v>39</v>
      </c>
      <c r="B41" t="s">
        <v>21</v>
      </c>
      <c r="C41" t="s">
        <v>218</v>
      </c>
      <c r="D41" t="s">
        <v>219</v>
      </c>
      <c r="E41" t="s">
        <v>220</v>
      </c>
      <c r="F41" t="s">
        <v>221</v>
      </c>
      <c r="G41" t="s">
        <v>21</v>
      </c>
      <c r="H41" t="b">
        <v>1</v>
      </c>
      <c r="I41" t="s">
        <v>1796</v>
      </c>
      <c r="J41" t="s">
        <v>222</v>
      </c>
      <c r="K41" t="s">
        <v>223</v>
      </c>
      <c r="L41">
        <v>32600</v>
      </c>
      <c r="M41">
        <v>1949</v>
      </c>
      <c r="N41">
        <v>2</v>
      </c>
      <c r="O41">
        <v>7</v>
      </c>
      <c r="P41" s="3">
        <v>17936</v>
      </c>
      <c r="Q41" s="3">
        <v>45838</v>
      </c>
      <c r="R41">
        <v>76.392191722372345</v>
      </c>
      <c r="S41">
        <v>105.48</v>
      </c>
      <c r="T41">
        <v>5081769542380</v>
      </c>
      <c r="U41">
        <v>84.2</v>
      </c>
      <c r="V41">
        <v>11.9</v>
      </c>
      <c r="W41">
        <v>46.7</v>
      </c>
      <c r="X41">
        <v>126226568</v>
      </c>
    </row>
    <row r="42" spans="1:24" x14ac:dyDescent="0.25">
      <c r="A42">
        <v>40</v>
      </c>
      <c r="B42" t="s">
        <v>72</v>
      </c>
      <c r="C42" t="s">
        <v>225</v>
      </c>
      <c r="D42" t="s">
        <v>226</v>
      </c>
      <c r="E42" t="s">
        <v>227</v>
      </c>
      <c r="F42" t="s">
        <v>228</v>
      </c>
      <c r="G42" t="s">
        <v>72</v>
      </c>
      <c r="H42" t="b">
        <v>1</v>
      </c>
      <c r="I42" t="s">
        <v>1796</v>
      </c>
      <c r="J42" t="s">
        <v>229</v>
      </c>
      <c r="K42" t="s">
        <v>230</v>
      </c>
      <c r="L42">
        <v>32100</v>
      </c>
      <c r="M42">
        <v>1957</v>
      </c>
      <c r="N42">
        <v>6</v>
      </c>
      <c r="O42">
        <v>1</v>
      </c>
      <c r="P42" s="3">
        <v>20972</v>
      </c>
      <c r="Q42" s="3">
        <v>45838</v>
      </c>
      <c r="R42">
        <v>68.080073010078564</v>
      </c>
      <c r="S42">
        <v>119.62</v>
      </c>
      <c r="T42">
        <v>2827113184696</v>
      </c>
      <c r="U42">
        <v>81.3</v>
      </c>
      <c r="V42">
        <v>25.5</v>
      </c>
      <c r="W42">
        <v>30.6</v>
      </c>
      <c r="X42">
        <v>66834405</v>
      </c>
    </row>
    <row r="43" spans="1:24" x14ac:dyDescent="0.25">
      <c r="A43">
        <v>41</v>
      </c>
      <c r="B43" t="s">
        <v>21</v>
      </c>
      <c r="C43" t="s">
        <v>232</v>
      </c>
      <c r="D43" t="s">
        <v>32</v>
      </c>
      <c r="E43" t="s">
        <v>61</v>
      </c>
      <c r="F43" t="s">
        <v>233</v>
      </c>
      <c r="G43" t="s">
        <v>21</v>
      </c>
      <c r="H43" t="b">
        <v>0</v>
      </c>
      <c r="I43" t="s">
        <v>1796</v>
      </c>
      <c r="J43" t="s">
        <v>234</v>
      </c>
      <c r="K43" t="s">
        <v>235</v>
      </c>
      <c r="L43">
        <v>31600</v>
      </c>
      <c r="M43">
        <v>1948</v>
      </c>
      <c r="N43">
        <v>8</v>
      </c>
      <c r="O43">
        <v>28</v>
      </c>
      <c r="P43" s="3">
        <v>17773</v>
      </c>
      <c r="Q43" s="3">
        <v>45838</v>
      </c>
      <c r="R43">
        <v>76.836433836433827</v>
      </c>
      <c r="S43">
        <v>117.24</v>
      </c>
      <c r="T43">
        <v>21427700000000</v>
      </c>
      <c r="U43">
        <v>78.5</v>
      </c>
      <c r="V43">
        <v>9.6</v>
      </c>
      <c r="W43">
        <v>36.6</v>
      </c>
      <c r="X43">
        <v>328239523</v>
      </c>
    </row>
    <row r="44" spans="1:24" x14ac:dyDescent="0.25">
      <c r="A44">
        <v>41</v>
      </c>
      <c r="B44" t="s">
        <v>21</v>
      </c>
      <c r="C44" t="s">
        <v>236</v>
      </c>
      <c r="D44" t="s">
        <v>32</v>
      </c>
      <c r="E44" t="s">
        <v>61</v>
      </c>
      <c r="F44" t="s">
        <v>233</v>
      </c>
      <c r="G44" t="s">
        <v>21</v>
      </c>
      <c r="H44" t="b">
        <v>0</v>
      </c>
      <c r="I44" t="s">
        <v>1796</v>
      </c>
      <c r="J44" t="s">
        <v>234</v>
      </c>
      <c r="K44" t="s">
        <v>237</v>
      </c>
      <c r="L44">
        <v>31600</v>
      </c>
      <c r="M44">
        <v>1951</v>
      </c>
      <c r="N44">
        <v>1</v>
      </c>
      <c r="O44">
        <v>9</v>
      </c>
      <c r="P44" s="3">
        <v>18637</v>
      </c>
      <c r="Q44" s="3">
        <v>45838</v>
      </c>
      <c r="R44">
        <v>74.471599620354823</v>
      </c>
      <c r="S44">
        <v>117.24</v>
      </c>
      <c r="T44">
        <v>21427700000000</v>
      </c>
      <c r="U44">
        <v>78.5</v>
      </c>
      <c r="V44">
        <v>9.6</v>
      </c>
      <c r="W44">
        <v>36.6</v>
      </c>
      <c r="X44">
        <v>328239523</v>
      </c>
    </row>
    <row r="45" spans="1:24" x14ac:dyDescent="0.25">
      <c r="A45">
        <v>43</v>
      </c>
      <c r="B45" t="s">
        <v>168</v>
      </c>
      <c r="C45" t="s">
        <v>238</v>
      </c>
      <c r="D45" t="s">
        <v>170</v>
      </c>
      <c r="E45" t="s">
        <v>239</v>
      </c>
      <c r="F45" t="s">
        <v>172</v>
      </c>
      <c r="G45" t="s">
        <v>168</v>
      </c>
      <c r="H45" t="b">
        <v>1</v>
      </c>
      <c r="I45" t="s">
        <v>1796</v>
      </c>
      <c r="J45" t="s">
        <v>240</v>
      </c>
      <c r="K45" t="s">
        <v>241</v>
      </c>
      <c r="L45">
        <v>31200</v>
      </c>
      <c r="M45">
        <v>1940</v>
      </c>
      <c r="N45">
        <v>6</v>
      </c>
      <c r="O45">
        <v>27</v>
      </c>
      <c r="P45" s="3">
        <v>14789</v>
      </c>
      <c r="Q45" s="3">
        <v>45838</v>
      </c>
      <c r="R45">
        <v>85.006175983700501</v>
      </c>
      <c r="S45">
        <v>99.55</v>
      </c>
      <c r="T45">
        <v>703082435360</v>
      </c>
      <c r="U45">
        <v>83.6</v>
      </c>
      <c r="V45">
        <v>10.1</v>
      </c>
      <c r="W45">
        <v>28.8</v>
      </c>
      <c r="X45">
        <v>8574832</v>
      </c>
    </row>
    <row r="46" spans="1:24" x14ac:dyDescent="0.25">
      <c r="A46">
        <v>43</v>
      </c>
      <c r="B46" t="s">
        <v>168</v>
      </c>
      <c r="C46" t="s">
        <v>242</v>
      </c>
      <c r="D46" t="s">
        <v>170</v>
      </c>
      <c r="E46" t="s">
        <v>239</v>
      </c>
      <c r="F46" t="s">
        <v>172</v>
      </c>
      <c r="G46" t="s">
        <v>168</v>
      </c>
      <c r="H46" t="b">
        <v>1</v>
      </c>
      <c r="I46" t="s">
        <v>1797</v>
      </c>
      <c r="J46" t="s">
        <v>243</v>
      </c>
      <c r="K46" t="s">
        <v>244</v>
      </c>
      <c r="L46">
        <v>31200</v>
      </c>
      <c r="M46">
        <v>1945</v>
      </c>
      <c r="N46">
        <v>3</v>
      </c>
      <c r="O46">
        <v>26</v>
      </c>
      <c r="P46" s="3">
        <v>16522</v>
      </c>
      <c r="Q46" s="3">
        <v>45838</v>
      </c>
      <c r="R46">
        <v>80.263511914821692</v>
      </c>
      <c r="S46">
        <v>99.55</v>
      </c>
      <c r="T46">
        <v>703082435360</v>
      </c>
      <c r="U46">
        <v>83.6</v>
      </c>
      <c r="V46">
        <v>10.1</v>
      </c>
      <c r="W46">
        <v>28.8</v>
      </c>
      <c r="X46">
        <v>8574832</v>
      </c>
    </row>
    <row r="47" spans="1:24" x14ac:dyDescent="0.25">
      <c r="A47">
        <v>45</v>
      </c>
      <c r="B47" t="s">
        <v>38</v>
      </c>
      <c r="C47" t="s">
        <v>245</v>
      </c>
      <c r="D47" t="s">
        <v>105</v>
      </c>
      <c r="E47" t="s">
        <v>246</v>
      </c>
      <c r="F47" t="s">
        <v>247</v>
      </c>
      <c r="G47" t="s">
        <v>38</v>
      </c>
      <c r="H47" t="b">
        <v>1</v>
      </c>
      <c r="I47" t="s">
        <v>1796</v>
      </c>
      <c r="J47" t="s">
        <v>248</v>
      </c>
      <c r="K47" t="s">
        <v>249</v>
      </c>
      <c r="L47">
        <v>30200</v>
      </c>
      <c r="M47">
        <v>1980</v>
      </c>
      <c r="N47">
        <v>2</v>
      </c>
      <c r="O47">
        <v>2</v>
      </c>
      <c r="P47" s="3">
        <v>29253</v>
      </c>
      <c r="Q47" s="3">
        <v>45838</v>
      </c>
      <c r="R47">
        <v>45.405904059040594</v>
      </c>
      <c r="S47">
        <v>125.08</v>
      </c>
      <c r="T47">
        <v>19910000000000</v>
      </c>
      <c r="U47">
        <v>77</v>
      </c>
      <c r="V47">
        <v>9.4</v>
      </c>
      <c r="W47">
        <v>59.2</v>
      </c>
      <c r="X47">
        <v>1397715000</v>
      </c>
    </row>
    <row r="48" spans="1:24" x14ac:dyDescent="0.25">
      <c r="A48">
        <v>46</v>
      </c>
      <c r="B48" t="s">
        <v>250</v>
      </c>
      <c r="C48" t="s">
        <v>251</v>
      </c>
      <c r="D48" t="s">
        <v>158</v>
      </c>
      <c r="E48" t="s">
        <v>252</v>
      </c>
      <c r="F48" t="s">
        <v>253</v>
      </c>
      <c r="G48" t="s">
        <v>250</v>
      </c>
      <c r="H48" t="b">
        <v>1</v>
      </c>
      <c r="I48" t="s">
        <v>1796</v>
      </c>
      <c r="J48" t="s">
        <v>254</v>
      </c>
      <c r="K48" t="s">
        <v>255</v>
      </c>
      <c r="L48">
        <v>29700</v>
      </c>
      <c r="M48">
        <v>1935</v>
      </c>
      <c r="N48">
        <v>4</v>
      </c>
      <c r="O48">
        <v>20</v>
      </c>
      <c r="P48" s="3">
        <v>12894</v>
      </c>
      <c r="Q48" s="3">
        <v>45838</v>
      </c>
      <c r="R48">
        <v>90.195077922859369</v>
      </c>
      <c r="S48">
        <v>112.85</v>
      </c>
      <c r="T48">
        <v>3845630030824</v>
      </c>
      <c r="U48">
        <v>80.900000000000006</v>
      </c>
      <c r="V48">
        <v>11.5</v>
      </c>
      <c r="W48">
        <v>48.8</v>
      </c>
      <c r="X48">
        <v>83132799</v>
      </c>
    </row>
    <row r="49" spans="1:24" x14ac:dyDescent="0.25">
      <c r="A49">
        <v>48</v>
      </c>
      <c r="B49" t="s">
        <v>49</v>
      </c>
      <c r="C49" t="s">
        <v>256</v>
      </c>
      <c r="D49" t="s">
        <v>32</v>
      </c>
      <c r="E49" t="s">
        <v>257</v>
      </c>
      <c r="F49" t="s">
        <v>258</v>
      </c>
      <c r="G49" t="s">
        <v>49</v>
      </c>
      <c r="H49" t="b">
        <v>1</v>
      </c>
      <c r="I49" t="s">
        <v>1796</v>
      </c>
      <c r="J49" t="s">
        <v>259</v>
      </c>
      <c r="K49" t="s">
        <v>43</v>
      </c>
      <c r="L49">
        <v>28500</v>
      </c>
      <c r="M49">
        <v>1958</v>
      </c>
      <c r="N49">
        <v>7</v>
      </c>
      <c r="O49">
        <v>17</v>
      </c>
      <c r="P49" s="3">
        <v>21383</v>
      </c>
      <c r="Q49" s="3">
        <v>45838</v>
      </c>
      <c r="R49">
        <v>66.954140999315541</v>
      </c>
      <c r="S49">
        <v>117.24</v>
      </c>
      <c r="T49">
        <v>21427700000000</v>
      </c>
      <c r="U49">
        <v>78.5</v>
      </c>
      <c r="V49">
        <v>9.6</v>
      </c>
      <c r="W49">
        <v>36.6</v>
      </c>
      <c r="X49">
        <v>328239523</v>
      </c>
    </row>
    <row r="50" spans="1:24" x14ac:dyDescent="0.25">
      <c r="A50">
        <v>49</v>
      </c>
      <c r="B50" t="s">
        <v>49</v>
      </c>
      <c r="C50" t="s">
        <v>260</v>
      </c>
      <c r="D50" t="s">
        <v>32</v>
      </c>
      <c r="E50" t="s">
        <v>261</v>
      </c>
      <c r="F50" t="s">
        <v>204</v>
      </c>
      <c r="G50" t="s">
        <v>49</v>
      </c>
      <c r="H50" t="b">
        <v>1</v>
      </c>
      <c r="I50" t="s">
        <v>1796</v>
      </c>
      <c r="J50" t="s">
        <v>262</v>
      </c>
      <c r="K50" t="s">
        <v>126</v>
      </c>
      <c r="L50">
        <v>28100</v>
      </c>
      <c r="M50">
        <v>1938</v>
      </c>
      <c r="N50">
        <v>4</v>
      </c>
      <c r="O50">
        <v>25</v>
      </c>
      <c r="P50" s="3">
        <v>13995</v>
      </c>
      <c r="Q50" s="3">
        <v>45838</v>
      </c>
      <c r="R50">
        <v>87.181382614647504</v>
      </c>
      <c r="S50">
        <v>117.24</v>
      </c>
      <c r="T50">
        <v>21427700000000</v>
      </c>
      <c r="U50">
        <v>78.5</v>
      </c>
      <c r="V50">
        <v>9.6</v>
      </c>
      <c r="W50">
        <v>36.6</v>
      </c>
      <c r="X50">
        <v>328239523</v>
      </c>
    </row>
    <row r="51" spans="1:24" x14ac:dyDescent="0.25">
      <c r="A51">
        <v>50</v>
      </c>
      <c r="B51" t="s">
        <v>49</v>
      </c>
      <c r="C51" t="s">
        <v>263</v>
      </c>
      <c r="D51" t="s">
        <v>32</v>
      </c>
      <c r="E51" t="s">
        <v>61</v>
      </c>
      <c r="F51" t="s">
        <v>264</v>
      </c>
      <c r="G51" t="s">
        <v>49</v>
      </c>
      <c r="H51" t="b">
        <v>1</v>
      </c>
      <c r="I51" t="s">
        <v>1796</v>
      </c>
      <c r="J51" t="s">
        <v>265</v>
      </c>
      <c r="K51" t="s">
        <v>266</v>
      </c>
      <c r="L51">
        <v>27800</v>
      </c>
      <c r="M51">
        <v>1947</v>
      </c>
      <c r="N51">
        <v>2</v>
      </c>
      <c r="O51">
        <v>14</v>
      </c>
      <c r="P51" s="3">
        <v>17212</v>
      </c>
      <c r="Q51" s="3">
        <v>45838</v>
      </c>
      <c r="R51">
        <v>78.37303760180211</v>
      </c>
      <c r="S51">
        <v>117.24</v>
      </c>
      <c r="T51">
        <v>21427700000000</v>
      </c>
      <c r="U51">
        <v>78.5</v>
      </c>
      <c r="V51">
        <v>9.6</v>
      </c>
      <c r="W51">
        <v>36.6</v>
      </c>
      <c r="X51">
        <v>328239523</v>
      </c>
    </row>
    <row r="52" spans="1:24" x14ac:dyDescent="0.25">
      <c r="A52">
        <v>51</v>
      </c>
      <c r="B52" t="s">
        <v>30</v>
      </c>
      <c r="C52" t="s">
        <v>267</v>
      </c>
      <c r="D52" t="s">
        <v>158</v>
      </c>
      <c r="E52" t="s">
        <v>268</v>
      </c>
      <c r="F52" t="s">
        <v>269</v>
      </c>
      <c r="G52" t="s">
        <v>30</v>
      </c>
      <c r="H52" t="b">
        <v>0</v>
      </c>
      <c r="I52" t="s">
        <v>1797</v>
      </c>
      <c r="J52" t="s">
        <v>270</v>
      </c>
      <c r="K52" t="s">
        <v>271</v>
      </c>
      <c r="L52">
        <v>27400</v>
      </c>
      <c r="M52">
        <v>1962</v>
      </c>
      <c r="N52">
        <v>4</v>
      </c>
      <c r="O52">
        <v>28</v>
      </c>
      <c r="P52" s="3">
        <v>22764</v>
      </c>
      <c r="Q52" s="3">
        <v>45838</v>
      </c>
      <c r="R52">
        <v>63.173169062286107</v>
      </c>
      <c r="S52">
        <v>112.85</v>
      </c>
      <c r="T52">
        <v>3845630030824</v>
      </c>
      <c r="U52">
        <v>80.900000000000006</v>
      </c>
      <c r="V52">
        <v>11.5</v>
      </c>
      <c r="W52">
        <v>48.8</v>
      </c>
      <c r="X52">
        <v>83132799</v>
      </c>
    </row>
    <row r="53" spans="1:24" x14ac:dyDescent="0.25">
      <c r="A53">
        <v>52</v>
      </c>
      <c r="B53" t="s">
        <v>272</v>
      </c>
      <c r="C53" t="s">
        <v>273</v>
      </c>
      <c r="D53" t="s">
        <v>274</v>
      </c>
      <c r="E53" t="s">
        <v>275</v>
      </c>
      <c r="F53" t="s">
        <v>276</v>
      </c>
      <c r="G53" t="s">
        <v>272</v>
      </c>
      <c r="H53" t="b">
        <v>0</v>
      </c>
      <c r="I53" t="s">
        <v>1797</v>
      </c>
      <c r="J53" t="s">
        <v>277</v>
      </c>
      <c r="K53" t="s">
        <v>278</v>
      </c>
      <c r="L53">
        <v>27000</v>
      </c>
      <c r="M53">
        <v>1954</v>
      </c>
      <c r="N53">
        <v>2</v>
      </c>
      <c r="O53">
        <v>9</v>
      </c>
      <c r="P53" s="3">
        <v>19764</v>
      </c>
      <c r="Q53" s="3">
        <v>45838</v>
      </c>
      <c r="R53">
        <v>71.386721423682403</v>
      </c>
      <c r="S53">
        <v>119.8</v>
      </c>
      <c r="T53">
        <v>1392680589329</v>
      </c>
      <c r="U53">
        <v>82.7</v>
      </c>
      <c r="V53">
        <v>23</v>
      </c>
      <c r="W53">
        <v>47.4</v>
      </c>
      <c r="X53">
        <v>25766605</v>
      </c>
    </row>
    <row r="54" spans="1:24" x14ac:dyDescent="0.25">
      <c r="A54">
        <v>53</v>
      </c>
      <c r="B54" t="s">
        <v>38</v>
      </c>
      <c r="C54" t="s">
        <v>280</v>
      </c>
      <c r="D54" t="s">
        <v>105</v>
      </c>
      <c r="E54" t="s">
        <v>106</v>
      </c>
      <c r="F54" t="s">
        <v>281</v>
      </c>
      <c r="G54" t="s">
        <v>38</v>
      </c>
      <c r="H54" t="b">
        <v>1</v>
      </c>
      <c r="I54" t="s">
        <v>1796</v>
      </c>
      <c r="J54" t="s">
        <v>282</v>
      </c>
      <c r="K54" t="s">
        <v>283</v>
      </c>
      <c r="L54">
        <v>26700</v>
      </c>
      <c r="M54">
        <v>1971</v>
      </c>
      <c r="N54">
        <v>10</v>
      </c>
      <c r="O54">
        <v>1</v>
      </c>
      <c r="P54" s="3">
        <v>26207</v>
      </c>
      <c r="Q54" s="3">
        <v>45838</v>
      </c>
      <c r="R54">
        <v>53.746079944248095</v>
      </c>
      <c r="S54">
        <v>125.08</v>
      </c>
      <c r="T54">
        <v>19910000000000</v>
      </c>
      <c r="U54">
        <v>77</v>
      </c>
      <c r="V54">
        <v>9.4</v>
      </c>
      <c r="W54">
        <v>59.2</v>
      </c>
      <c r="X54">
        <v>1397715000</v>
      </c>
    </row>
    <row r="55" spans="1:24" x14ac:dyDescent="0.25">
      <c r="A55">
        <v>54</v>
      </c>
      <c r="B55" t="s">
        <v>272</v>
      </c>
      <c r="C55" t="s">
        <v>284</v>
      </c>
      <c r="D55" t="s">
        <v>67</v>
      </c>
      <c r="E55" t="s">
        <v>68</v>
      </c>
      <c r="F55" t="s">
        <v>276</v>
      </c>
      <c r="G55" t="s">
        <v>272</v>
      </c>
      <c r="H55" t="b">
        <v>0</v>
      </c>
      <c r="I55" t="s">
        <v>1796</v>
      </c>
      <c r="J55" t="s">
        <v>285</v>
      </c>
      <c r="K55" t="s">
        <v>286</v>
      </c>
      <c r="L55">
        <v>26600</v>
      </c>
      <c r="M55">
        <v>1953</v>
      </c>
      <c r="N55">
        <v>10</v>
      </c>
      <c r="O55">
        <v>26</v>
      </c>
      <c r="P55" s="3">
        <v>19658</v>
      </c>
      <c r="Q55" s="3">
        <v>45838</v>
      </c>
      <c r="R55">
        <v>71.677605670779727</v>
      </c>
      <c r="S55">
        <v>141.54</v>
      </c>
      <c r="T55">
        <v>1258286717125</v>
      </c>
      <c r="U55">
        <v>75</v>
      </c>
      <c r="V55">
        <v>13.1</v>
      </c>
      <c r="W55">
        <v>55.1</v>
      </c>
      <c r="X55">
        <v>126014024</v>
      </c>
    </row>
    <row r="56" spans="1:24" x14ac:dyDescent="0.25">
      <c r="A56">
        <v>55</v>
      </c>
      <c r="B56" t="s">
        <v>38</v>
      </c>
      <c r="C56" t="s">
        <v>287</v>
      </c>
      <c r="D56" t="s">
        <v>74</v>
      </c>
      <c r="E56" t="s">
        <v>288</v>
      </c>
      <c r="F56" t="s">
        <v>289</v>
      </c>
      <c r="G56" t="s">
        <v>38</v>
      </c>
      <c r="H56" t="b">
        <v>1</v>
      </c>
      <c r="I56" t="s">
        <v>1796</v>
      </c>
      <c r="J56" t="s">
        <v>290</v>
      </c>
      <c r="K56" t="s">
        <v>291</v>
      </c>
      <c r="L56">
        <v>25600</v>
      </c>
      <c r="M56">
        <v>1945</v>
      </c>
      <c r="N56">
        <v>7</v>
      </c>
      <c r="O56">
        <v>18</v>
      </c>
      <c r="P56" s="3">
        <v>16636</v>
      </c>
      <c r="Q56" s="3">
        <v>45838</v>
      </c>
      <c r="R56">
        <v>79.951394287645755</v>
      </c>
      <c r="S56">
        <v>180.44</v>
      </c>
      <c r="T56">
        <v>2611000000000</v>
      </c>
      <c r="U56">
        <v>69.400000000000006</v>
      </c>
      <c r="V56">
        <v>11.2</v>
      </c>
      <c r="W56">
        <v>49.7</v>
      </c>
      <c r="X56">
        <v>1366417754</v>
      </c>
    </row>
    <row r="57" spans="1:24" x14ac:dyDescent="0.25">
      <c r="A57">
        <v>56</v>
      </c>
      <c r="B57" t="s">
        <v>292</v>
      </c>
      <c r="C57" t="s">
        <v>293</v>
      </c>
      <c r="D57" t="s">
        <v>294</v>
      </c>
      <c r="E57" t="s">
        <v>295</v>
      </c>
      <c r="F57" t="s">
        <v>296</v>
      </c>
      <c r="G57" t="s">
        <v>292</v>
      </c>
      <c r="H57" t="b">
        <v>1</v>
      </c>
      <c r="I57" t="s">
        <v>1796</v>
      </c>
      <c r="J57" t="s">
        <v>297</v>
      </c>
      <c r="K57" t="s">
        <v>298</v>
      </c>
      <c r="L57">
        <v>25500</v>
      </c>
      <c r="M57">
        <v>1948</v>
      </c>
      <c r="N57">
        <v>4</v>
      </c>
      <c r="O57">
        <v>17</v>
      </c>
      <c r="P57" s="3">
        <v>17640</v>
      </c>
      <c r="Q57" s="3">
        <v>45838</v>
      </c>
      <c r="R57">
        <v>77.200561600561599</v>
      </c>
      <c r="S57">
        <v>151.18</v>
      </c>
      <c r="T57">
        <v>1119190780753</v>
      </c>
      <c r="U57">
        <v>71.5</v>
      </c>
      <c r="V57">
        <v>10.199999999999999</v>
      </c>
      <c r="W57">
        <v>30.1</v>
      </c>
      <c r="X57">
        <v>270203917</v>
      </c>
    </row>
    <row r="58" spans="1:24" x14ac:dyDescent="0.25">
      <c r="A58">
        <v>57</v>
      </c>
      <c r="B58" t="s">
        <v>49</v>
      </c>
      <c r="C58" t="s">
        <v>300</v>
      </c>
      <c r="D58" t="s">
        <v>32</v>
      </c>
      <c r="E58" t="s">
        <v>301</v>
      </c>
      <c r="F58" t="s">
        <v>302</v>
      </c>
      <c r="G58" t="s">
        <v>49</v>
      </c>
      <c r="H58" t="b">
        <v>1</v>
      </c>
      <c r="I58" t="s">
        <v>1796</v>
      </c>
      <c r="J58" t="s">
        <v>303</v>
      </c>
      <c r="K58" t="s">
        <v>304</v>
      </c>
      <c r="L58">
        <v>25300</v>
      </c>
      <c r="M58">
        <v>1944</v>
      </c>
      <c r="N58">
        <v>9</v>
      </c>
      <c r="O58">
        <v>30</v>
      </c>
      <c r="P58" s="3">
        <v>16345</v>
      </c>
      <c r="Q58" s="3">
        <v>45838</v>
      </c>
      <c r="R58">
        <v>80.746085272611936</v>
      </c>
      <c r="S58">
        <v>117.24</v>
      </c>
      <c r="T58">
        <v>21427700000000</v>
      </c>
      <c r="U58">
        <v>78.5</v>
      </c>
      <c r="V58">
        <v>9.6</v>
      </c>
      <c r="W58">
        <v>36.6</v>
      </c>
      <c r="X58">
        <v>328239523</v>
      </c>
    </row>
    <row r="59" spans="1:24" x14ac:dyDescent="0.25">
      <c r="A59">
        <v>58</v>
      </c>
      <c r="B59" t="s">
        <v>272</v>
      </c>
      <c r="C59" t="s">
        <v>305</v>
      </c>
      <c r="D59" t="s">
        <v>306</v>
      </c>
      <c r="E59" t="s">
        <v>307</v>
      </c>
      <c r="F59" t="s">
        <v>308</v>
      </c>
      <c r="G59" t="s">
        <v>272</v>
      </c>
      <c r="H59" t="b">
        <v>1</v>
      </c>
      <c r="I59" t="s">
        <v>1796</v>
      </c>
      <c r="J59" t="s">
        <v>309</v>
      </c>
      <c r="K59" t="s">
        <v>310</v>
      </c>
      <c r="L59">
        <v>25200</v>
      </c>
      <c r="M59">
        <v>1972</v>
      </c>
      <c r="N59">
        <v>3</v>
      </c>
      <c r="O59">
        <v>8</v>
      </c>
      <c r="P59" s="3">
        <v>26366</v>
      </c>
      <c r="Q59" s="3">
        <v>45838</v>
      </c>
      <c r="R59">
        <v>53.310079091462178</v>
      </c>
      <c r="S59">
        <v>114.52</v>
      </c>
      <c r="T59">
        <v>421142267938</v>
      </c>
      <c r="U59">
        <v>77.8</v>
      </c>
      <c r="V59">
        <v>0.1</v>
      </c>
      <c r="W59">
        <v>15.9</v>
      </c>
      <c r="X59">
        <v>9770529</v>
      </c>
    </row>
    <row r="60" spans="1:24" x14ac:dyDescent="0.25">
      <c r="A60">
        <v>59</v>
      </c>
      <c r="B60" t="s">
        <v>30</v>
      </c>
      <c r="C60" t="s">
        <v>312</v>
      </c>
      <c r="D60" t="s">
        <v>158</v>
      </c>
      <c r="E60" t="s">
        <v>313</v>
      </c>
      <c r="F60" t="s">
        <v>314</v>
      </c>
      <c r="G60" t="s">
        <v>30</v>
      </c>
      <c r="H60" t="b">
        <v>0</v>
      </c>
      <c r="I60" t="s">
        <v>1796</v>
      </c>
      <c r="J60" t="s">
        <v>315</v>
      </c>
      <c r="K60" t="s">
        <v>316</v>
      </c>
      <c r="L60">
        <v>24600</v>
      </c>
      <c r="M60">
        <v>1966</v>
      </c>
      <c r="N60">
        <v>5</v>
      </c>
      <c r="O60">
        <v>9</v>
      </c>
      <c r="P60" s="3">
        <v>24236</v>
      </c>
      <c r="Q60" s="3">
        <v>45838</v>
      </c>
      <c r="R60">
        <v>59.143052703627653</v>
      </c>
      <c r="S60">
        <v>112.85</v>
      </c>
      <c r="T60">
        <v>3845630030824</v>
      </c>
      <c r="U60">
        <v>80.900000000000006</v>
      </c>
      <c r="V60">
        <v>11.5</v>
      </c>
      <c r="W60">
        <v>48.8</v>
      </c>
      <c r="X60">
        <v>83132799</v>
      </c>
    </row>
    <row r="61" spans="1:24" x14ac:dyDescent="0.25">
      <c r="A61">
        <v>60</v>
      </c>
      <c r="B61" t="s">
        <v>38</v>
      </c>
      <c r="C61" t="s">
        <v>317</v>
      </c>
      <c r="D61" t="s">
        <v>32</v>
      </c>
      <c r="E61" t="s">
        <v>318</v>
      </c>
      <c r="F61" t="s">
        <v>41</v>
      </c>
      <c r="G61" t="s">
        <v>38</v>
      </c>
      <c r="H61" t="b">
        <v>0</v>
      </c>
      <c r="I61" t="s">
        <v>1797</v>
      </c>
      <c r="J61" t="s">
        <v>319</v>
      </c>
      <c r="K61" t="s">
        <v>320</v>
      </c>
      <c r="L61">
        <v>24400</v>
      </c>
      <c r="M61">
        <v>1970</v>
      </c>
      <c r="N61">
        <v>4</v>
      </c>
      <c r="O61">
        <v>7</v>
      </c>
      <c r="P61" s="3">
        <v>25665</v>
      </c>
      <c r="Q61" s="3">
        <v>45838</v>
      </c>
      <c r="R61">
        <v>55.230663928815879</v>
      </c>
      <c r="S61">
        <v>117.24</v>
      </c>
      <c r="T61">
        <v>21427700000000</v>
      </c>
      <c r="U61">
        <v>78.5</v>
      </c>
      <c r="V61">
        <v>9.6</v>
      </c>
      <c r="W61">
        <v>36.6</v>
      </c>
      <c r="X61">
        <v>328239523</v>
      </c>
    </row>
    <row r="62" spans="1:24" x14ac:dyDescent="0.25">
      <c r="A62">
        <v>61</v>
      </c>
      <c r="B62" t="s">
        <v>49</v>
      </c>
      <c r="C62" t="s">
        <v>321</v>
      </c>
      <c r="D62" t="s">
        <v>294</v>
      </c>
      <c r="E62" t="s">
        <v>322</v>
      </c>
      <c r="F62" t="s">
        <v>323</v>
      </c>
      <c r="G62" t="s">
        <v>49</v>
      </c>
      <c r="H62" t="b">
        <v>0</v>
      </c>
      <c r="I62" t="s">
        <v>1796</v>
      </c>
      <c r="J62" t="s">
        <v>324</v>
      </c>
      <c r="K62" t="s">
        <v>325</v>
      </c>
      <c r="L62">
        <v>24200</v>
      </c>
      <c r="M62">
        <v>1941</v>
      </c>
      <c r="N62">
        <v>1</v>
      </c>
      <c r="O62">
        <v>1</v>
      </c>
      <c r="P62" s="3">
        <v>14977</v>
      </c>
      <c r="Q62" s="3">
        <v>45838</v>
      </c>
      <c r="R62">
        <v>84.493493525736</v>
      </c>
      <c r="S62">
        <v>151.18</v>
      </c>
      <c r="T62">
        <v>1119190780753</v>
      </c>
      <c r="U62">
        <v>71.5</v>
      </c>
      <c r="V62">
        <v>10.199999999999999</v>
      </c>
      <c r="W62">
        <v>30.1</v>
      </c>
      <c r="X62">
        <v>270203917</v>
      </c>
    </row>
    <row r="63" spans="1:24" x14ac:dyDescent="0.25">
      <c r="A63">
        <v>62</v>
      </c>
      <c r="B63" t="s">
        <v>272</v>
      </c>
      <c r="C63" t="s">
        <v>326</v>
      </c>
      <c r="D63" t="s">
        <v>327</v>
      </c>
      <c r="E63" t="s">
        <v>328</v>
      </c>
      <c r="F63" t="s">
        <v>329</v>
      </c>
      <c r="G63" t="s">
        <v>272</v>
      </c>
      <c r="H63" t="b">
        <v>1</v>
      </c>
      <c r="I63" t="s">
        <v>1796</v>
      </c>
      <c r="J63" t="s">
        <v>330</v>
      </c>
      <c r="K63" t="s">
        <v>331</v>
      </c>
      <c r="L63">
        <v>23700</v>
      </c>
      <c r="M63">
        <v>1961</v>
      </c>
      <c r="N63">
        <v>1</v>
      </c>
      <c r="O63">
        <v>3</v>
      </c>
      <c r="P63" s="3">
        <v>22284</v>
      </c>
      <c r="Q63" s="3">
        <v>45838</v>
      </c>
      <c r="R63">
        <v>64.488016511520158</v>
      </c>
      <c r="S63">
        <v>180.75</v>
      </c>
      <c r="T63">
        <v>1699876578871</v>
      </c>
      <c r="U63">
        <v>72.7</v>
      </c>
      <c r="V63">
        <v>11.4</v>
      </c>
      <c r="W63">
        <v>46.2</v>
      </c>
      <c r="X63">
        <v>144373535</v>
      </c>
    </row>
    <row r="64" spans="1:24" x14ac:dyDescent="0.25">
      <c r="A64">
        <v>63</v>
      </c>
      <c r="B64" t="s">
        <v>38</v>
      </c>
      <c r="C64" t="s">
        <v>333</v>
      </c>
      <c r="D64" t="s">
        <v>105</v>
      </c>
      <c r="E64" t="s">
        <v>106</v>
      </c>
      <c r="F64" t="s">
        <v>247</v>
      </c>
      <c r="G64" t="s">
        <v>38</v>
      </c>
      <c r="H64" t="b">
        <v>1</v>
      </c>
      <c r="I64" t="s">
        <v>1796</v>
      </c>
      <c r="J64" t="s">
        <v>194</v>
      </c>
      <c r="K64" t="s">
        <v>334</v>
      </c>
      <c r="L64">
        <v>23500</v>
      </c>
      <c r="M64">
        <v>1964</v>
      </c>
      <c r="N64">
        <v>9</v>
      </c>
      <c r="O64">
        <v>10</v>
      </c>
      <c r="P64" s="3">
        <v>23630</v>
      </c>
      <c r="Q64" s="3">
        <v>45838</v>
      </c>
      <c r="R64">
        <v>60.800847831846689</v>
      </c>
      <c r="S64">
        <v>125.08</v>
      </c>
      <c r="T64">
        <v>19910000000000</v>
      </c>
      <c r="U64">
        <v>77</v>
      </c>
      <c r="V64">
        <v>9.4</v>
      </c>
      <c r="W64">
        <v>59.2</v>
      </c>
      <c r="X64">
        <v>1397715000</v>
      </c>
    </row>
    <row r="65" spans="1:24" x14ac:dyDescent="0.25">
      <c r="A65">
        <v>64</v>
      </c>
      <c r="B65" t="s">
        <v>250</v>
      </c>
      <c r="C65" t="s">
        <v>335</v>
      </c>
      <c r="D65" t="s">
        <v>105</v>
      </c>
      <c r="E65" t="s">
        <v>336</v>
      </c>
      <c r="F65" t="s">
        <v>337</v>
      </c>
      <c r="G65" t="s">
        <v>250</v>
      </c>
      <c r="H65" t="b">
        <v>1</v>
      </c>
      <c r="I65" t="s">
        <v>1796</v>
      </c>
      <c r="J65" t="s">
        <v>338</v>
      </c>
      <c r="K65" t="s">
        <v>339</v>
      </c>
      <c r="L65">
        <v>23400</v>
      </c>
      <c r="M65">
        <v>1942</v>
      </c>
      <c r="N65">
        <v>8</v>
      </c>
      <c r="O65">
        <v>11</v>
      </c>
      <c r="P65" s="3">
        <v>15564</v>
      </c>
      <c r="Q65" s="3">
        <v>45838</v>
      </c>
      <c r="R65">
        <v>82.885694729637237</v>
      </c>
      <c r="S65">
        <v>125.08</v>
      </c>
      <c r="T65">
        <v>19910000000000</v>
      </c>
      <c r="U65">
        <v>77</v>
      </c>
      <c r="V65">
        <v>9.4</v>
      </c>
      <c r="W65">
        <v>59.2</v>
      </c>
      <c r="X65">
        <v>1397715000</v>
      </c>
    </row>
    <row r="66" spans="1:24" x14ac:dyDescent="0.25">
      <c r="A66">
        <v>65</v>
      </c>
      <c r="B66" t="s">
        <v>272</v>
      </c>
      <c r="C66" t="s">
        <v>340</v>
      </c>
      <c r="D66" t="s">
        <v>341</v>
      </c>
      <c r="E66" t="s">
        <v>342</v>
      </c>
      <c r="F66" t="s">
        <v>276</v>
      </c>
      <c r="G66" t="s">
        <v>272</v>
      </c>
      <c r="H66" t="b">
        <v>0</v>
      </c>
      <c r="I66" t="s">
        <v>1797</v>
      </c>
      <c r="J66" t="s">
        <v>343</v>
      </c>
      <c r="K66" t="s">
        <v>344</v>
      </c>
      <c r="L66">
        <v>23100</v>
      </c>
      <c r="M66">
        <v>1943</v>
      </c>
      <c r="N66">
        <v>1</v>
      </c>
      <c r="O66">
        <v>1</v>
      </c>
      <c r="P66" s="3">
        <v>15707</v>
      </c>
      <c r="Q66" s="3">
        <v>45838</v>
      </c>
      <c r="R66">
        <v>82.493501781237626</v>
      </c>
      <c r="S66">
        <v>131.91</v>
      </c>
      <c r="T66">
        <v>282318159745</v>
      </c>
      <c r="U66">
        <v>80</v>
      </c>
      <c r="V66">
        <v>18.2</v>
      </c>
      <c r="W66">
        <v>34</v>
      </c>
      <c r="X66">
        <v>18952038</v>
      </c>
    </row>
    <row r="67" spans="1:24" x14ac:dyDescent="0.25">
      <c r="A67">
        <v>65</v>
      </c>
      <c r="B67" t="s">
        <v>250</v>
      </c>
      <c r="C67" t="s">
        <v>346</v>
      </c>
      <c r="D67" t="s">
        <v>294</v>
      </c>
      <c r="E67" t="s">
        <v>322</v>
      </c>
      <c r="F67" t="s">
        <v>323</v>
      </c>
      <c r="G67" t="s">
        <v>250</v>
      </c>
      <c r="H67" t="b">
        <v>0</v>
      </c>
      <c r="I67" t="s">
        <v>1796</v>
      </c>
      <c r="J67" t="s">
        <v>324</v>
      </c>
      <c r="K67" t="s">
        <v>64</v>
      </c>
      <c r="L67">
        <v>23100</v>
      </c>
      <c r="M67">
        <v>1939</v>
      </c>
      <c r="N67">
        <v>10</v>
      </c>
      <c r="O67">
        <v>2</v>
      </c>
      <c r="P67" s="3">
        <v>14520</v>
      </c>
      <c r="Q67" s="3">
        <v>45838</v>
      </c>
      <c r="R67">
        <v>85.743336375365828</v>
      </c>
      <c r="S67">
        <v>151.18</v>
      </c>
      <c r="T67">
        <v>1119190780753</v>
      </c>
      <c r="U67">
        <v>71.5</v>
      </c>
      <c r="V67">
        <v>10.199999999999999</v>
      </c>
      <c r="W67">
        <v>30.1</v>
      </c>
      <c r="X67">
        <v>270203917</v>
      </c>
    </row>
    <row r="68" spans="1:24" x14ac:dyDescent="0.25">
      <c r="A68">
        <v>67</v>
      </c>
      <c r="B68" t="s">
        <v>250</v>
      </c>
      <c r="C68" t="s">
        <v>347</v>
      </c>
      <c r="D68" t="s">
        <v>226</v>
      </c>
      <c r="E68" t="s">
        <v>227</v>
      </c>
      <c r="F68" t="s">
        <v>348</v>
      </c>
      <c r="G68" t="s">
        <v>250</v>
      </c>
      <c r="H68" t="b">
        <v>1</v>
      </c>
      <c r="I68" t="s">
        <v>1796</v>
      </c>
      <c r="J68" t="s">
        <v>349</v>
      </c>
      <c r="K68" t="s">
        <v>350</v>
      </c>
      <c r="L68">
        <v>22900</v>
      </c>
      <c r="M68">
        <v>1953</v>
      </c>
      <c r="N68">
        <v>1</v>
      </c>
      <c r="O68">
        <v>1</v>
      </c>
      <c r="P68" s="3">
        <v>19360</v>
      </c>
      <c r="Q68" s="3">
        <v>45838</v>
      </c>
      <c r="R68">
        <v>72.493492855267604</v>
      </c>
      <c r="S68">
        <v>119.62</v>
      </c>
      <c r="T68">
        <v>2827113184696</v>
      </c>
      <c r="U68">
        <v>81.3</v>
      </c>
      <c r="V68">
        <v>25.5</v>
      </c>
      <c r="W68">
        <v>30.6</v>
      </c>
      <c r="X68">
        <v>66834405</v>
      </c>
    </row>
    <row r="69" spans="1:24" x14ac:dyDescent="0.25">
      <c r="A69">
        <v>68</v>
      </c>
      <c r="B69" t="s">
        <v>351</v>
      </c>
      <c r="C69" t="s">
        <v>352</v>
      </c>
      <c r="D69" t="s">
        <v>74</v>
      </c>
      <c r="E69" t="s">
        <v>353</v>
      </c>
      <c r="F69" t="s">
        <v>354</v>
      </c>
      <c r="G69" t="s">
        <v>351</v>
      </c>
      <c r="H69" t="b">
        <v>0</v>
      </c>
      <c r="I69" t="s">
        <v>1796</v>
      </c>
      <c r="J69" t="s">
        <v>355</v>
      </c>
      <c r="K69" t="s">
        <v>356</v>
      </c>
      <c r="L69">
        <v>22600</v>
      </c>
      <c r="M69">
        <v>1941</v>
      </c>
      <c r="N69">
        <v>5</v>
      </c>
      <c r="O69">
        <v>11</v>
      </c>
      <c r="P69" s="3">
        <v>15107</v>
      </c>
      <c r="Q69" s="3">
        <v>45838</v>
      </c>
      <c r="R69">
        <v>84.137570057334273</v>
      </c>
      <c r="S69">
        <v>180.44</v>
      </c>
      <c r="T69">
        <v>2611000000000</v>
      </c>
      <c r="U69">
        <v>69.400000000000006</v>
      </c>
      <c r="V69">
        <v>11.2</v>
      </c>
      <c r="W69">
        <v>49.7</v>
      </c>
      <c r="X69">
        <v>1366417754</v>
      </c>
    </row>
    <row r="70" spans="1:24" x14ac:dyDescent="0.25">
      <c r="A70">
        <v>69</v>
      </c>
      <c r="B70" t="s">
        <v>65</v>
      </c>
      <c r="C70" t="s">
        <v>357</v>
      </c>
      <c r="D70" t="s">
        <v>219</v>
      </c>
      <c r="E70" t="s">
        <v>220</v>
      </c>
      <c r="F70" t="s">
        <v>358</v>
      </c>
      <c r="G70" t="s">
        <v>65</v>
      </c>
      <c r="H70" t="b">
        <v>1</v>
      </c>
      <c r="I70" t="s">
        <v>1796</v>
      </c>
      <c r="J70" t="s">
        <v>359</v>
      </c>
      <c r="K70" t="s">
        <v>360</v>
      </c>
      <c r="L70">
        <v>22400</v>
      </c>
      <c r="M70">
        <v>1957</v>
      </c>
      <c r="N70">
        <v>8</v>
      </c>
      <c r="O70">
        <v>11</v>
      </c>
      <c r="P70" s="3">
        <v>21043</v>
      </c>
      <c r="Q70" s="3">
        <v>45838</v>
      </c>
      <c r="R70">
        <v>67.885683675898747</v>
      </c>
      <c r="S70">
        <v>105.48</v>
      </c>
      <c r="T70">
        <v>5081769542380</v>
      </c>
      <c r="U70">
        <v>84.2</v>
      </c>
      <c r="V70">
        <v>11.9</v>
      </c>
      <c r="W70">
        <v>46.7</v>
      </c>
      <c r="X70">
        <v>126226568</v>
      </c>
    </row>
    <row r="71" spans="1:24" x14ac:dyDescent="0.25">
      <c r="A71">
        <v>70</v>
      </c>
      <c r="B71" t="s">
        <v>272</v>
      </c>
      <c r="C71" t="s">
        <v>361</v>
      </c>
      <c r="D71" t="s">
        <v>327</v>
      </c>
      <c r="E71" t="s">
        <v>328</v>
      </c>
      <c r="F71" t="s">
        <v>362</v>
      </c>
      <c r="G71" t="s">
        <v>272</v>
      </c>
      <c r="H71" t="b">
        <v>1</v>
      </c>
      <c r="I71" t="s">
        <v>1796</v>
      </c>
      <c r="J71" t="s">
        <v>363</v>
      </c>
      <c r="K71" t="s">
        <v>331</v>
      </c>
      <c r="L71">
        <v>22100</v>
      </c>
      <c r="M71">
        <v>1956</v>
      </c>
      <c r="N71">
        <v>5</v>
      </c>
      <c r="O71">
        <v>7</v>
      </c>
      <c r="P71" s="3">
        <v>20582</v>
      </c>
      <c r="Q71" s="3">
        <v>45838</v>
      </c>
      <c r="R71">
        <v>69.145807259073834</v>
      </c>
      <c r="S71">
        <v>180.75</v>
      </c>
      <c r="T71">
        <v>1699876578871</v>
      </c>
      <c r="U71">
        <v>72.7</v>
      </c>
      <c r="V71">
        <v>11.4</v>
      </c>
      <c r="W71">
        <v>46.2</v>
      </c>
      <c r="X71">
        <v>144373535</v>
      </c>
    </row>
    <row r="72" spans="1:24" x14ac:dyDescent="0.25">
      <c r="A72">
        <v>71</v>
      </c>
      <c r="B72" t="s">
        <v>103</v>
      </c>
      <c r="C72" t="s">
        <v>364</v>
      </c>
      <c r="D72" t="s">
        <v>23</v>
      </c>
      <c r="E72" t="s">
        <v>365</v>
      </c>
      <c r="F72" t="s">
        <v>366</v>
      </c>
      <c r="G72" t="s">
        <v>103</v>
      </c>
      <c r="H72" t="b">
        <v>0</v>
      </c>
      <c r="I72" t="s">
        <v>1796</v>
      </c>
      <c r="J72" t="s">
        <v>367</v>
      </c>
      <c r="K72" t="s">
        <v>368</v>
      </c>
      <c r="L72">
        <v>22000</v>
      </c>
      <c r="M72">
        <v>1970</v>
      </c>
      <c r="N72">
        <v>9</v>
      </c>
      <c r="O72">
        <v>18</v>
      </c>
      <c r="P72" s="3">
        <v>25829</v>
      </c>
      <c r="Q72" s="3">
        <v>45838</v>
      </c>
      <c r="R72">
        <v>54.781656399726216</v>
      </c>
      <c r="S72">
        <v>110.05</v>
      </c>
      <c r="T72">
        <v>2715518274227</v>
      </c>
      <c r="U72">
        <v>82.5</v>
      </c>
      <c r="V72">
        <v>24.2</v>
      </c>
      <c r="W72">
        <v>60.7</v>
      </c>
      <c r="X72">
        <v>67059887</v>
      </c>
    </row>
    <row r="73" spans="1:24" x14ac:dyDescent="0.25">
      <c r="A73">
        <v>72</v>
      </c>
      <c r="B73" t="s">
        <v>49</v>
      </c>
      <c r="C73" t="s">
        <v>369</v>
      </c>
      <c r="D73" t="s">
        <v>32</v>
      </c>
      <c r="E73" t="s">
        <v>370</v>
      </c>
      <c r="F73" t="s">
        <v>371</v>
      </c>
      <c r="G73" t="s">
        <v>49</v>
      </c>
      <c r="H73" t="b">
        <v>0</v>
      </c>
      <c r="I73" t="s">
        <v>1797</v>
      </c>
      <c r="J73" t="s">
        <v>372</v>
      </c>
      <c r="K73" t="s">
        <v>373</v>
      </c>
      <c r="L73">
        <v>21600</v>
      </c>
      <c r="M73">
        <v>1961</v>
      </c>
      <c r="N73">
        <v>12</v>
      </c>
      <c r="O73">
        <v>19</v>
      </c>
      <c r="P73" s="3">
        <v>22634</v>
      </c>
      <c r="Q73" s="3">
        <v>45838</v>
      </c>
      <c r="R73">
        <v>63.529758645381406</v>
      </c>
      <c r="S73">
        <v>117.24</v>
      </c>
      <c r="T73">
        <v>21427700000000</v>
      </c>
      <c r="U73">
        <v>78.5</v>
      </c>
      <c r="V73">
        <v>9.6</v>
      </c>
      <c r="W73">
        <v>36.6</v>
      </c>
      <c r="X73">
        <v>328239523</v>
      </c>
    </row>
    <row r="74" spans="1:24" x14ac:dyDescent="0.25">
      <c r="A74">
        <v>72</v>
      </c>
      <c r="B74" t="s">
        <v>292</v>
      </c>
      <c r="C74" t="s">
        <v>374</v>
      </c>
      <c r="D74" t="s">
        <v>327</v>
      </c>
      <c r="E74" t="s">
        <v>328</v>
      </c>
      <c r="F74" t="s">
        <v>375</v>
      </c>
      <c r="G74" t="s">
        <v>292</v>
      </c>
      <c r="H74" t="b">
        <v>1</v>
      </c>
      <c r="I74" t="s">
        <v>1796</v>
      </c>
      <c r="J74" t="s">
        <v>376</v>
      </c>
      <c r="K74" t="s">
        <v>377</v>
      </c>
      <c r="L74">
        <v>21600</v>
      </c>
      <c r="M74">
        <v>1955</v>
      </c>
      <c r="N74">
        <v>8</v>
      </c>
      <c r="O74">
        <v>11</v>
      </c>
      <c r="P74" s="3">
        <v>20312</v>
      </c>
      <c r="Q74" s="3">
        <v>45838</v>
      </c>
      <c r="R74">
        <v>69.88570547179269</v>
      </c>
      <c r="S74">
        <v>180.75</v>
      </c>
      <c r="T74">
        <v>1699876578871</v>
      </c>
      <c r="U74">
        <v>72.7</v>
      </c>
      <c r="V74">
        <v>11.4</v>
      </c>
      <c r="W74">
        <v>46.2</v>
      </c>
      <c r="X74">
        <v>144373535</v>
      </c>
    </row>
    <row r="75" spans="1:24" x14ac:dyDescent="0.25">
      <c r="A75">
        <v>74</v>
      </c>
      <c r="B75" t="s">
        <v>21</v>
      </c>
      <c r="C75" t="s">
        <v>378</v>
      </c>
      <c r="D75" t="s">
        <v>32</v>
      </c>
      <c r="E75" t="s">
        <v>379</v>
      </c>
      <c r="F75" t="s">
        <v>124</v>
      </c>
      <c r="G75" t="s">
        <v>21</v>
      </c>
      <c r="H75" t="b">
        <v>0</v>
      </c>
      <c r="I75" t="s">
        <v>1796</v>
      </c>
      <c r="J75" t="s">
        <v>125</v>
      </c>
      <c r="K75" t="s">
        <v>380</v>
      </c>
      <c r="L75">
        <v>21200</v>
      </c>
      <c r="M75">
        <v>1986</v>
      </c>
      <c r="N75">
        <v>9</v>
      </c>
      <c r="O75">
        <v>19</v>
      </c>
      <c r="P75" s="3">
        <v>31674</v>
      </c>
      <c r="Q75" s="3">
        <v>45838</v>
      </c>
      <c r="R75">
        <v>38.778918548939082</v>
      </c>
      <c r="S75">
        <v>117.24</v>
      </c>
      <c r="T75">
        <v>21427700000000</v>
      </c>
      <c r="U75">
        <v>78.5</v>
      </c>
      <c r="V75">
        <v>9.6</v>
      </c>
      <c r="W75">
        <v>36.6</v>
      </c>
      <c r="X75">
        <v>328239523</v>
      </c>
    </row>
    <row r="76" spans="1:24" x14ac:dyDescent="0.25">
      <c r="A76">
        <v>74</v>
      </c>
      <c r="B76" t="s">
        <v>381</v>
      </c>
      <c r="C76" t="s">
        <v>382</v>
      </c>
      <c r="D76" t="s">
        <v>105</v>
      </c>
      <c r="E76" t="s">
        <v>192</v>
      </c>
      <c r="F76" t="s">
        <v>383</v>
      </c>
      <c r="G76" t="s">
        <v>381</v>
      </c>
      <c r="H76" t="b">
        <v>1</v>
      </c>
      <c r="I76" t="s">
        <v>1796</v>
      </c>
      <c r="J76" t="s">
        <v>384</v>
      </c>
      <c r="K76" t="s">
        <v>385</v>
      </c>
      <c r="L76">
        <v>21200</v>
      </c>
      <c r="M76">
        <v>1970</v>
      </c>
      <c r="N76">
        <v>10</v>
      </c>
      <c r="O76">
        <v>1</v>
      </c>
      <c r="P76" s="3">
        <v>25842</v>
      </c>
      <c r="Q76" s="3">
        <v>45838</v>
      </c>
      <c r="R76">
        <v>54.7460643394935</v>
      </c>
      <c r="S76">
        <v>125.08</v>
      </c>
      <c r="T76">
        <v>19910000000000</v>
      </c>
      <c r="U76">
        <v>77</v>
      </c>
      <c r="V76">
        <v>9.4</v>
      </c>
      <c r="W76">
        <v>59.2</v>
      </c>
      <c r="X76">
        <v>1397715000</v>
      </c>
    </row>
    <row r="77" spans="1:24" x14ac:dyDescent="0.25">
      <c r="A77">
        <v>76</v>
      </c>
      <c r="B77" t="s">
        <v>38</v>
      </c>
      <c r="C77" t="s">
        <v>386</v>
      </c>
      <c r="D77" t="s">
        <v>32</v>
      </c>
      <c r="E77" t="s">
        <v>100</v>
      </c>
      <c r="F77" t="s">
        <v>387</v>
      </c>
      <c r="G77" t="s">
        <v>38</v>
      </c>
      <c r="H77" t="b">
        <v>1</v>
      </c>
      <c r="I77" t="s">
        <v>1796</v>
      </c>
      <c r="J77" t="s">
        <v>248</v>
      </c>
      <c r="K77" t="s">
        <v>388</v>
      </c>
      <c r="L77">
        <v>21100</v>
      </c>
      <c r="M77">
        <v>1963</v>
      </c>
      <c r="N77">
        <v>2</v>
      </c>
      <c r="O77">
        <v>17</v>
      </c>
      <c r="P77" s="3">
        <v>23059</v>
      </c>
      <c r="Q77" s="3">
        <v>45838</v>
      </c>
      <c r="R77">
        <v>62.364825518230411</v>
      </c>
      <c r="S77">
        <v>117.24</v>
      </c>
      <c r="T77">
        <v>21427700000000</v>
      </c>
      <c r="U77">
        <v>78.5</v>
      </c>
      <c r="V77">
        <v>9.6</v>
      </c>
      <c r="W77">
        <v>36.6</v>
      </c>
      <c r="X77">
        <v>328239523</v>
      </c>
    </row>
    <row r="78" spans="1:24" x14ac:dyDescent="0.25">
      <c r="A78">
        <v>77</v>
      </c>
      <c r="B78" t="s">
        <v>21</v>
      </c>
      <c r="C78" t="s">
        <v>389</v>
      </c>
      <c r="D78" t="s">
        <v>32</v>
      </c>
      <c r="E78" t="s">
        <v>61</v>
      </c>
      <c r="F78" t="s">
        <v>390</v>
      </c>
      <c r="G78" t="s">
        <v>21</v>
      </c>
      <c r="H78" t="b">
        <v>0</v>
      </c>
      <c r="I78" t="s">
        <v>1796</v>
      </c>
      <c r="J78" t="s">
        <v>391</v>
      </c>
      <c r="K78" t="s">
        <v>392</v>
      </c>
      <c r="L78">
        <v>21000</v>
      </c>
      <c r="M78">
        <v>1933</v>
      </c>
      <c r="N78">
        <v>3</v>
      </c>
      <c r="O78">
        <v>19</v>
      </c>
      <c r="P78" s="3">
        <v>12132</v>
      </c>
      <c r="Q78" s="3">
        <v>45838</v>
      </c>
      <c r="R78">
        <v>92.28267781441356</v>
      </c>
      <c r="S78">
        <v>117.24</v>
      </c>
      <c r="T78">
        <v>21427700000000</v>
      </c>
      <c r="U78">
        <v>78.5</v>
      </c>
      <c r="V78">
        <v>9.6</v>
      </c>
      <c r="W78">
        <v>36.6</v>
      </c>
      <c r="X78">
        <v>328239523</v>
      </c>
    </row>
    <row r="79" spans="1:24" x14ac:dyDescent="0.25">
      <c r="A79">
        <v>77</v>
      </c>
      <c r="B79" t="s">
        <v>250</v>
      </c>
      <c r="C79" t="s">
        <v>393</v>
      </c>
      <c r="D79" t="s">
        <v>219</v>
      </c>
      <c r="E79" t="s">
        <v>394</v>
      </c>
      <c r="F79" t="s">
        <v>395</v>
      </c>
      <c r="G79" t="s">
        <v>250</v>
      </c>
      <c r="H79" t="b">
        <v>1</v>
      </c>
      <c r="I79" t="s">
        <v>1796</v>
      </c>
      <c r="J79" t="s">
        <v>396</v>
      </c>
      <c r="K79" t="s">
        <v>397</v>
      </c>
      <c r="L79">
        <v>21000</v>
      </c>
      <c r="M79">
        <v>1945</v>
      </c>
      <c r="N79">
        <v>6</v>
      </c>
      <c r="O79">
        <v>10</v>
      </c>
      <c r="P79" s="3">
        <v>16598</v>
      </c>
      <c r="Q79" s="3">
        <v>45838</v>
      </c>
      <c r="R79">
        <v>80.05543349670441</v>
      </c>
      <c r="S79">
        <v>105.48</v>
      </c>
      <c r="T79">
        <v>5081769542380</v>
      </c>
      <c r="U79">
        <v>84.2</v>
      </c>
      <c r="V79">
        <v>11.9</v>
      </c>
      <c r="W79">
        <v>46.7</v>
      </c>
      <c r="X79">
        <v>126226568</v>
      </c>
    </row>
    <row r="80" spans="1:24" x14ac:dyDescent="0.25">
      <c r="A80">
        <v>79</v>
      </c>
      <c r="B80" t="s">
        <v>272</v>
      </c>
      <c r="C80" t="s">
        <v>398</v>
      </c>
      <c r="D80" t="s">
        <v>327</v>
      </c>
      <c r="E80" t="s">
        <v>328</v>
      </c>
      <c r="F80" t="s">
        <v>399</v>
      </c>
      <c r="G80" t="s">
        <v>272</v>
      </c>
      <c r="H80" t="b">
        <v>1</v>
      </c>
      <c r="I80" t="s">
        <v>1796</v>
      </c>
      <c r="J80" t="s">
        <v>400</v>
      </c>
      <c r="K80" t="s">
        <v>401</v>
      </c>
      <c r="L80">
        <v>20900</v>
      </c>
      <c r="M80">
        <v>1965</v>
      </c>
      <c r="N80">
        <v>9</v>
      </c>
      <c r="O80">
        <v>26</v>
      </c>
      <c r="P80" s="3">
        <v>24011</v>
      </c>
      <c r="Q80" s="3">
        <v>45838</v>
      </c>
      <c r="R80">
        <v>59.759739676840219</v>
      </c>
      <c r="S80">
        <v>180.75</v>
      </c>
      <c r="T80">
        <v>1699876578871</v>
      </c>
      <c r="U80">
        <v>72.7</v>
      </c>
      <c r="V80">
        <v>11.4</v>
      </c>
      <c r="W80">
        <v>46.2</v>
      </c>
      <c r="X80">
        <v>144373535</v>
      </c>
    </row>
    <row r="81" spans="1:24" x14ac:dyDescent="0.25">
      <c r="A81">
        <v>80</v>
      </c>
      <c r="B81" t="s">
        <v>292</v>
      </c>
      <c r="C81" t="s">
        <v>402</v>
      </c>
      <c r="D81" t="s">
        <v>327</v>
      </c>
      <c r="E81" t="s">
        <v>328</v>
      </c>
      <c r="F81" t="s">
        <v>403</v>
      </c>
      <c r="G81" t="s">
        <v>292</v>
      </c>
      <c r="H81" t="b">
        <v>1</v>
      </c>
      <c r="I81" t="s">
        <v>1796</v>
      </c>
      <c r="J81" t="s">
        <v>404</v>
      </c>
      <c r="K81" t="s">
        <v>405</v>
      </c>
      <c r="L81">
        <v>20500</v>
      </c>
      <c r="M81">
        <v>1950</v>
      </c>
      <c r="N81">
        <v>9</v>
      </c>
      <c r="O81">
        <v>1</v>
      </c>
      <c r="P81" s="3">
        <v>18507</v>
      </c>
      <c r="Q81" s="3">
        <v>45838</v>
      </c>
      <c r="R81">
        <v>74.828199863107457</v>
      </c>
      <c r="S81">
        <v>180.75</v>
      </c>
      <c r="T81">
        <v>1699876578871</v>
      </c>
      <c r="U81">
        <v>72.7</v>
      </c>
      <c r="V81">
        <v>11.4</v>
      </c>
      <c r="W81">
        <v>46.2</v>
      </c>
      <c r="X81">
        <v>144373535</v>
      </c>
    </row>
    <row r="82" spans="1:24" x14ac:dyDescent="0.25">
      <c r="A82">
        <v>81</v>
      </c>
      <c r="B82" t="s">
        <v>351</v>
      </c>
      <c r="C82" t="s">
        <v>406</v>
      </c>
      <c r="D82" t="s">
        <v>32</v>
      </c>
      <c r="E82" t="s">
        <v>407</v>
      </c>
      <c r="F82" t="s">
        <v>408</v>
      </c>
      <c r="G82" t="s">
        <v>351</v>
      </c>
      <c r="H82" t="b">
        <v>1</v>
      </c>
      <c r="I82" t="s">
        <v>1796</v>
      </c>
      <c r="J82" t="s">
        <v>409</v>
      </c>
      <c r="K82" t="s">
        <v>304</v>
      </c>
      <c r="L82">
        <v>20200</v>
      </c>
      <c r="M82">
        <v>1938</v>
      </c>
      <c r="N82">
        <v>8</v>
      </c>
      <c r="O82">
        <v>12</v>
      </c>
      <c r="P82" s="3">
        <v>14104</v>
      </c>
      <c r="Q82" s="3">
        <v>45838</v>
      </c>
      <c r="R82">
        <v>86.882956878850109</v>
      </c>
      <c r="S82">
        <v>117.24</v>
      </c>
      <c r="T82">
        <v>21427700000000</v>
      </c>
      <c r="U82">
        <v>78.5</v>
      </c>
      <c r="V82">
        <v>9.6</v>
      </c>
      <c r="W82">
        <v>36.6</v>
      </c>
      <c r="X82">
        <v>328239523</v>
      </c>
    </row>
    <row r="83" spans="1:24" x14ac:dyDescent="0.25">
      <c r="A83">
        <v>82</v>
      </c>
      <c r="B83" t="s">
        <v>272</v>
      </c>
      <c r="C83" t="s">
        <v>410</v>
      </c>
      <c r="D83" t="s">
        <v>274</v>
      </c>
      <c r="E83" t="s">
        <v>275</v>
      </c>
      <c r="F83" t="s">
        <v>276</v>
      </c>
      <c r="G83" t="s">
        <v>272</v>
      </c>
      <c r="H83" t="b">
        <v>1</v>
      </c>
      <c r="I83" t="s">
        <v>1796</v>
      </c>
      <c r="J83" t="s">
        <v>411</v>
      </c>
      <c r="K83" t="s">
        <v>412</v>
      </c>
      <c r="L83">
        <v>19600</v>
      </c>
      <c r="M83">
        <v>1961</v>
      </c>
      <c r="N83">
        <v>11</v>
      </c>
      <c r="O83">
        <v>18</v>
      </c>
      <c r="P83" s="3">
        <v>22603</v>
      </c>
      <c r="Q83" s="3">
        <v>45838</v>
      </c>
      <c r="R83">
        <v>63.614632913525128</v>
      </c>
      <c r="S83">
        <v>119.8</v>
      </c>
      <c r="T83">
        <v>1392680589329</v>
      </c>
      <c r="U83">
        <v>82.7</v>
      </c>
      <c r="V83">
        <v>23</v>
      </c>
      <c r="W83">
        <v>47.4</v>
      </c>
      <c r="X83">
        <v>25766605</v>
      </c>
    </row>
    <row r="84" spans="1:24" x14ac:dyDescent="0.25">
      <c r="A84">
        <v>83</v>
      </c>
      <c r="B84" t="s">
        <v>49</v>
      </c>
      <c r="C84" t="s">
        <v>413</v>
      </c>
      <c r="D84" t="s">
        <v>32</v>
      </c>
      <c r="E84" t="s">
        <v>414</v>
      </c>
      <c r="F84" t="s">
        <v>204</v>
      </c>
      <c r="G84" t="s">
        <v>49</v>
      </c>
      <c r="H84" t="b">
        <v>1</v>
      </c>
      <c r="I84" t="s">
        <v>1796</v>
      </c>
      <c r="J84" t="s">
        <v>415</v>
      </c>
      <c r="K84" t="s">
        <v>416</v>
      </c>
      <c r="L84">
        <v>19100</v>
      </c>
      <c r="M84">
        <v>1949</v>
      </c>
      <c r="N84">
        <v>8</v>
      </c>
      <c r="O84">
        <v>8</v>
      </c>
      <c r="P84" s="3">
        <v>18118</v>
      </c>
      <c r="Q84" s="3">
        <v>45838</v>
      </c>
      <c r="R84">
        <v>75.893898449722656</v>
      </c>
      <c r="S84">
        <v>117.24</v>
      </c>
      <c r="T84">
        <v>21427700000000</v>
      </c>
      <c r="U84">
        <v>78.5</v>
      </c>
      <c r="V84">
        <v>9.6</v>
      </c>
      <c r="W84">
        <v>36.6</v>
      </c>
      <c r="X84">
        <v>328239523</v>
      </c>
    </row>
    <row r="85" spans="1:24" x14ac:dyDescent="0.25">
      <c r="A85">
        <v>84</v>
      </c>
      <c r="B85" t="s">
        <v>30</v>
      </c>
      <c r="C85" t="s">
        <v>417</v>
      </c>
      <c r="D85" t="s">
        <v>105</v>
      </c>
      <c r="E85" t="s">
        <v>106</v>
      </c>
      <c r="F85" t="s">
        <v>418</v>
      </c>
      <c r="G85" t="s">
        <v>30</v>
      </c>
      <c r="H85" t="b">
        <v>1</v>
      </c>
      <c r="I85" t="s">
        <v>1796</v>
      </c>
      <c r="J85" t="s">
        <v>419</v>
      </c>
      <c r="K85" t="s">
        <v>420</v>
      </c>
      <c r="L85">
        <v>19000</v>
      </c>
      <c r="M85">
        <v>1963</v>
      </c>
      <c r="N85">
        <v>6</v>
      </c>
      <c r="O85">
        <v>1</v>
      </c>
      <c r="P85" s="3">
        <v>23163</v>
      </c>
      <c r="Q85" s="3">
        <v>45838</v>
      </c>
      <c r="R85">
        <v>62.080092129850939</v>
      </c>
      <c r="S85">
        <v>125.08</v>
      </c>
      <c r="T85">
        <v>19910000000000</v>
      </c>
      <c r="U85">
        <v>77</v>
      </c>
      <c r="V85">
        <v>9.4</v>
      </c>
      <c r="W85">
        <v>59.2</v>
      </c>
      <c r="X85">
        <v>1397715000</v>
      </c>
    </row>
    <row r="86" spans="1:24" x14ac:dyDescent="0.25">
      <c r="A86">
        <v>84</v>
      </c>
      <c r="B86" t="s">
        <v>272</v>
      </c>
      <c r="C86" t="s">
        <v>421</v>
      </c>
      <c r="D86" t="s">
        <v>105</v>
      </c>
      <c r="E86" t="s">
        <v>192</v>
      </c>
      <c r="F86" t="s">
        <v>422</v>
      </c>
      <c r="G86" t="s">
        <v>272</v>
      </c>
      <c r="H86" t="b">
        <v>1</v>
      </c>
      <c r="I86" t="s">
        <v>1796</v>
      </c>
      <c r="J86" t="s">
        <v>384</v>
      </c>
      <c r="K86" t="s">
        <v>423</v>
      </c>
      <c r="L86">
        <v>19000</v>
      </c>
      <c r="M86">
        <v>1968</v>
      </c>
      <c r="N86">
        <v>3</v>
      </c>
      <c r="O86">
        <v>1</v>
      </c>
      <c r="P86" s="3">
        <v>24898</v>
      </c>
      <c r="Q86" s="3">
        <v>45838</v>
      </c>
      <c r="R86">
        <v>57.329242388482413</v>
      </c>
      <c r="S86">
        <v>125.08</v>
      </c>
      <c r="T86">
        <v>19910000000000</v>
      </c>
      <c r="U86">
        <v>77</v>
      </c>
      <c r="V86">
        <v>9.4</v>
      </c>
      <c r="W86">
        <v>59.2</v>
      </c>
      <c r="X86">
        <v>1397715000</v>
      </c>
    </row>
    <row r="87" spans="1:24" x14ac:dyDescent="0.25">
      <c r="A87">
        <v>86</v>
      </c>
      <c r="B87" t="s">
        <v>103</v>
      </c>
      <c r="C87" t="s">
        <v>424</v>
      </c>
      <c r="D87" t="s">
        <v>105</v>
      </c>
      <c r="E87" t="s">
        <v>425</v>
      </c>
      <c r="F87" t="s">
        <v>426</v>
      </c>
      <c r="G87" t="s">
        <v>103</v>
      </c>
      <c r="H87" t="b">
        <v>1</v>
      </c>
      <c r="I87" t="s">
        <v>1796</v>
      </c>
      <c r="J87" t="s">
        <v>427</v>
      </c>
      <c r="K87" t="s">
        <v>428</v>
      </c>
      <c r="L87">
        <v>18900</v>
      </c>
      <c r="M87">
        <v>1965</v>
      </c>
      <c r="N87">
        <v>4</v>
      </c>
      <c r="O87">
        <v>17</v>
      </c>
      <c r="P87" s="3">
        <v>23849</v>
      </c>
      <c r="Q87" s="3">
        <v>45838</v>
      </c>
      <c r="R87">
        <v>60.203276481149011</v>
      </c>
      <c r="S87">
        <v>125.08</v>
      </c>
      <c r="T87">
        <v>19910000000000</v>
      </c>
      <c r="U87">
        <v>77</v>
      </c>
      <c r="V87">
        <v>9.4</v>
      </c>
      <c r="W87">
        <v>59.2</v>
      </c>
      <c r="X87">
        <v>1397715000</v>
      </c>
    </row>
    <row r="88" spans="1:24" x14ac:dyDescent="0.25">
      <c r="A88">
        <v>88</v>
      </c>
      <c r="B88" t="s">
        <v>30</v>
      </c>
      <c r="C88" t="s">
        <v>429</v>
      </c>
      <c r="D88" t="s">
        <v>105</v>
      </c>
      <c r="E88" t="s">
        <v>192</v>
      </c>
      <c r="F88" t="s">
        <v>430</v>
      </c>
      <c r="G88" t="s">
        <v>30</v>
      </c>
      <c r="H88" t="b">
        <v>1</v>
      </c>
      <c r="I88" t="s">
        <v>1796</v>
      </c>
      <c r="J88" t="s">
        <v>384</v>
      </c>
      <c r="K88" t="s">
        <v>431</v>
      </c>
      <c r="L88">
        <v>18700</v>
      </c>
      <c r="M88">
        <v>1966</v>
      </c>
      <c r="N88">
        <v>2</v>
      </c>
      <c r="O88">
        <v>15</v>
      </c>
      <c r="P88" s="3">
        <v>24153</v>
      </c>
      <c r="Q88" s="3">
        <v>45838</v>
      </c>
      <c r="R88">
        <v>59.370294318959616</v>
      </c>
      <c r="S88">
        <v>125.08</v>
      </c>
      <c r="T88">
        <v>19910000000000</v>
      </c>
      <c r="U88">
        <v>77</v>
      </c>
      <c r="V88">
        <v>9.4</v>
      </c>
      <c r="W88">
        <v>59.2</v>
      </c>
      <c r="X88">
        <v>1397715000</v>
      </c>
    </row>
    <row r="89" spans="1:24" x14ac:dyDescent="0.25">
      <c r="A89">
        <v>89</v>
      </c>
      <c r="B89" t="s">
        <v>292</v>
      </c>
      <c r="C89" t="s">
        <v>432</v>
      </c>
      <c r="D89" t="s">
        <v>32</v>
      </c>
      <c r="E89" t="s">
        <v>433</v>
      </c>
      <c r="F89" t="s">
        <v>434</v>
      </c>
      <c r="G89" t="s">
        <v>292</v>
      </c>
      <c r="H89" t="b">
        <v>1</v>
      </c>
      <c r="I89" t="s">
        <v>1796</v>
      </c>
      <c r="J89" t="s">
        <v>435</v>
      </c>
      <c r="K89" t="s">
        <v>436</v>
      </c>
      <c r="L89">
        <v>18500</v>
      </c>
      <c r="M89">
        <v>1945</v>
      </c>
      <c r="N89">
        <v>12</v>
      </c>
      <c r="O89">
        <v>11</v>
      </c>
      <c r="P89" s="3">
        <v>16782</v>
      </c>
      <c r="Q89" s="3">
        <v>45838</v>
      </c>
      <c r="R89">
        <v>79.551664694946751</v>
      </c>
      <c r="S89">
        <v>117.24</v>
      </c>
      <c r="T89">
        <v>21427700000000</v>
      </c>
      <c r="U89">
        <v>78.5</v>
      </c>
      <c r="V89">
        <v>9.6</v>
      </c>
      <c r="W89">
        <v>36.6</v>
      </c>
      <c r="X89">
        <v>328239523</v>
      </c>
    </row>
    <row r="90" spans="1:24" x14ac:dyDescent="0.25">
      <c r="A90">
        <v>89</v>
      </c>
      <c r="B90" t="s">
        <v>49</v>
      </c>
      <c r="C90" t="s">
        <v>437</v>
      </c>
      <c r="D90" t="s">
        <v>32</v>
      </c>
      <c r="E90" t="s">
        <v>301</v>
      </c>
      <c r="F90" t="s">
        <v>204</v>
      </c>
      <c r="G90" t="s">
        <v>49</v>
      </c>
      <c r="H90" t="b">
        <v>1</v>
      </c>
      <c r="I90" t="s">
        <v>1796</v>
      </c>
      <c r="J90" t="s">
        <v>438</v>
      </c>
      <c r="K90" t="s">
        <v>137</v>
      </c>
      <c r="L90">
        <v>18500</v>
      </c>
      <c r="M90">
        <v>1957</v>
      </c>
      <c r="N90">
        <v>9</v>
      </c>
      <c r="O90">
        <v>11</v>
      </c>
      <c r="P90" s="3">
        <v>21074</v>
      </c>
      <c r="Q90" s="3">
        <v>45838</v>
      </c>
      <c r="R90">
        <v>67.800809459566707</v>
      </c>
      <c r="S90">
        <v>117.24</v>
      </c>
      <c r="T90">
        <v>21427700000000</v>
      </c>
      <c r="U90">
        <v>78.5</v>
      </c>
      <c r="V90">
        <v>9.6</v>
      </c>
      <c r="W90">
        <v>36.6</v>
      </c>
      <c r="X90">
        <v>328239523</v>
      </c>
    </row>
    <row r="91" spans="1:24" x14ac:dyDescent="0.25">
      <c r="A91">
        <v>89</v>
      </c>
      <c r="B91" t="s">
        <v>292</v>
      </c>
      <c r="C91" t="s">
        <v>439</v>
      </c>
      <c r="D91" t="s">
        <v>327</v>
      </c>
      <c r="E91" t="s">
        <v>328</v>
      </c>
      <c r="F91" t="s">
        <v>440</v>
      </c>
      <c r="G91" t="s">
        <v>292</v>
      </c>
      <c r="H91" t="b">
        <v>1</v>
      </c>
      <c r="I91" t="s">
        <v>1796</v>
      </c>
      <c r="J91" t="s">
        <v>441</v>
      </c>
      <c r="K91" t="s">
        <v>442</v>
      </c>
      <c r="L91">
        <v>18500</v>
      </c>
      <c r="M91">
        <v>1952</v>
      </c>
      <c r="N91">
        <v>11</v>
      </c>
      <c r="O91">
        <v>9</v>
      </c>
      <c r="P91" s="3">
        <v>19307</v>
      </c>
      <c r="Q91" s="3">
        <v>45838</v>
      </c>
      <c r="R91">
        <v>72.636575529986303</v>
      </c>
      <c r="S91">
        <v>180.75</v>
      </c>
      <c r="T91">
        <v>1699876578871</v>
      </c>
      <c r="U91">
        <v>72.7</v>
      </c>
      <c r="V91">
        <v>11.4</v>
      </c>
      <c r="W91">
        <v>46.2</v>
      </c>
      <c r="X91">
        <v>144373535</v>
      </c>
    </row>
    <row r="92" spans="1:24" x14ac:dyDescent="0.25">
      <c r="A92">
        <v>92</v>
      </c>
      <c r="B92" t="s">
        <v>49</v>
      </c>
      <c r="C92" t="s">
        <v>443</v>
      </c>
      <c r="D92" t="s">
        <v>32</v>
      </c>
      <c r="E92" t="s">
        <v>444</v>
      </c>
      <c r="F92" t="s">
        <v>445</v>
      </c>
      <c r="G92" t="s">
        <v>49</v>
      </c>
      <c r="H92" t="b">
        <v>1</v>
      </c>
      <c r="I92" t="s">
        <v>1796</v>
      </c>
      <c r="J92" t="s">
        <v>446</v>
      </c>
      <c r="K92" t="s">
        <v>447</v>
      </c>
      <c r="L92">
        <v>18000</v>
      </c>
      <c r="M92">
        <v>1962</v>
      </c>
      <c r="N92">
        <v>1</v>
      </c>
      <c r="O92">
        <v>17</v>
      </c>
      <c r="P92" s="3">
        <v>22663</v>
      </c>
      <c r="Q92" s="3">
        <v>45838</v>
      </c>
      <c r="R92">
        <v>63.449691991786445</v>
      </c>
      <c r="S92">
        <v>117.24</v>
      </c>
      <c r="T92">
        <v>21427700000000</v>
      </c>
      <c r="U92">
        <v>78.5</v>
      </c>
      <c r="V92">
        <v>9.6</v>
      </c>
      <c r="W92">
        <v>36.6</v>
      </c>
      <c r="X92">
        <v>328239523</v>
      </c>
    </row>
    <row r="93" spans="1:24" x14ac:dyDescent="0.25">
      <c r="A93">
        <v>93</v>
      </c>
      <c r="B93" t="s">
        <v>272</v>
      </c>
      <c r="C93" t="s">
        <v>448</v>
      </c>
      <c r="D93" t="s">
        <v>226</v>
      </c>
      <c r="E93" t="s">
        <v>227</v>
      </c>
      <c r="F93" t="s">
        <v>449</v>
      </c>
      <c r="G93" t="s">
        <v>272</v>
      </c>
      <c r="H93" t="b">
        <v>0</v>
      </c>
      <c r="I93" t="s">
        <v>1796</v>
      </c>
      <c r="J93" t="s">
        <v>450</v>
      </c>
      <c r="K93" t="s">
        <v>451</v>
      </c>
      <c r="L93">
        <v>17700</v>
      </c>
      <c r="M93">
        <v>1950</v>
      </c>
      <c r="N93">
        <v>6</v>
      </c>
      <c r="O93">
        <v>15</v>
      </c>
      <c r="P93" s="3">
        <v>18429</v>
      </c>
      <c r="Q93" s="3">
        <v>45838</v>
      </c>
      <c r="R93">
        <v>75.041752224503767</v>
      </c>
      <c r="S93">
        <v>119.62</v>
      </c>
      <c r="T93">
        <v>2827113184696</v>
      </c>
      <c r="U93">
        <v>81.3</v>
      </c>
      <c r="V93">
        <v>25.5</v>
      </c>
      <c r="W93">
        <v>30.6</v>
      </c>
      <c r="X93">
        <v>66834405</v>
      </c>
    </row>
    <row r="94" spans="1:24" x14ac:dyDescent="0.25">
      <c r="A94">
        <v>94</v>
      </c>
      <c r="B94" t="s">
        <v>49</v>
      </c>
      <c r="C94" t="s">
        <v>452</v>
      </c>
      <c r="D94" t="s">
        <v>32</v>
      </c>
      <c r="E94" t="s">
        <v>414</v>
      </c>
      <c r="F94" t="s">
        <v>204</v>
      </c>
      <c r="G94" t="s">
        <v>49</v>
      </c>
      <c r="H94" t="b">
        <v>1</v>
      </c>
      <c r="I94" t="s">
        <v>1796</v>
      </c>
      <c r="J94" t="s">
        <v>453</v>
      </c>
      <c r="K94" t="s">
        <v>82</v>
      </c>
      <c r="L94">
        <v>17500</v>
      </c>
      <c r="M94">
        <v>1956</v>
      </c>
      <c r="N94">
        <v>6</v>
      </c>
      <c r="O94">
        <v>11</v>
      </c>
      <c r="P94" s="3">
        <v>20617</v>
      </c>
      <c r="Q94" s="3">
        <v>45838</v>
      </c>
      <c r="R94">
        <v>69.049984355444309</v>
      </c>
      <c r="S94">
        <v>117.24</v>
      </c>
      <c r="T94">
        <v>21427700000000</v>
      </c>
      <c r="U94">
        <v>78.5</v>
      </c>
      <c r="V94">
        <v>9.6</v>
      </c>
      <c r="W94">
        <v>36.6</v>
      </c>
      <c r="X94">
        <v>328239523</v>
      </c>
    </row>
    <row r="95" spans="1:24" x14ac:dyDescent="0.25">
      <c r="A95">
        <v>94</v>
      </c>
      <c r="B95" t="s">
        <v>49</v>
      </c>
      <c r="C95" t="s">
        <v>454</v>
      </c>
      <c r="D95" t="s">
        <v>32</v>
      </c>
      <c r="E95" t="s">
        <v>455</v>
      </c>
      <c r="F95" t="s">
        <v>264</v>
      </c>
      <c r="G95" t="s">
        <v>49</v>
      </c>
      <c r="H95" t="b">
        <v>1</v>
      </c>
      <c r="I95" t="s">
        <v>1796</v>
      </c>
      <c r="J95" t="s">
        <v>456</v>
      </c>
      <c r="K95" t="s">
        <v>457</v>
      </c>
      <c r="L95">
        <v>17500</v>
      </c>
      <c r="M95">
        <v>1936</v>
      </c>
      <c r="N95">
        <v>2</v>
      </c>
      <c r="O95">
        <v>16</v>
      </c>
      <c r="P95" s="3">
        <v>13196</v>
      </c>
      <c r="Q95" s="3">
        <v>45838</v>
      </c>
      <c r="R95">
        <v>89.367566087670738</v>
      </c>
      <c r="S95">
        <v>117.24</v>
      </c>
      <c r="T95">
        <v>21427700000000</v>
      </c>
      <c r="U95">
        <v>78.5</v>
      </c>
      <c r="V95">
        <v>9.6</v>
      </c>
      <c r="W95">
        <v>36.6</v>
      </c>
      <c r="X95">
        <v>328239523</v>
      </c>
    </row>
    <row r="96" spans="1:24" x14ac:dyDescent="0.25">
      <c r="A96">
        <v>94</v>
      </c>
      <c r="B96" t="s">
        <v>272</v>
      </c>
      <c r="C96" t="s">
        <v>458</v>
      </c>
      <c r="D96" t="s">
        <v>74</v>
      </c>
      <c r="E96" t="s">
        <v>459</v>
      </c>
      <c r="F96" t="s">
        <v>449</v>
      </c>
      <c r="G96" t="s">
        <v>272</v>
      </c>
      <c r="H96" t="b">
        <v>0</v>
      </c>
      <c r="I96" t="s">
        <v>1797</v>
      </c>
      <c r="J96" t="s">
        <v>460</v>
      </c>
      <c r="K96" t="s">
        <v>461</v>
      </c>
      <c r="L96">
        <v>17500</v>
      </c>
      <c r="M96">
        <v>1950</v>
      </c>
      <c r="N96">
        <v>3</v>
      </c>
      <c r="O96">
        <v>20</v>
      </c>
      <c r="P96" s="3">
        <v>18342</v>
      </c>
      <c r="Q96" s="3">
        <v>45838</v>
      </c>
      <c r="R96">
        <v>75.279945242984255</v>
      </c>
      <c r="S96">
        <v>180.44</v>
      </c>
      <c r="T96">
        <v>2611000000000</v>
      </c>
      <c r="U96">
        <v>69.400000000000006</v>
      </c>
      <c r="V96">
        <v>11.2</v>
      </c>
      <c r="W96">
        <v>49.7</v>
      </c>
      <c r="X96">
        <v>1366417754</v>
      </c>
    </row>
    <row r="97" spans="1:24" x14ac:dyDescent="0.25">
      <c r="A97">
        <v>97</v>
      </c>
      <c r="B97" t="s">
        <v>462</v>
      </c>
      <c r="C97" t="s">
        <v>463</v>
      </c>
      <c r="D97" t="s">
        <v>32</v>
      </c>
      <c r="E97" t="s">
        <v>464</v>
      </c>
      <c r="F97" t="s">
        <v>465</v>
      </c>
      <c r="G97" t="s">
        <v>462</v>
      </c>
      <c r="H97" t="b">
        <v>1</v>
      </c>
      <c r="I97" t="s">
        <v>1796</v>
      </c>
      <c r="J97" t="s">
        <v>466</v>
      </c>
      <c r="K97" t="s">
        <v>467</v>
      </c>
      <c r="L97">
        <v>17400</v>
      </c>
      <c r="M97">
        <v>1932</v>
      </c>
      <c r="N97">
        <v>5</v>
      </c>
      <c r="O97">
        <v>11</v>
      </c>
      <c r="P97" s="3">
        <v>11820</v>
      </c>
      <c r="Q97" s="3">
        <v>45838</v>
      </c>
      <c r="R97">
        <v>93.134851750451446</v>
      </c>
      <c r="S97">
        <v>117.24</v>
      </c>
      <c r="T97">
        <v>21427700000000</v>
      </c>
      <c r="U97">
        <v>78.5</v>
      </c>
      <c r="V97">
        <v>9.6</v>
      </c>
      <c r="W97">
        <v>36.6</v>
      </c>
      <c r="X97">
        <v>328239523</v>
      </c>
    </row>
    <row r="98" spans="1:24" x14ac:dyDescent="0.25">
      <c r="A98">
        <v>97</v>
      </c>
      <c r="B98" t="s">
        <v>21</v>
      </c>
      <c r="C98" t="s">
        <v>468</v>
      </c>
      <c r="D98" t="s">
        <v>32</v>
      </c>
      <c r="E98" t="s">
        <v>469</v>
      </c>
      <c r="F98" t="s">
        <v>470</v>
      </c>
      <c r="G98" t="s">
        <v>21</v>
      </c>
      <c r="H98" t="b">
        <v>1</v>
      </c>
      <c r="I98" t="s">
        <v>1796</v>
      </c>
      <c r="J98" t="s">
        <v>471</v>
      </c>
      <c r="K98" t="s">
        <v>190</v>
      </c>
      <c r="L98">
        <v>17400</v>
      </c>
      <c r="M98">
        <v>1940</v>
      </c>
      <c r="N98">
        <v>1</v>
      </c>
      <c r="O98">
        <v>22</v>
      </c>
      <c r="P98" s="3">
        <v>14632</v>
      </c>
      <c r="Q98" s="3">
        <v>45838</v>
      </c>
      <c r="R98">
        <v>85.436011715268052</v>
      </c>
      <c r="S98">
        <v>117.24</v>
      </c>
      <c r="T98">
        <v>21427700000000</v>
      </c>
      <c r="U98">
        <v>78.5</v>
      </c>
      <c r="V98">
        <v>9.6</v>
      </c>
      <c r="W98">
        <v>36.6</v>
      </c>
      <c r="X98">
        <v>328239523</v>
      </c>
    </row>
    <row r="99" spans="1:24" x14ac:dyDescent="0.25">
      <c r="A99">
        <v>99</v>
      </c>
      <c r="B99" t="s">
        <v>59</v>
      </c>
      <c r="C99" t="s">
        <v>472</v>
      </c>
      <c r="D99" t="s">
        <v>32</v>
      </c>
      <c r="E99" t="s">
        <v>61</v>
      </c>
      <c r="F99" t="s">
        <v>473</v>
      </c>
      <c r="G99" t="s">
        <v>59</v>
      </c>
      <c r="H99" t="b">
        <v>0</v>
      </c>
      <c r="I99" t="s">
        <v>1796</v>
      </c>
      <c r="J99" t="s">
        <v>474</v>
      </c>
      <c r="K99" t="s">
        <v>475</v>
      </c>
      <c r="L99">
        <v>17100</v>
      </c>
      <c r="M99">
        <v>1931</v>
      </c>
      <c r="N99">
        <v>3</v>
      </c>
      <c r="O99">
        <v>11</v>
      </c>
      <c r="P99" s="3">
        <v>11393</v>
      </c>
      <c r="Q99" s="3">
        <v>45838</v>
      </c>
      <c r="R99">
        <v>94.304590910400876</v>
      </c>
      <c r="S99">
        <v>117.24</v>
      </c>
      <c r="T99">
        <v>21427700000000</v>
      </c>
      <c r="U99">
        <v>78.5</v>
      </c>
      <c r="V99">
        <v>9.6</v>
      </c>
      <c r="W99">
        <v>36.6</v>
      </c>
      <c r="X99">
        <v>328239523</v>
      </c>
    </row>
    <row r="100" spans="1:24" x14ac:dyDescent="0.25">
      <c r="A100">
        <v>100</v>
      </c>
      <c r="B100" t="s">
        <v>49</v>
      </c>
      <c r="C100" t="s">
        <v>476</v>
      </c>
      <c r="D100" t="s">
        <v>170</v>
      </c>
      <c r="E100" t="s">
        <v>477</v>
      </c>
      <c r="F100" t="s">
        <v>478</v>
      </c>
      <c r="G100" t="s">
        <v>49</v>
      </c>
      <c r="H100" t="b">
        <v>0</v>
      </c>
      <c r="I100" t="s">
        <v>1797</v>
      </c>
      <c r="J100" t="s">
        <v>479</v>
      </c>
      <c r="K100" t="s">
        <v>480</v>
      </c>
      <c r="L100">
        <v>16700</v>
      </c>
      <c r="M100">
        <v>1953</v>
      </c>
      <c r="N100">
        <v>1</v>
      </c>
      <c r="O100">
        <v>1</v>
      </c>
      <c r="P100" s="3">
        <v>19360</v>
      </c>
      <c r="Q100" s="3">
        <v>45838</v>
      </c>
      <c r="R100">
        <v>72.493492855267604</v>
      </c>
      <c r="S100">
        <v>99.55</v>
      </c>
      <c r="T100">
        <v>703082435360</v>
      </c>
      <c r="U100">
        <v>83.6</v>
      </c>
      <c r="V100">
        <v>10.1</v>
      </c>
      <c r="W100">
        <v>28.8</v>
      </c>
      <c r="X100">
        <v>8574832</v>
      </c>
    </row>
    <row r="101" spans="1:24" x14ac:dyDescent="0.25">
      <c r="A101">
        <v>101</v>
      </c>
      <c r="B101" t="s">
        <v>21</v>
      </c>
      <c r="C101" t="s">
        <v>481</v>
      </c>
      <c r="D101" t="s">
        <v>158</v>
      </c>
      <c r="E101" t="s">
        <v>482</v>
      </c>
      <c r="F101" t="s">
        <v>483</v>
      </c>
      <c r="G101" t="s">
        <v>21</v>
      </c>
      <c r="H101" t="b">
        <v>0</v>
      </c>
      <c r="I101" t="s">
        <v>1796</v>
      </c>
      <c r="J101" t="s">
        <v>484</v>
      </c>
      <c r="K101" t="s">
        <v>485</v>
      </c>
      <c r="L101">
        <v>16500</v>
      </c>
      <c r="M101">
        <v>1951</v>
      </c>
      <c r="N101">
        <v>1</v>
      </c>
      <c r="O101">
        <v>1</v>
      </c>
      <c r="P101" s="3">
        <v>18629</v>
      </c>
      <c r="Q101" s="3">
        <v>45838</v>
      </c>
      <c r="R101">
        <v>74.493502226764988</v>
      </c>
      <c r="S101">
        <v>112.85</v>
      </c>
      <c r="T101">
        <v>3845630030824</v>
      </c>
      <c r="U101">
        <v>80.900000000000006</v>
      </c>
      <c r="V101">
        <v>11.5</v>
      </c>
      <c r="W101">
        <v>48.8</v>
      </c>
      <c r="X101">
        <v>83132799</v>
      </c>
    </row>
    <row r="102" spans="1:24" x14ac:dyDescent="0.25">
      <c r="A102">
        <v>101</v>
      </c>
      <c r="B102" t="s">
        <v>49</v>
      </c>
      <c r="C102" t="s">
        <v>486</v>
      </c>
      <c r="D102" t="s">
        <v>487</v>
      </c>
      <c r="E102" t="s">
        <v>488</v>
      </c>
      <c r="F102" t="s">
        <v>489</v>
      </c>
      <c r="G102" t="s">
        <v>49</v>
      </c>
      <c r="H102" t="b">
        <v>0</v>
      </c>
      <c r="I102" t="s">
        <v>1797</v>
      </c>
      <c r="J102" t="s">
        <v>490</v>
      </c>
      <c r="K102" t="s">
        <v>491</v>
      </c>
      <c r="L102">
        <v>16500</v>
      </c>
      <c r="M102">
        <v>1967</v>
      </c>
      <c r="N102">
        <v>7</v>
      </c>
      <c r="O102">
        <v>4</v>
      </c>
      <c r="P102" s="3">
        <v>24657</v>
      </c>
      <c r="Q102" s="3">
        <v>45838</v>
      </c>
      <c r="R102">
        <v>57.989744779582367</v>
      </c>
      <c r="S102">
        <v>116.48</v>
      </c>
      <c r="T102">
        <v>246489245495</v>
      </c>
      <c r="U102">
        <v>79</v>
      </c>
      <c r="V102">
        <v>14.9</v>
      </c>
      <c r="W102">
        <v>46.1</v>
      </c>
      <c r="X102">
        <v>10669709</v>
      </c>
    </row>
    <row r="103" spans="1:24" x14ac:dyDescent="0.25">
      <c r="A103">
        <v>103</v>
      </c>
      <c r="B103" t="s">
        <v>351</v>
      </c>
      <c r="C103" t="s">
        <v>493</v>
      </c>
      <c r="D103" t="s">
        <v>105</v>
      </c>
      <c r="E103" t="s">
        <v>192</v>
      </c>
      <c r="F103" t="s">
        <v>494</v>
      </c>
      <c r="G103" t="s">
        <v>351</v>
      </c>
      <c r="H103" t="b">
        <v>1</v>
      </c>
      <c r="I103" t="s">
        <v>1796</v>
      </c>
      <c r="J103" t="s">
        <v>419</v>
      </c>
      <c r="K103" t="s">
        <v>495</v>
      </c>
      <c r="L103">
        <v>16300</v>
      </c>
      <c r="M103">
        <v>1951</v>
      </c>
      <c r="N103">
        <v>1</v>
      </c>
      <c r="O103">
        <v>1</v>
      </c>
      <c r="P103" s="3">
        <v>18629</v>
      </c>
      <c r="Q103" s="3">
        <v>45838</v>
      </c>
      <c r="R103">
        <v>74.493502226764988</v>
      </c>
      <c r="S103">
        <v>125.08</v>
      </c>
      <c r="T103">
        <v>19910000000000</v>
      </c>
      <c r="U103">
        <v>77</v>
      </c>
      <c r="V103">
        <v>9.4</v>
      </c>
      <c r="W103">
        <v>59.2</v>
      </c>
      <c r="X103">
        <v>1397715000</v>
      </c>
    </row>
    <row r="104" spans="1:24" x14ac:dyDescent="0.25">
      <c r="A104">
        <v>104</v>
      </c>
      <c r="B104" t="s">
        <v>21</v>
      </c>
      <c r="C104" t="s">
        <v>496</v>
      </c>
      <c r="D104" t="s">
        <v>497</v>
      </c>
      <c r="E104" t="s">
        <v>498</v>
      </c>
      <c r="F104" t="s">
        <v>499</v>
      </c>
      <c r="G104" t="s">
        <v>21</v>
      </c>
      <c r="H104" t="b">
        <v>0</v>
      </c>
      <c r="I104" t="s">
        <v>1796</v>
      </c>
      <c r="J104" t="s">
        <v>500</v>
      </c>
      <c r="K104" t="s">
        <v>316</v>
      </c>
      <c r="L104">
        <v>16200</v>
      </c>
      <c r="M104">
        <v>1947</v>
      </c>
      <c r="N104">
        <v>10</v>
      </c>
      <c r="O104">
        <v>4</v>
      </c>
      <c r="P104" s="3">
        <v>17444</v>
      </c>
      <c r="Q104" s="3">
        <v>45838</v>
      </c>
      <c r="R104">
        <v>77.737861722405128</v>
      </c>
      <c r="S104">
        <v>110.51</v>
      </c>
      <c r="T104">
        <v>530832908738</v>
      </c>
      <c r="U104">
        <v>82.5</v>
      </c>
      <c r="V104">
        <v>27.9</v>
      </c>
      <c r="W104">
        <v>49.1</v>
      </c>
      <c r="X104">
        <v>10285453</v>
      </c>
    </row>
    <row r="105" spans="1:24" x14ac:dyDescent="0.25">
      <c r="A105">
        <v>104</v>
      </c>
      <c r="B105" t="s">
        <v>38</v>
      </c>
      <c r="C105" t="s">
        <v>502</v>
      </c>
      <c r="D105" t="s">
        <v>32</v>
      </c>
      <c r="E105" t="s">
        <v>503</v>
      </c>
      <c r="F105" t="s">
        <v>90</v>
      </c>
      <c r="G105" t="s">
        <v>38</v>
      </c>
      <c r="H105" t="b">
        <v>1</v>
      </c>
      <c r="I105" t="s">
        <v>1796</v>
      </c>
      <c r="J105" t="s">
        <v>504</v>
      </c>
      <c r="K105" t="s">
        <v>420</v>
      </c>
      <c r="L105">
        <v>16200</v>
      </c>
      <c r="M105">
        <v>1955</v>
      </c>
      <c r="N105">
        <v>4</v>
      </c>
      <c r="O105">
        <v>27</v>
      </c>
      <c r="P105" s="3">
        <v>20206</v>
      </c>
      <c r="Q105" s="3">
        <v>45838</v>
      </c>
      <c r="R105">
        <v>70.175914857517441</v>
      </c>
      <c r="S105">
        <v>117.24</v>
      </c>
      <c r="T105">
        <v>21427700000000</v>
      </c>
      <c r="U105">
        <v>78.5</v>
      </c>
      <c r="V105">
        <v>9.6</v>
      </c>
      <c r="W105">
        <v>36.6</v>
      </c>
      <c r="X105">
        <v>328239523</v>
      </c>
    </row>
    <row r="106" spans="1:24" x14ac:dyDescent="0.25">
      <c r="A106">
        <v>106</v>
      </c>
      <c r="B106" t="s">
        <v>49</v>
      </c>
      <c r="C106" t="s">
        <v>505</v>
      </c>
      <c r="D106" t="s">
        <v>170</v>
      </c>
      <c r="E106" t="s">
        <v>239</v>
      </c>
      <c r="F106" t="s">
        <v>204</v>
      </c>
      <c r="G106" t="s">
        <v>49</v>
      </c>
      <c r="H106" t="b">
        <v>1</v>
      </c>
      <c r="I106" t="s">
        <v>1796</v>
      </c>
      <c r="J106" t="s">
        <v>506</v>
      </c>
      <c r="K106" t="s">
        <v>64</v>
      </c>
      <c r="L106">
        <v>16000</v>
      </c>
      <c r="M106">
        <v>1968</v>
      </c>
      <c r="N106">
        <v>3</v>
      </c>
      <c r="O106">
        <v>18</v>
      </c>
      <c r="P106" s="3">
        <v>24915</v>
      </c>
      <c r="Q106" s="3">
        <v>45838</v>
      </c>
      <c r="R106">
        <v>57.282700023601606</v>
      </c>
      <c r="S106">
        <v>99.55</v>
      </c>
      <c r="T106">
        <v>703082435360</v>
      </c>
      <c r="U106">
        <v>83.6</v>
      </c>
      <c r="V106">
        <v>10.1</v>
      </c>
      <c r="W106">
        <v>28.8</v>
      </c>
      <c r="X106">
        <v>8574832</v>
      </c>
    </row>
    <row r="107" spans="1:24" x14ac:dyDescent="0.25">
      <c r="A107">
        <v>107</v>
      </c>
      <c r="B107" t="s">
        <v>103</v>
      </c>
      <c r="C107" t="s">
        <v>507</v>
      </c>
      <c r="D107" t="s">
        <v>105</v>
      </c>
      <c r="E107" t="s">
        <v>336</v>
      </c>
      <c r="F107" t="s">
        <v>508</v>
      </c>
      <c r="G107" t="s">
        <v>103</v>
      </c>
      <c r="H107" t="b">
        <v>1</v>
      </c>
      <c r="I107" t="s">
        <v>1796</v>
      </c>
      <c r="J107" t="s">
        <v>509</v>
      </c>
      <c r="K107" t="s">
        <v>510</v>
      </c>
      <c r="L107">
        <v>15900</v>
      </c>
      <c r="M107">
        <v>1956</v>
      </c>
      <c r="N107">
        <v>1</v>
      </c>
      <c r="O107">
        <v>19</v>
      </c>
      <c r="P107" s="3">
        <v>20473</v>
      </c>
      <c r="Q107" s="3">
        <v>45838</v>
      </c>
      <c r="R107">
        <v>69.444227158948678</v>
      </c>
      <c r="S107">
        <v>125.08</v>
      </c>
      <c r="T107">
        <v>19910000000000</v>
      </c>
      <c r="U107">
        <v>77</v>
      </c>
      <c r="V107">
        <v>9.4</v>
      </c>
      <c r="W107">
        <v>59.2</v>
      </c>
      <c r="X107">
        <v>1397715000</v>
      </c>
    </row>
    <row r="108" spans="1:24" x14ac:dyDescent="0.25">
      <c r="A108">
        <v>108</v>
      </c>
      <c r="B108" t="s">
        <v>103</v>
      </c>
      <c r="C108" t="s">
        <v>511</v>
      </c>
      <c r="D108" t="s">
        <v>170</v>
      </c>
      <c r="E108" t="s">
        <v>512</v>
      </c>
      <c r="F108" t="s">
        <v>513</v>
      </c>
      <c r="G108" t="s">
        <v>103</v>
      </c>
      <c r="H108" t="b">
        <v>1</v>
      </c>
      <c r="I108" t="s">
        <v>1796</v>
      </c>
      <c r="J108" t="s">
        <v>514</v>
      </c>
      <c r="K108" t="s">
        <v>515</v>
      </c>
      <c r="L108">
        <v>15800</v>
      </c>
      <c r="M108">
        <v>1939</v>
      </c>
      <c r="N108">
        <v>8</v>
      </c>
      <c r="O108">
        <v>26</v>
      </c>
      <c r="P108" s="3">
        <v>14483</v>
      </c>
      <c r="Q108" s="3">
        <v>45838</v>
      </c>
      <c r="R108">
        <v>85.844636057525889</v>
      </c>
      <c r="S108">
        <v>99.55</v>
      </c>
      <c r="T108">
        <v>703082435360</v>
      </c>
      <c r="U108">
        <v>83.6</v>
      </c>
      <c r="V108">
        <v>10.1</v>
      </c>
      <c r="W108">
        <v>28.8</v>
      </c>
      <c r="X108">
        <v>8574832</v>
      </c>
    </row>
    <row r="109" spans="1:24" x14ac:dyDescent="0.25">
      <c r="A109">
        <v>112</v>
      </c>
      <c r="B109" t="s">
        <v>351</v>
      </c>
      <c r="C109" t="s">
        <v>516</v>
      </c>
      <c r="D109" t="s">
        <v>74</v>
      </c>
      <c r="E109" t="s">
        <v>75</v>
      </c>
      <c r="F109" t="s">
        <v>517</v>
      </c>
      <c r="G109" t="s">
        <v>351</v>
      </c>
      <c r="H109" t="b">
        <v>1</v>
      </c>
      <c r="I109" t="s">
        <v>1796</v>
      </c>
      <c r="J109" t="s">
        <v>518</v>
      </c>
      <c r="K109" t="s">
        <v>519</v>
      </c>
      <c r="L109">
        <v>15600</v>
      </c>
      <c r="M109">
        <v>1955</v>
      </c>
      <c r="N109">
        <v>10</v>
      </c>
      <c r="O109">
        <v>1</v>
      </c>
      <c r="P109" s="3">
        <v>20363</v>
      </c>
      <c r="Q109" s="3">
        <v>45838</v>
      </c>
      <c r="R109">
        <v>69.746076427717583</v>
      </c>
      <c r="S109">
        <v>180.44</v>
      </c>
      <c r="T109">
        <v>2611000000000</v>
      </c>
      <c r="U109">
        <v>69.400000000000006</v>
      </c>
      <c r="V109">
        <v>11.2</v>
      </c>
      <c r="W109">
        <v>49.7</v>
      </c>
      <c r="X109">
        <v>1366417754</v>
      </c>
    </row>
    <row r="110" spans="1:24" x14ac:dyDescent="0.25">
      <c r="A110">
        <v>113</v>
      </c>
      <c r="B110" t="s">
        <v>38</v>
      </c>
      <c r="C110" t="s">
        <v>520</v>
      </c>
      <c r="D110" t="s">
        <v>32</v>
      </c>
      <c r="E110" t="s">
        <v>521</v>
      </c>
      <c r="F110" t="s">
        <v>522</v>
      </c>
      <c r="G110" t="s">
        <v>38</v>
      </c>
      <c r="H110" t="b">
        <v>1</v>
      </c>
      <c r="I110" t="s">
        <v>1796</v>
      </c>
      <c r="J110" t="s">
        <v>523</v>
      </c>
      <c r="K110" t="s">
        <v>524</v>
      </c>
      <c r="L110">
        <v>15500</v>
      </c>
      <c r="M110">
        <v>1978</v>
      </c>
      <c r="N110">
        <v>3</v>
      </c>
      <c r="O110">
        <v>10</v>
      </c>
      <c r="P110" s="3">
        <v>28559</v>
      </c>
      <c r="Q110" s="3">
        <v>45838</v>
      </c>
      <c r="R110">
        <v>47.307323750855581</v>
      </c>
      <c r="S110">
        <v>117.24</v>
      </c>
      <c r="T110">
        <v>21427700000000</v>
      </c>
      <c r="U110">
        <v>78.5</v>
      </c>
      <c r="V110">
        <v>9.6</v>
      </c>
      <c r="W110">
        <v>36.6</v>
      </c>
      <c r="X110">
        <v>328239523</v>
      </c>
    </row>
    <row r="111" spans="1:24" x14ac:dyDescent="0.25">
      <c r="A111">
        <v>114</v>
      </c>
      <c r="B111" t="s">
        <v>21</v>
      </c>
      <c r="C111" t="s">
        <v>525</v>
      </c>
      <c r="D111" t="s">
        <v>74</v>
      </c>
      <c r="E111" t="s">
        <v>75</v>
      </c>
      <c r="F111" t="s">
        <v>526</v>
      </c>
      <c r="G111" t="s">
        <v>21</v>
      </c>
      <c r="H111" t="b">
        <v>1</v>
      </c>
      <c r="I111" t="s">
        <v>1796</v>
      </c>
      <c r="J111" t="s">
        <v>527</v>
      </c>
      <c r="K111" t="s">
        <v>528</v>
      </c>
      <c r="L111">
        <v>15300</v>
      </c>
      <c r="M111">
        <v>1955</v>
      </c>
      <c r="N111">
        <v>1</v>
      </c>
      <c r="O111">
        <v>1</v>
      </c>
      <c r="P111" s="3">
        <v>20090</v>
      </c>
      <c r="Q111" s="3">
        <v>45838</v>
      </c>
      <c r="R111">
        <v>70.493502487178503</v>
      </c>
      <c r="S111">
        <v>180.44</v>
      </c>
      <c r="T111">
        <v>2611000000000</v>
      </c>
      <c r="U111">
        <v>69.400000000000006</v>
      </c>
      <c r="V111">
        <v>11.2</v>
      </c>
      <c r="W111">
        <v>49.7</v>
      </c>
      <c r="X111">
        <v>1366417754</v>
      </c>
    </row>
    <row r="112" spans="1:24" x14ac:dyDescent="0.25">
      <c r="A112">
        <v>115</v>
      </c>
      <c r="B112" t="s">
        <v>30</v>
      </c>
      <c r="C112" t="s">
        <v>529</v>
      </c>
      <c r="D112" t="s">
        <v>105</v>
      </c>
      <c r="E112" t="s">
        <v>214</v>
      </c>
      <c r="F112" t="s">
        <v>215</v>
      </c>
      <c r="G112" t="s">
        <v>30</v>
      </c>
      <c r="H112" t="b">
        <v>1</v>
      </c>
      <c r="I112" t="s">
        <v>1796</v>
      </c>
      <c r="J112" t="s">
        <v>248</v>
      </c>
      <c r="K112" t="s">
        <v>530</v>
      </c>
      <c r="L112">
        <v>15200</v>
      </c>
      <c r="M112">
        <v>1967</v>
      </c>
      <c r="N112">
        <v>1</v>
      </c>
      <c r="O112">
        <v>1</v>
      </c>
      <c r="P112" s="3">
        <v>24473</v>
      </c>
      <c r="Q112" s="3">
        <v>45838</v>
      </c>
      <c r="R112">
        <v>58.49350348027842</v>
      </c>
      <c r="S112">
        <v>125.08</v>
      </c>
      <c r="T112">
        <v>19910000000000</v>
      </c>
      <c r="U112">
        <v>77</v>
      </c>
      <c r="V112">
        <v>9.4</v>
      </c>
      <c r="W112">
        <v>59.2</v>
      </c>
      <c r="X112">
        <v>1397715000</v>
      </c>
    </row>
    <row r="113" spans="1:24" x14ac:dyDescent="0.25">
      <c r="A113">
        <v>116</v>
      </c>
      <c r="B113" t="s">
        <v>72</v>
      </c>
      <c r="C113" t="s">
        <v>531</v>
      </c>
      <c r="D113" t="s">
        <v>532</v>
      </c>
      <c r="E113" t="s">
        <v>533</v>
      </c>
      <c r="F113" t="s">
        <v>72</v>
      </c>
      <c r="G113" t="s">
        <v>72</v>
      </c>
      <c r="H113" t="b">
        <v>0</v>
      </c>
      <c r="I113" t="s">
        <v>1796</v>
      </c>
      <c r="J113" t="s">
        <v>534</v>
      </c>
      <c r="K113" t="s">
        <v>535</v>
      </c>
      <c r="L113">
        <v>14900</v>
      </c>
      <c r="M113">
        <v>1939</v>
      </c>
      <c r="N113">
        <v>4</v>
      </c>
      <c r="O113">
        <v>19</v>
      </c>
      <c r="P113" s="3">
        <v>14354</v>
      </c>
      <c r="Q113" s="3">
        <v>45838</v>
      </c>
      <c r="R113">
        <v>86.197816030462292</v>
      </c>
      <c r="S113">
        <v>113.27</v>
      </c>
      <c r="T113">
        <v>543649976166</v>
      </c>
      <c r="U113">
        <v>76.900000000000006</v>
      </c>
      <c r="V113">
        <v>14.9</v>
      </c>
      <c r="W113">
        <v>29.5</v>
      </c>
      <c r="X113">
        <v>69625582</v>
      </c>
    </row>
    <row r="114" spans="1:24" x14ac:dyDescent="0.25">
      <c r="A114">
        <v>116</v>
      </c>
      <c r="B114" t="s">
        <v>21</v>
      </c>
      <c r="C114" t="s">
        <v>537</v>
      </c>
      <c r="D114" t="s">
        <v>32</v>
      </c>
      <c r="E114" t="s">
        <v>433</v>
      </c>
      <c r="F114" t="s">
        <v>160</v>
      </c>
      <c r="G114" t="s">
        <v>21</v>
      </c>
      <c r="H114" t="b">
        <v>1</v>
      </c>
      <c r="I114" t="s">
        <v>1796</v>
      </c>
      <c r="J114" t="s">
        <v>538</v>
      </c>
      <c r="K114" t="s">
        <v>137</v>
      </c>
      <c r="L114">
        <v>14900</v>
      </c>
      <c r="M114">
        <v>1941</v>
      </c>
      <c r="N114">
        <v>11</v>
      </c>
      <c r="O114">
        <v>13</v>
      </c>
      <c r="P114" s="3">
        <v>15293</v>
      </c>
      <c r="Q114" s="3">
        <v>45838</v>
      </c>
      <c r="R114">
        <v>83.628325710236425</v>
      </c>
      <c r="S114">
        <v>117.24</v>
      </c>
      <c r="T114">
        <v>21427700000000</v>
      </c>
      <c r="U114">
        <v>78.5</v>
      </c>
      <c r="V114">
        <v>9.6</v>
      </c>
      <c r="W114">
        <v>36.6</v>
      </c>
      <c r="X114">
        <v>328239523</v>
      </c>
    </row>
    <row r="115" spans="1:24" x14ac:dyDescent="0.25">
      <c r="A115">
        <v>118</v>
      </c>
      <c r="B115" t="s">
        <v>103</v>
      </c>
      <c r="C115" t="s">
        <v>539</v>
      </c>
      <c r="D115" t="s">
        <v>532</v>
      </c>
      <c r="E115" t="s">
        <v>533</v>
      </c>
      <c r="F115" t="s">
        <v>540</v>
      </c>
      <c r="G115" t="s">
        <v>103</v>
      </c>
      <c r="H115" t="b">
        <v>1</v>
      </c>
      <c r="I115" t="s">
        <v>1796</v>
      </c>
      <c r="J115" t="s">
        <v>541</v>
      </c>
      <c r="K115" t="s">
        <v>542</v>
      </c>
      <c r="L115">
        <v>14800</v>
      </c>
      <c r="M115">
        <v>1944</v>
      </c>
      <c r="N115">
        <v>5</v>
      </c>
      <c r="O115">
        <v>2</v>
      </c>
      <c r="P115" s="3">
        <v>16194</v>
      </c>
      <c r="Q115" s="3">
        <v>45838</v>
      </c>
      <c r="R115">
        <v>81.159493839938563</v>
      </c>
      <c r="S115">
        <v>113.27</v>
      </c>
      <c r="T115">
        <v>543649976166</v>
      </c>
      <c r="U115">
        <v>76.900000000000006</v>
      </c>
      <c r="V115">
        <v>14.9</v>
      </c>
      <c r="W115">
        <v>29.5</v>
      </c>
      <c r="X115">
        <v>69625582</v>
      </c>
    </row>
    <row r="116" spans="1:24" x14ac:dyDescent="0.25">
      <c r="A116">
        <v>119</v>
      </c>
      <c r="B116" t="s">
        <v>103</v>
      </c>
      <c r="C116" t="s">
        <v>543</v>
      </c>
      <c r="D116" t="s">
        <v>226</v>
      </c>
      <c r="E116" t="s">
        <v>227</v>
      </c>
      <c r="F116" t="s">
        <v>544</v>
      </c>
      <c r="G116" t="s">
        <v>103</v>
      </c>
      <c r="H116" t="b">
        <v>0</v>
      </c>
      <c r="I116" t="s">
        <v>1797</v>
      </c>
      <c r="J116" t="s">
        <v>545</v>
      </c>
      <c r="K116" t="s">
        <v>546</v>
      </c>
      <c r="L116">
        <v>14700</v>
      </c>
      <c r="M116">
        <v>1954</v>
      </c>
      <c r="N116">
        <v>6</v>
      </c>
      <c r="O116">
        <v>30</v>
      </c>
      <c r="P116" s="3">
        <v>19905</v>
      </c>
      <c r="Q116" s="3">
        <v>45838</v>
      </c>
      <c r="R116">
        <v>71.000684462696782</v>
      </c>
      <c r="S116">
        <v>119.62</v>
      </c>
      <c r="T116">
        <v>2827113184696</v>
      </c>
      <c r="U116">
        <v>81.3</v>
      </c>
      <c r="V116">
        <v>25.5</v>
      </c>
      <c r="W116">
        <v>30.6</v>
      </c>
      <c r="X116">
        <v>66834405</v>
      </c>
    </row>
    <row r="117" spans="1:24" x14ac:dyDescent="0.25">
      <c r="A117">
        <v>120</v>
      </c>
      <c r="B117" t="s">
        <v>351</v>
      </c>
      <c r="C117" t="s">
        <v>547</v>
      </c>
      <c r="D117" t="s">
        <v>105</v>
      </c>
      <c r="E117" t="s">
        <v>192</v>
      </c>
      <c r="F117" t="s">
        <v>548</v>
      </c>
      <c r="G117" t="s">
        <v>351</v>
      </c>
      <c r="H117" t="b">
        <v>1</v>
      </c>
      <c r="I117" t="s">
        <v>1796</v>
      </c>
      <c r="J117" t="s">
        <v>549</v>
      </c>
      <c r="K117" t="s">
        <v>550</v>
      </c>
      <c r="L117">
        <v>14600</v>
      </c>
      <c r="M117">
        <v>1962</v>
      </c>
      <c r="N117">
        <v>5</v>
      </c>
      <c r="O117">
        <v>22</v>
      </c>
      <c r="P117" s="3">
        <v>22788</v>
      </c>
      <c r="Q117" s="3">
        <v>45838</v>
      </c>
      <c r="R117">
        <v>63.107460643394937</v>
      </c>
      <c r="S117">
        <v>125.08</v>
      </c>
      <c r="T117">
        <v>19910000000000</v>
      </c>
      <c r="U117">
        <v>77</v>
      </c>
      <c r="V117">
        <v>9.4</v>
      </c>
      <c r="W117">
        <v>59.2</v>
      </c>
      <c r="X117">
        <v>1397715000</v>
      </c>
    </row>
    <row r="118" spans="1:24" x14ac:dyDescent="0.25">
      <c r="A118">
        <v>121</v>
      </c>
      <c r="B118" t="s">
        <v>30</v>
      </c>
      <c r="C118" t="s">
        <v>551</v>
      </c>
      <c r="D118" t="s">
        <v>105</v>
      </c>
      <c r="E118" t="s">
        <v>552</v>
      </c>
      <c r="F118" t="s">
        <v>418</v>
      </c>
      <c r="G118" t="s">
        <v>30</v>
      </c>
      <c r="H118" t="b">
        <v>1</v>
      </c>
      <c r="I118" t="s">
        <v>1796</v>
      </c>
      <c r="J118" t="s">
        <v>385</v>
      </c>
      <c r="K118" t="s">
        <v>553</v>
      </c>
      <c r="L118">
        <v>14500</v>
      </c>
      <c r="M118">
        <v>1964</v>
      </c>
      <c r="N118">
        <v>3</v>
      </c>
      <c r="O118">
        <v>1</v>
      </c>
      <c r="P118" s="3">
        <v>23437</v>
      </c>
      <c r="Q118" s="3">
        <v>45838</v>
      </c>
      <c r="R118">
        <v>61.329241367128851</v>
      </c>
      <c r="S118">
        <v>125.08</v>
      </c>
      <c r="T118">
        <v>19910000000000</v>
      </c>
      <c r="U118">
        <v>77</v>
      </c>
      <c r="V118">
        <v>9.4</v>
      </c>
      <c r="W118">
        <v>59.2</v>
      </c>
      <c r="X118">
        <v>1397715000</v>
      </c>
    </row>
    <row r="119" spans="1:24" x14ac:dyDescent="0.25">
      <c r="A119">
        <v>123</v>
      </c>
      <c r="B119" t="s">
        <v>250</v>
      </c>
      <c r="C119" t="s">
        <v>554</v>
      </c>
      <c r="D119" t="s">
        <v>555</v>
      </c>
      <c r="E119" t="s">
        <v>555</v>
      </c>
      <c r="F119" t="s">
        <v>556</v>
      </c>
      <c r="G119" t="s">
        <v>250</v>
      </c>
      <c r="H119" t="b">
        <v>1</v>
      </c>
      <c r="I119" t="s">
        <v>1796</v>
      </c>
      <c r="J119" t="s">
        <v>557</v>
      </c>
      <c r="K119" t="s">
        <v>558</v>
      </c>
      <c r="L119">
        <v>14300</v>
      </c>
      <c r="M119">
        <v>1927</v>
      </c>
      <c r="N119">
        <v>6</v>
      </c>
      <c r="O119">
        <v>27</v>
      </c>
      <c r="P119" s="3">
        <v>10040</v>
      </c>
      <c r="Q119" s="3">
        <v>45838</v>
      </c>
      <c r="R119">
        <v>98.008904867256646</v>
      </c>
      <c r="S119">
        <v>114.41</v>
      </c>
      <c r="T119">
        <v>372062527489</v>
      </c>
      <c r="U119">
        <v>83.1</v>
      </c>
      <c r="V119">
        <v>13.1</v>
      </c>
      <c r="W119">
        <v>21</v>
      </c>
      <c r="X119">
        <v>5703569</v>
      </c>
    </row>
    <row r="120" spans="1:24" x14ac:dyDescent="0.25">
      <c r="A120">
        <v>124</v>
      </c>
      <c r="B120" t="s">
        <v>72</v>
      </c>
      <c r="C120" t="s">
        <v>560</v>
      </c>
      <c r="D120" t="s">
        <v>74</v>
      </c>
      <c r="E120" t="s">
        <v>75</v>
      </c>
      <c r="F120" t="s">
        <v>561</v>
      </c>
      <c r="G120" t="s">
        <v>72</v>
      </c>
      <c r="H120" t="b">
        <v>0</v>
      </c>
      <c r="I120" t="s">
        <v>1796</v>
      </c>
      <c r="J120" t="s">
        <v>562</v>
      </c>
      <c r="K120" t="s">
        <v>563</v>
      </c>
      <c r="L120">
        <v>14200</v>
      </c>
      <c r="M120">
        <v>1967</v>
      </c>
      <c r="N120">
        <v>6</v>
      </c>
      <c r="O120">
        <v>14</v>
      </c>
      <c r="P120" s="3">
        <v>24637</v>
      </c>
      <c r="Q120" s="3">
        <v>45838</v>
      </c>
      <c r="R120">
        <v>58.044501160092807</v>
      </c>
      <c r="S120">
        <v>180.44</v>
      </c>
      <c r="T120">
        <v>2611000000000</v>
      </c>
      <c r="U120">
        <v>69.400000000000006</v>
      </c>
      <c r="V120">
        <v>11.2</v>
      </c>
      <c r="W120">
        <v>49.7</v>
      </c>
      <c r="X120">
        <v>1366417754</v>
      </c>
    </row>
    <row r="121" spans="1:24" x14ac:dyDescent="0.25">
      <c r="A121">
        <v>124</v>
      </c>
      <c r="B121" t="s">
        <v>250</v>
      </c>
      <c r="C121" t="s">
        <v>564</v>
      </c>
      <c r="D121" t="s">
        <v>565</v>
      </c>
      <c r="E121" t="s">
        <v>566</v>
      </c>
      <c r="F121" t="s">
        <v>567</v>
      </c>
      <c r="G121" t="s">
        <v>250</v>
      </c>
      <c r="H121" t="b">
        <v>1</v>
      </c>
      <c r="I121" t="s">
        <v>1796</v>
      </c>
      <c r="J121" t="s">
        <v>568</v>
      </c>
      <c r="K121" t="s">
        <v>569</v>
      </c>
      <c r="L121">
        <v>14200</v>
      </c>
      <c r="M121">
        <v>1957</v>
      </c>
      <c r="N121">
        <v>4</v>
      </c>
      <c r="O121">
        <v>10</v>
      </c>
      <c r="P121" s="3">
        <v>20920</v>
      </c>
      <c r="Q121" s="3">
        <v>45838</v>
      </c>
      <c r="R121">
        <v>68.222442663280688</v>
      </c>
      <c r="S121">
        <v>267.51</v>
      </c>
      <c r="T121">
        <v>448120428859</v>
      </c>
      <c r="U121">
        <v>54.3</v>
      </c>
      <c r="V121">
        <v>1.5</v>
      </c>
      <c r="W121">
        <v>34.799999999999997</v>
      </c>
      <c r="X121">
        <v>200963599</v>
      </c>
    </row>
    <row r="122" spans="1:24" x14ac:dyDescent="0.25">
      <c r="A122">
        <v>127</v>
      </c>
      <c r="B122" t="s">
        <v>72</v>
      </c>
      <c r="C122" t="s">
        <v>571</v>
      </c>
      <c r="D122" t="s">
        <v>226</v>
      </c>
      <c r="E122" t="s">
        <v>227</v>
      </c>
      <c r="F122" t="s">
        <v>172</v>
      </c>
      <c r="G122" t="s">
        <v>72</v>
      </c>
      <c r="H122" t="b">
        <v>0</v>
      </c>
      <c r="I122" t="s">
        <v>1796</v>
      </c>
      <c r="J122" t="s">
        <v>572</v>
      </c>
      <c r="K122" t="s">
        <v>573</v>
      </c>
      <c r="L122">
        <v>14000</v>
      </c>
      <c r="M122">
        <v>1955</v>
      </c>
      <c r="N122">
        <v>10</v>
      </c>
      <c r="O122">
        <v>2</v>
      </c>
      <c r="P122" s="3">
        <v>20364</v>
      </c>
      <c r="Q122" s="3">
        <v>45838</v>
      </c>
      <c r="R122">
        <v>69.743338603323949</v>
      </c>
      <c r="S122">
        <v>119.62</v>
      </c>
      <c r="T122">
        <v>2827113184696</v>
      </c>
      <c r="U122">
        <v>81.3</v>
      </c>
      <c r="V122">
        <v>25.5</v>
      </c>
      <c r="W122">
        <v>30.6</v>
      </c>
      <c r="X122">
        <v>66834405</v>
      </c>
    </row>
    <row r="123" spans="1:24" x14ac:dyDescent="0.25">
      <c r="A123">
        <v>128</v>
      </c>
      <c r="B123" t="s">
        <v>351</v>
      </c>
      <c r="C123" t="s">
        <v>574</v>
      </c>
      <c r="D123" t="s">
        <v>105</v>
      </c>
      <c r="E123" t="s">
        <v>575</v>
      </c>
      <c r="F123" t="s">
        <v>408</v>
      </c>
      <c r="G123" t="s">
        <v>351</v>
      </c>
      <c r="H123" t="b">
        <v>1</v>
      </c>
      <c r="I123" t="s">
        <v>1796</v>
      </c>
      <c r="J123" t="s">
        <v>576</v>
      </c>
      <c r="K123" t="s">
        <v>577</v>
      </c>
      <c r="L123">
        <v>13900</v>
      </c>
      <c r="M123">
        <v>1965</v>
      </c>
      <c r="N123">
        <v>9</v>
      </c>
      <c r="O123">
        <v>1</v>
      </c>
      <c r="P123" s="3">
        <v>23986</v>
      </c>
      <c r="Q123" s="3">
        <v>45838</v>
      </c>
      <c r="R123">
        <v>59.828186714542191</v>
      </c>
      <c r="S123">
        <v>125.08</v>
      </c>
      <c r="T123">
        <v>19910000000000</v>
      </c>
      <c r="U123">
        <v>77</v>
      </c>
      <c r="V123">
        <v>9.4</v>
      </c>
      <c r="W123">
        <v>59.2</v>
      </c>
      <c r="X123">
        <v>1397715000</v>
      </c>
    </row>
    <row r="124" spans="1:24" x14ac:dyDescent="0.25">
      <c r="A124">
        <v>130</v>
      </c>
      <c r="B124" t="s">
        <v>168</v>
      </c>
      <c r="C124" t="s">
        <v>578</v>
      </c>
      <c r="D124" t="s">
        <v>226</v>
      </c>
      <c r="E124" t="s">
        <v>227</v>
      </c>
      <c r="F124" t="s">
        <v>172</v>
      </c>
      <c r="G124" t="s">
        <v>168</v>
      </c>
      <c r="H124" t="b">
        <v>1</v>
      </c>
      <c r="I124" t="s">
        <v>1796</v>
      </c>
      <c r="J124" t="s">
        <v>579</v>
      </c>
      <c r="K124" t="s">
        <v>190</v>
      </c>
      <c r="L124">
        <v>13700</v>
      </c>
      <c r="M124">
        <v>1945</v>
      </c>
      <c r="N124">
        <v>2</v>
      </c>
      <c r="O124">
        <v>1</v>
      </c>
      <c r="P124" s="3">
        <v>16469</v>
      </c>
      <c r="Q124" s="3">
        <v>45838</v>
      </c>
      <c r="R124">
        <v>80.408619232719275</v>
      </c>
      <c r="S124">
        <v>119.62</v>
      </c>
      <c r="T124">
        <v>2827113184696</v>
      </c>
      <c r="U124">
        <v>81.3</v>
      </c>
      <c r="V124">
        <v>25.5</v>
      </c>
      <c r="W124">
        <v>30.6</v>
      </c>
      <c r="X124">
        <v>66834405</v>
      </c>
    </row>
    <row r="125" spans="1:24" x14ac:dyDescent="0.25">
      <c r="A125">
        <v>130</v>
      </c>
      <c r="B125" t="s">
        <v>580</v>
      </c>
      <c r="C125" t="s">
        <v>581</v>
      </c>
      <c r="D125" t="s">
        <v>32</v>
      </c>
      <c r="E125" t="s">
        <v>582</v>
      </c>
      <c r="F125" t="s">
        <v>583</v>
      </c>
      <c r="G125" t="s">
        <v>580</v>
      </c>
      <c r="H125" t="b">
        <v>1</v>
      </c>
      <c r="I125" t="s">
        <v>1797</v>
      </c>
      <c r="J125" t="s">
        <v>584</v>
      </c>
      <c r="K125" t="s">
        <v>585</v>
      </c>
      <c r="L125">
        <v>13700</v>
      </c>
      <c r="M125">
        <v>1947</v>
      </c>
      <c r="N125">
        <v>3</v>
      </c>
      <c r="O125">
        <v>2</v>
      </c>
      <c r="P125" s="3">
        <v>17228</v>
      </c>
      <c r="Q125" s="3">
        <v>45838</v>
      </c>
      <c r="R125">
        <v>78.32923236874025</v>
      </c>
      <c r="S125">
        <v>117.24</v>
      </c>
      <c r="T125">
        <v>21427700000000</v>
      </c>
      <c r="U125">
        <v>78.5</v>
      </c>
      <c r="V125">
        <v>9.6</v>
      </c>
      <c r="W125">
        <v>36.6</v>
      </c>
      <c r="X125">
        <v>328239523</v>
      </c>
    </row>
    <row r="126" spans="1:24" x14ac:dyDescent="0.25">
      <c r="A126">
        <v>130</v>
      </c>
      <c r="B126" t="s">
        <v>38</v>
      </c>
      <c r="C126" t="s">
        <v>586</v>
      </c>
      <c r="D126" t="s">
        <v>32</v>
      </c>
      <c r="E126" t="s">
        <v>503</v>
      </c>
      <c r="F126" t="s">
        <v>587</v>
      </c>
      <c r="G126" t="s">
        <v>38</v>
      </c>
      <c r="H126" t="b">
        <v>1</v>
      </c>
      <c r="I126" t="s">
        <v>1796</v>
      </c>
      <c r="J126" t="s">
        <v>588</v>
      </c>
      <c r="K126" t="s">
        <v>589</v>
      </c>
      <c r="L126">
        <v>13700</v>
      </c>
      <c r="M126">
        <v>1976</v>
      </c>
      <c r="N126">
        <v>2</v>
      </c>
      <c r="O126">
        <v>24</v>
      </c>
      <c r="P126" s="3">
        <v>27814</v>
      </c>
      <c r="Q126" s="3">
        <v>45838</v>
      </c>
      <c r="R126">
        <v>49.345671576411327</v>
      </c>
      <c r="S126">
        <v>117.24</v>
      </c>
      <c r="T126">
        <v>21427700000000</v>
      </c>
      <c r="U126">
        <v>78.5</v>
      </c>
      <c r="V126">
        <v>9.6</v>
      </c>
      <c r="W126">
        <v>36.6</v>
      </c>
      <c r="X126">
        <v>328239523</v>
      </c>
    </row>
    <row r="127" spans="1:24" x14ac:dyDescent="0.25">
      <c r="A127">
        <v>133</v>
      </c>
      <c r="B127" t="s">
        <v>590</v>
      </c>
      <c r="C127" t="s">
        <v>591</v>
      </c>
      <c r="D127" t="s">
        <v>32</v>
      </c>
      <c r="E127" t="s">
        <v>592</v>
      </c>
      <c r="F127" t="s">
        <v>593</v>
      </c>
      <c r="G127" t="s">
        <v>590</v>
      </c>
      <c r="H127" t="b">
        <v>1</v>
      </c>
      <c r="I127" t="s">
        <v>1796</v>
      </c>
      <c r="J127" t="s">
        <v>594</v>
      </c>
      <c r="K127" t="s">
        <v>595</v>
      </c>
      <c r="L127">
        <v>13300</v>
      </c>
      <c r="M127">
        <v>1942</v>
      </c>
      <c r="N127">
        <v>10</v>
      </c>
      <c r="O127">
        <v>13</v>
      </c>
      <c r="P127" s="3">
        <v>15627</v>
      </c>
      <c r="Q127" s="3">
        <v>45838</v>
      </c>
      <c r="R127">
        <v>82.713210130047912</v>
      </c>
      <c r="S127">
        <v>117.24</v>
      </c>
      <c r="T127">
        <v>21427700000000</v>
      </c>
      <c r="U127">
        <v>78.5</v>
      </c>
      <c r="V127">
        <v>9.6</v>
      </c>
      <c r="W127">
        <v>36.6</v>
      </c>
      <c r="X127">
        <v>328239523</v>
      </c>
    </row>
    <row r="128" spans="1:24" x14ac:dyDescent="0.25">
      <c r="A128">
        <v>133</v>
      </c>
      <c r="B128" t="s">
        <v>292</v>
      </c>
      <c r="C128" t="s">
        <v>596</v>
      </c>
      <c r="D128" t="s">
        <v>32</v>
      </c>
      <c r="E128" t="s">
        <v>597</v>
      </c>
      <c r="F128" t="s">
        <v>598</v>
      </c>
      <c r="G128" t="s">
        <v>292</v>
      </c>
      <c r="H128" t="b">
        <v>0</v>
      </c>
      <c r="I128" t="s">
        <v>1796</v>
      </c>
      <c r="J128" t="s">
        <v>599</v>
      </c>
      <c r="K128" t="s">
        <v>600</v>
      </c>
      <c r="L128">
        <v>13300</v>
      </c>
      <c r="M128">
        <v>1942</v>
      </c>
      <c r="N128">
        <v>7</v>
      </c>
      <c r="O128">
        <v>29</v>
      </c>
      <c r="P128" s="3">
        <v>15551</v>
      </c>
      <c r="Q128" s="3">
        <v>45838</v>
      </c>
      <c r="R128">
        <v>82.921286789869953</v>
      </c>
      <c r="S128">
        <v>117.24</v>
      </c>
      <c r="T128">
        <v>21427700000000</v>
      </c>
      <c r="U128">
        <v>78.5</v>
      </c>
      <c r="V128">
        <v>9.6</v>
      </c>
      <c r="W128">
        <v>36.6</v>
      </c>
      <c r="X128">
        <v>328239523</v>
      </c>
    </row>
    <row r="129" spans="1:24" x14ac:dyDescent="0.25">
      <c r="A129">
        <v>136</v>
      </c>
      <c r="B129" t="s">
        <v>30</v>
      </c>
      <c r="C129" t="s">
        <v>601</v>
      </c>
      <c r="D129" t="s">
        <v>105</v>
      </c>
      <c r="E129" t="s">
        <v>602</v>
      </c>
      <c r="F129" t="s">
        <v>603</v>
      </c>
      <c r="G129" t="s">
        <v>30</v>
      </c>
      <c r="H129" t="b">
        <v>1</v>
      </c>
      <c r="I129" t="s">
        <v>1796</v>
      </c>
      <c r="J129" t="s">
        <v>604</v>
      </c>
      <c r="K129" t="s">
        <v>605</v>
      </c>
      <c r="L129">
        <v>13200</v>
      </c>
      <c r="M129">
        <v>1962</v>
      </c>
      <c r="N129">
        <v>12</v>
      </c>
      <c r="O129">
        <v>28</v>
      </c>
      <c r="P129" s="3">
        <v>23008</v>
      </c>
      <c r="Q129" s="3">
        <v>45838</v>
      </c>
      <c r="R129">
        <v>62.505133470225871</v>
      </c>
      <c r="S129">
        <v>125.08</v>
      </c>
      <c r="T129">
        <v>19910000000000</v>
      </c>
      <c r="U129">
        <v>77</v>
      </c>
      <c r="V129">
        <v>9.4</v>
      </c>
      <c r="W129">
        <v>59.2</v>
      </c>
      <c r="X129">
        <v>1397715000</v>
      </c>
    </row>
    <row r="130" spans="1:24" x14ac:dyDescent="0.25">
      <c r="A130">
        <v>137</v>
      </c>
      <c r="B130" t="s">
        <v>462</v>
      </c>
      <c r="C130" t="s">
        <v>606</v>
      </c>
      <c r="D130" t="s">
        <v>274</v>
      </c>
      <c r="E130" t="s">
        <v>607</v>
      </c>
      <c r="F130" t="s">
        <v>465</v>
      </c>
      <c r="G130" t="s">
        <v>462</v>
      </c>
      <c r="H130" t="b">
        <v>1</v>
      </c>
      <c r="I130" t="s">
        <v>1796</v>
      </c>
      <c r="J130" t="s">
        <v>608</v>
      </c>
      <c r="K130" t="s">
        <v>609</v>
      </c>
      <c r="L130">
        <v>13100</v>
      </c>
      <c r="M130">
        <v>1933</v>
      </c>
      <c r="N130">
        <v>3</v>
      </c>
      <c r="O130">
        <v>3</v>
      </c>
      <c r="P130" s="3">
        <v>12116</v>
      </c>
      <c r="Q130" s="3">
        <v>45838</v>
      </c>
      <c r="R130">
        <v>92.32648374941121</v>
      </c>
      <c r="S130">
        <v>119.8</v>
      </c>
      <c r="T130">
        <v>1392680589329</v>
      </c>
      <c r="U130">
        <v>82.7</v>
      </c>
      <c r="V130">
        <v>23</v>
      </c>
      <c r="W130">
        <v>47.4</v>
      </c>
      <c r="X130">
        <v>25766605</v>
      </c>
    </row>
    <row r="131" spans="1:24" x14ac:dyDescent="0.25">
      <c r="A131">
        <v>138</v>
      </c>
      <c r="B131" t="s">
        <v>49</v>
      </c>
      <c r="C131" t="s">
        <v>610</v>
      </c>
      <c r="D131" t="s">
        <v>74</v>
      </c>
      <c r="E131" t="s">
        <v>75</v>
      </c>
      <c r="F131" t="s">
        <v>478</v>
      </c>
      <c r="G131" t="s">
        <v>49</v>
      </c>
      <c r="H131" t="b">
        <v>1</v>
      </c>
      <c r="I131" t="s">
        <v>1796</v>
      </c>
      <c r="J131" t="s">
        <v>611</v>
      </c>
      <c r="K131" t="s">
        <v>612</v>
      </c>
      <c r="L131">
        <v>12900</v>
      </c>
      <c r="M131">
        <v>1959</v>
      </c>
      <c r="N131">
        <v>3</v>
      </c>
      <c r="O131">
        <v>15</v>
      </c>
      <c r="P131" s="3">
        <v>21624</v>
      </c>
      <c r="Q131" s="3">
        <v>45838</v>
      </c>
      <c r="R131">
        <v>66.293641712978101</v>
      </c>
      <c r="S131">
        <v>180.44</v>
      </c>
      <c r="T131">
        <v>2611000000000</v>
      </c>
      <c r="U131">
        <v>69.400000000000006</v>
      </c>
      <c r="V131">
        <v>11.2</v>
      </c>
      <c r="W131">
        <v>49.7</v>
      </c>
      <c r="X131">
        <v>1366417754</v>
      </c>
    </row>
    <row r="132" spans="1:24" x14ac:dyDescent="0.25">
      <c r="A132">
        <v>138</v>
      </c>
      <c r="B132" t="s">
        <v>590</v>
      </c>
      <c r="C132" t="s">
        <v>613</v>
      </c>
      <c r="D132" t="s">
        <v>32</v>
      </c>
      <c r="E132" t="s">
        <v>614</v>
      </c>
      <c r="F132" t="s">
        <v>615</v>
      </c>
      <c r="G132" t="s">
        <v>590</v>
      </c>
      <c r="H132" t="b">
        <v>1</v>
      </c>
      <c r="I132" t="s">
        <v>1796</v>
      </c>
      <c r="J132" t="s">
        <v>616</v>
      </c>
      <c r="K132" t="s">
        <v>617</v>
      </c>
      <c r="L132">
        <v>12900</v>
      </c>
      <c r="M132">
        <v>1947</v>
      </c>
      <c r="N132">
        <v>7</v>
      </c>
      <c r="O132">
        <v>29</v>
      </c>
      <c r="P132" s="3">
        <v>17377</v>
      </c>
      <c r="Q132" s="3">
        <v>45838</v>
      </c>
      <c r="R132">
        <v>77.921296135851676</v>
      </c>
      <c r="S132">
        <v>117.24</v>
      </c>
      <c r="T132">
        <v>21427700000000</v>
      </c>
      <c r="U132">
        <v>78.5</v>
      </c>
      <c r="V132">
        <v>9.6</v>
      </c>
      <c r="W132">
        <v>36.6</v>
      </c>
      <c r="X132">
        <v>328239523</v>
      </c>
    </row>
    <row r="133" spans="1:24" x14ac:dyDescent="0.25">
      <c r="A133">
        <v>140</v>
      </c>
      <c r="B133" t="s">
        <v>292</v>
      </c>
      <c r="C133" t="s">
        <v>618</v>
      </c>
      <c r="D133" t="s">
        <v>226</v>
      </c>
      <c r="E133" t="s">
        <v>227</v>
      </c>
      <c r="F133" t="s">
        <v>619</v>
      </c>
      <c r="G133" t="s">
        <v>292</v>
      </c>
      <c r="H133" t="b">
        <v>1</v>
      </c>
      <c r="I133" t="s">
        <v>1796</v>
      </c>
      <c r="J133" t="s">
        <v>620</v>
      </c>
      <c r="K133" t="s">
        <v>621</v>
      </c>
      <c r="L133">
        <v>12600</v>
      </c>
      <c r="M133">
        <v>1964</v>
      </c>
      <c r="N133">
        <v>4</v>
      </c>
      <c r="O133">
        <v>21</v>
      </c>
      <c r="P133" s="3">
        <v>23488</v>
      </c>
      <c r="Q133" s="3">
        <v>45838</v>
      </c>
      <c r="R133">
        <v>61.189614059878124</v>
      </c>
      <c r="S133">
        <v>119.62</v>
      </c>
      <c r="T133">
        <v>2827113184696</v>
      </c>
      <c r="U133">
        <v>81.3</v>
      </c>
      <c r="V133">
        <v>25.5</v>
      </c>
      <c r="W133">
        <v>30.6</v>
      </c>
      <c r="X133">
        <v>66834405</v>
      </c>
    </row>
    <row r="134" spans="1:24" x14ac:dyDescent="0.25">
      <c r="A134">
        <v>141</v>
      </c>
      <c r="B134" t="s">
        <v>292</v>
      </c>
      <c r="C134" t="s">
        <v>622</v>
      </c>
      <c r="D134" t="s">
        <v>532</v>
      </c>
      <c r="E134" t="s">
        <v>533</v>
      </c>
      <c r="F134" t="s">
        <v>292</v>
      </c>
      <c r="G134" t="s">
        <v>292</v>
      </c>
      <c r="H134" t="b">
        <v>1</v>
      </c>
      <c r="I134" t="s">
        <v>1796</v>
      </c>
      <c r="J134" t="s">
        <v>623</v>
      </c>
      <c r="K134" t="s">
        <v>624</v>
      </c>
      <c r="L134">
        <v>12300</v>
      </c>
      <c r="M134">
        <v>1965</v>
      </c>
      <c r="N134">
        <v>7</v>
      </c>
      <c r="O134">
        <v>12</v>
      </c>
      <c r="P134" s="3">
        <v>23935</v>
      </c>
      <c r="Q134" s="3">
        <v>45838</v>
      </c>
      <c r="R134">
        <v>59.967818671454218</v>
      </c>
      <c r="S134">
        <v>113.27</v>
      </c>
      <c r="T134">
        <v>543649976166</v>
      </c>
      <c r="U134">
        <v>76.900000000000006</v>
      </c>
      <c r="V134">
        <v>14.9</v>
      </c>
      <c r="W134">
        <v>29.5</v>
      </c>
      <c r="X134">
        <v>69625582</v>
      </c>
    </row>
    <row r="135" spans="1:24" x14ac:dyDescent="0.25">
      <c r="A135">
        <v>142</v>
      </c>
      <c r="B135" t="s">
        <v>272</v>
      </c>
      <c r="C135" t="s">
        <v>625</v>
      </c>
      <c r="D135" t="s">
        <v>105</v>
      </c>
      <c r="E135" t="s">
        <v>626</v>
      </c>
      <c r="F135" t="s">
        <v>296</v>
      </c>
      <c r="G135" t="s">
        <v>272</v>
      </c>
      <c r="H135" t="b">
        <v>1</v>
      </c>
      <c r="I135" t="s">
        <v>1796</v>
      </c>
      <c r="J135" t="s">
        <v>627</v>
      </c>
      <c r="K135" t="s">
        <v>628</v>
      </c>
      <c r="L135">
        <v>12200</v>
      </c>
      <c r="M135">
        <v>1973</v>
      </c>
      <c r="N135">
        <v>2</v>
      </c>
      <c r="O135">
        <v>1</v>
      </c>
      <c r="P135" s="3">
        <v>26696</v>
      </c>
      <c r="Q135" s="3">
        <v>45838</v>
      </c>
      <c r="R135">
        <v>52.408616592623204</v>
      </c>
      <c r="S135">
        <v>125.08</v>
      </c>
      <c r="T135">
        <v>19910000000000</v>
      </c>
      <c r="U135">
        <v>77</v>
      </c>
      <c r="V135">
        <v>9.4</v>
      </c>
      <c r="W135">
        <v>59.2</v>
      </c>
      <c r="X135">
        <v>1397715000</v>
      </c>
    </row>
    <row r="136" spans="1:24" x14ac:dyDescent="0.25">
      <c r="A136">
        <v>142</v>
      </c>
      <c r="B136" t="s">
        <v>351</v>
      </c>
      <c r="C136" t="s">
        <v>629</v>
      </c>
      <c r="D136" t="s">
        <v>105</v>
      </c>
      <c r="E136" t="s">
        <v>630</v>
      </c>
      <c r="F136" t="s">
        <v>354</v>
      </c>
      <c r="G136" t="s">
        <v>351</v>
      </c>
      <c r="H136" t="b">
        <v>1</v>
      </c>
      <c r="I136" t="s">
        <v>1796</v>
      </c>
      <c r="J136" t="s">
        <v>631</v>
      </c>
      <c r="K136" t="s">
        <v>632</v>
      </c>
      <c r="L136">
        <v>12200</v>
      </c>
      <c r="M136">
        <v>1953</v>
      </c>
      <c r="N136">
        <v>10</v>
      </c>
      <c r="O136">
        <v>8</v>
      </c>
      <c r="P136" s="3">
        <v>19640</v>
      </c>
      <c r="Q136" s="3">
        <v>45838</v>
      </c>
      <c r="R136">
        <v>71.726887447023969</v>
      </c>
      <c r="S136">
        <v>125.08</v>
      </c>
      <c r="T136">
        <v>19910000000000</v>
      </c>
      <c r="U136">
        <v>77</v>
      </c>
      <c r="V136">
        <v>9.4</v>
      </c>
      <c r="W136">
        <v>59.2</v>
      </c>
      <c r="X136">
        <v>1397715000</v>
      </c>
    </row>
    <row r="137" spans="1:24" x14ac:dyDescent="0.25">
      <c r="A137">
        <v>144</v>
      </c>
      <c r="B137" t="s">
        <v>30</v>
      </c>
      <c r="C137" t="s">
        <v>633</v>
      </c>
      <c r="D137" t="s">
        <v>32</v>
      </c>
      <c r="E137" t="s">
        <v>634</v>
      </c>
      <c r="F137" t="s">
        <v>635</v>
      </c>
      <c r="G137" t="s">
        <v>30</v>
      </c>
      <c r="H137" t="b">
        <v>1</v>
      </c>
      <c r="I137" t="s">
        <v>1796</v>
      </c>
      <c r="J137" t="s">
        <v>636</v>
      </c>
      <c r="K137" t="s">
        <v>637</v>
      </c>
      <c r="L137">
        <v>12100</v>
      </c>
      <c r="M137">
        <v>1950</v>
      </c>
      <c r="N137">
        <v>7</v>
      </c>
      <c r="O137">
        <v>18</v>
      </c>
      <c r="P137" s="3">
        <v>18462</v>
      </c>
      <c r="Q137" s="3">
        <v>45838</v>
      </c>
      <c r="R137">
        <v>74.951403148528399</v>
      </c>
      <c r="S137">
        <v>117.24</v>
      </c>
      <c r="T137">
        <v>21427700000000</v>
      </c>
      <c r="U137">
        <v>78.5</v>
      </c>
      <c r="V137">
        <v>9.6</v>
      </c>
      <c r="W137">
        <v>36.6</v>
      </c>
      <c r="X137">
        <v>328239523</v>
      </c>
    </row>
    <row r="138" spans="1:24" x14ac:dyDescent="0.25">
      <c r="A138">
        <v>145</v>
      </c>
      <c r="B138" t="s">
        <v>38</v>
      </c>
      <c r="C138" t="s">
        <v>638</v>
      </c>
      <c r="D138" t="s">
        <v>32</v>
      </c>
      <c r="E138" t="s">
        <v>89</v>
      </c>
      <c r="F138" t="s">
        <v>639</v>
      </c>
      <c r="G138" t="s">
        <v>38</v>
      </c>
      <c r="H138" t="b">
        <v>0</v>
      </c>
      <c r="I138" t="s">
        <v>1797</v>
      </c>
      <c r="J138" t="s">
        <v>640</v>
      </c>
      <c r="K138" t="s">
        <v>641</v>
      </c>
      <c r="L138">
        <v>12000</v>
      </c>
      <c r="M138">
        <v>1963</v>
      </c>
      <c r="N138">
        <v>11</v>
      </c>
      <c r="O138">
        <v>6</v>
      </c>
      <c r="P138" s="3">
        <v>23321</v>
      </c>
      <c r="Q138" s="3">
        <v>45838</v>
      </c>
      <c r="R138">
        <v>61.647516405197514</v>
      </c>
      <c r="S138">
        <v>117.24</v>
      </c>
      <c r="T138">
        <v>21427700000000</v>
      </c>
      <c r="U138">
        <v>78.5</v>
      </c>
      <c r="V138">
        <v>9.6</v>
      </c>
      <c r="W138">
        <v>36.6</v>
      </c>
      <c r="X138">
        <v>328239523</v>
      </c>
    </row>
    <row r="139" spans="1:24" x14ac:dyDescent="0.25">
      <c r="A139">
        <v>147</v>
      </c>
      <c r="B139" t="s">
        <v>462</v>
      </c>
      <c r="C139" t="s">
        <v>642</v>
      </c>
      <c r="D139" t="s">
        <v>32</v>
      </c>
      <c r="E139" t="s">
        <v>61</v>
      </c>
      <c r="F139" t="s">
        <v>465</v>
      </c>
      <c r="G139" t="s">
        <v>462</v>
      </c>
      <c r="H139" t="b">
        <v>1</v>
      </c>
      <c r="I139" t="s">
        <v>1796</v>
      </c>
      <c r="J139" t="s">
        <v>643</v>
      </c>
      <c r="K139" t="s">
        <v>266</v>
      </c>
      <c r="L139">
        <v>11600</v>
      </c>
      <c r="M139">
        <v>1940</v>
      </c>
      <c r="N139">
        <v>5</v>
      </c>
      <c r="O139">
        <v>10</v>
      </c>
      <c r="P139" s="3">
        <v>14741</v>
      </c>
      <c r="Q139" s="3">
        <v>45838</v>
      </c>
      <c r="R139">
        <v>85.137590729657461</v>
      </c>
      <c r="S139">
        <v>117.24</v>
      </c>
      <c r="T139">
        <v>21427700000000</v>
      </c>
      <c r="U139">
        <v>78.5</v>
      </c>
      <c r="V139">
        <v>9.6</v>
      </c>
      <c r="W139">
        <v>36.6</v>
      </c>
      <c r="X139">
        <v>328239523</v>
      </c>
    </row>
    <row r="140" spans="1:24" x14ac:dyDescent="0.25">
      <c r="A140">
        <v>148</v>
      </c>
      <c r="B140" t="s">
        <v>38</v>
      </c>
      <c r="C140" t="s">
        <v>644</v>
      </c>
      <c r="D140" t="s">
        <v>306</v>
      </c>
      <c r="E140" t="s">
        <v>645</v>
      </c>
      <c r="F140" t="s">
        <v>646</v>
      </c>
      <c r="G140" t="s">
        <v>38</v>
      </c>
      <c r="H140" t="b">
        <v>1</v>
      </c>
      <c r="I140" t="s">
        <v>1796</v>
      </c>
      <c r="J140" t="s">
        <v>647</v>
      </c>
      <c r="K140" t="s">
        <v>648</v>
      </c>
      <c r="L140">
        <v>11500</v>
      </c>
      <c r="M140">
        <v>1984</v>
      </c>
      <c r="N140">
        <v>10</v>
      </c>
      <c r="O140">
        <v>10</v>
      </c>
      <c r="P140" s="3">
        <v>30965</v>
      </c>
      <c r="Q140" s="3">
        <v>45838</v>
      </c>
      <c r="R140">
        <v>40.718727592725379</v>
      </c>
      <c r="S140">
        <v>114.52</v>
      </c>
      <c r="T140">
        <v>421142267938</v>
      </c>
      <c r="U140">
        <v>77.8</v>
      </c>
      <c r="V140">
        <v>0.1</v>
      </c>
      <c r="W140">
        <v>15.9</v>
      </c>
      <c r="X140">
        <v>9770529</v>
      </c>
    </row>
    <row r="141" spans="1:24" x14ac:dyDescent="0.25">
      <c r="A141">
        <v>148</v>
      </c>
      <c r="B141" t="s">
        <v>351</v>
      </c>
      <c r="C141" t="s">
        <v>649</v>
      </c>
      <c r="D141" t="s">
        <v>158</v>
      </c>
      <c r="E141" t="s">
        <v>650</v>
      </c>
      <c r="F141" t="s">
        <v>517</v>
      </c>
      <c r="G141" t="s">
        <v>351</v>
      </c>
      <c r="H141" t="b">
        <v>1</v>
      </c>
      <c r="I141" t="s">
        <v>1796</v>
      </c>
      <c r="J141" t="s">
        <v>651</v>
      </c>
      <c r="K141" t="s">
        <v>652</v>
      </c>
      <c r="L141">
        <v>11500</v>
      </c>
      <c r="M141">
        <v>1950</v>
      </c>
      <c r="N141">
        <v>2</v>
      </c>
      <c r="O141">
        <v>16</v>
      </c>
      <c r="P141" s="3">
        <v>18310</v>
      </c>
      <c r="Q141" s="3">
        <v>45838</v>
      </c>
      <c r="R141">
        <v>75.367556468172481</v>
      </c>
      <c r="S141">
        <v>112.85</v>
      </c>
      <c r="T141">
        <v>3845630030824</v>
      </c>
      <c r="U141">
        <v>80.900000000000006</v>
      </c>
      <c r="V141">
        <v>11.5</v>
      </c>
      <c r="W141">
        <v>48.8</v>
      </c>
      <c r="X141">
        <v>83132799</v>
      </c>
    </row>
    <row r="142" spans="1:24" x14ac:dyDescent="0.25">
      <c r="A142">
        <v>148</v>
      </c>
      <c r="B142" t="s">
        <v>351</v>
      </c>
      <c r="C142" t="s">
        <v>653</v>
      </c>
      <c r="D142" t="s">
        <v>158</v>
      </c>
      <c r="E142" t="s">
        <v>650</v>
      </c>
      <c r="F142" t="s">
        <v>517</v>
      </c>
      <c r="G142" t="s">
        <v>351</v>
      </c>
      <c r="H142" t="b">
        <v>1</v>
      </c>
      <c r="I142" t="s">
        <v>1796</v>
      </c>
      <c r="J142" t="s">
        <v>651</v>
      </c>
      <c r="K142" t="s">
        <v>304</v>
      </c>
      <c r="L142">
        <v>11500</v>
      </c>
      <c r="M142">
        <v>1950</v>
      </c>
      <c r="N142">
        <v>2</v>
      </c>
      <c r="O142">
        <v>16</v>
      </c>
      <c r="P142" s="3">
        <v>18310</v>
      </c>
      <c r="Q142" s="3">
        <v>45838</v>
      </c>
      <c r="R142">
        <v>75.367556468172481</v>
      </c>
      <c r="S142">
        <v>112.85</v>
      </c>
      <c r="T142">
        <v>3845630030824</v>
      </c>
      <c r="U142">
        <v>80.900000000000006</v>
      </c>
      <c r="V142">
        <v>11.5</v>
      </c>
      <c r="W142">
        <v>48.8</v>
      </c>
      <c r="X142">
        <v>83132799</v>
      </c>
    </row>
    <row r="143" spans="1:24" x14ac:dyDescent="0.25">
      <c r="A143">
        <v>151</v>
      </c>
      <c r="B143" t="s">
        <v>103</v>
      </c>
      <c r="C143" t="s">
        <v>654</v>
      </c>
      <c r="D143" t="s">
        <v>105</v>
      </c>
      <c r="E143" t="s">
        <v>655</v>
      </c>
      <c r="F143" t="s">
        <v>656</v>
      </c>
      <c r="G143" t="s">
        <v>103</v>
      </c>
      <c r="H143" t="b">
        <v>1</v>
      </c>
      <c r="I143" t="s">
        <v>1796</v>
      </c>
      <c r="J143" t="s">
        <v>657</v>
      </c>
      <c r="K143" t="s">
        <v>658</v>
      </c>
      <c r="L143">
        <v>11400</v>
      </c>
      <c r="M143">
        <v>1964</v>
      </c>
      <c r="N143">
        <v>1</v>
      </c>
      <c r="O143">
        <v>1</v>
      </c>
      <c r="P143" s="3">
        <v>23377</v>
      </c>
      <c r="Q143" s="3">
        <v>45838</v>
      </c>
      <c r="R143">
        <v>61.493508787423828</v>
      </c>
      <c r="S143">
        <v>125.08</v>
      </c>
      <c r="T143">
        <v>19910000000000</v>
      </c>
      <c r="U143">
        <v>77</v>
      </c>
      <c r="V143">
        <v>9.4</v>
      </c>
      <c r="W143">
        <v>59.2</v>
      </c>
      <c r="X143">
        <v>1397715000</v>
      </c>
    </row>
    <row r="144" spans="1:24" x14ac:dyDescent="0.25">
      <c r="A144">
        <v>151</v>
      </c>
      <c r="B144" t="s">
        <v>21</v>
      </c>
      <c r="C144" t="s">
        <v>659</v>
      </c>
      <c r="D144" t="s">
        <v>32</v>
      </c>
      <c r="E144" t="s">
        <v>660</v>
      </c>
      <c r="F144" t="s">
        <v>661</v>
      </c>
      <c r="G144" t="s">
        <v>21</v>
      </c>
      <c r="H144" t="b">
        <v>1</v>
      </c>
      <c r="I144" t="s">
        <v>1796</v>
      </c>
      <c r="J144" t="s">
        <v>662</v>
      </c>
      <c r="K144" t="s">
        <v>64</v>
      </c>
      <c r="L144">
        <v>11400</v>
      </c>
      <c r="M144">
        <v>1972</v>
      </c>
      <c r="N144">
        <v>7</v>
      </c>
      <c r="O144">
        <v>21</v>
      </c>
      <c r="P144" s="3">
        <v>26501</v>
      </c>
      <c r="Q144" s="3">
        <v>45838</v>
      </c>
      <c r="R144">
        <v>52.940478604745493</v>
      </c>
      <c r="S144">
        <v>117.24</v>
      </c>
      <c r="T144">
        <v>21427700000000</v>
      </c>
      <c r="U144">
        <v>78.5</v>
      </c>
      <c r="V144">
        <v>9.6</v>
      </c>
      <c r="W144">
        <v>36.6</v>
      </c>
      <c r="X144">
        <v>328239523</v>
      </c>
    </row>
    <row r="145" spans="1:24" x14ac:dyDescent="0.25">
      <c r="A145">
        <v>153</v>
      </c>
      <c r="B145" t="s">
        <v>49</v>
      </c>
      <c r="C145" t="s">
        <v>663</v>
      </c>
      <c r="D145" t="s">
        <v>32</v>
      </c>
      <c r="E145" t="s">
        <v>61</v>
      </c>
      <c r="F145" t="s">
        <v>204</v>
      </c>
      <c r="G145" t="s">
        <v>49</v>
      </c>
      <c r="H145" t="b">
        <v>1</v>
      </c>
      <c r="I145" t="s">
        <v>1796</v>
      </c>
      <c r="J145" t="s">
        <v>664</v>
      </c>
      <c r="K145" t="s">
        <v>665</v>
      </c>
      <c r="L145">
        <v>11300</v>
      </c>
      <c r="M145">
        <v>1948</v>
      </c>
      <c r="N145">
        <v>9</v>
      </c>
      <c r="O145">
        <v>30</v>
      </c>
      <c r="P145" s="3">
        <v>17806</v>
      </c>
      <c r="Q145" s="3">
        <v>45838</v>
      </c>
      <c r="R145">
        <v>76.746086346086344</v>
      </c>
      <c r="S145">
        <v>117.24</v>
      </c>
      <c r="T145">
        <v>21427700000000</v>
      </c>
      <c r="U145">
        <v>78.5</v>
      </c>
      <c r="V145">
        <v>9.6</v>
      </c>
      <c r="W145">
        <v>36.6</v>
      </c>
      <c r="X145">
        <v>328239523</v>
      </c>
    </row>
    <row r="146" spans="1:24" x14ac:dyDescent="0.25">
      <c r="A146">
        <v>153</v>
      </c>
      <c r="B146" t="s">
        <v>250</v>
      </c>
      <c r="C146" t="s">
        <v>666</v>
      </c>
      <c r="D146" t="s">
        <v>665</v>
      </c>
      <c r="E146" t="s">
        <v>667</v>
      </c>
      <c r="F146" t="s">
        <v>668</v>
      </c>
      <c r="G146" t="s">
        <v>250</v>
      </c>
      <c r="H146" t="b">
        <v>1</v>
      </c>
      <c r="I146" t="s">
        <v>1796</v>
      </c>
      <c r="J146" t="s">
        <v>669</v>
      </c>
      <c r="K146" t="s">
        <v>670</v>
      </c>
      <c r="L146">
        <v>11300</v>
      </c>
      <c r="M146">
        <v>1953</v>
      </c>
      <c r="N146">
        <v>9</v>
      </c>
      <c r="O146">
        <v>8</v>
      </c>
      <c r="P146" s="3">
        <v>19610</v>
      </c>
      <c r="Q146" s="3">
        <v>45838</v>
      </c>
      <c r="R146">
        <v>71.80902374076436</v>
      </c>
      <c r="S146">
        <v>108.15</v>
      </c>
      <c r="T146">
        <v>395098666122</v>
      </c>
      <c r="U146">
        <v>82.8</v>
      </c>
      <c r="V146">
        <v>23.1</v>
      </c>
      <c r="W146">
        <v>25.3</v>
      </c>
      <c r="X146">
        <v>9053300</v>
      </c>
    </row>
    <row r="147" spans="1:24" x14ac:dyDescent="0.25">
      <c r="A147">
        <v>153</v>
      </c>
      <c r="B147" t="s">
        <v>250</v>
      </c>
      <c r="C147" t="s">
        <v>672</v>
      </c>
      <c r="D147" t="s">
        <v>274</v>
      </c>
      <c r="E147" t="s">
        <v>673</v>
      </c>
      <c r="F147" t="s">
        <v>250</v>
      </c>
      <c r="G147" t="s">
        <v>250</v>
      </c>
      <c r="H147" t="b">
        <v>0</v>
      </c>
      <c r="I147" t="s">
        <v>1796</v>
      </c>
      <c r="J147" t="s">
        <v>674</v>
      </c>
      <c r="K147" t="s">
        <v>675</v>
      </c>
      <c r="L147">
        <v>11300</v>
      </c>
      <c r="M147">
        <v>1960</v>
      </c>
      <c r="N147">
        <v>4</v>
      </c>
      <c r="O147">
        <v>11</v>
      </c>
      <c r="P147" s="3">
        <v>22017</v>
      </c>
      <c r="Q147" s="3">
        <v>45838</v>
      </c>
      <c r="R147">
        <v>65.216990915501725</v>
      </c>
      <c r="S147">
        <v>119.8</v>
      </c>
      <c r="T147">
        <v>1392680589329</v>
      </c>
      <c r="U147">
        <v>82.7</v>
      </c>
      <c r="V147">
        <v>23</v>
      </c>
      <c r="W147">
        <v>47.4</v>
      </c>
      <c r="X147">
        <v>25766605</v>
      </c>
    </row>
    <row r="148" spans="1:24" x14ac:dyDescent="0.25">
      <c r="A148">
        <v>153</v>
      </c>
      <c r="B148" t="s">
        <v>49</v>
      </c>
      <c r="C148" t="s">
        <v>676</v>
      </c>
      <c r="D148" t="s">
        <v>170</v>
      </c>
      <c r="E148" t="s">
        <v>677</v>
      </c>
      <c r="F148" t="s">
        <v>264</v>
      </c>
      <c r="G148" t="s">
        <v>49</v>
      </c>
      <c r="H148" t="b">
        <v>1</v>
      </c>
      <c r="I148" t="s">
        <v>1796</v>
      </c>
      <c r="J148" t="s">
        <v>678</v>
      </c>
      <c r="K148" t="s">
        <v>621</v>
      </c>
      <c r="L148">
        <v>11300</v>
      </c>
      <c r="M148">
        <v>1965</v>
      </c>
      <c r="N148">
        <v>5</v>
      </c>
      <c r="O148">
        <v>3</v>
      </c>
      <c r="P148" s="3">
        <v>23865</v>
      </c>
      <c r="Q148" s="3">
        <v>45838</v>
      </c>
      <c r="R148">
        <v>60.159470377019751</v>
      </c>
      <c r="S148">
        <v>99.55</v>
      </c>
      <c r="T148">
        <v>703082435360</v>
      </c>
      <c r="U148">
        <v>83.6</v>
      </c>
      <c r="V148">
        <v>10.1</v>
      </c>
      <c r="W148">
        <v>28.8</v>
      </c>
      <c r="X148">
        <v>8574832</v>
      </c>
    </row>
    <row r="149" spans="1:24" x14ac:dyDescent="0.25">
      <c r="A149">
        <v>157</v>
      </c>
      <c r="B149" t="s">
        <v>21</v>
      </c>
      <c r="C149" t="s">
        <v>679</v>
      </c>
      <c r="D149" t="s">
        <v>680</v>
      </c>
      <c r="E149" t="s">
        <v>681</v>
      </c>
      <c r="F149" t="s">
        <v>165</v>
      </c>
      <c r="G149" t="s">
        <v>21</v>
      </c>
      <c r="H149" t="b">
        <v>1</v>
      </c>
      <c r="I149" t="s">
        <v>1796</v>
      </c>
      <c r="J149" t="s">
        <v>682</v>
      </c>
      <c r="K149" t="s">
        <v>683</v>
      </c>
      <c r="L149">
        <v>11100</v>
      </c>
      <c r="M149">
        <v>1934</v>
      </c>
      <c r="N149">
        <v>7</v>
      </c>
      <c r="O149">
        <v>11</v>
      </c>
      <c r="P149" s="3">
        <v>12611</v>
      </c>
      <c r="Q149" s="3">
        <v>45838</v>
      </c>
      <c r="R149">
        <v>90.970568104038335</v>
      </c>
      <c r="S149">
        <v>110.62</v>
      </c>
      <c r="T149">
        <v>2001244392042</v>
      </c>
      <c r="U149">
        <v>82.9</v>
      </c>
      <c r="V149">
        <v>24.3</v>
      </c>
      <c r="W149">
        <v>59.1</v>
      </c>
      <c r="X149">
        <v>60297396</v>
      </c>
    </row>
    <row r="150" spans="1:24" x14ac:dyDescent="0.25">
      <c r="A150">
        <v>157</v>
      </c>
      <c r="B150" t="s">
        <v>21</v>
      </c>
      <c r="C150" t="s">
        <v>685</v>
      </c>
      <c r="D150" t="s">
        <v>686</v>
      </c>
      <c r="E150" t="s">
        <v>687</v>
      </c>
      <c r="F150" t="s">
        <v>165</v>
      </c>
      <c r="G150" t="s">
        <v>21</v>
      </c>
      <c r="H150" t="b">
        <v>0</v>
      </c>
      <c r="I150" t="s">
        <v>1796</v>
      </c>
      <c r="J150" t="s">
        <v>475</v>
      </c>
      <c r="K150" t="s">
        <v>688</v>
      </c>
      <c r="L150">
        <v>11100</v>
      </c>
      <c r="M150">
        <v>1950</v>
      </c>
      <c r="N150">
        <v>6</v>
      </c>
      <c r="O150">
        <v>1</v>
      </c>
      <c r="P150" s="3">
        <v>18415</v>
      </c>
      <c r="Q150" s="3">
        <v>45838</v>
      </c>
      <c r="R150">
        <v>75.080082135523611</v>
      </c>
      <c r="S150">
        <v>158.93</v>
      </c>
      <c r="T150">
        <v>351431649241</v>
      </c>
      <c r="U150">
        <v>63.9</v>
      </c>
      <c r="V150">
        <v>27.5</v>
      </c>
      <c r="W150">
        <v>29.2</v>
      </c>
      <c r="X150">
        <v>58558270</v>
      </c>
    </row>
    <row r="151" spans="1:24" x14ac:dyDescent="0.25">
      <c r="A151">
        <v>159</v>
      </c>
      <c r="B151" t="s">
        <v>38</v>
      </c>
      <c r="C151" t="s">
        <v>690</v>
      </c>
      <c r="D151" t="s">
        <v>105</v>
      </c>
      <c r="E151" t="s">
        <v>192</v>
      </c>
      <c r="F151" t="s">
        <v>193</v>
      </c>
      <c r="G151" t="s">
        <v>38</v>
      </c>
      <c r="H151" t="b">
        <v>1</v>
      </c>
      <c r="I151" t="s">
        <v>1796</v>
      </c>
      <c r="J151" t="s">
        <v>155</v>
      </c>
      <c r="K151" t="s">
        <v>691</v>
      </c>
      <c r="L151">
        <v>11000</v>
      </c>
      <c r="M151">
        <v>1972</v>
      </c>
      <c r="N151">
        <v>1</v>
      </c>
      <c r="O151">
        <v>1</v>
      </c>
      <c r="P151" s="3">
        <v>26299</v>
      </c>
      <c r="Q151" s="3">
        <v>45838</v>
      </c>
      <c r="R151">
        <v>53.493510444128979</v>
      </c>
      <c r="S151">
        <v>125.08</v>
      </c>
      <c r="T151">
        <v>19910000000000</v>
      </c>
      <c r="U151">
        <v>77</v>
      </c>
      <c r="V151">
        <v>9.4</v>
      </c>
      <c r="W151">
        <v>59.2</v>
      </c>
      <c r="X151">
        <v>1397715000</v>
      </c>
    </row>
    <row r="152" spans="1:24" x14ac:dyDescent="0.25">
      <c r="A152">
        <v>161</v>
      </c>
      <c r="B152" t="s">
        <v>49</v>
      </c>
      <c r="C152" t="s">
        <v>692</v>
      </c>
      <c r="D152" t="s">
        <v>32</v>
      </c>
      <c r="E152" t="s">
        <v>693</v>
      </c>
      <c r="F152" t="s">
        <v>694</v>
      </c>
      <c r="G152" t="s">
        <v>49</v>
      </c>
      <c r="H152" t="b">
        <v>0</v>
      </c>
      <c r="I152" t="s">
        <v>1796</v>
      </c>
      <c r="J152" t="s">
        <v>695</v>
      </c>
      <c r="K152" t="s">
        <v>696</v>
      </c>
      <c r="L152">
        <v>10900</v>
      </c>
      <c r="M152">
        <v>1939</v>
      </c>
      <c r="N152">
        <v>12</v>
      </c>
      <c r="O152">
        <v>28</v>
      </c>
      <c r="P152" s="3">
        <v>14607</v>
      </c>
      <c r="Q152" s="3">
        <v>45838</v>
      </c>
      <c r="R152">
        <v>85.505145230827338</v>
      </c>
      <c r="S152">
        <v>117.24</v>
      </c>
      <c r="T152">
        <v>21427700000000</v>
      </c>
      <c r="U152">
        <v>78.5</v>
      </c>
      <c r="V152">
        <v>9.6</v>
      </c>
      <c r="W152">
        <v>36.6</v>
      </c>
      <c r="X152">
        <v>328239523</v>
      </c>
    </row>
    <row r="153" spans="1:24" x14ac:dyDescent="0.25">
      <c r="A153">
        <v>161</v>
      </c>
      <c r="B153" t="s">
        <v>21</v>
      </c>
      <c r="C153" t="s">
        <v>697</v>
      </c>
      <c r="D153" t="s">
        <v>32</v>
      </c>
      <c r="E153" t="s">
        <v>433</v>
      </c>
      <c r="F153" t="s">
        <v>698</v>
      </c>
      <c r="G153" t="s">
        <v>21</v>
      </c>
      <c r="H153" t="b">
        <v>1</v>
      </c>
      <c r="I153" t="s">
        <v>1797</v>
      </c>
      <c r="J153" t="s">
        <v>699</v>
      </c>
      <c r="K153" t="s">
        <v>700</v>
      </c>
      <c r="L153">
        <v>10900</v>
      </c>
      <c r="M153">
        <v>1937</v>
      </c>
      <c r="N153">
        <v>6</v>
      </c>
      <c r="O153">
        <v>17</v>
      </c>
      <c r="P153" s="3">
        <v>13683</v>
      </c>
      <c r="Q153" s="3">
        <v>45838</v>
      </c>
      <c r="R153">
        <v>88.036269111268339</v>
      </c>
      <c r="S153">
        <v>117.24</v>
      </c>
      <c r="T153">
        <v>21427700000000</v>
      </c>
      <c r="U153">
        <v>78.5</v>
      </c>
      <c r="V153">
        <v>9.6</v>
      </c>
      <c r="W153">
        <v>36.6</v>
      </c>
      <c r="X153">
        <v>328239523</v>
      </c>
    </row>
    <row r="154" spans="1:24" x14ac:dyDescent="0.25">
      <c r="A154">
        <v>161</v>
      </c>
      <c r="B154" t="s">
        <v>21</v>
      </c>
      <c r="C154" t="s">
        <v>701</v>
      </c>
      <c r="D154" t="s">
        <v>67</v>
      </c>
      <c r="E154" t="s">
        <v>68</v>
      </c>
      <c r="F154" t="s">
        <v>702</v>
      </c>
      <c r="G154" t="s">
        <v>21</v>
      </c>
      <c r="H154" t="b">
        <v>0</v>
      </c>
      <c r="I154" t="s">
        <v>1796</v>
      </c>
      <c r="J154" t="s">
        <v>703</v>
      </c>
      <c r="K154" t="s">
        <v>704</v>
      </c>
      <c r="L154">
        <v>10900</v>
      </c>
      <c r="M154">
        <v>1955</v>
      </c>
      <c r="N154">
        <v>10</v>
      </c>
      <c r="O154">
        <v>19</v>
      </c>
      <c r="P154" s="3">
        <v>20381</v>
      </c>
      <c r="Q154" s="3">
        <v>45838</v>
      </c>
      <c r="R154">
        <v>69.696795588632241</v>
      </c>
      <c r="S154">
        <v>141.54</v>
      </c>
      <c r="T154">
        <v>1258286717125</v>
      </c>
      <c r="U154">
        <v>75</v>
      </c>
      <c r="V154">
        <v>13.1</v>
      </c>
      <c r="W154">
        <v>55.1</v>
      </c>
      <c r="X154">
        <v>126014024</v>
      </c>
    </row>
    <row r="155" spans="1:24" x14ac:dyDescent="0.25">
      <c r="A155">
        <v>164</v>
      </c>
      <c r="B155" t="s">
        <v>59</v>
      </c>
      <c r="C155" t="s">
        <v>705</v>
      </c>
      <c r="D155" t="s">
        <v>32</v>
      </c>
      <c r="E155" t="s">
        <v>61</v>
      </c>
      <c r="F155" t="s">
        <v>135</v>
      </c>
      <c r="G155" t="s">
        <v>59</v>
      </c>
      <c r="H155" t="b">
        <v>0</v>
      </c>
      <c r="I155" t="s">
        <v>1796</v>
      </c>
      <c r="J155" t="s">
        <v>706</v>
      </c>
      <c r="K155" t="s">
        <v>467</v>
      </c>
      <c r="L155">
        <v>10700</v>
      </c>
      <c r="M155">
        <v>1929</v>
      </c>
      <c r="N155">
        <v>8</v>
      </c>
      <c r="O155">
        <v>5</v>
      </c>
      <c r="P155" s="3">
        <v>10810</v>
      </c>
      <c r="Q155" s="3">
        <v>45838</v>
      </c>
      <c r="R155">
        <v>95.902114087329579</v>
      </c>
      <c r="S155">
        <v>117.24</v>
      </c>
      <c r="T155">
        <v>21427700000000</v>
      </c>
      <c r="U155">
        <v>78.5</v>
      </c>
      <c r="V155">
        <v>9.6</v>
      </c>
      <c r="W155">
        <v>36.6</v>
      </c>
      <c r="X155">
        <v>328239523</v>
      </c>
    </row>
    <row r="156" spans="1:24" x14ac:dyDescent="0.25">
      <c r="A156">
        <v>165</v>
      </c>
      <c r="B156" t="s">
        <v>590</v>
      </c>
      <c r="C156" t="s">
        <v>707</v>
      </c>
      <c r="D156" t="s">
        <v>32</v>
      </c>
      <c r="E156" t="s">
        <v>708</v>
      </c>
      <c r="F156" t="s">
        <v>709</v>
      </c>
      <c r="G156" t="s">
        <v>590</v>
      </c>
      <c r="H156" t="b">
        <v>1</v>
      </c>
      <c r="I156" t="s">
        <v>1796</v>
      </c>
      <c r="J156" t="s">
        <v>710</v>
      </c>
      <c r="K156" t="s">
        <v>524</v>
      </c>
      <c r="L156">
        <v>10600</v>
      </c>
      <c r="M156">
        <v>1941</v>
      </c>
      <c r="N156">
        <v>6</v>
      </c>
      <c r="O156">
        <v>5</v>
      </c>
      <c r="P156" s="3">
        <v>15132</v>
      </c>
      <c r="Q156" s="3">
        <v>45838</v>
      </c>
      <c r="R156">
        <v>84.069123236487798</v>
      </c>
      <c r="S156">
        <v>117.24</v>
      </c>
      <c r="T156">
        <v>21427700000000</v>
      </c>
      <c r="U156">
        <v>78.5</v>
      </c>
      <c r="V156">
        <v>9.6</v>
      </c>
      <c r="W156">
        <v>36.6</v>
      </c>
      <c r="X156">
        <v>328239523</v>
      </c>
    </row>
    <row r="157" spans="1:24" x14ac:dyDescent="0.25">
      <c r="A157">
        <v>165</v>
      </c>
      <c r="B157" t="s">
        <v>103</v>
      </c>
      <c r="C157" t="s">
        <v>711</v>
      </c>
      <c r="D157" t="s">
        <v>712</v>
      </c>
      <c r="E157" t="s">
        <v>713</v>
      </c>
      <c r="F157" t="s">
        <v>513</v>
      </c>
      <c r="G157" t="s">
        <v>103</v>
      </c>
      <c r="H157" t="b">
        <v>1</v>
      </c>
      <c r="I157" t="s">
        <v>1796</v>
      </c>
      <c r="J157" t="s">
        <v>714</v>
      </c>
      <c r="K157" t="s">
        <v>715</v>
      </c>
      <c r="L157">
        <v>10600</v>
      </c>
      <c r="M157">
        <v>1950</v>
      </c>
      <c r="N157">
        <v>1</v>
      </c>
      <c r="O157">
        <v>1</v>
      </c>
      <c r="P157" s="3">
        <v>18264</v>
      </c>
      <c r="Q157" s="3">
        <v>45838</v>
      </c>
      <c r="R157">
        <v>75.493497604380565</v>
      </c>
      <c r="S157">
        <v>167.4</v>
      </c>
      <c r="T157">
        <v>1839758040766</v>
      </c>
      <c r="U157">
        <v>75.7</v>
      </c>
      <c r="V157">
        <v>14.2</v>
      </c>
      <c r="W157">
        <v>65.099999999999994</v>
      </c>
      <c r="X157">
        <v>212559417</v>
      </c>
    </row>
    <row r="158" spans="1:24" x14ac:dyDescent="0.25">
      <c r="A158">
        <v>167</v>
      </c>
      <c r="B158" t="s">
        <v>49</v>
      </c>
      <c r="C158" t="s">
        <v>717</v>
      </c>
      <c r="D158" t="s">
        <v>327</v>
      </c>
      <c r="E158" t="s">
        <v>328</v>
      </c>
      <c r="F158" t="s">
        <v>718</v>
      </c>
      <c r="G158" t="s">
        <v>49</v>
      </c>
      <c r="H158" t="b">
        <v>1</v>
      </c>
      <c r="I158" t="s">
        <v>1796</v>
      </c>
      <c r="J158" t="s">
        <v>719</v>
      </c>
      <c r="K158" t="s">
        <v>720</v>
      </c>
      <c r="L158">
        <v>10500</v>
      </c>
      <c r="M158">
        <v>1966</v>
      </c>
      <c r="N158">
        <v>3</v>
      </c>
      <c r="O158">
        <v>12</v>
      </c>
      <c r="P158" s="3">
        <v>24178</v>
      </c>
      <c r="Q158" s="3">
        <v>45838</v>
      </c>
      <c r="R158">
        <v>59.301848049281311</v>
      </c>
      <c r="S158">
        <v>180.75</v>
      </c>
      <c r="T158">
        <v>1699876578871</v>
      </c>
      <c r="U158">
        <v>72.7</v>
      </c>
      <c r="V158">
        <v>11.4</v>
      </c>
      <c r="W158">
        <v>46.2</v>
      </c>
      <c r="X158">
        <v>144373535</v>
      </c>
    </row>
    <row r="159" spans="1:24" x14ac:dyDescent="0.25">
      <c r="A159">
        <v>167</v>
      </c>
      <c r="B159" t="s">
        <v>21</v>
      </c>
      <c r="C159" t="s">
        <v>721</v>
      </c>
      <c r="D159" t="s">
        <v>105</v>
      </c>
      <c r="E159" t="s">
        <v>602</v>
      </c>
      <c r="F159" t="s">
        <v>247</v>
      </c>
      <c r="G159" t="s">
        <v>21</v>
      </c>
      <c r="H159" t="b">
        <v>1</v>
      </c>
      <c r="I159" t="s">
        <v>1796</v>
      </c>
      <c r="J159" t="s">
        <v>549</v>
      </c>
      <c r="K159" t="s">
        <v>722</v>
      </c>
      <c r="L159">
        <v>10500</v>
      </c>
      <c r="M159">
        <v>1984</v>
      </c>
      <c r="N159">
        <v>1</v>
      </c>
      <c r="O159">
        <v>1</v>
      </c>
      <c r="P159" s="3">
        <v>30682</v>
      </c>
      <c r="Q159" s="3">
        <v>45838</v>
      </c>
      <c r="R159">
        <v>41.493514112508961</v>
      </c>
      <c r="S159">
        <v>125.08</v>
      </c>
      <c r="T159">
        <v>19910000000000</v>
      </c>
      <c r="U159">
        <v>77</v>
      </c>
      <c r="V159">
        <v>9.4</v>
      </c>
      <c r="W159">
        <v>59.2</v>
      </c>
      <c r="X159">
        <v>1397715000</v>
      </c>
    </row>
    <row r="160" spans="1:24" x14ac:dyDescent="0.25">
      <c r="A160">
        <v>167</v>
      </c>
      <c r="B160" t="s">
        <v>49</v>
      </c>
      <c r="C160" t="s">
        <v>723</v>
      </c>
      <c r="D160" t="s">
        <v>306</v>
      </c>
      <c r="E160" t="s">
        <v>645</v>
      </c>
      <c r="F160" t="s">
        <v>724</v>
      </c>
      <c r="G160" t="s">
        <v>49</v>
      </c>
      <c r="H160" t="b">
        <v>1</v>
      </c>
      <c r="I160" t="s">
        <v>1796</v>
      </c>
      <c r="J160" t="s">
        <v>725</v>
      </c>
      <c r="K160" t="s">
        <v>726</v>
      </c>
      <c r="L160">
        <v>10500</v>
      </c>
      <c r="M160">
        <v>1977</v>
      </c>
      <c r="N160">
        <v>9</v>
      </c>
      <c r="O160">
        <v>10</v>
      </c>
      <c r="P160" s="3">
        <v>28378</v>
      </c>
      <c r="Q160" s="3">
        <v>45838</v>
      </c>
      <c r="R160">
        <v>47.803542493155277</v>
      </c>
      <c r="S160">
        <v>114.52</v>
      </c>
      <c r="T160">
        <v>421142267938</v>
      </c>
      <c r="U160">
        <v>77.8</v>
      </c>
      <c r="V160">
        <v>0.1</v>
      </c>
      <c r="W160">
        <v>15.9</v>
      </c>
      <c r="X160">
        <v>9770529</v>
      </c>
    </row>
    <row r="161" spans="1:24" x14ac:dyDescent="0.25">
      <c r="A161">
        <v>170</v>
      </c>
      <c r="B161" t="s">
        <v>49</v>
      </c>
      <c r="C161" t="s">
        <v>727</v>
      </c>
      <c r="D161" t="s">
        <v>32</v>
      </c>
      <c r="E161" t="s">
        <v>592</v>
      </c>
      <c r="F161" t="s">
        <v>728</v>
      </c>
      <c r="G161" t="s">
        <v>49</v>
      </c>
      <c r="H161" t="b">
        <v>1</v>
      </c>
      <c r="I161" t="s">
        <v>1796</v>
      </c>
      <c r="J161" t="s">
        <v>729</v>
      </c>
      <c r="K161" t="s">
        <v>412</v>
      </c>
      <c r="L161">
        <v>10300</v>
      </c>
      <c r="M161">
        <v>1952</v>
      </c>
      <c r="N161">
        <v>11</v>
      </c>
      <c r="O161">
        <v>29</v>
      </c>
      <c r="P161" s="3">
        <v>19327</v>
      </c>
      <c r="Q161" s="3">
        <v>45838</v>
      </c>
      <c r="R161">
        <v>72.581819527174517</v>
      </c>
      <c r="S161">
        <v>117.24</v>
      </c>
      <c r="T161">
        <v>21427700000000</v>
      </c>
      <c r="U161">
        <v>78.5</v>
      </c>
      <c r="V161">
        <v>9.6</v>
      </c>
      <c r="W161">
        <v>36.6</v>
      </c>
      <c r="X161">
        <v>328239523</v>
      </c>
    </row>
    <row r="162" spans="1:24" x14ac:dyDescent="0.25">
      <c r="A162">
        <v>171</v>
      </c>
      <c r="B162" t="s">
        <v>38</v>
      </c>
      <c r="C162" t="s">
        <v>730</v>
      </c>
      <c r="D162" t="s">
        <v>274</v>
      </c>
      <c r="E162" t="s">
        <v>607</v>
      </c>
      <c r="F162" t="s">
        <v>731</v>
      </c>
      <c r="G162" t="s">
        <v>38</v>
      </c>
      <c r="H162" t="b">
        <v>1</v>
      </c>
      <c r="I162" t="s">
        <v>1796</v>
      </c>
      <c r="J162" t="s">
        <v>732</v>
      </c>
      <c r="K162" t="s">
        <v>733</v>
      </c>
      <c r="L162">
        <v>10200</v>
      </c>
      <c r="M162">
        <v>1979</v>
      </c>
      <c r="N162">
        <v>11</v>
      </c>
      <c r="O162">
        <v>17</v>
      </c>
      <c r="P162" s="3">
        <v>29176</v>
      </c>
      <c r="Q162" s="3">
        <v>45838</v>
      </c>
      <c r="R162">
        <v>45.617405487272094</v>
      </c>
      <c r="S162">
        <v>119.8</v>
      </c>
      <c r="T162">
        <v>1392680589329</v>
      </c>
      <c r="U162">
        <v>82.7</v>
      </c>
      <c r="V162">
        <v>23</v>
      </c>
      <c r="W162">
        <v>47.4</v>
      </c>
      <c r="X162">
        <v>25766605</v>
      </c>
    </row>
    <row r="163" spans="1:24" x14ac:dyDescent="0.25">
      <c r="A163">
        <v>171</v>
      </c>
      <c r="B163" t="s">
        <v>351</v>
      </c>
      <c r="C163" t="s">
        <v>734</v>
      </c>
      <c r="D163" t="s">
        <v>32</v>
      </c>
      <c r="E163" t="s">
        <v>735</v>
      </c>
      <c r="F163" t="s">
        <v>548</v>
      </c>
      <c r="G163" t="s">
        <v>351</v>
      </c>
      <c r="H163" t="b">
        <v>0</v>
      </c>
      <c r="I163" t="s">
        <v>1796</v>
      </c>
      <c r="J163" t="s">
        <v>736</v>
      </c>
      <c r="K163" t="s">
        <v>457</v>
      </c>
      <c r="L163">
        <v>10200</v>
      </c>
      <c r="M163">
        <v>1962</v>
      </c>
      <c r="N163">
        <v>8</v>
      </c>
      <c r="O163">
        <v>19</v>
      </c>
      <c r="P163" s="3">
        <v>22877</v>
      </c>
      <c r="Q163" s="3">
        <v>45838</v>
      </c>
      <c r="R163">
        <v>62.86379192334018</v>
      </c>
      <c r="S163">
        <v>117.24</v>
      </c>
      <c r="T163">
        <v>21427700000000</v>
      </c>
      <c r="U163">
        <v>78.5</v>
      </c>
      <c r="V163">
        <v>9.6</v>
      </c>
      <c r="W163">
        <v>36.6</v>
      </c>
      <c r="X163">
        <v>328239523</v>
      </c>
    </row>
    <row r="164" spans="1:24" x14ac:dyDescent="0.25">
      <c r="A164">
        <v>171</v>
      </c>
      <c r="B164" t="s">
        <v>38</v>
      </c>
      <c r="C164" t="s">
        <v>737</v>
      </c>
      <c r="D164" t="s">
        <v>32</v>
      </c>
      <c r="E164" t="s">
        <v>738</v>
      </c>
      <c r="F164" t="s">
        <v>739</v>
      </c>
      <c r="G164" t="s">
        <v>38</v>
      </c>
      <c r="H164" t="b">
        <v>1</v>
      </c>
      <c r="I164" t="s">
        <v>1796</v>
      </c>
      <c r="J164" t="s">
        <v>740</v>
      </c>
      <c r="K164" t="s">
        <v>137</v>
      </c>
      <c r="L164">
        <v>10200</v>
      </c>
      <c r="M164">
        <v>1940</v>
      </c>
      <c r="N164">
        <v>9</v>
      </c>
      <c r="O164">
        <v>21</v>
      </c>
      <c r="P164" s="3">
        <v>14875</v>
      </c>
      <c r="Q164" s="3">
        <v>45838</v>
      </c>
      <c r="R164">
        <v>84.770724563860952</v>
      </c>
      <c r="S164">
        <v>117.24</v>
      </c>
      <c r="T164">
        <v>21427700000000</v>
      </c>
      <c r="U164">
        <v>78.5</v>
      </c>
      <c r="V164">
        <v>9.6</v>
      </c>
      <c r="W164">
        <v>36.6</v>
      </c>
      <c r="X164">
        <v>328239523</v>
      </c>
    </row>
    <row r="165" spans="1:24" x14ac:dyDescent="0.25">
      <c r="A165">
        <v>171</v>
      </c>
      <c r="B165" t="s">
        <v>292</v>
      </c>
      <c r="C165" t="s">
        <v>741</v>
      </c>
      <c r="D165" t="s">
        <v>32</v>
      </c>
      <c r="E165" t="s">
        <v>742</v>
      </c>
      <c r="F165" t="s">
        <v>403</v>
      </c>
      <c r="G165" t="s">
        <v>292</v>
      </c>
      <c r="H165" t="b">
        <v>1</v>
      </c>
      <c r="I165" t="s">
        <v>1796</v>
      </c>
      <c r="J165" t="s">
        <v>743</v>
      </c>
      <c r="K165" t="s">
        <v>744</v>
      </c>
      <c r="L165">
        <v>10200</v>
      </c>
      <c r="M165">
        <v>1959</v>
      </c>
      <c r="N165">
        <v>3</v>
      </c>
      <c r="O165">
        <v>5</v>
      </c>
      <c r="P165" s="3">
        <v>21614</v>
      </c>
      <c r="Q165" s="3">
        <v>45838</v>
      </c>
      <c r="R165">
        <v>66.321019941157246</v>
      </c>
      <c r="S165">
        <v>117.24</v>
      </c>
      <c r="T165">
        <v>21427700000000</v>
      </c>
      <c r="U165">
        <v>78.5</v>
      </c>
      <c r="V165">
        <v>9.6</v>
      </c>
      <c r="W165">
        <v>36.6</v>
      </c>
      <c r="X165">
        <v>328239523</v>
      </c>
    </row>
    <row r="166" spans="1:24" x14ac:dyDescent="0.25">
      <c r="A166">
        <v>171</v>
      </c>
      <c r="B166" t="s">
        <v>250</v>
      </c>
      <c r="C166" t="s">
        <v>745</v>
      </c>
      <c r="D166" t="s">
        <v>327</v>
      </c>
      <c r="E166" t="s">
        <v>746</v>
      </c>
      <c r="F166" t="s">
        <v>449</v>
      </c>
      <c r="G166" t="s">
        <v>250</v>
      </c>
      <c r="H166" t="b">
        <v>1</v>
      </c>
      <c r="I166" t="s">
        <v>1796</v>
      </c>
      <c r="J166" t="s">
        <v>747</v>
      </c>
      <c r="K166" t="s">
        <v>748</v>
      </c>
      <c r="L166">
        <v>10200</v>
      </c>
      <c r="M166">
        <v>1948</v>
      </c>
      <c r="N166">
        <v>10</v>
      </c>
      <c r="O166">
        <v>13</v>
      </c>
      <c r="P166" s="3">
        <v>17819</v>
      </c>
      <c r="Q166" s="3">
        <v>45838</v>
      </c>
      <c r="R166">
        <v>76.710494910494901</v>
      </c>
      <c r="S166">
        <v>180.75</v>
      </c>
      <c r="T166">
        <v>1699876578871</v>
      </c>
      <c r="U166">
        <v>72.7</v>
      </c>
      <c r="V166">
        <v>11.4</v>
      </c>
      <c r="W166">
        <v>46.2</v>
      </c>
      <c r="X166">
        <v>144373535</v>
      </c>
    </row>
    <row r="167" spans="1:24" x14ac:dyDescent="0.25">
      <c r="A167">
        <v>171</v>
      </c>
      <c r="B167" t="s">
        <v>38</v>
      </c>
      <c r="C167" t="s">
        <v>749</v>
      </c>
      <c r="D167" t="s">
        <v>555</v>
      </c>
      <c r="E167" t="s">
        <v>555</v>
      </c>
      <c r="F167" t="s">
        <v>112</v>
      </c>
      <c r="G167" t="s">
        <v>38</v>
      </c>
      <c r="H167" t="b">
        <v>1</v>
      </c>
      <c r="I167" t="s">
        <v>1796</v>
      </c>
      <c r="J167" t="s">
        <v>750</v>
      </c>
      <c r="K167" t="s">
        <v>751</v>
      </c>
      <c r="L167">
        <v>10200</v>
      </c>
      <c r="M167">
        <v>1982</v>
      </c>
      <c r="N167">
        <v>3</v>
      </c>
      <c r="O167">
        <v>19</v>
      </c>
      <c r="P167" s="3">
        <v>30029</v>
      </c>
      <c r="Q167" s="3">
        <v>45838</v>
      </c>
      <c r="R167">
        <v>43.282683093771389</v>
      </c>
      <c r="S167">
        <v>114.41</v>
      </c>
      <c r="T167">
        <v>372062527489</v>
      </c>
      <c r="U167">
        <v>83.1</v>
      </c>
      <c r="V167">
        <v>13.1</v>
      </c>
      <c r="W167">
        <v>21</v>
      </c>
      <c r="X167">
        <v>5703569</v>
      </c>
    </row>
    <row r="168" spans="1:24" x14ac:dyDescent="0.25">
      <c r="A168">
        <v>171</v>
      </c>
      <c r="B168" t="s">
        <v>30</v>
      </c>
      <c r="C168" t="s">
        <v>752</v>
      </c>
      <c r="D168" t="s">
        <v>158</v>
      </c>
      <c r="E168" t="s">
        <v>753</v>
      </c>
      <c r="F168" t="s">
        <v>635</v>
      </c>
      <c r="G168" t="s">
        <v>30</v>
      </c>
      <c r="H168" t="b">
        <v>0</v>
      </c>
      <c r="I168" t="s">
        <v>1796</v>
      </c>
      <c r="J168" t="s">
        <v>754</v>
      </c>
      <c r="K168" t="s">
        <v>755</v>
      </c>
      <c r="L168">
        <v>10200</v>
      </c>
      <c r="M168">
        <v>1964</v>
      </c>
      <c r="N168">
        <v>10</v>
      </c>
      <c r="O168">
        <v>19</v>
      </c>
      <c r="P168" s="3">
        <v>23669</v>
      </c>
      <c r="Q168" s="3">
        <v>45838</v>
      </c>
      <c r="R168">
        <v>60.694074008654951</v>
      </c>
      <c r="S168">
        <v>112.85</v>
      </c>
      <c r="T168">
        <v>3845630030824</v>
      </c>
      <c r="U168">
        <v>80.900000000000006</v>
      </c>
      <c r="V168">
        <v>11.5</v>
      </c>
      <c r="W168">
        <v>48.8</v>
      </c>
      <c r="X168">
        <v>83132799</v>
      </c>
    </row>
    <row r="169" spans="1:24" x14ac:dyDescent="0.25">
      <c r="A169">
        <v>171</v>
      </c>
      <c r="B169" t="s">
        <v>21</v>
      </c>
      <c r="C169" t="s">
        <v>756</v>
      </c>
      <c r="D169" t="s">
        <v>32</v>
      </c>
      <c r="E169" t="s">
        <v>189</v>
      </c>
      <c r="F169" t="s">
        <v>124</v>
      </c>
      <c r="G169" t="s">
        <v>21</v>
      </c>
      <c r="H169" t="b">
        <v>0</v>
      </c>
      <c r="I169" t="s">
        <v>1797</v>
      </c>
      <c r="J169" t="s">
        <v>125</v>
      </c>
      <c r="K169" t="s">
        <v>757</v>
      </c>
      <c r="L169">
        <v>10200</v>
      </c>
      <c r="M169">
        <v>1949</v>
      </c>
      <c r="N169">
        <v>2</v>
      </c>
      <c r="O169">
        <v>8</v>
      </c>
      <c r="P169" s="3">
        <v>17937</v>
      </c>
      <c r="Q169" s="3">
        <v>45838</v>
      </c>
      <c r="R169">
        <v>76.389453847247893</v>
      </c>
      <c r="S169">
        <v>117.24</v>
      </c>
      <c r="T169">
        <v>21427700000000</v>
      </c>
      <c r="U169">
        <v>78.5</v>
      </c>
      <c r="V169">
        <v>9.6</v>
      </c>
      <c r="W169">
        <v>36.6</v>
      </c>
      <c r="X169">
        <v>328239523</v>
      </c>
    </row>
    <row r="170" spans="1:24" x14ac:dyDescent="0.25">
      <c r="A170">
        <v>179</v>
      </c>
      <c r="B170" t="s">
        <v>38</v>
      </c>
      <c r="C170" t="s">
        <v>758</v>
      </c>
      <c r="D170" t="s">
        <v>274</v>
      </c>
      <c r="E170" t="s">
        <v>607</v>
      </c>
      <c r="F170" t="s">
        <v>731</v>
      </c>
      <c r="G170" t="s">
        <v>38</v>
      </c>
      <c r="H170" t="b">
        <v>1</v>
      </c>
      <c r="I170" t="s">
        <v>1796</v>
      </c>
      <c r="J170" t="s">
        <v>759</v>
      </c>
      <c r="K170" t="s">
        <v>319</v>
      </c>
      <c r="L170">
        <v>10100</v>
      </c>
      <c r="M170">
        <v>1979</v>
      </c>
      <c r="N170">
        <v>12</v>
      </c>
      <c r="O170">
        <v>17</v>
      </c>
      <c r="P170" s="3">
        <v>29206</v>
      </c>
      <c r="Q170" s="3">
        <v>45838</v>
      </c>
      <c r="R170">
        <v>45.535271159783306</v>
      </c>
      <c r="S170">
        <v>119.8</v>
      </c>
      <c r="T170">
        <v>1392680589329</v>
      </c>
      <c r="U170">
        <v>82.7</v>
      </c>
      <c r="V170">
        <v>23</v>
      </c>
      <c r="W170">
        <v>47.4</v>
      </c>
      <c r="X170">
        <v>25766605</v>
      </c>
    </row>
    <row r="171" spans="1:24" x14ac:dyDescent="0.25">
      <c r="A171">
        <v>179</v>
      </c>
      <c r="B171" t="s">
        <v>72</v>
      </c>
      <c r="C171" t="s">
        <v>760</v>
      </c>
      <c r="D171" t="s">
        <v>761</v>
      </c>
      <c r="E171" t="s">
        <v>762</v>
      </c>
      <c r="F171" t="s">
        <v>763</v>
      </c>
      <c r="G171" t="s">
        <v>72</v>
      </c>
      <c r="H171" t="b">
        <v>0</v>
      </c>
      <c r="I171" t="s">
        <v>1796</v>
      </c>
      <c r="J171" t="s">
        <v>764</v>
      </c>
      <c r="K171" t="s">
        <v>765</v>
      </c>
      <c r="L171">
        <v>10100</v>
      </c>
      <c r="M171">
        <v>1941</v>
      </c>
      <c r="N171">
        <v>8</v>
      </c>
      <c r="O171">
        <v>12</v>
      </c>
      <c r="P171" s="3">
        <v>15200</v>
      </c>
      <c r="Q171" s="3">
        <v>45838</v>
      </c>
      <c r="R171">
        <v>83.882947883785349</v>
      </c>
      <c r="S171">
        <v>121.46</v>
      </c>
      <c r="T171">
        <v>364701517788</v>
      </c>
      <c r="U171">
        <v>76</v>
      </c>
      <c r="V171">
        <v>12</v>
      </c>
      <c r="W171">
        <v>38.700000000000003</v>
      </c>
      <c r="X171">
        <v>32447385</v>
      </c>
    </row>
    <row r="172" spans="1:24" x14ac:dyDescent="0.25">
      <c r="A172">
        <v>179</v>
      </c>
      <c r="B172" t="s">
        <v>462</v>
      </c>
      <c r="C172" t="s">
        <v>767</v>
      </c>
      <c r="D172" t="s">
        <v>105</v>
      </c>
      <c r="E172" t="s">
        <v>153</v>
      </c>
      <c r="F172" t="s">
        <v>465</v>
      </c>
      <c r="G172" t="s">
        <v>462</v>
      </c>
      <c r="H172" t="b">
        <v>1</v>
      </c>
      <c r="I172" t="s">
        <v>1797</v>
      </c>
      <c r="J172" t="s">
        <v>768</v>
      </c>
      <c r="K172" t="s">
        <v>769</v>
      </c>
      <c r="L172">
        <v>10100</v>
      </c>
      <c r="M172">
        <v>1964</v>
      </c>
      <c r="N172">
        <v>1</v>
      </c>
      <c r="O172">
        <v>1</v>
      </c>
      <c r="P172" s="3">
        <v>23377</v>
      </c>
      <c r="Q172" s="3">
        <v>45838</v>
      </c>
      <c r="R172">
        <v>61.493508787423828</v>
      </c>
      <c r="S172">
        <v>125.08</v>
      </c>
      <c r="T172">
        <v>19910000000000</v>
      </c>
      <c r="U172">
        <v>77</v>
      </c>
      <c r="V172">
        <v>9.4</v>
      </c>
      <c r="W172">
        <v>59.2</v>
      </c>
      <c r="X172">
        <v>1397715000</v>
      </c>
    </row>
    <row r="173" spans="1:24" x14ac:dyDescent="0.25">
      <c r="A173">
        <v>182</v>
      </c>
      <c r="B173" t="s">
        <v>292</v>
      </c>
      <c r="C173" t="s">
        <v>770</v>
      </c>
      <c r="D173" t="s">
        <v>32</v>
      </c>
      <c r="E173" t="s">
        <v>771</v>
      </c>
      <c r="F173" t="s">
        <v>403</v>
      </c>
      <c r="G173" t="s">
        <v>292</v>
      </c>
      <c r="H173" t="b">
        <v>1</v>
      </c>
      <c r="I173" t="s">
        <v>1796</v>
      </c>
      <c r="J173" t="s">
        <v>772</v>
      </c>
      <c r="K173" t="s">
        <v>773</v>
      </c>
      <c r="L173">
        <v>10000</v>
      </c>
      <c r="M173">
        <v>1938</v>
      </c>
      <c r="N173">
        <v>3</v>
      </c>
      <c r="O173">
        <v>8</v>
      </c>
      <c r="P173" s="3">
        <v>13947</v>
      </c>
      <c r="Q173" s="3">
        <v>45838</v>
      </c>
      <c r="R173">
        <v>87.312799452429843</v>
      </c>
      <c r="S173">
        <v>117.24</v>
      </c>
      <c r="T173">
        <v>21427700000000</v>
      </c>
      <c r="U173">
        <v>78.5</v>
      </c>
      <c r="V173">
        <v>9.6</v>
      </c>
      <c r="W173">
        <v>36.6</v>
      </c>
      <c r="X173">
        <v>328239523</v>
      </c>
    </row>
    <row r="174" spans="1:24" x14ac:dyDescent="0.25">
      <c r="A174">
        <v>183</v>
      </c>
      <c r="B174" t="s">
        <v>381</v>
      </c>
      <c r="C174" t="s">
        <v>774</v>
      </c>
      <c r="D174" t="s">
        <v>105</v>
      </c>
      <c r="E174" t="s">
        <v>246</v>
      </c>
      <c r="F174" t="s">
        <v>72</v>
      </c>
      <c r="G174" t="s">
        <v>381</v>
      </c>
      <c r="H174" t="b">
        <v>1</v>
      </c>
      <c r="I174" t="s">
        <v>1796</v>
      </c>
      <c r="J174" t="s">
        <v>657</v>
      </c>
      <c r="K174" t="s">
        <v>775</v>
      </c>
      <c r="L174">
        <v>9900</v>
      </c>
      <c r="M174">
        <v>1948</v>
      </c>
      <c r="N174">
        <v>6</v>
      </c>
      <c r="O174">
        <v>1</v>
      </c>
      <c r="P174" s="3">
        <v>17685</v>
      </c>
      <c r="Q174" s="3">
        <v>45838</v>
      </c>
      <c r="R174">
        <v>77.077360477360472</v>
      </c>
      <c r="S174">
        <v>125.08</v>
      </c>
      <c r="T174">
        <v>19910000000000</v>
      </c>
      <c r="U174">
        <v>77</v>
      </c>
      <c r="V174">
        <v>9.4</v>
      </c>
      <c r="W174">
        <v>59.2</v>
      </c>
      <c r="X174">
        <v>1397715000</v>
      </c>
    </row>
    <row r="175" spans="1:24" x14ac:dyDescent="0.25">
      <c r="A175">
        <v>184</v>
      </c>
      <c r="B175" t="s">
        <v>72</v>
      </c>
      <c r="C175" t="s">
        <v>776</v>
      </c>
      <c r="D175" t="s">
        <v>306</v>
      </c>
      <c r="E175" t="s">
        <v>645</v>
      </c>
      <c r="F175" t="s">
        <v>144</v>
      </c>
      <c r="G175" t="s">
        <v>72</v>
      </c>
      <c r="H175" t="b">
        <v>1</v>
      </c>
      <c r="I175" t="s">
        <v>1796</v>
      </c>
      <c r="J175" t="s">
        <v>145</v>
      </c>
      <c r="K175" t="s">
        <v>777</v>
      </c>
      <c r="L175">
        <v>9800</v>
      </c>
      <c r="M175">
        <v>1949</v>
      </c>
      <c r="N175">
        <v>1</v>
      </c>
      <c r="O175">
        <v>10</v>
      </c>
      <c r="P175" s="3">
        <v>17908</v>
      </c>
      <c r="Q175" s="3">
        <v>45838</v>
      </c>
      <c r="R175">
        <v>76.468852225856921</v>
      </c>
      <c r="S175">
        <v>114.52</v>
      </c>
      <c r="T175">
        <v>421142267938</v>
      </c>
      <c r="U175">
        <v>77.8</v>
      </c>
      <c r="V175">
        <v>0.1</v>
      </c>
      <c r="W175">
        <v>15.9</v>
      </c>
      <c r="X175">
        <v>9770529</v>
      </c>
    </row>
    <row r="176" spans="1:24" x14ac:dyDescent="0.25">
      <c r="A176">
        <v>184</v>
      </c>
      <c r="B176" t="s">
        <v>21</v>
      </c>
      <c r="C176" t="s">
        <v>778</v>
      </c>
      <c r="D176" t="s">
        <v>170</v>
      </c>
      <c r="E176" t="s">
        <v>779</v>
      </c>
      <c r="F176" t="s">
        <v>780</v>
      </c>
      <c r="G176" t="s">
        <v>21</v>
      </c>
      <c r="H176" t="b">
        <v>0</v>
      </c>
      <c r="I176" t="s">
        <v>1796</v>
      </c>
      <c r="J176" t="s">
        <v>781</v>
      </c>
      <c r="K176" t="s">
        <v>782</v>
      </c>
      <c r="L176">
        <v>9800</v>
      </c>
      <c r="M176">
        <v>1943</v>
      </c>
      <c r="N176">
        <v>1</v>
      </c>
      <c r="O176">
        <v>29</v>
      </c>
      <c r="P176" s="3">
        <v>15735</v>
      </c>
      <c r="Q176" s="3">
        <v>45838</v>
      </c>
      <c r="R176">
        <v>82.416842591370894</v>
      </c>
      <c r="S176">
        <v>99.55</v>
      </c>
      <c r="T176">
        <v>703082435360</v>
      </c>
      <c r="U176">
        <v>83.6</v>
      </c>
      <c r="V176">
        <v>10.1</v>
      </c>
      <c r="W176">
        <v>28.8</v>
      </c>
      <c r="X176">
        <v>8574832</v>
      </c>
    </row>
    <row r="177" spans="1:24" x14ac:dyDescent="0.25">
      <c r="A177">
        <v>184</v>
      </c>
      <c r="B177" t="s">
        <v>168</v>
      </c>
      <c r="C177" t="s">
        <v>783</v>
      </c>
      <c r="D177" t="s">
        <v>23</v>
      </c>
      <c r="E177" t="s">
        <v>784</v>
      </c>
      <c r="F177" t="s">
        <v>172</v>
      </c>
      <c r="G177" t="s">
        <v>168</v>
      </c>
      <c r="H177" t="b">
        <v>0</v>
      </c>
      <c r="I177" t="s">
        <v>1796</v>
      </c>
      <c r="J177" t="s">
        <v>785</v>
      </c>
      <c r="K177" t="s">
        <v>786</v>
      </c>
      <c r="L177">
        <v>9800</v>
      </c>
      <c r="M177">
        <v>1971</v>
      </c>
      <c r="N177">
        <v>8</v>
      </c>
      <c r="O177">
        <v>10</v>
      </c>
      <c r="P177" s="3">
        <v>26155</v>
      </c>
      <c r="Q177" s="3">
        <v>45838</v>
      </c>
      <c r="R177">
        <v>53.888446413460102</v>
      </c>
      <c r="S177">
        <v>110.05</v>
      </c>
      <c r="T177">
        <v>2715518274227</v>
      </c>
      <c r="U177">
        <v>82.5</v>
      </c>
      <c r="V177">
        <v>24.2</v>
      </c>
      <c r="W177">
        <v>60.7</v>
      </c>
      <c r="X177">
        <v>67059887</v>
      </c>
    </row>
    <row r="178" spans="1:24" x14ac:dyDescent="0.25">
      <c r="A178">
        <v>184</v>
      </c>
      <c r="B178" t="s">
        <v>168</v>
      </c>
      <c r="C178" t="s">
        <v>787</v>
      </c>
      <c r="D178" t="s">
        <v>23</v>
      </c>
      <c r="E178" t="s">
        <v>784</v>
      </c>
      <c r="F178" t="s">
        <v>172</v>
      </c>
      <c r="G178" t="s">
        <v>168</v>
      </c>
      <c r="H178" t="b">
        <v>0</v>
      </c>
      <c r="I178" t="s">
        <v>1796</v>
      </c>
      <c r="J178" t="s">
        <v>785</v>
      </c>
      <c r="K178" t="s">
        <v>788</v>
      </c>
      <c r="L178">
        <v>9800</v>
      </c>
      <c r="M178">
        <v>1970</v>
      </c>
      <c r="N178">
        <v>3</v>
      </c>
      <c r="O178">
        <v>3</v>
      </c>
      <c r="P178" s="3">
        <v>25630</v>
      </c>
      <c r="Q178" s="3">
        <v>45838</v>
      </c>
      <c r="R178">
        <v>55.326488706365502</v>
      </c>
      <c r="S178">
        <v>110.05</v>
      </c>
      <c r="T178">
        <v>2715518274227</v>
      </c>
      <c r="U178">
        <v>82.5</v>
      </c>
      <c r="V178">
        <v>24.2</v>
      </c>
      <c r="W178">
        <v>60.7</v>
      </c>
      <c r="X178">
        <v>67059887</v>
      </c>
    </row>
    <row r="179" spans="1:24" x14ac:dyDescent="0.25">
      <c r="A179">
        <v>184</v>
      </c>
      <c r="B179" t="s">
        <v>168</v>
      </c>
      <c r="C179" t="s">
        <v>789</v>
      </c>
      <c r="D179" t="s">
        <v>23</v>
      </c>
      <c r="E179" t="s">
        <v>784</v>
      </c>
      <c r="F179" t="s">
        <v>172</v>
      </c>
      <c r="G179" t="s">
        <v>168</v>
      </c>
      <c r="H179" t="b">
        <v>0</v>
      </c>
      <c r="I179" t="s">
        <v>1797</v>
      </c>
      <c r="J179" t="s">
        <v>790</v>
      </c>
      <c r="K179" t="s">
        <v>791</v>
      </c>
      <c r="L179">
        <v>9800</v>
      </c>
      <c r="M179">
        <v>1968</v>
      </c>
      <c r="N179">
        <v>2</v>
      </c>
      <c r="O179">
        <v>1</v>
      </c>
      <c r="P179" s="3">
        <v>24869</v>
      </c>
      <c r="Q179" s="3">
        <v>45838</v>
      </c>
      <c r="R179">
        <v>57.40863818739674</v>
      </c>
      <c r="S179">
        <v>110.05</v>
      </c>
      <c r="T179">
        <v>2715518274227</v>
      </c>
      <c r="U179">
        <v>82.5</v>
      </c>
      <c r="V179">
        <v>24.2</v>
      </c>
      <c r="W179">
        <v>60.7</v>
      </c>
      <c r="X179">
        <v>67059887</v>
      </c>
    </row>
    <row r="180" spans="1:24" x14ac:dyDescent="0.25">
      <c r="A180">
        <v>184</v>
      </c>
      <c r="B180" t="s">
        <v>49</v>
      </c>
      <c r="C180" t="s">
        <v>792</v>
      </c>
      <c r="D180" t="s">
        <v>497</v>
      </c>
      <c r="E180" t="s">
        <v>498</v>
      </c>
      <c r="F180" t="s">
        <v>264</v>
      </c>
      <c r="G180" t="s">
        <v>49</v>
      </c>
      <c r="H180" t="b">
        <v>1</v>
      </c>
      <c r="I180" t="s">
        <v>1796</v>
      </c>
      <c r="J180" t="s">
        <v>793</v>
      </c>
      <c r="K180" t="s">
        <v>794</v>
      </c>
      <c r="L180">
        <v>9800</v>
      </c>
      <c r="M180">
        <v>1947</v>
      </c>
      <c r="N180">
        <v>5</v>
      </c>
      <c r="O180">
        <v>15</v>
      </c>
      <c r="P180" s="3">
        <v>17302</v>
      </c>
      <c r="Q180" s="3">
        <v>45838</v>
      </c>
      <c r="R180">
        <v>78.126633165829148</v>
      </c>
      <c r="S180">
        <v>110.51</v>
      </c>
      <c r="T180">
        <v>530832908738</v>
      </c>
      <c r="U180">
        <v>82.5</v>
      </c>
      <c r="V180">
        <v>27.9</v>
      </c>
      <c r="W180">
        <v>49.1</v>
      </c>
      <c r="X180">
        <v>10285453</v>
      </c>
    </row>
    <row r="181" spans="1:24" x14ac:dyDescent="0.25">
      <c r="A181">
        <v>190</v>
      </c>
      <c r="B181" t="s">
        <v>250</v>
      </c>
      <c r="C181" t="s">
        <v>795</v>
      </c>
      <c r="D181" t="s">
        <v>327</v>
      </c>
      <c r="E181" t="s">
        <v>328</v>
      </c>
      <c r="F181" t="s">
        <v>796</v>
      </c>
      <c r="G181" t="s">
        <v>250</v>
      </c>
      <c r="H181" t="b">
        <v>1</v>
      </c>
      <c r="I181" t="s">
        <v>1796</v>
      </c>
      <c r="J181" t="s">
        <v>797</v>
      </c>
      <c r="K181" t="s">
        <v>798</v>
      </c>
      <c r="L181">
        <v>9700</v>
      </c>
      <c r="M181">
        <v>1960</v>
      </c>
      <c r="N181">
        <v>3</v>
      </c>
      <c r="O181">
        <v>24</v>
      </c>
      <c r="P181" s="3">
        <v>21999</v>
      </c>
      <c r="Q181" s="3">
        <v>45838</v>
      </c>
      <c r="R181">
        <v>65.26627120753308</v>
      </c>
      <c r="S181">
        <v>180.75</v>
      </c>
      <c r="T181">
        <v>1699876578871</v>
      </c>
      <c r="U181">
        <v>72.7</v>
      </c>
      <c r="V181">
        <v>11.4</v>
      </c>
      <c r="W181">
        <v>46.2</v>
      </c>
      <c r="X181">
        <v>144373535</v>
      </c>
    </row>
    <row r="182" spans="1:24" x14ac:dyDescent="0.25">
      <c r="A182">
        <v>190</v>
      </c>
      <c r="B182" t="s">
        <v>49</v>
      </c>
      <c r="C182" t="s">
        <v>799</v>
      </c>
      <c r="D182" t="s">
        <v>800</v>
      </c>
      <c r="E182" t="s">
        <v>801</v>
      </c>
      <c r="F182" t="s">
        <v>802</v>
      </c>
      <c r="G182" t="s">
        <v>49</v>
      </c>
      <c r="H182" t="b">
        <v>1</v>
      </c>
      <c r="I182" t="s">
        <v>1796</v>
      </c>
      <c r="J182" t="s">
        <v>803</v>
      </c>
      <c r="K182" t="s">
        <v>64</v>
      </c>
      <c r="L182">
        <v>9700</v>
      </c>
      <c r="M182">
        <v>1963</v>
      </c>
      <c r="N182">
        <v>10</v>
      </c>
      <c r="O182">
        <v>1</v>
      </c>
      <c r="P182" s="3">
        <v>23285</v>
      </c>
      <c r="Q182" s="3">
        <v>45838</v>
      </c>
      <c r="R182">
        <v>61.746077962713485</v>
      </c>
      <c r="S182">
        <v>115.16</v>
      </c>
      <c r="T182">
        <v>2029000000000</v>
      </c>
      <c r="U182">
        <v>82.6</v>
      </c>
      <c r="V182">
        <v>15.6</v>
      </c>
      <c r="W182">
        <v>33.200000000000003</v>
      </c>
      <c r="X182">
        <v>51709098</v>
      </c>
    </row>
    <row r="183" spans="1:24" x14ac:dyDescent="0.25">
      <c r="A183">
        <v>190</v>
      </c>
      <c r="B183" t="s">
        <v>38</v>
      </c>
      <c r="C183" t="s">
        <v>805</v>
      </c>
      <c r="D183" t="s">
        <v>105</v>
      </c>
      <c r="E183" t="s">
        <v>153</v>
      </c>
      <c r="F183" t="s">
        <v>806</v>
      </c>
      <c r="G183" t="s">
        <v>38</v>
      </c>
      <c r="H183" t="b">
        <v>1</v>
      </c>
      <c r="I183" t="s">
        <v>1796</v>
      </c>
      <c r="J183" t="s">
        <v>807</v>
      </c>
      <c r="K183" t="s">
        <v>808</v>
      </c>
      <c r="L183">
        <v>9700</v>
      </c>
      <c r="M183">
        <v>1969</v>
      </c>
      <c r="N183">
        <v>12</v>
      </c>
      <c r="O183">
        <v>16</v>
      </c>
      <c r="P183" s="3">
        <v>25553</v>
      </c>
      <c r="Q183" s="3">
        <v>45838</v>
      </c>
      <c r="R183">
        <v>55.537970123444929</v>
      </c>
      <c r="S183">
        <v>125.08</v>
      </c>
      <c r="T183">
        <v>19910000000000</v>
      </c>
      <c r="U183">
        <v>77</v>
      </c>
      <c r="V183">
        <v>9.4</v>
      </c>
      <c r="W183">
        <v>59.2</v>
      </c>
      <c r="X183">
        <v>1397715000</v>
      </c>
    </row>
    <row r="184" spans="1:24" x14ac:dyDescent="0.25">
      <c r="A184">
        <v>190</v>
      </c>
      <c r="B184" t="s">
        <v>250</v>
      </c>
      <c r="C184" t="s">
        <v>809</v>
      </c>
      <c r="D184" t="s">
        <v>158</v>
      </c>
      <c r="E184" t="s">
        <v>810</v>
      </c>
      <c r="F184" t="s">
        <v>250</v>
      </c>
      <c r="G184" t="s">
        <v>250</v>
      </c>
      <c r="H184" t="b">
        <v>0</v>
      </c>
      <c r="I184" t="s">
        <v>1796</v>
      </c>
      <c r="J184" t="s">
        <v>811</v>
      </c>
      <c r="K184" t="s">
        <v>812</v>
      </c>
      <c r="L184">
        <v>9700</v>
      </c>
      <c r="M184">
        <v>1946</v>
      </c>
      <c r="N184">
        <v>8</v>
      </c>
      <c r="O184">
        <v>15</v>
      </c>
      <c r="P184" s="3">
        <v>17029</v>
      </c>
      <c r="Q184" s="3">
        <v>45838</v>
      </c>
      <c r="R184">
        <v>78.874743326488712</v>
      </c>
      <c r="S184">
        <v>112.85</v>
      </c>
      <c r="T184">
        <v>3845630030824</v>
      </c>
      <c r="U184">
        <v>80.900000000000006</v>
      </c>
      <c r="V184">
        <v>11.5</v>
      </c>
      <c r="W184">
        <v>48.8</v>
      </c>
      <c r="X184">
        <v>83132799</v>
      </c>
    </row>
    <row r="185" spans="1:24" x14ac:dyDescent="0.25">
      <c r="A185">
        <v>190</v>
      </c>
      <c r="B185" t="s">
        <v>351</v>
      </c>
      <c r="C185" t="s">
        <v>813</v>
      </c>
      <c r="D185" t="s">
        <v>105</v>
      </c>
      <c r="E185" t="s">
        <v>814</v>
      </c>
      <c r="F185" t="s">
        <v>517</v>
      </c>
      <c r="G185" t="s">
        <v>351</v>
      </c>
      <c r="H185" t="b">
        <v>1</v>
      </c>
      <c r="I185" t="s">
        <v>1796</v>
      </c>
      <c r="J185" t="s">
        <v>815</v>
      </c>
      <c r="K185" t="s">
        <v>816</v>
      </c>
      <c r="L185">
        <v>9700</v>
      </c>
      <c r="M185">
        <v>1958</v>
      </c>
      <c r="N185">
        <v>9</v>
      </c>
      <c r="O185">
        <v>1</v>
      </c>
      <c r="P185" s="3">
        <v>21429</v>
      </c>
      <c r="Q185" s="3">
        <v>45838</v>
      </c>
      <c r="R185">
        <v>66.828199863107457</v>
      </c>
      <c r="S185">
        <v>125.08</v>
      </c>
      <c r="T185">
        <v>19910000000000</v>
      </c>
      <c r="U185">
        <v>77</v>
      </c>
      <c r="V185">
        <v>9.4</v>
      </c>
      <c r="W185">
        <v>59.2</v>
      </c>
      <c r="X185">
        <v>1397715000</v>
      </c>
    </row>
    <row r="186" spans="1:24" x14ac:dyDescent="0.25">
      <c r="A186">
        <v>195</v>
      </c>
      <c r="B186" t="s">
        <v>38</v>
      </c>
      <c r="C186" t="s">
        <v>817</v>
      </c>
      <c r="D186" t="s">
        <v>32</v>
      </c>
      <c r="E186" t="s">
        <v>818</v>
      </c>
      <c r="F186" t="s">
        <v>819</v>
      </c>
      <c r="G186" t="s">
        <v>38</v>
      </c>
      <c r="H186" t="b">
        <v>0</v>
      </c>
      <c r="I186" t="s">
        <v>1796</v>
      </c>
      <c r="J186" t="s">
        <v>453</v>
      </c>
      <c r="K186" t="s">
        <v>820</v>
      </c>
      <c r="L186">
        <v>9600</v>
      </c>
      <c r="M186">
        <v>1952</v>
      </c>
      <c r="N186">
        <v>7</v>
      </c>
      <c r="O186">
        <v>25</v>
      </c>
      <c r="P186" s="3">
        <v>19200</v>
      </c>
      <c r="Q186" s="3">
        <v>45838</v>
      </c>
      <c r="R186">
        <v>72.929520145029414</v>
      </c>
      <c r="S186">
        <v>117.24</v>
      </c>
      <c r="T186">
        <v>21427700000000</v>
      </c>
      <c r="U186">
        <v>78.5</v>
      </c>
      <c r="V186">
        <v>9.6</v>
      </c>
      <c r="W186">
        <v>36.6</v>
      </c>
      <c r="X186">
        <v>328239523</v>
      </c>
    </row>
    <row r="187" spans="1:24" x14ac:dyDescent="0.25">
      <c r="A187">
        <v>195</v>
      </c>
      <c r="B187" t="s">
        <v>292</v>
      </c>
      <c r="C187" t="s">
        <v>821</v>
      </c>
      <c r="D187" t="s">
        <v>105</v>
      </c>
      <c r="E187" t="s">
        <v>822</v>
      </c>
      <c r="F187" t="s">
        <v>823</v>
      </c>
      <c r="G187" t="s">
        <v>292</v>
      </c>
      <c r="H187" t="b">
        <v>1</v>
      </c>
      <c r="I187" t="s">
        <v>1796</v>
      </c>
      <c r="J187" t="s">
        <v>824</v>
      </c>
      <c r="K187" t="s">
        <v>825</v>
      </c>
      <c r="L187">
        <v>9600</v>
      </c>
      <c r="M187">
        <v>1952</v>
      </c>
      <c r="N187">
        <v>9</v>
      </c>
      <c r="O187">
        <v>1</v>
      </c>
      <c r="P187" s="3">
        <v>19238</v>
      </c>
      <c r="Q187" s="3">
        <v>45838</v>
      </c>
      <c r="R187">
        <v>72.825483739687002</v>
      </c>
      <c r="S187">
        <v>125.08</v>
      </c>
      <c r="T187">
        <v>19910000000000</v>
      </c>
      <c r="U187">
        <v>77</v>
      </c>
      <c r="V187">
        <v>9.4</v>
      </c>
      <c r="W187">
        <v>59.2</v>
      </c>
      <c r="X187">
        <v>1397715000</v>
      </c>
    </row>
    <row r="188" spans="1:24" x14ac:dyDescent="0.25">
      <c r="A188">
        <v>195</v>
      </c>
      <c r="B188" t="s">
        <v>250</v>
      </c>
      <c r="C188" t="s">
        <v>826</v>
      </c>
      <c r="D188" t="s">
        <v>105</v>
      </c>
      <c r="E188" t="s">
        <v>827</v>
      </c>
      <c r="F188" t="s">
        <v>348</v>
      </c>
      <c r="G188" t="s">
        <v>250</v>
      </c>
      <c r="H188" t="b">
        <v>1</v>
      </c>
      <c r="I188" t="s">
        <v>1796</v>
      </c>
      <c r="J188" t="s">
        <v>828</v>
      </c>
      <c r="K188" t="s">
        <v>829</v>
      </c>
      <c r="L188">
        <v>9600</v>
      </c>
      <c r="M188">
        <v>1956</v>
      </c>
      <c r="N188">
        <v>3</v>
      </c>
      <c r="O188">
        <v>1</v>
      </c>
      <c r="P188" s="3">
        <v>20515</v>
      </c>
      <c r="Q188" s="3">
        <v>45838</v>
      </c>
      <c r="R188">
        <v>69.329239674593239</v>
      </c>
      <c r="S188">
        <v>125.08</v>
      </c>
      <c r="T188">
        <v>19910000000000</v>
      </c>
      <c r="U188">
        <v>77</v>
      </c>
      <c r="V188">
        <v>9.4</v>
      </c>
      <c r="W188">
        <v>59.2</v>
      </c>
      <c r="X188">
        <v>1397715000</v>
      </c>
    </row>
    <row r="189" spans="1:24" x14ac:dyDescent="0.25">
      <c r="A189">
        <v>195</v>
      </c>
      <c r="B189" t="s">
        <v>103</v>
      </c>
      <c r="C189" t="s">
        <v>830</v>
      </c>
      <c r="D189" t="s">
        <v>32</v>
      </c>
      <c r="E189" t="s">
        <v>831</v>
      </c>
      <c r="F189" t="s">
        <v>185</v>
      </c>
      <c r="G189" t="s">
        <v>103</v>
      </c>
      <c r="H189" t="b">
        <v>0</v>
      </c>
      <c r="I189" t="s">
        <v>1797</v>
      </c>
      <c r="J189" t="s">
        <v>186</v>
      </c>
      <c r="K189" t="s">
        <v>832</v>
      </c>
      <c r="L189">
        <v>9600</v>
      </c>
      <c r="M189">
        <v>1964</v>
      </c>
      <c r="N189">
        <v>7</v>
      </c>
      <c r="O189">
        <v>28</v>
      </c>
      <c r="P189" s="3">
        <v>23586</v>
      </c>
      <c r="Q189" s="3">
        <v>45838</v>
      </c>
      <c r="R189">
        <v>60.921310606729669</v>
      </c>
      <c r="S189">
        <v>117.24</v>
      </c>
      <c r="T189">
        <v>21427700000000</v>
      </c>
      <c r="U189">
        <v>78.5</v>
      </c>
      <c r="V189">
        <v>9.6</v>
      </c>
      <c r="W189">
        <v>36.6</v>
      </c>
      <c r="X189">
        <v>328239523</v>
      </c>
    </row>
    <row r="190" spans="1:24" x14ac:dyDescent="0.25">
      <c r="A190">
        <v>195</v>
      </c>
      <c r="B190" t="s">
        <v>103</v>
      </c>
      <c r="C190" t="s">
        <v>833</v>
      </c>
      <c r="D190" t="s">
        <v>32</v>
      </c>
      <c r="E190" t="s">
        <v>834</v>
      </c>
      <c r="F190" t="s">
        <v>185</v>
      </c>
      <c r="G190" t="s">
        <v>103</v>
      </c>
      <c r="H190" t="b">
        <v>0</v>
      </c>
      <c r="I190" t="s">
        <v>1797</v>
      </c>
      <c r="J190" t="s">
        <v>186</v>
      </c>
      <c r="K190" t="s">
        <v>835</v>
      </c>
      <c r="L190">
        <v>9600</v>
      </c>
      <c r="M190">
        <v>1960</v>
      </c>
      <c r="N190">
        <v>8</v>
      </c>
      <c r="O190">
        <v>1</v>
      </c>
      <c r="P190" s="3">
        <v>22129</v>
      </c>
      <c r="Q190" s="3">
        <v>45838</v>
      </c>
      <c r="R190">
        <v>64.910357987306597</v>
      </c>
      <c r="S190">
        <v>117.24</v>
      </c>
      <c r="T190">
        <v>21427700000000</v>
      </c>
      <c r="U190">
        <v>78.5</v>
      </c>
      <c r="V190">
        <v>9.6</v>
      </c>
      <c r="W190">
        <v>36.6</v>
      </c>
      <c r="X190">
        <v>328239523</v>
      </c>
    </row>
    <row r="191" spans="1:24" x14ac:dyDescent="0.25">
      <c r="A191">
        <v>195</v>
      </c>
      <c r="B191" t="s">
        <v>103</v>
      </c>
      <c r="C191" t="s">
        <v>836</v>
      </c>
      <c r="D191" t="s">
        <v>32</v>
      </c>
      <c r="E191" t="s">
        <v>61</v>
      </c>
      <c r="F191" t="s">
        <v>185</v>
      </c>
      <c r="G191" t="s">
        <v>103</v>
      </c>
      <c r="H191" t="b">
        <v>0</v>
      </c>
      <c r="I191" t="s">
        <v>1797</v>
      </c>
      <c r="J191" t="s">
        <v>186</v>
      </c>
      <c r="K191" t="s">
        <v>837</v>
      </c>
      <c r="L191">
        <v>9600</v>
      </c>
      <c r="M191">
        <v>1959</v>
      </c>
      <c r="N191">
        <v>1</v>
      </c>
      <c r="O191">
        <v>26</v>
      </c>
      <c r="P191" s="3">
        <v>21576</v>
      </c>
      <c r="Q191" s="3">
        <v>45838</v>
      </c>
      <c r="R191">
        <v>66.425057208237988</v>
      </c>
      <c r="S191">
        <v>117.24</v>
      </c>
      <c r="T191">
        <v>21427700000000</v>
      </c>
      <c r="U191">
        <v>78.5</v>
      </c>
      <c r="V191">
        <v>9.6</v>
      </c>
      <c r="W191">
        <v>36.6</v>
      </c>
      <c r="X191">
        <v>328239523</v>
      </c>
    </row>
    <row r="192" spans="1:24" x14ac:dyDescent="0.25">
      <c r="A192">
        <v>195</v>
      </c>
      <c r="B192" t="s">
        <v>103</v>
      </c>
      <c r="C192" t="s">
        <v>838</v>
      </c>
      <c r="D192" t="s">
        <v>32</v>
      </c>
      <c r="E192" t="s">
        <v>839</v>
      </c>
      <c r="F192" t="s">
        <v>185</v>
      </c>
      <c r="G192" t="s">
        <v>103</v>
      </c>
      <c r="H192" t="b">
        <v>0</v>
      </c>
      <c r="I192" t="s">
        <v>1797</v>
      </c>
      <c r="J192" t="s">
        <v>186</v>
      </c>
      <c r="K192" t="s">
        <v>840</v>
      </c>
      <c r="L192">
        <v>9600</v>
      </c>
      <c r="M192">
        <v>1956</v>
      </c>
      <c r="N192">
        <v>12</v>
      </c>
      <c r="O192">
        <v>15</v>
      </c>
      <c r="P192" s="3">
        <v>20804</v>
      </c>
      <c r="Q192" s="3">
        <v>45838</v>
      </c>
      <c r="R192">
        <v>68.53801627033792</v>
      </c>
      <c r="S192">
        <v>117.24</v>
      </c>
      <c r="T192">
        <v>21427700000000</v>
      </c>
      <c r="U192">
        <v>78.5</v>
      </c>
      <c r="V192">
        <v>9.6</v>
      </c>
      <c r="W192">
        <v>36.6</v>
      </c>
      <c r="X192">
        <v>328239523</v>
      </c>
    </row>
    <row r="193" spans="1:24" x14ac:dyDescent="0.25">
      <c r="A193">
        <v>202</v>
      </c>
      <c r="B193" t="s">
        <v>49</v>
      </c>
      <c r="C193" t="s">
        <v>841</v>
      </c>
      <c r="D193" t="s">
        <v>23</v>
      </c>
      <c r="E193" t="s">
        <v>24</v>
      </c>
      <c r="F193" t="s">
        <v>264</v>
      </c>
      <c r="G193" t="s">
        <v>49</v>
      </c>
      <c r="H193" t="b">
        <v>0</v>
      </c>
      <c r="I193" t="s">
        <v>1796</v>
      </c>
      <c r="J193" t="s">
        <v>842</v>
      </c>
      <c r="K193" t="s">
        <v>843</v>
      </c>
      <c r="L193">
        <v>9500</v>
      </c>
      <c r="M193">
        <v>1952</v>
      </c>
      <c r="N193">
        <v>4</v>
      </c>
      <c r="O193">
        <v>1</v>
      </c>
      <c r="P193" s="3">
        <v>19085</v>
      </c>
      <c r="Q193" s="3">
        <v>45838</v>
      </c>
      <c r="R193">
        <v>73.244367161197232</v>
      </c>
      <c r="S193">
        <v>110.05</v>
      </c>
      <c r="T193">
        <v>2715518274227</v>
      </c>
      <c r="U193">
        <v>82.5</v>
      </c>
      <c r="V193">
        <v>24.2</v>
      </c>
      <c r="W193">
        <v>60.7</v>
      </c>
      <c r="X193">
        <v>67059887</v>
      </c>
    </row>
    <row r="194" spans="1:24" x14ac:dyDescent="0.25">
      <c r="A194">
        <v>202</v>
      </c>
      <c r="B194" t="s">
        <v>72</v>
      </c>
      <c r="C194" t="s">
        <v>844</v>
      </c>
      <c r="D194" t="s">
        <v>133</v>
      </c>
      <c r="E194" t="s">
        <v>845</v>
      </c>
      <c r="F194" t="s">
        <v>72</v>
      </c>
      <c r="G194" t="s">
        <v>72</v>
      </c>
      <c r="H194" t="b">
        <v>1</v>
      </c>
      <c r="I194" t="s">
        <v>1796</v>
      </c>
      <c r="J194" t="s">
        <v>846</v>
      </c>
      <c r="K194" t="s">
        <v>126</v>
      </c>
      <c r="L194">
        <v>9500</v>
      </c>
      <c r="M194">
        <v>1928</v>
      </c>
      <c r="N194">
        <v>10</v>
      </c>
      <c r="O194">
        <v>1</v>
      </c>
      <c r="P194" s="3">
        <v>10502</v>
      </c>
      <c r="Q194" s="3">
        <v>45838</v>
      </c>
      <c r="R194">
        <v>96.743344042464031</v>
      </c>
      <c r="S194">
        <v>116.76</v>
      </c>
      <c r="T194">
        <v>1736425629520</v>
      </c>
      <c r="U194">
        <v>81.900000000000006</v>
      </c>
      <c r="V194">
        <v>12.8</v>
      </c>
      <c r="W194">
        <v>24.5</v>
      </c>
      <c r="X194">
        <v>36991981</v>
      </c>
    </row>
    <row r="195" spans="1:24" x14ac:dyDescent="0.25">
      <c r="A195">
        <v>204</v>
      </c>
      <c r="B195" t="s">
        <v>351</v>
      </c>
      <c r="C195" t="s">
        <v>847</v>
      </c>
      <c r="D195" t="s">
        <v>170</v>
      </c>
      <c r="E195" t="s">
        <v>848</v>
      </c>
      <c r="F195" t="s">
        <v>849</v>
      </c>
      <c r="G195" t="s">
        <v>351</v>
      </c>
      <c r="H195" t="b">
        <v>0</v>
      </c>
      <c r="I195" t="s">
        <v>1796</v>
      </c>
      <c r="J195" t="s">
        <v>850</v>
      </c>
      <c r="K195" t="s">
        <v>851</v>
      </c>
      <c r="L195">
        <v>9400</v>
      </c>
      <c r="M195">
        <v>1965</v>
      </c>
      <c r="N195">
        <v>9</v>
      </c>
      <c r="O195">
        <v>22</v>
      </c>
      <c r="P195" s="3">
        <v>24007</v>
      </c>
      <c r="Q195" s="3">
        <v>45838</v>
      </c>
      <c r="R195">
        <v>59.770691202872534</v>
      </c>
      <c r="S195">
        <v>99.55</v>
      </c>
      <c r="T195">
        <v>703082435360</v>
      </c>
      <c r="U195">
        <v>83.6</v>
      </c>
      <c r="V195">
        <v>10.1</v>
      </c>
      <c r="W195">
        <v>28.8</v>
      </c>
      <c r="X195">
        <v>8574832</v>
      </c>
    </row>
    <row r="196" spans="1:24" x14ac:dyDescent="0.25">
      <c r="A196">
        <v>204</v>
      </c>
      <c r="B196" t="s">
        <v>38</v>
      </c>
      <c r="C196" t="s">
        <v>852</v>
      </c>
      <c r="D196" t="s">
        <v>105</v>
      </c>
      <c r="E196" t="s">
        <v>153</v>
      </c>
      <c r="F196" t="s">
        <v>853</v>
      </c>
      <c r="G196" t="s">
        <v>38</v>
      </c>
      <c r="H196" t="b">
        <v>1</v>
      </c>
      <c r="I196" t="s">
        <v>1796</v>
      </c>
      <c r="J196" t="s">
        <v>384</v>
      </c>
      <c r="K196" t="s">
        <v>854</v>
      </c>
      <c r="L196">
        <v>9400</v>
      </c>
      <c r="M196">
        <v>1979</v>
      </c>
      <c r="N196">
        <v>2</v>
      </c>
      <c r="O196">
        <v>18</v>
      </c>
      <c r="P196" s="3">
        <v>28904</v>
      </c>
      <c r="Q196" s="3">
        <v>45838</v>
      </c>
      <c r="R196">
        <v>46.36209005650376</v>
      </c>
      <c r="S196">
        <v>125.08</v>
      </c>
      <c r="T196">
        <v>19910000000000</v>
      </c>
      <c r="U196">
        <v>77</v>
      </c>
      <c r="V196">
        <v>9.4</v>
      </c>
      <c r="W196">
        <v>59.2</v>
      </c>
      <c r="X196">
        <v>1397715000</v>
      </c>
    </row>
    <row r="197" spans="1:24" x14ac:dyDescent="0.25">
      <c r="A197">
        <v>206</v>
      </c>
      <c r="B197" t="s">
        <v>38</v>
      </c>
      <c r="C197" t="s">
        <v>855</v>
      </c>
      <c r="D197" t="s">
        <v>32</v>
      </c>
      <c r="E197" t="s">
        <v>856</v>
      </c>
      <c r="F197" t="s">
        <v>857</v>
      </c>
      <c r="G197" t="s">
        <v>38</v>
      </c>
      <c r="H197" t="b">
        <v>1</v>
      </c>
      <c r="I197" t="s">
        <v>1796</v>
      </c>
      <c r="J197" t="s">
        <v>858</v>
      </c>
      <c r="K197" t="s">
        <v>859</v>
      </c>
      <c r="L197">
        <v>9300</v>
      </c>
      <c r="M197">
        <v>1981</v>
      </c>
      <c r="N197">
        <v>8</v>
      </c>
      <c r="O197">
        <v>29</v>
      </c>
      <c r="P197" s="3">
        <v>29827</v>
      </c>
      <c r="Q197" s="3">
        <v>45838</v>
      </c>
      <c r="R197">
        <v>43.836395716719394</v>
      </c>
      <c r="S197">
        <v>117.24</v>
      </c>
      <c r="T197">
        <v>21427700000000</v>
      </c>
      <c r="U197">
        <v>78.5</v>
      </c>
      <c r="V197">
        <v>9.6</v>
      </c>
      <c r="W197">
        <v>36.6</v>
      </c>
      <c r="X197">
        <v>328239523</v>
      </c>
    </row>
    <row r="198" spans="1:24" x14ac:dyDescent="0.25">
      <c r="A198">
        <v>206</v>
      </c>
      <c r="B198" t="s">
        <v>250</v>
      </c>
      <c r="C198" t="s">
        <v>860</v>
      </c>
      <c r="D198" t="s">
        <v>226</v>
      </c>
      <c r="E198" t="s">
        <v>861</v>
      </c>
      <c r="F198" t="s">
        <v>862</v>
      </c>
      <c r="G198" t="s">
        <v>250</v>
      </c>
      <c r="H198" t="b">
        <v>1</v>
      </c>
      <c r="I198" t="s">
        <v>1796</v>
      </c>
      <c r="J198" t="s">
        <v>863</v>
      </c>
      <c r="K198" t="s">
        <v>350</v>
      </c>
      <c r="L198">
        <v>9300</v>
      </c>
      <c r="M198">
        <v>1947</v>
      </c>
      <c r="N198">
        <v>5</v>
      </c>
      <c r="O198">
        <v>2</v>
      </c>
      <c r="P198" s="3">
        <v>17289</v>
      </c>
      <c r="Q198" s="3">
        <v>45838</v>
      </c>
      <c r="R198">
        <v>78.162224917691915</v>
      </c>
      <c r="S198">
        <v>119.62</v>
      </c>
      <c r="T198">
        <v>2827113184696</v>
      </c>
      <c r="U198">
        <v>81.3</v>
      </c>
      <c r="V198">
        <v>25.5</v>
      </c>
      <c r="W198">
        <v>30.6</v>
      </c>
      <c r="X198">
        <v>66834405</v>
      </c>
    </row>
    <row r="199" spans="1:24" x14ac:dyDescent="0.25">
      <c r="A199">
        <v>208</v>
      </c>
      <c r="B199" t="s">
        <v>72</v>
      </c>
      <c r="C199" t="s">
        <v>864</v>
      </c>
      <c r="D199" t="s">
        <v>327</v>
      </c>
      <c r="E199" t="s">
        <v>328</v>
      </c>
      <c r="F199" t="s">
        <v>399</v>
      </c>
      <c r="G199" t="s">
        <v>72</v>
      </c>
      <c r="H199" t="b">
        <v>1</v>
      </c>
      <c r="I199" t="s">
        <v>1796</v>
      </c>
      <c r="J199" t="s">
        <v>865</v>
      </c>
      <c r="K199" t="s">
        <v>866</v>
      </c>
      <c r="L199">
        <v>9200</v>
      </c>
      <c r="M199">
        <v>1966</v>
      </c>
      <c r="N199">
        <v>10</v>
      </c>
      <c r="O199">
        <v>24</v>
      </c>
      <c r="P199" s="3">
        <v>24404</v>
      </c>
      <c r="Q199" s="3">
        <v>45838</v>
      </c>
      <c r="R199">
        <v>58.683093771389458</v>
      </c>
      <c r="S199">
        <v>180.75</v>
      </c>
      <c r="T199">
        <v>1699876578871</v>
      </c>
      <c r="U199">
        <v>72.7</v>
      </c>
      <c r="V199">
        <v>11.4</v>
      </c>
      <c r="W199">
        <v>46.2</v>
      </c>
      <c r="X199">
        <v>144373535</v>
      </c>
    </row>
    <row r="200" spans="1:24" x14ac:dyDescent="0.25">
      <c r="A200">
        <v>208</v>
      </c>
      <c r="B200" t="s">
        <v>72</v>
      </c>
      <c r="C200" t="s">
        <v>867</v>
      </c>
      <c r="D200" t="s">
        <v>497</v>
      </c>
      <c r="E200" t="s">
        <v>498</v>
      </c>
      <c r="F200" t="s">
        <v>72</v>
      </c>
      <c r="G200" t="s">
        <v>72</v>
      </c>
      <c r="H200" t="b">
        <v>0</v>
      </c>
      <c r="I200" t="s">
        <v>1797</v>
      </c>
      <c r="J200" t="s">
        <v>868</v>
      </c>
      <c r="K200" t="s">
        <v>869</v>
      </c>
      <c r="L200">
        <v>9200</v>
      </c>
      <c r="M200">
        <v>1943</v>
      </c>
      <c r="N200">
        <v>9</v>
      </c>
      <c r="O200">
        <v>6</v>
      </c>
      <c r="P200" s="3">
        <v>15955</v>
      </c>
      <c r="Q200" s="3">
        <v>45838</v>
      </c>
      <c r="R200">
        <v>81.814520385275102</v>
      </c>
      <c r="S200">
        <v>110.51</v>
      </c>
      <c r="T200">
        <v>530832908738</v>
      </c>
      <c r="U200">
        <v>82.5</v>
      </c>
      <c r="V200">
        <v>27.9</v>
      </c>
      <c r="W200">
        <v>49.1</v>
      </c>
      <c r="X200">
        <v>10285453</v>
      </c>
    </row>
    <row r="201" spans="1:24" x14ac:dyDescent="0.25">
      <c r="A201">
        <v>208</v>
      </c>
      <c r="B201" t="s">
        <v>292</v>
      </c>
      <c r="C201" t="s">
        <v>870</v>
      </c>
      <c r="D201" t="s">
        <v>487</v>
      </c>
      <c r="E201" t="s">
        <v>488</v>
      </c>
      <c r="F201" t="s">
        <v>871</v>
      </c>
      <c r="G201" t="s">
        <v>292</v>
      </c>
      <c r="H201" t="b">
        <v>1</v>
      </c>
      <c r="I201" t="s">
        <v>1796</v>
      </c>
      <c r="J201" t="s">
        <v>872</v>
      </c>
      <c r="K201" t="s">
        <v>447</v>
      </c>
      <c r="L201">
        <v>9200</v>
      </c>
      <c r="M201">
        <v>1975</v>
      </c>
      <c r="N201">
        <v>7</v>
      </c>
      <c r="O201">
        <v>9</v>
      </c>
      <c r="P201" s="3">
        <v>27584</v>
      </c>
      <c r="Q201" s="3">
        <v>45838</v>
      </c>
      <c r="R201">
        <v>49.976057547777543</v>
      </c>
      <c r="S201">
        <v>116.48</v>
      </c>
      <c r="T201">
        <v>246489245495</v>
      </c>
      <c r="U201">
        <v>79</v>
      </c>
      <c r="V201">
        <v>14.9</v>
      </c>
      <c r="W201">
        <v>46.1</v>
      </c>
      <c r="X201">
        <v>10669709</v>
      </c>
    </row>
    <row r="202" spans="1:24" x14ac:dyDescent="0.25">
      <c r="A202">
        <v>208</v>
      </c>
      <c r="B202" t="s">
        <v>59</v>
      </c>
      <c r="C202" t="s">
        <v>873</v>
      </c>
      <c r="D202" t="s">
        <v>32</v>
      </c>
      <c r="E202" t="s">
        <v>874</v>
      </c>
      <c r="F202" t="s">
        <v>875</v>
      </c>
      <c r="G202" t="s">
        <v>59</v>
      </c>
      <c r="H202" t="b">
        <v>1</v>
      </c>
      <c r="I202" t="s">
        <v>1796</v>
      </c>
      <c r="J202" t="s">
        <v>876</v>
      </c>
      <c r="K202" t="s">
        <v>190</v>
      </c>
      <c r="L202">
        <v>9200</v>
      </c>
      <c r="M202">
        <v>1941</v>
      </c>
      <c r="N202">
        <v>3</v>
      </c>
      <c r="O202">
        <v>7</v>
      </c>
      <c r="P202" s="3">
        <v>15042</v>
      </c>
      <c r="Q202" s="3">
        <v>45838</v>
      </c>
      <c r="R202">
        <v>84.315531791535136</v>
      </c>
      <c r="S202">
        <v>117.24</v>
      </c>
      <c r="T202">
        <v>21427700000000</v>
      </c>
      <c r="U202">
        <v>78.5</v>
      </c>
      <c r="V202">
        <v>9.6</v>
      </c>
      <c r="W202">
        <v>36.6</v>
      </c>
      <c r="X202">
        <v>328239523</v>
      </c>
    </row>
    <row r="203" spans="1:24" x14ac:dyDescent="0.25">
      <c r="A203">
        <v>208</v>
      </c>
      <c r="B203" t="s">
        <v>38</v>
      </c>
      <c r="C203" t="s">
        <v>877</v>
      </c>
      <c r="D203" t="s">
        <v>74</v>
      </c>
      <c r="E203" t="s">
        <v>878</v>
      </c>
      <c r="F203" t="s">
        <v>879</v>
      </c>
      <c r="G203" t="s">
        <v>38</v>
      </c>
      <c r="H203" t="b">
        <v>0</v>
      </c>
      <c r="I203" t="s">
        <v>1796</v>
      </c>
      <c r="J203" t="s">
        <v>880</v>
      </c>
      <c r="K203" t="s">
        <v>881</v>
      </c>
      <c r="L203">
        <v>9200</v>
      </c>
      <c r="M203">
        <v>1945</v>
      </c>
      <c r="N203">
        <v>7</v>
      </c>
      <c r="O203">
        <v>24</v>
      </c>
      <c r="P203" s="3">
        <v>16642</v>
      </c>
      <c r="Q203" s="3">
        <v>45838</v>
      </c>
      <c r="R203">
        <v>79.934967044110181</v>
      </c>
      <c r="S203">
        <v>180.44</v>
      </c>
      <c r="T203">
        <v>2611000000000</v>
      </c>
      <c r="U203">
        <v>69.400000000000006</v>
      </c>
      <c r="V203">
        <v>11.2</v>
      </c>
      <c r="W203">
        <v>49.7</v>
      </c>
      <c r="X203">
        <v>1366417754</v>
      </c>
    </row>
    <row r="204" spans="1:24" x14ac:dyDescent="0.25">
      <c r="A204">
        <v>208</v>
      </c>
      <c r="B204" t="s">
        <v>49</v>
      </c>
      <c r="C204" t="s">
        <v>882</v>
      </c>
      <c r="D204" t="s">
        <v>32</v>
      </c>
      <c r="E204" t="s">
        <v>883</v>
      </c>
      <c r="F204" t="s">
        <v>302</v>
      </c>
      <c r="G204" t="s">
        <v>49</v>
      </c>
      <c r="H204" t="b">
        <v>1</v>
      </c>
      <c r="I204" t="s">
        <v>1796</v>
      </c>
      <c r="J204" t="s">
        <v>884</v>
      </c>
      <c r="K204" t="s">
        <v>119</v>
      </c>
      <c r="L204">
        <v>9200</v>
      </c>
      <c r="M204">
        <v>1937</v>
      </c>
      <c r="N204">
        <v>7</v>
      </c>
      <c r="O204">
        <v>29</v>
      </c>
      <c r="P204" s="3">
        <v>13725</v>
      </c>
      <c r="Q204" s="3">
        <v>45838</v>
      </c>
      <c r="R204">
        <v>87.921278493862857</v>
      </c>
      <c r="S204">
        <v>117.24</v>
      </c>
      <c r="T204">
        <v>21427700000000</v>
      </c>
      <c r="U204">
        <v>78.5</v>
      </c>
      <c r="V204">
        <v>9.6</v>
      </c>
      <c r="W204">
        <v>36.6</v>
      </c>
      <c r="X204">
        <v>328239523</v>
      </c>
    </row>
    <row r="205" spans="1:24" x14ac:dyDescent="0.25">
      <c r="A205">
        <v>208</v>
      </c>
      <c r="B205" t="s">
        <v>21</v>
      </c>
      <c r="C205" t="s">
        <v>885</v>
      </c>
      <c r="D205" t="s">
        <v>32</v>
      </c>
      <c r="E205" t="s">
        <v>886</v>
      </c>
      <c r="F205" t="s">
        <v>887</v>
      </c>
      <c r="G205" t="s">
        <v>21</v>
      </c>
      <c r="H205" t="b">
        <v>1</v>
      </c>
      <c r="I205" t="s">
        <v>1796</v>
      </c>
      <c r="J205" t="s">
        <v>888</v>
      </c>
      <c r="K205" t="s">
        <v>420</v>
      </c>
      <c r="L205">
        <v>9200</v>
      </c>
      <c r="M205">
        <v>1960</v>
      </c>
      <c r="N205">
        <v>1</v>
      </c>
      <c r="O205">
        <v>1</v>
      </c>
      <c r="P205" s="3">
        <v>21916</v>
      </c>
      <c r="Q205" s="3">
        <v>45838</v>
      </c>
      <c r="R205">
        <v>65.493508109677691</v>
      </c>
      <c r="S205">
        <v>117.24</v>
      </c>
      <c r="T205">
        <v>21427700000000</v>
      </c>
      <c r="U205">
        <v>78.5</v>
      </c>
      <c r="V205">
        <v>9.6</v>
      </c>
      <c r="W205">
        <v>36.6</v>
      </c>
      <c r="X205">
        <v>328239523</v>
      </c>
    </row>
    <row r="206" spans="1:24" x14ac:dyDescent="0.25">
      <c r="A206">
        <v>215</v>
      </c>
      <c r="B206" t="s">
        <v>38</v>
      </c>
      <c r="C206" t="s">
        <v>889</v>
      </c>
      <c r="D206" t="s">
        <v>32</v>
      </c>
      <c r="E206" t="s">
        <v>89</v>
      </c>
      <c r="F206" t="s">
        <v>90</v>
      </c>
      <c r="G206" t="s">
        <v>38</v>
      </c>
      <c r="H206" t="b">
        <v>1</v>
      </c>
      <c r="I206" t="s">
        <v>1796</v>
      </c>
      <c r="J206" t="s">
        <v>890</v>
      </c>
      <c r="K206" t="s">
        <v>137</v>
      </c>
      <c r="L206">
        <v>9000</v>
      </c>
      <c r="M206">
        <v>1951</v>
      </c>
      <c r="N206">
        <v>3</v>
      </c>
      <c r="O206">
        <v>29</v>
      </c>
      <c r="P206" s="3">
        <v>18716</v>
      </c>
      <c r="Q206" s="3">
        <v>45838</v>
      </c>
      <c r="R206">
        <v>74.255311382054458</v>
      </c>
      <c r="S206">
        <v>117.24</v>
      </c>
      <c r="T206">
        <v>21427700000000</v>
      </c>
      <c r="U206">
        <v>78.5</v>
      </c>
      <c r="V206">
        <v>9.6</v>
      </c>
      <c r="W206">
        <v>36.6</v>
      </c>
      <c r="X206">
        <v>328239523</v>
      </c>
    </row>
    <row r="207" spans="1:24" x14ac:dyDescent="0.25">
      <c r="A207">
        <v>215</v>
      </c>
      <c r="B207" t="s">
        <v>272</v>
      </c>
      <c r="C207" t="s">
        <v>891</v>
      </c>
      <c r="D207" t="s">
        <v>170</v>
      </c>
      <c r="E207" t="s">
        <v>892</v>
      </c>
      <c r="F207" t="s">
        <v>276</v>
      </c>
      <c r="G207" t="s">
        <v>272</v>
      </c>
      <c r="H207" t="b">
        <v>1</v>
      </c>
      <c r="I207" t="s">
        <v>1796</v>
      </c>
      <c r="J207" t="s">
        <v>893</v>
      </c>
      <c r="K207" t="s">
        <v>894</v>
      </c>
      <c r="L207">
        <v>9000</v>
      </c>
      <c r="M207">
        <v>1957</v>
      </c>
      <c r="N207">
        <v>1</v>
      </c>
      <c r="O207">
        <v>7</v>
      </c>
      <c r="P207" s="3">
        <v>20827</v>
      </c>
      <c r="Q207" s="3">
        <v>45838</v>
      </c>
      <c r="R207">
        <v>68.477065312276807</v>
      </c>
      <c r="S207">
        <v>99.55</v>
      </c>
      <c r="T207">
        <v>703082435360</v>
      </c>
      <c r="U207">
        <v>83.6</v>
      </c>
      <c r="V207">
        <v>10.1</v>
      </c>
      <c r="W207">
        <v>28.8</v>
      </c>
      <c r="X207">
        <v>8574832</v>
      </c>
    </row>
    <row r="208" spans="1:24" x14ac:dyDescent="0.25">
      <c r="A208">
        <v>215</v>
      </c>
      <c r="B208" t="s">
        <v>462</v>
      </c>
      <c r="C208" t="s">
        <v>895</v>
      </c>
      <c r="D208" t="s">
        <v>158</v>
      </c>
      <c r="E208" t="s">
        <v>896</v>
      </c>
      <c r="F208" t="s">
        <v>465</v>
      </c>
      <c r="G208" t="s">
        <v>462</v>
      </c>
      <c r="H208" t="b">
        <v>0</v>
      </c>
      <c r="I208" t="s">
        <v>1796</v>
      </c>
      <c r="J208" t="s">
        <v>897</v>
      </c>
      <c r="K208" t="s">
        <v>898</v>
      </c>
      <c r="L208">
        <v>9000</v>
      </c>
      <c r="M208">
        <v>1967</v>
      </c>
      <c r="N208">
        <v>7</v>
      </c>
      <c r="O208">
        <v>7</v>
      </c>
      <c r="P208" s="3">
        <v>24660</v>
      </c>
      <c r="Q208" s="3">
        <v>45838</v>
      </c>
      <c r="R208">
        <v>57.981531322505802</v>
      </c>
      <c r="S208">
        <v>112.85</v>
      </c>
      <c r="T208">
        <v>3845630030824</v>
      </c>
      <c r="U208">
        <v>80.900000000000006</v>
      </c>
      <c r="V208">
        <v>11.5</v>
      </c>
      <c r="W208">
        <v>48.8</v>
      </c>
      <c r="X208">
        <v>83132799</v>
      </c>
    </row>
    <row r="209" spans="1:24" x14ac:dyDescent="0.25">
      <c r="A209">
        <v>215</v>
      </c>
      <c r="B209" t="s">
        <v>103</v>
      </c>
      <c r="C209" t="s">
        <v>899</v>
      </c>
      <c r="D209" t="s">
        <v>133</v>
      </c>
      <c r="E209" t="s">
        <v>845</v>
      </c>
      <c r="F209" t="s">
        <v>900</v>
      </c>
      <c r="G209" t="s">
        <v>103</v>
      </c>
      <c r="H209" t="b">
        <v>1</v>
      </c>
      <c r="I209" t="s">
        <v>1796</v>
      </c>
      <c r="J209" t="s">
        <v>901</v>
      </c>
      <c r="K209" t="s">
        <v>675</v>
      </c>
      <c r="L209">
        <v>9000</v>
      </c>
      <c r="M209">
        <v>1950</v>
      </c>
      <c r="N209">
        <v>3</v>
      </c>
      <c r="O209">
        <v>10</v>
      </c>
      <c r="P209" s="3">
        <v>18332</v>
      </c>
      <c r="Q209" s="3">
        <v>45838</v>
      </c>
      <c r="R209">
        <v>75.307323750855574</v>
      </c>
      <c r="S209">
        <v>116.76</v>
      </c>
      <c r="T209">
        <v>1736425629520</v>
      </c>
      <c r="U209">
        <v>81.900000000000006</v>
      </c>
      <c r="V209">
        <v>12.8</v>
      </c>
      <c r="W209">
        <v>24.5</v>
      </c>
      <c r="X209">
        <v>36991981</v>
      </c>
    </row>
    <row r="210" spans="1:24" x14ac:dyDescent="0.25">
      <c r="A210">
        <v>215</v>
      </c>
      <c r="B210" t="s">
        <v>250</v>
      </c>
      <c r="C210" t="s">
        <v>902</v>
      </c>
      <c r="D210" t="s">
        <v>105</v>
      </c>
      <c r="E210" t="s">
        <v>903</v>
      </c>
      <c r="F210" t="s">
        <v>904</v>
      </c>
      <c r="G210" t="s">
        <v>250</v>
      </c>
      <c r="H210" t="b">
        <v>1</v>
      </c>
      <c r="I210" t="s">
        <v>1796</v>
      </c>
      <c r="J210" t="s">
        <v>384</v>
      </c>
      <c r="K210" t="s">
        <v>905</v>
      </c>
      <c r="L210">
        <v>9000</v>
      </c>
      <c r="M210">
        <v>1966</v>
      </c>
      <c r="N210">
        <v>2</v>
      </c>
      <c r="O210">
        <v>24</v>
      </c>
      <c r="P210" s="3">
        <v>24162</v>
      </c>
      <c r="Q210" s="3">
        <v>45838</v>
      </c>
      <c r="R210">
        <v>59.345653661875431</v>
      </c>
      <c r="S210">
        <v>125.08</v>
      </c>
      <c r="T210">
        <v>19910000000000</v>
      </c>
      <c r="U210">
        <v>77</v>
      </c>
      <c r="V210">
        <v>9.4</v>
      </c>
      <c r="W210">
        <v>59.2</v>
      </c>
      <c r="X210">
        <v>1397715000</v>
      </c>
    </row>
    <row r="211" spans="1:24" x14ac:dyDescent="0.25">
      <c r="A211">
        <v>220</v>
      </c>
      <c r="B211" t="s">
        <v>103</v>
      </c>
      <c r="C211" t="s">
        <v>906</v>
      </c>
      <c r="D211" t="s">
        <v>226</v>
      </c>
      <c r="E211" t="s">
        <v>227</v>
      </c>
      <c r="F211" t="s">
        <v>907</v>
      </c>
      <c r="G211" t="s">
        <v>103</v>
      </c>
      <c r="H211" t="b">
        <v>0</v>
      </c>
      <c r="I211" t="s">
        <v>1796</v>
      </c>
      <c r="J211" t="s">
        <v>908</v>
      </c>
      <c r="K211" t="s">
        <v>909</v>
      </c>
      <c r="L211">
        <v>8900</v>
      </c>
      <c r="M211">
        <v>1955</v>
      </c>
      <c r="N211">
        <v>1</v>
      </c>
      <c r="O211">
        <v>1</v>
      </c>
      <c r="P211" s="3">
        <v>20090</v>
      </c>
      <c r="Q211" s="3">
        <v>45838</v>
      </c>
      <c r="R211">
        <v>70.493502487178503</v>
      </c>
      <c r="S211">
        <v>119.62</v>
      </c>
      <c r="T211">
        <v>2827113184696</v>
      </c>
      <c r="U211">
        <v>81.3</v>
      </c>
      <c r="V211">
        <v>25.5</v>
      </c>
      <c r="W211">
        <v>30.6</v>
      </c>
      <c r="X211">
        <v>66834405</v>
      </c>
    </row>
    <row r="212" spans="1:24" x14ac:dyDescent="0.25">
      <c r="A212">
        <v>220</v>
      </c>
      <c r="B212" t="s">
        <v>103</v>
      </c>
      <c r="C212" t="s">
        <v>910</v>
      </c>
      <c r="D212" t="s">
        <v>226</v>
      </c>
      <c r="E212" t="s">
        <v>911</v>
      </c>
      <c r="F212" t="s">
        <v>907</v>
      </c>
      <c r="G212" t="s">
        <v>103</v>
      </c>
      <c r="H212" t="b">
        <v>0</v>
      </c>
      <c r="I212" t="s">
        <v>1796</v>
      </c>
      <c r="J212" t="s">
        <v>908</v>
      </c>
      <c r="K212" t="s">
        <v>912</v>
      </c>
      <c r="L212">
        <v>8900</v>
      </c>
      <c r="M212">
        <v>1960</v>
      </c>
      <c r="N212">
        <v>1</v>
      </c>
      <c r="O212">
        <v>1</v>
      </c>
      <c r="P212" s="3">
        <v>21916</v>
      </c>
      <c r="Q212" s="3">
        <v>45838</v>
      </c>
      <c r="R212">
        <v>65.493508109677691</v>
      </c>
      <c r="S212">
        <v>119.62</v>
      </c>
      <c r="T212">
        <v>2827113184696</v>
      </c>
      <c r="U212">
        <v>81.3</v>
      </c>
      <c r="V212">
        <v>25.5</v>
      </c>
      <c r="W212">
        <v>30.6</v>
      </c>
      <c r="X212">
        <v>66834405</v>
      </c>
    </row>
    <row r="213" spans="1:24" x14ac:dyDescent="0.25">
      <c r="A213">
        <v>220</v>
      </c>
      <c r="B213" t="s">
        <v>103</v>
      </c>
      <c r="C213" t="s">
        <v>913</v>
      </c>
      <c r="D213" t="s">
        <v>226</v>
      </c>
      <c r="E213" t="s">
        <v>914</v>
      </c>
      <c r="F213" t="s">
        <v>907</v>
      </c>
      <c r="G213" t="s">
        <v>103</v>
      </c>
      <c r="H213" t="b">
        <v>0</v>
      </c>
      <c r="I213" t="s">
        <v>1797</v>
      </c>
      <c r="J213" t="s">
        <v>908</v>
      </c>
      <c r="K213" t="s">
        <v>915</v>
      </c>
      <c r="L213">
        <v>8900</v>
      </c>
      <c r="M213">
        <v>1952</v>
      </c>
      <c r="N213">
        <v>6</v>
      </c>
      <c r="O213">
        <v>6</v>
      </c>
      <c r="P213" s="3">
        <v>19151</v>
      </c>
      <c r="Q213" s="3">
        <v>45838</v>
      </c>
      <c r="R213">
        <v>73.063672351918314</v>
      </c>
      <c r="S213">
        <v>119.62</v>
      </c>
      <c r="T213">
        <v>2827113184696</v>
      </c>
      <c r="U213">
        <v>81.3</v>
      </c>
      <c r="V213">
        <v>25.5</v>
      </c>
      <c r="W213">
        <v>30.6</v>
      </c>
      <c r="X213">
        <v>66834405</v>
      </c>
    </row>
    <row r="214" spans="1:24" x14ac:dyDescent="0.25">
      <c r="A214">
        <v>223</v>
      </c>
      <c r="B214" t="s">
        <v>21</v>
      </c>
      <c r="C214" t="s">
        <v>916</v>
      </c>
      <c r="D214" t="s">
        <v>327</v>
      </c>
      <c r="E214" t="s">
        <v>917</v>
      </c>
      <c r="F214" t="s">
        <v>918</v>
      </c>
      <c r="G214" t="s">
        <v>21</v>
      </c>
      <c r="H214" t="b">
        <v>1</v>
      </c>
      <c r="I214" t="s">
        <v>1797</v>
      </c>
      <c r="J214" t="s">
        <v>919</v>
      </c>
      <c r="K214" t="s">
        <v>920</v>
      </c>
      <c r="L214">
        <v>8800</v>
      </c>
      <c r="M214">
        <v>1975</v>
      </c>
      <c r="N214">
        <v>10</v>
      </c>
      <c r="O214">
        <v>16</v>
      </c>
      <c r="P214" s="3">
        <v>27683</v>
      </c>
      <c r="Q214" s="3">
        <v>45838</v>
      </c>
      <c r="R214">
        <v>49.705013957483359</v>
      </c>
      <c r="S214">
        <v>180.75</v>
      </c>
      <c r="T214">
        <v>1699876578871</v>
      </c>
      <c r="U214">
        <v>72.7</v>
      </c>
      <c r="V214">
        <v>11.4</v>
      </c>
      <c r="W214">
        <v>46.2</v>
      </c>
      <c r="X214">
        <v>144373535</v>
      </c>
    </row>
    <row r="215" spans="1:24" x14ac:dyDescent="0.25">
      <c r="A215">
        <v>223</v>
      </c>
      <c r="B215" t="s">
        <v>38</v>
      </c>
      <c r="C215" t="s">
        <v>921</v>
      </c>
      <c r="D215" t="s">
        <v>32</v>
      </c>
      <c r="E215" t="s">
        <v>883</v>
      </c>
      <c r="F215" t="s">
        <v>922</v>
      </c>
      <c r="G215" t="s">
        <v>38</v>
      </c>
      <c r="H215" t="b">
        <v>1</v>
      </c>
      <c r="I215" t="s">
        <v>1796</v>
      </c>
      <c r="J215" t="s">
        <v>923</v>
      </c>
      <c r="K215" t="s">
        <v>190</v>
      </c>
      <c r="L215">
        <v>8800</v>
      </c>
      <c r="M215">
        <v>1951</v>
      </c>
      <c r="N215">
        <v>6</v>
      </c>
      <c r="O215">
        <v>29</v>
      </c>
      <c r="P215" s="3">
        <v>18808</v>
      </c>
      <c r="Q215" s="3">
        <v>45838</v>
      </c>
      <c r="R215">
        <v>74.00343140833759</v>
      </c>
      <c r="S215">
        <v>117.24</v>
      </c>
      <c r="T215">
        <v>21427700000000</v>
      </c>
      <c r="U215">
        <v>78.5</v>
      </c>
      <c r="V215">
        <v>9.6</v>
      </c>
      <c r="W215">
        <v>36.6</v>
      </c>
      <c r="X215">
        <v>328239523</v>
      </c>
    </row>
    <row r="216" spans="1:24" x14ac:dyDescent="0.25">
      <c r="A216">
        <v>223</v>
      </c>
      <c r="B216" t="s">
        <v>38</v>
      </c>
      <c r="C216" t="s">
        <v>924</v>
      </c>
      <c r="D216" t="s">
        <v>105</v>
      </c>
      <c r="E216" t="s">
        <v>153</v>
      </c>
      <c r="F216" t="s">
        <v>247</v>
      </c>
      <c r="G216" t="s">
        <v>38</v>
      </c>
      <c r="H216" t="b">
        <v>1</v>
      </c>
      <c r="I216" t="s">
        <v>1796</v>
      </c>
      <c r="J216" t="s">
        <v>657</v>
      </c>
      <c r="K216" t="s">
        <v>925</v>
      </c>
      <c r="L216">
        <v>8800</v>
      </c>
      <c r="M216">
        <v>1974</v>
      </c>
      <c r="N216">
        <v>3</v>
      </c>
      <c r="O216">
        <v>10</v>
      </c>
      <c r="P216" s="3">
        <v>27098</v>
      </c>
      <c r="Q216" s="3">
        <v>45838</v>
      </c>
      <c r="R216">
        <v>51.307323750855581</v>
      </c>
      <c r="S216">
        <v>125.08</v>
      </c>
      <c r="T216">
        <v>19910000000000</v>
      </c>
      <c r="U216">
        <v>77</v>
      </c>
      <c r="V216">
        <v>9.4</v>
      </c>
      <c r="W216">
        <v>59.2</v>
      </c>
      <c r="X216">
        <v>1397715000</v>
      </c>
    </row>
    <row r="217" spans="1:24" x14ac:dyDescent="0.25">
      <c r="A217">
        <v>223</v>
      </c>
      <c r="B217" t="s">
        <v>38</v>
      </c>
      <c r="C217" t="s">
        <v>926</v>
      </c>
      <c r="D217" t="s">
        <v>32</v>
      </c>
      <c r="E217" t="s">
        <v>856</v>
      </c>
      <c r="F217" t="s">
        <v>112</v>
      </c>
      <c r="G217" t="s">
        <v>38</v>
      </c>
      <c r="H217" t="b">
        <v>1</v>
      </c>
      <c r="I217" t="s">
        <v>1796</v>
      </c>
      <c r="J217" t="s">
        <v>927</v>
      </c>
      <c r="K217" t="s">
        <v>928</v>
      </c>
      <c r="L217">
        <v>8800</v>
      </c>
      <c r="M217">
        <v>1984</v>
      </c>
      <c r="N217">
        <v>5</v>
      </c>
      <c r="O217">
        <v>22</v>
      </c>
      <c r="P217" s="3">
        <v>30824</v>
      </c>
      <c r="Q217" s="3">
        <v>45838</v>
      </c>
      <c r="R217">
        <v>41.104751971840166</v>
      </c>
      <c r="S217">
        <v>117.24</v>
      </c>
      <c r="T217">
        <v>21427700000000</v>
      </c>
      <c r="U217">
        <v>78.5</v>
      </c>
      <c r="V217">
        <v>9.6</v>
      </c>
      <c r="W217">
        <v>36.6</v>
      </c>
      <c r="X217">
        <v>328239523</v>
      </c>
    </row>
    <row r="218" spans="1:24" x14ac:dyDescent="0.25">
      <c r="A218">
        <v>223</v>
      </c>
      <c r="B218" t="s">
        <v>38</v>
      </c>
      <c r="C218" t="s">
        <v>929</v>
      </c>
      <c r="D218" t="s">
        <v>32</v>
      </c>
      <c r="E218" t="s">
        <v>930</v>
      </c>
      <c r="F218" t="s">
        <v>931</v>
      </c>
      <c r="G218" t="s">
        <v>38</v>
      </c>
      <c r="H218" t="b">
        <v>1</v>
      </c>
      <c r="I218" t="s">
        <v>1796</v>
      </c>
      <c r="J218" t="s">
        <v>932</v>
      </c>
      <c r="K218" t="s">
        <v>933</v>
      </c>
      <c r="L218">
        <v>8800</v>
      </c>
      <c r="M218">
        <v>1967</v>
      </c>
      <c r="N218">
        <v>6</v>
      </c>
      <c r="O218">
        <v>21</v>
      </c>
      <c r="P218" s="3">
        <v>24644</v>
      </c>
      <c r="Q218" s="3">
        <v>45838</v>
      </c>
      <c r="R218">
        <v>58.025336426914151</v>
      </c>
      <c r="S218">
        <v>117.24</v>
      </c>
      <c r="T218">
        <v>21427700000000</v>
      </c>
      <c r="U218">
        <v>78.5</v>
      </c>
      <c r="V218">
        <v>9.6</v>
      </c>
      <c r="W218">
        <v>36.6</v>
      </c>
      <c r="X218">
        <v>328239523</v>
      </c>
    </row>
    <row r="219" spans="1:24" x14ac:dyDescent="0.25">
      <c r="A219">
        <v>223</v>
      </c>
      <c r="B219" t="s">
        <v>292</v>
      </c>
      <c r="C219" t="s">
        <v>934</v>
      </c>
      <c r="D219" t="s">
        <v>105</v>
      </c>
      <c r="E219" t="s">
        <v>214</v>
      </c>
      <c r="F219" t="s">
        <v>215</v>
      </c>
      <c r="G219" t="s">
        <v>292</v>
      </c>
      <c r="H219" t="b">
        <v>1</v>
      </c>
      <c r="I219" t="s">
        <v>1796</v>
      </c>
      <c r="J219" t="s">
        <v>935</v>
      </c>
      <c r="K219" t="s">
        <v>936</v>
      </c>
      <c r="L219">
        <v>8800</v>
      </c>
      <c r="M219">
        <v>1959</v>
      </c>
      <c r="N219">
        <v>1</v>
      </c>
      <c r="O219">
        <v>1</v>
      </c>
      <c r="P219" s="3">
        <v>21551</v>
      </c>
      <c r="Q219" s="3">
        <v>45838</v>
      </c>
      <c r="R219">
        <v>66.493502778685851</v>
      </c>
      <c r="S219">
        <v>125.08</v>
      </c>
      <c r="T219">
        <v>19910000000000</v>
      </c>
      <c r="U219">
        <v>77</v>
      </c>
      <c r="V219">
        <v>9.4</v>
      </c>
      <c r="W219">
        <v>59.2</v>
      </c>
      <c r="X219">
        <v>1397715000</v>
      </c>
    </row>
    <row r="220" spans="1:24" x14ac:dyDescent="0.25">
      <c r="A220">
        <v>223</v>
      </c>
      <c r="B220" t="s">
        <v>292</v>
      </c>
      <c r="C220" t="s">
        <v>937</v>
      </c>
      <c r="D220" t="s">
        <v>226</v>
      </c>
      <c r="E220" t="s">
        <v>227</v>
      </c>
      <c r="F220" t="s">
        <v>403</v>
      </c>
      <c r="G220" t="s">
        <v>292</v>
      </c>
      <c r="H220" t="b">
        <v>0</v>
      </c>
      <c r="I220" t="s">
        <v>1797</v>
      </c>
      <c r="J220" t="s">
        <v>938</v>
      </c>
      <c r="K220" t="s">
        <v>939</v>
      </c>
      <c r="L220">
        <v>8800</v>
      </c>
      <c r="M220">
        <v>1951</v>
      </c>
      <c r="N220">
        <v>1</v>
      </c>
      <c r="O220">
        <v>1</v>
      </c>
      <c r="P220" s="3">
        <v>18629</v>
      </c>
      <c r="Q220" s="3">
        <v>45838</v>
      </c>
      <c r="R220">
        <v>74.493502226764988</v>
      </c>
      <c r="S220">
        <v>119.62</v>
      </c>
      <c r="T220">
        <v>2827113184696</v>
      </c>
      <c r="U220">
        <v>81.3</v>
      </c>
      <c r="V220">
        <v>25.5</v>
      </c>
      <c r="W220">
        <v>30.6</v>
      </c>
      <c r="X220">
        <v>66834405</v>
      </c>
    </row>
    <row r="221" spans="1:24" x14ac:dyDescent="0.25">
      <c r="A221">
        <v>230</v>
      </c>
      <c r="B221" t="s">
        <v>250</v>
      </c>
      <c r="C221" t="s">
        <v>940</v>
      </c>
      <c r="D221" t="s">
        <v>105</v>
      </c>
      <c r="E221" t="s">
        <v>941</v>
      </c>
      <c r="F221" t="s">
        <v>348</v>
      </c>
      <c r="G221" t="s">
        <v>250</v>
      </c>
      <c r="H221" t="b">
        <v>1</v>
      </c>
      <c r="I221" t="s">
        <v>1796</v>
      </c>
      <c r="J221" t="s">
        <v>576</v>
      </c>
      <c r="K221" t="s">
        <v>942</v>
      </c>
      <c r="L221">
        <v>8700</v>
      </c>
      <c r="M221">
        <v>1971</v>
      </c>
      <c r="N221">
        <v>1</v>
      </c>
      <c r="O221">
        <v>1</v>
      </c>
      <c r="P221" s="3">
        <v>25934</v>
      </c>
      <c r="Q221" s="3">
        <v>45838</v>
      </c>
      <c r="R221">
        <v>54.493503907611128</v>
      </c>
      <c r="S221">
        <v>125.08</v>
      </c>
      <c r="T221">
        <v>19910000000000</v>
      </c>
      <c r="U221">
        <v>77</v>
      </c>
      <c r="V221">
        <v>9.4</v>
      </c>
      <c r="W221">
        <v>59.2</v>
      </c>
      <c r="X221">
        <v>1397715000</v>
      </c>
    </row>
    <row r="222" spans="1:24" x14ac:dyDescent="0.25">
      <c r="A222">
        <v>230</v>
      </c>
      <c r="B222" t="s">
        <v>21</v>
      </c>
      <c r="C222" t="s">
        <v>943</v>
      </c>
      <c r="D222" t="s">
        <v>158</v>
      </c>
      <c r="E222" t="s">
        <v>896</v>
      </c>
      <c r="F222" t="s">
        <v>944</v>
      </c>
      <c r="G222" t="s">
        <v>21</v>
      </c>
      <c r="H222" t="b">
        <v>0</v>
      </c>
      <c r="I222" t="s">
        <v>1796</v>
      </c>
      <c r="J222" t="s">
        <v>897</v>
      </c>
      <c r="K222" t="s">
        <v>64</v>
      </c>
      <c r="L222">
        <v>8700</v>
      </c>
      <c r="M222">
        <v>1943</v>
      </c>
      <c r="N222">
        <v>4</v>
      </c>
      <c r="O222">
        <v>12</v>
      </c>
      <c r="P222" s="3">
        <v>15808</v>
      </c>
      <c r="Q222" s="3">
        <v>45838</v>
      </c>
      <c r="R222">
        <v>82.216981132075475</v>
      </c>
      <c r="S222">
        <v>112.85</v>
      </c>
      <c r="T222">
        <v>3845630030824</v>
      </c>
      <c r="U222">
        <v>80.900000000000006</v>
      </c>
      <c r="V222">
        <v>11.5</v>
      </c>
      <c r="W222">
        <v>48.8</v>
      </c>
      <c r="X222">
        <v>83132799</v>
      </c>
    </row>
    <row r="223" spans="1:24" x14ac:dyDescent="0.25">
      <c r="A223">
        <v>232</v>
      </c>
      <c r="B223" t="s">
        <v>49</v>
      </c>
      <c r="C223" t="s">
        <v>945</v>
      </c>
      <c r="D223" t="s">
        <v>32</v>
      </c>
      <c r="E223" t="s">
        <v>61</v>
      </c>
      <c r="F223" t="s">
        <v>802</v>
      </c>
      <c r="G223" t="s">
        <v>49</v>
      </c>
      <c r="H223" t="b">
        <v>1</v>
      </c>
      <c r="I223" t="s">
        <v>1796</v>
      </c>
      <c r="J223" t="s">
        <v>946</v>
      </c>
      <c r="K223" t="s">
        <v>947</v>
      </c>
      <c r="L223">
        <v>8600</v>
      </c>
      <c r="M223">
        <v>1951</v>
      </c>
      <c r="N223">
        <v>7</v>
      </c>
      <c r="O223">
        <v>31</v>
      </c>
      <c r="P223" s="3">
        <v>18840</v>
      </c>
      <c r="Q223" s="3">
        <v>45838</v>
      </c>
      <c r="R223">
        <v>73.915820982696943</v>
      </c>
      <c r="S223">
        <v>117.24</v>
      </c>
      <c r="T223">
        <v>21427700000000</v>
      </c>
      <c r="U223">
        <v>78.5</v>
      </c>
      <c r="V223">
        <v>9.6</v>
      </c>
      <c r="W223">
        <v>36.6</v>
      </c>
      <c r="X223">
        <v>328239523</v>
      </c>
    </row>
    <row r="224" spans="1:24" x14ac:dyDescent="0.25">
      <c r="A224">
        <v>232</v>
      </c>
      <c r="B224" t="s">
        <v>49</v>
      </c>
      <c r="C224" t="s">
        <v>948</v>
      </c>
      <c r="D224" t="s">
        <v>949</v>
      </c>
      <c r="E224" t="s">
        <v>950</v>
      </c>
      <c r="F224" t="s">
        <v>264</v>
      </c>
      <c r="G224" t="s">
        <v>49</v>
      </c>
      <c r="H224" t="b">
        <v>1</v>
      </c>
      <c r="I224" t="s">
        <v>1796</v>
      </c>
      <c r="J224" t="s">
        <v>951</v>
      </c>
      <c r="K224" t="s">
        <v>952</v>
      </c>
      <c r="L224">
        <v>8600</v>
      </c>
      <c r="M224">
        <v>1955</v>
      </c>
      <c r="N224">
        <v>6</v>
      </c>
      <c r="O224">
        <v>6</v>
      </c>
      <c r="P224" s="3">
        <v>20246</v>
      </c>
      <c r="Q224" s="3">
        <v>45838</v>
      </c>
      <c r="R224">
        <v>70.066401881772251</v>
      </c>
      <c r="S224">
        <v>114.24</v>
      </c>
      <c r="T224">
        <v>206928765544</v>
      </c>
      <c r="U224">
        <v>81.900000000000006</v>
      </c>
      <c r="V224">
        <v>29</v>
      </c>
      <c r="W224">
        <v>34.6</v>
      </c>
      <c r="X224">
        <v>4841000</v>
      </c>
    </row>
    <row r="225" spans="1:24" x14ac:dyDescent="0.25">
      <c r="A225">
        <v>232</v>
      </c>
      <c r="B225" t="s">
        <v>103</v>
      </c>
      <c r="C225" t="s">
        <v>954</v>
      </c>
      <c r="D225" t="s">
        <v>74</v>
      </c>
      <c r="E225" t="s">
        <v>288</v>
      </c>
      <c r="F225" t="s">
        <v>955</v>
      </c>
      <c r="G225" t="s">
        <v>103</v>
      </c>
      <c r="H225" t="b">
        <v>0</v>
      </c>
      <c r="I225" t="s">
        <v>1796</v>
      </c>
      <c r="J225" t="s">
        <v>956</v>
      </c>
      <c r="K225" t="s">
        <v>957</v>
      </c>
      <c r="L225">
        <v>8600</v>
      </c>
      <c r="M225">
        <v>1954</v>
      </c>
      <c r="N225">
        <v>11</v>
      </c>
      <c r="O225">
        <v>28</v>
      </c>
      <c r="P225" s="3">
        <v>20056</v>
      </c>
      <c r="Q225" s="3">
        <v>45838</v>
      </c>
      <c r="R225">
        <v>70.587268993839842</v>
      </c>
      <c r="S225">
        <v>180.44</v>
      </c>
      <c r="T225">
        <v>2611000000000</v>
      </c>
      <c r="U225">
        <v>69.400000000000006</v>
      </c>
      <c r="V225">
        <v>11.2</v>
      </c>
      <c r="W225">
        <v>49.7</v>
      </c>
      <c r="X225">
        <v>1366417754</v>
      </c>
    </row>
    <row r="226" spans="1:24" x14ac:dyDescent="0.25">
      <c r="A226">
        <v>232</v>
      </c>
      <c r="B226" t="s">
        <v>38</v>
      </c>
      <c r="C226" t="s">
        <v>958</v>
      </c>
      <c r="D226" t="s">
        <v>158</v>
      </c>
      <c r="E226" t="s">
        <v>959</v>
      </c>
      <c r="F226" t="s">
        <v>731</v>
      </c>
      <c r="G226" t="s">
        <v>38</v>
      </c>
      <c r="H226" t="b">
        <v>1</v>
      </c>
      <c r="I226" t="s">
        <v>1796</v>
      </c>
      <c r="J226" t="s">
        <v>960</v>
      </c>
      <c r="K226" t="s">
        <v>961</v>
      </c>
      <c r="L226">
        <v>8600</v>
      </c>
      <c r="M226">
        <v>1944</v>
      </c>
      <c r="N226">
        <v>1</v>
      </c>
      <c r="O226">
        <v>21</v>
      </c>
      <c r="P226" s="3">
        <v>16092</v>
      </c>
      <c r="Q226" s="3">
        <v>45838</v>
      </c>
      <c r="R226">
        <v>81.438749958265163</v>
      </c>
      <c r="S226">
        <v>112.85</v>
      </c>
      <c r="T226">
        <v>3845630030824</v>
      </c>
      <c r="U226">
        <v>80.900000000000006</v>
      </c>
      <c r="V226">
        <v>11.5</v>
      </c>
      <c r="W226">
        <v>48.8</v>
      </c>
      <c r="X226">
        <v>83132799</v>
      </c>
    </row>
    <row r="227" spans="1:24" x14ac:dyDescent="0.25">
      <c r="A227">
        <v>232</v>
      </c>
      <c r="B227" t="s">
        <v>103</v>
      </c>
      <c r="C227" t="s">
        <v>962</v>
      </c>
      <c r="D227" t="s">
        <v>170</v>
      </c>
      <c r="E227" t="s">
        <v>963</v>
      </c>
      <c r="F227" t="s">
        <v>513</v>
      </c>
      <c r="G227" t="s">
        <v>103</v>
      </c>
      <c r="H227" t="b">
        <v>1</v>
      </c>
      <c r="I227" t="s">
        <v>1796</v>
      </c>
      <c r="J227" t="s">
        <v>964</v>
      </c>
      <c r="K227" t="s">
        <v>965</v>
      </c>
      <c r="L227">
        <v>8600</v>
      </c>
      <c r="M227">
        <v>1948</v>
      </c>
      <c r="N227">
        <v>1</v>
      </c>
      <c r="O227">
        <v>1</v>
      </c>
      <c r="P227" s="3">
        <v>17533</v>
      </c>
      <c r="Q227" s="3">
        <v>45838</v>
      </c>
      <c r="R227">
        <v>77.493506493506487</v>
      </c>
      <c r="S227">
        <v>99.55</v>
      </c>
      <c r="T227">
        <v>703082435360</v>
      </c>
      <c r="U227">
        <v>83.6</v>
      </c>
      <c r="V227">
        <v>10.1</v>
      </c>
      <c r="W227">
        <v>28.8</v>
      </c>
      <c r="X227">
        <v>8574832</v>
      </c>
    </row>
    <row r="228" spans="1:24" x14ac:dyDescent="0.25">
      <c r="A228">
        <v>232</v>
      </c>
      <c r="B228" t="s">
        <v>462</v>
      </c>
      <c r="C228" t="s">
        <v>966</v>
      </c>
      <c r="D228" t="s">
        <v>967</v>
      </c>
      <c r="E228" t="s">
        <v>968</v>
      </c>
      <c r="F228" t="s">
        <v>465</v>
      </c>
      <c r="G228" t="s">
        <v>462</v>
      </c>
      <c r="H228" t="b">
        <v>1</v>
      </c>
      <c r="I228" t="s">
        <v>1796</v>
      </c>
      <c r="J228" t="s">
        <v>969</v>
      </c>
      <c r="K228" t="s">
        <v>970</v>
      </c>
      <c r="L228">
        <v>8600</v>
      </c>
      <c r="M228">
        <v>1949</v>
      </c>
      <c r="N228">
        <v>12</v>
      </c>
      <c r="O228">
        <v>13</v>
      </c>
      <c r="P228" s="3">
        <v>18245</v>
      </c>
      <c r="Q228" s="3">
        <v>45838</v>
      </c>
      <c r="R228">
        <v>75.54618830891765</v>
      </c>
      <c r="S228">
        <v>129.61000000000001</v>
      </c>
      <c r="T228">
        <v>376795508680</v>
      </c>
      <c r="U228">
        <v>71.099999999999994</v>
      </c>
      <c r="V228">
        <v>14</v>
      </c>
      <c r="W228">
        <v>43.1</v>
      </c>
      <c r="X228">
        <v>108116615</v>
      </c>
    </row>
    <row r="229" spans="1:24" x14ac:dyDescent="0.25">
      <c r="A229">
        <v>232</v>
      </c>
      <c r="B229" t="s">
        <v>38</v>
      </c>
      <c r="C229" t="s">
        <v>972</v>
      </c>
      <c r="D229" t="s">
        <v>32</v>
      </c>
      <c r="E229" t="s">
        <v>89</v>
      </c>
      <c r="F229" t="s">
        <v>90</v>
      </c>
      <c r="G229" t="s">
        <v>38</v>
      </c>
      <c r="H229" t="b">
        <v>1</v>
      </c>
      <c r="I229" t="s">
        <v>1796</v>
      </c>
      <c r="J229" t="s">
        <v>973</v>
      </c>
      <c r="K229" t="s">
        <v>652</v>
      </c>
      <c r="L229">
        <v>8600</v>
      </c>
      <c r="M229">
        <v>1955</v>
      </c>
      <c r="N229">
        <v>9</v>
      </c>
      <c r="O229">
        <v>30</v>
      </c>
      <c r="P229" s="3">
        <v>20362</v>
      </c>
      <c r="Q229" s="3">
        <v>45838</v>
      </c>
      <c r="R229">
        <v>69.748814252111202</v>
      </c>
      <c r="S229">
        <v>117.24</v>
      </c>
      <c r="T229">
        <v>21427700000000</v>
      </c>
      <c r="U229">
        <v>78.5</v>
      </c>
      <c r="V229">
        <v>9.6</v>
      </c>
      <c r="W229">
        <v>36.6</v>
      </c>
      <c r="X229">
        <v>328239523</v>
      </c>
    </row>
    <row r="230" spans="1:24" x14ac:dyDescent="0.25">
      <c r="A230">
        <v>239</v>
      </c>
      <c r="B230" t="s">
        <v>49</v>
      </c>
      <c r="C230" t="s">
        <v>974</v>
      </c>
      <c r="D230" t="s">
        <v>32</v>
      </c>
      <c r="E230" t="s">
        <v>61</v>
      </c>
      <c r="F230" t="s">
        <v>264</v>
      </c>
      <c r="G230" t="s">
        <v>49</v>
      </c>
      <c r="H230" t="b">
        <v>1</v>
      </c>
      <c r="I230" t="s">
        <v>1796</v>
      </c>
      <c r="J230" t="s">
        <v>975</v>
      </c>
      <c r="K230" t="s">
        <v>976</v>
      </c>
      <c r="L230">
        <v>8500</v>
      </c>
      <c r="M230">
        <v>1975</v>
      </c>
      <c r="N230">
        <v>6</v>
      </c>
      <c r="O230">
        <v>21</v>
      </c>
      <c r="P230" s="3">
        <v>27566</v>
      </c>
      <c r="Q230" s="3">
        <v>45838</v>
      </c>
      <c r="R230">
        <v>50.025338200558302</v>
      </c>
      <c r="S230">
        <v>117.24</v>
      </c>
      <c r="T230">
        <v>21427700000000</v>
      </c>
      <c r="U230">
        <v>78.5</v>
      </c>
      <c r="V230">
        <v>9.6</v>
      </c>
      <c r="W230">
        <v>36.6</v>
      </c>
      <c r="X230">
        <v>328239523</v>
      </c>
    </row>
    <row r="231" spans="1:24" x14ac:dyDescent="0.25">
      <c r="A231">
        <v>239</v>
      </c>
      <c r="B231" t="s">
        <v>21</v>
      </c>
      <c r="C231" t="s">
        <v>977</v>
      </c>
      <c r="D231" t="s">
        <v>32</v>
      </c>
      <c r="E231" t="s">
        <v>614</v>
      </c>
      <c r="F231" t="s">
        <v>124</v>
      </c>
      <c r="G231" t="s">
        <v>21</v>
      </c>
      <c r="H231" t="b">
        <v>0</v>
      </c>
      <c r="I231" t="s">
        <v>1797</v>
      </c>
      <c r="J231" t="s">
        <v>616</v>
      </c>
      <c r="K231" t="s">
        <v>978</v>
      </c>
      <c r="L231">
        <v>8500</v>
      </c>
      <c r="M231">
        <v>1948</v>
      </c>
      <c r="N231">
        <v>12</v>
      </c>
      <c r="O231">
        <v>18</v>
      </c>
      <c r="P231" s="3">
        <v>17885</v>
      </c>
      <c r="Q231" s="3">
        <v>45838</v>
      </c>
      <c r="R231">
        <v>76.529799929799921</v>
      </c>
      <c r="S231">
        <v>117.24</v>
      </c>
      <c r="T231">
        <v>21427700000000</v>
      </c>
      <c r="U231">
        <v>78.5</v>
      </c>
      <c r="V231">
        <v>9.6</v>
      </c>
      <c r="W231">
        <v>36.6</v>
      </c>
      <c r="X231">
        <v>328239523</v>
      </c>
    </row>
    <row r="232" spans="1:24" x14ac:dyDescent="0.25">
      <c r="A232">
        <v>239</v>
      </c>
      <c r="B232" t="s">
        <v>250</v>
      </c>
      <c r="C232" t="s">
        <v>979</v>
      </c>
      <c r="D232" t="s">
        <v>105</v>
      </c>
      <c r="E232" t="s">
        <v>980</v>
      </c>
      <c r="F232" t="s">
        <v>981</v>
      </c>
      <c r="G232" t="s">
        <v>250</v>
      </c>
      <c r="H232" t="b">
        <v>1</v>
      </c>
      <c r="I232" t="s">
        <v>1796</v>
      </c>
      <c r="J232" t="s">
        <v>419</v>
      </c>
      <c r="K232" t="s">
        <v>982</v>
      </c>
      <c r="L232">
        <v>8500</v>
      </c>
      <c r="M232">
        <v>1968</v>
      </c>
      <c r="N232">
        <v>1</v>
      </c>
      <c r="O232">
        <v>1</v>
      </c>
      <c r="P232" s="3">
        <v>24838</v>
      </c>
      <c r="Q232" s="3">
        <v>45838</v>
      </c>
      <c r="R232">
        <v>57.49350955864999</v>
      </c>
      <c r="S232">
        <v>125.08</v>
      </c>
      <c r="T232">
        <v>19910000000000</v>
      </c>
      <c r="U232">
        <v>77</v>
      </c>
      <c r="V232">
        <v>9.4</v>
      </c>
      <c r="W232">
        <v>59.2</v>
      </c>
      <c r="X232">
        <v>1397715000</v>
      </c>
    </row>
    <row r="233" spans="1:24" x14ac:dyDescent="0.25">
      <c r="A233">
        <v>242</v>
      </c>
      <c r="B233" t="s">
        <v>59</v>
      </c>
      <c r="C233" t="s">
        <v>983</v>
      </c>
      <c r="D233" t="s">
        <v>32</v>
      </c>
      <c r="E233" t="s">
        <v>984</v>
      </c>
      <c r="F233" t="s">
        <v>985</v>
      </c>
      <c r="G233" t="s">
        <v>59</v>
      </c>
      <c r="H233" t="b">
        <v>0</v>
      </c>
      <c r="I233" t="s">
        <v>1796</v>
      </c>
      <c r="J233" t="s">
        <v>986</v>
      </c>
      <c r="K233" t="s">
        <v>126</v>
      </c>
      <c r="L233">
        <v>8400</v>
      </c>
      <c r="M233">
        <v>1947</v>
      </c>
      <c r="N233">
        <v>11</v>
      </c>
      <c r="O233">
        <v>29</v>
      </c>
      <c r="P233" s="3">
        <v>17500</v>
      </c>
      <c r="Q233" s="3">
        <v>45838</v>
      </c>
      <c r="R233">
        <v>77.58454340668861</v>
      </c>
      <c r="S233">
        <v>117.24</v>
      </c>
      <c r="T233">
        <v>21427700000000</v>
      </c>
      <c r="U233">
        <v>78.5</v>
      </c>
      <c r="V233">
        <v>9.6</v>
      </c>
      <c r="W233">
        <v>36.6</v>
      </c>
      <c r="X233">
        <v>328239523</v>
      </c>
    </row>
    <row r="234" spans="1:24" x14ac:dyDescent="0.25">
      <c r="A234">
        <v>242</v>
      </c>
      <c r="B234" t="s">
        <v>272</v>
      </c>
      <c r="C234" t="s">
        <v>987</v>
      </c>
      <c r="D234" t="s">
        <v>686</v>
      </c>
      <c r="E234" t="s">
        <v>988</v>
      </c>
      <c r="F234" t="s">
        <v>989</v>
      </c>
      <c r="G234" t="s">
        <v>272</v>
      </c>
      <c r="H234" t="b">
        <v>0</v>
      </c>
      <c r="I234" t="s">
        <v>1796</v>
      </c>
      <c r="J234" t="s">
        <v>990</v>
      </c>
      <c r="K234" t="s">
        <v>991</v>
      </c>
      <c r="L234">
        <v>8400</v>
      </c>
      <c r="M234">
        <v>1945</v>
      </c>
      <c r="N234">
        <v>6</v>
      </c>
      <c r="O234">
        <v>8</v>
      </c>
      <c r="P234" s="3">
        <v>16596</v>
      </c>
      <c r="Q234" s="3">
        <v>45838</v>
      </c>
      <c r="R234">
        <v>80.060909244549592</v>
      </c>
      <c r="S234">
        <v>158.93</v>
      </c>
      <c r="T234">
        <v>351431649241</v>
      </c>
      <c r="U234">
        <v>63.9</v>
      </c>
      <c r="V234">
        <v>27.5</v>
      </c>
      <c r="W234">
        <v>29.2</v>
      </c>
      <c r="X234">
        <v>58558270</v>
      </c>
    </row>
    <row r="235" spans="1:24" x14ac:dyDescent="0.25">
      <c r="A235">
        <v>242</v>
      </c>
      <c r="B235" t="s">
        <v>59</v>
      </c>
      <c r="C235" t="s">
        <v>992</v>
      </c>
      <c r="D235" t="s">
        <v>274</v>
      </c>
      <c r="E235" t="s">
        <v>993</v>
      </c>
      <c r="F235" t="s">
        <v>985</v>
      </c>
      <c r="G235" t="s">
        <v>59</v>
      </c>
      <c r="H235" t="b">
        <v>0</v>
      </c>
      <c r="I235" t="s">
        <v>1797</v>
      </c>
      <c r="J235" t="s">
        <v>994</v>
      </c>
      <c r="K235" t="s">
        <v>995</v>
      </c>
      <c r="L235">
        <v>8400</v>
      </c>
      <c r="M235">
        <v>1950</v>
      </c>
      <c r="N235">
        <v>5</v>
      </c>
      <c r="O235">
        <v>21</v>
      </c>
      <c r="P235" s="3">
        <v>18404</v>
      </c>
      <c r="Q235" s="3">
        <v>45838</v>
      </c>
      <c r="R235">
        <v>75.110198494182072</v>
      </c>
      <c r="S235">
        <v>119.8</v>
      </c>
      <c r="T235">
        <v>1392680589329</v>
      </c>
      <c r="U235">
        <v>82.7</v>
      </c>
      <c r="V235">
        <v>23</v>
      </c>
      <c r="W235">
        <v>47.4</v>
      </c>
      <c r="X235">
        <v>25766605</v>
      </c>
    </row>
    <row r="236" spans="1:24" x14ac:dyDescent="0.25">
      <c r="A236">
        <v>242</v>
      </c>
      <c r="B236" t="s">
        <v>272</v>
      </c>
      <c r="C236" t="s">
        <v>996</v>
      </c>
      <c r="D236" t="s">
        <v>105</v>
      </c>
      <c r="E236" t="s">
        <v>997</v>
      </c>
      <c r="F236" t="s">
        <v>998</v>
      </c>
      <c r="G236" t="s">
        <v>272</v>
      </c>
      <c r="H236" t="b">
        <v>0</v>
      </c>
      <c r="I236" t="s">
        <v>1797</v>
      </c>
      <c r="J236" t="s">
        <v>999</v>
      </c>
      <c r="K236" t="s">
        <v>1000</v>
      </c>
      <c r="L236">
        <v>8400</v>
      </c>
      <c r="M236">
        <v>1946</v>
      </c>
      <c r="N236">
        <v>1</v>
      </c>
      <c r="O236">
        <v>1</v>
      </c>
      <c r="P236" s="3">
        <v>16803</v>
      </c>
      <c r="Q236" s="3">
        <v>45838</v>
      </c>
      <c r="R236">
        <v>79.493497604380565</v>
      </c>
      <c r="S236">
        <v>125.08</v>
      </c>
      <c r="T236">
        <v>19910000000000</v>
      </c>
      <c r="U236">
        <v>77</v>
      </c>
      <c r="V236">
        <v>9.4</v>
      </c>
      <c r="W236">
        <v>59.2</v>
      </c>
      <c r="X236">
        <v>1397715000</v>
      </c>
    </row>
    <row r="237" spans="1:24" x14ac:dyDescent="0.25">
      <c r="A237">
        <v>246</v>
      </c>
      <c r="B237" t="s">
        <v>21</v>
      </c>
      <c r="C237" t="s">
        <v>1001</v>
      </c>
      <c r="D237" t="s">
        <v>32</v>
      </c>
      <c r="E237" t="s">
        <v>1002</v>
      </c>
      <c r="F237" t="s">
        <v>1003</v>
      </c>
      <c r="G237" t="s">
        <v>21</v>
      </c>
      <c r="H237" t="b">
        <v>1</v>
      </c>
      <c r="I237" t="s">
        <v>1796</v>
      </c>
      <c r="J237" t="s">
        <v>1004</v>
      </c>
      <c r="K237" t="s">
        <v>190</v>
      </c>
      <c r="L237">
        <v>8300</v>
      </c>
      <c r="M237">
        <v>1948</v>
      </c>
      <c r="N237">
        <v>3</v>
      </c>
      <c r="O237">
        <v>19</v>
      </c>
      <c r="P237" s="3">
        <v>17611</v>
      </c>
      <c r="Q237" s="3">
        <v>45838</v>
      </c>
      <c r="R237">
        <v>77.279957879957877</v>
      </c>
      <c r="S237">
        <v>117.24</v>
      </c>
      <c r="T237">
        <v>21427700000000</v>
      </c>
      <c r="U237">
        <v>78.5</v>
      </c>
      <c r="V237">
        <v>9.6</v>
      </c>
      <c r="W237">
        <v>36.6</v>
      </c>
      <c r="X237">
        <v>328239523</v>
      </c>
    </row>
    <row r="238" spans="1:24" x14ac:dyDescent="0.25">
      <c r="A238">
        <v>249</v>
      </c>
      <c r="B238" t="s">
        <v>292</v>
      </c>
      <c r="C238" t="s">
        <v>1005</v>
      </c>
      <c r="D238" t="s">
        <v>327</v>
      </c>
      <c r="E238" t="s">
        <v>328</v>
      </c>
      <c r="F238" t="s">
        <v>619</v>
      </c>
      <c r="G238" t="s">
        <v>292</v>
      </c>
      <c r="H238" t="b">
        <v>1</v>
      </c>
      <c r="I238" t="s">
        <v>1796</v>
      </c>
      <c r="J238" t="s">
        <v>636</v>
      </c>
      <c r="K238" t="s">
        <v>1006</v>
      </c>
      <c r="L238">
        <v>8200</v>
      </c>
      <c r="M238">
        <v>1961</v>
      </c>
      <c r="N238">
        <v>10</v>
      </c>
      <c r="O238">
        <v>24</v>
      </c>
      <c r="P238" s="3">
        <v>22578</v>
      </c>
      <c r="Q238" s="3">
        <v>45838</v>
      </c>
      <c r="R238">
        <v>63.683079903963609</v>
      </c>
      <c r="S238">
        <v>180.75</v>
      </c>
      <c r="T238">
        <v>1699876578871</v>
      </c>
      <c r="U238">
        <v>72.7</v>
      </c>
      <c r="V238">
        <v>11.4</v>
      </c>
      <c r="W238">
        <v>46.2</v>
      </c>
      <c r="X238">
        <v>144373535</v>
      </c>
    </row>
    <row r="239" spans="1:24" x14ac:dyDescent="0.25">
      <c r="A239">
        <v>249</v>
      </c>
      <c r="B239" t="s">
        <v>72</v>
      </c>
      <c r="C239" t="s">
        <v>1007</v>
      </c>
      <c r="D239" t="s">
        <v>565</v>
      </c>
      <c r="E239" t="s">
        <v>566</v>
      </c>
      <c r="F239" t="s">
        <v>567</v>
      </c>
      <c r="G239" t="s">
        <v>72</v>
      </c>
      <c r="H239" t="b">
        <v>0</v>
      </c>
      <c r="I239" t="s">
        <v>1796</v>
      </c>
      <c r="J239" t="s">
        <v>1008</v>
      </c>
      <c r="K239" t="s">
        <v>1009</v>
      </c>
      <c r="L239">
        <v>8200</v>
      </c>
      <c r="M239">
        <v>1960</v>
      </c>
      <c r="N239">
        <v>8</v>
      </c>
      <c r="O239">
        <v>4</v>
      </c>
      <c r="P239" s="3">
        <v>22132</v>
      </c>
      <c r="Q239" s="3">
        <v>45838</v>
      </c>
      <c r="R239">
        <v>64.902144605301359</v>
      </c>
      <c r="S239">
        <v>267.51</v>
      </c>
      <c r="T239">
        <v>448120428859</v>
      </c>
      <c r="U239">
        <v>54.3</v>
      </c>
      <c r="V239">
        <v>1.5</v>
      </c>
      <c r="W239">
        <v>34.799999999999997</v>
      </c>
      <c r="X239">
        <v>200963599</v>
      </c>
    </row>
    <row r="240" spans="1:24" x14ac:dyDescent="0.25">
      <c r="A240">
        <v>249</v>
      </c>
      <c r="B240" t="s">
        <v>49</v>
      </c>
      <c r="C240" t="s">
        <v>1010</v>
      </c>
      <c r="D240" t="s">
        <v>32</v>
      </c>
      <c r="E240" t="s">
        <v>503</v>
      </c>
      <c r="F240" t="s">
        <v>802</v>
      </c>
      <c r="G240" t="s">
        <v>49</v>
      </c>
      <c r="H240" t="b">
        <v>1</v>
      </c>
      <c r="I240" t="s">
        <v>1796</v>
      </c>
      <c r="J240" t="s">
        <v>1011</v>
      </c>
      <c r="K240" t="s">
        <v>600</v>
      </c>
      <c r="L240">
        <v>8200</v>
      </c>
      <c r="M240">
        <v>1943</v>
      </c>
      <c r="N240">
        <v>9</v>
      </c>
      <c r="O240">
        <v>14</v>
      </c>
      <c r="P240" s="3">
        <v>15963</v>
      </c>
      <c r="Q240" s="3">
        <v>45838</v>
      </c>
      <c r="R240">
        <v>81.792617759598897</v>
      </c>
      <c r="S240">
        <v>117.24</v>
      </c>
      <c r="T240">
        <v>21427700000000</v>
      </c>
      <c r="U240">
        <v>78.5</v>
      </c>
      <c r="V240">
        <v>9.6</v>
      </c>
      <c r="W240">
        <v>36.6</v>
      </c>
      <c r="X240">
        <v>328239523</v>
      </c>
    </row>
    <row r="241" spans="1:24" x14ac:dyDescent="0.25">
      <c r="A241">
        <v>249</v>
      </c>
      <c r="B241" t="s">
        <v>462</v>
      </c>
      <c r="C241" t="s">
        <v>1012</v>
      </c>
      <c r="D241" t="s">
        <v>74</v>
      </c>
      <c r="E241" t="s">
        <v>288</v>
      </c>
      <c r="F241" t="s">
        <v>465</v>
      </c>
      <c r="G241" t="s">
        <v>462</v>
      </c>
      <c r="H241" t="b">
        <v>0</v>
      </c>
      <c r="I241" t="s">
        <v>1796</v>
      </c>
      <c r="J241" t="s">
        <v>1013</v>
      </c>
      <c r="K241" t="s">
        <v>1014</v>
      </c>
      <c r="L241">
        <v>8200</v>
      </c>
      <c r="M241">
        <v>1931</v>
      </c>
      <c r="N241">
        <v>8</v>
      </c>
      <c r="O241">
        <v>15</v>
      </c>
      <c r="P241" s="3">
        <v>11550</v>
      </c>
      <c r="Q241" s="3">
        <v>45838</v>
      </c>
      <c r="R241">
        <v>93.874751433758888</v>
      </c>
      <c r="S241">
        <v>180.44</v>
      </c>
      <c r="T241">
        <v>2611000000000</v>
      </c>
      <c r="U241">
        <v>69.400000000000006</v>
      </c>
      <c r="V241">
        <v>11.2</v>
      </c>
      <c r="W241">
        <v>49.7</v>
      </c>
      <c r="X241">
        <v>1366417754</v>
      </c>
    </row>
    <row r="242" spans="1:24" x14ac:dyDescent="0.25">
      <c r="A242">
        <v>249</v>
      </c>
      <c r="B242" t="s">
        <v>462</v>
      </c>
      <c r="C242" t="s">
        <v>1015</v>
      </c>
      <c r="D242" t="s">
        <v>105</v>
      </c>
      <c r="E242" t="s">
        <v>153</v>
      </c>
      <c r="F242" t="s">
        <v>465</v>
      </c>
      <c r="G242" t="s">
        <v>462</v>
      </c>
      <c r="H242" t="b">
        <v>1</v>
      </c>
      <c r="I242" t="s">
        <v>1796</v>
      </c>
      <c r="J242" t="s">
        <v>384</v>
      </c>
      <c r="K242" t="s">
        <v>1016</v>
      </c>
      <c r="L242">
        <v>8200</v>
      </c>
      <c r="M242">
        <v>1954</v>
      </c>
      <c r="N242">
        <v>10</v>
      </c>
      <c r="O242">
        <v>1</v>
      </c>
      <c r="P242" s="3">
        <v>19998</v>
      </c>
      <c r="Q242" s="3">
        <v>45838</v>
      </c>
      <c r="R242">
        <v>70.7460643394935</v>
      </c>
      <c r="S242">
        <v>125.08</v>
      </c>
      <c r="T242">
        <v>19910000000000</v>
      </c>
      <c r="U242">
        <v>77</v>
      </c>
      <c r="V242">
        <v>9.4</v>
      </c>
      <c r="W242">
        <v>59.2</v>
      </c>
      <c r="X242">
        <v>1397715000</v>
      </c>
    </row>
    <row r="243" spans="1:24" x14ac:dyDescent="0.25">
      <c r="A243">
        <v>249</v>
      </c>
      <c r="B243" t="s">
        <v>462</v>
      </c>
      <c r="C243" t="s">
        <v>1017</v>
      </c>
      <c r="D243" t="s">
        <v>105</v>
      </c>
      <c r="E243" t="s">
        <v>336</v>
      </c>
      <c r="F243" t="s">
        <v>465</v>
      </c>
      <c r="G243" t="s">
        <v>462</v>
      </c>
      <c r="H243" t="b">
        <v>0</v>
      </c>
      <c r="I243" t="s">
        <v>1797</v>
      </c>
      <c r="J243" t="s">
        <v>1018</v>
      </c>
      <c r="K243" t="s">
        <v>1019</v>
      </c>
      <c r="L243">
        <v>8200</v>
      </c>
      <c r="M243">
        <v>1981</v>
      </c>
      <c r="N243">
        <v>9</v>
      </c>
      <c r="O243">
        <v>27</v>
      </c>
      <c r="P243" s="3">
        <v>29856</v>
      </c>
      <c r="Q243" s="3">
        <v>45838</v>
      </c>
      <c r="R243">
        <v>43.75699683621319</v>
      </c>
      <c r="S243">
        <v>125.08</v>
      </c>
      <c r="T243">
        <v>19910000000000</v>
      </c>
      <c r="U243">
        <v>77</v>
      </c>
      <c r="V243">
        <v>9.4</v>
      </c>
      <c r="W243">
        <v>59.2</v>
      </c>
      <c r="X243">
        <v>1397715000</v>
      </c>
    </row>
    <row r="244" spans="1:24" x14ac:dyDescent="0.25">
      <c r="A244">
        <v>256</v>
      </c>
      <c r="B244" t="s">
        <v>72</v>
      </c>
      <c r="C244" t="s">
        <v>1020</v>
      </c>
      <c r="D244" t="s">
        <v>23</v>
      </c>
      <c r="E244" t="s">
        <v>24</v>
      </c>
      <c r="F244" t="s">
        <v>72</v>
      </c>
      <c r="G244" t="s">
        <v>72</v>
      </c>
      <c r="H244" t="b">
        <v>0</v>
      </c>
      <c r="I244" t="s">
        <v>1796</v>
      </c>
      <c r="J244" t="s">
        <v>1021</v>
      </c>
      <c r="K244" t="s">
        <v>1022</v>
      </c>
      <c r="L244">
        <v>8100</v>
      </c>
      <c r="M244">
        <v>1953</v>
      </c>
      <c r="N244">
        <v>7</v>
      </c>
      <c r="O244">
        <v>7</v>
      </c>
      <c r="P244" s="3">
        <v>19547</v>
      </c>
      <c r="Q244" s="3">
        <v>45838</v>
      </c>
      <c r="R244">
        <v>71.981509957619167</v>
      </c>
      <c r="S244">
        <v>110.05</v>
      </c>
      <c r="T244">
        <v>2715518274227</v>
      </c>
      <c r="U244">
        <v>82.5</v>
      </c>
      <c r="V244">
        <v>24.2</v>
      </c>
      <c r="W244">
        <v>60.7</v>
      </c>
      <c r="X244">
        <v>67059887</v>
      </c>
    </row>
    <row r="245" spans="1:24" x14ac:dyDescent="0.25">
      <c r="A245">
        <v>256</v>
      </c>
      <c r="B245" t="s">
        <v>72</v>
      </c>
      <c r="C245" t="s">
        <v>1023</v>
      </c>
      <c r="D245" t="s">
        <v>23</v>
      </c>
      <c r="E245" t="s">
        <v>24</v>
      </c>
      <c r="F245" t="s">
        <v>72</v>
      </c>
      <c r="G245" t="s">
        <v>72</v>
      </c>
      <c r="H245" t="b">
        <v>0</v>
      </c>
      <c r="I245" t="s">
        <v>1796</v>
      </c>
      <c r="J245" t="s">
        <v>1021</v>
      </c>
      <c r="K245" t="s">
        <v>1024</v>
      </c>
      <c r="L245">
        <v>8100</v>
      </c>
      <c r="M245">
        <v>1957</v>
      </c>
      <c r="N245">
        <v>3</v>
      </c>
      <c r="O245">
        <v>26</v>
      </c>
      <c r="P245" s="3">
        <v>20905</v>
      </c>
      <c r="Q245" s="3">
        <v>45838</v>
      </c>
      <c r="R245">
        <v>68.263510832473614</v>
      </c>
      <c r="S245">
        <v>110.05</v>
      </c>
      <c r="T245">
        <v>2715518274227</v>
      </c>
      <c r="U245">
        <v>82.5</v>
      </c>
      <c r="V245">
        <v>24.2</v>
      </c>
      <c r="W245">
        <v>60.7</v>
      </c>
      <c r="X245">
        <v>67059887</v>
      </c>
    </row>
    <row r="246" spans="1:24" x14ac:dyDescent="0.25">
      <c r="A246">
        <v>256</v>
      </c>
      <c r="B246" t="s">
        <v>103</v>
      </c>
      <c r="C246" t="s">
        <v>1025</v>
      </c>
      <c r="D246" t="s">
        <v>32</v>
      </c>
      <c r="E246" t="s">
        <v>742</v>
      </c>
      <c r="F246" t="s">
        <v>1026</v>
      </c>
      <c r="G246" t="s">
        <v>103</v>
      </c>
      <c r="H246" t="b">
        <v>1</v>
      </c>
      <c r="I246" t="s">
        <v>1796</v>
      </c>
      <c r="J246" t="s">
        <v>1027</v>
      </c>
      <c r="K246" t="s">
        <v>1028</v>
      </c>
      <c r="L246">
        <v>8100</v>
      </c>
      <c r="M246">
        <v>1957</v>
      </c>
      <c r="N246">
        <v>6</v>
      </c>
      <c r="O246">
        <v>25</v>
      </c>
      <c r="P246" s="3">
        <v>20996</v>
      </c>
      <c r="Q246" s="3">
        <v>45838</v>
      </c>
      <c r="R246">
        <v>68.0143639393699</v>
      </c>
      <c r="S246">
        <v>117.24</v>
      </c>
      <c r="T246">
        <v>21427700000000</v>
      </c>
      <c r="U246">
        <v>78.5</v>
      </c>
      <c r="V246">
        <v>9.6</v>
      </c>
      <c r="W246">
        <v>36.6</v>
      </c>
      <c r="X246">
        <v>328239523</v>
      </c>
    </row>
    <row r="247" spans="1:24" x14ac:dyDescent="0.25">
      <c r="A247">
        <v>256</v>
      </c>
      <c r="B247" t="s">
        <v>72</v>
      </c>
      <c r="C247" t="s">
        <v>1029</v>
      </c>
      <c r="D247" t="s">
        <v>23</v>
      </c>
      <c r="E247" t="s">
        <v>24</v>
      </c>
      <c r="F247" t="s">
        <v>72</v>
      </c>
      <c r="G247" t="s">
        <v>72</v>
      </c>
      <c r="H247" t="b">
        <v>0</v>
      </c>
      <c r="I247" t="s">
        <v>1797</v>
      </c>
      <c r="J247" t="s">
        <v>1030</v>
      </c>
      <c r="K247" t="s">
        <v>1031</v>
      </c>
      <c r="L247">
        <v>8100</v>
      </c>
      <c r="M247">
        <v>1965</v>
      </c>
      <c r="N247">
        <v>4</v>
      </c>
      <c r="O247">
        <v>4</v>
      </c>
      <c r="P247" s="3">
        <v>23836</v>
      </c>
      <c r="Q247" s="3">
        <v>45838</v>
      </c>
      <c r="R247">
        <v>60.238868940754038</v>
      </c>
      <c r="S247">
        <v>110.05</v>
      </c>
      <c r="T247">
        <v>2715518274227</v>
      </c>
      <c r="U247">
        <v>82.5</v>
      </c>
      <c r="V247">
        <v>24.2</v>
      </c>
      <c r="W247">
        <v>60.7</v>
      </c>
      <c r="X247">
        <v>67059887</v>
      </c>
    </row>
    <row r="248" spans="1:24" x14ac:dyDescent="0.25">
      <c r="A248">
        <v>256</v>
      </c>
      <c r="B248" t="s">
        <v>196</v>
      </c>
      <c r="C248" t="s">
        <v>1032</v>
      </c>
      <c r="D248" t="s">
        <v>170</v>
      </c>
      <c r="E248" t="s">
        <v>1033</v>
      </c>
      <c r="F248" t="s">
        <v>1034</v>
      </c>
      <c r="G248" t="s">
        <v>196</v>
      </c>
      <c r="H248" t="b">
        <v>1</v>
      </c>
      <c r="I248" t="s">
        <v>1796</v>
      </c>
      <c r="J248" t="s">
        <v>1035</v>
      </c>
      <c r="K248" t="s">
        <v>1036</v>
      </c>
      <c r="L248">
        <v>8100</v>
      </c>
      <c r="M248">
        <v>1969</v>
      </c>
      <c r="N248">
        <v>3</v>
      </c>
      <c r="O248">
        <v>15</v>
      </c>
      <c r="P248" s="3">
        <v>25277</v>
      </c>
      <c r="Q248" s="3">
        <v>45838</v>
      </c>
      <c r="R248">
        <v>56.293626014698113</v>
      </c>
      <c r="S248">
        <v>99.55</v>
      </c>
      <c r="T248">
        <v>703082435360</v>
      </c>
      <c r="U248">
        <v>83.6</v>
      </c>
      <c r="V248">
        <v>10.1</v>
      </c>
      <c r="W248">
        <v>28.8</v>
      </c>
      <c r="X248">
        <v>8574832</v>
      </c>
    </row>
    <row r="249" spans="1:24" x14ac:dyDescent="0.25">
      <c r="A249">
        <v>261</v>
      </c>
      <c r="B249" t="s">
        <v>38</v>
      </c>
      <c r="C249" t="s">
        <v>1037</v>
      </c>
      <c r="D249" t="s">
        <v>32</v>
      </c>
      <c r="E249" t="s">
        <v>856</v>
      </c>
      <c r="F249" t="s">
        <v>857</v>
      </c>
      <c r="G249" t="s">
        <v>38</v>
      </c>
      <c r="H249" t="b">
        <v>1</v>
      </c>
      <c r="I249" t="s">
        <v>1796</v>
      </c>
      <c r="J249" t="s">
        <v>1038</v>
      </c>
      <c r="K249" t="s">
        <v>1039</v>
      </c>
      <c r="L249">
        <v>8000</v>
      </c>
      <c r="M249">
        <v>1983</v>
      </c>
      <c r="N249">
        <v>6</v>
      </c>
      <c r="O249">
        <v>11</v>
      </c>
      <c r="P249" s="3">
        <v>30478</v>
      </c>
      <c r="Q249" s="3">
        <v>45838</v>
      </c>
      <c r="R249">
        <v>42.052718706226919</v>
      </c>
      <c r="S249">
        <v>117.24</v>
      </c>
      <c r="T249">
        <v>21427700000000</v>
      </c>
      <c r="U249">
        <v>78.5</v>
      </c>
      <c r="V249">
        <v>9.6</v>
      </c>
      <c r="W249">
        <v>36.6</v>
      </c>
      <c r="X249">
        <v>328239523</v>
      </c>
    </row>
    <row r="250" spans="1:24" x14ac:dyDescent="0.25">
      <c r="A250">
        <v>261</v>
      </c>
      <c r="B250" t="s">
        <v>292</v>
      </c>
      <c r="C250" t="s">
        <v>1040</v>
      </c>
      <c r="D250" t="s">
        <v>327</v>
      </c>
      <c r="E250" t="s">
        <v>328</v>
      </c>
      <c r="F250" t="s">
        <v>403</v>
      </c>
      <c r="G250" t="s">
        <v>292</v>
      </c>
      <c r="H250" t="b">
        <v>1</v>
      </c>
      <c r="I250" t="s">
        <v>1796</v>
      </c>
      <c r="J250" t="s">
        <v>1041</v>
      </c>
      <c r="K250" t="s">
        <v>377</v>
      </c>
      <c r="L250">
        <v>8000</v>
      </c>
      <c r="M250">
        <v>1956</v>
      </c>
      <c r="N250">
        <v>4</v>
      </c>
      <c r="O250">
        <v>5</v>
      </c>
      <c r="P250" s="3">
        <v>20550</v>
      </c>
      <c r="Q250" s="3">
        <v>45838</v>
      </c>
      <c r="R250">
        <v>69.2334167709637</v>
      </c>
      <c r="S250">
        <v>180.75</v>
      </c>
      <c r="T250">
        <v>1699876578871</v>
      </c>
      <c r="U250">
        <v>72.7</v>
      </c>
      <c r="V250">
        <v>11.4</v>
      </c>
      <c r="W250">
        <v>46.2</v>
      </c>
      <c r="X250">
        <v>144373535</v>
      </c>
    </row>
    <row r="251" spans="1:24" x14ac:dyDescent="0.25">
      <c r="A251">
        <v>261</v>
      </c>
      <c r="B251" t="s">
        <v>21</v>
      </c>
      <c r="C251" t="s">
        <v>1042</v>
      </c>
      <c r="D251" t="s">
        <v>32</v>
      </c>
      <c r="E251" t="s">
        <v>984</v>
      </c>
      <c r="F251" t="s">
        <v>1043</v>
      </c>
      <c r="G251" t="s">
        <v>21</v>
      </c>
      <c r="H251" t="b">
        <v>1</v>
      </c>
      <c r="I251" t="s">
        <v>1796</v>
      </c>
      <c r="J251" t="s">
        <v>1044</v>
      </c>
      <c r="K251" t="s">
        <v>28</v>
      </c>
      <c r="L251">
        <v>8000</v>
      </c>
      <c r="M251">
        <v>1929</v>
      </c>
      <c r="N251">
        <v>5</v>
      </c>
      <c r="O251">
        <v>12</v>
      </c>
      <c r="P251" s="3">
        <v>10725</v>
      </c>
      <c r="Q251" s="3">
        <v>45838</v>
      </c>
      <c r="R251">
        <v>96.134833046374425</v>
      </c>
      <c r="S251">
        <v>117.24</v>
      </c>
      <c r="T251">
        <v>21427700000000</v>
      </c>
      <c r="U251">
        <v>78.5</v>
      </c>
      <c r="V251">
        <v>9.6</v>
      </c>
      <c r="W251">
        <v>36.6</v>
      </c>
      <c r="X251">
        <v>328239523</v>
      </c>
    </row>
    <row r="252" spans="1:24" x14ac:dyDescent="0.25">
      <c r="A252">
        <v>261</v>
      </c>
      <c r="B252" t="s">
        <v>49</v>
      </c>
      <c r="C252" t="s">
        <v>1045</v>
      </c>
      <c r="D252" t="s">
        <v>32</v>
      </c>
      <c r="E252" t="s">
        <v>1046</v>
      </c>
      <c r="F252" t="s">
        <v>1047</v>
      </c>
      <c r="G252" t="s">
        <v>49</v>
      </c>
      <c r="H252" t="b">
        <v>1</v>
      </c>
      <c r="I252" t="s">
        <v>1796</v>
      </c>
      <c r="J252" t="s">
        <v>1048</v>
      </c>
      <c r="K252" t="s">
        <v>1049</v>
      </c>
      <c r="L252">
        <v>8000</v>
      </c>
      <c r="M252">
        <v>1937</v>
      </c>
      <c r="N252">
        <v>5</v>
      </c>
      <c r="O252">
        <v>15</v>
      </c>
      <c r="P252" s="3">
        <v>13650</v>
      </c>
      <c r="Q252" s="3">
        <v>45838</v>
      </c>
      <c r="R252">
        <v>88.126618882086944</v>
      </c>
      <c r="S252">
        <v>117.24</v>
      </c>
      <c r="T252">
        <v>21427700000000</v>
      </c>
      <c r="U252">
        <v>78.5</v>
      </c>
      <c r="V252">
        <v>9.6</v>
      </c>
      <c r="W252">
        <v>36.6</v>
      </c>
      <c r="X252">
        <v>328239523</v>
      </c>
    </row>
    <row r="253" spans="1:24" x14ac:dyDescent="0.25">
      <c r="A253">
        <v>261</v>
      </c>
      <c r="B253" t="s">
        <v>49</v>
      </c>
      <c r="C253" t="s">
        <v>1050</v>
      </c>
      <c r="D253" t="s">
        <v>32</v>
      </c>
      <c r="E253" t="s">
        <v>33</v>
      </c>
      <c r="F253" t="s">
        <v>802</v>
      </c>
      <c r="G253" t="s">
        <v>49</v>
      </c>
      <c r="H253" t="b">
        <v>1</v>
      </c>
      <c r="I253" t="s">
        <v>1796</v>
      </c>
      <c r="J253" t="s">
        <v>1051</v>
      </c>
      <c r="K253" t="s">
        <v>1052</v>
      </c>
      <c r="L253">
        <v>8000</v>
      </c>
      <c r="M253">
        <v>1962</v>
      </c>
      <c r="N253">
        <v>12</v>
      </c>
      <c r="O253">
        <v>1</v>
      </c>
      <c r="P253" s="3">
        <v>22981</v>
      </c>
      <c r="Q253" s="3">
        <v>45838</v>
      </c>
      <c r="R253">
        <v>62.579055441478438</v>
      </c>
      <c r="S253">
        <v>117.24</v>
      </c>
      <c r="T253">
        <v>21427700000000</v>
      </c>
      <c r="U253">
        <v>78.5</v>
      </c>
      <c r="V253">
        <v>9.6</v>
      </c>
      <c r="W253">
        <v>36.6</v>
      </c>
      <c r="X253">
        <v>328239523</v>
      </c>
    </row>
    <row r="254" spans="1:24" x14ac:dyDescent="0.25">
      <c r="A254">
        <v>261</v>
      </c>
      <c r="B254" t="s">
        <v>272</v>
      </c>
      <c r="C254" t="s">
        <v>1053</v>
      </c>
      <c r="D254" t="s">
        <v>487</v>
      </c>
      <c r="E254" t="s">
        <v>488</v>
      </c>
      <c r="F254" t="s">
        <v>1054</v>
      </c>
      <c r="G254" t="s">
        <v>272</v>
      </c>
      <c r="H254" t="b">
        <v>1</v>
      </c>
      <c r="I254" t="s">
        <v>1796</v>
      </c>
      <c r="J254" t="s">
        <v>1055</v>
      </c>
      <c r="K254" t="s">
        <v>648</v>
      </c>
      <c r="L254">
        <v>8000</v>
      </c>
      <c r="M254">
        <v>1964</v>
      </c>
      <c r="N254">
        <v>5</v>
      </c>
      <c r="O254">
        <v>15</v>
      </c>
      <c r="P254" s="3">
        <v>23512</v>
      </c>
      <c r="Q254" s="3">
        <v>45838</v>
      </c>
      <c r="R254">
        <v>61.123907091760138</v>
      </c>
      <c r="S254">
        <v>116.48</v>
      </c>
      <c r="T254">
        <v>246489245495</v>
      </c>
      <c r="U254">
        <v>79</v>
      </c>
      <c r="V254">
        <v>14.9</v>
      </c>
      <c r="W254">
        <v>46.1</v>
      </c>
      <c r="X254">
        <v>10669709</v>
      </c>
    </row>
    <row r="255" spans="1:24" x14ac:dyDescent="0.25">
      <c r="A255">
        <v>268</v>
      </c>
      <c r="B255" t="s">
        <v>49</v>
      </c>
      <c r="C255" t="s">
        <v>1056</v>
      </c>
      <c r="D255" t="s">
        <v>32</v>
      </c>
      <c r="E255" t="s">
        <v>1057</v>
      </c>
      <c r="F255" t="s">
        <v>802</v>
      </c>
      <c r="G255" t="s">
        <v>49</v>
      </c>
      <c r="H255" t="b">
        <v>1</v>
      </c>
      <c r="I255" t="s">
        <v>1796</v>
      </c>
      <c r="J255" t="s">
        <v>1058</v>
      </c>
      <c r="K255" t="s">
        <v>1059</v>
      </c>
      <c r="L255">
        <v>7900</v>
      </c>
      <c r="M255">
        <v>1970</v>
      </c>
      <c r="N255">
        <v>9</v>
      </c>
      <c r="O255">
        <v>23</v>
      </c>
      <c r="P255" s="3">
        <v>25834</v>
      </c>
      <c r="Q255" s="3">
        <v>45838</v>
      </c>
      <c r="R255">
        <v>54.767967145790557</v>
      </c>
      <c r="S255">
        <v>117.24</v>
      </c>
      <c r="T255">
        <v>21427700000000</v>
      </c>
      <c r="U255">
        <v>78.5</v>
      </c>
      <c r="V255">
        <v>9.6</v>
      </c>
      <c r="W255">
        <v>36.6</v>
      </c>
      <c r="X255">
        <v>328239523</v>
      </c>
    </row>
    <row r="256" spans="1:24" x14ac:dyDescent="0.25">
      <c r="A256">
        <v>268</v>
      </c>
      <c r="B256" t="s">
        <v>21</v>
      </c>
      <c r="C256" t="s">
        <v>1060</v>
      </c>
      <c r="D256" t="s">
        <v>105</v>
      </c>
      <c r="E256" t="s">
        <v>1061</v>
      </c>
      <c r="F256" t="s">
        <v>1062</v>
      </c>
      <c r="G256" t="s">
        <v>21</v>
      </c>
      <c r="H256" t="b">
        <v>1</v>
      </c>
      <c r="I256" t="s">
        <v>1796</v>
      </c>
      <c r="J256" t="s">
        <v>282</v>
      </c>
      <c r="K256" t="s">
        <v>1063</v>
      </c>
      <c r="L256">
        <v>7900</v>
      </c>
      <c r="M256">
        <v>1970</v>
      </c>
      <c r="N256">
        <v>12</v>
      </c>
      <c r="O256">
        <v>1</v>
      </c>
      <c r="P256" s="3">
        <v>25903</v>
      </c>
      <c r="Q256" s="3">
        <v>45838</v>
      </c>
      <c r="R256">
        <v>54.579055441478438</v>
      </c>
      <c r="S256">
        <v>125.08</v>
      </c>
      <c r="T256">
        <v>19910000000000</v>
      </c>
      <c r="U256">
        <v>77</v>
      </c>
      <c r="V256">
        <v>9.4</v>
      </c>
      <c r="W256">
        <v>59.2</v>
      </c>
      <c r="X256">
        <v>1397715000</v>
      </c>
    </row>
    <row r="257" spans="1:24" x14ac:dyDescent="0.25">
      <c r="A257">
        <v>268</v>
      </c>
      <c r="B257" t="s">
        <v>21</v>
      </c>
      <c r="C257" t="s">
        <v>1064</v>
      </c>
      <c r="D257" t="s">
        <v>32</v>
      </c>
      <c r="E257" t="s">
        <v>1065</v>
      </c>
      <c r="F257" t="s">
        <v>124</v>
      </c>
      <c r="G257" t="s">
        <v>21</v>
      </c>
      <c r="H257" t="b">
        <v>0</v>
      </c>
      <c r="I257" t="s">
        <v>1797</v>
      </c>
      <c r="J257" t="s">
        <v>1066</v>
      </c>
      <c r="K257" t="s">
        <v>1067</v>
      </c>
      <c r="L257">
        <v>7900</v>
      </c>
      <c r="M257">
        <v>1951</v>
      </c>
      <c r="N257">
        <v>5</v>
      </c>
      <c r="O257">
        <v>15</v>
      </c>
      <c r="P257" s="3">
        <v>18763</v>
      </c>
      <c r="Q257" s="3">
        <v>45838</v>
      </c>
      <c r="R257">
        <v>74.126633569394755</v>
      </c>
      <c r="S257">
        <v>117.24</v>
      </c>
      <c r="T257">
        <v>21427700000000</v>
      </c>
      <c r="U257">
        <v>78.5</v>
      </c>
      <c r="V257">
        <v>9.6</v>
      </c>
      <c r="W257">
        <v>36.6</v>
      </c>
      <c r="X257">
        <v>328239523</v>
      </c>
    </row>
    <row r="258" spans="1:24" x14ac:dyDescent="0.25">
      <c r="A258">
        <v>268</v>
      </c>
      <c r="B258" t="s">
        <v>38</v>
      </c>
      <c r="C258" t="s">
        <v>1068</v>
      </c>
      <c r="D258" t="s">
        <v>800</v>
      </c>
      <c r="E258" t="s">
        <v>801</v>
      </c>
      <c r="F258" t="s">
        <v>1069</v>
      </c>
      <c r="G258" t="s">
        <v>38</v>
      </c>
      <c r="H258" t="b">
        <v>0</v>
      </c>
      <c r="I258" t="s">
        <v>1796</v>
      </c>
      <c r="J258" t="s">
        <v>1070</v>
      </c>
      <c r="K258" t="s">
        <v>1071</v>
      </c>
      <c r="L258">
        <v>7900</v>
      </c>
      <c r="M258">
        <v>1968</v>
      </c>
      <c r="N258">
        <v>6</v>
      </c>
      <c r="O258">
        <v>23</v>
      </c>
      <c r="P258" s="3">
        <v>25012</v>
      </c>
      <c r="Q258" s="3">
        <v>45838</v>
      </c>
      <c r="R258">
        <v>57.01713476516403</v>
      </c>
      <c r="S258">
        <v>115.16</v>
      </c>
      <c r="T258">
        <v>2029000000000</v>
      </c>
      <c r="U258">
        <v>82.6</v>
      </c>
      <c r="V258">
        <v>15.6</v>
      </c>
      <c r="W258">
        <v>33.200000000000003</v>
      </c>
      <c r="X258">
        <v>51709098</v>
      </c>
    </row>
    <row r="259" spans="1:24" x14ac:dyDescent="0.25">
      <c r="A259">
        <v>268</v>
      </c>
      <c r="B259" t="s">
        <v>49</v>
      </c>
      <c r="C259" t="s">
        <v>1072</v>
      </c>
      <c r="D259" t="s">
        <v>32</v>
      </c>
      <c r="E259" t="s">
        <v>61</v>
      </c>
      <c r="F259" t="s">
        <v>802</v>
      </c>
      <c r="G259" t="s">
        <v>49</v>
      </c>
      <c r="H259" t="b">
        <v>1</v>
      </c>
      <c r="I259" t="s">
        <v>1796</v>
      </c>
      <c r="J259" t="s">
        <v>1073</v>
      </c>
      <c r="K259" t="s">
        <v>1074</v>
      </c>
      <c r="L259">
        <v>7900</v>
      </c>
      <c r="M259">
        <v>1968</v>
      </c>
      <c r="N259">
        <v>9</v>
      </c>
      <c r="O259">
        <v>17</v>
      </c>
      <c r="P259" s="3">
        <v>25098</v>
      </c>
      <c r="Q259" s="3">
        <v>45838</v>
      </c>
      <c r="R259">
        <v>56.781685154590512</v>
      </c>
      <c r="S259">
        <v>117.24</v>
      </c>
      <c r="T259">
        <v>21427700000000</v>
      </c>
      <c r="U259">
        <v>78.5</v>
      </c>
      <c r="V259">
        <v>9.6</v>
      </c>
      <c r="W259">
        <v>36.6</v>
      </c>
      <c r="X259">
        <v>328239523</v>
      </c>
    </row>
    <row r="260" spans="1:24" x14ac:dyDescent="0.25">
      <c r="A260">
        <v>268</v>
      </c>
      <c r="B260" t="s">
        <v>49</v>
      </c>
      <c r="C260" t="s">
        <v>1075</v>
      </c>
      <c r="D260" t="s">
        <v>32</v>
      </c>
      <c r="E260" t="s">
        <v>61</v>
      </c>
      <c r="F260" t="s">
        <v>204</v>
      </c>
      <c r="G260" t="s">
        <v>49</v>
      </c>
      <c r="H260" t="b">
        <v>1</v>
      </c>
      <c r="I260" t="s">
        <v>1796</v>
      </c>
      <c r="J260" t="s">
        <v>1076</v>
      </c>
      <c r="K260" t="s">
        <v>137</v>
      </c>
      <c r="L260">
        <v>7900</v>
      </c>
      <c r="M260">
        <v>1951</v>
      </c>
      <c r="N260">
        <v>3</v>
      </c>
      <c r="O260">
        <v>29</v>
      </c>
      <c r="P260" s="3">
        <v>18716</v>
      </c>
      <c r="Q260" s="3">
        <v>45838</v>
      </c>
      <c r="R260">
        <v>74.255311382054458</v>
      </c>
      <c r="S260">
        <v>117.24</v>
      </c>
      <c r="T260">
        <v>21427700000000</v>
      </c>
      <c r="U260">
        <v>78.5</v>
      </c>
      <c r="V260">
        <v>9.6</v>
      </c>
      <c r="W260">
        <v>36.6</v>
      </c>
      <c r="X260">
        <v>328239523</v>
      </c>
    </row>
    <row r="261" spans="1:24" x14ac:dyDescent="0.25">
      <c r="A261">
        <v>268</v>
      </c>
      <c r="B261" t="s">
        <v>272</v>
      </c>
      <c r="C261" t="s">
        <v>1077</v>
      </c>
      <c r="D261" t="s">
        <v>327</v>
      </c>
      <c r="E261" t="s">
        <v>328</v>
      </c>
      <c r="F261" t="s">
        <v>1078</v>
      </c>
      <c r="G261" t="s">
        <v>272</v>
      </c>
      <c r="H261" t="b">
        <v>1</v>
      </c>
      <c r="I261" t="s">
        <v>1796</v>
      </c>
      <c r="J261" t="s">
        <v>1079</v>
      </c>
      <c r="K261" t="s">
        <v>798</v>
      </c>
      <c r="L261">
        <v>7900</v>
      </c>
      <c r="M261">
        <v>1966</v>
      </c>
      <c r="N261">
        <v>1</v>
      </c>
      <c r="O261">
        <v>30</v>
      </c>
      <c r="P261" s="3">
        <v>24137</v>
      </c>
      <c r="Q261" s="3">
        <v>45838</v>
      </c>
      <c r="R261">
        <v>59.414099931553729</v>
      </c>
      <c r="S261">
        <v>180.75</v>
      </c>
      <c r="T261">
        <v>1699876578871</v>
      </c>
      <c r="U261">
        <v>72.7</v>
      </c>
      <c r="V261">
        <v>11.4</v>
      </c>
      <c r="W261">
        <v>46.2</v>
      </c>
      <c r="X261">
        <v>144373535</v>
      </c>
    </row>
    <row r="262" spans="1:24" x14ac:dyDescent="0.25">
      <c r="A262">
        <v>268</v>
      </c>
      <c r="B262" t="s">
        <v>72</v>
      </c>
      <c r="C262" t="s">
        <v>1080</v>
      </c>
      <c r="D262" t="s">
        <v>208</v>
      </c>
      <c r="E262" t="s">
        <v>1081</v>
      </c>
      <c r="F262" t="s">
        <v>1082</v>
      </c>
      <c r="G262" t="s">
        <v>72</v>
      </c>
      <c r="H262" t="b">
        <v>1</v>
      </c>
      <c r="I262" t="s">
        <v>1796</v>
      </c>
      <c r="J262" t="s">
        <v>1083</v>
      </c>
      <c r="K262" t="s">
        <v>755</v>
      </c>
      <c r="L262">
        <v>7900</v>
      </c>
      <c r="M262">
        <v>1972</v>
      </c>
      <c r="N262">
        <v>9</v>
      </c>
      <c r="O262">
        <v>14</v>
      </c>
      <c r="P262" s="3">
        <v>26556</v>
      </c>
      <c r="Q262" s="3">
        <v>45838</v>
      </c>
      <c r="R262">
        <v>52.789900628675731</v>
      </c>
      <c r="S262">
        <v>118.06</v>
      </c>
      <c r="T262">
        <v>446314739528</v>
      </c>
      <c r="U262">
        <v>81.599999999999994</v>
      </c>
      <c r="V262">
        <v>25.4</v>
      </c>
      <c r="W262">
        <v>51.4</v>
      </c>
      <c r="X262">
        <v>8877067</v>
      </c>
    </row>
    <row r="263" spans="1:24" x14ac:dyDescent="0.25">
      <c r="A263">
        <v>276</v>
      </c>
      <c r="B263" t="s">
        <v>65</v>
      </c>
      <c r="C263" t="s">
        <v>1084</v>
      </c>
      <c r="D263" t="s">
        <v>32</v>
      </c>
      <c r="E263" t="s">
        <v>1085</v>
      </c>
      <c r="F263" t="s">
        <v>65</v>
      </c>
      <c r="G263" t="s">
        <v>65</v>
      </c>
      <c r="H263" t="b">
        <v>1</v>
      </c>
      <c r="I263" t="s">
        <v>1796</v>
      </c>
      <c r="J263" t="s">
        <v>1086</v>
      </c>
      <c r="K263" t="s">
        <v>1087</v>
      </c>
      <c r="L263">
        <v>7800</v>
      </c>
      <c r="M263">
        <v>1949</v>
      </c>
      <c r="N263">
        <v>11</v>
      </c>
      <c r="O263">
        <v>25</v>
      </c>
      <c r="P263" s="3">
        <v>18227</v>
      </c>
      <c r="Q263" s="3">
        <v>45838</v>
      </c>
      <c r="R263">
        <v>75.595470061157727</v>
      </c>
      <c r="S263">
        <v>117.24</v>
      </c>
      <c r="T263">
        <v>21427700000000</v>
      </c>
      <c r="U263">
        <v>78.5</v>
      </c>
      <c r="V263">
        <v>9.6</v>
      </c>
      <c r="W263">
        <v>36.6</v>
      </c>
      <c r="X263">
        <v>328239523</v>
      </c>
    </row>
    <row r="264" spans="1:24" x14ac:dyDescent="0.25">
      <c r="A264">
        <v>276</v>
      </c>
      <c r="B264" t="s">
        <v>250</v>
      </c>
      <c r="C264" t="s">
        <v>1088</v>
      </c>
      <c r="D264" t="s">
        <v>105</v>
      </c>
      <c r="E264" t="s">
        <v>106</v>
      </c>
      <c r="F264" t="s">
        <v>1089</v>
      </c>
      <c r="G264" t="s">
        <v>250</v>
      </c>
      <c r="H264" t="b">
        <v>1</v>
      </c>
      <c r="I264" t="s">
        <v>1796</v>
      </c>
      <c r="J264" t="s">
        <v>419</v>
      </c>
      <c r="K264" t="s">
        <v>1090</v>
      </c>
      <c r="L264">
        <v>7800</v>
      </c>
      <c r="M264">
        <v>1956</v>
      </c>
      <c r="N264">
        <v>7</v>
      </c>
      <c r="O264">
        <v>1</v>
      </c>
      <c r="P264" s="3">
        <v>20637</v>
      </c>
      <c r="Q264" s="3">
        <v>45838</v>
      </c>
      <c r="R264">
        <v>68.995228410513135</v>
      </c>
      <c r="S264">
        <v>125.08</v>
      </c>
      <c r="T264">
        <v>19910000000000</v>
      </c>
      <c r="U264">
        <v>77</v>
      </c>
      <c r="V264">
        <v>9.4</v>
      </c>
      <c r="W264">
        <v>59.2</v>
      </c>
      <c r="X264">
        <v>1397715000</v>
      </c>
    </row>
    <row r="265" spans="1:24" x14ac:dyDescent="0.25">
      <c r="A265">
        <v>276</v>
      </c>
      <c r="B265" t="s">
        <v>38</v>
      </c>
      <c r="C265" t="s">
        <v>1091</v>
      </c>
      <c r="D265" t="s">
        <v>105</v>
      </c>
      <c r="E265" t="s">
        <v>246</v>
      </c>
      <c r="F265" t="s">
        <v>1092</v>
      </c>
      <c r="G265" t="s">
        <v>38</v>
      </c>
      <c r="H265" t="b">
        <v>1</v>
      </c>
      <c r="I265" t="s">
        <v>1796</v>
      </c>
      <c r="J265" t="s">
        <v>1093</v>
      </c>
      <c r="K265" t="s">
        <v>1094</v>
      </c>
      <c r="L265">
        <v>7800</v>
      </c>
      <c r="M265">
        <v>1970</v>
      </c>
      <c r="N265">
        <v>1</v>
      </c>
      <c r="O265">
        <v>3</v>
      </c>
      <c r="P265" s="3">
        <v>25571</v>
      </c>
      <c r="Q265" s="3">
        <v>45838</v>
      </c>
      <c r="R265">
        <v>55.488021902806295</v>
      </c>
      <c r="S265">
        <v>125.08</v>
      </c>
      <c r="T265">
        <v>19910000000000</v>
      </c>
      <c r="U265">
        <v>77</v>
      </c>
      <c r="V265">
        <v>9.4</v>
      </c>
      <c r="W265">
        <v>59.2</v>
      </c>
      <c r="X265">
        <v>1397715000</v>
      </c>
    </row>
    <row r="266" spans="1:24" x14ac:dyDescent="0.25">
      <c r="A266">
        <v>276</v>
      </c>
      <c r="B266" t="s">
        <v>250</v>
      </c>
      <c r="C266" t="s">
        <v>1095</v>
      </c>
      <c r="D266" t="s">
        <v>105</v>
      </c>
      <c r="E266" t="s">
        <v>602</v>
      </c>
      <c r="F266" t="s">
        <v>1096</v>
      </c>
      <c r="G266" t="s">
        <v>250</v>
      </c>
      <c r="H266" t="b">
        <v>1</v>
      </c>
      <c r="I266" t="s">
        <v>1796</v>
      </c>
      <c r="J266" t="s">
        <v>1097</v>
      </c>
      <c r="K266" t="s">
        <v>1098</v>
      </c>
      <c r="L266">
        <v>7800</v>
      </c>
      <c r="M266">
        <v>1964</v>
      </c>
      <c r="N266">
        <v>8</v>
      </c>
      <c r="O266">
        <v>1</v>
      </c>
      <c r="P266" s="3">
        <v>23590</v>
      </c>
      <c r="Q266" s="3">
        <v>45838</v>
      </c>
      <c r="R266">
        <v>60.91035944537667</v>
      </c>
      <c r="S266">
        <v>125.08</v>
      </c>
      <c r="T266">
        <v>19910000000000</v>
      </c>
      <c r="U266">
        <v>77</v>
      </c>
      <c r="V266">
        <v>9.4</v>
      </c>
      <c r="W266">
        <v>59.2</v>
      </c>
      <c r="X266">
        <v>1397715000</v>
      </c>
    </row>
    <row r="267" spans="1:24" x14ac:dyDescent="0.25">
      <c r="A267">
        <v>282</v>
      </c>
      <c r="B267" t="s">
        <v>103</v>
      </c>
      <c r="C267" t="s">
        <v>1099</v>
      </c>
      <c r="D267" t="s">
        <v>23</v>
      </c>
      <c r="E267" t="s">
        <v>365</v>
      </c>
      <c r="F267" t="s">
        <v>366</v>
      </c>
      <c r="G267" t="s">
        <v>103</v>
      </c>
      <c r="H267" t="b">
        <v>0</v>
      </c>
      <c r="I267" t="s">
        <v>1796</v>
      </c>
      <c r="J267" t="s">
        <v>367</v>
      </c>
      <c r="K267" t="s">
        <v>1100</v>
      </c>
      <c r="L267">
        <v>7700</v>
      </c>
      <c r="M267">
        <v>1967</v>
      </c>
      <c r="N267">
        <v>6</v>
      </c>
      <c r="O267">
        <v>5</v>
      </c>
      <c r="P267" s="3">
        <v>24628</v>
      </c>
      <c r="Q267" s="3">
        <v>45838</v>
      </c>
      <c r="R267">
        <v>58.069141531322508</v>
      </c>
      <c r="S267">
        <v>110.05</v>
      </c>
      <c r="T267">
        <v>2715518274227</v>
      </c>
      <c r="U267">
        <v>82.5</v>
      </c>
      <c r="V267">
        <v>24.2</v>
      </c>
      <c r="W267">
        <v>60.7</v>
      </c>
      <c r="X267">
        <v>67059887</v>
      </c>
    </row>
    <row r="268" spans="1:24" x14ac:dyDescent="0.25">
      <c r="A268">
        <v>282</v>
      </c>
      <c r="B268" t="s">
        <v>103</v>
      </c>
      <c r="C268" t="s">
        <v>1101</v>
      </c>
      <c r="D268" t="s">
        <v>23</v>
      </c>
      <c r="E268" t="s">
        <v>365</v>
      </c>
      <c r="F268" t="s">
        <v>366</v>
      </c>
      <c r="G268" t="s">
        <v>103</v>
      </c>
      <c r="H268" t="b">
        <v>0</v>
      </c>
      <c r="I268" t="s">
        <v>1797</v>
      </c>
      <c r="J268" t="s">
        <v>1102</v>
      </c>
      <c r="K268" t="s">
        <v>1103</v>
      </c>
      <c r="L268">
        <v>7700</v>
      </c>
      <c r="M268">
        <v>1980</v>
      </c>
      <c r="N268">
        <v>7</v>
      </c>
      <c r="O268">
        <v>30</v>
      </c>
      <c r="P268" s="3">
        <v>29432</v>
      </c>
      <c r="Q268" s="3">
        <v>45838</v>
      </c>
      <c r="R268">
        <v>44.915843351981906</v>
      </c>
      <c r="S268">
        <v>110.05</v>
      </c>
      <c r="T268">
        <v>2715518274227</v>
      </c>
      <c r="U268">
        <v>82.5</v>
      </c>
      <c r="V268">
        <v>24.2</v>
      </c>
      <c r="W268">
        <v>60.7</v>
      </c>
      <c r="X268">
        <v>67059887</v>
      </c>
    </row>
    <row r="269" spans="1:24" x14ac:dyDescent="0.25">
      <c r="A269">
        <v>282</v>
      </c>
      <c r="B269" t="s">
        <v>59</v>
      </c>
      <c r="C269" t="s">
        <v>1104</v>
      </c>
      <c r="D269" t="s">
        <v>32</v>
      </c>
      <c r="E269" t="s">
        <v>886</v>
      </c>
      <c r="F269" t="s">
        <v>1105</v>
      </c>
      <c r="G269" t="s">
        <v>59</v>
      </c>
      <c r="H269" t="b">
        <v>1</v>
      </c>
      <c r="I269" t="s">
        <v>1796</v>
      </c>
      <c r="J269" t="s">
        <v>1106</v>
      </c>
      <c r="K269" t="s">
        <v>137</v>
      </c>
      <c r="L269">
        <v>7700</v>
      </c>
      <c r="M269">
        <v>1943</v>
      </c>
      <c r="N269">
        <v>2</v>
      </c>
      <c r="O269">
        <v>21</v>
      </c>
      <c r="P269" s="3">
        <v>15758</v>
      </c>
      <c r="Q269" s="3">
        <v>45838</v>
      </c>
      <c r="R269">
        <v>82.353872542551784</v>
      </c>
      <c r="S269">
        <v>117.24</v>
      </c>
      <c r="T269">
        <v>21427700000000</v>
      </c>
      <c r="U269">
        <v>78.5</v>
      </c>
      <c r="V269">
        <v>9.6</v>
      </c>
      <c r="W269">
        <v>36.6</v>
      </c>
      <c r="X269">
        <v>328239523</v>
      </c>
    </row>
    <row r="270" spans="1:24" x14ac:dyDescent="0.25">
      <c r="A270">
        <v>282</v>
      </c>
      <c r="B270" t="s">
        <v>38</v>
      </c>
      <c r="C270" t="s">
        <v>1107</v>
      </c>
      <c r="D270" t="s">
        <v>105</v>
      </c>
      <c r="E270" t="s">
        <v>153</v>
      </c>
      <c r="F270" t="s">
        <v>1108</v>
      </c>
      <c r="G270" t="s">
        <v>38</v>
      </c>
      <c r="H270" t="b">
        <v>1</v>
      </c>
      <c r="I270" t="s">
        <v>1796</v>
      </c>
      <c r="J270" t="s">
        <v>419</v>
      </c>
      <c r="K270" t="s">
        <v>217</v>
      </c>
      <c r="L270">
        <v>7700</v>
      </c>
      <c r="M270">
        <v>1968</v>
      </c>
      <c r="N270">
        <v>11</v>
      </c>
      <c r="O270">
        <v>17</v>
      </c>
      <c r="P270" s="3">
        <v>25159</v>
      </c>
      <c r="Q270" s="3">
        <v>45838</v>
      </c>
      <c r="R270">
        <v>56.614680198253481</v>
      </c>
      <c r="S270">
        <v>125.08</v>
      </c>
      <c r="T270">
        <v>19910000000000</v>
      </c>
      <c r="U270">
        <v>77</v>
      </c>
      <c r="V270">
        <v>9.4</v>
      </c>
      <c r="W270">
        <v>59.2</v>
      </c>
      <c r="X270">
        <v>1397715000</v>
      </c>
    </row>
    <row r="271" spans="1:24" x14ac:dyDescent="0.25">
      <c r="A271">
        <v>282</v>
      </c>
      <c r="B271" t="s">
        <v>381</v>
      </c>
      <c r="C271" t="s">
        <v>1109</v>
      </c>
      <c r="D271" t="s">
        <v>105</v>
      </c>
      <c r="E271" t="s">
        <v>655</v>
      </c>
      <c r="F271" t="s">
        <v>656</v>
      </c>
      <c r="G271" t="s">
        <v>381</v>
      </c>
      <c r="H271" t="b">
        <v>1</v>
      </c>
      <c r="I271" t="s">
        <v>1796</v>
      </c>
      <c r="J271" t="s">
        <v>657</v>
      </c>
      <c r="K271" t="s">
        <v>1110</v>
      </c>
      <c r="L271">
        <v>7700</v>
      </c>
      <c r="M271">
        <v>1951</v>
      </c>
      <c r="N271">
        <v>9</v>
      </c>
      <c r="O271">
        <v>1</v>
      </c>
      <c r="P271" s="3">
        <v>18872</v>
      </c>
      <c r="Q271" s="3">
        <v>45838</v>
      </c>
      <c r="R271">
        <v>73.828210557056295</v>
      </c>
      <c r="S271">
        <v>125.08</v>
      </c>
      <c r="T271">
        <v>19910000000000</v>
      </c>
      <c r="U271">
        <v>77</v>
      </c>
      <c r="V271">
        <v>9.4</v>
      </c>
      <c r="W271">
        <v>59.2</v>
      </c>
      <c r="X271">
        <v>1397715000</v>
      </c>
    </row>
    <row r="272" spans="1:24" x14ac:dyDescent="0.25">
      <c r="A272">
        <v>282</v>
      </c>
      <c r="B272" t="s">
        <v>38</v>
      </c>
      <c r="C272" t="s">
        <v>1111</v>
      </c>
      <c r="D272" t="s">
        <v>32</v>
      </c>
      <c r="E272" t="s">
        <v>464</v>
      </c>
      <c r="F272" t="s">
        <v>387</v>
      </c>
      <c r="G272" t="s">
        <v>38</v>
      </c>
      <c r="H272" t="b">
        <v>1</v>
      </c>
      <c r="I272" t="s">
        <v>1796</v>
      </c>
      <c r="J272" t="s">
        <v>1112</v>
      </c>
      <c r="K272" t="s">
        <v>1113</v>
      </c>
      <c r="L272">
        <v>7700</v>
      </c>
      <c r="M272">
        <v>1954</v>
      </c>
      <c r="N272">
        <v>9</v>
      </c>
      <c r="O272">
        <v>20</v>
      </c>
      <c r="P272" s="3">
        <v>19987</v>
      </c>
      <c r="Q272" s="3">
        <v>45838</v>
      </c>
      <c r="R272">
        <v>70.776180698151947</v>
      </c>
      <c r="S272">
        <v>117.24</v>
      </c>
      <c r="T272">
        <v>21427700000000</v>
      </c>
      <c r="U272">
        <v>78.5</v>
      </c>
      <c r="V272">
        <v>9.6</v>
      </c>
      <c r="W272">
        <v>36.6</v>
      </c>
      <c r="X272">
        <v>328239523</v>
      </c>
    </row>
    <row r="273" spans="1:24" x14ac:dyDescent="0.25">
      <c r="A273">
        <v>282</v>
      </c>
      <c r="B273" t="s">
        <v>351</v>
      </c>
      <c r="C273" t="s">
        <v>1114</v>
      </c>
      <c r="D273" t="s">
        <v>32</v>
      </c>
      <c r="E273" t="s">
        <v>634</v>
      </c>
      <c r="F273" t="s">
        <v>548</v>
      </c>
      <c r="G273" t="s">
        <v>351</v>
      </c>
      <c r="H273" t="b">
        <v>1</v>
      </c>
      <c r="I273" t="s">
        <v>1796</v>
      </c>
      <c r="J273" t="s">
        <v>1115</v>
      </c>
      <c r="K273" t="s">
        <v>255</v>
      </c>
      <c r="L273">
        <v>7700</v>
      </c>
      <c r="M273">
        <v>1955</v>
      </c>
      <c r="N273">
        <v>1</v>
      </c>
      <c r="O273">
        <v>3</v>
      </c>
      <c r="P273" s="3">
        <v>20092</v>
      </c>
      <c r="Q273" s="3">
        <v>45838</v>
      </c>
      <c r="R273">
        <v>70.488026838391235</v>
      </c>
      <c r="S273">
        <v>117.24</v>
      </c>
      <c r="T273">
        <v>21427700000000</v>
      </c>
      <c r="U273">
        <v>78.5</v>
      </c>
      <c r="V273">
        <v>9.6</v>
      </c>
      <c r="W273">
        <v>36.6</v>
      </c>
      <c r="X273">
        <v>328239523</v>
      </c>
    </row>
    <row r="274" spans="1:24" x14ac:dyDescent="0.25">
      <c r="A274">
        <v>282</v>
      </c>
      <c r="B274" t="s">
        <v>462</v>
      </c>
      <c r="C274" t="s">
        <v>1116</v>
      </c>
      <c r="D274" t="s">
        <v>1117</v>
      </c>
      <c r="E274" t="s">
        <v>1118</v>
      </c>
      <c r="F274" t="s">
        <v>465</v>
      </c>
      <c r="G274" t="s">
        <v>462</v>
      </c>
      <c r="H274" t="b">
        <v>1</v>
      </c>
      <c r="I274" t="s">
        <v>1796</v>
      </c>
      <c r="J274" t="s">
        <v>1119</v>
      </c>
      <c r="K274" t="s">
        <v>1120</v>
      </c>
      <c r="L274">
        <v>7700</v>
      </c>
      <c r="M274">
        <v>1961</v>
      </c>
      <c r="N274">
        <v>6</v>
      </c>
      <c r="O274">
        <v>23</v>
      </c>
      <c r="P274" s="3">
        <v>22455</v>
      </c>
      <c r="Q274" s="3">
        <v>45838</v>
      </c>
      <c r="R274">
        <v>64.019839096920933</v>
      </c>
      <c r="S274">
        <v>120.27</v>
      </c>
      <c r="T274">
        <v>403336363636</v>
      </c>
      <c r="U274">
        <v>82.8</v>
      </c>
      <c r="V274">
        <v>23.9</v>
      </c>
      <c r="W274">
        <v>36.200000000000003</v>
      </c>
      <c r="X274">
        <v>5347896</v>
      </c>
    </row>
    <row r="275" spans="1:24" x14ac:dyDescent="0.25">
      <c r="A275">
        <v>290</v>
      </c>
      <c r="B275" t="s">
        <v>292</v>
      </c>
      <c r="C275" t="s">
        <v>1122</v>
      </c>
      <c r="D275" t="s">
        <v>105</v>
      </c>
      <c r="E275" t="s">
        <v>1123</v>
      </c>
      <c r="F275" t="s">
        <v>1124</v>
      </c>
      <c r="G275" t="s">
        <v>292</v>
      </c>
      <c r="H275" t="b">
        <v>1</v>
      </c>
      <c r="I275" t="s">
        <v>1796</v>
      </c>
      <c r="J275" t="s">
        <v>1125</v>
      </c>
      <c r="K275" t="s">
        <v>1126</v>
      </c>
      <c r="L275">
        <v>7600</v>
      </c>
      <c r="M275">
        <v>1968</v>
      </c>
      <c r="N275">
        <v>7</v>
      </c>
      <c r="O275">
        <v>24</v>
      </c>
      <c r="P275" s="3">
        <v>25043</v>
      </c>
      <c r="Q275" s="3">
        <v>45838</v>
      </c>
      <c r="R275">
        <v>56.932263393910787</v>
      </c>
      <c r="S275">
        <v>125.08</v>
      </c>
      <c r="T275">
        <v>19910000000000</v>
      </c>
      <c r="U275">
        <v>77</v>
      </c>
      <c r="V275">
        <v>9.4</v>
      </c>
      <c r="W275">
        <v>59.2</v>
      </c>
      <c r="X275">
        <v>1397715000</v>
      </c>
    </row>
    <row r="276" spans="1:24" x14ac:dyDescent="0.25">
      <c r="A276">
        <v>290</v>
      </c>
      <c r="B276" t="s">
        <v>351</v>
      </c>
      <c r="C276" t="s">
        <v>1127</v>
      </c>
      <c r="D276" t="s">
        <v>74</v>
      </c>
      <c r="E276" t="s">
        <v>143</v>
      </c>
      <c r="F276" t="s">
        <v>517</v>
      </c>
      <c r="G276" t="s">
        <v>351</v>
      </c>
      <c r="H276" t="b">
        <v>1</v>
      </c>
      <c r="I276" t="s">
        <v>1796</v>
      </c>
      <c r="J276" t="s">
        <v>1128</v>
      </c>
      <c r="K276" t="s">
        <v>1129</v>
      </c>
      <c r="L276">
        <v>7600</v>
      </c>
      <c r="M276">
        <v>1933</v>
      </c>
      <c r="N276">
        <v>9</v>
      </c>
      <c r="O276">
        <v>19</v>
      </c>
      <c r="P276" s="3">
        <v>12316</v>
      </c>
      <c r="Q276" s="3">
        <v>45838</v>
      </c>
      <c r="R276">
        <v>91.778909561940651</v>
      </c>
      <c r="S276">
        <v>180.44</v>
      </c>
      <c r="T276">
        <v>2611000000000</v>
      </c>
      <c r="U276">
        <v>69.400000000000006</v>
      </c>
      <c r="V276">
        <v>11.2</v>
      </c>
      <c r="W276">
        <v>49.7</v>
      </c>
      <c r="X276">
        <v>1366417754</v>
      </c>
    </row>
    <row r="277" spans="1:24" x14ac:dyDescent="0.25">
      <c r="A277">
        <v>290</v>
      </c>
      <c r="B277" t="s">
        <v>250</v>
      </c>
      <c r="C277" t="s">
        <v>1130</v>
      </c>
      <c r="D277" t="s">
        <v>226</v>
      </c>
      <c r="E277" t="s">
        <v>227</v>
      </c>
      <c r="F277" t="s">
        <v>348</v>
      </c>
      <c r="G277" t="s">
        <v>250</v>
      </c>
      <c r="H277" t="b">
        <v>1</v>
      </c>
      <c r="I277" t="s">
        <v>1796</v>
      </c>
      <c r="J277" t="s">
        <v>1131</v>
      </c>
      <c r="K277" t="s">
        <v>412</v>
      </c>
      <c r="L277">
        <v>7600</v>
      </c>
      <c r="M277">
        <v>1955</v>
      </c>
      <c r="N277">
        <v>12</v>
      </c>
      <c r="O277">
        <v>4</v>
      </c>
      <c r="P277" s="3">
        <v>20427</v>
      </c>
      <c r="Q277" s="3">
        <v>45838</v>
      </c>
      <c r="R277">
        <v>69.570855666525276</v>
      </c>
      <c r="S277">
        <v>119.62</v>
      </c>
      <c r="T277">
        <v>2827113184696</v>
      </c>
      <c r="U277">
        <v>81.3</v>
      </c>
      <c r="V277">
        <v>25.5</v>
      </c>
      <c r="W277">
        <v>30.6</v>
      </c>
      <c r="X277">
        <v>66834405</v>
      </c>
    </row>
    <row r="278" spans="1:24" x14ac:dyDescent="0.25">
      <c r="A278">
        <v>290</v>
      </c>
      <c r="B278" t="s">
        <v>38</v>
      </c>
      <c r="C278" t="s">
        <v>1132</v>
      </c>
      <c r="D278" t="s">
        <v>32</v>
      </c>
      <c r="E278" t="s">
        <v>33</v>
      </c>
      <c r="F278" t="s">
        <v>857</v>
      </c>
      <c r="G278" t="s">
        <v>38</v>
      </c>
      <c r="H278" t="b">
        <v>1</v>
      </c>
      <c r="I278" t="s">
        <v>1796</v>
      </c>
      <c r="J278" t="s">
        <v>1133</v>
      </c>
      <c r="K278" t="s">
        <v>1134</v>
      </c>
      <c r="L278">
        <v>7600</v>
      </c>
      <c r="M278">
        <v>1981</v>
      </c>
      <c r="N278">
        <v>8</v>
      </c>
      <c r="O278">
        <v>21</v>
      </c>
      <c r="P278" s="3">
        <v>29819</v>
      </c>
      <c r="Q278" s="3">
        <v>45838</v>
      </c>
      <c r="R278">
        <v>43.858298856169384</v>
      </c>
      <c r="S278">
        <v>117.24</v>
      </c>
      <c r="T278">
        <v>21427700000000</v>
      </c>
      <c r="U278">
        <v>78.5</v>
      </c>
      <c r="V278">
        <v>9.6</v>
      </c>
      <c r="W278">
        <v>36.6</v>
      </c>
      <c r="X278">
        <v>328239523</v>
      </c>
    </row>
    <row r="279" spans="1:24" x14ac:dyDescent="0.25">
      <c r="A279">
        <v>290</v>
      </c>
      <c r="B279" t="s">
        <v>462</v>
      </c>
      <c r="C279" t="s">
        <v>1135</v>
      </c>
      <c r="D279" t="s">
        <v>555</v>
      </c>
      <c r="E279" t="s">
        <v>555</v>
      </c>
      <c r="F279" t="s">
        <v>462</v>
      </c>
      <c r="G279" t="s">
        <v>462</v>
      </c>
      <c r="H279" t="b">
        <v>0</v>
      </c>
      <c r="I279" t="s">
        <v>1796</v>
      </c>
      <c r="J279" t="s">
        <v>1136</v>
      </c>
      <c r="K279" t="s">
        <v>696</v>
      </c>
      <c r="L279">
        <v>7600</v>
      </c>
      <c r="M279">
        <v>1959</v>
      </c>
      <c r="N279">
        <v>1</v>
      </c>
      <c r="O279">
        <v>1</v>
      </c>
      <c r="P279" s="3">
        <v>21551</v>
      </c>
      <c r="Q279" s="3">
        <v>45838</v>
      </c>
      <c r="R279">
        <v>66.493502778685851</v>
      </c>
      <c r="S279">
        <v>114.41</v>
      </c>
      <c r="T279">
        <v>372062527489</v>
      </c>
      <c r="U279">
        <v>83.1</v>
      </c>
      <c r="V279">
        <v>13.1</v>
      </c>
      <c r="W279">
        <v>21</v>
      </c>
      <c r="X279">
        <v>5703569</v>
      </c>
    </row>
    <row r="280" spans="1:24" x14ac:dyDescent="0.25">
      <c r="A280">
        <v>290</v>
      </c>
      <c r="B280" t="s">
        <v>250</v>
      </c>
      <c r="C280" t="s">
        <v>1137</v>
      </c>
      <c r="D280" t="s">
        <v>226</v>
      </c>
      <c r="E280" t="s">
        <v>227</v>
      </c>
      <c r="F280" t="s">
        <v>348</v>
      </c>
      <c r="G280" t="s">
        <v>250</v>
      </c>
      <c r="H280" t="b">
        <v>1</v>
      </c>
      <c r="I280" t="s">
        <v>1796</v>
      </c>
      <c r="J280" t="s">
        <v>1138</v>
      </c>
      <c r="K280" t="s">
        <v>190</v>
      </c>
      <c r="L280">
        <v>7600</v>
      </c>
      <c r="M280">
        <v>1957</v>
      </c>
      <c r="N280">
        <v>3</v>
      </c>
      <c r="O280">
        <v>7</v>
      </c>
      <c r="P280" s="3">
        <v>20886</v>
      </c>
      <c r="Q280" s="3">
        <v>45838</v>
      </c>
      <c r="R280">
        <v>68.315530513451321</v>
      </c>
      <c r="S280">
        <v>119.62</v>
      </c>
      <c r="T280">
        <v>2827113184696</v>
      </c>
      <c r="U280">
        <v>81.3</v>
      </c>
      <c r="V280">
        <v>25.5</v>
      </c>
      <c r="W280">
        <v>30.6</v>
      </c>
      <c r="X280">
        <v>66834405</v>
      </c>
    </row>
    <row r="281" spans="1:24" x14ac:dyDescent="0.25">
      <c r="A281">
        <v>290</v>
      </c>
      <c r="B281" t="s">
        <v>462</v>
      </c>
      <c r="C281" t="s">
        <v>1139</v>
      </c>
      <c r="D281" t="s">
        <v>32</v>
      </c>
      <c r="E281" t="s">
        <v>61</v>
      </c>
      <c r="F281" t="s">
        <v>465</v>
      </c>
      <c r="G281" t="s">
        <v>462</v>
      </c>
      <c r="H281" t="b">
        <v>0</v>
      </c>
      <c r="I281" t="s">
        <v>1796</v>
      </c>
      <c r="J281" t="s">
        <v>1140</v>
      </c>
      <c r="K281" t="s">
        <v>392</v>
      </c>
      <c r="L281">
        <v>7600</v>
      </c>
      <c r="M281">
        <v>1938</v>
      </c>
      <c r="N281">
        <v>3</v>
      </c>
      <c r="O281">
        <v>28</v>
      </c>
      <c r="P281" s="3">
        <v>13967</v>
      </c>
      <c r="Q281" s="3">
        <v>45838</v>
      </c>
      <c r="R281">
        <v>87.258042436687205</v>
      </c>
      <c r="S281">
        <v>117.24</v>
      </c>
      <c r="T281">
        <v>21427700000000</v>
      </c>
      <c r="U281">
        <v>78.5</v>
      </c>
      <c r="V281">
        <v>9.6</v>
      </c>
      <c r="W281">
        <v>36.6</v>
      </c>
      <c r="X281">
        <v>328239523</v>
      </c>
    </row>
    <row r="282" spans="1:24" x14ac:dyDescent="0.25">
      <c r="A282">
        <v>290</v>
      </c>
      <c r="B282" t="s">
        <v>351</v>
      </c>
      <c r="C282" t="s">
        <v>1141</v>
      </c>
      <c r="D282" t="s">
        <v>105</v>
      </c>
      <c r="E282" t="s">
        <v>246</v>
      </c>
      <c r="F282" t="s">
        <v>517</v>
      </c>
      <c r="G282" t="s">
        <v>351</v>
      </c>
      <c r="H282" t="b">
        <v>1</v>
      </c>
      <c r="I282" t="s">
        <v>1797</v>
      </c>
      <c r="J282" t="s">
        <v>108</v>
      </c>
      <c r="K282" t="s">
        <v>1142</v>
      </c>
      <c r="L282">
        <v>7600</v>
      </c>
      <c r="M282">
        <v>1961</v>
      </c>
      <c r="N282">
        <v>1</v>
      </c>
      <c r="O282">
        <v>1</v>
      </c>
      <c r="P282" s="3">
        <v>22282</v>
      </c>
      <c r="Q282" s="3">
        <v>45838</v>
      </c>
      <c r="R282">
        <v>64.49349227075524</v>
      </c>
      <c r="S282">
        <v>125.08</v>
      </c>
      <c r="T282">
        <v>19910000000000</v>
      </c>
      <c r="U282">
        <v>77</v>
      </c>
      <c r="V282">
        <v>9.4</v>
      </c>
      <c r="W282">
        <v>59.2</v>
      </c>
      <c r="X282">
        <v>1397715000</v>
      </c>
    </row>
    <row r="283" spans="1:24" x14ac:dyDescent="0.25">
      <c r="A283">
        <v>299</v>
      </c>
      <c r="B283" t="s">
        <v>590</v>
      </c>
      <c r="C283" t="s">
        <v>1143</v>
      </c>
      <c r="D283" t="s">
        <v>32</v>
      </c>
      <c r="E283" t="s">
        <v>984</v>
      </c>
      <c r="F283" t="s">
        <v>1043</v>
      </c>
      <c r="G283" t="s">
        <v>590</v>
      </c>
      <c r="H283" t="b">
        <v>1</v>
      </c>
      <c r="I283" t="s">
        <v>1796</v>
      </c>
      <c r="J283" t="s">
        <v>1144</v>
      </c>
      <c r="K283" t="s">
        <v>1145</v>
      </c>
      <c r="L283">
        <v>7500</v>
      </c>
      <c r="M283">
        <v>1942</v>
      </c>
      <c r="N283">
        <v>9</v>
      </c>
      <c r="O283">
        <v>27</v>
      </c>
      <c r="P283" s="3">
        <v>15611</v>
      </c>
      <c r="Q283" s="3">
        <v>45838</v>
      </c>
      <c r="R283">
        <v>82.757015742642025</v>
      </c>
      <c r="S283">
        <v>117.24</v>
      </c>
      <c r="T283">
        <v>21427700000000</v>
      </c>
      <c r="U283">
        <v>78.5</v>
      </c>
      <c r="V283">
        <v>9.6</v>
      </c>
      <c r="W283">
        <v>36.6</v>
      </c>
      <c r="X283">
        <v>328239523</v>
      </c>
    </row>
    <row r="284" spans="1:24" x14ac:dyDescent="0.25">
      <c r="A284">
        <v>299</v>
      </c>
      <c r="B284" t="s">
        <v>21</v>
      </c>
      <c r="C284" t="s">
        <v>1146</v>
      </c>
      <c r="D284" t="s">
        <v>32</v>
      </c>
      <c r="E284" t="s">
        <v>1147</v>
      </c>
      <c r="F284" t="s">
        <v>1148</v>
      </c>
      <c r="G284" t="s">
        <v>21</v>
      </c>
      <c r="H284" t="b">
        <v>0</v>
      </c>
      <c r="I284" t="s">
        <v>1796</v>
      </c>
      <c r="J284" t="s">
        <v>1149</v>
      </c>
      <c r="K284" t="s">
        <v>119</v>
      </c>
      <c r="L284">
        <v>7500</v>
      </c>
      <c r="M284">
        <v>1938</v>
      </c>
      <c r="N284">
        <v>2</v>
      </c>
      <c r="O284">
        <v>3</v>
      </c>
      <c r="P284" s="3">
        <v>13914</v>
      </c>
      <c r="Q284" s="3">
        <v>45838</v>
      </c>
      <c r="R284">
        <v>87.403148528405197</v>
      </c>
      <c r="S284">
        <v>117.24</v>
      </c>
      <c r="T284">
        <v>21427700000000</v>
      </c>
      <c r="U284">
        <v>78.5</v>
      </c>
      <c r="V284">
        <v>9.6</v>
      </c>
      <c r="W284">
        <v>36.6</v>
      </c>
      <c r="X284">
        <v>328239523</v>
      </c>
    </row>
    <row r="285" spans="1:24" x14ac:dyDescent="0.25">
      <c r="A285">
        <v>299</v>
      </c>
      <c r="B285" t="s">
        <v>21</v>
      </c>
      <c r="C285" t="s">
        <v>1150</v>
      </c>
      <c r="D285" t="s">
        <v>105</v>
      </c>
      <c r="E285" t="s">
        <v>1061</v>
      </c>
      <c r="F285" t="s">
        <v>1062</v>
      </c>
      <c r="G285" t="s">
        <v>21</v>
      </c>
      <c r="H285" t="b">
        <v>1</v>
      </c>
      <c r="I285" t="s">
        <v>1796</v>
      </c>
      <c r="J285" t="s">
        <v>282</v>
      </c>
      <c r="K285" t="s">
        <v>1151</v>
      </c>
      <c r="L285">
        <v>7500</v>
      </c>
      <c r="M285">
        <v>1964</v>
      </c>
      <c r="N285">
        <v>1</v>
      </c>
      <c r="O285">
        <v>1</v>
      </c>
      <c r="P285" s="3">
        <v>23377</v>
      </c>
      <c r="Q285" s="3">
        <v>45838</v>
      </c>
      <c r="R285">
        <v>61.493508787423828</v>
      </c>
      <c r="S285">
        <v>125.08</v>
      </c>
      <c r="T285">
        <v>19910000000000</v>
      </c>
      <c r="U285">
        <v>77</v>
      </c>
      <c r="V285">
        <v>9.4</v>
      </c>
      <c r="W285">
        <v>59.2</v>
      </c>
      <c r="X285">
        <v>1397715000</v>
      </c>
    </row>
    <row r="286" spans="1:24" x14ac:dyDescent="0.25">
      <c r="A286">
        <v>299</v>
      </c>
      <c r="B286" t="s">
        <v>49</v>
      </c>
      <c r="C286" t="s">
        <v>1152</v>
      </c>
      <c r="D286" t="s">
        <v>32</v>
      </c>
      <c r="E286" t="s">
        <v>301</v>
      </c>
      <c r="F286" t="s">
        <v>204</v>
      </c>
      <c r="G286" t="s">
        <v>49</v>
      </c>
      <c r="H286" t="b">
        <v>1</v>
      </c>
      <c r="I286" t="s">
        <v>1796</v>
      </c>
      <c r="J286" t="s">
        <v>594</v>
      </c>
      <c r="K286" t="s">
        <v>1153</v>
      </c>
      <c r="L286">
        <v>7500</v>
      </c>
      <c r="M286">
        <v>1954</v>
      </c>
      <c r="N286">
        <v>9</v>
      </c>
      <c r="O286">
        <v>28</v>
      </c>
      <c r="P286" s="3">
        <v>19995</v>
      </c>
      <c r="Q286" s="3">
        <v>45838</v>
      </c>
      <c r="R286">
        <v>70.754277891854898</v>
      </c>
      <c r="S286">
        <v>117.24</v>
      </c>
      <c r="T286">
        <v>21427700000000</v>
      </c>
      <c r="U286">
        <v>78.5</v>
      </c>
      <c r="V286">
        <v>9.6</v>
      </c>
      <c r="W286">
        <v>36.6</v>
      </c>
      <c r="X286">
        <v>328239523</v>
      </c>
    </row>
    <row r="287" spans="1:24" x14ac:dyDescent="0.25">
      <c r="A287">
        <v>299</v>
      </c>
      <c r="B287" t="s">
        <v>49</v>
      </c>
      <c r="C287" t="s">
        <v>1154</v>
      </c>
      <c r="D287" t="s">
        <v>32</v>
      </c>
      <c r="E287" t="s">
        <v>61</v>
      </c>
      <c r="F287" t="s">
        <v>802</v>
      </c>
      <c r="G287" t="s">
        <v>49</v>
      </c>
      <c r="H287" t="b">
        <v>1</v>
      </c>
      <c r="I287" t="s">
        <v>1796</v>
      </c>
      <c r="J287" t="s">
        <v>1155</v>
      </c>
      <c r="K287" t="s">
        <v>1113</v>
      </c>
      <c r="L287">
        <v>7500</v>
      </c>
      <c r="M287">
        <v>1944</v>
      </c>
      <c r="N287">
        <v>1</v>
      </c>
      <c r="O287">
        <v>6</v>
      </c>
      <c r="P287" s="3">
        <v>16077</v>
      </c>
      <c r="Q287" s="3">
        <v>45838</v>
      </c>
      <c r="R287">
        <v>81.47981703448967</v>
      </c>
      <c r="S287">
        <v>117.24</v>
      </c>
      <c r="T287">
        <v>21427700000000</v>
      </c>
      <c r="U287">
        <v>78.5</v>
      </c>
      <c r="V287">
        <v>9.6</v>
      </c>
      <c r="W287">
        <v>36.6</v>
      </c>
      <c r="X287">
        <v>328239523</v>
      </c>
    </row>
    <row r="288" spans="1:24" x14ac:dyDescent="0.25">
      <c r="A288">
        <v>299</v>
      </c>
      <c r="B288" t="s">
        <v>103</v>
      </c>
      <c r="C288" t="s">
        <v>1156</v>
      </c>
      <c r="D288" t="s">
        <v>555</v>
      </c>
      <c r="E288" t="s">
        <v>555</v>
      </c>
      <c r="F288" t="s">
        <v>1157</v>
      </c>
      <c r="G288" t="s">
        <v>103</v>
      </c>
      <c r="H288" t="b">
        <v>1</v>
      </c>
      <c r="I288" t="s">
        <v>1796</v>
      </c>
      <c r="J288" t="s">
        <v>155</v>
      </c>
      <c r="K288" t="s">
        <v>1158</v>
      </c>
      <c r="L288">
        <v>7500</v>
      </c>
      <c r="M288">
        <v>1970</v>
      </c>
      <c r="N288">
        <v>7</v>
      </c>
      <c r="O288">
        <v>1</v>
      </c>
      <c r="P288" s="3">
        <v>25750</v>
      </c>
      <c r="Q288" s="3">
        <v>45838</v>
      </c>
      <c r="R288">
        <v>54.997946611909654</v>
      </c>
      <c r="S288">
        <v>114.41</v>
      </c>
      <c r="T288">
        <v>372062527489</v>
      </c>
      <c r="U288">
        <v>83.1</v>
      </c>
      <c r="V288">
        <v>13.1</v>
      </c>
      <c r="W288">
        <v>21</v>
      </c>
      <c r="X288">
        <v>5703569</v>
      </c>
    </row>
    <row r="289" spans="1:24" x14ac:dyDescent="0.25">
      <c r="A289">
        <v>305</v>
      </c>
      <c r="B289" t="s">
        <v>38</v>
      </c>
      <c r="C289" t="s">
        <v>1159</v>
      </c>
      <c r="D289" t="s">
        <v>32</v>
      </c>
      <c r="E289" t="s">
        <v>1160</v>
      </c>
      <c r="F289" t="s">
        <v>731</v>
      </c>
      <c r="G289" t="s">
        <v>38</v>
      </c>
      <c r="H289" t="b">
        <v>1</v>
      </c>
      <c r="I289" t="s">
        <v>1796</v>
      </c>
      <c r="J289" t="s">
        <v>1161</v>
      </c>
      <c r="K289" t="s">
        <v>350</v>
      </c>
      <c r="L289">
        <v>7400</v>
      </c>
      <c r="M289">
        <v>1943</v>
      </c>
      <c r="N289">
        <v>1</v>
      </c>
      <c r="O289">
        <v>6</v>
      </c>
      <c r="P289" s="3">
        <v>15712</v>
      </c>
      <c r="Q289" s="3">
        <v>45838</v>
      </c>
      <c r="R289">
        <v>82.479812640190005</v>
      </c>
      <c r="S289">
        <v>117.24</v>
      </c>
      <c r="T289">
        <v>21427700000000</v>
      </c>
      <c r="U289">
        <v>78.5</v>
      </c>
      <c r="V289">
        <v>9.6</v>
      </c>
      <c r="W289">
        <v>36.6</v>
      </c>
      <c r="X289">
        <v>328239523</v>
      </c>
    </row>
    <row r="290" spans="1:24" x14ac:dyDescent="0.25">
      <c r="A290">
        <v>305</v>
      </c>
      <c r="B290" t="s">
        <v>250</v>
      </c>
      <c r="C290" t="s">
        <v>1162</v>
      </c>
      <c r="D290" t="s">
        <v>226</v>
      </c>
      <c r="E290" t="s">
        <v>227</v>
      </c>
      <c r="F290" t="s">
        <v>1089</v>
      </c>
      <c r="G290" t="s">
        <v>250</v>
      </c>
      <c r="H290" t="b">
        <v>0</v>
      </c>
      <c r="I290" t="s">
        <v>1796</v>
      </c>
      <c r="J290" t="s">
        <v>1163</v>
      </c>
      <c r="K290" t="s">
        <v>1164</v>
      </c>
      <c r="L290">
        <v>7400</v>
      </c>
      <c r="M290">
        <v>1952</v>
      </c>
      <c r="N290">
        <v>8</v>
      </c>
      <c r="O290">
        <v>11</v>
      </c>
      <c r="P290" s="3">
        <v>19217</v>
      </c>
      <c r="Q290" s="3">
        <v>45838</v>
      </c>
      <c r="R290">
        <v>72.882977542639381</v>
      </c>
      <c r="S290">
        <v>119.62</v>
      </c>
      <c r="T290">
        <v>2827113184696</v>
      </c>
      <c r="U290">
        <v>81.3</v>
      </c>
      <c r="V290">
        <v>25.5</v>
      </c>
      <c r="W290">
        <v>30.6</v>
      </c>
      <c r="X290">
        <v>66834405</v>
      </c>
    </row>
    <row r="291" spans="1:24" x14ac:dyDescent="0.25">
      <c r="A291">
        <v>305</v>
      </c>
      <c r="B291" t="s">
        <v>21</v>
      </c>
      <c r="C291" t="s">
        <v>1165</v>
      </c>
      <c r="D291" t="s">
        <v>105</v>
      </c>
      <c r="E291" t="s">
        <v>827</v>
      </c>
      <c r="F291" t="s">
        <v>1166</v>
      </c>
      <c r="G291" t="s">
        <v>21</v>
      </c>
      <c r="H291" t="b">
        <v>1</v>
      </c>
      <c r="I291" t="s">
        <v>1796</v>
      </c>
      <c r="J291" t="s">
        <v>194</v>
      </c>
      <c r="K291" t="s">
        <v>1167</v>
      </c>
      <c r="L291">
        <v>7400</v>
      </c>
      <c r="M291">
        <v>1964</v>
      </c>
      <c r="N291">
        <v>1</v>
      </c>
      <c r="O291">
        <v>1</v>
      </c>
      <c r="P291" s="3">
        <v>23377</v>
      </c>
      <c r="Q291" s="3">
        <v>45838</v>
      </c>
      <c r="R291">
        <v>61.493508787423828</v>
      </c>
      <c r="S291">
        <v>125.08</v>
      </c>
      <c r="T291">
        <v>19910000000000</v>
      </c>
      <c r="U291">
        <v>77</v>
      </c>
      <c r="V291">
        <v>9.4</v>
      </c>
      <c r="W291">
        <v>59.2</v>
      </c>
      <c r="X291">
        <v>1397715000</v>
      </c>
    </row>
    <row r="292" spans="1:24" x14ac:dyDescent="0.25">
      <c r="A292">
        <v>305</v>
      </c>
      <c r="B292" t="s">
        <v>462</v>
      </c>
      <c r="C292" t="s">
        <v>1168</v>
      </c>
      <c r="D292" t="s">
        <v>555</v>
      </c>
      <c r="E292" t="s">
        <v>555</v>
      </c>
      <c r="F292" t="s">
        <v>465</v>
      </c>
      <c r="G292" t="s">
        <v>462</v>
      </c>
      <c r="H292" t="b">
        <v>0</v>
      </c>
      <c r="I292" t="s">
        <v>1796</v>
      </c>
      <c r="J292" t="s">
        <v>1136</v>
      </c>
      <c r="K292" t="s">
        <v>524</v>
      </c>
      <c r="L292">
        <v>7400</v>
      </c>
      <c r="M292">
        <v>1952</v>
      </c>
      <c r="N292">
        <v>1</v>
      </c>
      <c r="O292">
        <v>1</v>
      </c>
      <c r="P292" s="3">
        <v>18994</v>
      </c>
      <c r="Q292" s="3">
        <v>45838</v>
      </c>
      <c r="R292">
        <v>73.49350697399089</v>
      </c>
      <c r="S292">
        <v>114.41</v>
      </c>
      <c r="T292">
        <v>372062527489</v>
      </c>
      <c r="U292">
        <v>83.1</v>
      </c>
      <c r="V292">
        <v>13.1</v>
      </c>
      <c r="W292">
        <v>21</v>
      </c>
      <c r="X292">
        <v>5703569</v>
      </c>
    </row>
    <row r="293" spans="1:24" x14ac:dyDescent="0.25">
      <c r="A293">
        <v>305</v>
      </c>
      <c r="B293" t="s">
        <v>250</v>
      </c>
      <c r="C293" t="s">
        <v>1169</v>
      </c>
      <c r="D293" t="s">
        <v>32</v>
      </c>
      <c r="E293" t="s">
        <v>1170</v>
      </c>
      <c r="F293" t="s">
        <v>1171</v>
      </c>
      <c r="G293" t="s">
        <v>250</v>
      </c>
      <c r="H293" t="b">
        <v>1</v>
      </c>
      <c r="I293" t="s">
        <v>1796</v>
      </c>
      <c r="J293" t="s">
        <v>1172</v>
      </c>
      <c r="K293" t="s">
        <v>1173</v>
      </c>
      <c r="L293">
        <v>7400</v>
      </c>
      <c r="M293">
        <v>1951</v>
      </c>
      <c r="N293">
        <v>3</v>
      </c>
      <c r="O293">
        <v>31</v>
      </c>
      <c r="P293" s="3">
        <v>18718</v>
      </c>
      <c r="Q293" s="3">
        <v>45838</v>
      </c>
      <c r="R293">
        <v>74.24983573045192</v>
      </c>
      <c r="S293">
        <v>117.24</v>
      </c>
      <c r="T293">
        <v>21427700000000</v>
      </c>
      <c r="U293">
        <v>78.5</v>
      </c>
      <c r="V293">
        <v>9.6</v>
      </c>
      <c r="W293">
        <v>36.6</v>
      </c>
      <c r="X293">
        <v>328239523</v>
      </c>
    </row>
    <row r="294" spans="1:24" x14ac:dyDescent="0.25">
      <c r="A294">
        <v>305</v>
      </c>
      <c r="B294" t="s">
        <v>580</v>
      </c>
      <c r="C294" t="s">
        <v>1174</v>
      </c>
      <c r="D294" t="s">
        <v>1175</v>
      </c>
      <c r="E294" t="s">
        <v>1176</v>
      </c>
      <c r="F294" t="s">
        <v>1177</v>
      </c>
      <c r="G294" t="s">
        <v>580</v>
      </c>
      <c r="H294" t="b">
        <v>0</v>
      </c>
      <c r="I294" t="s">
        <v>1796</v>
      </c>
      <c r="J294" t="s">
        <v>1178</v>
      </c>
      <c r="K294" t="s">
        <v>1179</v>
      </c>
      <c r="L294">
        <v>7400</v>
      </c>
      <c r="M294">
        <v>1961</v>
      </c>
      <c r="N294">
        <v>1</v>
      </c>
      <c r="O294">
        <v>19</v>
      </c>
      <c r="P294" s="3">
        <v>22300</v>
      </c>
      <c r="Q294" s="3">
        <v>45838</v>
      </c>
      <c r="R294">
        <v>64.444210437639526</v>
      </c>
      <c r="S294">
        <v>288.57</v>
      </c>
      <c r="T294">
        <v>303175127598</v>
      </c>
      <c r="U294">
        <v>71.8</v>
      </c>
      <c r="V294">
        <v>12.5</v>
      </c>
      <c r="W294">
        <v>44.4</v>
      </c>
      <c r="X294">
        <v>100388073</v>
      </c>
    </row>
    <row r="295" spans="1:24" x14ac:dyDescent="0.25">
      <c r="A295">
        <v>305</v>
      </c>
      <c r="B295" t="s">
        <v>103</v>
      </c>
      <c r="C295" t="s">
        <v>1181</v>
      </c>
      <c r="D295" t="s">
        <v>32</v>
      </c>
      <c r="E295" t="s">
        <v>1182</v>
      </c>
      <c r="F295" t="s">
        <v>1183</v>
      </c>
      <c r="G295" t="s">
        <v>103</v>
      </c>
      <c r="H295" t="b">
        <v>1</v>
      </c>
      <c r="I295" t="s">
        <v>1796</v>
      </c>
      <c r="J295" t="s">
        <v>1184</v>
      </c>
      <c r="K295" t="s">
        <v>609</v>
      </c>
      <c r="L295">
        <v>7400</v>
      </c>
      <c r="M295">
        <v>1941</v>
      </c>
      <c r="N295">
        <v>11</v>
      </c>
      <c r="O295">
        <v>30</v>
      </c>
      <c r="P295" s="3">
        <v>15310</v>
      </c>
      <c r="Q295" s="3">
        <v>45838</v>
      </c>
      <c r="R295">
        <v>83.581781872060816</v>
      </c>
      <c r="S295">
        <v>117.24</v>
      </c>
      <c r="T295">
        <v>21427700000000</v>
      </c>
      <c r="U295">
        <v>78.5</v>
      </c>
      <c r="V295">
        <v>9.6</v>
      </c>
      <c r="W295">
        <v>36.6</v>
      </c>
      <c r="X295">
        <v>328239523</v>
      </c>
    </row>
    <row r="296" spans="1:24" x14ac:dyDescent="0.25">
      <c r="A296">
        <v>312</v>
      </c>
      <c r="B296" t="s">
        <v>250</v>
      </c>
      <c r="C296" t="s">
        <v>1185</v>
      </c>
      <c r="D296" t="s">
        <v>74</v>
      </c>
      <c r="E296" t="s">
        <v>1186</v>
      </c>
      <c r="F296" t="s">
        <v>1187</v>
      </c>
      <c r="G296" t="s">
        <v>250</v>
      </c>
      <c r="H296" t="b">
        <v>0</v>
      </c>
      <c r="I296" t="s">
        <v>1796</v>
      </c>
      <c r="J296" t="s">
        <v>1188</v>
      </c>
      <c r="K296" t="s">
        <v>1189</v>
      </c>
      <c r="L296">
        <v>7300</v>
      </c>
      <c r="M296">
        <v>1931</v>
      </c>
      <c r="N296">
        <v>6</v>
      </c>
      <c r="O296">
        <v>1</v>
      </c>
      <c r="P296" s="3">
        <v>11475</v>
      </c>
      <c r="Q296" s="3">
        <v>45838</v>
      </c>
      <c r="R296">
        <v>94.080088763364927</v>
      </c>
      <c r="S296">
        <v>180.44</v>
      </c>
      <c r="T296">
        <v>2611000000000</v>
      </c>
      <c r="U296">
        <v>69.400000000000006</v>
      </c>
      <c r="V296">
        <v>11.2</v>
      </c>
      <c r="W296">
        <v>49.7</v>
      </c>
      <c r="X296">
        <v>1366417754</v>
      </c>
    </row>
    <row r="297" spans="1:24" x14ac:dyDescent="0.25">
      <c r="A297">
        <v>312</v>
      </c>
      <c r="B297" t="s">
        <v>272</v>
      </c>
      <c r="C297" t="s">
        <v>1190</v>
      </c>
      <c r="D297" t="s">
        <v>327</v>
      </c>
      <c r="E297" t="s">
        <v>328</v>
      </c>
      <c r="F297" t="s">
        <v>1191</v>
      </c>
      <c r="G297" t="s">
        <v>272</v>
      </c>
      <c r="H297" t="b">
        <v>1</v>
      </c>
      <c r="I297" t="s">
        <v>1796</v>
      </c>
      <c r="J297" t="s">
        <v>1192</v>
      </c>
      <c r="K297" t="s">
        <v>1193</v>
      </c>
      <c r="L297">
        <v>7300</v>
      </c>
      <c r="M297">
        <v>1963</v>
      </c>
      <c r="N297">
        <v>12</v>
      </c>
      <c r="O297">
        <v>5</v>
      </c>
      <c r="P297" s="3">
        <v>23350</v>
      </c>
      <c r="Q297" s="3">
        <v>45838</v>
      </c>
      <c r="R297">
        <v>61.568119594976316</v>
      </c>
      <c r="S297">
        <v>180.75</v>
      </c>
      <c r="T297">
        <v>1699876578871</v>
      </c>
      <c r="U297">
        <v>72.7</v>
      </c>
      <c r="V297">
        <v>11.4</v>
      </c>
      <c r="W297">
        <v>46.2</v>
      </c>
      <c r="X297">
        <v>144373535</v>
      </c>
    </row>
    <row r="298" spans="1:24" x14ac:dyDescent="0.25">
      <c r="A298">
        <v>312</v>
      </c>
      <c r="B298" t="s">
        <v>21</v>
      </c>
      <c r="C298" t="s">
        <v>1194</v>
      </c>
      <c r="D298" t="s">
        <v>1195</v>
      </c>
      <c r="E298" t="s">
        <v>1196</v>
      </c>
      <c r="F298" t="s">
        <v>221</v>
      </c>
      <c r="G298" t="s">
        <v>21</v>
      </c>
      <c r="H298" t="b">
        <v>0</v>
      </c>
      <c r="I298" t="s">
        <v>1796</v>
      </c>
      <c r="J298" t="s">
        <v>1197</v>
      </c>
      <c r="K298" t="s">
        <v>1198</v>
      </c>
      <c r="L298">
        <v>7300</v>
      </c>
      <c r="M298">
        <v>1972</v>
      </c>
      <c r="N298">
        <v>11</v>
      </c>
      <c r="O298">
        <v>4</v>
      </c>
      <c r="P298" s="3">
        <v>26607</v>
      </c>
      <c r="Q298" s="3">
        <v>45838</v>
      </c>
      <c r="R298">
        <v>52.650273778138313</v>
      </c>
      <c r="S298">
        <v>110.35</v>
      </c>
      <c r="T298">
        <v>348078018464</v>
      </c>
      <c r="U298">
        <v>81</v>
      </c>
      <c r="V298">
        <v>32.4</v>
      </c>
      <c r="W298">
        <v>23.8</v>
      </c>
      <c r="X298">
        <v>5818553</v>
      </c>
    </row>
    <row r="299" spans="1:24" x14ac:dyDescent="0.25">
      <c r="A299">
        <v>312</v>
      </c>
      <c r="B299" t="s">
        <v>168</v>
      </c>
      <c r="C299" t="s">
        <v>1200</v>
      </c>
      <c r="D299" t="s">
        <v>967</v>
      </c>
      <c r="E299" t="s">
        <v>968</v>
      </c>
      <c r="F299" t="s">
        <v>1201</v>
      </c>
      <c r="G299" t="s">
        <v>168</v>
      </c>
      <c r="H299" t="b">
        <v>0</v>
      </c>
      <c r="I299" t="s">
        <v>1796</v>
      </c>
      <c r="J299" t="s">
        <v>1202</v>
      </c>
      <c r="K299" t="s">
        <v>1203</v>
      </c>
      <c r="L299">
        <v>7300</v>
      </c>
      <c r="M299">
        <v>1960</v>
      </c>
      <c r="N299">
        <v>3</v>
      </c>
      <c r="O299">
        <v>3</v>
      </c>
      <c r="P299" s="3">
        <v>21978</v>
      </c>
      <c r="Q299" s="3">
        <v>45838</v>
      </c>
      <c r="R299">
        <v>65.323764881569673</v>
      </c>
      <c r="S299">
        <v>129.61000000000001</v>
      </c>
      <c r="T299">
        <v>376795508680</v>
      </c>
      <c r="U299">
        <v>71.099999999999994</v>
      </c>
      <c r="V299">
        <v>14</v>
      </c>
      <c r="W299">
        <v>43.1</v>
      </c>
      <c r="X299">
        <v>108116615</v>
      </c>
    </row>
    <row r="300" spans="1:24" x14ac:dyDescent="0.25">
      <c r="A300">
        <v>312</v>
      </c>
      <c r="B300" t="s">
        <v>38</v>
      </c>
      <c r="C300" t="s">
        <v>1204</v>
      </c>
      <c r="D300" t="s">
        <v>105</v>
      </c>
      <c r="E300" t="s">
        <v>192</v>
      </c>
      <c r="F300" t="s">
        <v>1205</v>
      </c>
      <c r="G300" t="s">
        <v>38</v>
      </c>
      <c r="H300" t="b">
        <v>1</v>
      </c>
      <c r="I300" t="s">
        <v>1797</v>
      </c>
      <c r="J300" t="s">
        <v>384</v>
      </c>
      <c r="K300" t="s">
        <v>1206</v>
      </c>
      <c r="L300">
        <v>7300</v>
      </c>
      <c r="M300">
        <v>1967</v>
      </c>
      <c r="N300">
        <v>6</v>
      </c>
      <c r="O300">
        <v>3</v>
      </c>
      <c r="P300" s="3">
        <v>24626</v>
      </c>
      <c r="Q300" s="3">
        <v>45838</v>
      </c>
      <c r="R300">
        <v>58.074617169373553</v>
      </c>
      <c r="S300">
        <v>125.08</v>
      </c>
      <c r="T300">
        <v>19910000000000</v>
      </c>
      <c r="U300">
        <v>77</v>
      </c>
      <c r="V300">
        <v>9.4</v>
      </c>
      <c r="W300">
        <v>59.2</v>
      </c>
      <c r="X300">
        <v>1397715000</v>
      </c>
    </row>
    <row r="301" spans="1:24" x14ac:dyDescent="0.25">
      <c r="A301">
        <v>317</v>
      </c>
      <c r="B301" t="s">
        <v>49</v>
      </c>
      <c r="C301" t="s">
        <v>1207</v>
      </c>
      <c r="D301" t="s">
        <v>32</v>
      </c>
      <c r="E301" t="s">
        <v>1208</v>
      </c>
      <c r="F301" t="s">
        <v>258</v>
      </c>
      <c r="G301" t="s">
        <v>49</v>
      </c>
      <c r="H301" t="b">
        <v>1</v>
      </c>
      <c r="I301" t="s">
        <v>1796</v>
      </c>
      <c r="J301" t="s">
        <v>1209</v>
      </c>
      <c r="K301" t="s">
        <v>1145</v>
      </c>
      <c r="L301">
        <v>7200</v>
      </c>
      <c r="M301">
        <v>1957</v>
      </c>
      <c r="N301">
        <v>11</v>
      </c>
      <c r="O301">
        <v>25</v>
      </c>
      <c r="P301" s="3">
        <v>21149</v>
      </c>
      <c r="Q301" s="3">
        <v>45838</v>
      </c>
      <c r="R301">
        <v>67.595468613602094</v>
      </c>
      <c r="S301">
        <v>117.24</v>
      </c>
      <c r="T301">
        <v>21427700000000</v>
      </c>
      <c r="U301">
        <v>78.5</v>
      </c>
      <c r="V301">
        <v>9.6</v>
      </c>
      <c r="W301">
        <v>36.6</v>
      </c>
      <c r="X301">
        <v>328239523</v>
      </c>
    </row>
    <row r="302" spans="1:24" x14ac:dyDescent="0.25">
      <c r="A302">
        <v>317</v>
      </c>
      <c r="B302" t="s">
        <v>462</v>
      </c>
      <c r="C302" t="s">
        <v>1210</v>
      </c>
      <c r="D302" t="s">
        <v>32</v>
      </c>
      <c r="E302" t="s">
        <v>301</v>
      </c>
      <c r="F302" t="s">
        <v>1211</v>
      </c>
      <c r="G302" t="s">
        <v>462</v>
      </c>
      <c r="H302" t="b">
        <v>1</v>
      </c>
      <c r="I302" t="s">
        <v>1796</v>
      </c>
      <c r="J302" t="s">
        <v>1212</v>
      </c>
      <c r="K302" t="s">
        <v>43</v>
      </c>
      <c r="L302">
        <v>7200</v>
      </c>
      <c r="M302">
        <v>1954</v>
      </c>
      <c r="N302">
        <v>12</v>
      </c>
      <c r="O302">
        <v>10</v>
      </c>
      <c r="P302" s="3">
        <v>20068</v>
      </c>
      <c r="Q302" s="3">
        <v>45838</v>
      </c>
      <c r="R302">
        <v>70.554414784394254</v>
      </c>
      <c r="S302">
        <v>117.24</v>
      </c>
      <c r="T302">
        <v>21427700000000</v>
      </c>
      <c r="U302">
        <v>78.5</v>
      </c>
      <c r="V302">
        <v>9.6</v>
      </c>
      <c r="W302">
        <v>36.6</v>
      </c>
      <c r="X302">
        <v>328239523</v>
      </c>
    </row>
    <row r="303" spans="1:24" x14ac:dyDescent="0.25">
      <c r="A303">
        <v>317</v>
      </c>
      <c r="B303" t="s">
        <v>49</v>
      </c>
      <c r="C303" t="s">
        <v>1213</v>
      </c>
      <c r="D303" t="s">
        <v>32</v>
      </c>
      <c r="E303" t="s">
        <v>1214</v>
      </c>
      <c r="F303" t="s">
        <v>1215</v>
      </c>
      <c r="G303" t="s">
        <v>49</v>
      </c>
      <c r="H303" t="b">
        <v>1</v>
      </c>
      <c r="I303" t="s">
        <v>1796</v>
      </c>
      <c r="J303" t="s">
        <v>1216</v>
      </c>
      <c r="K303" t="s">
        <v>1217</v>
      </c>
      <c r="L303">
        <v>7200</v>
      </c>
      <c r="M303">
        <v>1943</v>
      </c>
      <c r="N303">
        <v>6</v>
      </c>
      <c r="O303">
        <v>13</v>
      </c>
      <c r="P303" s="3">
        <v>15870</v>
      </c>
      <c r="Q303" s="3">
        <v>45838</v>
      </c>
      <c r="R303">
        <v>82.047235783084844</v>
      </c>
      <c r="S303">
        <v>117.24</v>
      </c>
      <c r="T303">
        <v>21427700000000</v>
      </c>
      <c r="U303">
        <v>78.5</v>
      </c>
      <c r="V303">
        <v>9.6</v>
      </c>
      <c r="W303">
        <v>36.6</v>
      </c>
      <c r="X303">
        <v>328239523</v>
      </c>
    </row>
    <row r="304" spans="1:24" x14ac:dyDescent="0.25">
      <c r="A304">
        <v>317</v>
      </c>
      <c r="B304" t="s">
        <v>292</v>
      </c>
      <c r="C304" t="s">
        <v>1218</v>
      </c>
      <c r="D304" t="s">
        <v>32</v>
      </c>
      <c r="E304" t="s">
        <v>742</v>
      </c>
      <c r="F304" t="s">
        <v>1219</v>
      </c>
      <c r="G304" t="s">
        <v>292</v>
      </c>
      <c r="H304" t="b">
        <v>1</v>
      </c>
      <c r="I304" t="s">
        <v>1796</v>
      </c>
      <c r="J304" t="s">
        <v>1220</v>
      </c>
      <c r="K304" t="s">
        <v>925</v>
      </c>
      <c r="L304">
        <v>7200</v>
      </c>
      <c r="M304">
        <v>1944</v>
      </c>
      <c r="N304">
        <v>10</v>
      </c>
      <c r="O304">
        <v>19</v>
      </c>
      <c r="P304" s="3">
        <v>16364</v>
      </c>
      <c r="Q304" s="3">
        <v>45838</v>
      </c>
      <c r="R304">
        <v>80.694066976060896</v>
      </c>
      <c r="S304">
        <v>117.24</v>
      </c>
      <c r="T304">
        <v>21427700000000</v>
      </c>
      <c r="U304">
        <v>78.5</v>
      </c>
      <c r="V304">
        <v>9.6</v>
      </c>
      <c r="W304">
        <v>36.6</v>
      </c>
      <c r="X304">
        <v>328239523</v>
      </c>
    </row>
    <row r="305" spans="1:24" x14ac:dyDescent="0.25">
      <c r="A305">
        <v>317</v>
      </c>
      <c r="B305" t="s">
        <v>49</v>
      </c>
      <c r="C305" t="s">
        <v>1221</v>
      </c>
      <c r="D305" t="s">
        <v>306</v>
      </c>
      <c r="E305" t="s">
        <v>645</v>
      </c>
      <c r="F305" t="s">
        <v>1222</v>
      </c>
      <c r="G305" t="s">
        <v>49</v>
      </c>
      <c r="H305" t="b">
        <v>1</v>
      </c>
      <c r="I305" t="s">
        <v>1796</v>
      </c>
      <c r="J305" t="s">
        <v>1223</v>
      </c>
      <c r="K305" t="s">
        <v>1224</v>
      </c>
      <c r="L305">
        <v>7200</v>
      </c>
      <c r="M305">
        <v>1981</v>
      </c>
      <c r="N305">
        <v>8</v>
      </c>
      <c r="O305">
        <v>15</v>
      </c>
      <c r="P305" s="3">
        <v>29813</v>
      </c>
      <c r="Q305" s="3">
        <v>45838</v>
      </c>
      <c r="R305">
        <v>43.874726210756869</v>
      </c>
      <c r="S305">
        <v>114.52</v>
      </c>
      <c r="T305">
        <v>421142267938</v>
      </c>
      <c r="U305">
        <v>77.8</v>
      </c>
      <c r="V305">
        <v>0.1</v>
      </c>
      <c r="W305">
        <v>15.9</v>
      </c>
      <c r="X305">
        <v>9770529</v>
      </c>
    </row>
    <row r="306" spans="1:24" x14ac:dyDescent="0.25">
      <c r="A306">
        <v>317</v>
      </c>
      <c r="B306" t="s">
        <v>21</v>
      </c>
      <c r="C306" t="s">
        <v>1225</v>
      </c>
      <c r="D306" t="s">
        <v>219</v>
      </c>
      <c r="E306" t="s">
        <v>220</v>
      </c>
      <c r="F306" t="s">
        <v>1226</v>
      </c>
      <c r="G306" t="s">
        <v>21</v>
      </c>
      <c r="H306" t="b">
        <v>0</v>
      </c>
      <c r="I306" t="s">
        <v>1796</v>
      </c>
      <c r="J306" t="s">
        <v>1227</v>
      </c>
      <c r="K306" t="s">
        <v>1228</v>
      </c>
      <c r="L306">
        <v>7200</v>
      </c>
      <c r="M306">
        <v>1961</v>
      </c>
      <c r="N306">
        <v>7</v>
      </c>
      <c r="O306">
        <v>12</v>
      </c>
      <c r="P306" s="3">
        <v>22474</v>
      </c>
      <c r="Q306" s="3">
        <v>45838</v>
      </c>
      <c r="R306">
        <v>63.967819384187692</v>
      </c>
      <c r="S306">
        <v>105.48</v>
      </c>
      <c r="T306">
        <v>5081769542380</v>
      </c>
      <c r="U306">
        <v>84.2</v>
      </c>
      <c r="V306">
        <v>11.9</v>
      </c>
      <c r="W306">
        <v>46.7</v>
      </c>
      <c r="X306">
        <v>126226568</v>
      </c>
    </row>
    <row r="307" spans="1:24" x14ac:dyDescent="0.25">
      <c r="A307">
        <v>317</v>
      </c>
      <c r="B307" t="s">
        <v>103</v>
      </c>
      <c r="C307" t="s">
        <v>1229</v>
      </c>
      <c r="D307" t="s">
        <v>105</v>
      </c>
      <c r="E307" t="s">
        <v>106</v>
      </c>
      <c r="F307" t="s">
        <v>1230</v>
      </c>
      <c r="G307" t="s">
        <v>103</v>
      </c>
      <c r="H307" t="b">
        <v>1</v>
      </c>
      <c r="I307" t="s">
        <v>1796</v>
      </c>
      <c r="J307" t="s">
        <v>1231</v>
      </c>
      <c r="K307" t="s">
        <v>1232</v>
      </c>
      <c r="L307">
        <v>7200</v>
      </c>
      <c r="M307">
        <v>1945</v>
      </c>
      <c r="N307">
        <v>10</v>
      </c>
      <c r="O307">
        <v>1</v>
      </c>
      <c r="P307" s="3">
        <v>16711</v>
      </c>
      <c r="Q307" s="3">
        <v>45838</v>
      </c>
      <c r="R307">
        <v>79.746053743451071</v>
      </c>
      <c r="S307">
        <v>125.08</v>
      </c>
      <c r="T307">
        <v>19910000000000</v>
      </c>
      <c r="U307">
        <v>77</v>
      </c>
      <c r="V307">
        <v>9.4</v>
      </c>
      <c r="W307">
        <v>59.2</v>
      </c>
      <c r="X307">
        <v>1397715000</v>
      </c>
    </row>
    <row r="308" spans="1:24" x14ac:dyDescent="0.25">
      <c r="A308">
        <v>325</v>
      </c>
      <c r="B308" t="s">
        <v>38</v>
      </c>
      <c r="C308" t="s">
        <v>1233</v>
      </c>
      <c r="D308" t="s">
        <v>32</v>
      </c>
      <c r="E308" t="s">
        <v>1234</v>
      </c>
      <c r="F308" t="s">
        <v>1235</v>
      </c>
      <c r="G308" t="s">
        <v>38</v>
      </c>
      <c r="H308" t="b">
        <v>1</v>
      </c>
      <c r="I308" t="s">
        <v>1797</v>
      </c>
      <c r="J308" t="s">
        <v>1236</v>
      </c>
      <c r="K308" t="s">
        <v>700</v>
      </c>
      <c r="L308">
        <v>7100</v>
      </c>
      <c r="M308">
        <v>1943</v>
      </c>
      <c r="N308">
        <v>8</v>
      </c>
      <c r="O308">
        <v>1</v>
      </c>
      <c r="P308" s="3">
        <v>15919</v>
      </c>
      <c r="Q308" s="3">
        <v>45838</v>
      </c>
      <c r="R308">
        <v>81.913082200818053</v>
      </c>
      <c r="S308">
        <v>117.24</v>
      </c>
      <c r="T308">
        <v>21427700000000</v>
      </c>
      <c r="U308">
        <v>78.5</v>
      </c>
      <c r="V308">
        <v>9.6</v>
      </c>
      <c r="W308">
        <v>36.6</v>
      </c>
      <c r="X308">
        <v>328239523</v>
      </c>
    </row>
    <row r="309" spans="1:24" x14ac:dyDescent="0.25">
      <c r="A309">
        <v>325</v>
      </c>
      <c r="B309" t="s">
        <v>196</v>
      </c>
      <c r="C309" t="s">
        <v>1237</v>
      </c>
      <c r="D309" t="s">
        <v>208</v>
      </c>
      <c r="E309" t="s">
        <v>1081</v>
      </c>
      <c r="F309" t="s">
        <v>1238</v>
      </c>
      <c r="G309" t="s">
        <v>196</v>
      </c>
      <c r="H309" t="b">
        <v>1</v>
      </c>
      <c r="I309" t="s">
        <v>1796</v>
      </c>
      <c r="J309" t="s">
        <v>1239</v>
      </c>
      <c r="K309" t="s">
        <v>688</v>
      </c>
      <c r="L309">
        <v>7100</v>
      </c>
      <c r="M309">
        <v>1947</v>
      </c>
      <c r="N309">
        <v>1</v>
      </c>
      <c r="O309">
        <v>3</v>
      </c>
      <c r="P309" s="3">
        <v>17170</v>
      </c>
      <c r="Q309" s="3">
        <v>45838</v>
      </c>
      <c r="R309">
        <v>78.488026338589506</v>
      </c>
      <c r="S309">
        <v>118.06</v>
      </c>
      <c r="T309">
        <v>446314739528</v>
      </c>
      <c r="U309">
        <v>81.599999999999994</v>
      </c>
      <c r="V309">
        <v>25.4</v>
      </c>
      <c r="W309">
        <v>51.4</v>
      </c>
      <c r="X309">
        <v>8877067</v>
      </c>
    </row>
    <row r="310" spans="1:24" x14ac:dyDescent="0.25">
      <c r="A310">
        <v>325</v>
      </c>
      <c r="B310" t="s">
        <v>381</v>
      </c>
      <c r="C310" t="s">
        <v>1240</v>
      </c>
      <c r="D310" t="s">
        <v>32</v>
      </c>
      <c r="E310" t="s">
        <v>1241</v>
      </c>
      <c r="F310" t="s">
        <v>1242</v>
      </c>
      <c r="G310" t="s">
        <v>381</v>
      </c>
      <c r="H310" t="b">
        <v>0</v>
      </c>
      <c r="I310" t="s">
        <v>1797</v>
      </c>
      <c r="J310" t="s">
        <v>1243</v>
      </c>
      <c r="K310" t="s">
        <v>1244</v>
      </c>
      <c r="L310">
        <v>7100</v>
      </c>
      <c r="M310">
        <v>1961</v>
      </c>
      <c r="N310">
        <v>11</v>
      </c>
      <c r="O310">
        <v>16</v>
      </c>
      <c r="P310" s="3">
        <v>22601</v>
      </c>
      <c r="Q310" s="3">
        <v>45838</v>
      </c>
      <c r="R310">
        <v>63.620108672760203</v>
      </c>
      <c r="S310">
        <v>117.24</v>
      </c>
      <c r="T310">
        <v>21427700000000</v>
      </c>
      <c r="U310">
        <v>78.5</v>
      </c>
      <c r="V310">
        <v>9.6</v>
      </c>
      <c r="W310">
        <v>36.6</v>
      </c>
      <c r="X310">
        <v>328239523</v>
      </c>
    </row>
    <row r="311" spans="1:24" x14ac:dyDescent="0.25">
      <c r="A311">
        <v>325</v>
      </c>
      <c r="B311" t="s">
        <v>250</v>
      </c>
      <c r="C311" t="s">
        <v>1245</v>
      </c>
      <c r="D311" t="s">
        <v>105</v>
      </c>
      <c r="E311" t="s">
        <v>575</v>
      </c>
      <c r="F311" t="s">
        <v>1246</v>
      </c>
      <c r="G311" t="s">
        <v>250</v>
      </c>
      <c r="H311" t="b">
        <v>1</v>
      </c>
      <c r="I311" t="s">
        <v>1796</v>
      </c>
      <c r="J311" t="s">
        <v>1247</v>
      </c>
      <c r="K311" t="s">
        <v>1248</v>
      </c>
      <c r="L311">
        <v>7100</v>
      </c>
      <c r="M311">
        <v>1956</v>
      </c>
      <c r="N311">
        <v>12</v>
      </c>
      <c r="O311">
        <v>14</v>
      </c>
      <c r="P311" s="3">
        <v>20803</v>
      </c>
      <c r="Q311" s="3">
        <v>45838</v>
      </c>
      <c r="R311">
        <v>68.540754067584473</v>
      </c>
      <c r="S311">
        <v>125.08</v>
      </c>
      <c r="T311">
        <v>19910000000000</v>
      </c>
      <c r="U311">
        <v>77</v>
      </c>
      <c r="V311">
        <v>9.4</v>
      </c>
      <c r="W311">
        <v>59.2</v>
      </c>
      <c r="X311">
        <v>1397715000</v>
      </c>
    </row>
    <row r="312" spans="1:24" x14ac:dyDescent="0.25">
      <c r="A312">
        <v>325</v>
      </c>
      <c r="B312" t="s">
        <v>351</v>
      </c>
      <c r="C312" t="s">
        <v>1249</v>
      </c>
      <c r="D312" t="s">
        <v>170</v>
      </c>
      <c r="E312" t="s">
        <v>1250</v>
      </c>
      <c r="F312" t="s">
        <v>1251</v>
      </c>
      <c r="G312" t="s">
        <v>351</v>
      </c>
      <c r="H312" t="b">
        <v>0</v>
      </c>
      <c r="I312" t="s">
        <v>1796</v>
      </c>
      <c r="J312" t="s">
        <v>1252</v>
      </c>
      <c r="K312" t="s">
        <v>1253</v>
      </c>
      <c r="L312">
        <v>7100</v>
      </c>
      <c r="M312">
        <v>1950</v>
      </c>
      <c r="N312">
        <v>10</v>
      </c>
      <c r="O312">
        <v>30</v>
      </c>
      <c r="P312" s="3">
        <v>18566</v>
      </c>
      <c r="Q312" s="3">
        <v>45838</v>
      </c>
      <c r="R312">
        <v>74.666666666666671</v>
      </c>
      <c r="S312">
        <v>99.55</v>
      </c>
      <c r="T312">
        <v>703082435360</v>
      </c>
      <c r="U312">
        <v>83.6</v>
      </c>
      <c r="V312">
        <v>10.1</v>
      </c>
      <c r="W312">
        <v>28.8</v>
      </c>
      <c r="X312">
        <v>8574832</v>
      </c>
    </row>
    <row r="313" spans="1:24" x14ac:dyDescent="0.25">
      <c r="A313">
        <v>325</v>
      </c>
      <c r="B313" t="s">
        <v>49</v>
      </c>
      <c r="C313" t="s">
        <v>1254</v>
      </c>
      <c r="D313" t="s">
        <v>555</v>
      </c>
      <c r="E313" t="s">
        <v>555</v>
      </c>
      <c r="F313" t="s">
        <v>478</v>
      </c>
      <c r="G313" t="s">
        <v>49</v>
      </c>
      <c r="H313" t="b">
        <v>0</v>
      </c>
      <c r="I313" t="s">
        <v>1796</v>
      </c>
      <c r="J313" t="s">
        <v>1255</v>
      </c>
      <c r="K313" t="s">
        <v>1256</v>
      </c>
      <c r="L313">
        <v>7100</v>
      </c>
      <c r="M313">
        <v>1929</v>
      </c>
      <c r="N313">
        <v>1</v>
      </c>
      <c r="O313">
        <v>10</v>
      </c>
      <c r="P313" s="3">
        <v>10603</v>
      </c>
      <c r="Q313" s="3">
        <v>45838</v>
      </c>
      <c r="R313">
        <v>96.468853199356445</v>
      </c>
      <c r="S313">
        <v>114.41</v>
      </c>
      <c r="T313">
        <v>372062527489</v>
      </c>
      <c r="U313">
        <v>83.1</v>
      </c>
      <c r="V313">
        <v>13.1</v>
      </c>
      <c r="W313">
        <v>21</v>
      </c>
      <c r="X313">
        <v>5703569</v>
      </c>
    </row>
    <row r="314" spans="1:24" x14ac:dyDescent="0.25">
      <c r="A314">
        <v>325</v>
      </c>
      <c r="B314" t="s">
        <v>250</v>
      </c>
      <c r="C314" t="s">
        <v>1257</v>
      </c>
      <c r="D314" t="s">
        <v>105</v>
      </c>
      <c r="E314" t="s">
        <v>827</v>
      </c>
      <c r="F314" t="s">
        <v>1258</v>
      </c>
      <c r="G314" t="s">
        <v>250</v>
      </c>
      <c r="H314" t="b">
        <v>1</v>
      </c>
      <c r="I314" t="s">
        <v>1796</v>
      </c>
      <c r="J314" t="s">
        <v>155</v>
      </c>
      <c r="K314" t="s">
        <v>1259</v>
      </c>
      <c r="L314">
        <v>7100</v>
      </c>
      <c r="M314">
        <v>1952</v>
      </c>
      <c r="N314">
        <v>1</v>
      </c>
      <c r="O314">
        <v>1</v>
      </c>
      <c r="P314" s="3">
        <v>18994</v>
      </c>
      <c r="Q314" s="3">
        <v>45838</v>
      </c>
      <c r="R314">
        <v>73.49350697399089</v>
      </c>
      <c r="S314">
        <v>125.08</v>
      </c>
      <c r="T314">
        <v>19910000000000</v>
      </c>
      <c r="U314">
        <v>77</v>
      </c>
      <c r="V314">
        <v>9.4</v>
      </c>
      <c r="W314">
        <v>59.2</v>
      </c>
      <c r="X314">
        <v>1397715000</v>
      </c>
    </row>
    <row r="315" spans="1:24" x14ac:dyDescent="0.25">
      <c r="A315">
        <v>332</v>
      </c>
      <c r="B315" t="s">
        <v>38</v>
      </c>
      <c r="C315" t="s">
        <v>1260</v>
      </c>
      <c r="D315" t="s">
        <v>32</v>
      </c>
      <c r="E315" t="s">
        <v>856</v>
      </c>
      <c r="F315" t="s">
        <v>739</v>
      </c>
      <c r="G315" t="s">
        <v>38</v>
      </c>
      <c r="H315" t="b">
        <v>1</v>
      </c>
      <c r="I315" t="s">
        <v>1796</v>
      </c>
      <c r="J315" t="s">
        <v>1261</v>
      </c>
      <c r="K315" t="s">
        <v>1262</v>
      </c>
      <c r="L315">
        <v>7000</v>
      </c>
      <c r="M315">
        <v>1964</v>
      </c>
      <c r="N315">
        <v>9</v>
      </c>
      <c r="O315">
        <v>25</v>
      </c>
      <c r="P315" s="3">
        <v>23645</v>
      </c>
      <c r="Q315" s="3">
        <v>45838</v>
      </c>
      <c r="R315">
        <v>60.759780976772944</v>
      </c>
      <c r="S315">
        <v>117.24</v>
      </c>
      <c r="T315">
        <v>21427700000000</v>
      </c>
      <c r="U315">
        <v>78.5</v>
      </c>
      <c r="V315">
        <v>9.6</v>
      </c>
      <c r="W315">
        <v>36.6</v>
      </c>
      <c r="X315">
        <v>328239523</v>
      </c>
    </row>
    <row r="316" spans="1:24" x14ac:dyDescent="0.25">
      <c r="A316">
        <v>332</v>
      </c>
      <c r="B316" t="s">
        <v>59</v>
      </c>
      <c r="C316" t="s">
        <v>1263</v>
      </c>
      <c r="D316" t="s">
        <v>226</v>
      </c>
      <c r="E316" t="s">
        <v>227</v>
      </c>
      <c r="F316" t="s">
        <v>281</v>
      </c>
      <c r="G316" t="s">
        <v>59</v>
      </c>
      <c r="H316" t="b">
        <v>1</v>
      </c>
      <c r="I316" t="s">
        <v>1796</v>
      </c>
      <c r="J316" t="s">
        <v>1264</v>
      </c>
      <c r="K316" t="s">
        <v>1265</v>
      </c>
      <c r="L316">
        <v>7000</v>
      </c>
      <c r="M316">
        <v>1985</v>
      </c>
      <c r="N316">
        <v>5</v>
      </c>
      <c r="O316">
        <v>27</v>
      </c>
      <c r="P316" s="3">
        <v>31194</v>
      </c>
      <c r="Q316" s="3">
        <v>45838</v>
      </c>
      <c r="R316">
        <v>40.093756260434056</v>
      </c>
      <c r="S316">
        <v>119.62</v>
      </c>
      <c r="T316">
        <v>2827113184696</v>
      </c>
      <c r="U316">
        <v>81.3</v>
      </c>
      <c r="V316">
        <v>25.5</v>
      </c>
      <c r="W316">
        <v>30.6</v>
      </c>
      <c r="X316">
        <v>66834405</v>
      </c>
    </row>
    <row r="317" spans="1:24" x14ac:dyDescent="0.25">
      <c r="A317">
        <v>332</v>
      </c>
      <c r="B317" t="s">
        <v>59</v>
      </c>
      <c r="C317" t="s">
        <v>1266</v>
      </c>
      <c r="D317" t="s">
        <v>226</v>
      </c>
      <c r="E317" t="s">
        <v>227</v>
      </c>
      <c r="F317" t="s">
        <v>281</v>
      </c>
      <c r="G317" t="s">
        <v>59</v>
      </c>
      <c r="H317" t="b">
        <v>1</v>
      </c>
      <c r="I317" t="s">
        <v>1796</v>
      </c>
      <c r="J317" t="s">
        <v>1264</v>
      </c>
      <c r="K317" t="s">
        <v>1267</v>
      </c>
      <c r="L317">
        <v>7000</v>
      </c>
      <c r="M317">
        <v>1982</v>
      </c>
      <c r="N317">
        <v>3</v>
      </c>
      <c r="O317">
        <v>29</v>
      </c>
      <c r="P317" s="3">
        <v>30039</v>
      </c>
      <c r="Q317" s="3">
        <v>45838</v>
      </c>
      <c r="R317">
        <v>43.25530458590007</v>
      </c>
      <c r="S317">
        <v>119.62</v>
      </c>
      <c r="T317">
        <v>2827113184696</v>
      </c>
      <c r="U317">
        <v>81.3</v>
      </c>
      <c r="V317">
        <v>25.5</v>
      </c>
      <c r="W317">
        <v>30.6</v>
      </c>
      <c r="X317">
        <v>66834405</v>
      </c>
    </row>
    <row r="318" spans="1:24" x14ac:dyDescent="0.25">
      <c r="A318">
        <v>332</v>
      </c>
      <c r="B318" t="s">
        <v>38</v>
      </c>
      <c r="C318" t="s">
        <v>1268</v>
      </c>
      <c r="D318" t="s">
        <v>32</v>
      </c>
      <c r="E318" t="s">
        <v>1269</v>
      </c>
      <c r="F318" t="s">
        <v>1270</v>
      </c>
      <c r="G318" t="s">
        <v>38</v>
      </c>
      <c r="H318" t="b">
        <v>1</v>
      </c>
      <c r="I318" t="s">
        <v>1796</v>
      </c>
      <c r="J318" t="s">
        <v>1271</v>
      </c>
      <c r="K318" t="s">
        <v>334</v>
      </c>
      <c r="L318">
        <v>7000</v>
      </c>
      <c r="M318">
        <v>1945</v>
      </c>
      <c r="N318">
        <v>7</v>
      </c>
      <c r="O318">
        <v>23</v>
      </c>
      <c r="P318" s="3">
        <v>16641</v>
      </c>
      <c r="Q318" s="3">
        <v>45838</v>
      </c>
      <c r="R318">
        <v>79.937704918032779</v>
      </c>
      <c r="S318">
        <v>117.24</v>
      </c>
      <c r="T318">
        <v>21427700000000</v>
      </c>
      <c r="U318">
        <v>78.5</v>
      </c>
      <c r="V318">
        <v>9.6</v>
      </c>
      <c r="W318">
        <v>36.6</v>
      </c>
      <c r="X318">
        <v>328239523</v>
      </c>
    </row>
    <row r="319" spans="1:24" x14ac:dyDescent="0.25">
      <c r="A319">
        <v>332</v>
      </c>
      <c r="B319" t="s">
        <v>250</v>
      </c>
      <c r="C319" t="s">
        <v>1272</v>
      </c>
      <c r="D319" t="s">
        <v>74</v>
      </c>
      <c r="E319" t="s">
        <v>75</v>
      </c>
      <c r="F319" t="s">
        <v>556</v>
      </c>
      <c r="G319" t="s">
        <v>250</v>
      </c>
      <c r="H319" t="b">
        <v>0</v>
      </c>
      <c r="I319" t="s">
        <v>1796</v>
      </c>
      <c r="J319" t="s">
        <v>1273</v>
      </c>
      <c r="K319" t="s">
        <v>1274</v>
      </c>
      <c r="L319">
        <v>7000</v>
      </c>
      <c r="M319">
        <v>1942</v>
      </c>
      <c r="N319">
        <v>10</v>
      </c>
      <c r="O319">
        <v>24</v>
      </c>
      <c r="P319" s="3">
        <v>15638</v>
      </c>
      <c r="Q319" s="3">
        <v>45838</v>
      </c>
      <c r="R319">
        <v>82.683093771389466</v>
      </c>
      <c r="S319">
        <v>180.44</v>
      </c>
      <c r="T319">
        <v>2611000000000</v>
      </c>
      <c r="U319">
        <v>69.400000000000006</v>
      </c>
      <c r="V319">
        <v>11.2</v>
      </c>
      <c r="W319">
        <v>49.7</v>
      </c>
      <c r="X319">
        <v>1366417754</v>
      </c>
    </row>
    <row r="320" spans="1:24" x14ac:dyDescent="0.25">
      <c r="A320">
        <v>332</v>
      </c>
      <c r="B320" t="s">
        <v>21</v>
      </c>
      <c r="C320" t="s">
        <v>1275</v>
      </c>
      <c r="D320" t="s">
        <v>32</v>
      </c>
      <c r="E320" t="s">
        <v>61</v>
      </c>
      <c r="F320" t="s">
        <v>1276</v>
      </c>
      <c r="G320" t="s">
        <v>21</v>
      </c>
      <c r="H320" t="b">
        <v>1</v>
      </c>
      <c r="I320" t="s">
        <v>1796</v>
      </c>
      <c r="J320" t="s">
        <v>1277</v>
      </c>
      <c r="K320" t="s">
        <v>1278</v>
      </c>
      <c r="L320">
        <v>7000</v>
      </c>
      <c r="M320">
        <v>1939</v>
      </c>
      <c r="N320">
        <v>10</v>
      </c>
      <c r="O320">
        <v>14</v>
      </c>
      <c r="P320" s="3">
        <v>14532</v>
      </c>
      <c r="Q320" s="3">
        <v>45838</v>
      </c>
      <c r="R320">
        <v>85.710482424395011</v>
      </c>
      <c r="S320">
        <v>117.24</v>
      </c>
      <c r="T320">
        <v>21427700000000</v>
      </c>
      <c r="U320">
        <v>78.5</v>
      </c>
      <c r="V320">
        <v>9.6</v>
      </c>
      <c r="W320">
        <v>36.6</v>
      </c>
      <c r="X320">
        <v>328239523</v>
      </c>
    </row>
    <row r="321" spans="1:24" x14ac:dyDescent="0.25">
      <c r="A321">
        <v>332</v>
      </c>
      <c r="B321" t="s">
        <v>72</v>
      </c>
      <c r="C321" t="s">
        <v>1279</v>
      </c>
      <c r="D321" t="s">
        <v>74</v>
      </c>
      <c r="E321" t="s">
        <v>75</v>
      </c>
      <c r="F321" t="s">
        <v>72</v>
      </c>
      <c r="G321" t="s">
        <v>72</v>
      </c>
      <c r="H321" t="b">
        <v>0</v>
      </c>
      <c r="I321" t="s">
        <v>1797</v>
      </c>
      <c r="J321" t="s">
        <v>1280</v>
      </c>
      <c r="K321" t="s">
        <v>1281</v>
      </c>
      <c r="L321">
        <v>7000</v>
      </c>
      <c r="M321">
        <v>1967</v>
      </c>
      <c r="N321">
        <v>6</v>
      </c>
      <c r="O321">
        <v>6</v>
      </c>
      <c r="P321" s="3">
        <v>24629</v>
      </c>
      <c r="Q321" s="3">
        <v>45838</v>
      </c>
      <c r="R321">
        <v>58.066403712296982</v>
      </c>
      <c r="S321">
        <v>180.44</v>
      </c>
      <c r="T321">
        <v>2611000000000</v>
      </c>
      <c r="U321">
        <v>69.400000000000006</v>
      </c>
      <c r="V321">
        <v>11.2</v>
      </c>
      <c r="W321">
        <v>49.7</v>
      </c>
      <c r="X321">
        <v>1366417754</v>
      </c>
    </row>
    <row r="322" spans="1:24" x14ac:dyDescent="0.25">
      <c r="A322">
        <v>332</v>
      </c>
      <c r="B322" t="s">
        <v>72</v>
      </c>
      <c r="C322" t="s">
        <v>1282</v>
      </c>
      <c r="D322" t="s">
        <v>74</v>
      </c>
      <c r="E322" t="s">
        <v>75</v>
      </c>
      <c r="F322" t="s">
        <v>72</v>
      </c>
      <c r="G322" t="s">
        <v>72</v>
      </c>
      <c r="H322" t="b">
        <v>0</v>
      </c>
      <c r="I322" t="s">
        <v>1796</v>
      </c>
      <c r="J322" t="s">
        <v>1280</v>
      </c>
      <c r="K322" t="s">
        <v>1283</v>
      </c>
      <c r="L322">
        <v>7000</v>
      </c>
      <c r="M322">
        <v>1964</v>
      </c>
      <c r="N322">
        <v>9</v>
      </c>
      <c r="O322">
        <v>6</v>
      </c>
      <c r="P322" s="3">
        <v>23626</v>
      </c>
      <c r="Q322" s="3">
        <v>45838</v>
      </c>
      <c r="R322">
        <v>60.81179899319968</v>
      </c>
      <c r="S322">
        <v>180.44</v>
      </c>
      <c r="T322">
        <v>2611000000000</v>
      </c>
      <c r="U322">
        <v>69.400000000000006</v>
      </c>
      <c r="V322">
        <v>11.2</v>
      </c>
      <c r="W322">
        <v>49.7</v>
      </c>
      <c r="X322">
        <v>1366417754</v>
      </c>
    </row>
    <row r="323" spans="1:24" x14ac:dyDescent="0.25">
      <c r="A323">
        <v>332</v>
      </c>
      <c r="B323" t="s">
        <v>103</v>
      </c>
      <c r="C323" t="s">
        <v>1284</v>
      </c>
      <c r="D323" t="s">
        <v>32</v>
      </c>
      <c r="E323" t="s">
        <v>1285</v>
      </c>
      <c r="F323" t="s">
        <v>1286</v>
      </c>
      <c r="G323" t="s">
        <v>103</v>
      </c>
      <c r="H323" t="b">
        <v>1</v>
      </c>
      <c r="I323" t="s">
        <v>1796</v>
      </c>
      <c r="J323" t="s">
        <v>1287</v>
      </c>
      <c r="K323" t="s">
        <v>1288</v>
      </c>
      <c r="L323">
        <v>7000</v>
      </c>
      <c r="M323">
        <v>1953</v>
      </c>
      <c r="N323">
        <v>12</v>
      </c>
      <c r="O323">
        <v>29</v>
      </c>
      <c r="P323" s="3">
        <v>19722</v>
      </c>
      <c r="Q323" s="3">
        <v>45838</v>
      </c>
      <c r="R323">
        <v>71.502381577466906</v>
      </c>
      <c r="S323">
        <v>117.24</v>
      </c>
      <c r="T323">
        <v>21427700000000</v>
      </c>
      <c r="U323">
        <v>78.5</v>
      </c>
      <c r="V323">
        <v>9.6</v>
      </c>
      <c r="W323">
        <v>36.6</v>
      </c>
      <c r="X323">
        <v>328239523</v>
      </c>
    </row>
    <row r="324" spans="1:24" x14ac:dyDescent="0.25">
      <c r="A324">
        <v>332</v>
      </c>
      <c r="B324" t="s">
        <v>103</v>
      </c>
      <c r="C324" t="s">
        <v>1289</v>
      </c>
      <c r="D324" t="s">
        <v>32</v>
      </c>
      <c r="E324" t="s">
        <v>301</v>
      </c>
      <c r="F324" t="s">
        <v>1286</v>
      </c>
      <c r="G324" t="s">
        <v>103</v>
      </c>
      <c r="H324" t="b">
        <v>1</v>
      </c>
      <c r="I324" t="s">
        <v>1796</v>
      </c>
      <c r="J324" t="s">
        <v>1287</v>
      </c>
      <c r="K324" t="s">
        <v>1290</v>
      </c>
      <c r="L324">
        <v>7000</v>
      </c>
      <c r="M324">
        <v>1955</v>
      </c>
      <c r="N324">
        <v>9</v>
      </c>
      <c r="O324">
        <v>16</v>
      </c>
      <c r="P324" s="3">
        <v>20348</v>
      </c>
      <c r="Q324" s="3">
        <v>45838</v>
      </c>
      <c r="R324">
        <v>69.787143793622022</v>
      </c>
      <c r="S324">
        <v>117.24</v>
      </c>
      <c r="T324">
        <v>21427700000000</v>
      </c>
      <c r="U324">
        <v>78.5</v>
      </c>
      <c r="V324">
        <v>9.6</v>
      </c>
      <c r="W324">
        <v>36.6</v>
      </c>
      <c r="X324">
        <v>328239523</v>
      </c>
    </row>
    <row r="325" spans="1:24" x14ac:dyDescent="0.25">
      <c r="A325">
        <v>332</v>
      </c>
      <c r="B325" t="s">
        <v>103</v>
      </c>
      <c r="C325" t="s">
        <v>1291</v>
      </c>
      <c r="D325" t="s">
        <v>32</v>
      </c>
      <c r="E325" t="s">
        <v>1292</v>
      </c>
      <c r="F325" t="s">
        <v>1230</v>
      </c>
      <c r="G325" t="s">
        <v>103</v>
      </c>
      <c r="H325" t="b">
        <v>1</v>
      </c>
      <c r="I325" t="s">
        <v>1796</v>
      </c>
      <c r="J325" t="s">
        <v>1293</v>
      </c>
      <c r="K325" t="s">
        <v>1217</v>
      </c>
      <c r="L325">
        <v>7000</v>
      </c>
      <c r="M325">
        <v>1952</v>
      </c>
      <c r="N325">
        <v>2</v>
      </c>
      <c r="O325">
        <v>26</v>
      </c>
      <c r="P325" s="3">
        <v>19050</v>
      </c>
      <c r="Q325" s="3">
        <v>45838</v>
      </c>
      <c r="R325">
        <v>73.340190166117864</v>
      </c>
      <c r="S325">
        <v>117.24</v>
      </c>
      <c r="T325">
        <v>21427700000000</v>
      </c>
      <c r="U325">
        <v>78.5</v>
      </c>
      <c r="V325">
        <v>9.6</v>
      </c>
      <c r="W325">
        <v>36.6</v>
      </c>
      <c r="X325">
        <v>328239523</v>
      </c>
    </row>
    <row r="326" spans="1:24" x14ac:dyDescent="0.25">
      <c r="A326">
        <v>344</v>
      </c>
      <c r="B326" t="s">
        <v>72</v>
      </c>
      <c r="C326" t="s">
        <v>1294</v>
      </c>
      <c r="D326" t="s">
        <v>32</v>
      </c>
      <c r="E326" t="s">
        <v>831</v>
      </c>
      <c r="F326" t="s">
        <v>1295</v>
      </c>
      <c r="G326" t="s">
        <v>72</v>
      </c>
      <c r="H326" t="b">
        <v>0</v>
      </c>
      <c r="I326" t="s">
        <v>1797</v>
      </c>
      <c r="J326" t="s">
        <v>1296</v>
      </c>
      <c r="K326" t="s">
        <v>1297</v>
      </c>
      <c r="L326">
        <v>6900</v>
      </c>
      <c r="M326">
        <v>1936</v>
      </c>
      <c r="N326">
        <v>1</v>
      </c>
      <c r="O326">
        <v>1</v>
      </c>
      <c r="P326" s="3">
        <v>13150</v>
      </c>
      <c r="Q326" s="3">
        <v>45838</v>
      </c>
      <c r="R326">
        <v>89.493505308307732</v>
      </c>
      <c r="S326">
        <v>117.24</v>
      </c>
      <c r="T326">
        <v>21427700000000</v>
      </c>
      <c r="U326">
        <v>78.5</v>
      </c>
      <c r="V326">
        <v>9.6</v>
      </c>
      <c r="W326">
        <v>36.6</v>
      </c>
      <c r="X326">
        <v>328239523</v>
      </c>
    </row>
    <row r="327" spans="1:24" x14ac:dyDescent="0.25">
      <c r="A327">
        <v>344</v>
      </c>
      <c r="B327" t="s">
        <v>103</v>
      </c>
      <c r="C327" t="s">
        <v>1298</v>
      </c>
      <c r="D327" t="s">
        <v>32</v>
      </c>
      <c r="E327" t="s">
        <v>1299</v>
      </c>
      <c r="F327" t="s">
        <v>1300</v>
      </c>
      <c r="G327" t="s">
        <v>103</v>
      </c>
      <c r="H327" t="b">
        <v>0</v>
      </c>
      <c r="I327" t="s">
        <v>1797</v>
      </c>
      <c r="J327" t="s">
        <v>1301</v>
      </c>
      <c r="K327" t="s">
        <v>1302</v>
      </c>
      <c r="L327">
        <v>6900</v>
      </c>
      <c r="M327">
        <v>1934</v>
      </c>
      <c r="N327">
        <v>1</v>
      </c>
      <c r="O327">
        <v>1</v>
      </c>
      <c r="P327" s="3">
        <v>12420</v>
      </c>
      <c r="Q327" s="3">
        <v>45838</v>
      </c>
      <c r="R327">
        <v>91.493497604380565</v>
      </c>
      <c r="S327">
        <v>117.24</v>
      </c>
      <c r="T327">
        <v>21427700000000</v>
      </c>
      <c r="U327">
        <v>78.5</v>
      </c>
      <c r="V327">
        <v>9.6</v>
      </c>
      <c r="W327">
        <v>36.6</v>
      </c>
      <c r="X327">
        <v>328239523</v>
      </c>
    </row>
    <row r="328" spans="1:24" x14ac:dyDescent="0.25">
      <c r="A328">
        <v>344</v>
      </c>
      <c r="B328" t="s">
        <v>49</v>
      </c>
      <c r="C328" t="s">
        <v>1303</v>
      </c>
      <c r="D328" t="s">
        <v>32</v>
      </c>
      <c r="E328" t="s">
        <v>61</v>
      </c>
      <c r="F328" t="s">
        <v>1304</v>
      </c>
      <c r="G328" t="s">
        <v>49</v>
      </c>
      <c r="H328" t="b">
        <v>1</v>
      </c>
      <c r="I328" t="s">
        <v>1796</v>
      </c>
      <c r="J328" t="s">
        <v>1305</v>
      </c>
      <c r="K328" t="s">
        <v>1306</v>
      </c>
      <c r="L328">
        <v>6900</v>
      </c>
      <c r="M328">
        <v>1967</v>
      </c>
      <c r="N328">
        <v>9</v>
      </c>
      <c r="O328">
        <v>16</v>
      </c>
      <c r="P328" s="3">
        <v>24731</v>
      </c>
      <c r="Q328" s="3">
        <v>45838</v>
      </c>
      <c r="R328">
        <v>57.787146171693735</v>
      </c>
      <c r="S328">
        <v>117.24</v>
      </c>
      <c r="T328">
        <v>21427700000000</v>
      </c>
      <c r="U328">
        <v>78.5</v>
      </c>
      <c r="V328">
        <v>9.6</v>
      </c>
      <c r="W328">
        <v>36.6</v>
      </c>
      <c r="X328">
        <v>328239523</v>
      </c>
    </row>
    <row r="329" spans="1:24" x14ac:dyDescent="0.25">
      <c r="A329">
        <v>344</v>
      </c>
      <c r="B329" t="s">
        <v>38</v>
      </c>
      <c r="C329" t="s">
        <v>1307</v>
      </c>
      <c r="D329" t="s">
        <v>105</v>
      </c>
      <c r="E329" t="s">
        <v>1308</v>
      </c>
      <c r="F329" t="s">
        <v>1309</v>
      </c>
      <c r="G329" t="s">
        <v>38</v>
      </c>
      <c r="H329" t="b">
        <v>1</v>
      </c>
      <c r="I329" t="s">
        <v>1796</v>
      </c>
      <c r="J329" t="s">
        <v>657</v>
      </c>
      <c r="K329" t="s">
        <v>1310</v>
      </c>
      <c r="L329">
        <v>6900</v>
      </c>
      <c r="M329">
        <v>1964</v>
      </c>
      <c r="N329">
        <v>9</v>
      </c>
      <c r="O329">
        <v>22</v>
      </c>
      <c r="P329" s="3">
        <v>23642</v>
      </c>
      <c r="Q329" s="3">
        <v>45838</v>
      </c>
      <c r="R329">
        <v>60.767994347787692</v>
      </c>
      <c r="S329">
        <v>125.08</v>
      </c>
      <c r="T329">
        <v>19910000000000</v>
      </c>
      <c r="U329">
        <v>77</v>
      </c>
      <c r="V329">
        <v>9.4</v>
      </c>
      <c r="W329">
        <v>59.2</v>
      </c>
      <c r="X329">
        <v>1397715000</v>
      </c>
    </row>
    <row r="330" spans="1:24" x14ac:dyDescent="0.25">
      <c r="A330">
        <v>344</v>
      </c>
      <c r="B330" t="s">
        <v>462</v>
      </c>
      <c r="C330" t="s">
        <v>1311</v>
      </c>
      <c r="D330" t="s">
        <v>32</v>
      </c>
      <c r="E330" t="s">
        <v>1312</v>
      </c>
      <c r="F330" t="s">
        <v>465</v>
      </c>
      <c r="G330" t="s">
        <v>462</v>
      </c>
      <c r="H330" t="b">
        <v>1</v>
      </c>
      <c r="I330" t="s">
        <v>1796</v>
      </c>
      <c r="J330" t="s">
        <v>1313</v>
      </c>
      <c r="K330" t="s">
        <v>1267</v>
      </c>
      <c r="L330">
        <v>6900</v>
      </c>
      <c r="M330">
        <v>1942</v>
      </c>
      <c r="N330">
        <v>9</v>
      </c>
      <c r="O330">
        <v>20</v>
      </c>
      <c r="P330" s="3">
        <v>15604</v>
      </c>
      <c r="Q330" s="3">
        <v>45838</v>
      </c>
      <c r="R330">
        <v>82.776180698151947</v>
      </c>
      <c r="S330">
        <v>117.24</v>
      </c>
      <c r="T330">
        <v>21427700000000</v>
      </c>
      <c r="U330">
        <v>78.5</v>
      </c>
      <c r="V330">
        <v>9.6</v>
      </c>
      <c r="W330">
        <v>36.6</v>
      </c>
      <c r="X330">
        <v>328239523</v>
      </c>
    </row>
    <row r="331" spans="1:24" x14ac:dyDescent="0.25">
      <c r="A331">
        <v>344</v>
      </c>
      <c r="B331" t="s">
        <v>21</v>
      </c>
      <c r="C331" t="s">
        <v>1314</v>
      </c>
      <c r="D331" t="s">
        <v>93</v>
      </c>
      <c r="E331" t="s">
        <v>94</v>
      </c>
      <c r="F331" t="s">
        <v>95</v>
      </c>
      <c r="G331" t="s">
        <v>21</v>
      </c>
      <c r="H331" t="b">
        <v>0</v>
      </c>
      <c r="I331" t="s">
        <v>1797</v>
      </c>
      <c r="J331" t="s">
        <v>1315</v>
      </c>
      <c r="K331" t="s">
        <v>1316</v>
      </c>
      <c r="L331">
        <v>6900</v>
      </c>
      <c r="M331">
        <v>1968</v>
      </c>
      <c r="N331">
        <v>7</v>
      </c>
      <c r="O331">
        <v>9</v>
      </c>
      <c r="P331" s="3">
        <v>25028</v>
      </c>
      <c r="Q331" s="3">
        <v>45838</v>
      </c>
      <c r="R331">
        <v>56.973330186452678</v>
      </c>
      <c r="S331">
        <v>110.96</v>
      </c>
      <c r="T331">
        <v>1394116310769</v>
      </c>
      <c r="U331">
        <v>83.3</v>
      </c>
      <c r="V331">
        <v>14.2</v>
      </c>
      <c r="W331">
        <v>47</v>
      </c>
      <c r="X331">
        <v>47076781</v>
      </c>
    </row>
    <row r="332" spans="1:24" x14ac:dyDescent="0.25">
      <c r="A332">
        <v>344</v>
      </c>
      <c r="B332" t="s">
        <v>351</v>
      </c>
      <c r="C332" t="s">
        <v>1317</v>
      </c>
      <c r="D332" t="s">
        <v>32</v>
      </c>
      <c r="E332" t="s">
        <v>1318</v>
      </c>
      <c r="F332" t="s">
        <v>1319</v>
      </c>
      <c r="G332" t="s">
        <v>351</v>
      </c>
      <c r="H332" t="b">
        <v>0</v>
      </c>
      <c r="I332" t="s">
        <v>1797</v>
      </c>
      <c r="J332" t="s">
        <v>1320</v>
      </c>
      <c r="K332" t="s">
        <v>1321</v>
      </c>
      <c r="L332">
        <v>6900</v>
      </c>
      <c r="M332">
        <v>1954</v>
      </c>
      <c r="N332">
        <v>5</v>
      </c>
      <c r="O332">
        <v>1</v>
      </c>
      <c r="P332" s="3">
        <v>19845</v>
      </c>
      <c r="Q332" s="3">
        <v>45838</v>
      </c>
      <c r="R332">
        <v>71.16495550992471</v>
      </c>
      <c r="S332">
        <v>117.24</v>
      </c>
      <c r="T332">
        <v>21427700000000</v>
      </c>
      <c r="U332">
        <v>78.5</v>
      </c>
      <c r="V332">
        <v>9.6</v>
      </c>
      <c r="W332">
        <v>36.6</v>
      </c>
      <c r="X332">
        <v>328239523</v>
      </c>
    </row>
    <row r="333" spans="1:24" x14ac:dyDescent="0.25">
      <c r="A333">
        <v>352</v>
      </c>
      <c r="B333" t="s">
        <v>292</v>
      </c>
      <c r="C333" t="s">
        <v>1322</v>
      </c>
      <c r="D333" t="s">
        <v>32</v>
      </c>
      <c r="E333" t="s">
        <v>742</v>
      </c>
      <c r="F333" t="s">
        <v>1219</v>
      </c>
      <c r="G333" t="s">
        <v>292</v>
      </c>
      <c r="H333" t="b">
        <v>0</v>
      </c>
      <c r="I333" t="s">
        <v>1797</v>
      </c>
      <c r="J333" t="s">
        <v>1323</v>
      </c>
      <c r="K333" t="s">
        <v>1324</v>
      </c>
      <c r="L333">
        <v>6800</v>
      </c>
      <c r="M333">
        <v>1964</v>
      </c>
      <c r="N333">
        <v>3</v>
      </c>
      <c r="O333">
        <v>9</v>
      </c>
      <c r="P333" s="3">
        <v>23445</v>
      </c>
      <c r="Q333" s="3">
        <v>45838</v>
      </c>
      <c r="R333">
        <v>61.307339044422861</v>
      </c>
      <c r="S333">
        <v>117.24</v>
      </c>
      <c r="T333">
        <v>21427700000000</v>
      </c>
      <c r="U333">
        <v>78.5</v>
      </c>
      <c r="V333">
        <v>9.6</v>
      </c>
      <c r="W333">
        <v>36.6</v>
      </c>
      <c r="X333">
        <v>328239523</v>
      </c>
    </row>
    <row r="334" spans="1:24" x14ac:dyDescent="0.25">
      <c r="A334">
        <v>352</v>
      </c>
      <c r="B334" t="s">
        <v>72</v>
      </c>
      <c r="C334" t="s">
        <v>1325</v>
      </c>
      <c r="D334" t="s">
        <v>680</v>
      </c>
      <c r="E334" t="s">
        <v>681</v>
      </c>
      <c r="F334" t="s">
        <v>135</v>
      </c>
      <c r="G334" t="s">
        <v>72</v>
      </c>
      <c r="H334" t="b">
        <v>1</v>
      </c>
      <c r="I334" t="s">
        <v>1796</v>
      </c>
      <c r="J334" t="s">
        <v>1326</v>
      </c>
      <c r="K334" t="s">
        <v>1327</v>
      </c>
      <c r="L334">
        <v>6800</v>
      </c>
      <c r="M334">
        <v>1936</v>
      </c>
      <c r="N334">
        <v>9</v>
      </c>
      <c r="O334">
        <v>29</v>
      </c>
      <c r="P334" s="3">
        <v>13422</v>
      </c>
      <c r="Q334" s="3">
        <v>45838</v>
      </c>
      <c r="R334">
        <v>88.748821221062883</v>
      </c>
      <c r="S334">
        <v>110.62</v>
      </c>
      <c r="T334">
        <v>2001244392042</v>
      </c>
      <c r="U334">
        <v>82.9</v>
      </c>
      <c r="V334">
        <v>24.3</v>
      </c>
      <c r="W334">
        <v>59.1</v>
      </c>
      <c r="X334">
        <v>60297396</v>
      </c>
    </row>
    <row r="335" spans="1:24" x14ac:dyDescent="0.25">
      <c r="A335">
        <v>352</v>
      </c>
      <c r="B335" t="s">
        <v>196</v>
      </c>
      <c r="C335" t="s">
        <v>1328</v>
      </c>
      <c r="D335" t="s">
        <v>226</v>
      </c>
      <c r="E335" t="s">
        <v>1329</v>
      </c>
      <c r="F335" t="s">
        <v>1330</v>
      </c>
      <c r="G335" t="s">
        <v>196</v>
      </c>
      <c r="H335" t="b">
        <v>1</v>
      </c>
      <c r="I335" t="s">
        <v>1797</v>
      </c>
      <c r="J335" t="s">
        <v>1331</v>
      </c>
      <c r="K335" t="s">
        <v>1332</v>
      </c>
      <c r="L335">
        <v>6800</v>
      </c>
      <c r="M335">
        <v>1967</v>
      </c>
      <c r="N335">
        <v>9</v>
      </c>
      <c r="O335">
        <v>26</v>
      </c>
      <c r="P335" s="3">
        <v>24741</v>
      </c>
      <c r="Q335" s="3">
        <v>45838</v>
      </c>
      <c r="R335">
        <v>57.759767981438515</v>
      </c>
      <c r="S335">
        <v>119.62</v>
      </c>
      <c r="T335">
        <v>2827113184696</v>
      </c>
      <c r="U335">
        <v>81.3</v>
      </c>
      <c r="V335">
        <v>25.5</v>
      </c>
      <c r="W335">
        <v>30.6</v>
      </c>
      <c r="X335">
        <v>66834405</v>
      </c>
    </row>
    <row r="336" spans="1:24" x14ac:dyDescent="0.25">
      <c r="A336">
        <v>352</v>
      </c>
      <c r="B336" t="s">
        <v>292</v>
      </c>
      <c r="C336" t="s">
        <v>1333</v>
      </c>
      <c r="D336" t="s">
        <v>32</v>
      </c>
      <c r="E336" t="s">
        <v>742</v>
      </c>
      <c r="F336" t="s">
        <v>1219</v>
      </c>
      <c r="G336" t="s">
        <v>292</v>
      </c>
      <c r="H336" t="b">
        <v>0</v>
      </c>
      <c r="I336" t="s">
        <v>1796</v>
      </c>
      <c r="J336" t="s">
        <v>1334</v>
      </c>
      <c r="K336" t="s">
        <v>319</v>
      </c>
      <c r="L336">
        <v>6800</v>
      </c>
      <c r="M336">
        <v>1982</v>
      </c>
      <c r="N336">
        <v>11</v>
      </c>
      <c r="O336">
        <v>1</v>
      </c>
      <c r="P336" s="3">
        <v>30256</v>
      </c>
      <c r="Q336" s="3">
        <v>45838</v>
      </c>
      <c r="R336">
        <v>42.661190965092402</v>
      </c>
      <c r="S336">
        <v>117.24</v>
      </c>
      <c r="T336">
        <v>21427700000000</v>
      </c>
      <c r="U336">
        <v>78.5</v>
      </c>
      <c r="V336">
        <v>9.6</v>
      </c>
      <c r="W336">
        <v>36.6</v>
      </c>
      <c r="X336">
        <v>328239523</v>
      </c>
    </row>
    <row r="337" spans="1:24" x14ac:dyDescent="0.25">
      <c r="A337">
        <v>352</v>
      </c>
      <c r="B337" t="s">
        <v>292</v>
      </c>
      <c r="C337" t="s">
        <v>1335</v>
      </c>
      <c r="D337" t="s">
        <v>32</v>
      </c>
      <c r="E337" t="s">
        <v>742</v>
      </c>
      <c r="F337" t="s">
        <v>1219</v>
      </c>
      <c r="G337" t="s">
        <v>292</v>
      </c>
      <c r="H337" t="b">
        <v>0</v>
      </c>
      <c r="I337" t="s">
        <v>1797</v>
      </c>
      <c r="J337" t="s">
        <v>1336</v>
      </c>
      <c r="K337" t="s">
        <v>1337</v>
      </c>
      <c r="L337">
        <v>6800</v>
      </c>
      <c r="M337">
        <v>1969</v>
      </c>
      <c r="N337">
        <v>8</v>
      </c>
      <c r="O337">
        <v>12</v>
      </c>
      <c r="P337" s="3">
        <v>25427</v>
      </c>
      <c r="Q337" s="3">
        <v>45838</v>
      </c>
      <c r="R337">
        <v>55.882943465103992</v>
      </c>
      <c r="S337">
        <v>117.24</v>
      </c>
      <c r="T337">
        <v>21427700000000</v>
      </c>
      <c r="U337">
        <v>78.5</v>
      </c>
      <c r="V337">
        <v>9.6</v>
      </c>
      <c r="W337">
        <v>36.6</v>
      </c>
      <c r="X337">
        <v>328239523</v>
      </c>
    </row>
    <row r="338" spans="1:24" x14ac:dyDescent="0.25">
      <c r="A338">
        <v>352</v>
      </c>
      <c r="B338" t="s">
        <v>49</v>
      </c>
      <c r="C338" t="s">
        <v>1338</v>
      </c>
      <c r="D338" t="s">
        <v>32</v>
      </c>
      <c r="E338" t="s">
        <v>1339</v>
      </c>
      <c r="F338" t="s">
        <v>371</v>
      </c>
      <c r="G338" t="s">
        <v>49</v>
      </c>
      <c r="H338" t="b">
        <v>0</v>
      </c>
      <c r="I338" t="s">
        <v>1796</v>
      </c>
      <c r="J338" t="s">
        <v>372</v>
      </c>
      <c r="K338" t="s">
        <v>1340</v>
      </c>
      <c r="L338">
        <v>6800</v>
      </c>
      <c r="M338">
        <v>1964</v>
      </c>
      <c r="N338">
        <v>11</v>
      </c>
      <c r="O338">
        <v>18</v>
      </c>
      <c r="P338" s="3">
        <v>23699</v>
      </c>
      <c r="Q338" s="3">
        <v>45838</v>
      </c>
      <c r="R338">
        <v>60.611940298507463</v>
      </c>
      <c r="S338">
        <v>117.24</v>
      </c>
      <c r="T338">
        <v>21427700000000</v>
      </c>
      <c r="U338">
        <v>78.5</v>
      </c>
      <c r="V338">
        <v>9.6</v>
      </c>
      <c r="W338">
        <v>36.6</v>
      </c>
      <c r="X338">
        <v>328239523</v>
      </c>
    </row>
    <row r="339" spans="1:24" x14ac:dyDescent="0.25">
      <c r="A339">
        <v>352</v>
      </c>
      <c r="B339" t="s">
        <v>49</v>
      </c>
      <c r="C339" t="s">
        <v>1341</v>
      </c>
      <c r="D339" t="s">
        <v>32</v>
      </c>
      <c r="E339" t="s">
        <v>100</v>
      </c>
      <c r="F339" t="s">
        <v>1342</v>
      </c>
      <c r="G339" t="s">
        <v>49</v>
      </c>
      <c r="H339" t="b">
        <v>1</v>
      </c>
      <c r="I339" t="s">
        <v>1796</v>
      </c>
      <c r="J339" t="s">
        <v>1343</v>
      </c>
      <c r="K339" t="s">
        <v>1344</v>
      </c>
      <c r="L339">
        <v>6800</v>
      </c>
      <c r="M339">
        <v>1961</v>
      </c>
      <c r="N339">
        <v>11</v>
      </c>
      <c r="O339">
        <v>11</v>
      </c>
      <c r="P339" s="3">
        <v>22596</v>
      </c>
      <c r="Q339" s="3">
        <v>45838</v>
      </c>
      <c r="R339">
        <v>63.633798070847902</v>
      </c>
      <c r="S339">
        <v>117.24</v>
      </c>
      <c r="T339">
        <v>21427700000000</v>
      </c>
      <c r="U339">
        <v>78.5</v>
      </c>
      <c r="V339">
        <v>9.6</v>
      </c>
      <c r="W339">
        <v>36.6</v>
      </c>
      <c r="X339">
        <v>328239523</v>
      </c>
    </row>
    <row r="340" spans="1:24" x14ac:dyDescent="0.25">
      <c r="A340">
        <v>352</v>
      </c>
      <c r="B340" t="s">
        <v>38</v>
      </c>
      <c r="C340" t="s">
        <v>1345</v>
      </c>
      <c r="D340" t="s">
        <v>32</v>
      </c>
      <c r="E340" t="s">
        <v>883</v>
      </c>
      <c r="F340" t="s">
        <v>1346</v>
      </c>
      <c r="G340" t="s">
        <v>38</v>
      </c>
      <c r="H340" t="b">
        <v>1</v>
      </c>
      <c r="I340" t="s">
        <v>1796</v>
      </c>
      <c r="J340" t="s">
        <v>1347</v>
      </c>
      <c r="K340" t="s">
        <v>1348</v>
      </c>
      <c r="L340">
        <v>6800</v>
      </c>
      <c r="M340">
        <v>1929</v>
      </c>
      <c r="N340">
        <v>1</v>
      </c>
      <c r="O340">
        <v>3</v>
      </c>
      <c r="P340" s="3">
        <v>10596</v>
      </c>
      <c r="Q340" s="3">
        <v>45838</v>
      </c>
      <c r="R340">
        <v>96.488018290101323</v>
      </c>
      <c r="S340">
        <v>117.24</v>
      </c>
      <c r="T340">
        <v>21427700000000</v>
      </c>
      <c r="U340">
        <v>78.5</v>
      </c>
      <c r="V340">
        <v>9.6</v>
      </c>
      <c r="W340">
        <v>36.6</v>
      </c>
      <c r="X340">
        <v>328239523</v>
      </c>
    </row>
    <row r="341" spans="1:24" x14ac:dyDescent="0.25">
      <c r="A341">
        <v>352</v>
      </c>
      <c r="B341" t="s">
        <v>49</v>
      </c>
      <c r="C341" t="s">
        <v>1349</v>
      </c>
      <c r="D341" t="s">
        <v>32</v>
      </c>
      <c r="E341" t="s">
        <v>1350</v>
      </c>
      <c r="F341" t="s">
        <v>204</v>
      </c>
      <c r="G341" t="s">
        <v>49</v>
      </c>
      <c r="H341" t="b">
        <v>1</v>
      </c>
      <c r="I341" t="s">
        <v>1796</v>
      </c>
      <c r="J341" t="s">
        <v>1351</v>
      </c>
      <c r="K341" t="s">
        <v>190</v>
      </c>
      <c r="L341">
        <v>6800</v>
      </c>
      <c r="M341">
        <v>1969</v>
      </c>
      <c r="N341">
        <v>12</v>
      </c>
      <c r="O341">
        <v>21</v>
      </c>
      <c r="P341" s="3">
        <v>25558</v>
      </c>
      <c r="Q341" s="3">
        <v>45838</v>
      </c>
      <c r="R341">
        <v>55.524280705125122</v>
      </c>
      <c r="S341">
        <v>117.24</v>
      </c>
      <c r="T341">
        <v>21427700000000</v>
      </c>
      <c r="U341">
        <v>78.5</v>
      </c>
      <c r="V341">
        <v>9.6</v>
      </c>
      <c r="W341">
        <v>36.6</v>
      </c>
      <c r="X341">
        <v>328239523</v>
      </c>
    </row>
    <row r="342" spans="1:24" x14ac:dyDescent="0.25">
      <c r="A342">
        <v>352</v>
      </c>
      <c r="B342" t="s">
        <v>49</v>
      </c>
      <c r="C342" t="s">
        <v>1352</v>
      </c>
      <c r="D342" t="s">
        <v>32</v>
      </c>
      <c r="E342" t="s">
        <v>1353</v>
      </c>
      <c r="F342" t="s">
        <v>204</v>
      </c>
      <c r="G342" t="s">
        <v>49</v>
      </c>
      <c r="H342" t="b">
        <v>1</v>
      </c>
      <c r="I342" t="s">
        <v>1796</v>
      </c>
      <c r="J342" t="s">
        <v>1354</v>
      </c>
      <c r="K342" t="s">
        <v>137</v>
      </c>
      <c r="L342">
        <v>6800</v>
      </c>
      <c r="M342">
        <v>1961</v>
      </c>
      <c r="N342">
        <v>7</v>
      </c>
      <c r="O342">
        <v>15</v>
      </c>
      <c r="P342" s="3">
        <v>22477</v>
      </c>
      <c r="Q342" s="3">
        <v>45838</v>
      </c>
      <c r="R342">
        <v>63.959605745335075</v>
      </c>
      <c r="S342">
        <v>117.24</v>
      </c>
      <c r="T342">
        <v>21427700000000</v>
      </c>
      <c r="U342">
        <v>78.5</v>
      </c>
      <c r="V342">
        <v>9.6</v>
      </c>
      <c r="W342">
        <v>36.6</v>
      </c>
      <c r="X342">
        <v>328239523</v>
      </c>
    </row>
    <row r="343" spans="1:24" x14ac:dyDescent="0.25">
      <c r="A343">
        <v>352</v>
      </c>
      <c r="B343" t="s">
        <v>72</v>
      </c>
      <c r="C343" t="s">
        <v>1355</v>
      </c>
      <c r="D343" t="s">
        <v>327</v>
      </c>
      <c r="E343" t="s">
        <v>328</v>
      </c>
      <c r="F343" t="s">
        <v>1356</v>
      </c>
      <c r="G343" t="s">
        <v>72</v>
      </c>
      <c r="H343" t="b">
        <v>1</v>
      </c>
      <c r="I343" t="s">
        <v>1796</v>
      </c>
      <c r="J343" t="s">
        <v>1357</v>
      </c>
      <c r="K343" t="s">
        <v>748</v>
      </c>
      <c r="L343">
        <v>6800</v>
      </c>
      <c r="M343">
        <v>1957</v>
      </c>
      <c r="N343">
        <v>4</v>
      </c>
      <c r="O343">
        <v>14</v>
      </c>
      <c r="P343" s="3">
        <v>20924</v>
      </c>
      <c r="Q343" s="3">
        <v>45838</v>
      </c>
      <c r="R343">
        <v>68.21149115149592</v>
      </c>
      <c r="S343">
        <v>180.75</v>
      </c>
      <c r="T343">
        <v>1699876578871</v>
      </c>
      <c r="U343">
        <v>72.7</v>
      </c>
      <c r="V343">
        <v>11.4</v>
      </c>
      <c r="W343">
        <v>46.2</v>
      </c>
      <c r="X343">
        <v>144373535</v>
      </c>
    </row>
    <row r="344" spans="1:24" x14ac:dyDescent="0.25">
      <c r="A344">
        <v>352</v>
      </c>
      <c r="B344" t="s">
        <v>38</v>
      </c>
      <c r="C344" t="s">
        <v>1358</v>
      </c>
      <c r="D344" t="s">
        <v>105</v>
      </c>
      <c r="E344" t="s">
        <v>192</v>
      </c>
      <c r="F344" t="s">
        <v>1205</v>
      </c>
      <c r="G344" t="s">
        <v>38</v>
      </c>
      <c r="H344" t="b">
        <v>1</v>
      </c>
      <c r="I344" t="s">
        <v>1796</v>
      </c>
      <c r="J344" t="s">
        <v>384</v>
      </c>
      <c r="K344" t="s">
        <v>1359</v>
      </c>
      <c r="L344">
        <v>6800</v>
      </c>
      <c r="M344">
        <v>1964</v>
      </c>
      <c r="N344">
        <v>12</v>
      </c>
      <c r="O344">
        <v>14</v>
      </c>
      <c r="P344" s="3">
        <v>23725</v>
      </c>
      <c r="Q344" s="3">
        <v>45838</v>
      </c>
      <c r="R344">
        <v>60.540757749712974</v>
      </c>
      <c r="S344">
        <v>125.08</v>
      </c>
      <c r="T344">
        <v>19910000000000</v>
      </c>
      <c r="U344">
        <v>77</v>
      </c>
      <c r="V344">
        <v>9.4</v>
      </c>
      <c r="W344">
        <v>59.2</v>
      </c>
      <c r="X344">
        <v>1397715000</v>
      </c>
    </row>
    <row r="345" spans="1:24" x14ac:dyDescent="0.25">
      <c r="A345">
        <v>352</v>
      </c>
      <c r="B345" t="s">
        <v>292</v>
      </c>
      <c r="C345" t="s">
        <v>1360</v>
      </c>
      <c r="D345" t="s">
        <v>32</v>
      </c>
      <c r="E345" t="s">
        <v>742</v>
      </c>
      <c r="F345" t="s">
        <v>1219</v>
      </c>
      <c r="G345" t="s">
        <v>292</v>
      </c>
      <c r="H345" t="b">
        <v>0</v>
      </c>
      <c r="I345" t="s">
        <v>1797</v>
      </c>
      <c r="J345" t="s">
        <v>1361</v>
      </c>
      <c r="K345" t="s">
        <v>1362</v>
      </c>
      <c r="L345">
        <v>6800</v>
      </c>
      <c r="M345">
        <v>1961</v>
      </c>
      <c r="N345">
        <v>8</v>
      </c>
      <c r="O345">
        <v>28</v>
      </c>
      <c r="P345" s="3">
        <v>22521</v>
      </c>
      <c r="Q345" s="3">
        <v>45838</v>
      </c>
      <c r="R345">
        <v>63.839139042163346</v>
      </c>
      <c r="S345">
        <v>117.24</v>
      </c>
      <c r="T345">
        <v>21427700000000</v>
      </c>
      <c r="U345">
        <v>78.5</v>
      </c>
      <c r="V345">
        <v>9.6</v>
      </c>
      <c r="W345">
        <v>36.6</v>
      </c>
      <c r="X345">
        <v>328239523</v>
      </c>
    </row>
    <row r="346" spans="1:24" x14ac:dyDescent="0.25">
      <c r="A346">
        <v>365</v>
      </c>
      <c r="B346" t="s">
        <v>49</v>
      </c>
      <c r="C346" t="s">
        <v>1363</v>
      </c>
      <c r="D346" t="s">
        <v>32</v>
      </c>
      <c r="E346" t="s">
        <v>592</v>
      </c>
      <c r="F346" t="s">
        <v>1364</v>
      </c>
      <c r="G346" t="s">
        <v>49</v>
      </c>
      <c r="H346" t="b">
        <v>1</v>
      </c>
      <c r="I346" t="s">
        <v>1796</v>
      </c>
      <c r="J346" t="s">
        <v>1365</v>
      </c>
      <c r="K346" t="s">
        <v>206</v>
      </c>
      <c r="L346">
        <v>6700</v>
      </c>
      <c r="M346">
        <v>1950</v>
      </c>
      <c r="N346">
        <v>11</v>
      </c>
      <c r="O346">
        <v>29</v>
      </c>
      <c r="P346" s="3">
        <v>18596</v>
      </c>
      <c r="Q346" s="3">
        <v>45838</v>
      </c>
      <c r="R346">
        <v>74.5845311430527</v>
      </c>
      <c r="S346">
        <v>117.24</v>
      </c>
      <c r="T346">
        <v>21427700000000</v>
      </c>
      <c r="U346">
        <v>78.5</v>
      </c>
      <c r="V346">
        <v>9.6</v>
      </c>
      <c r="W346">
        <v>36.6</v>
      </c>
      <c r="X346">
        <v>328239523</v>
      </c>
    </row>
    <row r="347" spans="1:24" x14ac:dyDescent="0.25">
      <c r="A347">
        <v>365</v>
      </c>
      <c r="B347" t="s">
        <v>49</v>
      </c>
      <c r="C347" t="s">
        <v>1366</v>
      </c>
      <c r="D347" t="s">
        <v>226</v>
      </c>
      <c r="E347" t="s">
        <v>227</v>
      </c>
      <c r="F347" t="s">
        <v>204</v>
      </c>
      <c r="G347" t="s">
        <v>49</v>
      </c>
      <c r="H347" t="b">
        <v>1</v>
      </c>
      <c r="I347" t="s">
        <v>1796</v>
      </c>
      <c r="J347" t="s">
        <v>1367</v>
      </c>
      <c r="K347" t="s">
        <v>1368</v>
      </c>
      <c r="L347">
        <v>6700</v>
      </c>
      <c r="M347">
        <v>1966</v>
      </c>
      <c r="N347">
        <v>10</v>
      </c>
      <c r="O347">
        <v>27</v>
      </c>
      <c r="P347" s="3">
        <v>24407</v>
      </c>
      <c r="Q347" s="3">
        <v>45838</v>
      </c>
      <c r="R347">
        <v>58.674880219028061</v>
      </c>
      <c r="S347">
        <v>119.62</v>
      </c>
      <c r="T347">
        <v>2827113184696</v>
      </c>
      <c r="U347">
        <v>81.3</v>
      </c>
      <c r="V347">
        <v>25.5</v>
      </c>
      <c r="W347">
        <v>30.6</v>
      </c>
      <c r="X347">
        <v>66834405</v>
      </c>
    </row>
    <row r="348" spans="1:24" x14ac:dyDescent="0.25">
      <c r="A348">
        <v>365</v>
      </c>
      <c r="B348" t="s">
        <v>250</v>
      </c>
      <c r="C348" t="s">
        <v>1369</v>
      </c>
      <c r="D348" t="s">
        <v>1195</v>
      </c>
      <c r="E348" t="s">
        <v>1370</v>
      </c>
      <c r="F348" t="s">
        <v>1371</v>
      </c>
      <c r="G348" t="s">
        <v>250</v>
      </c>
      <c r="H348" t="b">
        <v>0</v>
      </c>
      <c r="I348" t="s">
        <v>1796</v>
      </c>
      <c r="J348" t="s">
        <v>1372</v>
      </c>
      <c r="K348" t="s">
        <v>1373</v>
      </c>
      <c r="L348">
        <v>6700</v>
      </c>
      <c r="M348">
        <v>1947</v>
      </c>
      <c r="N348">
        <v>12</v>
      </c>
      <c r="O348">
        <v>27</v>
      </c>
      <c r="P348" s="3">
        <v>17528</v>
      </c>
      <c r="Q348" s="3">
        <v>45838</v>
      </c>
      <c r="R348">
        <v>77.507884248830365</v>
      </c>
      <c r="S348">
        <v>110.35</v>
      </c>
      <c r="T348">
        <v>348078018464</v>
      </c>
      <c r="U348">
        <v>81</v>
      </c>
      <c r="V348">
        <v>32.4</v>
      </c>
      <c r="W348">
        <v>23.8</v>
      </c>
      <c r="X348">
        <v>5818553</v>
      </c>
    </row>
    <row r="349" spans="1:24" x14ac:dyDescent="0.25">
      <c r="A349">
        <v>365</v>
      </c>
      <c r="B349" t="s">
        <v>250</v>
      </c>
      <c r="C349" t="s">
        <v>1374</v>
      </c>
      <c r="D349" t="s">
        <v>1195</v>
      </c>
      <c r="E349" t="s">
        <v>1370</v>
      </c>
      <c r="F349" t="s">
        <v>1371</v>
      </c>
      <c r="G349" t="s">
        <v>250</v>
      </c>
      <c r="H349" t="b">
        <v>0</v>
      </c>
      <c r="I349" t="s">
        <v>1797</v>
      </c>
      <c r="J349" t="s">
        <v>1372</v>
      </c>
      <c r="K349" t="s">
        <v>1375</v>
      </c>
      <c r="L349">
        <v>6700</v>
      </c>
      <c r="M349">
        <v>1976</v>
      </c>
      <c r="N349">
        <v>1</v>
      </c>
      <c r="O349">
        <v>1</v>
      </c>
      <c r="P349" s="3">
        <v>27760</v>
      </c>
      <c r="Q349" s="3">
        <v>45838</v>
      </c>
      <c r="R349">
        <v>49.493511471280733</v>
      </c>
      <c r="S349">
        <v>110.35</v>
      </c>
      <c r="T349">
        <v>348078018464</v>
      </c>
      <c r="U349">
        <v>81</v>
      </c>
      <c r="V349">
        <v>32.4</v>
      </c>
      <c r="W349">
        <v>23.8</v>
      </c>
      <c r="X349">
        <v>5818553</v>
      </c>
    </row>
    <row r="350" spans="1:24" x14ac:dyDescent="0.25">
      <c r="A350">
        <v>365</v>
      </c>
      <c r="B350" t="s">
        <v>250</v>
      </c>
      <c r="C350" t="s">
        <v>1376</v>
      </c>
      <c r="D350" t="s">
        <v>1195</v>
      </c>
      <c r="E350" t="s">
        <v>1370</v>
      </c>
      <c r="F350" t="s">
        <v>1371</v>
      </c>
      <c r="G350" t="s">
        <v>250</v>
      </c>
      <c r="H350" t="b">
        <v>0</v>
      </c>
      <c r="I350" t="s">
        <v>1796</v>
      </c>
      <c r="J350" t="s">
        <v>1372</v>
      </c>
      <c r="K350" t="s">
        <v>1377</v>
      </c>
      <c r="L350">
        <v>6700</v>
      </c>
      <c r="M350">
        <v>1979</v>
      </c>
      <c r="N350">
        <v>1</v>
      </c>
      <c r="O350">
        <v>1</v>
      </c>
      <c r="P350" s="3">
        <v>28856</v>
      </c>
      <c r="Q350" s="3">
        <v>45838</v>
      </c>
      <c r="R350">
        <v>46.493504980485817</v>
      </c>
      <c r="S350">
        <v>110.35</v>
      </c>
      <c r="T350">
        <v>348078018464</v>
      </c>
      <c r="U350">
        <v>81</v>
      </c>
      <c r="V350">
        <v>32.4</v>
      </c>
      <c r="W350">
        <v>23.8</v>
      </c>
      <c r="X350">
        <v>5818553</v>
      </c>
    </row>
    <row r="351" spans="1:24" x14ac:dyDescent="0.25">
      <c r="A351">
        <v>365</v>
      </c>
      <c r="B351" t="s">
        <v>351</v>
      </c>
      <c r="C351" t="s">
        <v>1378</v>
      </c>
      <c r="D351" t="s">
        <v>680</v>
      </c>
      <c r="E351" t="s">
        <v>1379</v>
      </c>
      <c r="F351" t="s">
        <v>517</v>
      </c>
      <c r="G351" t="s">
        <v>351</v>
      </c>
      <c r="H351" t="b">
        <v>0</v>
      </c>
      <c r="I351" t="s">
        <v>1797</v>
      </c>
      <c r="J351" t="s">
        <v>1380</v>
      </c>
      <c r="K351" t="s">
        <v>1381</v>
      </c>
      <c r="L351">
        <v>6700</v>
      </c>
      <c r="M351">
        <v>1943</v>
      </c>
      <c r="N351">
        <v>1</v>
      </c>
      <c r="O351">
        <v>1</v>
      </c>
      <c r="P351" s="3">
        <v>15707</v>
      </c>
      <c r="Q351" s="3">
        <v>45838</v>
      </c>
      <c r="R351">
        <v>82.493501781237626</v>
      </c>
      <c r="S351">
        <v>110.62</v>
      </c>
      <c r="T351">
        <v>2001244392042</v>
      </c>
      <c r="U351">
        <v>82.9</v>
      </c>
      <c r="V351">
        <v>24.3</v>
      </c>
      <c r="W351">
        <v>59.1</v>
      </c>
      <c r="X351">
        <v>60297396</v>
      </c>
    </row>
    <row r="352" spans="1:24" x14ac:dyDescent="0.25">
      <c r="A352">
        <v>365</v>
      </c>
      <c r="B352" t="s">
        <v>30</v>
      </c>
      <c r="C352" t="s">
        <v>1382</v>
      </c>
      <c r="D352" t="s">
        <v>105</v>
      </c>
      <c r="E352" t="s">
        <v>214</v>
      </c>
      <c r="F352" t="s">
        <v>215</v>
      </c>
      <c r="G352" t="s">
        <v>30</v>
      </c>
      <c r="H352" t="b">
        <v>1</v>
      </c>
      <c r="I352" t="s">
        <v>1796</v>
      </c>
      <c r="J352" t="s">
        <v>419</v>
      </c>
      <c r="K352" t="s">
        <v>1383</v>
      </c>
      <c r="L352">
        <v>6700</v>
      </c>
      <c r="M352">
        <v>1968</v>
      </c>
      <c r="N352">
        <v>1</v>
      </c>
      <c r="O352">
        <v>1</v>
      </c>
      <c r="P352" s="3">
        <v>24838</v>
      </c>
      <c r="Q352" s="3">
        <v>45838</v>
      </c>
      <c r="R352">
        <v>57.49350955864999</v>
      </c>
      <c r="S352">
        <v>125.08</v>
      </c>
      <c r="T352">
        <v>19910000000000</v>
      </c>
      <c r="U352">
        <v>77</v>
      </c>
      <c r="V352">
        <v>9.4</v>
      </c>
      <c r="W352">
        <v>59.2</v>
      </c>
      <c r="X352">
        <v>1397715000</v>
      </c>
    </row>
    <row r="353" spans="1:24" x14ac:dyDescent="0.25">
      <c r="A353">
        <v>365</v>
      </c>
      <c r="B353" t="s">
        <v>250</v>
      </c>
      <c r="C353" t="s">
        <v>1384</v>
      </c>
      <c r="D353" t="s">
        <v>105</v>
      </c>
      <c r="E353" t="s">
        <v>106</v>
      </c>
      <c r="F353" t="s">
        <v>1385</v>
      </c>
      <c r="G353" t="s">
        <v>250</v>
      </c>
      <c r="H353" t="b">
        <v>1</v>
      </c>
      <c r="I353" t="s">
        <v>1796</v>
      </c>
      <c r="J353" t="s">
        <v>1386</v>
      </c>
      <c r="K353" t="s">
        <v>942</v>
      </c>
      <c r="L353">
        <v>6700</v>
      </c>
      <c r="M353">
        <v>1962</v>
      </c>
      <c r="N353">
        <v>8</v>
      </c>
      <c r="O353">
        <v>1</v>
      </c>
      <c r="P353" s="3">
        <v>22859</v>
      </c>
      <c r="Q353" s="3">
        <v>45838</v>
      </c>
      <c r="R353">
        <v>62.913073237508556</v>
      </c>
      <c r="S353">
        <v>125.08</v>
      </c>
      <c r="T353">
        <v>19910000000000</v>
      </c>
      <c r="U353">
        <v>77</v>
      </c>
      <c r="V353">
        <v>9.4</v>
      </c>
      <c r="W353">
        <v>59.2</v>
      </c>
      <c r="X353">
        <v>1397715000</v>
      </c>
    </row>
    <row r="354" spans="1:24" x14ac:dyDescent="0.25">
      <c r="A354">
        <v>365</v>
      </c>
      <c r="B354" t="s">
        <v>250</v>
      </c>
      <c r="C354" t="s">
        <v>1387</v>
      </c>
      <c r="D354" t="s">
        <v>170</v>
      </c>
      <c r="E354" t="s">
        <v>1388</v>
      </c>
      <c r="F354" t="s">
        <v>348</v>
      </c>
      <c r="G354" t="s">
        <v>250</v>
      </c>
      <c r="H354" t="b">
        <v>0</v>
      </c>
      <c r="I354" t="s">
        <v>1797</v>
      </c>
      <c r="J354" t="s">
        <v>1389</v>
      </c>
      <c r="K354" t="s">
        <v>1390</v>
      </c>
      <c r="L354">
        <v>6700</v>
      </c>
      <c r="M354">
        <v>1969</v>
      </c>
      <c r="N354">
        <v>1</v>
      </c>
      <c r="O354">
        <v>1</v>
      </c>
      <c r="P354" s="3">
        <v>25204</v>
      </c>
      <c r="Q354" s="3">
        <v>45838</v>
      </c>
      <c r="R354">
        <v>56.493491522167247</v>
      </c>
      <c r="S354">
        <v>99.55</v>
      </c>
      <c r="T354">
        <v>703082435360</v>
      </c>
      <c r="U354">
        <v>83.6</v>
      </c>
      <c r="V354">
        <v>10.1</v>
      </c>
      <c r="W354">
        <v>28.8</v>
      </c>
      <c r="X354">
        <v>8574832</v>
      </c>
    </row>
    <row r="355" spans="1:24" x14ac:dyDescent="0.25">
      <c r="A355">
        <v>365</v>
      </c>
      <c r="B355" t="s">
        <v>65</v>
      </c>
      <c r="C355" t="s">
        <v>1391</v>
      </c>
      <c r="D355" t="s">
        <v>23</v>
      </c>
      <c r="E355" t="s">
        <v>24</v>
      </c>
      <c r="F355" t="s">
        <v>358</v>
      </c>
      <c r="G355" t="s">
        <v>65</v>
      </c>
      <c r="H355" t="b">
        <v>1</v>
      </c>
      <c r="I355" t="s">
        <v>1796</v>
      </c>
      <c r="J355" t="s">
        <v>1392</v>
      </c>
      <c r="K355" t="s">
        <v>1393</v>
      </c>
      <c r="L355">
        <v>6700</v>
      </c>
      <c r="M355">
        <v>1967</v>
      </c>
      <c r="N355">
        <v>8</v>
      </c>
      <c r="O355">
        <v>25</v>
      </c>
      <c r="P355" s="3">
        <v>24709</v>
      </c>
      <c r="Q355" s="3">
        <v>45838</v>
      </c>
      <c r="R355">
        <v>57.84737819025522</v>
      </c>
      <c r="S355">
        <v>110.05</v>
      </c>
      <c r="T355">
        <v>2715518274227</v>
      </c>
      <c r="U355">
        <v>82.5</v>
      </c>
      <c r="V355">
        <v>24.2</v>
      </c>
      <c r="W355">
        <v>60.7</v>
      </c>
      <c r="X355">
        <v>67059887</v>
      </c>
    </row>
    <row r="356" spans="1:24" x14ac:dyDescent="0.25">
      <c r="A356">
        <v>365</v>
      </c>
      <c r="B356" t="s">
        <v>292</v>
      </c>
      <c r="C356" t="s">
        <v>1394</v>
      </c>
      <c r="D356" t="s">
        <v>32</v>
      </c>
      <c r="E356" t="s">
        <v>1395</v>
      </c>
      <c r="F356" t="s">
        <v>1396</v>
      </c>
      <c r="G356" t="s">
        <v>292</v>
      </c>
      <c r="H356" t="b">
        <v>1</v>
      </c>
      <c r="I356" t="s">
        <v>1796</v>
      </c>
      <c r="J356" t="s">
        <v>1397</v>
      </c>
      <c r="K356" t="s">
        <v>1398</v>
      </c>
      <c r="L356">
        <v>6700</v>
      </c>
      <c r="M356">
        <v>1951</v>
      </c>
      <c r="N356">
        <v>3</v>
      </c>
      <c r="O356">
        <v>27</v>
      </c>
      <c r="P356" s="3">
        <v>18714</v>
      </c>
      <c r="Q356" s="3">
        <v>45838</v>
      </c>
      <c r="R356">
        <v>74.26078703365701</v>
      </c>
      <c r="S356">
        <v>117.24</v>
      </c>
      <c r="T356">
        <v>21427700000000</v>
      </c>
      <c r="U356">
        <v>78.5</v>
      </c>
      <c r="V356">
        <v>9.6</v>
      </c>
      <c r="W356">
        <v>36.6</v>
      </c>
      <c r="X356">
        <v>328239523</v>
      </c>
    </row>
    <row r="357" spans="1:24" x14ac:dyDescent="0.25">
      <c r="A357">
        <v>365</v>
      </c>
      <c r="B357" t="s">
        <v>462</v>
      </c>
      <c r="C357" t="s">
        <v>1399</v>
      </c>
      <c r="D357" t="s">
        <v>32</v>
      </c>
      <c r="E357" t="s">
        <v>831</v>
      </c>
      <c r="F357" t="s">
        <v>465</v>
      </c>
      <c r="G357" t="s">
        <v>462</v>
      </c>
      <c r="H357" t="b">
        <v>0</v>
      </c>
      <c r="I357" t="s">
        <v>1796</v>
      </c>
      <c r="J357" t="s">
        <v>1400</v>
      </c>
      <c r="K357" t="s">
        <v>1340</v>
      </c>
      <c r="L357">
        <v>6700</v>
      </c>
      <c r="M357">
        <v>1938</v>
      </c>
      <c r="N357">
        <v>12</v>
      </c>
      <c r="O357">
        <v>25</v>
      </c>
      <c r="P357" s="3">
        <v>14239</v>
      </c>
      <c r="Q357" s="3">
        <v>45838</v>
      </c>
      <c r="R357">
        <v>86.513347022587268</v>
      </c>
      <c r="S357">
        <v>117.24</v>
      </c>
      <c r="T357">
        <v>21427700000000</v>
      </c>
      <c r="U357">
        <v>78.5</v>
      </c>
      <c r="V357">
        <v>9.6</v>
      </c>
      <c r="W357">
        <v>36.6</v>
      </c>
      <c r="X357">
        <v>328239523</v>
      </c>
    </row>
    <row r="358" spans="1:24" x14ac:dyDescent="0.25">
      <c r="A358">
        <v>365</v>
      </c>
      <c r="B358" t="s">
        <v>462</v>
      </c>
      <c r="C358" t="s">
        <v>1401</v>
      </c>
      <c r="D358" t="s">
        <v>32</v>
      </c>
      <c r="E358" t="s">
        <v>503</v>
      </c>
      <c r="F358" t="s">
        <v>465</v>
      </c>
      <c r="G358" t="s">
        <v>462</v>
      </c>
      <c r="H358" t="b">
        <v>1</v>
      </c>
      <c r="I358" t="s">
        <v>1796</v>
      </c>
      <c r="J358" t="s">
        <v>1402</v>
      </c>
      <c r="K358" t="s">
        <v>1403</v>
      </c>
      <c r="L358">
        <v>6700</v>
      </c>
      <c r="M358">
        <v>1939</v>
      </c>
      <c r="N358">
        <v>5</v>
      </c>
      <c r="O358">
        <v>23</v>
      </c>
      <c r="P358" s="3">
        <v>14388</v>
      </c>
      <c r="Q358" s="3">
        <v>45838</v>
      </c>
      <c r="R358">
        <v>86.104729836044939</v>
      </c>
      <c r="S358">
        <v>117.24</v>
      </c>
      <c r="T358">
        <v>21427700000000</v>
      </c>
      <c r="U358">
        <v>78.5</v>
      </c>
      <c r="V358">
        <v>9.6</v>
      </c>
      <c r="W358">
        <v>36.6</v>
      </c>
      <c r="X358">
        <v>328239523</v>
      </c>
    </row>
    <row r="359" spans="1:24" x14ac:dyDescent="0.25">
      <c r="A359">
        <v>365</v>
      </c>
      <c r="B359" t="s">
        <v>49</v>
      </c>
      <c r="C359" t="s">
        <v>1404</v>
      </c>
      <c r="D359" t="s">
        <v>32</v>
      </c>
      <c r="E359" t="s">
        <v>1405</v>
      </c>
      <c r="F359" t="s">
        <v>204</v>
      </c>
      <c r="G359" t="s">
        <v>49</v>
      </c>
      <c r="H359" t="b">
        <v>1</v>
      </c>
      <c r="I359" t="s">
        <v>1796</v>
      </c>
      <c r="J359" t="s">
        <v>1406</v>
      </c>
      <c r="K359" t="s">
        <v>600</v>
      </c>
      <c r="L359">
        <v>6700</v>
      </c>
      <c r="M359">
        <v>1930</v>
      </c>
      <c r="N359">
        <v>8</v>
      </c>
      <c r="O359">
        <v>12</v>
      </c>
      <c r="P359" s="3">
        <v>11182</v>
      </c>
      <c r="Q359" s="3">
        <v>45838</v>
      </c>
      <c r="R359">
        <v>94.882956878850109</v>
      </c>
      <c r="S359">
        <v>117.24</v>
      </c>
      <c r="T359">
        <v>21427700000000</v>
      </c>
      <c r="U359">
        <v>78.5</v>
      </c>
      <c r="V359">
        <v>9.6</v>
      </c>
      <c r="W359">
        <v>36.6</v>
      </c>
      <c r="X359">
        <v>328239523</v>
      </c>
    </row>
    <row r="360" spans="1:24" x14ac:dyDescent="0.25">
      <c r="A360">
        <v>365</v>
      </c>
      <c r="B360" t="s">
        <v>38</v>
      </c>
      <c r="C360" t="s">
        <v>1407</v>
      </c>
      <c r="D360" t="s">
        <v>32</v>
      </c>
      <c r="E360" t="s">
        <v>1408</v>
      </c>
      <c r="F360" t="s">
        <v>1409</v>
      </c>
      <c r="G360" t="s">
        <v>38</v>
      </c>
      <c r="H360" t="b">
        <v>1</v>
      </c>
      <c r="I360" t="s">
        <v>1796</v>
      </c>
      <c r="J360" t="s">
        <v>815</v>
      </c>
      <c r="K360" t="s">
        <v>137</v>
      </c>
      <c r="L360">
        <v>6700</v>
      </c>
      <c r="M360">
        <v>1951</v>
      </c>
      <c r="N360">
        <v>10</v>
      </c>
      <c r="O360">
        <v>12</v>
      </c>
      <c r="P360" s="3">
        <v>18913</v>
      </c>
      <c r="Q360" s="3">
        <v>45838</v>
      </c>
      <c r="R360">
        <v>73.715959699204205</v>
      </c>
      <c r="S360">
        <v>117.24</v>
      </c>
      <c r="T360">
        <v>21427700000000</v>
      </c>
      <c r="U360">
        <v>78.5</v>
      </c>
      <c r="V360">
        <v>9.6</v>
      </c>
      <c r="W360">
        <v>36.6</v>
      </c>
      <c r="X360">
        <v>328239523</v>
      </c>
    </row>
    <row r="361" spans="1:24" x14ac:dyDescent="0.25">
      <c r="A361">
        <v>365</v>
      </c>
      <c r="B361" t="s">
        <v>250</v>
      </c>
      <c r="C361" t="s">
        <v>1410</v>
      </c>
      <c r="D361" t="s">
        <v>1195</v>
      </c>
      <c r="E361" t="s">
        <v>1370</v>
      </c>
      <c r="F361" t="s">
        <v>1371</v>
      </c>
      <c r="G361" t="s">
        <v>250</v>
      </c>
      <c r="H361" t="b">
        <v>0</v>
      </c>
      <c r="I361" t="s">
        <v>1797</v>
      </c>
      <c r="J361" t="s">
        <v>1411</v>
      </c>
      <c r="K361" t="s">
        <v>1412</v>
      </c>
      <c r="L361">
        <v>6700</v>
      </c>
      <c r="M361">
        <v>1983</v>
      </c>
      <c r="N361">
        <v>5</v>
      </c>
      <c r="O361">
        <v>18</v>
      </c>
      <c r="P361" s="3">
        <v>30454</v>
      </c>
      <c r="Q361" s="3">
        <v>45838</v>
      </c>
      <c r="R361">
        <v>42.118426079205399</v>
      </c>
      <c r="S361">
        <v>110.35</v>
      </c>
      <c r="T361">
        <v>348078018464</v>
      </c>
      <c r="U361">
        <v>81</v>
      </c>
      <c r="V361">
        <v>32.4</v>
      </c>
      <c r="W361">
        <v>23.8</v>
      </c>
      <c r="X361">
        <v>5818553</v>
      </c>
    </row>
    <row r="362" spans="1:24" x14ac:dyDescent="0.25">
      <c r="A362">
        <v>365</v>
      </c>
      <c r="B362" t="s">
        <v>38</v>
      </c>
      <c r="C362" t="s">
        <v>1413</v>
      </c>
      <c r="D362" t="s">
        <v>32</v>
      </c>
      <c r="E362" t="s">
        <v>1414</v>
      </c>
      <c r="F362" t="s">
        <v>1409</v>
      </c>
      <c r="G362" t="s">
        <v>38</v>
      </c>
      <c r="H362" t="b">
        <v>1</v>
      </c>
      <c r="I362" t="s">
        <v>1796</v>
      </c>
      <c r="J362" t="s">
        <v>1415</v>
      </c>
      <c r="K362" t="s">
        <v>190</v>
      </c>
      <c r="L362">
        <v>6700</v>
      </c>
      <c r="M362">
        <v>1941</v>
      </c>
      <c r="N362">
        <v>8</v>
      </c>
      <c r="O362">
        <v>12</v>
      </c>
      <c r="P362" s="3">
        <v>15200</v>
      </c>
      <c r="Q362" s="3">
        <v>45838</v>
      </c>
      <c r="R362">
        <v>83.882947883785349</v>
      </c>
      <c r="S362">
        <v>117.24</v>
      </c>
      <c r="T362">
        <v>21427700000000</v>
      </c>
      <c r="U362">
        <v>78.5</v>
      </c>
      <c r="V362">
        <v>9.6</v>
      </c>
      <c r="W362">
        <v>36.6</v>
      </c>
      <c r="X362">
        <v>328239523</v>
      </c>
    </row>
    <row r="363" spans="1:24" x14ac:dyDescent="0.25">
      <c r="A363">
        <v>365</v>
      </c>
      <c r="B363" t="s">
        <v>103</v>
      </c>
      <c r="C363" t="s">
        <v>1416</v>
      </c>
      <c r="D363" t="s">
        <v>105</v>
      </c>
      <c r="E363" t="s">
        <v>1061</v>
      </c>
      <c r="F363" t="s">
        <v>1417</v>
      </c>
      <c r="G363" t="s">
        <v>103</v>
      </c>
      <c r="H363" t="b">
        <v>1</v>
      </c>
      <c r="I363" t="s">
        <v>1796</v>
      </c>
      <c r="J363" t="s">
        <v>549</v>
      </c>
      <c r="K363" t="s">
        <v>1418</v>
      </c>
      <c r="L363">
        <v>6700</v>
      </c>
      <c r="M363">
        <v>1958</v>
      </c>
      <c r="N363">
        <v>1</v>
      </c>
      <c r="O363">
        <v>1</v>
      </c>
      <c r="P363" s="3">
        <v>21186</v>
      </c>
      <c r="Q363" s="3">
        <v>45838</v>
      </c>
      <c r="R363">
        <v>67.493497604380565</v>
      </c>
      <c r="S363">
        <v>125.08</v>
      </c>
      <c r="T363">
        <v>19910000000000</v>
      </c>
      <c r="U363">
        <v>77</v>
      </c>
      <c r="V363">
        <v>9.4</v>
      </c>
      <c r="W363">
        <v>59.2</v>
      </c>
      <c r="X363">
        <v>1397715000</v>
      </c>
    </row>
    <row r="364" spans="1:24" x14ac:dyDescent="0.25">
      <c r="A364">
        <v>383</v>
      </c>
      <c r="B364" t="s">
        <v>250</v>
      </c>
      <c r="C364" t="s">
        <v>1419</v>
      </c>
      <c r="D364" t="s">
        <v>170</v>
      </c>
      <c r="E364" t="s">
        <v>1420</v>
      </c>
      <c r="F364" t="s">
        <v>348</v>
      </c>
      <c r="G364" t="s">
        <v>250</v>
      </c>
      <c r="H364" t="b">
        <v>0</v>
      </c>
      <c r="I364" t="s">
        <v>1797</v>
      </c>
      <c r="J364" t="s">
        <v>1421</v>
      </c>
      <c r="K364" t="s">
        <v>1422</v>
      </c>
      <c r="L364">
        <v>6600</v>
      </c>
      <c r="M364">
        <v>1976</v>
      </c>
      <c r="N364">
        <v>1</v>
      </c>
      <c r="O364">
        <v>1</v>
      </c>
      <c r="P364" s="3">
        <v>27760</v>
      </c>
      <c r="Q364" s="3">
        <v>45838</v>
      </c>
      <c r="R364">
        <v>49.493511471280733</v>
      </c>
      <c r="S364">
        <v>99.55</v>
      </c>
      <c r="T364">
        <v>703082435360</v>
      </c>
      <c r="U364">
        <v>83.6</v>
      </c>
      <c r="V364">
        <v>10.1</v>
      </c>
      <c r="W364">
        <v>28.8</v>
      </c>
      <c r="X364">
        <v>8574832</v>
      </c>
    </row>
    <row r="365" spans="1:24" x14ac:dyDescent="0.25">
      <c r="A365">
        <v>383</v>
      </c>
      <c r="B365" t="s">
        <v>103</v>
      </c>
      <c r="C365" t="s">
        <v>1423</v>
      </c>
      <c r="D365" t="s">
        <v>32</v>
      </c>
      <c r="E365" t="s">
        <v>984</v>
      </c>
      <c r="F365" t="s">
        <v>1424</v>
      </c>
      <c r="G365" t="s">
        <v>103</v>
      </c>
      <c r="H365" t="b">
        <v>0</v>
      </c>
      <c r="I365" t="s">
        <v>1796</v>
      </c>
      <c r="J365" t="s">
        <v>1425</v>
      </c>
      <c r="K365" t="s">
        <v>1426</v>
      </c>
      <c r="L365">
        <v>6600</v>
      </c>
      <c r="M365">
        <v>1954</v>
      </c>
      <c r="N365">
        <v>4</v>
      </c>
      <c r="O365">
        <v>22</v>
      </c>
      <c r="P365" s="3">
        <v>19836</v>
      </c>
      <c r="Q365" s="3">
        <v>45838</v>
      </c>
      <c r="R365">
        <v>71.189596167008901</v>
      </c>
      <c r="S365">
        <v>117.24</v>
      </c>
      <c r="T365">
        <v>21427700000000</v>
      </c>
      <c r="U365">
        <v>78.5</v>
      </c>
      <c r="V365">
        <v>9.6</v>
      </c>
      <c r="W365">
        <v>36.6</v>
      </c>
      <c r="X365">
        <v>328239523</v>
      </c>
    </row>
    <row r="366" spans="1:24" x14ac:dyDescent="0.25">
      <c r="A366">
        <v>383</v>
      </c>
      <c r="B366" t="s">
        <v>103</v>
      </c>
      <c r="C366" t="s">
        <v>1427</v>
      </c>
      <c r="D366" t="s">
        <v>32</v>
      </c>
      <c r="E366" t="s">
        <v>984</v>
      </c>
      <c r="F366" t="s">
        <v>1424</v>
      </c>
      <c r="G366" t="s">
        <v>103</v>
      </c>
      <c r="H366" t="b">
        <v>0</v>
      </c>
      <c r="I366" t="s">
        <v>1796</v>
      </c>
      <c r="J366" t="s">
        <v>1425</v>
      </c>
      <c r="K366" t="s">
        <v>1428</v>
      </c>
      <c r="L366">
        <v>6600</v>
      </c>
      <c r="M366">
        <v>1953</v>
      </c>
      <c r="N366">
        <v>3</v>
      </c>
      <c r="O366">
        <v>1</v>
      </c>
      <c r="P366" s="3">
        <v>19419</v>
      </c>
      <c r="Q366" s="3">
        <v>45838</v>
      </c>
      <c r="R366">
        <v>72.331958144244837</v>
      </c>
      <c r="S366">
        <v>117.24</v>
      </c>
      <c r="T366">
        <v>21427700000000</v>
      </c>
      <c r="U366">
        <v>78.5</v>
      </c>
      <c r="V366">
        <v>9.6</v>
      </c>
      <c r="W366">
        <v>36.6</v>
      </c>
      <c r="X366">
        <v>328239523</v>
      </c>
    </row>
    <row r="367" spans="1:24" x14ac:dyDescent="0.25">
      <c r="A367">
        <v>383</v>
      </c>
      <c r="B367" t="s">
        <v>103</v>
      </c>
      <c r="C367" t="s">
        <v>1429</v>
      </c>
      <c r="D367" t="s">
        <v>32</v>
      </c>
      <c r="E367" t="s">
        <v>1430</v>
      </c>
      <c r="F367" t="s">
        <v>1424</v>
      </c>
      <c r="G367" t="s">
        <v>103</v>
      </c>
      <c r="H367" t="b">
        <v>0</v>
      </c>
      <c r="I367" t="s">
        <v>1797</v>
      </c>
      <c r="J367" t="s">
        <v>1431</v>
      </c>
      <c r="K367" t="s">
        <v>1432</v>
      </c>
      <c r="L367">
        <v>6600</v>
      </c>
      <c r="M367">
        <v>1955</v>
      </c>
      <c r="N367">
        <v>12</v>
      </c>
      <c r="O367">
        <v>17</v>
      </c>
      <c r="P367" s="3">
        <v>20440</v>
      </c>
      <c r="Q367" s="3">
        <v>45838</v>
      </c>
      <c r="R367">
        <v>69.53526394940809</v>
      </c>
      <c r="S367">
        <v>117.24</v>
      </c>
      <c r="T367">
        <v>21427700000000</v>
      </c>
      <c r="U367">
        <v>78.5</v>
      </c>
      <c r="V367">
        <v>9.6</v>
      </c>
      <c r="W367">
        <v>36.6</v>
      </c>
      <c r="X367">
        <v>328239523</v>
      </c>
    </row>
    <row r="368" spans="1:24" x14ac:dyDescent="0.25">
      <c r="A368">
        <v>383</v>
      </c>
      <c r="B368" t="s">
        <v>49</v>
      </c>
      <c r="C368" t="s">
        <v>1433</v>
      </c>
      <c r="D368" t="s">
        <v>32</v>
      </c>
      <c r="E368" t="s">
        <v>61</v>
      </c>
      <c r="F368" t="s">
        <v>204</v>
      </c>
      <c r="G368" t="s">
        <v>49</v>
      </c>
      <c r="H368" t="b">
        <v>1</v>
      </c>
      <c r="I368" t="s">
        <v>1796</v>
      </c>
      <c r="J368" t="s">
        <v>1434</v>
      </c>
      <c r="K368" t="s">
        <v>1435</v>
      </c>
      <c r="L368">
        <v>6600</v>
      </c>
      <c r="M368">
        <v>1945</v>
      </c>
      <c r="N368">
        <v>2</v>
      </c>
      <c r="O368">
        <v>25</v>
      </c>
      <c r="P368" s="3">
        <v>16493</v>
      </c>
      <c r="Q368" s="3">
        <v>45838</v>
      </c>
      <c r="R368">
        <v>80.342910258576978</v>
      </c>
      <c r="S368">
        <v>117.24</v>
      </c>
      <c r="T368">
        <v>21427700000000</v>
      </c>
      <c r="U368">
        <v>78.5</v>
      </c>
      <c r="V368">
        <v>9.6</v>
      </c>
      <c r="W368">
        <v>36.6</v>
      </c>
      <c r="X368">
        <v>328239523</v>
      </c>
    </row>
    <row r="369" spans="1:24" x14ac:dyDescent="0.25">
      <c r="A369">
        <v>383</v>
      </c>
      <c r="B369" t="s">
        <v>38</v>
      </c>
      <c r="C369" t="s">
        <v>1436</v>
      </c>
      <c r="D369" t="s">
        <v>32</v>
      </c>
      <c r="E369" t="s">
        <v>1437</v>
      </c>
      <c r="F369" t="s">
        <v>387</v>
      </c>
      <c r="G369" t="s">
        <v>38</v>
      </c>
      <c r="H369" t="b">
        <v>1</v>
      </c>
      <c r="I369" t="s">
        <v>1796</v>
      </c>
      <c r="J369" t="s">
        <v>1438</v>
      </c>
      <c r="K369" t="s">
        <v>1113</v>
      </c>
      <c r="L369">
        <v>6600</v>
      </c>
      <c r="M369">
        <v>1959</v>
      </c>
      <c r="N369">
        <v>10</v>
      </c>
      <c r="O369">
        <v>8</v>
      </c>
      <c r="P369" s="3">
        <v>21831</v>
      </c>
      <c r="Q369" s="3">
        <v>45838</v>
      </c>
      <c r="R369">
        <v>65.726912389669835</v>
      </c>
      <c r="S369">
        <v>117.24</v>
      </c>
      <c r="T369">
        <v>21427700000000</v>
      </c>
      <c r="U369">
        <v>78.5</v>
      </c>
      <c r="V369">
        <v>9.6</v>
      </c>
      <c r="W369">
        <v>36.6</v>
      </c>
      <c r="X369">
        <v>328239523</v>
      </c>
    </row>
    <row r="370" spans="1:24" x14ac:dyDescent="0.25">
      <c r="A370">
        <v>383</v>
      </c>
      <c r="B370" t="s">
        <v>49</v>
      </c>
      <c r="C370" t="s">
        <v>1439</v>
      </c>
      <c r="D370" t="s">
        <v>158</v>
      </c>
      <c r="E370" t="s">
        <v>1440</v>
      </c>
      <c r="F370" t="s">
        <v>264</v>
      </c>
      <c r="G370" t="s">
        <v>49</v>
      </c>
      <c r="H370" t="b">
        <v>0</v>
      </c>
      <c r="I370" t="s">
        <v>1797</v>
      </c>
      <c r="J370" t="s">
        <v>1441</v>
      </c>
      <c r="K370" t="s">
        <v>1442</v>
      </c>
      <c r="L370">
        <v>6600</v>
      </c>
      <c r="M370">
        <v>1976</v>
      </c>
      <c r="N370">
        <v>1</v>
      </c>
      <c r="O370">
        <v>7</v>
      </c>
      <c r="P370" s="3">
        <v>27766</v>
      </c>
      <c r="Q370" s="3">
        <v>45838</v>
      </c>
      <c r="R370">
        <v>49.477084816295246</v>
      </c>
      <c r="S370">
        <v>112.85</v>
      </c>
      <c r="T370">
        <v>3845630030824</v>
      </c>
      <c r="U370">
        <v>80.900000000000006</v>
      </c>
      <c r="V370">
        <v>11.5</v>
      </c>
      <c r="W370">
        <v>48.8</v>
      </c>
      <c r="X370">
        <v>83132799</v>
      </c>
    </row>
    <row r="371" spans="1:24" x14ac:dyDescent="0.25">
      <c r="A371">
        <v>390</v>
      </c>
      <c r="B371" t="s">
        <v>49</v>
      </c>
      <c r="C371" t="s">
        <v>1443</v>
      </c>
      <c r="D371" t="s">
        <v>32</v>
      </c>
      <c r="E371" t="s">
        <v>130</v>
      </c>
      <c r="F371" t="s">
        <v>802</v>
      </c>
      <c r="G371" t="s">
        <v>49</v>
      </c>
      <c r="H371" t="b">
        <v>1</v>
      </c>
      <c r="I371" t="s">
        <v>1796</v>
      </c>
      <c r="J371" t="s">
        <v>1444</v>
      </c>
      <c r="K371" t="s">
        <v>137</v>
      </c>
      <c r="L371">
        <v>6500</v>
      </c>
      <c r="M371">
        <v>1942</v>
      </c>
      <c r="N371">
        <v>11</v>
      </c>
      <c r="O371">
        <v>27</v>
      </c>
      <c r="P371" s="3">
        <v>15672</v>
      </c>
      <c r="Q371" s="3">
        <v>45838</v>
      </c>
      <c r="R371">
        <v>82.59000684462697</v>
      </c>
      <c r="S371">
        <v>117.24</v>
      </c>
      <c r="T371">
        <v>21427700000000</v>
      </c>
      <c r="U371">
        <v>78.5</v>
      </c>
      <c r="V371">
        <v>9.6</v>
      </c>
      <c r="W371">
        <v>36.6</v>
      </c>
      <c r="X371">
        <v>328239523</v>
      </c>
    </row>
    <row r="372" spans="1:24" x14ac:dyDescent="0.25">
      <c r="A372">
        <v>390</v>
      </c>
      <c r="B372" t="s">
        <v>38</v>
      </c>
      <c r="C372" t="s">
        <v>1445</v>
      </c>
      <c r="D372" t="s">
        <v>32</v>
      </c>
      <c r="E372" t="s">
        <v>40</v>
      </c>
      <c r="F372" t="s">
        <v>56</v>
      </c>
      <c r="G372" t="s">
        <v>38</v>
      </c>
      <c r="H372" t="b">
        <v>0</v>
      </c>
      <c r="I372" t="s">
        <v>1797</v>
      </c>
      <c r="J372" t="s">
        <v>1446</v>
      </c>
      <c r="K372" t="s">
        <v>1447</v>
      </c>
      <c r="L372">
        <v>6500</v>
      </c>
      <c r="M372">
        <v>1964</v>
      </c>
      <c r="N372">
        <v>8</v>
      </c>
      <c r="O372">
        <v>15</v>
      </c>
      <c r="P372" s="3">
        <v>23604</v>
      </c>
      <c r="Q372" s="3">
        <v>45838</v>
      </c>
      <c r="R372">
        <v>60.872030380641171</v>
      </c>
      <c r="S372">
        <v>117.24</v>
      </c>
      <c r="T372">
        <v>21427700000000</v>
      </c>
      <c r="U372">
        <v>78.5</v>
      </c>
      <c r="V372">
        <v>9.6</v>
      </c>
      <c r="W372">
        <v>36.6</v>
      </c>
      <c r="X372">
        <v>328239523</v>
      </c>
    </row>
    <row r="373" spans="1:24" x14ac:dyDescent="0.25">
      <c r="A373">
        <v>390</v>
      </c>
      <c r="B373" t="s">
        <v>462</v>
      </c>
      <c r="C373" t="s">
        <v>1448</v>
      </c>
      <c r="D373" t="s">
        <v>32</v>
      </c>
      <c r="E373" t="s">
        <v>1449</v>
      </c>
      <c r="F373" t="s">
        <v>465</v>
      </c>
      <c r="G373" t="s">
        <v>462</v>
      </c>
      <c r="H373" t="b">
        <v>0</v>
      </c>
      <c r="I373" t="s">
        <v>1797</v>
      </c>
      <c r="J373" t="s">
        <v>1450</v>
      </c>
      <c r="K373" t="s">
        <v>1451</v>
      </c>
      <c r="L373">
        <v>6500</v>
      </c>
      <c r="M373">
        <v>1930</v>
      </c>
      <c r="N373">
        <v>2</v>
      </c>
      <c r="O373">
        <v>27</v>
      </c>
      <c r="P373" s="3">
        <v>11016</v>
      </c>
      <c r="Q373" s="3">
        <v>45838</v>
      </c>
      <c r="R373">
        <v>95.337440109514034</v>
      </c>
      <c r="S373">
        <v>117.24</v>
      </c>
      <c r="T373">
        <v>21427700000000</v>
      </c>
      <c r="U373">
        <v>78.5</v>
      </c>
      <c r="V373">
        <v>9.6</v>
      </c>
      <c r="W373">
        <v>36.6</v>
      </c>
      <c r="X373">
        <v>328239523</v>
      </c>
    </row>
    <row r="374" spans="1:24" x14ac:dyDescent="0.25">
      <c r="A374">
        <v>390</v>
      </c>
      <c r="B374" t="s">
        <v>462</v>
      </c>
      <c r="C374" t="s">
        <v>1452</v>
      </c>
      <c r="D374" t="s">
        <v>226</v>
      </c>
      <c r="E374" t="s">
        <v>227</v>
      </c>
      <c r="F374" t="s">
        <v>1453</v>
      </c>
      <c r="G374" t="s">
        <v>462</v>
      </c>
      <c r="H374" t="b">
        <v>1</v>
      </c>
      <c r="I374" t="s">
        <v>1796</v>
      </c>
      <c r="J374" t="s">
        <v>1454</v>
      </c>
      <c r="K374" t="s">
        <v>137</v>
      </c>
      <c r="L374">
        <v>6500</v>
      </c>
      <c r="M374">
        <v>1938</v>
      </c>
      <c r="N374">
        <v>9</v>
      </c>
      <c r="O374">
        <v>1</v>
      </c>
      <c r="P374" s="3">
        <v>14124</v>
      </c>
      <c r="Q374" s="3">
        <v>45838</v>
      </c>
      <c r="R374">
        <v>86.828199863107457</v>
      </c>
      <c r="S374">
        <v>119.62</v>
      </c>
      <c r="T374">
        <v>2827113184696</v>
      </c>
      <c r="U374">
        <v>81.3</v>
      </c>
      <c r="V374">
        <v>25.5</v>
      </c>
      <c r="W374">
        <v>30.6</v>
      </c>
      <c r="X374">
        <v>66834405</v>
      </c>
    </row>
    <row r="375" spans="1:24" x14ac:dyDescent="0.25">
      <c r="A375">
        <v>390</v>
      </c>
      <c r="B375" t="s">
        <v>462</v>
      </c>
      <c r="C375" t="s">
        <v>1455</v>
      </c>
      <c r="D375" t="s">
        <v>170</v>
      </c>
      <c r="E375" t="s">
        <v>1456</v>
      </c>
      <c r="F375" t="s">
        <v>465</v>
      </c>
      <c r="G375" t="s">
        <v>462</v>
      </c>
      <c r="H375" t="b">
        <v>1</v>
      </c>
      <c r="I375" t="s">
        <v>1796</v>
      </c>
      <c r="J375" t="s">
        <v>1457</v>
      </c>
      <c r="K375" t="s">
        <v>1458</v>
      </c>
      <c r="L375">
        <v>6500</v>
      </c>
      <c r="M375">
        <v>1971</v>
      </c>
      <c r="N375">
        <v>4</v>
      </c>
      <c r="O375">
        <v>22</v>
      </c>
      <c r="P375" s="3">
        <v>26045</v>
      </c>
      <c r="Q375" s="3">
        <v>45838</v>
      </c>
      <c r="R375">
        <v>54.189606252177811</v>
      </c>
      <c r="S375">
        <v>99.55</v>
      </c>
      <c r="T375">
        <v>703082435360</v>
      </c>
      <c r="U375">
        <v>83.6</v>
      </c>
      <c r="V375">
        <v>10.1</v>
      </c>
      <c r="W375">
        <v>28.8</v>
      </c>
      <c r="X375">
        <v>8574832</v>
      </c>
    </row>
    <row r="376" spans="1:24" x14ac:dyDescent="0.25">
      <c r="A376">
        <v>397</v>
      </c>
      <c r="B376" t="s">
        <v>49</v>
      </c>
      <c r="C376" t="s">
        <v>1459</v>
      </c>
      <c r="D376" t="s">
        <v>497</v>
      </c>
      <c r="E376" t="s">
        <v>1460</v>
      </c>
      <c r="F376" t="s">
        <v>264</v>
      </c>
      <c r="G376" t="s">
        <v>49</v>
      </c>
      <c r="H376" t="b">
        <v>1</v>
      </c>
      <c r="I376" t="s">
        <v>1796</v>
      </c>
      <c r="J376" t="s">
        <v>1461</v>
      </c>
      <c r="K376" t="s">
        <v>457</v>
      </c>
      <c r="L376">
        <v>6400</v>
      </c>
      <c r="M376">
        <v>1951</v>
      </c>
      <c r="N376">
        <v>8</v>
      </c>
      <c r="O376">
        <v>19</v>
      </c>
      <c r="P376" s="3">
        <v>18859</v>
      </c>
      <c r="Q376" s="3">
        <v>45838</v>
      </c>
      <c r="R376">
        <v>73.863802292472812</v>
      </c>
      <c r="S376">
        <v>110.51</v>
      </c>
      <c r="T376">
        <v>530832908738</v>
      </c>
      <c r="U376">
        <v>82.5</v>
      </c>
      <c r="V376">
        <v>27.9</v>
      </c>
      <c r="W376">
        <v>49.1</v>
      </c>
      <c r="X376">
        <v>10285453</v>
      </c>
    </row>
    <row r="377" spans="1:24" x14ac:dyDescent="0.25">
      <c r="A377">
        <v>397</v>
      </c>
      <c r="B377" t="s">
        <v>590</v>
      </c>
      <c r="C377" t="s">
        <v>1462</v>
      </c>
      <c r="D377" t="s">
        <v>32</v>
      </c>
      <c r="E377" t="s">
        <v>1285</v>
      </c>
      <c r="F377" t="s">
        <v>1463</v>
      </c>
      <c r="G377" t="s">
        <v>590</v>
      </c>
      <c r="H377" t="b">
        <v>1</v>
      </c>
      <c r="I377" t="s">
        <v>1796</v>
      </c>
      <c r="J377" t="s">
        <v>1464</v>
      </c>
      <c r="K377" t="s">
        <v>266</v>
      </c>
      <c r="L377">
        <v>6400</v>
      </c>
      <c r="M377">
        <v>1960</v>
      </c>
      <c r="N377">
        <v>4</v>
      </c>
      <c r="O377">
        <v>10</v>
      </c>
      <c r="P377" s="3">
        <v>22016</v>
      </c>
      <c r="Q377" s="3">
        <v>45838</v>
      </c>
      <c r="R377">
        <v>65.219728709503471</v>
      </c>
      <c r="S377">
        <v>117.24</v>
      </c>
      <c r="T377">
        <v>21427700000000</v>
      </c>
      <c r="U377">
        <v>78.5</v>
      </c>
      <c r="V377">
        <v>9.6</v>
      </c>
      <c r="W377">
        <v>36.6</v>
      </c>
      <c r="X377">
        <v>328239523</v>
      </c>
    </row>
    <row r="378" spans="1:24" x14ac:dyDescent="0.25">
      <c r="A378">
        <v>397</v>
      </c>
      <c r="B378" t="s">
        <v>49</v>
      </c>
      <c r="C378" t="s">
        <v>1465</v>
      </c>
      <c r="D378" t="s">
        <v>32</v>
      </c>
      <c r="E378" t="s">
        <v>61</v>
      </c>
      <c r="F378" t="s">
        <v>204</v>
      </c>
      <c r="G378" t="s">
        <v>49</v>
      </c>
      <c r="H378" t="b">
        <v>1</v>
      </c>
      <c r="I378" t="s">
        <v>1796</v>
      </c>
      <c r="J378" t="s">
        <v>1466</v>
      </c>
      <c r="K378" t="s">
        <v>617</v>
      </c>
      <c r="L378">
        <v>6400</v>
      </c>
      <c r="M378">
        <v>1953</v>
      </c>
      <c r="N378">
        <v>6</v>
      </c>
      <c r="O378">
        <v>14</v>
      </c>
      <c r="P378" s="3">
        <v>19524</v>
      </c>
      <c r="Q378" s="3">
        <v>45838</v>
      </c>
      <c r="R378">
        <v>72.044481116153477</v>
      </c>
      <c r="S378">
        <v>117.24</v>
      </c>
      <c r="T378">
        <v>21427700000000</v>
      </c>
      <c r="U378">
        <v>78.5</v>
      </c>
      <c r="V378">
        <v>9.6</v>
      </c>
      <c r="W378">
        <v>36.6</v>
      </c>
      <c r="X378">
        <v>328239523</v>
      </c>
    </row>
    <row r="379" spans="1:24" x14ac:dyDescent="0.25">
      <c r="A379">
        <v>397</v>
      </c>
      <c r="B379" t="s">
        <v>351</v>
      </c>
      <c r="C379" t="s">
        <v>1467</v>
      </c>
      <c r="D379" t="s">
        <v>105</v>
      </c>
      <c r="E379" t="s">
        <v>153</v>
      </c>
      <c r="F379" t="s">
        <v>1468</v>
      </c>
      <c r="G379" t="s">
        <v>351</v>
      </c>
      <c r="H379" t="b">
        <v>1</v>
      </c>
      <c r="I379" t="s">
        <v>1797</v>
      </c>
      <c r="J379" t="s">
        <v>1469</v>
      </c>
      <c r="K379" t="s">
        <v>808</v>
      </c>
      <c r="L379">
        <v>6400</v>
      </c>
      <c r="M379">
        <v>1963</v>
      </c>
      <c r="N379">
        <v>11</v>
      </c>
      <c r="O379">
        <v>1</v>
      </c>
      <c r="P379" s="3">
        <v>23316</v>
      </c>
      <c r="Q379" s="3">
        <v>45838</v>
      </c>
      <c r="R379">
        <v>61.661205510408067</v>
      </c>
      <c r="S379">
        <v>125.08</v>
      </c>
      <c r="T379">
        <v>19910000000000</v>
      </c>
      <c r="U379">
        <v>77</v>
      </c>
      <c r="V379">
        <v>9.4</v>
      </c>
      <c r="W379">
        <v>59.2</v>
      </c>
      <c r="X379">
        <v>1397715000</v>
      </c>
    </row>
    <row r="380" spans="1:24" x14ac:dyDescent="0.25">
      <c r="A380">
        <v>397</v>
      </c>
      <c r="B380" t="s">
        <v>292</v>
      </c>
      <c r="C380" t="s">
        <v>1470</v>
      </c>
      <c r="D380" t="s">
        <v>23</v>
      </c>
      <c r="E380" t="s">
        <v>24</v>
      </c>
      <c r="F380" t="s">
        <v>619</v>
      </c>
      <c r="G380" t="s">
        <v>292</v>
      </c>
      <c r="H380" t="b">
        <v>1</v>
      </c>
      <c r="I380" t="s">
        <v>1796</v>
      </c>
      <c r="J380" t="s">
        <v>1471</v>
      </c>
      <c r="K380" t="s">
        <v>1472</v>
      </c>
      <c r="L380">
        <v>6400</v>
      </c>
      <c r="M380">
        <v>1962</v>
      </c>
      <c r="N380">
        <v>10</v>
      </c>
      <c r="O380">
        <v>15</v>
      </c>
      <c r="P380" s="3">
        <v>22934</v>
      </c>
      <c r="Q380" s="3">
        <v>45838</v>
      </c>
      <c r="R380">
        <v>62.70773442847365</v>
      </c>
      <c r="S380">
        <v>110.05</v>
      </c>
      <c r="T380">
        <v>2715518274227</v>
      </c>
      <c r="U380">
        <v>82.5</v>
      </c>
      <c r="V380">
        <v>24.2</v>
      </c>
      <c r="W380">
        <v>60.7</v>
      </c>
      <c r="X380">
        <v>67059887</v>
      </c>
    </row>
    <row r="381" spans="1:24" x14ac:dyDescent="0.25">
      <c r="A381">
        <v>397</v>
      </c>
      <c r="B381" t="s">
        <v>49</v>
      </c>
      <c r="C381" t="s">
        <v>1473</v>
      </c>
      <c r="D381" t="s">
        <v>1474</v>
      </c>
      <c r="E381" t="s">
        <v>1475</v>
      </c>
      <c r="F381" t="s">
        <v>478</v>
      </c>
      <c r="G381" t="s">
        <v>49</v>
      </c>
      <c r="H381" t="b">
        <v>1</v>
      </c>
      <c r="I381" t="s">
        <v>1796</v>
      </c>
      <c r="J381" t="s">
        <v>1476</v>
      </c>
      <c r="K381" t="s">
        <v>1477</v>
      </c>
      <c r="L381">
        <v>6400</v>
      </c>
      <c r="M381">
        <v>1933</v>
      </c>
      <c r="N381">
        <v>1</v>
      </c>
      <c r="O381">
        <v>27</v>
      </c>
      <c r="P381" s="3">
        <v>12081</v>
      </c>
      <c r="Q381" s="3">
        <v>45838</v>
      </c>
      <c r="R381">
        <v>92.422309232218552</v>
      </c>
      <c r="S381">
        <v>140.94999999999999</v>
      </c>
      <c r="T381">
        <v>323802808108</v>
      </c>
      <c r="U381">
        <v>77.099999999999994</v>
      </c>
      <c r="V381">
        <v>14.4</v>
      </c>
      <c r="W381">
        <v>71.2</v>
      </c>
      <c r="X381">
        <v>50339443</v>
      </c>
    </row>
    <row r="382" spans="1:24" x14ac:dyDescent="0.25">
      <c r="A382">
        <v>397</v>
      </c>
      <c r="B382" t="s">
        <v>168</v>
      </c>
      <c r="C382" t="s">
        <v>1479</v>
      </c>
      <c r="D382" t="s">
        <v>32</v>
      </c>
      <c r="E382" t="s">
        <v>1480</v>
      </c>
      <c r="F382" t="s">
        <v>1481</v>
      </c>
      <c r="G382" t="s">
        <v>168</v>
      </c>
      <c r="H382" t="b">
        <v>1</v>
      </c>
      <c r="I382" t="s">
        <v>1796</v>
      </c>
      <c r="J382" t="s">
        <v>1482</v>
      </c>
      <c r="K382" t="s">
        <v>1483</v>
      </c>
      <c r="L382">
        <v>6400</v>
      </c>
      <c r="M382">
        <v>1934</v>
      </c>
      <c r="N382">
        <v>7</v>
      </c>
      <c r="O382">
        <v>27</v>
      </c>
      <c r="P382" s="3">
        <v>12627</v>
      </c>
      <c r="Q382" s="3">
        <v>45838</v>
      </c>
      <c r="R382">
        <v>90.926762491444222</v>
      </c>
      <c r="S382">
        <v>117.24</v>
      </c>
      <c r="T382">
        <v>21427700000000</v>
      </c>
      <c r="U382">
        <v>78.5</v>
      </c>
      <c r="V382">
        <v>9.6</v>
      </c>
      <c r="W382">
        <v>36.6</v>
      </c>
      <c r="X382">
        <v>328239523</v>
      </c>
    </row>
    <row r="383" spans="1:24" x14ac:dyDescent="0.25">
      <c r="A383">
        <v>405</v>
      </c>
      <c r="B383" t="s">
        <v>580</v>
      </c>
      <c r="C383" t="s">
        <v>1484</v>
      </c>
      <c r="D383" t="s">
        <v>226</v>
      </c>
      <c r="E383" t="s">
        <v>861</v>
      </c>
      <c r="F383" t="s">
        <v>1246</v>
      </c>
      <c r="G383" t="s">
        <v>580</v>
      </c>
      <c r="H383" t="b">
        <v>0</v>
      </c>
      <c r="I383" t="s">
        <v>1796</v>
      </c>
      <c r="J383" t="s">
        <v>1485</v>
      </c>
      <c r="K383" t="s">
        <v>675</v>
      </c>
      <c r="L383">
        <v>6300</v>
      </c>
      <c r="M383">
        <v>1945</v>
      </c>
      <c r="N383">
        <v>10</v>
      </c>
      <c r="O383">
        <v>23</v>
      </c>
      <c r="P383" s="3">
        <v>16733</v>
      </c>
      <c r="Q383" s="3">
        <v>45838</v>
      </c>
      <c r="R383">
        <v>79.685820517153957</v>
      </c>
      <c r="S383">
        <v>119.62</v>
      </c>
      <c r="T383">
        <v>2827113184696</v>
      </c>
      <c r="U383">
        <v>81.3</v>
      </c>
      <c r="V383">
        <v>25.5</v>
      </c>
      <c r="W383">
        <v>30.6</v>
      </c>
      <c r="X383">
        <v>66834405</v>
      </c>
    </row>
    <row r="384" spans="1:24" x14ac:dyDescent="0.25">
      <c r="A384">
        <v>405</v>
      </c>
      <c r="B384" t="s">
        <v>292</v>
      </c>
      <c r="C384" t="s">
        <v>1486</v>
      </c>
      <c r="D384" t="s">
        <v>105</v>
      </c>
      <c r="E384" t="s">
        <v>903</v>
      </c>
      <c r="F384" t="s">
        <v>1487</v>
      </c>
      <c r="G384" t="s">
        <v>292</v>
      </c>
      <c r="H384" t="b">
        <v>1</v>
      </c>
      <c r="I384" t="s">
        <v>1796</v>
      </c>
      <c r="J384" t="s">
        <v>1488</v>
      </c>
      <c r="K384" t="s">
        <v>1489</v>
      </c>
      <c r="L384">
        <v>6300</v>
      </c>
      <c r="M384">
        <v>1965</v>
      </c>
      <c r="N384">
        <v>1</v>
      </c>
      <c r="O384">
        <v>1</v>
      </c>
      <c r="P384" s="3">
        <v>23743</v>
      </c>
      <c r="Q384" s="3">
        <v>45838</v>
      </c>
      <c r="R384">
        <v>60.493491921005386</v>
      </c>
      <c r="S384">
        <v>125.08</v>
      </c>
      <c r="T384">
        <v>19910000000000</v>
      </c>
      <c r="U384">
        <v>77</v>
      </c>
      <c r="V384">
        <v>9.4</v>
      </c>
      <c r="W384">
        <v>59.2</v>
      </c>
      <c r="X384">
        <v>1397715000</v>
      </c>
    </row>
    <row r="385" spans="1:24" x14ac:dyDescent="0.25">
      <c r="A385">
        <v>405</v>
      </c>
      <c r="B385" t="s">
        <v>49</v>
      </c>
      <c r="C385" t="s">
        <v>1490</v>
      </c>
      <c r="D385" t="s">
        <v>226</v>
      </c>
      <c r="E385" t="s">
        <v>227</v>
      </c>
      <c r="F385" t="s">
        <v>802</v>
      </c>
      <c r="G385" t="s">
        <v>49</v>
      </c>
      <c r="H385" t="b">
        <v>1</v>
      </c>
      <c r="I385" t="s">
        <v>1796</v>
      </c>
      <c r="J385" t="s">
        <v>1491</v>
      </c>
      <c r="K385" t="s">
        <v>190</v>
      </c>
      <c r="L385">
        <v>6300</v>
      </c>
      <c r="M385">
        <v>1956</v>
      </c>
      <c r="N385">
        <v>6</v>
      </c>
      <c r="O385">
        <v>1</v>
      </c>
      <c r="P385" s="3">
        <v>20607</v>
      </c>
      <c r="Q385" s="3">
        <v>45838</v>
      </c>
      <c r="R385">
        <v>69.077362327909881</v>
      </c>
      <c r="S385">
        <v>119.62</v>
      </c>
      <c r="T385">
        <v>2827113184696</v>
      </c>
      <c r="U385">
        <v>81.3</v>
      </c>
      <c r="V385">
        <v>25.5</v>
      </c>
      <c r="W385">
        <v>30.6</v>
      </c>
      <c r="X385">
        <v>66834405</v>
      </c>
    </row>
    <row r="386" spans="1:24" x14ac:dyDescent="0.25">
      <c r="A386">
        <v>405</v>
      </c>
      <c r="B386" t="s">
        <v>351</v>
      </c>
      <c r="C386" t="s">
        <v>1492</v>
      </c>
      <c r="D386" t="s">
        <v>23</v>
      </c>
      <c r="E386" t="s">
        <v>1493</v>
      </c>
      <c r="F386" t="s">
        <v>517</v>
      </c>
      <c r="G386" t="s">
        <v>351</v>
      </c>
      <c r="H386" t="b">
        <v>0</v>
      </c>
      <c r="I386" t="s">
        <v>1796</v>
      </c>
      <c r="J386" t="s">
        <v>1494</v>
      </c>
      <c r="K386" t="s">
        <v>235</v>
      </c>
      <c r="L386">
        <v>6300</v>
      </c>
      <c r="M386">
        <v>1938</v>
      </c>
      <c r="N386">
        <v>1</v>
      </c>
      <c r="O386">
        <v>1</v>
      </c>
      <c r="P386" s="3">
        <v>13881</v>
      </c>
      <c r="Q386" s="3">
        <v>45838</v>
      </c>
      <c r="R386">
        <v>87.493497604380565</v>
      </c>
      <c r="S386">
        <v>110.05</v>
      </c>
      <c r="T386">
        <v>2715518274227</v>
      </c>
      <c r="U386">
        <v>82.5</v>
      </c>
      <c r="V386">
        <v>24.2</v>
      </c>
      <c r="W386">
        <v>60.7</v>
      </c>
      <c r="X386">
        <v>67059887</v>
      </c>
    </row>
    <row r="387" spans="1:24" x14ac:dyDescent="0.25">
      <c r="A387">
        <v>405</v>
      </c>
      <c r="B387" t="s">
        <v>292</v>
      </c>
      <c r="C387" t="s">
        <v>1495</v>
      </c>
      <c r="D387" t="s">
        <v>105</v>
      </c>
      <c r="E387" t="s">
        <v>1496</v>
      </c>
      <c r="F387" t="s">
        <v>1497</v>
      </c>
      <c r="G387" t="s">
        <v>292</v>
      </c>
      <c r="H387" t="b">
        <v>1</v>
      </c>
      <c r="I387" t="s">
        <v>1796</v>
      </c>
      <c r="J387" t="s">
        <v>384</v>
      </c>
      <c r="K387" t="s">
        <v>1498</v>
      </c>
      <c r="L387">
        <v>6300</v>
      </c>
      <c r="M387">
        <v>1964</v>
      </c>
      <c r="N387">
        <v>3</v>
      </c>
      <c r="O387">
        <v>11</v>
      </c>
      <c r="P387" s="3">
        <v>23447</v>
      </c>
      <c r="Q387" s="3">
        <v>45838</v>
      </c>
      <c r="R387">
        <v>61.301863463746358</v>
      </c>
      <c r="S387">
        <v>125.08</v>
      </c>
      <c r="T387">
        <v>19910000000000</v>
      </c>
      <c r="U387">
        <v>77</v>
      </c>
      <c r="V387">
        <v>9.4</v>
      </c>
      <c r="W387">
        <v>59.2</v>
      </c>
      <c r="X387">
        <v>1397715000</v>
      </c>
    </row>
    <row r="388" spans="1:24" x14ac:dyDescent="0.25">
      <c r="A388">
        <v>405</v>
      </c>
      <c r="B388" t="s">
        <v>250</v>
      </c>
      <c r="C388" t="s">
        <v>1499</v>
      </c>
      <c r="D388" t="s">
        <v>665</v>
      </c>
      <c r="E388" t="s">
        <v>1500</v>
      </c>
      <c r="F388" t="s">
        <v>1501</v>
      </c>
      <c r="G388" t="s">
        <v>250</v>
      </c>
      <c r="H388" t="b">
        <v>1</v>
      </c>
      <c r="I388" t="s">
        <v>1796</v>
      </c>
      <c r="J388" t="s">
        <v>234</v>
      </c>
      <c r="K388" t="s">
        <v>1502</v>
      </c>
      <c r="L388">
        <v>6300</v>
      </c>
      <c r="M388">
        <v>1926</v>
      </c>
      <c r="N388">
        <v>7</v>
      </c>
      <c r="O388">
        <v>16</v>
      </c>
      <c r="P388" s="3">
        <v>9694</v>
      </c>
      <c r="Q388" s="3">
        <v>45838</v>
      </c>
      <c r="R388">
        <v>98.956878850102669</v>
      </c>
      <c r="S388">
        <v>108.15</v>
      </c>
      <c r="T388">
        <v>395098666122</v>
      </c>
      <c r="U388">
        <v>82.8</v>
      </c>
      <c r="V388">
        <v>23.1</v>
      </c>
      <c r="W388">
        <v>25.3</v>
      </c>
      <c r="X388">
        <v>9053300</v>
      </c>
    </row>
    <row r="389" spans="1:24" x14ac:dyDescent="0.25">
      <c r="A389">
        <v>411</v>
      </c>
      <c r="B389" t="s">
        <v>103</v>
      </c>
      <c r="C389" t="s">
        <v>1503</v>
      </c>
      <c r="D389" t="s">
        <v>67</v>
      </c>
      <c r="E389" t="s">
        <v>68</v>
      </c>
      <c r="F389" t="s">
        <v>1504</v>
      </c>
      <c r="G389" t="s">
        <v>103</v>
      </c>
      <c r="H389" t="b">
        <v>0</v>
      </c>
      <c r="I389" t="s">
        <v>1797</v>
      </c>
      <c r="J389" t="s">
        <v>1505</v>
      </c>
      <c r="K389" t="s">
        <v>1506</v>
      </c>
      <c r="L389">
        <v>6200</v>
      </c>
      <c r="M389">
        <v>1963</v>
      </c>
      <c r="N389">
        <v>5</v>
      </c>
      <c r="O389">
        <v>2</v>
      </c>
      <c r="P389" s="3">
        <v>23133</v>
      </c>
      <c r="Q389" s="3">
        <v>45838</v>
      </c>
      <c r="R389">
        <v>62.162226761114248</v>
      </c>
      <c r="S389">
        <v>141.54</v>
      </c>
      <c r="T389">
        <v>1258286717125</v>
      </c>
      <c r="U389">
        <v>75</v>
      </c>
      <c r="V389">
        <v>13.1</v>
      </c>
      <c r="W389">
        <v>55.1</v>
      </c>
      <c r="X389">
        <v>126014024</v>
      </c>
    </row>
    <row r="390" spans="1:24" x14ac:dyDescent="0.25">
      <c r="A390">
        <v>411</v>
      </c>
      <c r="B390" t="s">
        <v>72</v>
      </c>
      <c r="C390" t="s">
        <v>1507</v>
      </c>
      <c r="D390" t="s">
        <v>497</v>
      </c>
      <c r="E390" t="s">
        <v>498</v>
      </c>
      <c r="F390" t="s">
        <v>264</v>
      </c>
      <c r="G390" t="s">
        <v>72</v>
      </c>
      <c r="H390" t="b">
        <v>1</v>
      </c>
      <c r="I390" t="s">
        <v>1796</v>
      </c>
      <c r="J390" t="s">
        <v>1508</v>
      </c>
      <c r="K390" t="s">
        <v>1509</v>
      </c>
      <c r="L390">
        <v>6200</v>
      </c>
      <c r="M390">
        <v>1938</v>
      </c>
      <c r="N390">
        <v>3</v>
      </c>
      <c r="O390">
        <v>3</v>
      </c>
      <c r="P390" s="3">
        <v>13942</v>
      </c>
      <c r="Q390" s="3">
        <v>45838</v>
      </c>
      <c r="R390">
        <v>87.32648870636551</v>
      </c>
      <c r="S390">
        <v>110.51</v>
      </c>
      <c r="T390">
        <v>530832908738</v>
      </c>
      <c r="U390">
        <v>82.5</v>
      </c>
      <c r="V390">
        <v>27.9</v>
      </c>
      <c r="W390">
        <v>49.1</v>
      </c>
      <c r="X390">
        <v>10285453</v>
      </c>
    </row>
    <row r="391" spans="1:24" x14ac:dyDescent="0.25">
      <c r="A391">
        <v>411</v>
      </c>
      <c r="B391" t="s">
        <v>381</v>
      </c>
      <c r="C391" t="s">
        <v>1510</v>
      </c>
      <c r="D391" t="s">
        <v>1511</v>
      </c>
      <c r="E391" t="s">
        <v>1512</v>
      </c>
      <c r="F391" t="s">
        <v>1513</v>
      </c>
      <c r="G391" t="s">
        <v>381</v>
      </c>
      <c r="H391" t="b">
        <v>1</v>
      </c>
      <c r="I391" t="s">
        <v>1796</v>
      </c>
      <c r="J391" t="s">
        <v>1514</v>
      </c>
      <c r="K391" t="s">
        <v>1515</v>
      </c>
      <c r="L391">
        <v>6200</v>
      </c>
      <c r="M391">
        <v>1933</v>
      </c>
      <c r="N391">
        <v>8</v>
      </c>
      <c r="O391">
        <v>2</v>
      </c>
      <c r="P391" s="3">
        <v>12268</v>
      </c>
      <c r="Q391" s="3">
        <v>45838</v>
      </c>
      <c r="R391">
        <v>91.910327366933586</v>
      </c>
      <c r="S391">
        <v>115.91</v>
      </c>
      <c r="T391">
        <v>909070395161</v>
      </c>
      <c r="U391">
        <v>81.8</v>
      </c>
      <c r="V391">
        <v>23</v>
      </c>
      <c r="W391">
        <v>41.2</v>
      </c>
      <c r="X391">
        <v>17332850</v>
      </c>
    </row>
    <row r="392" spans="1:24" x14ac:dyDescent="0.25">
      <c r="A392">
        <v>411</v>
      </c>
      <c r="B392" t="s">
        <v>103</v>
      </c>
      <c r="C392" t="s">
        <v>1517</v>
      </c>
      <c r="D392" t="s">
        <v>105</v>
      </c>
      <c r="E392" t="s">
        <v>192</v>
      </c>
      <c r="F392" t="s">
        <v>1230</v>
      </c>
      <c r="G392" t="s">
        <v>103</v>
      </c>
      <c r="H392" t="b">
        <v>1</v>
      </c>
      <c r="I392" t="s">
        <v>1796</v>
      </c>
      <c r="J392" t="s">
        <v>1386</v>
      </c>
      <c r="K392" t="s">
        <v>1518</v>
      </c>
      <c r="L392">
        <v>6200</v>
      </c>
      <c r="M392">
        <v>1964</v>
      </c>
      <c r="N392">
        <v>1</v>
      </c>
      <c r="O392">
        <v>1</v>
      </c>
      <c r="P392" s="3">
        <v>23377</v>
      </c>
      <c r="Q392" s="3">
        <v>45838</v>
      </c>
      <c r="R392">
        <v>61.493508787423828</v>
      </c>
      <c r="S392">
        <v>125.08</v>
      </c>
      <c r="T392">
        <v>19910000000000</v>
      </c>
      <c r="U392">
        <v>77</v>
      </c>
      <c r="V392">
        <v>9.4</v>
      </c>
      <c r="W392">
        <v>59.2</v>
      </c>
      <c r="X392">
        <v>1397715000</v>
      </c>
    </row>
    <row r="393" spans="1:24" x14ac:dyDescent="0.25">
      <c r="A393">
        <v>411</v>
      </c>
      <c r="B393" t="s">
        <v>250</v>
      </c>
      <c r="C393" t="s">
        <v>1519</v>
      </c>
      <c r="D393" t="s">
        <v>105</v>
      </c>
      <c r="E393" t="s">
        <v>827</v>
      </c>
      <c r="F393" t="s">
        <v>1520</v>
      </c>
      <c r="G393" t="s">
        <v>250</v>
      </c>
      <c r="H393" t="b">
        <v>1</v>
      </c>
      <c r="I393" t="s">
        <v>1796</v>
      </c>
      <c r="J393" t="s">
        <v>1521</v>
      </c>
      <c r="K393" t="s">
        <v>905</v>
      </c>
      <c r="L393">
        <v>6200</v>
      </c>
      <c r="M393">
        <v>1964</v>
      </c>
      <c r="N393">
        <v>1</v>
      </c>
      <c r="O393">
        <v>1</v>
      </c>
      <c r="P393" s="3">
        <v>23377</v>
      </c>
      <c r="Q393" s="3">
        <v>45838</v>
      </c>
      <c r="R393">
        <v>61.493508787423828</v>
      </c>
      <c r="S393">
        <v>125.08</v>
      </c>
      <c r="T393">
        <v>19910000000000</v>
      </c>
      <c r="U393">
        <v>77</v>
      </c>
      <c r="V393">
        <v>9.4</v>
      </c>
      <c r="W393">
        <v>59.2</v>
      </c>
      <c r="X393">
        <v>1397715000</v>
      </c>
    </row>
    <row r="394" spans="1:24" x14ac:dyDescent="0.25">
      <c r="A394">
        <v>411</v>
      </c>
      <c r="B394" t="s">
        <v>250</v>
      </c>
      <c r="C394" t="s">
        <v>1522</v>
      </c>
      <c r="D394" t="s">
        <v>105</v>
      </c>
      <c r="E394" t="s">
        <v>827</v>
      </c>
      <c r="F394" t="s">
        <v>1523</v>
      </c>
      <c r="G394" t="s">
        <v>250</v>
      </c>
      <c r="H394" t="b">
        <v>1</v>
      </c>
      <c r="I394" t="s">
        <v>1796</v>
      </c>
      <c r="J394" t="s">
        <v>1521</v>
      </c>
      <c r="K394" t="s">
        <v>1524</v>
      </c>
      <c r="L394">
        <v>6200</v>
      </c>
      <c r="M394">
        <v>1972</v>
      </c>
      <c r="N394">
        <v>1</v>
      </c>
      <c r="O394">
        <v>1</v>
      </c>
      <c r="P394" s="3">
        <v>26299</v>
      </c>
      <c r="Q394" s="3">
        <v>45838</v>
      </c>
      <c r="R394">
        <v>53.493510444128979</v>
      </c>
      <c r="S394">
        <v>125.08</v>
      </c>
      <c r="T394">
        <v>19910000000000</v>
      </c>
      <c r="U394">
        <v>77</v>
      </c>
      <c r="V394">
        <v>9.4</v>
      </c>
      <c r="W394">
        <v>59.2</v>
      </c>
      <c r="X394">
        <v>1397715000</v>
      </c>
    </row>
    <row r="395" spans="1:24" x14ac:dyDescent="0.25">
      <c r="A395">
        <v>411</v>
      </c>
      <c r="B395" t="s">
        <v>49</v>
      </c>
      <c r="C395" t="s">
        <v>1525</v>
      </c>
      <c r="D395" t="s">
        <v>1526</v>
      </c>
      <c r="E395" t="s">
        <v>1527</v>
      </c>
      <c r="F395" t="s">
        <v>264</v>
      </c>
      <c r="G395" t="s">
        <v>49</v>
      </c>
      <c r="H395" t="b">
        <v>1</v>
      </c>
      <c r="I395" t="s">
        <v>1796</v>
      </c>
      <c r="J395" t="s">
        <v>1528</v>
      </c>
      <c r="K395" t="s">
        <v>1529</v>
      </c>
      <c r="L395">
        <v>6200</v>
      </c>
      <c r="M395">
        <v>1962</v>
      </c>
      <c r="N395">
        <v>7</v>
      </c>
      <c r="O395">
        <v>11</v>
      </c>
      <c r="P395" s="3">
        <v>22838</v>
      </c>
      <c r="Q395" s="3">
        <v>45838</v>
      </c>
      <c r="R395">
        <v>62.970568104038328</v>
      </c>
      <c r="S395">
        <v>114.11</v>
      </c>
      <c r="T395">
        <v>592164400688</v>
      </c>
      <c r="U395">
        <v>77.599999999999994</v>
      </c>
      <c r="V395">
        <v>17.399999999999999</v>
      </c>
      <c r="W395">
        <v>40.799999999999997</v>
      </c>
      <c r="X395">
        <v>37970874</v>
      </c>
    </row>
    <row r="396" spans="1:24" x14ac:dyDescent="0.25">
      <c r="A396">
        <v>418</v>
      </c>
      <c r="B396" t="s">
        <v>72</v>
      </c>
      <c r="C396" t="s">
        <v>1531</v>
      </c>
      <c r="D396" t="s">
        <v>565</v>
      </c>
      <c r="E396" t="s">
        <v>566</v>
      </c>
      <c r="F396" t="s">
        <v>1532</v>
      </c>
      <c r="G396" t="s">
        <v>72</v>
      </c>
      <c r="H396" t="b">
        <v>1</v>
      </c>
      <c r="I396" t="s">
        <v>1796</v>
      </c>
      <c r="J396" t="s">
        <v>1533</v>
      </c>
      <c r="K396" t="s">
        <v>733</v>
      </c>
      <c r="L396">
        <v>6100</v>
      </c>
      <c r="M396">
        <v>1953</v>
      </c>
      <c r="N396">
        <v>4</v>
      </c>
      <c r="O396">
        <v>29</v>
      </c>
      <c r="P396" s="3">
        <v>19478</v>
      </c>
      <c r="Q396" s="3">
        <v>45838</v>
      </c>
      <c r="R396">
        <v>72.170423433222069</v>
      </c>
      <c r="S396">
        <v>267.51</v>
      </c>
      <c r="T396">
        <v>448120428859</v>
      </c>
      <c r="U396">
        <v>54.3</v>
      </c>
      <c r="V396">
        <v>1.5</v>
      </c>
      <c r="W396">
        <v>34.799999999999997</v>
      </c>
      <c r="X396">
        <v>200963599</v>
      </c>
    </row>
    <row r="397" spans="1:24" x14ac:dyDescent="0.25">
      <c r="A397">
        <v>418</v>
      </c>
      <c r="B397" t="s">
        <v>49</v>
      </c>
      <c r="C397" t="s">
        <v>1534</v>
      </c>
      <c r="D397" t="s">
        <v>32</v>
      </c>
      <c r="E397" t="s">
        <v>886</v>
      </c>
      <c r="F397" t="s">
        <v>802</v>
      </c>
      <c r="G397" t="s">
        <v>49</v>
      </c>
      <c r="H397" t="b">
        <v>1</v>
      </c>
      <c r="I397" t="s">
        <v>1796</v>
      </c>
      <c r="J397" t="s">
        <v>1535</v>
      </c>
      <c r="K397" t="s">
        <v>1536</v>
      </c>
      <c r="L397">
        <v>6100</v>
      </c>
      <c r="M397">
        <v>1964</v>
      </c>
      <c r="N397">
        <v>7</v>
      </c>
      <c r="O397">
        <v>31</v>
      </c>
      <c r="P397" s="3">
        <v>23589</v>
      </c>
      <c r="Q397" s="3">
        <v>45838</v>
      </c>
      <c r="R397">
        <v>60.913097235714915</v>
      </c>
      <c r="S397">
        <v>117.24</v>
      </c>
      <c r="T397">
        <v>21427700000000</v>
      </c>
      <c r="U397">
        <v>78.5</v>
      </c>
      <c r="V397">
        <v>9.6</v>
      </c>
      <c r="W397">
        <v>36.6</v>
      </c>
      <c r="X397">
        <v>328239523</v>
      </c>
    </row>
    <row r="398" spans="1:24" x14ac:dyDescent="0.25">
      <c r="A398">
        <v>418</v>
      </c>
      <c r="B398" t="s">
        <v>21</v>
      </c>
      <c r="C398" t="s">
        <v>1537</v>
      </c>
      <c r="D398" t="s">
        <v>158</v>
      </c>
      <c r="E398" t="s">
        <v>896</v>
      </c>
      <c r="F398" t="s">
        <v>1538</v>
      </c>
      <c r="G398" t="s">
        <v>21</v>
      </c>
      <c r="H398" t="b">
        <v>0</v>
      </c>
      <c r="I398" t="s">
        <v>1796</v>
      </c>
      <c r="J398" t="s">
        <v>1539</v>
      </c>
      <c r="K398" t="s">
        <v>64</v>
      </c>
      <c r="L398">
        <v>6100</v>
      </c>
      <c r="M398">
        <v>1943</v>
      </c>
      <c r="N398">
        <v>9</v>
      </c>
      <c r="O398">
        <v>28</v>
      </c>
      <c r="P398" s="3">
        <v>15977</v>
      </c>
      <c r="Q398" s="3">
        <v>45838</v>
      </c>
      <c r="R398">
        <v>81.754288164665525</v>
      </c>
      <c r="S398">
        <v>112.85</v>
      </c>
      <c r="T398">
        <v>3845630030824</v>
      </c>
      <c r="U398">
        <v>80.900000000000006</v>
      </c>
      <c r="V398">
        <v>11.5</v>
      </c>
      <c r="W398">
        <v>48.8</v>
      </c>
      <c r="X398">
        <v>83132799</v>
      </c>
    </row>
    <row r="399" spans="1:24" x14ac:dyDescent="0.25">
      <c r="A399">
        <v>418</v>
      </c>
      <c r="B399" t="s">
        <v>21</v>
      </c>
      <c r="C399" t="s">
        <v>1540</v>
      </c>
      <c r="D399" t="s">
        <v>158</v>
      </c>
      <c r="E399" t="s">
        <v>896</v>
      </c>
      <c r="F399" t="s">
        <v>1538</v>
      </c>
      <c r="G399" t="s">
        <v>21</v>
      </c>
      <c r="H399" t="b">
        <v>0</v>
      </c>
      <c r="I399" t="s">
        <v>1796</v>
      </c>
      <c r="J399" t="s">
        <v>1539</v>
      </c>
      <c r="K399" t="s">
        <v>1541</v>
      </c>
      <c r="L399">
        <v>6100</v>
      </c>
      <c r="M399">
        <v>1951</v>
      </c>
      <c r="N399">
        <v>1</v>
      </c>
      <c r="O399">
        <v>1</v>
      </c>
      <c r="P399" s="3">
        <v>18629</v>
      </c>
      <c r="Q399" s="3">
        <v>45838</v>
      </c>
      <c r="R399">
        <v>74.493502226764988</v>
      </c>
      <c r="S399">
        <v>112.85</v>
      </c>
      <c r="T399">
        <v>3845630030824</v>
      </c>
      <c r="U399">
        <v>80.900000000000006</v>
      </c>
      <c r="V399">
        <v>11.5</v>
      </c>
      <c r="W399">
        <v>48.8</v>
      </c>
      <c r="X399">
        <v>83132799</v>
      </c>
    </row>
    <row r="400" spans="1:24" x14ac:dyDescent="0.25">
      <c r="A400">
        <v>425</v>
      </c>
      <c r="B400" t="s">
        <v>272</v>
      </c>
      <c r="C400" t="s">
        <v>1542</v>
      </c>
      <c r="D400" t="s">
        <v>327</v>
      </c>
      <c r="E400" t="s">
        <v>328</v>
      </c>
      <c r="F400" t="s">
        <v>1543</v>
      </c>
      <c r="G400" t="s">
        <v>272</v>
      </c>
      <c r="H400" t="b">
        <v>1</v>
      </c>
      <c r="I400" t="s">
        <v>1796</v>
      </c>
      <c r="J400" t="s">
        <v>1544</v>
      </c>
      <c r="K400" t="s">
        <v>898</v>
      </c>
      <c r="L400">
        <v>6000</v>
      </c>
      <c r="M400">
        <v>1959</v>
      </c>
      <c r="N400">
        <v>2</v>
      </c>
      <c r="O400">
        <v>20</v>
      </c>
      <c r="P400" s="3">
        <v>21601</v>
      </c>
      <c r="Q400" s="3">
        <v>45838</v>
      </c>
      <c r="R400">
        <v>66.356611637790138</v>
      </c>
      <c r="S400">
        <v>180.75</v>
      </c>
      <c r="T400">
        <v>1699876578871</v>
      </c>
      <c r="U400">
        <v>72.7</v>
      </c>
      <c r="V400">
        <v>11.4</v>
      </c>
      <c r="W400">
        <v>46.2</v>
      </c>
      <c r="X400">
        <v>144373535</v>
      </c>
    </row>
    <row r="401" spans="1:24" x14ac:dyDescent="0.25">
      <c r="A401">
        <v>425</v>
      </c>
      <c r="B401" t="s">
        <v>462</v>
      </c>
      <c r="C401" t="s">
        <v>1545</v>
      </c>
      <c r="D401" t="s">
        <v>32</v>
      </c>
      <c r="E401" t="s">
        <v>379</v>
      </c>
      <c r="F401" t="s">
        <v>465</v>
      </c>
      <c r="G401" t="s">
        <v>462</v>
      </c>
      <c r="H401" t="b">
        <v>1</v>
      </c>
      <c r="I401" t="s">
        <v>1796</v>
      </c>
      <c r="J401" t="s">
        <v>1546</v>
      </c>
      <c r="K401" t="s">
        <v>1547</v>
      </c>
      <c r="L401">
        <v>6000</v>
      </c>
      <c r="M401">
        <v>1938</v>
      </c>
      <c r="N401">
        <v>1</v>
      </c>
      <c r="O401">
        <v>12</v>
      </c>
      <c r="P401" s="3">
        <v>13892</v>
      </c>
      <c r="Q401" s="3">
        <v>45838</v>
      </c>
      <c r="R401">
        <v>87.463381245722104</v>
      </c>
      <c r="S401">
        <v>117.24</v>
      </c>
      <c r="T401">
        <v>21427700000000</v>
      </c>
      <c r="U401">
        <v>78.5</v>
      </c>
      <c r="V401">
        <v>9.6</v>
      </c>
      <c r="W401">
        <v>36.6</v>
      </c>
      <c r="X401">
        <v>328239523</v>
      </c>
    </row>
    <row r="402" spans="1:24" x14ac:dyDescent="0.25">
      <c r="A402">
        <v>425</v>
      </c>
      <c r="B402" t="s">
        <v>21</v>
      </c>
      <c r="C402" t="s">
        <v>1548</v>
      </c>
      <c r="D402" t="s">
        <v>133</v>
      </c>
      <c r="E402" t="s">
        <v>1549</v>
      </c>
      <c r="F402" t="s">
        <v>1550</v>
      </c>
      <c r="G402" t="s">
        <v>21</v>
      </c>
      <c r="H402" t="b">
        <v>1</v>
      </c>
      <c r="I402" t="s">
        <v>1796</v>
      </c>
      <c r="J402" t="s">
        <v>1551</v>
      </c>
      <c r="K402" t="s">
        <v>235</v>
      </c>
      <c r="L402">
        <v>6000</v>
      </c>
      <c r="M402">
        <v>1949</v>
      </c>
      <c r="N402">
        <v>2</v>
      </c>
      <c r="O402">
        <v>18</v>
      </c>
      <c r="P402" s="3">
        <v>17947</v>
      </c>
      <c r="Q402" s="3">
        <v>45838</v>
      </c>
      <c r="R402">
        <v>76.362075096003409</v>
      </c>
      <c r="S402">
        <v>116.76</v>
      </c>
      <c r="T402">
        <v>1736425629520</v>
      </c>
      <c r="U402">
        <v>81.900000000000006</v>
      </c>
      <c r="V402">
        <v>12.8</v>
      </c>
      <c r="W402">
        <v>24.5</v>
      </c>
      <c r="X402">
        <v>36991981</v>
      </c>
    </row>
    <row r="403" spans="1:24" x14ac:dyDescent="0.25">
      <c r="A403">
        <v>425</v>
      </c>
      <c r="B403" t="s">
        <v>38</v>
      </c>
      <c r="C403" t="s">
        <v>1552</v>
      </c>
      <c r="D403" t="s">
        <v>32</v>
      </c>
      <c r="E403" t="s">
        <v>1553</v>
      </c>
      <c r="F403" t="s">
        <v>1554</v>
      </c>
      <c r="G403" t="s">
        <v>38</v>
      </c>
      <c r="H403" t="b">
        <v>1</v>
      </c>
      <c r="I403" t="s">
        <v>1796</v>
      </c>
      <c r="J403" t="s">
        <v>1555</v>
      </c>
      <c r="K403" t="s">
        <v>1556</v>
      </c>
      <c r="L403">
        <v>6000</v>
      </c>
      <c r="M403">
        <v>1959</v>
      </c>
      <c r="N403">
        <v>8</v>
      </c>
      <c r="O403">
        <v>26</v>
      </c>
      <c r="P403" s="3">
        <v>21788</v>
      </c>
      <c r="Q403" s="3">
        <v>45838</v>
      </c>
      <c r="R403">
        <v>65.844638770840149</v>
      </c>
      <c r="S403">
        <v>117.24</v>
      </c>
      <c r="T403">
        <v>21427700000000</v>
      </c>
      <c r="U403">
        <v>78.5</v>
      </c>
      <c r="V403">
        <v>9.6</v>
      </c>
      <c r="W403">
        <v>36.6</v>
      </c>
      <c r="X403">
        <v>328239523</v>
      </c>
    </row>
    <row r="404" spans="1:24" x14ac:dyDescent="0.25">
      <c r="A404">
        <v>425</v>
      </c>
      <c r="B404" t="s">
        <v>21</v>
      </c>
      <c r="C404" t="s">
        <v>1557</v>
      </c>
      <c r="D404" t="s">
        <v>74</v>
      </c>
      <c r="E404" t="s">
        <v>75</v>
      </c>
      <c r="F404" t="s">
        <v>526</v>
      </c>
      <c r="G404" t="s">
        <v>21</v>
      </c>
      <c r="H404" t="b">
        <v>1</v>
      </c>
      <c r="I404" t="s">
        <v>1796</v>
      </c>
      <c r="J404" t="s">
        <v>527</v>
      </c>
      <c r="K404" t="s">
        <v>1558</v>
      </c>
      <c r="L404">
        <v>6000</v>
      </c>
      <c r="M404">
        <v>1958</v>
      </c>
      <c r="N404">
        <v>1</v>
      </c>
      <c r="O404">
        <v>1</v>
      </c>
      <c r="P404" s="3">
        <v>21186</v>
      </c>
      <c r="Q404" s="3">
        <v>45838</v>
      </c>
      <c r="R404">
        <v>67.493497604380565</v>
      </c>
      <c r="S404">
        <v>180.44</v>
      </c>
      <c r="T404">
        <v>2611000000000</v>
      </c>
      <c r="U404">
        <v>69.400000000000006</v>
      </c>
      <c r="V404">
        <v>11.2</v>
      </c>
      <c r="W404">
        <v>49.7</v>
      </c>
      <c r="X404">
        <v>1366417754</v>
      </c>
    </row>
    <row r="405" spans="1:24" x14ac:dyDescent="0.25">
      <c r="A405">
        <v>425</v>
      </c>
      <c r="B405" t="s">
        <v>72</v>
      </c>
      <c r="C405" t="s">
        <v>1559</v>
      </c>
      <c r="D405" t="s">
        <v>532</v>
      </c>
      <c r="E405" t="s">
        <v>533</v>
      </c>
      <c r="F405" t="s">
        <v>72</v>
      </c>
      <c r="G405" t="s">
        <v>72</v>
      </c>
      <c r="H405" t="b">
        <v>0</v>
      </c>
      <c r="I405" t="s">
        <v>1796</v>
      </c>
      <c r="J405" t="s">
        <v>1560</v>
      </c>
      <c r="K405" t="s">
        <v>1561</v>
      </c>
      <c r="L405">
        <v>6000</v>
      </c>
      <c r="M405">
        <v>1934</v>
      </c>
      <c r="N405">
        <v>11</v>
      </c>
      <c r="O405">
        <v>2</v>
      </c>
      <c r="P405" s="3">
        <v>12725</v>
      </c>
      <c r="Q405" s="3">
        <v>45838</v>
      </c>
      <c r="R405">
        <v>90.658453114305274</v>
      </c>
      <c r="S405">
        <v>113.27</v>
      </c>
      <c r="T405">
        <v>543649976166</v>
      </c>
      <c r="U405">
        <v>76.900000000000006</v>
      </c>
      <c r="V405">
        <v>14.9</v>
      </c>
      <c r="W405">
        <v>29.5</v>
      </c>
      <c r="X405">
        <v>69625582</v>
      </c>
    </row>
    <row r="406" spans="1:24" x14ac:dyDescent="0.25">
      <c r="A406">
        <v>425</v>
      </c>
      <c r="B406" t="s">
        <v>49</v>
      </c>
      <c r="C406" t="s">
        <v>1562</v>
      </c>
      <c r="D406" t="s">
        <v>665</v>
      </c>
      <c r="E406" t="s">
        <v>1500</v>
      </c>
      <c r="F406" t="s">
        <v>264</v>
      </c>
      <c r="G406" t="s">
        <v>49</v>
      </c>
      <c r="H406" t="b">
        <v>1</v>
      </c>
      <c r="I406" t="s">
        <v>1796</v>
      </c>
      <c r="J406" t="s">
        <v>1563</v>
      </c>
      <c r="K406" t="s">
        <v>1564</v>
      </c>
      <c r="L406">
        <v>6000</v>
      </c>
      <c r="M406">
        <v>1930</v>
      </c>
      <c r="N406">
        <v>10</v>
      </c>
      <c r="O406">
        <v>22</v>
      </c>
      <c r="P406" s="3">
        <v>11253</v>
      </c>
      <c r="Q406" s="3">
        <v>45838</v>
      </c>
      <c r="R406">
        <v>94.688569472963721</v>
      </c>
      <c r="S406">
        <v>108.15</v>
      </c>
      <c r="T406">
        <v>395098666122</v>
      </c>
      <c r="U406">
        <v>82.8</v>
      </c>
      <c r="V406">
        <v>23.1</v>
      </c>
      <c r="W406">
        <v>25.3</v>
      </c>
      <c r="X406">
        <v>9053300</v>
      </c>
    </row>
    <row r="407" spans="1:24" x14ac:dyDescent="0.25">
      <c r="A407">
        <v>425</v>
      </c>
      <c r="B407" t="s">
        <v>49</v>
      </c>
      <c r="C407" t="s">
        <v>1565</v>
      </c>
      <c r="D407" t="s">
        <v>32</v>
      </c>
      <c r="E407" t="s">
        <v>831</v>
      </c>
      <c r="F407" t="s">
        <v>264</v>
      </c>
      <c r="G407" t="s">
        <v>49</v>
      </c>
      <c r="H407" t="b">
        <v>1</v>
      </c>
      <c r="I407" t="s">
        <v>1796</v>
      </c>
      <c r="J407" t="s">
        <v>1566</v>
      </c>
      <c r="K407" t="s">
        <v>64</v>
      </c>
      <c r="L407">
        <v>6000</v>
      </c>
      <c r="M407">
        <v>1946</v>
      </c>
      <c r="N407">
        <v>7</v>
      </c>
      <c r="O407">
        <v>4</v>
      </c>
      <c r="P407" s="3">
        <v>16987</v>
      </c>
      <c r="Q407" s="3">
        <v>45838</v>
      </c>
      <c r="R407">
        <v>78.989733059548257</v>
      </c>
      <c r="S407">
        <v>117.24</v>
      </c>
      <c r="T407">
        <v>21427700000000</v>
      </c>
      <c r="U407">
        <v>78.5</v>
      </c>
      <c r="V407">
        <v>9.6</v>
      </c>
      <c r="W407">
        <v>36.6</v>
      </c>
      <c r="X407">
        <v>328239523</v>
      </c>
    </row>
    <row r="408" spans="1:24" x14ac:dyDescent="0.25">
      <c r="A408">
        <v>425</v>
      </c>
      <c r="B408" t="s">
        <v>38</v>
      </c>
      <c r="C408" t="s">
        <v>1567</v>
      </c>
      <c r="D408" t="s">
        <v>32</v>
      </c>
      <c r="E408" t="s">
        <v>1299</v>
      </c>
      <c r="F408" t="s">
        <v>1568</v>
      </c>
      <c r="G408" t="s">
        <v>38</v>
      </c>
      <c r="H408" t="b">
        <v>1</v>
      </c>
      <c r="I408" t="s">
        <v>1796</v>
      </c>
      <c r="J408" t="s">
        <v>1569</v>
      </c>
      <c r="K408" t="s">
        <v>137</v>
      </c>
      <c r="L408">
        <v>6000</v>
      </c>
      <c r="M408">
        <v>1951</v>
      </c>
      <c r="N408">
        <v>7</v>
      </c>
      <c r="O408">
        <v>2</v>
      </c>
      <c r="P408" s="3">
        <v>18811</v>
      </c>
      <c r="Q408" s="3">
        <v>45838</v>
      </c>
      <c r="R408">
        <v>73.995217930933777</v>
      </c>
      <c r="S408">
        <v>117.24</v>
      </c>
      <c r="T408">
        <v>21427700000000</v>
      </c>
      <c r="U408">
        <v>78.5</v>
      </c>
      <c r="V408">
        <v>9.6</v>
      </c>
      <c r="W408">
        <v>36.6</v>
      </c>
      <c r="X408">
        <v>328239523</v>
      </c>
    </row>
    <row r="409" spans="1:24" x14ac:dyDescent="0.25">
      <c r="A409">
        <v>425</v>
      </c>
      <c r="B409" t="s">
        <v>21</v>
      </c>
      <c r="C409" t="s">
        <v>1570</v>
      </c>
      <c r="D409" t="s">
        <v>32</v>
      </c>
      <c r="E409" t="s">
        <v>1571</v>
      </c>
      <c r="F409" t="s">
        <v>160</v>
      </c>
      <c r="G409" t="s">
        <v>21</v>
      </c>
      <c r="H409" t="b">
        <v>1</v>
      </c>
      <c r="I409" t="s">
        <v>1796</v>
      </c>
      <c r="J409" t="s">
        <v>1572</v>
      </c>
      <c r="K409" t="s">
        <v>1573</v>
      </c>
      <c r="L409">
        <v>6000</v>
      </c>
      <c r="M409">
        <v>1937</v>
      </c>
      <c r="N409">
        <v>9</v>
      </c>
      <c r="O409">
        <v>8</v>
      </c>
      <c r="P409" s="3">
        <v>13766</v>
      </c>
      <c r="Q409" s="3">
        <v>45838</v>
      </c>
      <c r="R409">
        <v>87.809025748300371</v>
      </c>
      <c r="S409">
        <v>117.24</v>
      </c>
      <c r="T409">
        <v>21427700000000</v>
      </c>
      <c r="U409">
        <v>78.5</v>
      </c>
      <c r="V409">
        <v>9.6</v>
      </c>
      <c r="W409">
        <v>36.6</v>
      </c>
      <c r="X409">
        <v>328239523</v>
      </c>
    </row>
    <row r="410" spans="1:24" x14ac:dyDescent="0.25">
      <c r="A410">
        <v>437</v>
      </c>
      <c r="B410" t="s">
        <v>462</v>
      </c>
      <c r="C410" t="s">
        <v>1574</v>
      </c>
      <c r="D410" t="s">
        <v>105</v>
      </c>
      <c r="E410" t="s">
        <v>655</v>
      </c>
      <c r="F410" t="s">
        <v>465</v>
      </c>
      <c r="G410" t="s">
        <v>462</v>
      </c>
      <c r="H410" t="b">
        <v>1</v>
      </c>
      <c r="I410" t="s">
        <v>1796</v>
      </c>
      <c r="J410" t="s">
        <v>1575</v>
      </c>
      <c r="K410" t="s">
        <v>1576</v>
      </c>
      <c r="L410">
        <v>5900</v>
      </c>
      <c r="M410">
        <v>1963</v>
      </c>
      <c r="N410">
        <v>1</v>
      </c>
      <c r="O410">
        <v>1</v>
      </c>
      <c r="P410" s="3">
        <v>23012</v>
      </c>
      <c r="Q410" s="3">
        <v>45838</v>
      </c>
      <c r="R410">
        <v>62.493503107209598</v>
      </c>
      <c r="S410">
        <v>125.08</v>
      </c>
      <c r="T410">
        <v>19910000000000</v>
      </c>
      <c r="U410">
        <v>77</v>
      </c>
      <c r="V410">
        <v>9.4</v>
      </c>
      <c r="W410">
        <v>59.2</v>
      </c>
      <c r="X410">
        <v>1397715000</v>
      </c>
    </row>
    <row r="411" spans="1:24" x14ac:dyDescent="0.25">
      <c r="A411">
        <v>437</v>
      </c>
      <c r="B411" t="s">
        <v>72</v>
      </c>
      <c r="C411" t="s">
        <v>1577</v>
      </c>
      <c r="D411" t="s">
        <v>532</v>
      </c>
      <c r="E411" t="s">
        <v>533</v>
      </c>
      <c r="F411" t="s">
        <v>72</v>
      </c>
      <c r="G411" t="s">
        <v>72</v>
      </c>
      <c r="H411" t="b">
        <v>0</v>
      </c>
      <c r="I411" t="s">
        <v>1796</v>
      </c>
      <c r="J411" t="s">
        <v>1578</v>
      </c>
      <c r="K411" t="s">
        <v>1579</v>
      </c>
      <c r="L411">
        <v>5900</v>
      </c>
      <c r="M411">
        <v>1930</v>
      </c>
      <c r="N411">
        <v>4</v>
      </c>
      <c r="O411">
        <v>1</v>
      </c>
      <c r="P411" s="3">
        <v>11049</v>
      </c>
      <c r="Q411" s="3">
        <v>45838</v>
      </c>
      <c r="R411">
        <v>95.247091033538666</v>
      </c>
      <c r="S411">
        <v>113.27</v>
      </c>
      <c r="T411">
        <v>543649976166</v>
      </c>
      <c r="U411">
        <v>76.900000000000006</v>
      </c>
      <c r="V411">
        <v>14.9</v>
      </c>
      <c r="W411">
        <v>29.5</v>
      </c>
      <c r="X411">
        <v>69625582</v>
      </c>
    </row>
    <row r="412" spans="1:24" x14ac:dyDescent="0.25">
      <c r="A412">
        <v>437</v>
      </c>
      <c r="B412" t="s">
        <v>49</v>
      </c>
      <c r="C412" t="s">
        <v>1580</v>
      </c>
      <c r="D412" t="s">
        <v>32</v>
      </c>
      <c r="E412" t="s">
        <v>1581</v>
      </c>
      <c r="F412" t="s">
        <v>204</v>
      </c>
      <c r="G412" t="s">
        <v>49</v>
      </c>
      <c r="H412" t="b">
        <v>1</v>
      </c>
      <c r="I412" t="s">
        <v>1796</v>
      </c>
      <c r="J412" t="s">
        <v>1582</v>
      </c>
      <c r="K412" t="s">
        <v>652</v>
      </c>
      <c r="L412">
        <v>5900</v>
      </c>
      <c r="M412">
        <v>1961</v>
      </c>
      <c r="N412">
        <v>4</v>
      </c>
      <c r="O412">
        <v>23</v>
      </c>
      <c r="P412" s="3">
        <v>22394</v>
      </c>
      <c r="Q412" s="3">
        <v>45838</v>
      </c>
      <c r="R412">
        <v>64.186849753590835</v>
      </c>
      <c r="S412">
        <v>117.24</v>
      </c>
      <c r="T412">
        <v>21427700000000</v>
      </c>
      <c r="U412">
        <v>78.5</v>
      </c>
      <c r="V412">
        <v>9.6</v>
      </c>
      <c r="W412">
        <v>36.6</v>
      </c>
      <c r="X412">
        <v>328239523</v>
      </c>
    </row>
    <row r="413" spans="1:24" x14ac:dyDescent="0.25">
      <c r="A413">
        <v>437</v>
      </c>
      <c r="B413" t="s">
        <v>49</v>
      </c>
      <c r="C413" t="s">
        <v>1583</v>
      </c>
      <c r="D413" t="s">
        <v>32</v>
      </c>
      <c r="E413" t="s">
        <v>831</v>
      </c>
      <c r="F413" t="s">
        <v>1584</v>
      </c>
      <c r="G413" t="s">
        <v>49</v>
      </c>
      <c r="H413" t="b">
        <v>1</v>
      </c>
      <c r="I413" t="s">
        <v>1796</v>
      </c>
      <c r="J413" t="s">
        <v>1585</v>
      </c>
      <c r="K413" t="s">
        <v>1586</v>
      </c>
      <c r="L413">
        <v>5900</v>
      </c>
      <c r="M413">
        <v>1960</v>
      </c>
      <c r="N413">
        <v>10</v>
      </c>
      <c r="O413">
        <v>12</v>
      </c>
      <c r="P413" s="3">
        <v>22201</v>
      </c>
      <c r="Q413" s="3">
        <v>45838</v>
      </c>
      <c r="R413">
        <v>64.713236819181148</v>
      </c>
      <c r="S413">
        <v>117.24</v>
      </c>
      <c r="T413">
        <v>21427700000000</v>
      </c>
      <c r="U413">
        <v>78.5</v>
      </c>
      <c r="V413">
        <v>9.6</v>
      </c>
      <c r="W413">
        <v>36.6</v>
      </c>
      <c r="X413">
        <v>328239523</v>
      </c>
    </row>
    <row r="414" spans="1:24" x14ac:dyDescent="0.25">
      <c r="A414">
        <v>437</v>
      </c>
      <c r="B414" t="s">
        <v>103</v>
      </c>
      <c r="C414" t="s">
        <v>1587</v>
      </c>
      <c r="D414" t="s">
        <v>105</v>
      </c>
      <c r="E414" t="s">
        <v>246</v>
      </c>
      <c r="F414" t="s">
        <v>1588</v>
      </c>
      <c r="G414" t="s">
        <v>103</v>
      </c>
      <c r="H414" t="b">
        <v>0</v>
      </c>
      <c r="I414" t="s">
        <v>1796</v>
      </c>
      <c r="J414" t="s">
        <v>1589</v>
      </c>
      <c r="K414" t="s">
        <v>1590</v>
      </c>
      <c r="L414">
        <v>5900</v>
      </c>
      <c r="M414">
        <v>1957</v>
      </c>
      <c r="N414">
        <v>1</v>
      </c>
      <c r="O414">
        <v>15</v>
      </c>
      <c r="P414" s="3">
        <v>20835</v>
      </c>
      <c r="Q414" s="3">
        <v>45838</v>
      </c>
      <c r="R414">
        <v>68.455162288707243</v>
      </c>
      <c r="S414">
        <v>125.08</v>
      </c>
      <c r="T414">
        <v>19910000000000</v>
      </c>
      <c r="U414">
        <v>77</v>
      </c>
      <c r="V414">
        <v>9.4</v>
      </c>
      <c r="W414">
        <v>59.2</v>
      </c>
      <c r="X414">
        <v>1397715000</v>
      </c>
    </row>
    <row r="415" spans="1:24" x14ac:dyDescent="0.25">
      <c r="A415">
        <v>442</v>
      </c>
      <c r="B415" t="s">
        <v>49</v>
      </c>
      <c r="C415" t="s">
        <v>1591</v>
      </c>
      <c r="D415" t="s">
        <v>32</v>
      </c>
      <c r="E415" t="s">
        <v>203</v>
      </c>
      <c r="F415" t="s">
        <v>802</v>
      </c>
      <c r="G415" t="s">
        <v>49</v>
      </c>
      <c r="H415" t="b">
        <v>1</v>
      </c>
      <c r="I415" t="s">
        <v>1796</v>
      </c>
      <c r="J415" t="s">
        <v>1592</v>
      </c>
      <c r="K415" t="s">
        <v>1593</v>
      </c>
      <c r="L415">
        <v>5800</v>
      </c>
      <c r="M415">
        <v>1964</v>
      </c>
      <c r="N415">
        <v>12</v>
      </c>
      <c r="O415">
        <v>29</v>
      </c>
      <c r="P415" s="3">
        <v>23740</v>
      </c>
      <c r="Q415" s="3">
        <v>45838</v>
      </c>
      <c r="R415">
        <v>60.49969089463923</v>
      </c>
      <c r="S415">
        <v>117.24</v>
      </c>
      <c r="T415">
        <v>21427700000000</v>
      </c>
      <c r="U415">
        <v>78.5</v>
      </c>
      <c r="V415">
        <v>9.6</v>
      </c>
      <c r="W415">
        <v>36.6</v>
      </c>
      <c r="X415">
        <v>328239523</v>
      </c>
    </row>
    <row r="416" spans="1:24" x14ac:dyDescent="0.25">
      <c r="A416">
        <v>442</v>
      </c>
      <c r="B416" t="s">
        <v>351</v>
      </c>
      <c r="C416" t="s">
        <v>1594</v>
      </c>
      <c r="D416" t="s">
        <v>1195</v>
      </c>
      <c r="E416" t="s">
        <v>1595</v>
      </c>
      <c r="F416" t="s">
        <v>548</v>
      </c>
      <c r="G416" t="s">
        <v>351</v>
      </c>
      <c r="H416" t="b">
        <v>0</v>
      </c>
      <c r="I416" t="s">
        <v>1796</v>
      </c>
      <c r="J416" t="s">
        <v>1596</v>
      </c>
      <c r="K416" t="s">
        <v>1597</v>
      </c>
      <c r="L416">
        <v>5800</v>
      </c>
      <c r="M416">
        <v>1947</v>
      </c>
      <c r="N416">
        <v>10</v>
      </c>
      <c r="O416">
        <v>25</v>
      </c>
      <c r="P416" s="3">
        <v>17465</v>
      </c>
      <c r="Q416" s="3">
        <v>45838</v>
      </c>
      <c r="R416">
        <v>77.680367354011437</v>
      </c>
      <c r="S416">
        <v>110.35</v>
      </c>
      <c r="T416">
        <v>348078018464</v>
      </c>
      <c r="U416">
        <v>81</v>
      </c>
      <c r="V416">
        <v>32.4</v>
      </c>
      <c r="W416">
        <v>23.8</v>
      </c>
      <c r="X416">
        <v>5818553</v>
      </c>
    </row>
    <row r="417" spans="1:24" x14ac:dyDescent="0.25">
      <c r="A417">
        <v>442</v>
      </c>
      <c r="B417" t="s">
        <v>351</v>
      </c>
      <c r="C417" t="s">
        <v>1598</v>
      </c>
      <c r="D417" t="s">
        <v>32</v>
      </c>
      <c r="E417" t="s">
        <v>831</v>
      </c>
      <c r="F417" t="s">
        <v>517</v>
      </c>
      <c r="G417" t="s">
        <v>351</v>
      </c>
      <c r="H417" t="b">
        <v>1</v>
      </c>
      <c r="I417" t="s">
        <v>1796</v>
      </c>
      <c r="J417" t="s">
        <v>1599</v>
      </c>
      <c r="K417" t="s">
        <v>1049</v>
      </c>
      <c r="L417">
        <v>5800</v>
      </c>
      <c r="M417">
        <v>1952</v>
      </c>
      <c r="N417">
        <v>7</v>
      </c>
      <c r="O417">
        <v>29</v>
      </c>
      <c r="P417" s="3">
        <v>19204</v>
      </c>
      <c r="Q417" s="3">
        <v>45838</v>
      </c>
      <c r="R417">
        <v>72.918568944467054</v>
      </c>
      <c r="S417">
        <v>117.24</v>
      </c>
      <c r="T417">
        <v>21427700000000</v>
      </c>
      <c r="U417">
        <v>78.5</v>
      </c>
      <c r="V417">
        <v>9.6</v>
      </c>
      <c r="W417">
        <v>36.6</v>
      </c>
      <c r="X417">
        <v>328239523</v>
      </c>
    </row>
    <row r="418" spans="1:24" x14ac:dyDescent="0.25">
      <c r="A418">
        <v>445</v>
      </c>
      <c r="B418" t="s">
        <v>272</v>
      </c>
      <c r="C418" t="s">
        <v>1600</v>
      </c>
      <c r="D418" t="s">
        <v>1601</v>
      </c>
      <c r="E418" t="s">
        <v>1602</v>
      </c>
      <c r="F418" t="s">
        <v>1603</v>
      </c>
      <c r="G418" t="s">
        <v>272</v>
      </c>
      <c r="H418" t="b">
        <v>1</v>
      </c>
      <c r="I418" t="s">
        <v>1796</v>
      </c>
      <c r="J418" t="s">
        <v>1604</v>
      </c>
      <c r="K418" t="s">
        <v>1605</v>
      </c>
      <c r="L418">
        <v>5700</v>
      </c>
      <c r="M418">
        <v>1966</v>
      </c>
      <c r="N418">
        <v>9</v>
      </c>
      <c r="O418">
        <v>21</v>
      </c>
      <c r="P418" s="3">
        <v>24371</v>
      </c>
      <c r="Q418" s="3">
        <v>45838</v>
      </c>
      <c r="R418">
        <v>58.773442847364819</v>
      </c>
      <c r="S418">
        <v>281.66000000000003</v>
      </c>
      <c r="T418">
        <v>153781069118</v>
      </c>
      <c r="U418">
        <v>71.599999999999994</v>
      </c>
      <c r="V418">
        <v>20.100000000000001</v>
      </c>
      <c r="W418">
        <v>45.2</v>
      </c>
      <c r="X418">
        <v>44385155</v>
      </c>
    </row>
    <row r="419" spans="1:24" x14ac:dyDescent="0.25">
      <c r="A419">
        <v>445</v>
      </c>
      <c r="B419" t="s">
        <v>351</v>
      </c>
      <c r="C419" t="s">
        <v>1607</v>
      </c>
      <c r="D419" t="s">
        <v>32</v>
      </c>
      <c r="E419" t="s">
        <v>984</v>
      </c>
      <c r="F419" t="s">
        <v>1319</v>
      </c>
      <c r="G419" t="s">
        <v>351</v>
      </c>
      <c r="H419" t="b">
        <v>1</v>
      </c>
      <c r="I419" t="s">
        <v>1796</v>
      </c>
      <c r="J419" t="s">
        <v>1608</v>
      </c>
      <c r="K419" t="s">
        <v>190</v>
      </c>
      <c r="L419">
        <v>5700</v>
      </c>
      <c r="M419">
        <v>1934</v>
      </c>
      <c r="N419">
        <v>9</v>
      </c>
      <c r="O419">
        <v>15</v>
      </c>
      <c r="P419" s="3">
        <v>12677</v>
      </c>
      <c r="Q419" s="3">
        <v>45838</v>
      </c>
      <c r="R419">
        <v>90.789869952087614</v>
      </c>
      <c r="S419">
        <v>117.24</v>
      </c>
      <c r="T419">
        <v>21427700000000</v>
      </c>
      <c r="U419">
        <v>78.5</v>
      </c>
      <c r="V419">
        <v>9.6</v>
      </c>
      <c r="W419">
        <v>36.6</v>
      </c>
      <c r="X419">
        <v>328239523</v>
      </c>
    </row>
    <row r="420" spans="1:24" x14ac:dyDescent="0.25">
      <c r="A420">
        <v>445</v>
      </c>
      <c r="B420" t="s">
        <v>292</v>
      </c>
      <c r="C420" t="s">
        <v>1609</v>
      </c>
      <c r="D420" t="s">
        <v>133</v>
      </c>
      <c r="E420" t="s">
        <v>1610</v>
      </c>
      <c r="F420" t="s">
        <v>403</v>
      </c>
      <c r="G420" t="s">
        <v>292</v>
      </c>
      <c r="H420" t="b">
        <v>0</v>
      </c>
      <c r="I420" t="s">
        <v>1796</v>
      </c>
      <c r="J420" t="s">
        <v>1611</v>
      </c>
      <c r="K420" t="s">
        <v>1145</v>
      </c>
      <c r="L420">
        <v>5700</v>
      </c>
      <c r="M420">
        <v>1930</v>
      </c>
      <c r="N420">
        <v>1</v>
      </c>
      <c r="O420">
        <v>1</v>
      </c>
      <c r="P420" s="3">
        <v>10959</v>
      </c>
      <c r="Q420" s="3">
        <v>45838</v>
      </c>
      <c r="R420">
        <v>95.493497604380565</v>
      </c>
      <c r="S420">
        <v>116.76</v>
      </c>
      <c r="T420">
        <v>1736425629520</v>
      </c>
      <c r="U420">
        <v>81.900000000000006</v>
      </c>
      <c r="V420">
        <v>12.8</v>
      </c>
      <c r="W420">
        <v>24.5</v>
      </c>
      <c r="X420">
        <v>36991981</v>
      </c>
    </row>
    <row r="421" spans="1:24" x14ac:dyDescent="0.25">
      <c r="A421">
        <v>445</v>
      </c>
      <c r="B421" t="s">
        <v>462</v>
      </c>
      <c r="C421" t="s">
        <v>1612</v>
      </c>
      <c r="D421" t="s">
        <v>497</v>
      </c>
      <c r="E421" t="s">
        <v>498</v>
      </c>
      <c r="F421" t="s">
        <v>1211</v>
      </c>
      <c r="G421" t="s">
        <v>462</v>
      </c>
      <c r="H421" t="b">
        <v>0</v>
      </c>
      <c r="I421" t="s">
        <v>1796</v>
      </c>
      <c r="J421" t="s">
        <v>1613</v>
      </c>
      <c r="K421" t="s">
        <v>1614</v>
      </c>
      <c r="L421">
        <v>5700</v>
      </c>
      <c r="M421">
        <v>1951</v>
      </c>
      <c r="N421">
        <v>8</v>
      </c>
      <c r="O421">
        <v>5</v>
      </c>
      <c r="P421" s="3">
        <v>18845</v>
      </c>
      <c r="Q421" s="3">
        <v>45838</v>
      </c>
      <c r="R421">
        <v>73.902131853690591</v>
      </c>
      <c r="S421">
        <v>110.51</v>
      </c>
      <c r="T421">
        <v>530832908738</v>
      </c>
      <c r="U421">
        <v>82.5</v>
      </c>
      <c r="V421">
        <v>27.9</v>
      </c>
      <c r="W421">
        <v>49.1</v>
      </c>
      <c r="X421">
        <v>10285453</v>
      </c>
    </row>
    <row r="422" spans="1:24" x14ac:dyDescent="0.25">
      <c r="A422">
        <v>445</v>
      </c>
      <c r="B422" t="s">
        <v>580</v>
      </c>
      <c r="C422" t="s">
        <v>1615</v>
      </c>
      <c r="D422" t="s">
        <v>170</v>
      </c>
      <c r="E422" t="s">
        <v>1616</v>
      </c>
      <c r="F422" t="s">
        <v>1187</v>
      </c>
      <c r="G422" t="s">
        <v>580</v>
      </c>
      <c r="H422" t="b">
        <v>0</v>
      </c>
      <c r="I422" t="s">
        <v>1796</v>
      </c>
      <c r="J422" t="s">
        <v>1617</v>
      </c>
      <c r="K422" t="s">
        <v>304</v>
      </c>
      <c r="L422">
        <v>5700</v>
      </c>
      <c r="M422">
        <v>1945</v>
      </c>
      <c r="N422">
        <v>12</v>
      </c>
      <c r="O422">
        <v>17</v>
      </c>
      <c r="P422" s="3">
        <v>16788</v>
      </c>
      <c r="Q422" s="3">
        <v>45838</v>
      </c>
      <c r="R422">
        <v>79.535237451411177</v>
      </c>
      <c r="S422">
        <v>99.55</v>
      </c>
      <c r="T422">
        <v>703082435360</v>
      </c>
      <c r="U422">
        <v>83.6</v>
      </c>
      <c r="V422">
        <v>10.1</v>
      </c>
      <c r="W422">
        <v>28.8</v>
      </c>
      <c r="X422">
        <v>8574832</v>
      </c>
    </row>
    <row r="423" spans="1:24" x14ac:dyDescent="0.25">
      <c r="A423">
        <v>445</v>
      </c>
      <c r="B423" t="s">
        <v>49</v>
      </c>
      <c r="C423" t="s">
        <v>1618</v>
      </c>
      <c r="D423" t="s">
        <v>32</v>
      </c>
      <c r="E423" t="s">
        <v>61</v>
      </c>
      <c r="F423" t="s">
        <v>264</v>
      </c>
      <c r="G423" t="s">
        <v>49</v>
      </c>
      <c r="H423" t="b">
        <v>0</v>
      </c>
      <c r="I423" t="s">
        <v>1796</v>
      </c>
      <c r="J423" t="s">
        <v>1619</v>
      </c>
      <c r="K423" t="s">
        <v>447</v>
      </c>
      <c r="L423">
        <v>5700</v>
      </c>
      <c r="M423">
        <v>1971</v>
      </c>
      <c r="N423">
        <v>11</v>
      </c>
      <c r="O423">
        <v>2</v>
      </c>
      <c r="P423" s="3">
        <v>26239</v>
      </c>
      <c r="Q423" s="3">
        <v>45838</v>
      </c>
      <c r="R423">
        <v>53.658469809348404</v>
      </c>
      <c r="S423">
        <v>117.24</v>
      </c>
      <c r="T423">
        <v>21427700000000</v>
      </c>
      <c r="U423">
        <v>78.5</v>
      </c>
      <c r="V423">
        <v>9.6</v>
      </c>
      <c r="W423">
        <v>36.6</v>
      </c>
      <c r="X423">
        <v>328239523</v>
      </c>
    </row>
    <row r="424" spans="1:24" x14ac:dyDescent="0.25">
      <c r="A424">
        <v>445</v>
      </c>
      <c r="B424" t="s">
        <v>49</v>
      </c>
      <c r="C424" t="s">
        <v>1620</v>
      </c>
      <c r="D424" t="s">
        <v>32</v>
      </c>
      <c r="E424" t="s">
        <v>1621</v>
      </c>
      <c r="F424" t="s">
        <v>264</v>
      </c>
      <c r="G424" t="s">
        <v>49</v>
      </c>
      <c r="H424" t="b">
        <v>0</v>
      </c>
      <c r="I424" t="s">
        <v>1796</v>
      </c>
      <c r="J424" t="s">
        <v>1619</v>
      </c>
      <c r="K424" t="s">
        <v>1622</v>
      </c>
      <c r="L424">
        <v>5700</v>
      </c>
      <c r="M424">
        <v>1964</v>
      </c>
      <c r="N424">
        <v>4</v>
      </c>
      <c r="O424">
        <v>1</v>
      </c>
      <c r="P424" s="3">
        <v>23468</v>
      </c>
      <c r="Q424" s="3">
        <v>45838</v>
      </c>
      <c r="R424">
        <v>61.244369866643119</v>
      </c>
      <c r="S424">
        <v>117.24</v>
      </c>
      <c r="T424">
        <v>21427700000000</v>
      </c>
      <c r="U424">
        <v>78.5</v>
      </c>
      <c r="V424">
        <v>9.6</v>
      </c>
      <c r="W424">
        <v>36.6</v>
      </c>
      <c r="X424">
        <v>328239523</v>
      </c>
    </row>
    <row r="425" spans="1:24" x14ac:dyDescent="0.25">
      <c r="A425">
        <v>445</v>
      </c>
      <c r="B425" t="s">
        <v>49</v>
      </c>
      <c r="C425" t="s">
        <v>1623</v>
      </c>
      <c r="D425" t="s">
        <v>32</v>
      </c>
      <c r="E425" t="s">
        <v>61</v>
      </c>
      <c r="F425" t="s">
        <v>264</v>
      </c>
      <c r="G425" t="s">
        <v>49</v>
      </c>
      <c r="H425" t="b">
        <v>0</v>
      </c>
      <c r="I425" t="s">
        <v>1796</v>
      </c>
      <c r="J425" t="s">
        <v>1619</v>
      </c>
      <c r="K425" t="s">
        <v>524</v>
      </c>
      <c r="L425">
        <v>5700</v>
      </c>
      <c r="M425">
        <v>1966</v>
      </c>
      <c r="N425">
        <v>8</v>
      </c>
      <c r="O425">
        <v>12</v>
      </c>
      <c r="P425" s="3">
        <v>24331</v>
      </c>
      <c r="Q425" s="3">
        <v>45838</v>
      </c>
      <c r="R425">
        <v>58.882956878850102</v>
      </c>
      <c r="S425">
        <v>117.24</v>
      </c>
      <c r="T425">
        <v>21427700000000</v>
      </c>
      <c r="U425">
        <v>78.5</v>
      </c>
      <c r="V425">
        <v>9.6</v>
      </c>
      <c r="W425">
        <v>36.6</v>
      </c>
      <c r="X425">
        <v>328239523</v>
      </c>
    </row>
    <row r="426" spans="1:24" x14ac:dyDescent="0.25">
      <c r="A426">
        <v>455</v>
      </c>
      <c r="B426" t="s">
        <v>292</v>
      </c>
      <c r="C426" t="s">
        <v>1624</v>
      </c>
      <c r="D426" t="s">
        <v>32</v>
      </c>
      <c r="E426" t="s">
        <v>592</v>
      </c>
      <c r="F426" t="s">
        <v>1625</v>
      </c>
      <c r="G426" t="s">
        <v>292</v>
      </c>
      <c r="H426" t="b">
        <v>0</v>
      </c>
      <c r="I426" t="s">
        <v>1796</v>
      </c>
      <c r="J426" t="s">
        <v>1626</v>
      </c>
      <c r="K426" t="s">
        <v>1627</v>
      </c>
      <c r="L426">
        <v>5600</v>
      </c>
      <c r="M426">
        <v>1943</v>
      </c>
      <c r="N426">
        <v>4</v>
      </c>
      <c r="O426">
        <v>6</v>
      </c>
      <c r="P426" s="3">
        <v>15802</v>
      </c>
      <c r="Q426" s="3">
        <v>45838</v>
      </c>
      <c r="R426">
        <v>82.233408101332628</v>
      </c>
      <c r="S426">
        <v>117.24</v>
      </c>
      <c r="T426">
        <v>21427700000000</v>
      </c>
      <c r="U426">
        <v>78.5</v>
      </c>
      <c r="V426">
        <v>9.6</v>
      </c>
      <c r="W426">
        <v>36.6</v>
      </c>
      <c r="X426">
        <v>328239523</v>
      </c>
    </row>
    <row r="427" spans="1:24" x14ac:dyDescent="0.25">
      <c r="A427">
        <v>455</v>
      </c>
      <c r="B427" t="s">
        <v>168</v>
      </c>
      <c r="C427" t="s">
        <v>1628</v>
      </c>
      <c r="D427" t="s">
        <v>105</v>
      </c>
      <c r="E427" t="s">
        <v>246</v>
      </c>
      <c r="F427" t="s">
        <v>383</v>
      </c>
      <c r="G427" t="s">
        <v>168</v>
      </c>
      <c r="H427" t="b">
        <v>1</v>
      </c>
      <c r="I427" t="s">
        <v>1796</v>
      </c>
      <c r="J427" t="s">
        <v>1629</v>
      </c>
      <c r="K427" t="s">
        <v>1630</v>
      </c>
      <c r="L427">
        <v>5600</v>
      </c>
      <c r="M427">
        <v>1970</v>
      </c>
      <c r="N427">
        <v>12</v>
      </c>
      <c r="O427">
        <v>1</v>
      </c>
      <c r="P427" s="3">
        <v>25903</v>
      </c>
      <c r="Q427" s="3">
        <v>45838</v>
      </c>
      <c r="R427">
        <v>54.579055441478438</v>
      </c>
      <c r="S427">
        <v>125.08</v>
      </c>
      <c r="T427">
        <v>19910000000000</v>
      </c>
      <c r="U427">
        <v>77</v>
      </c>
      <c r="V427">
        <v>9.4</v>
      </c>
      <c r="W427">
        <v>59.2</v>
      </c>
      <c r="X427">
        <v>1397715000</v>
      </c>
    </row>
    <row r="428" spans="1:24" x14ac:dyDescent="0.25">
      <c r="A428">
        <v>455</v>
      </c>
      <c r="B428" t="s">
        <v>30</v>
      </c>
      <c r="C428" t="s">
        <v>1631</v>
      </c>
      <c r="D428" t="s">
        <v>74</v>
      </c>
      <c r="E428" t="s">
        <v>288</v>
      </c>
      <c r="F428" t="s">
        <v>1632</v>
      </c>
      <c r="G428" t="s">
        <v>30</v>
      </c>
      <c r="H428" t="b">
        <v>0</v>
      </c>
      <c r="I428" t="s">
        <v>1796</v>
      </c>
      <c r="J428" t="s">
        <v>1633</v>
      </c>
      <c r="K428" t="s">
        <v>1634</v>
      </c>
      <c r="L428">
        <v>5600</v>
      </c>
      <c r="M428">
        <v>1942</v>
      </c>
      <c r="N428">
        <v>3</v>
      </c>
      <c r="O428">
        <v>5</v>
      </c>
      <c r="P428" s="3">
        <v>15405</v>
      </c>
      <c r="Q428" s="3">
        <v>45838</v>
      </c>
      <c r="R428">
        <v>83.32101300479124</v>
      </c>
      <c r="S428">
        <v>180.44</v>
      </c>
      <c r="T428">
        <v>2611000000000</v>
      </c>
      <c r="U428">
        <v>69.400000000000006</v>
      </c>
      <c r="V428">
        <v>11.2</v>
      </c>
      <c r="W428">
        <v>49.7</v>
      </c>
      <c r="X428">
        <v>1366417754</v>
      </c>
    </row>
    <row r="429" spans="1:24" x14ac:dyDescent="0.25">
      <c r="A429">
        <v>455</v>
      </c>
      <c r="B429" t="s">
        <v>49</v>
      </c>
      <c r="C429" t="s">
        <v>1635</v>
      </c>
      <c r="D429" t="s">
        <v>32</v>
      </c>
      <c r="E429" t="s">
        <v>1636</v>
      </c>
      <c r="F429" t="s">
        <v>264</v>
      </c>
      <c r="G429" t="s">
        <v>49</v>
      </c>
      <c r="H429" t="b">
        <v>1</v>
      </c>
      <c r="I429" t="s">
        <v>1796</v>
      </c>
      <c r="J429" t="s">
        <v>1637</v>
      </c>
      <c r="K429" t="s">
        <v>206</v>
      </c>
      <c r="L429">
        <v>5600</v>
      </c>
      <c r="M429">
        <v>1935</v>
      </c>
      <c r="N429">
        <v>9</v>
      </c>
      <c r="O429">
        <v>16</v>
      </c>
      <c r="P429" s="3">
        <v>13043</v>
      </c>
      <c r="Q429" s="3">
        <v>45838</v>
      </c>
      <c r="R429">
        <v>89.787141223900349</v>
      </c>
      <c r="S429">
        <v>117.24</v>
      </c>
      <c r="T429">
        <v>21427700000000</v>
      </c>
      <c r="U429">
        <v>78.5</v>
      </c>
      <c r="V429">
        <v>9.6</v>
      </c>
      <c r="W429">
        <v>36.6</v>
      </c>
      <c r="X429">
        <v>328239523</v>
      </c>
    </row>
    <row r="430" spans="1:24" x14ac:dyDescent="0.25">
      <c r="A430">
        <v>455</v>
      </c>
      <c r="B430" t="s">
        <v>351</v>
      </c>
      <c r="C430" t="s">
        <v>1638</v>
      </c>
      <c r="D430" t="s">
        <v>105</v>
      </c>
      <c r="E430" t="s">
        <v>246</v>
      </c>
      <c r="F430" t="s">
        <v>1639</v>
      </c>
      <c r="G430" t="s">
        <v>351</v>
      </c>
      <c r="H430" t="b">
        <v>1</v>
      </c>
      <c r="I430" t="s">
        <v>1796</v>
      </c>
      <c r="J430" t="s">
        <v>419</v>
      </c>
      <c r="K430" t="s">
        <v>1640</v>
      </c>
      <c r="L430">
        <v>5600</v>
      </c>
      <c r="M430">
        <v>1967</v>
      </c>
      <c r="N430">
        <v>1</v>
      </c>
      <c r="O430">
        <v>1</v>
      </c>
      <c r="P430" s="3">
        <v>24473</v>
      </c>
      <c r="Q430" s="3">
        <v>45838</v>
      </c>
      <c r="R430">
        <v>58.49350348027842</v>
      </c>
      <c r="S430">
        <v>125.08</v>
      </c>
      <c r="T430">
        <v>19910000000000</v>
      </c>
      <c r="U430">
        <v>77</v>
      </c>
      <c r="V430">
        <v>9.4</v>
      </c>
      <c r="W430">
        <v>59.2</v>
      </c>
      <c r="X430">
        <v>1397715000</v>
      </c>
    </row>
    <row r="431" spans="1:24" x14ac:dyDescent="0.25">
      <c r="A431">
        <v>455</v>
      </c>
      <c r="B431" t="s">
        <v>49</v>
      </c>
      <c r="C431" t="s">
        <v>1641</v>
      </c>
      <c r="D431" t="s">
        <v>32</v>
      </c>
      <c r="E431" t="s">
        <v>1642</v>
      </c>
      <c r="F431" t="s">
        <v>1643</v>
      </c>
      <c r="G431" t="s">
        <v>49</v>
      </c>
      <c r="H431" t="b">
        <v>0</v>
      </c>
      <c r="I431" t="s">
        <v>1797</v>
      </c>
      <c r="J431" t="s">
        <v>1644</v>
      </c>
      <c r="K431" t="s">
        <v>1645</v>
      </c>
      <c r="L431">
        <v>5600</v>
      </c>
      <c r="M431">
        <v>1958</v>
      </c>
      <c r="N431">
        <v>1</v>
      </c>
      <c r="O431">
        <v>7</v>
      </c>
      <c r="P431" s="3">
        <v>21192</v>
      </c>
      <c r="Q431" s="3">
        <v>45838</v>
      </c>
      <c r="R431">
        <v>67.477070499657771</v>
      </c>
      <c r="S431">
        <v>117.24</v>
      </c>
      <c r="T431">
        <v>21427700000000</v>
      </c>
      <c r="U431">
        <v>78.5</v>
      </c>
      <c r="V431">
        <v>9.6</v>
      </c>
      <c r="W431">
        <v>36.6</v>
      </c>
      <c r="X431">
        <v>328239523</v>
      </c>
    </row>
    <row r="432" spans="1:24" x14ac:dyDescent="0.25">
      <c r="A432">
        <v>455</v>
      </c>
      <c r="B432" t="s">
        <v>381</v>
      </c>
      <c r="C432" t="s">
        <v>1646</v>
      </c>
      <c r="D432" t="s">
        <v>32</v>
      </c>
      <c r="E432" t="s">
        <v>592</v>
      </c>
      <c r="F432" t="s">
        <v>1643</v>
      </c>
      <c r="G432" t="s">
        <v>381</v>
      </c>
      <c r="H432" t="b">
        <v>0</v>
      </c>
      <c r="I432" t="s">
        <v>1796</v>
      </c>
      <c r="J432" t="s">
        <v>1647</v>
      </c>
      <c r="K432" t="s">
        <v>524</v>
      </c>
      <c r="L432">
        <v>5600</v>
      </c>
      <c r="M432">
        <v>1953</v>
      </c>
      <c r="N432">
        <v>9</v>
      </c>
      <c r="O432">
        <v>26</v>
      </c>
      <c r="P432" s="3">
        <v>19628</v>
      </c>
      <c r="Q432" s="3">
        <v>45838</v>
      </c>
      <c r="R432">
        <v>71.759741964520117</v>
      </c>
      <c r="S432">
        <v>117.24</v>
      </c>
      <c r="T432">
        <v>21427700000000</v>
      </c>
      <c r="U432">
        <v>78.5</v>
      </c>
      <c r="V432">
        <v>9.6</v>
      </c>
      <c r="W432">
        <v>36.6</v>
      </c>
      <c r="X432">
        <v>328239523</v>
      </c>
    </row>
    <row r="433" spans="1:24" x14ac:dyDescent="0.25">
      <c r="A433">
        <v>455</v>
      </c>
      <c r="B433" t="s">
        <v>196</v>
      </c>
      <c r="C433" t="s">
        <v>1648</v>
      </c>
      <c r="D433" t="s">
        <v>665</v>
      </c>
      <c r="E433" t="s">
        <v>1500</v>
      </c>
      <c r="F433" t="s">
        <v>1649</v>
      </c>
      <c r="G433" t="s">
        <v>196</v>
      </c>
      <c r="H433" t="b">
        <v>1</v>
      </c>
      <c r="I433" t="s">
        <v>1796</v>
      </c>
      <c r="J433" t="s">
        <v>1650</v>
      </c>
      <c r="K433" t="s">
        <v>1651</v>
      </c>
      <c r="L433">
        <v>5600</v>
      </c>
      <c r="M433">
        <v>1971</v>
      </c>
      <c r="N433">
        <v>11</v>
      </c>
      <c r="O433">
        <v>1</v>
      </c>
      <c r="P433" s="3">
        <v>26238</v>
      </c>
      <c r="Q433" s="3">
        <v>45838</v>
      </c>
      <c r="R433">
        <v>53.661207626064012</v>
      </c>
      <c r="S433">
        <v>108.15</v>
      </c>
      <c r="T433">
        <v>395098666122</v>
      </c>
      <c r="U433">
        <v>82.8</v>
      </c>
      <c r="V433">
        <v>23.1</v>
      </c>
      <c r="W433">
        <v>25.3</v>
      </c>
      <c r="X433">
        <v>9053300</v>
      </c>
    </row>
    <row r="434" spans="1:24" x14ac:dyDescent="0.25">
      <c r="A434">
        <v>455</v>
      </c>
      <c r="B434" t="s">
        <v>351</v>
      </c>
      <c r="C434" t="s">
        <v>1652</v>
      </c>
      <c r="D434" t="s">
        <v>800</v>
      </c>
      <c r="E434" t="s">
        <v>801</v>
      </c>
      <c r="F434" t="s">
        <v>1653</v>
      </c>
      <c r="G434" t="s">
        <v>351</v>
      </c>
      <c r="H434" t="b">
        <v>1</v>
      </c>
      <c r="I434" t="s">
        <v>1796</v>
      </c>
      <c r="J434" t="s">
        <v>1654</v>
      </c>
      <c r="K434" t="s">
        <v>1655</v>
      </c>
      <c r="L434">
        <v>5600</v>
      </c>
      <c r="M434">
        <v>1957</v>
      </c>
      <c r="N434">
        <v>10</v>
      </c>
      <c r="O434">
        <v>23</v>
      </c>
      <c r="P434" s="3">
        <v>21116</v>
      </c>
      <c r="Q434" s="3">
        <v>45838</v>
      </c>
      <c r="R434">
        <v>67.685818585826524</v>
      </c>
      <c r="S434">
        <v>115.16</v>
      </c>
      <c r="T434">
        <v>2029000000000</v>
      </c>
      <c r="U434">
        <v>82.6</v>
      </c>
      <c r="V434">
        <v>15.6</v>
      </c>
      <c r="W434">
        <v>33.200000000000003</v>
      </c>
      <c r="X434">
        <v>51709098</v>
      </c>
    </row>
    <row r="435" spans="1:24" x14ac:dyDescent="0.25">
      <c r="A435">
        <v>455</v>
      </c>
      <c r="B435" t="s">
        <v>30</v>
      </c>
      <c r="C435" t="s">
        <v>1656</v>
      </c>
      <c r="D435" t="s">
        <v>105</v>
      </c>
      <c r="E435" t="s">
        <v>827</v>
      </c>
      <c r="F435" t="s">
        <v>635</v>
      </c>
      <c r="G435" t="s">
        <v>30</v>
      </c>
      <c r="H435" t="b">
        <v>1</v>
      </c>
      <c r="I435" t="s">
        <v>1796</v>
      </c>
      <c r="J435" t="s">
        <v>768</v>
      </c>
      <c r="K435" t="s">
        <v>1657</v>
      </c>
      <c r="L435">
        <v>5600</v>
      </c>
      <c r="M435">
        <v>1964</v>
      </c>
      <c r="N435">
        <v>1</v>
      </c>
      <c r="O435">
        <v>1</v>
      </c>
      <c r="P435" s="3">
        <v>23377</v>
      </c>
      <c r="Q435" s="3">
        <v>45838</v>
      </c>
      <c r="R435">
        <v>61.493508787423828</v>
      </c>
      <c r="S435">
        <v>125.08</v>
      </c>
      <c r="T435">
        <v>19910000000000</v>
      </c>
      <c r="U435">
        <v>77</v>
      </c>
      <c r="V435">
        <v>9.4</v>
      </c>
      <c r="W435">
        <v>59.2</v>
      </c>
      <c r="X435">
        <v>1397715000</v>
      </c>
    </row>
    <row r="436" spans="1:24" x14ac:dyDescent="0.25">
      <c r="A436">
        <v>466</v>
      </c>
      <c r="B436" t="s">
        <v>381</v>
      </c>
      <c r="C436" t="s">
        <v>1658</v>
      </c>
      <c r="D436" t="s">
        <v>32</v>
      </c>
      <c r="E436" t="s">
        <v>1659</v>
      </c>
      <c r="F436" t="s">
        <v>1660</v>
      </c>
      <c r="G436" t="s">
        <v>381</v>
      </c>
      <c r="H436" t="b">
        <v>0</v>
      </c>
      <c r="I436" t="s">
        <v>1796</v>
      </c>
      <c r="J436" t="s">
        <v>1661</v>
      </c>
      <c r="K436" t="s">
        <v>1662</v>
      </c>
      <c r="L436">
        <v>5500</v>
      </c>
      <c r="M436">
        <v>1949</v>
      </c>
      <c r="N436">
        <v>6</v>
      </c>
      <c r="O436">
        <v>29</v>
      </c>
      <c r="P436" s="3">
        <v>18078</v>
      </c>
      <c r="Q436" s="3">
        <v>45838</v>
      </c>
      <c r="R436">
        <v>76.003413454700606</v>
      </c>
      <c r="S436">
        <v>117.24</v>
      </c>
      <c r="T436">
        <v>21427700000000</v>
      </c>
      <c r="U436">
        <v>78.5</v>
      </c>
      <c r="V436">
        <v>9.6</v>
      </c>
      <c r="W436">
        <v>36.6</v>
      </c>
      <c r="X436">
        <v>328239523</v>
      </c>
    </row>
    <row r="437" spans="1:24" x14ac:dyDescent="0.25">
      <c r="A437">
        <v>466</v>
      </c>
      <c r="B437" t="s">
        <v>59</v>
      </c>
      <c r="C437" t="s">
        <v>1663</v>
      </c>
      <c r="D437" t="s">
        <v>32</v>
      </c>
      <c r="E437" t="s">
        <v>1664</v>
      </c>
      <c r="F437" t="s">
        <v>985</v>
      </c>
      <c r="G437" t="s">
        <v>59</v>
      </c>
      <c r="H437" t="b">
        <v>0</v>
      </c>
      <c r="I437" t="s">
        <v>1796</v>
      </c>
      <c r="J437" t="s">
        <v>1665</v>
      </c>
      <c r="K437" t="s">
        <v>350</v>
      </c>
      <c r="L437">
        <v>5500</v>
      </c>
      <c r="M437">
        <v>1957</v>
      </c>
      <c r="N437">
        <v>4</v>
      </c>
      <c r="O437">
        <v>12</v>
      </c>
      <c r="P437" s="3">
        <v>20922</v>
      </c>
      <c r="Q437" s="3">
        <v>45838</v>
      </c>
      <c r="R437">
        <v>68.216966907388311</v>
      </c>
      <c r="S437">
        <v>117.24</v>
      </c>
      <c r="T437">
        <v>21427700000000</v>
      </c>
      <c r="U437">
        <v>78.5</v>
      </c>
      <c r="V437">
        <v>9.6</v>
      </c>
      <c r="W437">
        <v>36.6</v>
      </c>
      <c r="X437">
        <v>328239523</v>
      </c>
    </row>
    <row r="438" spans="1:24" x14ac:dyDescent="0.25">
      <c r="A438">
        <v>466</v>
      </c>
      <c r="B438" t="s">
        <v>38</v>
      </c>
      <c r="C438" t="s">
        <v>1666</v>
      </c>
      <c r="D438" t="s">
        <v>32</v>
      </c>
      <c r="E438" t="s">
        <v>856</v>
      </c>
      <c r="F438" t="s">
        <v>1667</v>
      </c>
      <c r="G438" t="s">
        <v>38</v>
      </c>
      <c r="H438" t="b">
        <v>1</v>
      </c>
      <c r="I438" t="s">
        <v>1796</v>
      </c>
      <c r="J438" t="s">
        <v>1668</v>
      </c>
      <c r="K438" t="s">
        <v>190</v>
      </c>
      <c r="L438">
        <v>5500</v>
      </c>
      <c r="M438">
        <v>1990</v>
      </c>
      <c r="N438">
        <v>8</v>
      </c>
      <c r="O438">
        <v>6</v>
      </c>
      <c r="P438" s="3">
        <v>33091</v>
      </c>
      <c r="Q438" s="3">
        <v>45838</v>
      </c>
      <c r="R438">
        <v>34.899383983572896</v>
      </c>
      <c r="S438">
        <v>117.24</v>
      </c>
      <c r="T438">
        <v>21427700000000</v>
      </c>
      <c r="U438">
        <v>78.5</v>
      </c>
      <c r="V438">
        <v>9.6</v>
      </c>
      <c r="W438">
        <v>36.6</v>
      </c>
      <c r="X438">
        <v>328239523</v>
      </c>
    </row>
    <row r="439" spans="1:24" x14ac:dyDescent="0.25">
      <c r="A439">
        <v>466</v>
      </c>
      <c r="B439" t="s">
        <v>38</v>
      </c>
      <c r="C439" t="s">
        <v>1669</v>
      </c>
      <c r="D439" t="s">
        <v>32</v>
      </c>
      <c r="E439" t="s">
        <v>856</v>
      </c>
      <c r="F439" t="s">
        <v>1670</v>
      </c>
      <c r="G439" t="s">
        <v>38</v>
      </c>
      <c r="H439" t="b">
        <v>1</v>
      </c>
      <c r="I439" t="s">
        <v>1796</v>
      </c>
      <c r="J439" t="s">
        <v>1668</v>
      </c>
      <c r="K439" t="s">
        <v>1049</v>
      </c>
      <c r="L439">
        <v>5500</v>
      </c>
      <c r="M439">
        <v>1988</v>
      </c>
      <c r="N439">
        <v>9</v>
      </c>
      <c r="O439">
        <v>9</v>
      </c>
      <c r="P439" s="3">
        <v>32395</v>
      </c>
      <c r="Q439" s="3">
        <v>45838</v>
      </c>
      <c r="R439">
        <v>36.803602305475508</v>
      </c>
      <c r="S439">
        <v>117.24</v>
      </c>
      <c r="T439">
        <v>21427700000000</v>
      </c>
      <c r="U439">
        <v>78.5</v>
      </c>
      <c r="V439">
        <v>9.6</v>
      </c>
      <c r="W439">
        <v>36.6</v>
      </c>
      <c r="X439">
        <v>328239523</v>
      </c>
    </row>
    <row r="440" spans="1:24" x14ac:dyDescent="0.25">
      <c r="A440">
        <v>466</v>
      </c>
      <c r="B440" t="s">
        <v>250</v>
      </c>
      <c r="C440" t="s">
        <v>1671</v>
      </c>
      <c r="D440" t="s">
        <v>32</v>
      </c>
      <c r="E440" t="s">
        <v>1672</v>
      </c>
      <c r="F440" t="s">
        <v>1673</v>
      </c>
      <c r="G440" t="s">
        <v>250</v>
      </c>
      <c r="H440" t="b">
        <v>1</v>
      </c>
      <c r="I440" t="s">
        <v>1796</v>
      </c>
      <c r="J440" t="s">
        <v>1674</v>
      </c>
      <c r="K440" t="s">
        <v>1675</v>
      </c>
      <c r="L440">
        <v>5500</v>
      </c>
      <c r="M440">
        <v>1929</v>
      </c>
      <c r="N440">
        <v>4</v>
      </c>
      <c r="O440">
        <v>10</v>
      </c>
      <c r="P440" s="3">
        <v>10693</v>
      </c>
      <c r="Q440" s="3">
        <v>45838</v>
      </c>
      <c r="R440">
        <v>96.222444889779553</v>
      </c>
      <c r="S440">
        <v>117.24</v>
      </c>
      <c r="T440">
        <v>21427700000000</v>
      </c>
      <c r="U440">
        <v>78.5</v>
      </c>
      <c r="V440">
        <v>9.6</v>
      </c>
      <c r="W440">
        <v>36.6</v>
      </c>
      <c r="X440">
        <v>328239523</v>
      </c>
    </row>
    <row r="441" spans="1:24" x14ac:dyDescent="0.25">
      <c r="A441">
        <v>466</v>
      </c>
      <c r="B441" t="s">
        <v>30</v>
      </c>
      <c r="C441" t="s">
        <v>1676</v>
      </c>
      <c r="D441" t="s">
        <v>680</v>
      </c>
      <c r="E441" t="s">
        <v>1677</v>
      </c>
      <c r="F441" t="s">
        <v>418</v>
      </c>
      <c r="G441" t="s">
        <v>30</v>
      </c>
      <c r="H441" t="b">
        <v>0</v>
      </c>
      <c r="I441" t="s">
        <v>1796</v>
      </c>
      <c r="J441" t="s">
        <v>1678</v>
      </c>
      <c r="K441" t="s">
        <v>1679</v>
      </c>
      <c r="L441">
        <v>5500</v>
      </c>
      <c r="M441">
        <v>1945</v>
      </c>
      <c r="N441">
        <v>5</v>
      </c>
      <c r="O441">
        <v>22</v>
      </c>
      <c r="P441" s="3">
        <v>16579</v>
      </c>
      <c r="Q441" s="3">
        <v>45838</v>
      </c>
      <c r="R441">
        <v>80.10745310123373</v>
      </c>
      <c r="S441">
        <v>110.62</v>
      </c>
      <c r="T441">
        <v>2001244392042</v>
      </c>
      <c r="U441">
        <v>82.9</v>
      </c>
      <c r="V441">
        <v>24.3</v>
      </c>
      <c r="W441">
        <v>59.1</v>
      </c>
      <c r="X441">
        <v>60297396</v>
      </c>
    </row>
    <row r="442" spans="1:24" x14ac:dyDescent="0.25">
      <c r="A442">
        <v>466</v>
      </c>
      <c r="B442" t="s">
        <v>30</v>
      </c>
      <c r="C442" t="s">
        <v>1680</v>
      </c>
      <c r="D442" t="s">
        <v>32</v>
      </c>
      <c r="E442" t="s">
        <v>742</v>
      </c>
      <c r="F442" t="s">
        <v>1681</v>
      </c>
      <c r="G442" t="s">
        <v>30</v>
      </c>
      <c r="H442" t="b">
        <v>0</v>
      </c>
      <c r="I442" t="s">
        <v>1796</v>
      </c>
      <c r="J442" t="s">
        <v>1682</v>
      </c>
      <c r="K442" t="s">
        <v>1428</v>
      </c>
      <c r="L442">
        <v>5500</v>
      </c>
      <c r="M442">
        <v>1965</v>
      </c>
      <c r="N442">
        <v>2</v>
      </c>
      <c r="O442">
        <v>27</v>
      </c>
      <c r="P442" s="3">
        <v>23800</v>
      </c>
      <c r="Q442" s="3">
        <v>45838</v>
      </c>
      <c r="R442">
        <v>60.337432675044887</v>
      </c>
      <c r="S442">
        <v>117.24</v>
      </c>
      <c r="T442">
        <v>21427700000000</v>
      </c>
      <c r="U442">
        <v>78.5</v>
      </c>
      <c r="V442">
        <v>9.6</v>
      </c>
      <c r="W442">
        <v>36.6</v>
      </c>
      <c r="X442">
        <v>328239523</v>
      </c>
    </row>
    <row r="443" spans="1:24" x14ac:dyDescent="0.25">
      <c r="A443">
        <v>466</v>
      </c>
      <c r="B443" t="s">
        <v>72</v>
      </c>
      <c r="C443" t="s">
        <v>1683</v>
      </c>
      <c r="D443" t="s">
        <v>133</v>
      </c>
      <c r="E443" t="s">
        <v>1610</v>
      </c>
      <c r="F443" t="s">
        <v>72</v>
      </c>
      <c r="G443" t="s">
        <v>72</v>
      </c>
      <c r="H443" t="b">
        <v>0</v>
      </c>
      <c r="I443" t="s">
        <v>1796</v>
      </c>
      <c r="J443" t="s">
        <v>1611</v>
      </c>
      <c r="K443" t="s">
        <v>350</v>
      </c>
      <c r="L443">
        <v>5500</v>
      </c>
      <c r="M443">
        <v>1928</v>
      </c>
      <c r="N443">
        <v>3</v>
      </c>
      <c r="O443">
        <v>20</v>
      </c>
      <c r="P443" s="3">
        <v>10307</v>
      </c>
      <c r="Q443" s="3">
        <v>45838</v>
      </c>
      <c r="R443">
        <v>97.27721748847604</v>
      </c>
      <c r="S443">
        <v>116.76</v>
      </c>
      <c r="T443">
        <v>1736425629520</v>
      </c>
      <c r="U443">
        <v>81.900000000000006</v>
      </c>
      <c r="V443">
        <v>12.8</v>
      </c>
      <c r="W443">
        <v>24.5</v>
      </c>
      <c r="X443">
        <v>36991981</v>
      </c>
    </row>
    <row r="444" spans="1:24" x14ac:dyDescent="0.25">
      <c r="A444">
        <v>466</v>
      </c>
      <c r="B444" t="s">
        <v>250</v>
      </c>
      <c r="C444" t="s">
        <v>1684</v>
      </c>
      <c r="D444" t="s">
        <v>105</v>
      </c>
      <c r="E444" t="s">
        <v>655</v>
      </c>
      <c r="F444" t="s">
        <v>348</v>
      </c>
      <c r="G444" t="s">
        <v>250</v>
      </c>
      <c r="H444" t="b">
        <v>1</v>
      </c>
      <c r="I444" t="s">
        <v>1796</v>
      </c>
      <c r="J444" t="s">
        <v>631</v>
      </c>
      <c r="K444" t="s">
        <v>1685</v>
      </c>
      <c r="L444">
        <v>5500</v>
      </c>
      <c r="M444">
        <v>1955</v>
      </c>
      <c r="N444">
        <v>3</v>
      </c>
      <c r="O444">
        <v>1</v>
      </c>
      <c r="P444" s="3">
        <v>20149</v>
      </c>
      <c r="Q444" s="3">
        <v>45838</v>
      </c>
      <c r="R444">
        <v>70.331970847954338</v>
      </c>
      <c r="S444">
        <v>125.08</v>
      </c>
      <c r="T444">
        <v>19910000000000</v>
      </c>
      <c r="U444">
        <v>77</v>
      </c>
      <c r="V444">
        <v>9.4</v>
      </c>
      <c r="W444">
        <v>59.2</v>
      </c>
      <c r="X444">
        <v>1397715000</v>
      </c>
    </row>
    <row r="445" spans="1:24" x14ac:dyDescent="0.25">
      <c r="A445">
        <v>466</v>
      </c>
      <c r="B445" t="s">
        <v>351</v>
      </c>
      <c r="C445" t="s">
        <v>1686</v>
      </c>
      <c r="D445" t="s">
        <v>158</v>
      </c>
      <c r="E445" t="s">
        <v>959</v>
      </c>
      <c r="F445" t="s">
        <v>517</v>
      </c>
      <c r="G445" t="s">
        <v>351</v>
      </c>
      <c r="H445" t="b">
        <v>1</v>
      </c>
      <c r="I445" t="s">
        <v>1796</v>
      </c>
      <c r="J445" t="s">
        <v>1687</v>
      </c>
      <c r="K445" t="s">
        <v>1541</v>
      </c>
      <c r="L445">
        <v>5500</v>
      </c>
      <c r="M445">
        <v>1941</v>
      </c>
      <c r="N445">
        <v>6</v>
      </c>
      <c r="O445">
        <v>4</v>
      </c>
      <c r="P445" s="3">
        <v>15131</v>
      </c>
      <c r="Q445" s="3">
        <v>45838</v>
      </c>
      <c r="R445">
        <v>84.071861109321645</v>
      </c>
      <c r="S445">
        <v>112.85</v>
      </c>
      <c r="T445">
        <v>3845630030824</v>
      </c>
      <c r="U445">
        <v>80.900000000000006</v>
      </c>
      <c r="V445">
        <v>11.5</v>
      </c>
      <c r="W445">
        <v>48.8</v>
      </c>
      <c r="X445">
        <v>83132799</v>
      </c>
    </row>
    <row r="446" spans="1:24" x14ac:dyDescent="0.25">
      <c r="A446">
        <v>466</v>
      </c>
      <c r="B446" t="s">
        <v>49</v>
      </c>
      <c r="C446" t="s">
        <v>1688</v>
      </c>
      <c r="D446" t="s">
        <v>158</v>
      </c>
      <c r="E446" t="s">
        <v>1689</v>
      </c>
      <c r="F446" t="s">
        <v>517</v>
      </c>
      <c r="G446" t="s">
        <v>49</v>
      </c>
      <c r="H446" t="b">
        <v>0</v>
      </c>
      <c r="I446" t="s">
        <v>1796</v>
      </c>
      <c r="J446" t="s">
        <v>1690</v>
      </c>
      <c r="K446" t="s">
        <v>1691</v>
      </c>
      <c r="L446">
        <v>5500</v>
      </c>
      <c r="M446">
        <v>1965</v>
      </c>
      <c r="N446">
        <v>1</v>
      </c>
      <c r="O446">
        <v>1</v>
      </c>
      <c r="P446" s="3">
        <v>23743</v>
      </c>
      <c r="Q446" s="3">
        <v>45838</v>
      </c>
      <c r="R446">
        <v>60.493491921005386</v>
      </c>
      <c r="S446">
        <v>112.85</v>
      </c>
      <c r="T446">
        <v>3845630030824</v>
      </c>
      <c r="U446">
        <v>80.900000000000006</v>
      </c>
      <c r="V446">
        <v>11.5</v>
      </c>
      <c r="W446">
        <v>48.8</v>
      </c>
      <c r="X446">
        <v>83132799</v>
      </c>
    </row>
    <row r="447" spans="1:24" x14ac:dyDescent="0.25">
      <c r="A447">
        <v>466</v>
      </c>
      <c r="B447" t="s">
        <v>250</v>
      </c>
      <c r="C447" t="s">
        <v>1692</v>
      </c>
      <c r="D447" t="s">
        <v>32</v>
      </c>
      <c r="E447" t="s">
        <v>1693</v>
      </c>
      <c r="F447" t="s">
        <v>1171</v>
      </c>
      <c r="G447" t="s">
        <v>250</v>
      </c>
      <c r="H447" t="b">
        <v>1</v>
      </c>
      <c r="I447" t="s">
        <v>1796</v>
      </c>
      <c r="J447" t="s">
        <v>1172</v>
      </c>
      <c r="K447" t="s">
        <v>1694</v>
      </c>
      <c r="L447">
        <v>5500</v>
      </c>
      <c r="M447">
        <v>1956</v>
      </c>
      <c r="N447">
        <v>8</v>
      </c>
      <c r="O447">
        <v>21</v>
      </c>
      <c r="P447" s="3">
        <v>20688</v>
      </c>
      <c r="Q447" s="3">
        <v>45838</v>
      </c>
      <c r="R447">
        <v>68.855600750938677</v>
      </c>
      <c r="S447">
        <v>117.24</v>
      </c>
      <c r="T447">
        <v>21427700000000</v>
      </c>
      <c r="U447">
        <v>78.5</v>
      </c>
      <c r="V447">
        <v>9.6</v>
      </c>
      <c r="W447">
        <v>36.6</v>
      </c>
      <c r="X447">
        <v>328239523</v>
      </c>
    </row>
    <row r="448" spans="1:24" x14ac:dyDescent="0.25">
      <c r="A448">
        <v>466</v>
      </c>
      <c r="B448" t="s">
        <v>59</v>
      </c>
      <c r="C448" t="s">
        <v>1695</v>
      </c>
      <c r="D448" t="s">
        <v>32</v>
      </c>
      <c r="E448" t="s">
        <v>1696</v>
      </c>
      <c r="F448" t="s">
        <v>985</v>
      </c>
      <c r="G448" t="s">
        <v>59</v>
      </c>
      <c r="H448" t="b">
        <v>0</v>
      </c>
      <c r="I448" t="s">
        <v>1797</v>
      </c>
      <c r="J448" t="s">
        <v>1697</v>
      </c>
      <c r="K448" t="s">
        <v>1698</v>
      </c>
      <c r="L448">
        <v>5500</v>
      </c>
      <c r="M448">
        <v>1945</v>
      </c>
      <c r="N448">
        <v>1</v>
      </c>
      <c r="O448">
        <v>12</v>
      </c>
      <c r="P448" s="3">
        <v>16449</v>
      </c>
      <c r="Q448" s="3">
        <v>45838</v>
      </c>
      <c r="R448">
        <v>80.463376711171193</v>
      </c>
      <c r="S448">
        <v>117.24</v>
      </c>
      <c r="T448">
        <v>21427700000000</v>
      </c>
      <c r="U448">
        <v>78.5</v>
      </c>
      <c r="V448">
        <v>9.6</v>
      </c>
      <c r="W448">
        <v>36.6</v>
      </c>
      <c r="X448">
        <v>328239523</v>
      </c>
    </row>
    <row r="449" spans="1:24" x14ac:dyDescent="0.25">
      <c r="A449">
        <v>466</v>
      </c>
      <c r="B449" t="s">
        <v>49</v>
      </c>
      <c r="C449" t="s">
        <v>1699</v>
      </c>
      <c r="D449" t="s">
        <v>32</v>
      </c>
      <c r="E449" t="s">
        <v>61</v>
      </c>
      <c r="F449" t="s">
        <v>204</v>
      </c>
      <c r="G449" t="s">
        <v>49</v>
      </c>
      <c r="H449" t="b">
        <v>1</v>
      </c>
      <c r="I449" t="s">
        <v>1796</v>
      </c>
      <c r="J449" t="s">
        <v>1700</v>
      </c>
      <c r="K449" t="s">
        <v>1701</v>
      </c>
      <c r="L449">
        <v>5500</v>
      </c>
      <c r="M449">
        <v>1944</v>
      </c>
      <c r="N449">
        <v>8</v>
      </c>
      <c r="O449">
        <v>22</v>
      </c>
      <c r="P449" s="3">
        <v>16306</v>
      </c>
      <c r="Q449" s="3">
        <v>45838</v>
      </c>
      <c r="R449">
        <v>80.852859670795638</v>
      </c>
      <c r="S449">
        <v>117.24</v>
      </c>
      <c r="T449">
        <v>21427700000000</v>
      </c>
      <c r="U449">
        <v>78.5</v>
      </c>
      <c r="V449">
        <v>9.6</v>
      </c>
      <c r="W449">
        <v>36.6</v>
      </c>
      <c r="X449">
        <v>328239523</v>
      </c>
    </row>
    <row r="450" spans="1:24" x14ac:dyDescent="0.25">
      <c r="A450">
        <v>466</v>
      </c>
      <c r="B450" t="s">
        <v>351</v>
      </c>
      <c r="C450" t="s">
        <v>1702</v>
      </c>
      <c r="D450" t="s">
        <v>680</v>
      </c>
      <c r="E450" t="s">
        <v>1703</v>
      </c>
      <c r="F450" t="s">
        <v>1704</v>
      </c>
      <c r="G450" t="s">
        <v>351</v>
      </c>
      <c r="H450" t="b">
        <v>1</v>
      </c>
      <c r="I450" t="s">
        <v>1796</v>
      </c>
      <c r="J450" t="s">
        <v>1705</v>
      </c>
      <c r="K450" t="s">
        <v>1706</v>
      </c>
      <c r="L450">
        <v>5500</v>
      </c>
      <c r="M450">
        <v>1943</v>
      </c>
      <c r="N450">
        <v>3</v>
      </c>
      <c r="O450">
        <v>20</v>
      </c>
      <c r="P450" s="3">
        <v>15785</v>
      </c>
      <c r="Q450" s="3">
        <v>45838</v>
      </c>
      <c r="R450">
        <v>82.279951180894571</v>
      </c>
      <c r="S450">
        <v>110.62</v>
      </c>
      <c r="T450">
        <v>2001244392042</v>
      </c>
      <c r="U450">
        <v>82.9</v>
      </c>
      <c r="V450">
        <v>24.3</v>
      </c>
      <c r="W450">
        <v>59.1</v>
      </c>
      <c r="X450">
        <v>60297396</v>
      </c>
    </row>
    <row r="451" spans="1:24" x14ac:dyDescent="0.25">
      <c r="A451">
        <v>466</v>
      </c>
      <c r="B451" t="s">
        <v>59</v>
      </c>
      <c r="C451" t="s">
        <v>1707</v>
      </c>
      <c r="D451" t="s">
        <v>32</v>
      </c>
      <c r="E451" t="s">
        <v>1708</v>
      </c>
      <c r="F451" t="s">
        <v>985</v>
      </c>
      <c r="G451" t="s">
        <v>59</v>
      </c>
      <c r="H451" t="b">
        <v>0</v>
      </c>
      <c r="I451" t="s">
        <v>1797</v>
      </c>
      <c r="J451" t="s">
        <v>1709</v>
      </c>
      <c r="K451" t="s">
        <v>1710</v>
      </c>
      <c r="L451">
        <v>5500</v>
      </c>
      <c r="M451">
        <v>1942</v>
      </c>
      <c r="N451">
        <v>4</v>
      </c>
      <c r="O451">
        <v>15</v>
      </c>
      <c r="P451" s="3">
        <v>15446</v>
      </c>
      <c r="Q451" s="3">
        <v>45838</v>
      </c>
      <c r="R451">
        <v>83.208761122518823</v>
      </c>
      <c r="S451">
        <v>117.24</v>
      </c>
      <c r="T451">
        <v>21427700000000</v>
      </c>
      <c r="U451">
        <v>78.5</v>
      </c>
      <c r="V451">
        <v>9.6</v>
      </c>
      <c r="W451">
        <v>36.6</v>
      </c>
      <c r="X451">
        <v>328239523</v>
      </c>
    </row>
    <row r="452" spans="1:24" x14ac:dyDescent="0.25">
      <c r="A452">
        <v>466</v>
      </c>
      <c r="B452" t="s">
        <v>38</v>
      </c>
      <c r="C452" t="s">
        <v>1711</v>
      </c>
      <c r="D452" t="s">
        <v>274</v>
      </c>
      <c r="E452" t="s">
        <v>607</v>
      </c>
      <c r="F452" t="s">
        <v>731</v>
      </c>
      <c r="G452" t="s">
        <v>38</v>
      </c>
      <c r="H452" t="b">
        <v>1</v>
      </c>
      <c r="I452" t="s">
        <v>1796</v>
      </c>
      <c r="J452" t="s">
        <v>1712</v>
      </c>
      <c r="K452" t="s">
        <v>925</v>
      </c>
      <c r="L452">
        <v>5500</v>
      </c>
      <c r="M452">
        <v>1955</v>
      </c>
      <c r="N452">
        <v>4</v>
      </c>
      <c r="O452">
        <v>1</v>
      </c>
      <c r="P452" s="3">
        <v>20180</v>
      </c>
      <c r="Q452" s="3">
        <v>45838</v>
      </c>
      <c r="R452">
        <v>70.247098291751826</v>
      </c>
      <c r="S452">
        <v>119.8</v>
      </c>
      <c r="T452">
        <v>1392680589329</v>
      </c>
      <c r="U452">
        <v>82.7</v>
      </c>
      <c r="V452">
        <v>23</v>
      </c>
      <c r="W452">
        <v>47.4</v>
      </c>
      <c r="X452">
        <v>25766605</v>
      </c>
    </row>
    <row r="453" spans="1:24" x14ac:dyDescent="0.25">
      <c r="A453">
        <v>466</v>
      </c>
      <c r="B453" t="s">
        <v>72</v>
      </c>
      <c r="C453" t="s">
        <v>1713</v>
      </c>
      <c r="D453" t="s">
        <v>105</v>
      </c>
      <c r="E453" t="s">
        <v>153</v>
      </c>
      <c r="F453" t="s">
        <v>1653</v>
      </c>
      <c r="G453" t="s">
        <v>72</v>
      </c>
      <c r="H453" t="b">
        <v>1</v>
      </c>
      <c r="I453" t="s">
        <v>1797</v>
      </c>
      <c r="J453" t="s">
        <v>725</v>
      </c>
      <c r="K453" t="s">
        <v>1714</v>
      </c>
      <c r="L453">
        <v>5500</v>
      </c>
      <c r="M453">
        <v>1967</v>
      </c>
      <c r="N453">
        <v>1</v>
      </c>
      <c r="O453">
        <v>1</v>
      </c>
      <c r="P453" s="3">
        <v>24473</v>
      </c>
      <c r="Q453" s="3">
        <v>45838</v>
      </c>
      <c r="R453">
        <v>58.49350348027842</v>
      </c>
      <c r="S453">
        <v>125.08</v>
      </c>
      <c r="T453">
        <v>19910000000000</v>
      </c>
      <c r="U453">
        <v>77</v>
      </c>
      <c r="V453">
        <v>9.4</v>
      </c>
      <c r="W453">
        <v>59.2</v>
      </c>
      <c r="X453">
        <v>1397715000</v>
      </c>
    </row>
    <row r="454" spans="1:24" x14ac:dyDescent="0.25">
      <c r="A454">
        <v>486</v>
      </c>
      <c r="B454" t="s">
        <v>21</v>
      </c>
      <c r="C454" t="s">
        <v>1715</v>
      </c>
      <c r="D454" t="s">
        <v>680</v>
      </c>
      <c r="E454" t="s">
        <v>681</v>
      </c>
      <c r="F454" t="s">
        <v>165</v>
      </c>
      <c r="G454" t="s">
        <v>21</v>
      </c>
      <c r="H454" t="b">
        <v>1</v>
      </c>
      <c r="I454" t="s">
        <v>1796</v>
      </c>
      <c r="J454" t="s">
        <v>1716</v>
      </c>
      <c r="K454" t="s">
        <v>1717</v>
      </c>
      <c r="L454">
        <v>5400</v>
      </c>
      <c r="M454">
        <v>1946</v>
      </c>
      <c r="N454">
        <v>1</v>
      </c>
      <c r="O454">
        <v>1</v>
      </c>
      <c r="P454" s="3">
        <v>16803</v>
      </c>
      <c r="Q454" s="3">
        <v>45838</v>
      </c>
      <c r="R454">
        <v>79.493497604380565</v>
      </c>
      <c r="S454">
        <v>110.62</v>
      </c>
      <c r="T454">
        <v>2001244392042</v>
      </c>
      <c r="U454">
        <v>82.9</v>
      </c>
      <c r="V454">
        <v>24.3</v>
      </c>
      <c r="W454">
        <v>59.1</v>
      </c>
      <c r="X454">
        <v>60297396</v>
      </c>
    </row>
    <row r="455" spans="1:24" x14ac:dyDescent="0.25">
      <c r="A455">
        <v>486</v>
      </c>
      <c r="B455" t="s">
        <v>250</v>
      </c>
      <c r="C455" t="s">
        <v>1718</v>
      </c>
      <c r="D455" t="s">
        <v>74</v>
      </c>
      <c r="E455" t="s">
        <v>75</v>
      </c>
      <c r="F455" t="s">
        <v>556</v>
      </c>
      <c r="G455" t="s">
        <v>250</v>
      </c>
      <c r="H455" t="b">
        <v>0</v>
      </c>
      <c r="I455" t="s">
        <v>1796</v>
      </c>
      <c r="J455" t="s">
        <v>1719</v>
      </c>
      <c r="K455" t="s">
        <v>1720</v>
      </c>
      <c r="L455">
        <v>5400</v>
      </c>
      <c r="M455">
        <v>1941</v>
      </c>
      <c r="N455">
        <v>4</v>
      </c>
      <c r="O455">
        <v>19</v>
      </c>
      <c r="P455" s="3">
        <v>15085</v>
      </c>
      <c r="Q455" s="3">
        <v>45838</v>
      </c>
      <c r="R455">
        <v>84.197803259679191</v>
      </c>
      <c r="S455">
        <v>180.44</v>
      </c>
      <c r="T455">
        <v>2611000000000</v>
      </c>
      <c r="U455">
        <v>69.400000000000006</v>
      </c>
      <c r="V455">
        <v>11.2</v>
      </c>
      <c r="W455">
        <v>49.7</v>
      </c>
      <c r="X455">
        <v>1366417754</v>
      </c>
    </row>
    <row r="456" spans="1:24" x14ac:dyDescent="0.25">
      <c r="A456">
        <v>486</v>
      </c>
      <c r="B456" t="s">
        <v>49</v>
      </c>
      <c r="C456" t="s">
        <v>1721</v>
      </c>
      <c r="D456" t="s">
        <v>32</v>
      </c>
      <c r="E456" t="s">
        <v>1722</v>
      </c>
      <c r="F456" t="s">
        <v>1723</v>
      </c>
      <c r="G456" t="s">
        <v>49</v>
      </c>
      <c r="H456" t="b">
        <v>0</v>
      </c>
      <c r="I456" t="s">
        <v>1796</v>
      </c>
      <c r="J456" t="s">
        <v>1724</v>
      </c>
      <c r="K456" t="s">
        <v>1725</v>
      </c>
      <c r="L456">
        <v>5400</v>
      </c>
      <c r="M456">
        <v>1980</v>
      </c>
      <c r="N456">
        <v>1</v>
      </c>
      <c r="O456">
        <v>6</v>
      </c>
      <c r="P456" s="3">
        <v>29226</v>
      </c>
      <c r="Q456" s="3">
        <v>45838</v>
      </c>
      <c r="R456">
        <v>45.479823830496372</v>
      </c>
      <c r="S456">
        <v>117.24</v>
      </c>
      <c r="T456">
        <v>21427700000000</v>
      </c>
      <c r="U456">
        <v>78.5</v>
      </c>
      <c r="V456">
        <v>9.6</v>
      </c>
      <c r="W456">
        <v>36.6</v>
      </c>
      <c r="X456">
        <v>328239523</v>
      </c>
    </row>
    <row r="457" spans="1:24" x14ac:dyDescent="0.25">
      <c r="A457">
        <v>486</v>
      </c>
      <c r="B457" t="s">
        <v>38</v>
      </c>
      <c r="C457" t="s">
        <v>1726</v>
      </c>
      <c r="D457" t="s">
        <v>555</v>
      </c>
      <c r="E457" t="s">
        <v>555</v>
      </c>
      <c r="F457" t="s">
        <v>1568</v>
      </c>
      <c r="G457" t="s">
        <v>38</v>
      </c>
      <c r="H457" t="b">
        <v>1</v>
      </c>
      <c r="I457" t="s">
        <v>1796</v>
      </c>
      <c r="J457" t="s">
        <v>1727</v>
      </c>
      <c r="K457" t="s">
        <v>1728</v>
      </c>
      <c r="L457">
        <v>5400</v>
      </c>
      <c r="M457">
        <v>1955</v>
      </c>
      <c r="N457">
        <v>2</v>
      </c>
      <c r="O457">
        <v>15</v>
      </c>
      <c r="P457" s="3">
        <v>20135</v>
      </c>
      <c r="Q457" s="3">
        <v>45838</v>
      </c>
      <c r="R457">
        <v>70.370300389465157</v>
      </c>
      <c r="S457">
        <v>114.41</v>
      </c>
      <c r="T457">
        <v>372062527489</v>
      </c>
      <c r="U457">
        <v>83.1</v>
      </c>
      <c r="V457">
        <v>13.1</v>
      </c>
      <c r="W457">
        <v>21</v>
      </c>
      <c r="X457">
        <v>5703569</v>
      </c>
    </row>
    <row r="458" spans="1:24" x14ac:dyDescent="0.25">
      <c r="A458">
        <v>486</v>
      </c>
      <c r="B458" t="s">
        <v>72</v>
      </c>
      <c r="C458" t="s">
        <v>1729</v>
      </c>
      <c r="D458" t="s">
        <v>105</v>
      </c>
      <c r="E458" t="s">
        <v>1730</v>
      </c>
      <c r="F458" t="s">
        <v>1731</v>
      </c>
      <c r="G458" t="s">
        <v>72</v>
      </c>
      <c r="H458" t="b">
        <v>1</v>
      </c>
      <c r="I458" t="s">
        <v>1796</v>
      </c>
      <c r="J458" t="s">
        <v>1732</v>
      </c>
      <c r="K458" t="s">
        <v>1733</v>
      </c>
      <c r="L458">
        <v>5400</v>
      </c>
      <c r="M458">
        <v>1965</v>
      </c>
      <c r="N458">
        <v>1</v>
      </c>
      <c r="O458">
        <v>1</v>
      </c>
      <c r="P458" s="3">
        <v>23743</v>
      </c>
      <c r="Q458" s="3">
        <v>45838</v>
      </c>
      <c r="R458">
        <v>60.493491921005386</v>
      </c>
      <c r="S458">
        <v>125.08</v>
      </c>
      <c r="T458">
        <v>19910000000000</v>
      </c>
      <c r="U458">
        <v>77</v>
      </c>
      <c r="V458">
        <v>9.4</v>
      </c>
      <c r="W458">
        <v>59.2</v>
      </c>
      <c r="X458">
        <v>1397715000</v>
      </c>
    </row>
    <row r="459" spans="1:24" x14ac:dyDescent="0.25">
      <c r="A459">
        <v>486</v>
      </c>
      <c r="B459" t="s">
        <v>250</v>
      </c>
      <c r="C459" t="s">
        <v>1734</v>
      </c>
      <c r="D459" t="s">
        <v>170</v>
      </c>
      <c r="E459" t="s">
        <v>1735</v>
      </c>
      <c r="F459" t="s">
        <v>1736</v>
      </c>
      <c r="G459" t="s">
        <v>250</v>
      </c>
      <c r="H459" t="b">
        <v>1</v>
      </c>
      <c r="I459" t="s">
        <v>1796</v>
      </c>
      <c r="J459" t="s">
        <v>1737</v>
      </c>
      <c r="K459" t="s">
        <v>64</v>
      </c>
      <c r="L459">
        <v>5400</v>
      </c>
      <c r="M459">
        <v>1946</v>
      </c>
      <c r="N459">
        <v>2</v>
      </c>
      <c r="O459">
        <v>5</v>
      </c>
      <c r="P459" s="3">
        <v>16838</v>
      </c>
      <c r="Q459" s="3">
        <v>45838</v>
      </c>
      <c r="R459">
        <v>79.397672826830942</v>
      </c>
      <c r="S459">
        <v>99.55</v>
      </c>
      <c r="T459">
        <v>703082435360</v>
      </c>
      <c r="U459">
        <v>83.6</v>
      </c>
      <c r="V459">
        <v>10.1</v>
      </c>
      <c r="W459">
        <v>28.8</v>
      </c>
      <c r="X459">
        <v>8574832</v>
      </c>
    </row>
    <row r="460" spans="1:24" x14ac:dyDescent="0.25">
      <c r="A460">
        <v>486</v>
      </c>
      <c r="B460" t="s">
        <v>21</v>
      </c>
      <c r="C460" t="s">
        <v>1738</v>
      </c>
      <c r="D460" t="s">
        <v>680</v>
      </c>
      <c r="E460" t="s">
        <v>681</v>
      </c>
      <c r="F460" t="s">
        <v>165</v>
      </c>
      <c r="G460" t="s">
        <v>21</v>
      </c>
      <c r="H460" t="b">
        <v>0</v>
      </c>
      <c r="I460" t="s">
        <v>1797</v>
      </c>
      <c r="J460" t="s">
        <v>1739</v>
      </c>
      <c r="K460" t="s">
        <v>1740</v>
      </c>
      <c r="L460">
        <v>5400</v>
      </c>
      <c r="M460">
        <v>1949</v>
      </c>
      <c r="N460">
        <v>5</v>
      </c>
      <c r="O460">
        <v>10</v>
      </c>
      <c r="P460" s="3">
        <v>18028</v>
      </c>
      <c r="Q460" s="3">
        <v>45838</v>
      </c>
      <c r="R460">
        <v>76.140307210923055</v>
      </c>
      <c r="S460">
        <v>110.62</v>
      </c>
      <c r="T460">
        <v>2001244392042</v>
      </c>
      <c r="U460">
        <v>82.9</v>
      </c>
      <c r="V460">
        <v>24.3</v>
      </c>
      <c r="W460">
        <v>59.1</v>
      </c>
      <c r="X460">
        <v>60297396</v>
      </c>
    </row>
    <row r="461" spans="1:24" x14ac:dyDescent="0.25">
      <c r="A461">
        <v>486</v>
      </c>
      <c r="B461" t="s">
        <v>21</v>
      </c>
      <c r="C461" t="s">
        <v>1741</v>
      </c>
      <c r="D461" t="s">
        <v>158</v>
      </c>
      <c r="E461" t="s">
        <v>1742</v>
      </c>
      <c r="F461" t="s">
        <v>1743</v>
      </c>
      <c r="G461" t="s">
        <v>21</v>
      </c>
      <c r="H461" t="b">
        <v>0</v>
      </c>
      <c r="I461" t="s">
        <v>1796</v>
      </c>
      <c r="J461" t="s">
        <v>1744</v>
      </c>
      <c r="K461" t="s">
        <v>1541</v>
      </c>
      <c r="L461">
        <v>5400</v>
      </c>
      <c r="M461">
        <v>1952</v>
      </c>
      <c r="N461">
        <v>10</v>
      </c>
      <c r="O461">
        <v>4</v>
      </c>
      <c r="P461" s="3">
        <v>19271</v>
      </c>
      <c r="Q461" s="3">
        <v>45838</v>
      </c>
      <c r="R461">
        <v>72.735136335047542</v>
      </c>
      <c r="S461">
        <v>112.85</v>
      </c>
      <c r="T461">
        <v>3845630030824</v>
      </c>
      <c r="U461">
        <v>80.900000000000006</v>
      </c>
      <c r="V461">
        <v>11.5</v>
      </c>
      <c r="W461">
        <v>48.8</v>
      </c>
      <c r="X461">
        <v>83132799</v>
      </c>
    </row>
    <row r="462" spans="1:24" x14ac:dyDescent="0.25">
      <c r="A462">
        <v>486</v>
      </c>
      <c r="B462" t="s">
        <v>21</v>
      </c>
      <c r="C462" t="s">
        <v>1745</v>
      </c>
      <c r="D462" t="s">
        <v>158</v>
      </c>
      <c r="E462" t="s">
        <v>1440</v>
      </c>
      <c r="F462" t="s">
        <v>1743</v>
      </c>
      <c r="G462" t="s">
        <v>21</v>
      </c>
      <c r="H462" t="b">
        <v>0</v>
      </c>
      <c r="I462" t="s">
        <v>1796</v>
      </c>
      <c r="J462" t="s">
        <v>1746</v>
      </c>
      <c r="K462" t="s">
        <v>1747</v>
      </c>
      <c r="L462">
        <v>5400</v>
      </c>
      <c r="M462">
        <v>1965</v>
      </c>
      <c r="N462">
        <v>3</v>
      </c>
      <c r="O462">
        <v>30</v>
      </c>
      <c r="P462" s="3">
        <v>23831</v>
      </c>
      <c r="Q462" s="3">
        <v>45838</v>
      </c>
      <c r="R462">
        <v>60.252558348294436</v>
      </c>
      <c r="S462">
        <v>112.85</v>
      </c>
      <c r="T462">
        <v>3845630030824</v>
      </c>
      <c r="U462">
        <v>80.900000000000006</v>
      </c>
      <c r="V462">
        <v>11.5</v>
      </c>
      <c r="W462">
        <v>48.8</v>
      </c>
      <c r="X462">
        <v>83132799</v>
      </c>
    </row>
    <row r="463" spans="1:24" x14ac:dyDescent="0.25">
      <c r="A463">
        <v>486</v>
      </c>
      <c r="B463" t="s">
        <v>21</v>
      </c>
      <c r="C463" t="s">
        <v>1748</v>
      </c>
      <c r="D463" t="s">
        <v>208</v>
      </c>
      <c r="E463" t="s">
        <v>1081</v>
      </c>
      <c r="F463" t="s">
        <v>1743</v>
      </c>
      <c r="G463" t="s">
        <v>21</v>
      </c>
      <c r="H463" t="b">
        <v>0</v>
      </c>
      <c r="I463" t="s">
        <v>1796</v>
      </c>
      <c r="J463" t="s">
        <v>1746</v>
      </c>
      <c r="K463" t="s">
        <v>316</v>
      </c>
      <c r="L463">
        <v>5400</v>
      </c>
      <c r="M463">
        <v>1963</v>
      </c>
      <c r="N463">
        <v>7</v>
      </c>
      <c r="O463">
        <v>13</v>
      </c>
      <c r="P463" s="3">
        <v>23205</v>
      </c>
      <c r="Q463" s="3">
        <v>45838</v>
      </c>
      <c r="R463">
        <v>61.965103646082312</v>
      </c>
      <c r="S463">
        <v>118.06</v>
      </c>
      <c r="T463">
        <v>446314739528</v>
      </c>
      <c r="U463">
        <v>81.599999999999994</v>
      </c>
      <c r="V463">
        <v>25.4</v>
      </c>
      <c r="W463">
        <v>51.4</v>
      </c>
      <c r="X463">
        <v>8877067</v>
      </c>
    </row>
    <row r="464" spans="1:24" x14ac:dyDescent="0.25">
      <c r="A464">
        <v>486</v>
      </c>
      <c r="B464" t="s">
        <v>21</v>
      </c>
      <c r="C464" t="s">
        <v>1749</v>
      </c>
      <c r="D464" t="s">
        <v>208</v>
      </c>
      <c r="E464" t="s">
        <v>1081</v>
      </c>
      <c r="F464" t="s">
        <v>1743</v>
      </c>
      <c r="G464" t="s">
        <v>21</v>
      </c>
      <c r="H464" t="b">
        <v>0</v>
      </c>
      <c r="I464" t="s">
        <v>1797</v>
      </c>
      <c r="J464" t="s">
        <v>1750</v>
      </c>
      <c r="K464" t="s">
        <v>1751</v>
      </c>
      <c r="L464">
        <v>5400</v>
      </c>
      <c r="M464">
        <v>1951</v>
      </c>
      <c r="N464">
        <v>10</v>
      </c>
      <c r="O464">
        <v>8</v>
      </c>
      <c r="P464" s="3">
        <v>18909</v>
      </c>
      <c r="Q464" s="3">
        <v>45838</v>
      </c>
      <c r="R464">
        <v>73.726911002409281</v>
      </c>
      <c r="S464">
        <v>118.06</v>
      </c>
      <c r="T464">
        <v>446314739528</v>
      </c>
      <c r="U464">
        <v>81.599999999999994</v>
      </c>
      <c r="V464">
        <v>25.4</v>
      </c>
      <c r="W464">
        <v>51.4</v>
      </c>
      <c r="X464">
        <v>8877067</v>
      </c>
    </row>
    <row r="465" spans="1:24" x14ac:dyDescent="0.25">
      <c r="A465">
        <v>497</v>
      </c>
      <c r="B465" t="s">
        <v>49</v>
      </c>
      <c r="C465" t="s">
        <v>1752</v>
      </c>
      <c r="D465" t="s">
        <v>32</v>
      </c>
      <c r="E465" t="s">
        <v>1581</v>
      </c>
      <c r="F465" t="s">
        <v>1584</v>
      </c>
      <c r="G465" t="s">
        <v>49</v>
      </c>
      <c r="H465" t="b">
        <v>1</v>
      </c>
      <c r="I465" t="s">
        <v>1796</v>
      </c>
      <c r="J465" t="s">
        <v>1753</v>
      </c>
      <c r="K465" t="s">
        <v>1754</v>
      </c>
      <c r="L465">
        <v>5300</v>
      </c>
      <c r="M465">
        <v>1973</v>
      </c>
      <c r="N465">
        <v>9</v>
      </c>
      <c r="O465">
        <v>20</v>
      </c>
      <c r="P465" s="3">
        <v>26927</v>
      </c>
      <c r="Q465" s="3">
        <v>45838</v>
      </c>
      <c r="R465">
        <v>51.77616489306746</v>
      </c>
      <c r="S465">
        <v>117.24</v>
      </c>
      <c r="T465">
        <v>21427700000000</v>
      </c>
      <c r="U465">
        <v>78.5</v>
      </c>
      <c r="V465">
        <v>9.6</v>
      </c>
      <c r="W465">
        <v>36.6</v>
      </c>
      <c r="X465">
        <v>328239523</v>
      </c>
    </row>
    <row r="466" spans="1:24" x14ac:dyDescent="0.25">
      <c r="A466">
        <v>497</v>
      </c>
      <c r="B466" t="s">
        <v>462</v>
      </c>
      <c r="C466" t="s">
        <v>1755</v>
      </c>
      <c r="D466" t="s">
        <v>32</v>
      </c>
      <c r="E466" t="s">
        <v>831</v>
      </c>
      <c r="F466" t="s">
        <v>465</v>
      </c>
      <c r="G466" t="s">
        <v>462</v>
      </c>
      <c r="H466" t="b">
        <v>1</v>
      </c>
      <c r="I466" t="s">
        <v>1796</v>
      </c>
      <c r="J466" t="s">
        <v>1756</v>
      </c>
      <c r="K466" t="s">
        <v>820</v>
      </c>
      <c r="L466">
        <v>5300</v>
      </c>
      <c r="M466">
        <v>1959</v>
      </c>
      <c r="N466">
        <v>1</v>
      </c>
      <c r="O466">
        <v>7</v>
      </c>
      <c r="P466" s="3">
        <v>21557</v>
      </c>
      <c r="Q466" s="3">
        <v>45838</v>
      </c>
      <c r="R466">
        <v>66.477075841778358</v>
      </c>
      <c r="S466">
        <v>117.24</v>
      </c>
      <c r="T466">
        <v>21427700000000</v>
      </c>
      <c r="U466">
        <v>78.5</v>
      </c>
      <c r="V466">
        <v>9.6</v>
      </c>
      <c r="W466">
        <v>36.6</v>
      </c>
      <c r="X466">
        <v>328239523</v>
      </c>
    </row>
    <row r="467" spans="1:24" x14ac:dyDescent="0.25">
      <c r="A467">
        <v>497</v>
      </c>
      <c r="B467" t="s">
        <v>250</v>
      </c>
      <c r="C467" t="s">
        <v>1757</v>
      </c>
      <c r="D467" t="s">
        <v>1758</v>
      </c>
      <c r="E467" t="s">
        <v>1759</v>
      </c>
      <c r="F467" t="s">
        <v>1760</v>
      </c>
      <c r="G467" t="s">
        <v>250</v>
      </c>
      <c r="H467" t="b">
        <v>1</v>
      </c>
      <c r="I467" t="s">
        <v>1796</v>
      </c>
      <c r="J467" t="s">
        <v>1761</v>
      </c>
      <c r="K467" t="s">
        <v>1762</v>
      </c>
      <c r="L467">
        <v>5300</v>
      </c>
      <c r="M467">
        <v>1962</v>
      </c>
      <c r="N467">
        <v>9</v>
      </c>
      <c r="O467">
        <v>26</v>
      </c>
      <c r="P467" s="3">
        <v>22915</v>
      </c>
      <c r="Q467" s="3">
        <v>45838</v>
      </c>
      <c r="R467">
        <v>62.75975359342916</v>
      </c>
      <c r="S467">
        <v>234.44</v>
      </c>
      <c r="T467">
        <v>754411708203</v>
      </c>
      <c r="U467">
        <v>77.400000000000006</v>
      </c>
      <c r="V467">
        <v>17.899999999999999</v>
      </c>
      <c r="W467">
        <v>42.3</v>
      </c>
      <c r="X467">
        <v>83429615</v>
      </c>
    </row>
    <row r="468" spans="1:24" x14ac:dyDescent="0.25">
      <c r="A468">
        <v>497</v>
      </c>
      <c r="B468" t="s">
        <v>49</v>
      </c>
      <c r="C468" t="s">
        <v>1764</v>
      </c>
      <c r="D468" t="s">
        <v>32</v>
      </c>
      <c r="E468" t="s">
        <v>1339</v>
      </c>
      <c r="F468" t="s">
        <v>371</v>
      </c>
      <c r="G468" t="s">
        <v>49</v>
      </c>
      <c r="H468" t="b">
        <v>0</v>
      </c>
      <c r="I468" t="s">
        <v>1797</v>
      </c>
      <c r="J468" t="s">
        <v>372</v>
      </c>
      <c r="K468" t="s">
        <v>874</v>
      </c>
      <c r="L468">
        <v>5300</v>
      </c>
      <c r="M468">
        <v>1963</v>
      </c>
      <c r="N468">
        <v>5</v>
      </c>
      <c r="O468">
        <v>7</v>
      </c>
      <c r="P468" s="3">
        <v>23138</v>
      </c>
      <c r="Q468" s="3">
        <v>45838</v>
      </c>
      <c r="R468">
        <v>62.148537655903695</v>
      </c>
      <c r="S468">
        <v>117.24</v>
      </c>
      <c r="T468">
        <v>21427700000000</v>
      </c>
      <c r="U468">
        <v>78.5</v>
      </c>
      <c r="V468">
        <v>9.6</v>
      </c>
      <c r="W468">
        <v>36.6</v>
      </c>
      <c r="X468">
        <v>328239523</v>
      </c>
    </row>
    <row r="469" spans="1:24" x14ac:dyDescent="0.25">
      <c r="A469">
        <v>497</v>
      </c>
      <c r="B469" t="s">
        <v>49</v>
      </c>
      <c r="C469" t="s">
        <v>1765</v>
      </c>
      <c r="D469" t="s">
        <v>32</v>
      </c>
      <c r="E469" t="s">
        <v>503</v>
      </c>
      <c r="F469" t="s">
        <v>922</v>
      </c>
      <c r="G469" t="s">
        <v>49</v>
      </c>
      <c r="H469" t="b">
        <v>1</v>
      </c>
      <c r="I469" t="s">
        <v>1796</v>
      </c>
      <c r="J469" t="s">
        <v>1766</v>
      </c>
      <c r="K469" t="s">
        <v>1508</v>
      </c>
      <c r="L469">
        <v>5300</v>
      </c>
      <c r="M469">
        <v>1957</v>
      </c>
      <c r="N469">
        <v>7</v>
      </c>
      <c r="O469">
        <v>4</v>
      </c>
      <c r="P469" s="3">
        <v>21005</v>
      </c>
      <c r="Q469" s="3">
        <v>45838</v>
      </c>
      <c r="R469">
        <v>67.989723037854148</v>
      </c>
      <c r="S469">
        <v>117.24</v>
      </c>
      <c r="T469">
        <v>21427700000000</v>
      </c>
      <c r="U469">
        <v>78.5</v>
      </c>
      <c r="V469">
        <v>9.6</v>
      </c>
      <c r="W469">
        <v>36.6</v>
      </c>
      <c r="X469">
        <v>328239523</v>
      </c>
    </row>
    <row r="470" spans="1:24" x14ac:dyDescent="0.25">
      <c r="A470">
        <v>497</v>
      </c>
      <c r="B470" t="s">
        <v>72</v>
      </c>
      <c r="C470" t="s">
        <v>1767</v>
      </c>
      <c r="D470" t="s">
        <v>294</v>
      </c>
      <c r="E470" t="s">
        <v>295</v>
      </c>
      <c r="F470" t="s">
        <v>1089</v>
      </c>
      <c r="G470" t="s">
        <v>72</v>
      </c>
      <c r="H470" t="b">
        <v>0</v>
      </c>
      <c r="I470" t="s">
        <v>1796</v>
      </c>
      <c r="J470" t="s">
        <v>1768</v>
      </c>
      <c r="K470" t="s">
        <v>1769</v>
      </c>
      <c r="L470">
        <v>5300</v>
      </c>
      <c r="M470">
        <v>1944</v>
      </c>
      <c r="N470">
        <v>5</v>
      </c>
      <c r="O470">
        <v>13</v>
      </c>
      <c r="P470" s="3">
        <v>16205</v>
      </c>
      <c r="Q470" s="3">
        <v>45838</v>
      </c>
      <c r="R470">
        <v>81.129377984040602</v>
      </c>
      <c r="S470">
        <v>151.18</v>
      </c>
      <c r="T470">
        <v>1119190780753</v>
      </c>
      <c r="U470">
        <v>71.5</v>
      </c>
      <c r="V470">
        <v>10.199999999999999</v>
      </c>
      <c r="W470">
        <v>30.1</v>
      </c>
      <c r="X470">
        <v>270203917</v>
      </c>
    </row>
    <row r="471" spans="1:24" x14ac:dyDescent="0.25">
      <c r="A471">
        <v>497</v>
      </c>
      <c r="B471" t="s">
        <v>49</v>
      </c>
      <c r="C471" t="s">
        <v>1770</v>
      </c>
      <c r="D471" t="s">
        <v>32</v>
      </c>
      <c r="E471" t="s">
        <v>379</v>
      </c>
      <c r="F471" t="s">
        <v>1643</v>
      </c>
      <c r="G471" t="s">
        <v>49</v>
      </c>
      <c r="H471" t="b">
        <v>0</v>
      </c>
      <c r="I471" t="s">
        <v>1796</v>
      </c>
      <c r="J471" t="s">
        <v>1644</v>
      </c>
      <c r="K471" t="s">
        <v>304</v>
      </c>
      <c r="L471">
        <v>5300</v>
      </c>
      <c r="M471">
        <v>1950</v>
      </c>
      <c r="N471">
        <v>6</v>
      </c>
      <c r="O471">
        <v>6</v>
      </c>
      <c r="P471" s="3">
        <v>18420</v>
      </c>
      <c r="Q471" s="3">
        <v>45838</v>
      </c>
      <c r="R471">
        <v>75.066392881587959</v>
      </c>
      <c r="S471">
        <v>117.24</v>
      </c>
      <c r="T471">
        <v>21427700000000</v>
      </c>
      <c r="U471">
        <v>78.5</v>
      </c>
      <c r="V471">
        <v>9.6</v>
      </c>
      <c r="W471">
        <v>36.6</v>
      </c>
      <c r="X471">
        <v>328239523</v>
      </c>
    </row>
    <row r="472" spans="1:24" x14ac:dyDescent="0.25">
      <c r="A472">
        <v>497</v>
      </c>
      <c r="B472" t="s">
        <v>103</v>
      </c>
      <c r="C472" t="s">
        <v>1771</v>
      </c>
      <c r="D472" t="s">
        <v>32</v>
      </c>
      <c r="E472" t="s">
        <v>886</v>
      </c>
      <c r="F472" t="s">
        <v>1183</v>
      </c>
      <c r="G472" t="s">
        <v>103</v>
      </c>
      <c r="H472" t="b">
        <v>1</v>
      </c>
      <c r="I472" t="s">
        <v>1797</v>
      </c>
      <c r="J472" t="s">
        <v>1772</v>
      </c>
      <c r="K472" t="s">
        <v>1773</v>
      </c>
      <c r="L472">
        <v>5300</v>
      </c>
      <c r="M472">
        <v>1943</v>
      </c>
      <c r="N472">
        <v>1</v>
      </c>
      <c r="O472">
        <v>2</v>
      </c>
      <c r="P472" s="3">
        <v>15708</v>
      </c>
      <c r="Q472" s="3">
        <v>45838</v>
      </c>
      <c r="R472">
        <v>82.490763953028107</v>
      </c>
      <c r="S472">
        <v>117.24</v>
      </c>
      <c r="T472">
        <v>21427700000000</v>
      </c>
      <c r="U472">
        <v>78.5</v>
      </c>
      <c r="V472">
        <v>9.6</v>
      </c>
      <c r="W472">
        <v>36.6</v>
      </c>
      <c r="X472">
        <v>328239523</v>
      </c>
    </row>
    <row r="473" spans="1:24" x14ac:dyDescent="0.25">
      <c r="A473">
        <v>497</v>
      </c>
      <c r="B473" t="s">
        <v>103</v>
      </c>
      <c r="C473" t="s">
        <v>1774</v>
      </c>
      <c r="D473" t="s">
        <v>32</v>
      </c>
      <c r="E473" t="s">
        <v>886</v>
      </c>
      <c r="F473" t="s">
        <v>1183</v>
      </c>
      <c r="G473" t="s">
        <v>103</v>
      </c>
      <c r="H473" t="b">
        <v>1</v>
      </c>
      <c r="I473" t="s">
        <v>1796</v>
      </c>
      <c r="J473" t="s">
        <v>1772</v>
      </c>
      <c r="K473" t="s">
        <v>1775</v>
      </c>
      <c r="L473">
        <v>5300</v>
      </c>
      <c r="M473">
        <v>1936</v>
      </c>
      <c r="N473">
        <v>12</v>
      </c>
      <c r="O473">
        <v>24</v>
      </c>
      <c r="P473" s="3">
        <v>13508</v>
      </c>
      <c r="Q473" s="3">
        <v>45838</v>
      </c>
      <c r="R473">
        <v>88.51336963465458</v>
      </c>
      <c r="S473">
        <v>117.24</v>
      </c>
      <c r="T473">
        <v>21427700000000</v>
      </c>
      <c r="U473">
        <v>78.5</v>
      </c>
      <c r="V473">
        <v>9.6</v>
      </c>
      <c r="W473">
        <v>36.6</v>
      </c>
      <c r="X473">
        <v>328239523</v>
      </c>
    </row>
    <row r="474" spans="1:24" x14ac:dyDescent="0.25">
      <c r="A474">
        <v>497</v>
      </c>
      <c r="B474" t="s">
        <v>381</v>
      </c>
      <c r="C474" t="s">
        <v>1776</v>
      </c>
      <c r="D474" t="s">
        <v>32</v>
      </c>
      <c r="E474" t="s">
        <v>984</v>
      </c>
      <c r="F474" t="s">
        <v>1777</v>
      </c>
      <c r="G474" t="s">
        <v>381</v>
      </c>
      <c r="H474" t="b">
        <v>0</v>
      </c>
      <c r="I474" t="s">
        <v>1796</v>
      </c>
      <c r="J474" t="s">
        <v>1778</v>
      </c>
      <c r="K474" t="s">
        <v>1779</v>
      </c>
      <c r="L474">
        <v>5300</v>
      </c>
      <c r="M474">
        <v>1944</v>
      </c>
      <c r="N474">
        <v>8</v>
      </c>
      <c r="O474">
        <v>30</v>
      </c>
      <c r="P474" s="3">
        <v>16314</v>
      </c>
      <c r="Q474" s="3">
        <v>45838</v>
      </c>
      <c r="R474">
        <v>80.830957230142573</v>
      </c>
      <c r="S474">
        <v>117.24</v>
      </c>
      <c r="T474">
        <v>21427700000000</v>
      </c>
      <c r="U474">
        <v>78.5</v>
      </c>
      <c r="V474">
        <v>9.6</v>
      </c>
      <c r="W474">
        <v>36.6</v>
      </c>
      <c r="X474">
        <v>328239523</v>
      </c>
    </row>
    <row r="475" spans="1:24" x14ac:dyDescent="0.25">
      <c r="A475">
        <v>497</v>
      </c>
      <c r="B475" t="s">
        <v>49</v>
      </c>
      <c r="C475" t="s">
        <v>1780</v>
      </c>
      <c r="D475" t="s">
        <v>32</v>
      </c>
      <c r="E475" t="s">
        <v>379</v>
      </c>
      <c r="F475" t="s">
        <v>1781</v>
      </c>
      <c r="G475" t="s">
        <v>49</v>
      </c>
      <c r="H475" t="b">
        <v>1</v>
      </c>
      <c r="I475" t="s">
        <v>1796</v>
      </c>
      <c r="J475" t="s">
        <v>1782</v>
      </c>
      <c r="K475" t="s">
        <v>114</v>
      </c>
      <c r="L475">
        <v>5300</v>
      </c>
      <c r="M475">
        <v>1960</v>
      </c>
      <c r="N475">
        <v>5</v>
      </c>
      <c r="O475">
        <v>22</v>
      </c>
      <c r="P475" s="3">
        <v>22058</v>
      </c>
      <c r="Q475" s="3">
        <v>45838</v>
      </c>
      <c r="R475">
        <v>65.104741361430285</v>
      </c>
      <c r="S475">
        <v>117.24</v>
      </c>
      <c r="T475">
        <v>21427700000000</v>
      </c>
      <c r="U475">
        <v>78.5</v>
      </c>
      <c r="V475">
        <v>9.6</v>
      </c>
      <c r="W475">
        <v>36.6</v>
      </c>
      <c r="X475">
        <v>328239523</v>
      </c>
    </row>
    <row r="476" spans="1:24" x14ac:dyDescent="0.25">
      <c r="A476">
        <v>497</v>
      </c>
      <c r="B476" t="s">
        <v>250</v>
      </c>
      <c r="C476" t="s">
        <v>1783</v>
      </c>
      <c r="D476" t="s">
        <v>32</v>
      </c>
      <c r="E476" t="s">
        <v>1784</v>
      </c>
      <c r="F476" t="s">
        <v>1096</v>
      </c>
      <c r="G476" t="s">
        <v>250</v>
      </c>
      <c r="H476" t="b">
        <v>1</v>
      </c>
      <c r="I476" t="s">
        <v>1796</v>
      </c>
      <c r="J476" t="s">
        <v>1785</v>
      </c>
      <c r="K476" t="s">
        <v>1786</v>
      </c>
      <c r="L476">
        <v>5300</v>
      </c>
      <c r="M476">
        <v>1941</v>
      </c>
      <c r="N476">
        <v>5</v>
      </c>
      <c r="O476">
        <v>19</v>
      </c>
      <c r="P476" s="3">
        <v>15115</v>
      </c>
      <c r="Q476" s="3">
        <v>45838</v>
      </c>
      <c r="R476">
        <v>84.115667074663406</v>
      </c>
      <c r="S476">
        <v>117.24</v>
      </c>
      <c r="T476">
        <v>21427700000000</v>
      </c>
      <c r="U476">
        <v>78.5</v>
      </c>
      <c r="V476">
        <v>9.6</v>
      </c>
      <c r="W476">
        <v>36.6</v>
      </c>
      <c r="X476">
        <v>328239523</v>
      </c>
    </row>
    <row r="477" spans="1:24" x14ac:dyDescent="0.25">
      <c r="A477">
        <v>497</v>
      </c>
      <c r="B477" t="s">
        <v>103</v>
      </c>
      <c r="C477" t="s">
        <v>1787</v>
      </c>
      <c r="D477" t="s">
        <v>158</v>
      </c>
      <c r="E477" t="s">
        <v>1788</v>
      </c>
      <c r="F477" t="s">
        <v>1789</v>
      </c>
      <c r="G477" t="s">
        <v>103</v>
      </c>
      <c r="H477" t="b">
        <v>1</v>
      </c>
      <c r="I477" t="s">
        <v>1796</v>
      </c>
      <c r="J477" t="s">
        <v>1790</v>
      </c>
      <c r="K477" t="s">
        <v>1791</v>
      </c>
      <c r="L477">
        <v>5300</v>
      </c>
      <c r="M477">
        <v>1945</v>
      </c>
      <c r="N477">
        <v>6</v>
      </c>
      <c r="O477">
        <v>2</v>
      </c>
      <c r="P477" s="3">
        <v>16590</v>
      </c>
      <c r="Q477" s="3">
        <v>45838</v>
      </c>
      <c r="R477">
        <v>80.077336488085166</v>
      </c>
      <c r="S477">
        <v>112.85</v>
      </c>
      <c r="T477">
        <v>3845630030824</v>
      </c>
      <c r="U477">
        <v>80.900000000000006</v>
      </c>
      <c r="V477">
        <v>11.5</v>
      </c>
      <c r="W477">
        <v>48.8</v>
      </c>
      <c r="X477">
        <v>83132799</v>
      </c>
    </row>
    <row r="478" spans="1:24" x14ac:dyDescent="0.25">
      <c r="A478">
        <v>497</v>
      </c>
      <c r="B478" t="s">
        <v>21</v>
      </c>
      <c r="C478" t="s">
        <v>1792</v>
      </c>
      <c r="D478" t="s">
        <v>306</v>
      </c>
      <c r="E478" t="s">
        <v>1793</v>
      </c>
      <c r="F478" t="s">
        <v>160</v>
      </c>
      <c r="G478" t="s">
        <v>21</v>
      </c>
      <c r="H478" t="b">
        <v>1</v>
      </c>
      <c r="I478" t="s">
        <v>1796</v>
      </c>
      <c r="J478" t="s">
        <v>1794</v>
      </c>
      <c r="K478" t="s">
        <v>1795</v>
      </c>
      <c r="L478">
        <v>5300</v>
      </c>
      <c r="M478">
        <v>1955</v>
      </c>
      <c r="N478">
        <v>11</v>
      </c>
      <c r="O478">
        <v>15</v>
      </c>
      <c r="P478" s="3">
        <v>20408</v>
      </c>
      <c r="Q478" s="3">
        <v>45838</v>
      </c>
      <c r="R478">
        <v>69.622874330004237</v>
      </c>
      <c r="S478">
        <v>114.52</v>
      </c>
      <c r="T478">
        <v>421142267938</v>
      </c>
      <c r="U478">
        <v>77.8</v>
      </c>
      <c r="V478">
        <v>0.1</v>
      </c>
      <c r="W478">
        <v>15.9</v>
      </c>
      <c r="X478">
        <v>9770529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DEAA-46BE-477B-89AA-F3C0B8DFF79F}">
  <dimension ref="A1:Z476"/>
  <sheetViews>
    <sheetView zoomScale="90" zoomScaleNormal="90" workbookViewId="0">
      <selection activeCell="B6" sqref="B6"/>
    </sheetView>
  </sheetViews>
  <sheetFormatPr defaultColWidth="5.875" defaultRowHeight="15.75" x14ac:dyDescent="0.25"/>
  <cols>
    <col min="1" max="1" width="6.5" customWidth="1"/>
    <col min="2" max="2" width="22.5" bestFit="1" customWidth="1"/>
    <col min="3" max="3" width="33.25" bestFit="1" customWidth="1"/>
    <col min="4" max="4" width="17.875" bestFit="1" customWidth="1"/>
    <col min="5" max="5" width="16.875" bestFit="1" customWidth="1"/>
    <col min="6" max="6" width="24.5" customWidth="1"/>
    <col min="7" max="7" width="18.75" customWidth="1"/>
    <col min="8" max="8" width="10.25" customWidth="1"/>
    <col min="9" max="9" width="8.625" customWidth="1"/>
    <col min="10" max="10" width="18.5" bestFit="1" customWidth="1"/>
    <col min="11" max="11" width="15.125" bestFit="1" customWidth="1"/>
    <col min="12" max="12" width="11.625" customWidth="1"/>
    <col min="13" max="13" width="10.375" customWidth="1"/>
    <col min="14" max="14" width="15.25" customWidth="1"/>
    <col min="15" max="15" width="12.5" customWidth="1"/>
    <col min="16" max="16" width="10" customWidth="1"/>
    <col min="17" max="17" width="11.125" customWidth="1"/>
    <col min="18" max="18" width="13.25" customWidth="1"/>
    <col min="19" max="19" width="11.125" customWidth="1"/>
    <col min="20" max="20" width="12.625" customWidth="1"/>
    <col min="21" max="21" width="27" customWidth="1"/>
    <col min="22" max="22" width="22.875" customWidth="1"/>
    <col min="23" max="23" width="28" customWidth="1"/>
    <col min="24" max="24" width="22" customWidth="1"/>
    <col min="25" max="25" width="19.5" customWidth="1"/>
    <col min="26" max="27" width="5.875" customWidth="1"/>
  </cols>
  <sheetData>
    <row r="1" spans="1:26" s="2" customFormat="1" x14ac:dyDescent="0.25">
      <c r="A1" s="2" t="s">
        <v>0</v>
      </c>
      <c r="B1" s="2" t="s">
        <v>2</v>
      </c>
      <c r="C1" s="2" t="s">
        <v>3</v>
      </c>
      <c r="D1" s="2" t="s">
        <v>4</v>
      </c>
      <c r="E1" s="2" t="s">
        <v>5</v>
      </c>
      <c r="F1" s="2" t="s">
        <v>6</v>
      </c>
      <c r="G1" s="2" t="s">
        <v>7</v>
      </c>
      <c r="H1" s="2" t="s">
        <v>8</v>
      </c>
      <c r="I1" s="2" t="s">
        <v>9</v>
      </c>
      <c r="J1" s="2" t="s">
        <v>10</v>
      </c>
      <c r="K1" s="2" t="s">
        <v>11</v>
      </c>
      <c r="L1" s="2" t="s">
        <v>1</v>
      </c>
      <c r="M1" s="2" t="s">
        <v>12</v>
      </c>
      <c r="N1" s="2" t="s">
        <v>1836</v>
      </c>
      <c r="O1" s="2" t="s">
        <v>13</v>
      </c>
      <c r="P1" s="2" t="s">
        <v>14</v>
      </c>
      <c r="Q1" s="2" t="s">
        <v>1798</v>
      </c>
      <c r="R1" s="2" t="s">
        <v>1799</v>
      </c>
      <c r="S1" s="2" t="s">
        <v>1800</v>
      </c>
      <c r="T1" s="2" t="s">
        <v>15</v>
      </c>
      <c r="U1" s="2" t="s">
        <v>16</v>
      </c>
      <c r="V1" s="2" t="s">
        <v>17</v>
      </c>
      <c r="W1" s="2" t="s">
        <v>18</v>
      </c>
      <c r="X1" s="2" t="s">
        <v>19</v>
      </c>
      <c r="Y1" s="2" t="s">
        <v>20</v>
      </c>
    </row>
    <row r="2" spans="1:26" x14ac:dyDescent="0.25">
      <c r="A2">
        <v>1</v>
      </c>
      <c r="B2" t="s">
        <v>21</v>
      </c>
      <c r="C2" t="s">
        <v>22</v>
      </c>
      <c r="D2" t="s">
        <v>23</v>
      </c>
      <c r="E2" t="s">
        <v>24</v>
      </c>
      <c r="F2" t="s">
        <v>25</v>
      </c>
      <c r="G2" t="s">
        <v>21</v>
      </c>
      <c r="H2" t="s">
        <v>1820</v>
      </c>
      <c r="I2" t="s">
        <v>1796</v>
      </c>
      <c r="J2" t="s">
        <v>27</v>
      </c>
      <c r="K2" t="s">
        <v>28</v>
      </c>
      <c r="L2" s="4">
        <v>211000</v>
      </c>
      <c r="M2">
        <v>1949</v>
      </c>
      <c r="N2">
        <f>INT(M2/10)*10</f>
        <v>1940</v>
      </c>
      <c r="O2">
        <v>3</v>
      </c>
      <c r="P2">
        <v>5</v>
      </c>
      <c r="Q2" s="3">
        <f>DATE(M2,O2,P2)</f>
        <v>17962</v>
      </c>
      <c r="R2" s="3">
        <f ca="1">TODAY()</f>
        <v>45846</v>
      </c>
      <c r="S2">
        <f ca="1">YEARFRAC(R2,Q2,1)</f>
        <v>76.342909970132268</v>
      </c>
      <c r="T2">
        <v>110.05</v>
      </c>
      <c r="U2" s="4">
        <v>2715518274227</v>
      </c>
      <c r="V2">
        <v>82.5</v>
      </c>
      <c r="W2">
        <v>24.2</v>
      </c>
      <c r="X2">
        <v>60.7</v>
      </c>
      <c r="Y2">
        <v>67059887</v>
      </c>
    </row>
    <row r="3" spans="1:26" x14ac:dyDescent="0.25">
      <c r="A3">
        <v>2</v>
      </c>
      <c r="B3" t="s">
        <v>30</v>
      </c>
      <c r="C3" t="s">
        <v>31</v>
      </c>
      <c r="D3" t="s">
        <v>32</v>
      </c>
      <c r="E3" t="s">
        <v>33</v>
      </c>
      <c r="F3" t="s">
        <v>34</v>
      </c>
      <c r="G3" t="s">
        <v>30</v>
      </c>
      <c r="H3" t="s">
        <v>1816</v>
      </c>
      <c r="I3" t="s">
        <v>1796</v>
      </c>
      <c r="J3" t="s">
        <v>35</v>
      </c>
      <c r="K3" t="s">
        <v>36</v>
      </c>
      <c r="L3" s="4">
        <v>180000</v>
      </c>
      <c r="M3">
        <v>1971</v>
      </c>
      <c r="N3">
        <f t="shared" ref="N3:N66" si="0">INT(M3/10)*10</f>
        <v>1970</v>
      </c>
      <c r="O3">
        <v>6</v>
      </c>
      <c r="P3">
        <v>28</v>
      </c>
      <c r="Q3" s="3">
        <f t="shared" ref="Q3:Q66" si="1">DATE(M3,O3,P3)</f>
        <v>26112</v>
      </c>
      <c r="R3" s="3">
        <f t="shared" ref="R3:R66" ca="1" si="2">TODAY()</f>
        <v>45846</v>
      </c>
      <c r="S3">
        <f t="shared" ref="S3:S66" ca="1" si="3">YEARFRAC(R3,Q3,1)</f>
        <v>54.028075065956493</v>
      </c>
      <c r="T3">
        <v>117.24</v>
      </c>
      <c r="U3" s="4">
        <v>21427700000000</v>
      </c>
      <c r="V3">
        <v>78.5</v>
      </c>
      <c r="W3">
        <v>9.6</v>
      </c>
      <c r="X3">
        <v>36.6</v>
      </c>
      <c r="Y3">
        <v>328239523</v>
      </c>
    </row>
    <row r="4" spans="1:26" x14ac:dyDescent="0.25">
      <c r="A4">
        <v>3</v>
      </c>
      <c r="B4" t="s">
        <v>38</v>
      </c>
      <c r="C4" t="s">
        <v>39</v>
      </c>
      <c r="D4" t="s">
        <v>32</v>
      </c>
      <c r="E4" t="s">
        <v>40</v>
      </c>
      <c r="F4" t="s">
        <v>41</v>
      </c>
      <c r="G4" t="s">
        <v>38</v>
      </c>
      <c r="H4" t="s">
        <v>1816</v>
      </c>
      <c r="I4" t="s">
        <v>1796</v>
      </c>
      <c r="J4" t="s">
        <v>42</v>
      </c>
      <c r="K4" t="s">
        <v>43</v>
      </c>
      <c r="L4" s="4">
        <v>114000</v>
      </c>
      <c r="M4">
        <v>1964</v>
      </c>
      <c r="N4">
        <f t="shared" si="0"/>
        <v>1960</v>
      </c>
      <c r="O4">
        <v>1</v>
      </c>
      <c r="P4">
        <v>12</v>
      </c>
      <c r="Q4" s="3">
        <f t="shared" si="1"/>
        <v>23388</v>
      </c>
      <c r="R4" s="3">
        <f t="shared" ca="1" si="2"/>
        <v>45846</v>
      </c>
      <c r="S4">
        <f t="shared" ca="1" si="3"/>
        <v>61.48529541640908</v>
      </c>
      <c r="T4">
        <v>117.24</v>
      </c>
      <c r="U4" s="4">
        <v>21427700000000</v>
      </c>
      <c r="V4">
        <v>78.5</v>
      </c>
      <c r="W4">
        <v>9.6</v>
      </c>
      <c r="X4">
        <v>36.6</v>
      </c>
      <c r="Y4">
        <v>328239523</v>
      </c>
      <c r="Z4" s="1"/>
    </row>
    <row r="5" spans="1:26" x14ac:dyDescent="0.25">
      <c r="A5">
        <v>4</v>
      </c>
      <c r="B5" t="s">
        <v>38</v>
      </c>
      <c r="C5" t="s">
        <v>44</v>
      </c>
      <c r="D5" t="s">
        <v>32</v>
      </c>
      <c r="E5" t="s">
        <v>45</v>
      </c>
      <c r="F5" t="s">
        <v>46</v>
      </c>
      <c r="G5" t="s">
        <v>38</v>
      </c>
      <c r="H5" t="s">
        <v>1816</v>
      </c>
      <c r="I5" t="s">
        <v>1796</v>
      </c>
      <c r="J5" t="s">
        <v>47</v>
      </c>
      <c r="K5" t="s">
        <v>48</v>
      </c>
      <c r="L5" s="4">
        <v>107000</v>
      </c>
      <c r="M5">
        <v>1944</v>
      </c>
      <c r="N5">
        <f t="shared" si="0"/>
        <v>1940</v>
      </c>
      <c r="O5">
        <v>8</v>
      </c>
      <c r="P5">
        <v>17</v>
      </c>
      <c r="Q5" s="3">
        <f t="shared" si="1"/>
        <v>16301</v>
      </c>
      <c r="R5" s="3">
        <f t="shared" ca="1" si="2"/>
        <v>45846</v>
      </c>
      <c r="S5">
        <f t="shared" ca="1" si="3"/>
        <v>80.888451136856872</v>
      </c>
      <c r="T5">
        <v>117.24</v>
      </c>
      <c r="U5" s="4">
        <v>21427700000000</v>
      </c>
      <c r="V5">
        <v>78.5</v>
      </c>
      <c r="W5">
        <v>9.6</v>
      </c>
      <c r="X5">
        <v>36.6</v>
      </c>
      <c r="Y5">
        <v>328239523</v>
      </c>
    </row>
    <row r="6" spans="1:26" x14ac:dyDescent="0.25">
      <c r="A6">
        <v>5</v>
      </c>
      <c r="B6" t="s">
        <v>49</v>
      </c>
      <c r="C6" t="s">
        <v>50</v>
      </c>
      <c r="D6" t="s">
        <v>32</v>
      </c>
      <c r="E6" t="s">
        <v>51</v>
      </c>
      <c r="F6" t="s">
        <v>52</v>
      </c>
      <c r="G6" t="s">
        <v>49</v>
      </c>
      <c r="H6" t="s">
        <v>1816</v>
      </c>
      <c r="I6" t="s">
        <v>1796</v>
      </c>
      <c r="J6" t="s">
        <v>53</v>
      </c>
      <c r="K6" t="s">
        <v>54</v>
      </c>
      <c r="L6" s="4">
        <v>106000</v>
      </c>
      <c r="M6">
        <v>1930</v>
      </c>
      <c r="N6">
        <f t="shared" si="0"/>
        <v>1930</v>
      </c>
      <c r="O6">
        <v>8</v>
      </c>
      <c r="P6">
        <v>30</v>
      </c>
      <c r="Q6" s="3">
        <f t="shared" si="1"/>
        <v>11200</v>
      </c>
      <c r="R6" s="3">
        <f t="shared" ca="1" si="2"/>
        <v>45846</v>
      </c>
      <c r="S6">
        <f t="shared" ca="1" si="3"/>
        <v>94.855578370978776</v>
      </c>
      <c r="T6">
        <v>117.24</v>
      </c>
      <c r="U6" s="4">
        <v>21427700000000</v>
      </c>
      <c r="V6">
        <v>78.5</v>
      </c>
      <c r="W6">
        <v>9.6</v>
      </c>
      <c r="X6">
        <v>36.6</v>
      </c>
      <c r="Y6">
        <v>328239523</v>
      </c>
    </row>
    <row r="7" spans="1:26" x14ac:dyDescent="0.25">
      <c r="A7">
        <v>6</v>
      </c>
      <c r="B7" t="s">
        <v>38</v>
      </c>
      <c r="C7" t="s">
        <v>55</v>
      </c>
      <c r="D7" t="s">
        <v>32</v>
      </c>
      <c r="E7" t="s">
        <v>40</v>
      </c>
      <c r="F7" t="s">
        <v>56</v>
      </c>
      <c r="G7" t="s">
        <v>38</v>
      </c>
      <c r="H7" t="s">
        <v>1816</v>
      </c>
      <c r="I7" t="s">
        <v>1796</v>
      </c>
      <c r="J7" t="s">
        <v>57</v>
      </c>
      <c r="K7" t="s">
        <v>58</v>
      </c>
      <c r="L7" s="4">
        <v>104000</v>
      </c>
      <c r="M7">
        <v>1955</v>
      </c>
      <c r="N7">
        <f t="shared" si="0"/>
        <v>1950</v>
      </c>
      <c r="O7">
        <v>10</v>
      </c>
      <c r="P7">
        <v>28</v>
      </c>
      <c r="Q7" s="3">
        <f t="shared" si="1"/>
        <v>20390</v>
      </c>
      <c r="R7" s="3">
        <f t="shared" ca="1" si="2"/>
        <v>45846</v>
      </c>
      <c r="S7">
        <f t="shared" ca="1" si="3"/>
        <v>69.694057764238607</v>
      </c>
      <c r="T7">
        <v>117.24</v>
      </c>
      <c r="U7" s="4">
        <v>21427700000000</v>
      </c>
      <c r="V7">
        <v>78.5</v>
      </c>
      <c r="W7">
        <v>9.6</v>
      </c>
      <c r="X7">
        <v>36.6</v>
      </c>
      <c r="Y7">
        <v>328239523</v>
      </c>
    </row>
    <row r="8" spans="1:26" x14ac:dyDescent="0.25">
      <c r="A8">
        <v>7</v>
      </c>
      <c r="B8" t="s">
        <v>59</v>
      </c>
      <c r="C8" t="s">
        <v>60</v>
      </c>
      <c r="D8" t="s">
        <v>32</v>
      </c>
      <c r="E8" t="s">
        <v>61</v>
      </c>
      <c r="F8" t="s">
        <v>62</v>
      </c>
      <c r="G8" t="s">
        <v>59</v>
      </c>
      <c r="H8" t="s">
        <v>1816</v>
      </c>
      <c r="I8" t="s">
        <v>1796</v>
      </c>
      <c r="J8" t="s">
        <v>63</v>
      </c>
      <c r="K8" t="s">
        <v>64</v>
      </c>
      <c r="L8" s="4">
        <v>94500</v>
      </c>
      <c r="M8">
        <v>1942</v>
      </c>
      <c r="N8">
        <f t="shared" si="0"/>
        <v>1940</v>
      </c>
      <c r="O8">
        <v>2</v>
      </c>
      <c r="P8">
        <v>14</v>
      </c>
      <c r="Q8" s="3">
        <f t="shared" si="1"/>
        <v>15386</v>
      </c>
      <c r="R8" s="3">
        <f t="shared" ca="1" si="2"/>
        <v>45846</v>
      </c>
      <c r="S8">
        <f t="shared" ca="1" si="3"/>
        <v>83.3949349760438</v>
      </c>
      <c r="T8">
        <v>117.24</v>
      </c>
      <c r="U8" s="4">
        <v>21427700000000</v>
      </c>
      <c r="V8">
        <v>78.5</v>
      </c>
      <c r="W8">
        <v>9.6</v>
      </c>
      <c r="X8">
        <v>36.6</v>
      </c>
      <c r="Y8">
        <v>328239523</v>
      </c>
    </row>
    <row r="9" spans="1:26" x14ac:dyDescent="0.25">
      <c r="A9">
        <v>8</v>
      </c>
      <c r="B9" t="s">
        <v>65</v>
      </c>
      <c r="C9" t="s">
        <v>66</v>
      </c>
      <c r="D9" t="s">
        <v>67</v>
      </c>
      <c r="E9" t="s">
        <v>68</v>
      </c>
      <c r="F9" t="s">
        <v>65</v>
      </c>
      <c r="G9" t="s">
        <v>65</v>
      </c>
      <c r="H9" t="s">
        <v>1816</v>
      </c>
      <c r="I9" t="s">
        <v>1796</v>
      </c>
      <c r="J9" t="s">
        <v>69</v>
      </c>
      <c r="K9" t="s">
        <v>70</v>
      </c>
      <c r="L9" s="4">
        <v>93000</v>
      </c>
      <c r="M9">
        <v>1940</v>
      </c>
      <c r="N9">
        <f t="shared" si="0"/>
        <v>1940</v>
      </c>
      <c r="O9">
        <v>1</v>
      </c>
      <c r="P9">
        <v>28</v>
      </c>
      <c r="Q9" s="3">
        <f t="shared" si="1"/>
        <v>14638</v>
      </c>
      <c r="R9" s="3">
        <f t="shared" ca="1" si="2"/>
        <v>45846</v>
      </c>
      <c r="S9">
        <f t="shared" ca="1" si="3"/>
        <v>85.441487329682928</v>
      </c>
      <c r="T9">
        <v>141.54</v>
      </c>
      <c r="U9" s="4">
        <v>1258286717125</v>
      </c>
      <c r="V9">
        <v>75</v>
      </c>
      <c r="W9">
        <v>13.1</v>
      </c>
      <c r="X9">
        <v>55.1</v>
      </c>
      <c r="Y9">
        <v>126014024</v>
      </c>
    </row>
    <row r="10" spans="1:26" x14ac:dyDescent="0.25">
      <c r="A10">
        <v>9</v>
      </c>
      <c r="B10" t="s">
        <v>72</v>
      </c>
      <c r="C10" t="s">
        <v>73</v>
      </c>
      <c r="D10" t="s">
        <v>74</v>
      </c>
      <c r="E10" t="s">
        <v>75</v>
      </c>
      <c r="F10" t="s">
        <v>72</v>
      </c>
      <c r="G10" t="s">
        <v>72</v>
      </c>
      <c r="H10" t="s">
        <v>1820</v>
      </c>
      <c r="I10" t="s">
        <v>1796</v>
      </c>
      <c r="J10" t="s">
        <v>76</v>
      </c>
      <c r="K10" t="s">
        <v>77</v>
      </c>
      <c r="L10" s="4">
        <v>83400</v>
      </c>
      <c r="M10">
        <v>1957</v>
      </c>
      <c r="N10">
        <f t="shared" si="0"/>
        <v>1950</v>
      </c>
      <c r="O10">
        <v>4</v>
      </c>
      <c r="P10">
        <v>19</v>
      </c>
      <c r="Q10" s="3">
        <f t="shared" si="1"/>
        <v>20929</v>
      </c>
      <c r="R10" s="3">
        <f t="shared" ca="1" si="2"/>
        <v>45846</v>
      </c>
      <c r="S10">
        <f t="shared" ca="1" si="3"/>
        <v>68.2197047853345</v>
      </c>
      <c r="T10">
        <v>180.44</v>
      </c>
      <c r="U10" s="4">
        <v>2611000000000</v>
      </c>
      <c r="V10">
        <v>69.400000000000006</v>
      </c>
      <c r="W10">
        <v>11.2</v>
      </c>
      <c r="X10">
        <v>49.7</v>
      </c>
      <c r="Y10">
        <v>1366417754</v>
      </c>
    </row>
    <row r="11" spans="1:26" x14ac:dyDescent="0.25">
      <c r="A11">
        <v>10</v>
      </c>
      <c r="B11" t="s">
        <v>38</v>
      </c>
      <c r="C11" t="s">
        <v>79</v>
      </c>
      <c r="D11" t="s">
        <v>32</v>
      </c>
      <c r="E11" t="s">
        <v>80</v>
      </c>
      <c r="F11" t="s">
        <v>56</v>
      </c>
      <c r="G11" t="s">
        <v>38</v>
      </c>
      <c r="H11" t="s">
        <v>1816</v>
      </c>
      <c r="I11" t="s">
        <v>1796</v>
      </c>
      <c r="J11" t="s">
        <v>81</v>
      </c>
      <c r="K11" t="s">
        <v>82</v>
      </c>
      <c r="L11" s="4">
        <v>80700</v>
      </c>
      <c r="M11">
        <v>1956</v>
      </c>
      <c r="N11">
        <f t="shared" si="0"/>
        <v>1950</v>
      </c>
      <c r="O11">
        <v>3</v>
      </c>
      <c r="P11">
        <v>24</v>
      </c>
      <c r="Q11" s="3">
        <f t="shared" si="1"/>
        <v>20538</v>
      </c>
      <c r="R11" s="3">
        <f t="shared" ca="1" si="2"/>
        <v>45846</v>
      </c>
      <c r="S11">
        <f t="shared" ca="1" si="3"/>
        <v>69.288172715894873</v>
      </c>
      <c r="T11">
        <v>117.24</v>
      </c>
      <c r="U11" s="4">
        <v>21427700000000</v>
      </c>
      <c r="V11">
        <v>78.5</v>
      </c>
      <c r="W11">
        <v>9.6</v>
      </c>
      <c r="X11">
        <v>36.6</v>
      </c>
      <c r="Y11">
        <v>328239523</v>
      </c>
    </row>
    <row r="12" spans="1:26" x14ac:dyDescent="0.25">
      <c r="A12">
        <v>11</v>
      </c>
      <c r="B12" t="s">
        <v>21</v>
      </c>
      <c r="C12" t="s">
        <v>83</v>
      </c>
      <c r="D12" t="s">
        <v>23</v>
      </c>
      <c r="E12" t="s">
        <v>24</v>
      </c>
      <c r="F12" t="s">
        <v>84</v>
      </c>
      <c r="G12" t="s">
        <v>21</v>
      </c>
      <c r="H12" t="s">
        <v>1820</v>
      </c>
      <c r="I12" t="s">
        <v>1797</v>
      </c>
      <c r="J12" t="s">
        <v>86</v>
      </c>
      <c r="K12" t="s">
        <v>87</v>
      </c>
      <c r="L12" s="4">
        <v>80500</v>
      </c>
      <c r="M12">
        <v>1953</v>
      </c>
      <c r="N12">
        <f t="shared" si="0"/>
        <v>1950</v>
      </c>
      <c r="O12">
        <v>7</v>
      </c>
      <c r="P12">
        <v>10</v>
      </c>
      <c r="Q12" s="3">
        <f t="shared" si="1"/>
        <v>19550</v>
      </c>
      <c r="R12" s="3">
        <f t="shared" ca="1" si="2"/>
        <v>45846</v>
      </c>
      <c r="S12">
        <f t="shared" ca="1" si="3"/>
        <v>71.995199339909234</v>
      </c>
      <c r="T12">
        <v>110.05</v>
      </c>
      <c r="U12" s="4">
        <v>2715518274227</v>
      </c>
      <c r="V12">
        <v>82.5</v>
      </c>
      <c r="W12">
        <v>24.2</v>
      </c>
      <c r="X12">
        <v>60.7</v>
      </c>
      <c r="Y12">
        <v>67059887</v>
      </c>
    </row>
    <row r="13" spans="1:26" x14ac:dyDescent="0.25">
      <c r="A13">
        <v>12</v>
      </c>
      <c r="B13" t="s">
        <v>38</v>
      </c>
      <c r="C13" t="s">
        <v>88</v>
      </c>
      <c r="D13" t="s">
        <v>32</v>
      </c>
      <c r="E13" t="s">
        <v>89</v>
      </c>
      <c r="F13" t="s">
        <v>90</v>
      </c>
      <c r="G13" t="s">
        <v>38</v>
      </c>
      <c r="H13" t="s">
        <v>1816</v>
      </c>
      <c r="I13" t="s">
        <v>1796</v>
      </c>
      <c r="J13" t="s">
        <v>91</v>
      </c>
      <c r="K13" t="s">
        <v>48</v>
      </c>
      <c r="L13" s="4">
        <v>79200</v>
      </c>
      <c r="M13">
        <v>1973</v>
      </c>
      <c r="N13">
        <f t="shared" si="0"/>
        <v>1970</v>
      </c>
      <c r="O13">
        <v>3</v>
      </c>
      <c r="P13">
        <v>26</v>
      </c>
      <c r="Q13" s="3">
        <f t="shared" si="1"/>
        <v>26749</v>
      </c>
      <c r="R13" s="3">
        <f t="shared" ca="1" si="2"/>
        <v>45846</v>
      </c>
      <c r="S13">
        <f t="shared" ca="1" si="3"/>
        <v>52.285411716086365</v>
      </c>
      <c r="T13">
        <v>117.24</v>
      </c>
      <c r="U13" s="4">
        <v>21427700000000</v>
      </c>
      <c r="V13">
        <v>78.5</v>
      </c>
      <c r="W13">
        <v>9.6</v>
      </c>
      <c r="X13">
        <v>36.6</v>
      </c>
      <c r="Y13">
        <v>328239523</v>
      </c>
    </row>
    <row r="14" spans="1:26" x14ac:dyDescent="0.25">
      <c r="A14">
        <v>13</v>
      </c>
      <c r="B14" t="s">
        <v>21</v>
      </c>
      <c r="C14" t="s">
        <v>92</v>
      </c>
      <c r="D14" t="s">
        <v>93</v>
      </c>
      <c r="E14" t="s">
        <v>94</v>
      </c>
      <c r="F14" t="s">
        <v>95</v>
      </c>
      <c r="G14" t="s">
        <v>21</v>
      </c>
      <c r="H14" t="s">
        <v>1816</v>
      </c>
      <c r="I14" t="s">
        <v>1796</v>
      </c>
      <c r="J14" t="s">
        <v>96</v>
      </c>
      <c r="K14" t="s">
        <v>97</v>
      </c>
      <c r="L14" s="4">
        <v>77300</v>
      </c>
      <c r="M14">
        <v>1936</v>
      </c>
      <c r="N14">
        <f t="shared" si="0"/>
        <v>1930</v>
      </c>
      <c r="O14">
        <v>3</v>
      </c>
      <c r="P14">
        <v>28</v>
      </c>
      <c r="Q14" s="3">
        <f t="shared" si="1"/>
        <v>13237</v>
      </c>
      <c r="R14" s="3">
        <f t="shared" ca="1" si="2"/>
        <v>45846</v>
      </c>
      <c r="S14">
        <f t="shared" ca="1" si="3"/>
        <v>89.277218385909421</v>
      </c>
      <c r="T14">
        <v>110.96</v>
      </c>
      <c r="U14" s="4">
        <v>1394116310769</v>
      </c>
      <c r="V14">
        <v>83.3</v>
      </c>
      <c r="W14">
        <v>14.2</v>
      </c>
      <c r="X14">
        <v>47</v>
      </c>
      <c r="Y14">
        <v>47076781</v>
      </c>
    </row>
    <row r="15" spans="1:26" x14ac:dyDescent="0.25">
      <c r="A15">
        <v>14</v>
      </c>
      <c r="B15" t="s">
        <v>38</v>
      </c>
      <c r="C15" t="s">
        <v>99</v>
      </c>
      <c r="D15" t="s">
        <v>32</v>
      </c>
      <c r="E15" t="s">
        <v>100</v>
      </c>
      <c r="F15" t="s">
        <v>90</v>
      </c>
      <c r="G15" t="s">
        <v>38</v>
      </c>
      <c r="H15" t="s">
        <v>1816</v>
      </c>
      <c r="I15" t="s">
        <v>1796</v>
      </c>
      <c r="J15" t="s">
        <v>101</v>
      </c>
      <c r="K15" t="s">
        <v>102</v>
      </c>
      <c r="L15" s="4">
        <v>76000</v>
      </c>
      <c r="M15">
        <v>1973</v>
      </c>
      <c r="N15">
        <f t="shared" si="0"/>
        <v>1970</v>
      </c>
      <c r="O15">
        <v>8</v>
      </c>
      <c r="P15">
        <v>21</v>
      </c>
      <c r="Q15" s="3">
        <f t="shared" si="1"/>
        <v>26897</v>
      </c>
      <c r="R15" s="3">
        <f t="shared" ca="1" si="2"/>
        <v>45846</v>
      </c>
      <c r="S15">
        <f t="shared" ca="1" si="3"/>
        <v>51.880204566587452</v>
      </c>
      <c r="T15">
        <v>117.24</v>
      </c>
      <c r="U15" s="4">
        <v>21427700000000</v>
      </c>
      <c r="V15">
        <v>78.5</v>
      </c>
      <c r="W15">
        <v>9.6</v>
      </c>
      <c r="X15">
        <v>36.6</v>
      </c>
      <c r="Y15">
        <v>328239523</v>
      </c>
    </row>
    <row r="16" spans="1:26" x14ac:dyDescent="0.25">
      <c r="A16">
        <v>15</v>
      </c>
      <c r="B16" t="s">
        <v>103</v>
      </c>
      <c r="C16" t="s">
        <v>104</v>
      </c>
      <c r="D16" t="s">
        <v>105</v>
      </c>
      <c r="E16" t="s">
        <v>106</v>
      </c>
      <c r="F16" t="s">
        <v>107</v>
      </c>
      <c r="G16" t="s">
        <v>103</v>
      </c>
      <c r="H16" t="s">
        <v>1816</v>
      </c>
      <c r="I16" t="s">
        <v>1796</v>
      </c>
      <c r="J16" t="s">
        <v>108</v>
      </c>
      <c r="K16" t="s">
        <v>109</v>
      </c>
      <c r="L16" s="4">
        <v>68000</v>
      </c>
      <c r="M16">
        <v>1954</v>
      </c>
      <c r="N16">
        <f t="shared" si="0"/>
        <v>1950</v>
      </c>
      <c r="O16">
        <v>12</v>
      </c>
      <c r="P16">
        <v>1</v>
      </c>
      <c r="Q16" s="3">
        <f t="shared" si="1"/>
        <v>20059</v>
      </c>
      <c r="R16" s="3">
        <f t="shared" ca="1" si="2"/>
        <v>45846</v>
      </c>
      <c r="S16">
        <f t="shared" ca="1" si="3"/>
        <v>70.600958247775495</v>
      </c>
      <c r="T16">
        <v>125.08</v>
      </c>
      <c r="U16" s="4">
        <v>19910000000000</v>
      </c>
      <c r="V16">
        <v>77</v>
      </c>
      <c r="W16">
        <v>9.4</v>
      </c>
      <c r="X16">
        <v>59.2</v>
      </c>
      <c r="Y16">
        <v>1397715000</v>
      </c>
    </row>
    <row r="17" spans="1:25" x14ac:dyDescent="0.25">
      <c r="A17">
        <v>16</v>
      </c>
      <c r="B17" t="s">
        <v>38</v>
      </c>
      <c r="C17" t="s">
        <v>111</v>
      </c>
      <c r="D17" t="s">
        <v>32</v>
      </c>
      <c r="E17" t="s">
        <v>89</v>
      </c>
      <c r="F17" t="s">
        <v>112</v>
      </c>
      <c r="G17" t="s">
        <v>38</v>
      </c>
      <c r="H17" t="s">
        <v>1816</v>
      </c>
      <c r="I17" t="s">
        <v>1796</v>
      </c>
      <c r="J17" t="s">
        <v>113</v>
      </c>
      <c r="K17" t="s">
        <v>114</v>
      </c>
      <c r="L17" s="4">
        <v>64400</v>
      </c>
      <c r="M17">
        <v>1984</v>
      </c>
      <c r="N17">
        <f t="shared" si="0"/>
        <v>1980</v>
      </c>
      <c r="O17">
        <v>5</v>
      </c>
      <c r="P17">
        <v>14</v>
      </c>
      <c r="Q17" s="3">
        <f t="shared" si="1"/>
        <v>30816</v>
      </c>
      <c r="R17" s="3">
        <f t="shared" ca="1" si="2"/>
        <v>45846</v>
      </c>
      <c r="S17">
        <f t="shared" ca="1" si="3"/>
        <v>41.148556156704259</v>
      </c>
      <c r="T17">
        <v>117.24</v>
      </c>
      <c r="U17" s="4">
        <v>21427700000000</v>
      </c>
      <c r="V17">
        <v>78.5</v>
      </c>
      <c r="W17">
        <v>9.6</v>
      </c>
      <c r="X17">
        <v>36.6</v>
      </c>
      <c r="Y17">
        <v>328239523</v>
      </c>
    </row>
    <row r="18" spans="1:25" x14ac:dyDescent="0.25">
      <c r="A18">
        <v>17</v>
      </c>
      <c r="B18" t="s">
        <v>72</v>
      </c>
      <c r="C18" t="s">
        <v>115</v>
      </c>
      <c r="D18" t="s">
        <v>32</v>
      </c>
      <c r="E18" t="s">
        <v>116</v>
      </c>
      <c r="F18" t="s">
        <v>117</v>
      </c>
      <c r="G18" t="s">
        <v>72</v>
      </c>
      <c r="H18" t="s">
        <v>1820</v>
      </c>
      <c r="I18" t="s">
        <v>1796</v>
      </c>
      <c r="J18" t="s">
        <v>118</v>
      </c>
      <c r="K18" t="s">
        <v>119</v>
      </c>
      <c r="L18" s="4">
        <v>59000</v>
      </c>
      <c r="M18">
        <v>1935</v>
      </c>
      <c r="N18">
        <f t="shared" si="0"/>
        <v>1930</v>
      </c>
      <c r="O18">
        <v>11</v>
      </c>
      <c r="P18">
        <v>1</v>
      </c>
      <c r="Q18" s="3">
        <f t="shared" si="1"/>
        <v>13089</v>
      </c>
      <c r="R18" s="3">
        <f t="shared" ca="1" si="2"/>
        <v>45846</v>
      </c>
      <c r="S18">
        <f t="shared" ca="1" si="3"/>
        <v>89.683103676514833</v>
      </c>
      <c r="T18">
        <v>117.24</v>
      </c>
      <c r="U18" s="4">
        <v>21427700000000</v>
      </c>
      <c r="V18">
        <v>78.5</v>
      </c>
      <c r="W18">
        <v>9.6</v>
      </c>
      <c r="X18">
        <v>36.6</v>
      </c>
      <c r="Y18">
        <v>328239523</v>
      </c>
    </row>
    <row r="19" spans="1:25" x14ac:dyDescent="0.25">
      <c r="A19">
        <v>17</v>
      </c>
      <c r="B19" t="s">
        <v>72</v>
      </c>
      <c r="C19" t="s">
        <v>120</v>
      </c>
      <c r="D19" t="s">
        <v>32</v>
      </c>
      <c r="E19" t="s">
        <v>61</v>
      </c>
      <c r="F19" t="s">
        <v>117</v>
      </c>
      <c r="G19" t="s">
        <v>72</v>
      </c>
      <c r="H19" t="s">
        <v>1820</v>
      </c>
      <c r="I19" t="s">
        <v>1797</v>
      </c>
      <c r="J19" t="s">
        <v>118</v>
      </c>
      <c r="K19" t="s">
        <v>121</v>
      </c>
      <c r="L19" s="4">
        <v>59000</v>
      </c>
      <c r="M19">
        <v>1962</v>
      </c>
      <c r="N19">
        <f t="shared" si="0"/>
        <v>1960</v>
      </c>
      <c r="O19">
        <v>4</v>
      </c>
      <c r="P19">
        <v>12</v>
      </c>
      <c r="Q19" s="3">
        <f t="shared" si="1"/>
        <v>22748</v>
      </c>
      <c r="R19" s="3">
        <f t="shared" ca="1" si="2"/>
        <v>45846</v>
      </c>
      <c r="S19">
        <f t="shared" ca="1" si="3"/>
        <v>63.238877481177276</v>
      </c>
      <c r="T19">
        <v>117.24</v>
      </c>
      <c r="U19" s="4">
        <v>21427700000000</v>
      </c>
      <c r="V19">
        <v>78.5</v>
      </c>
      <c r="W19">
        <v>9.6</v>
      </c>
      <c r="X19">
        <v>36.6</v>
      </c>
      <c r="Y19">
        <v>328239523</v>
      </c>
    </row>
    <row r="20" spans="1:25" x14ac:dyDescent="0.25">
      <c r="A20">
        <v>19</v>
      </c>
      <c r="B20" t="s">
        <v>21</v>
      </c>
      <c r="C20" t="s">
        <v>122</v>
      </c>
      <c r="D20" t="s">
        <v>32</v>
      </c>
      <c r="E20" t="s">
        <v>123</v>
      </c>
      <c r="F20" t="s">
        <v>124</v>
      </c>
      <c r="G20" t="s">
        <v>21</v>
      </c>
      <c r="H20" t="s">
        <v>1820</v>
      </c>
      <c r="I20" t="s">
        <v>1796</v>
      </c>
      <c r="J20" t="s">
        <v>125</v>
      </c>
      <c r="K20" t="s">
        <v>126</v>
      </c>
      <c r="L20" s="4">
        <v>58800</v>
      </c>
      <c r="M20">
        <v>1948</v>
      </c>
      <c r="N20">
        <f t="shared" si="0"/>
        <v>1940</v>
      </c>
      <c r="O20">
        <v>6</v>
      </c>
      <c r="P20">
        <v>7</v>
      </c>
      <c r="Q20" s="3">
        <f t="shared" si="1"/>
        <v>17691</v>
      </c>
      <c r="R20" s="3">
        <f t="shared" ca="1" si="2"/>
        <v>45846</v>
      </c>
      <c r="S20">
        <f t="shared" ca="1" si="3"/>
        <v>77.082836082836081</v>
      </c>
      <c r="T20">
        <v>117.24</v>
      </c>
      <c r="U20" s="4">
        <v>21427700000000</v>
      </c>
      <c r="V20">
        <v>78.5</v>
      </c>
      <c r="W20">
        <v>9.6</v>
      </c>
      <c r="X20">
        <v>36.6</v>
      </c>
      <c r="Y20">
        <v>328239523</v>
      </c>
    </row>
    <row r="21" spans="1:25" x14ac:dyDescent="0.25">
      <c r="A21">
        <v>20</v>
      </c>
      <c r="B21" t="s">
        <v>21</v>
      </c>
      <c r="C21" t="s">
        <v>127</v>
      </c>
      <c r="D21" t="s">
        <v>32</v>
      </c>
      <c r="E21" t="s">
        <v>123</v>
      </c>
      <c r="F21" t="s">
        <v>124</v>
      </c>
      <c r="G21" t="s">
        <v>21</v>
      </c>
      <c r="H21" t="s">
        <v>1820</v>
      </c>
      <c r="I21" t="s">
        <v>1796</v>
      </c>
      <c r="J21" t="s">
        <v>125</v>
      </c>
      <c r="K21" t="s">
        <v>128</v>
      </c>
      <c r="L21" s="4">
        <v>57600</v>
      </c>
      <c r="M21">
        <v>1944</v>
      </c>
      <c r="N21">
        <f t="shared" si="0"/>
        <v>1940</v>
      </c>
      <c r="O21">
        <v>10</v>
      </c>
      <c r="P21">
        <v>27</v>
      </c>
      <c r="Q21" s="3">
        <f t="shared" si="1"/>
        <v>16372</v>
      </c>
      <c r="R21" s="3">
        <f t="shared" ca="1" si="2"/>
        <v>45846</v>
      </c>
      <c r="S21">
        <f t="shared" ca="1" si="3"/>
        <v>80.694066976060896</v>
      </c>
      <c r="T21">
        <v>117.24</v>
      </c>
      <c r="U21" s="4">
        <v>21427700000000</v>
      </c>
      <c r="V21">
        <v>78.5</v>
      </c>
      <c r="W21">
        <v>9.6</v>
      </c>
      <c r="X21">
        <v>36.6</v>
      </c>
      <c r="Y21">
        <v>328239523</v>
      </c>
    </row>
    <row r="22" spans="1:25" x14ac:dyDescent="0.25">
      <c r="A22">
        <v>21</v>
      </c>
      <c r="B22" t="s">
        <v>21</v>
      </c>
      <c r="C22" t="s">
        <v>129</v>
      </c>
      <c r="D22" t="s">
        <v>32</v>
      </c>
      <c r="E22" t="s">
        <v>130</v>
      </c>
      <c r="F22" t="s">
        <v>124</v>
      </c>
      <c r="G22" t="s">
        <v>21</v>
      </c>
      <c r="H22" t="s">
        <v>1820</v>
      </c>
      <c r="I22" t="s">
        <v>1797</v>
      </c>
      <c r="J22" t="s">
        <v>125</v>
      </c>
      <c r="K22" t="s">
        <v>131</v>
      </c>
      <c r="L22" s="4">
        <v>56700</v>
      </c>
      <c r="M22">
        <v>1949</v>
      </c>
      <c r="N22">
        <f t="shared" si="0"/>
        <v>1940</v>
      </c>
      <c r="O22">
        <v>10</v>
      </c>
      <c r="P22">
        <v>7</v>
      </c>
      <c r="Q22" s="3">
        <f t="shared" si="1"/>
        <v>18178</v>
      </c>
      <c r="R22" s="3">
        <f t="shared" ca="1" si="2"/>
        <v>45846</v>
      </c>
      <c r="S22">
        <f t="shared" ca="1" si="3"/>
        <v>75.751528943251316</v>
      </c>
      <c r="T22">
        <v>117.24</v>
      </c>
      <c r="U22" s="4">
        <v>21427700000000</v>
      </c>
      <c r="V22">
        <v>78.5</v>
      </c>
      <c r="W22">
        <v>9.6</v>
      </c>
      <c r="X22">
        <v>36.6</v>
      </c>
      <c r="Y22">
        <v>328239523</v>
      </c>
    </row>
    <row r="23" spans="1:25" x14ac:dyDescent="0.25">
      <c r="A23">
        <v>22</v>
      </c>
      <c r="B23" t="s">
        <v>59</v>
      </c>
      <c r="C23" t="s">
        <v>132</v>
      </c>
      <c r="D23" t="s">
        <v>133</v>
      </c>
      <c r="E23" t="s">
        <v>134</v>
      </c>
      <c r="F23" t="s">
        <v>135</v>
      </c>
      <c r="G23" t="s">
        <v>59</v>
      </c>
      <c r="H23" t="s">
        <v>1820</v>
      </c>
      <c r="I23" t="s">
        <v>1796</v>
      </c>
      <c r="J23" t="s">
        <v>136</v>
      </c>
      <c r="K23" t="s">
        <v>137</v>
      </c>
      <c r="L23" s="4">
        <v>54400</v>
      </c>
      <c r="M23">
        <v>1957</v>
      </c>
      <c r="N23">
        <f t="shared" si="0"/>
        <v>1950</v>
      </c>
      <c r="O23">
        <v>6</v>
      </c>
      <c r="P23">
        <v>12</v>
      </c>
      <c r="Q23" s="3">
        <f t="shared" si="1"/>
        <v>20983</v>
      </c>
      <c r="R23" s="3">
        <f t="shared" ca="1" si="2"/>
        <v>45846</v>
      </c>
      <c r="S23">
        <f t="shared" ca="1" si="3"/>
        <v>68.071859376239985</v>
      </c>
      <c r="T23">
        <v>116.76</v>
      </c>
      <c r="U23" s="4">
        <v>1736425629520</v>
      </c>
      <c r="V23">
        <v>81.900000000000006</v>
      </c>
      <c r="W23">
        <v>12.8</v>
      </c>
      <c r="X23">
        <v>24.5</v>
      </c>
      <c r="Y23">
        <v>36991981</v>
      </c>
    </row>
    <row r="24" spans="1:25" x14ac:dyDescent="0.25">
      <c r="A24">
        <v>23</v>
      </c>
      <c r="B24" t="s">
        <v>38</v>
      </c>
      <c r="C24" t="s">
        <v>139</v>
      </c>
      <c r="D24" t="s">
        <v>32</v>
      </c>
      <c r="E24" t="s">
        <v>33</v>
      </c>
      <c r="F24" t="s">
        <v>140</v>
      </c>
      <c r="G24" t="s">
        <v>38</v>
      </c>
      <c r="H24" t="s">
        <v>1816</v>
      </c>
      <c r="I24" t="s">
        <v>1796</v>
      </c>
      <c r="J24" t="s">
        <v>141</v>
      </c>
      <c r="K24" t="s">
        <v>64</v>
      </c>
      <c r="L24" s="4">
        <v>50100</v>
      </c>
      <c r="M24">
        <v>1965</v>
      </c>
      <c r="N24">
        <f t="shared" si="0"/>
        <v>1960</v>
      </c>
      <c r="O24">
        <v>2</v>
      </c>
      <c r="P24">
        <v>23</v>
      </c>
      <c r="Q24" s="3">
        <f t="shared" si="1"/>
        <v>23796</v>
      </c>
      <c r="R24" s="3">
        <f t="shared" ca="1" si="2"/>
        <v>45846</v>
      </c>
      <c r="S24">
        <f t="shared" ca="1" si="3"/>
        <v>60.370287253141832</v>
      </c>
      <c r="T24">
        <v>117.24</v>
      </c>
      <c r="U24" s="4">
        <v>21427700000000</v>
      </c>
      <c r="V24">
        <v>78.5</v>
      </c>
      <c r="W24">
        <v>9.6</v>
      </c>
      <c r="X24">
        <v>36.6</v>
      </c>
      <c r="Y24">
        <v>328239523</v>
      </c>
    </row>
    <row r="25" spans="1:25" x14ac:dyDescent="0.25">
      <c r="A25">
        <v>24</v>
      </c>
      <c r="B25" t="s">
        <v>72</v>
      </c>
      <c r="C25" t="s">
        <v>142</v>
      </c>
      <c r="D25" t="s">
        <v>74</v>
      </c>
      <c r="E25" t="s">
        <v>143</v>
      </c>
      <c r="F25" t="s">
        <v>144</v>
      </c>
      <c r="G25" t="s">
        <v>72</v>
      </c>
      <c r="H25" t="s">
        <v>1816</v>
      </c>
      <c r="I25" t="s">
        <v>1796</v>
      </c>
      <c r="J25" t="s">
        <v>145</v>
      </c>
      <c r="K25" t="s">
        <v>146</v>
      </c>
      <c r="L25" s="4">
        <v>47200</v>
      </c>
      <c r="M25">
        <v>1962</v>
      </c>
      <c r="N25">
        <f t="shared" si="0"/>
        <v>1960</v>
      </c>
      <c r="O25">
        <v>6</v>
      </c>
      <c r="P25">
        <v>24</v>
      </c>
      <c r="Q25" s="3">
        <f t="shared" si="1"/>
        <v>22821</v>
      </c>
      <c r="R25" s="3">
        <f t="shared" ca="1" si="2"/>
        <v>45846</v>
      </c>
      <c r="S25">
        <f t="shared" ca="1" si="3"/>
        <v>63.039014373716633</v>
      </c>
      <c r="T25">
        <v>180.44</v>
      </c>
      <c r="U25" s="4">
        <v>2611000000000</v>
      </c>
      <c r="V25">
        <v>69.400000000000006</v>
      </c>
      <c r="W25">
        <v>11.2</v>
      </c>
      <c r="X25">
        <v>49.7</v>
      </c>
      <c r="Y25">
        <v>1366417754</v>
      </c>
    </row>
    <row r="26" spans="1:25" x14ac:dyDescent="0.25">
      <c r="A26">
        <v>25</v>
      </c>
      <c r="B26" t="s">
        <v>21</v>
      </c>
      <c r="C26" t="s">
        <v>147</v>
      </c>
      <c r="D26" t="s">
        <v>32</v>
      </c>
      <c r="E26" t="s">
        <v>148</v>
      </c>
      <c r="F26" t="s">
        <v>149</v>
      </c>
      <c r="G26" t="s">
        <v>21</v>
      </c>
      <c r="H26" t="s">
        <v>1816</v>
      </c>
      <c r="I26" t="s">
        <v>1796</v>
      </c>
      <c r="J26" t="s">
        <v>150</v>
      </c>
      <c r="K26" t="s">
        <v>151</v>
      </c>
      <c r="L26" s="4">
        <v>45100</v>
      </c>
      <c r="M26">
        <v>1938</v>
      </c>
      <c r="N26">
        <f t="shared" si="0"/>
        <v>1930</v>
      </c>
      <c r="O26">
        <v>2</v>
      </c>
      <c r="P26">
        <v>24</v>
      </c>
      <c r="Q26" s="3">
        <f t="shared" si="1"/>
        <v>13935</v>
      </c>
      <c r="R26" s="3">
        <f t="shared" ca="1" si="2"/>
        <v>45846</v>
      </c>
      <c r="S26">
        <f t="shared" ca="1" si="3"/>
        <v>87.367556468172481</v>
      </c>
      <c r="T26">
        <v>117.24</v>
      </c>
      <c r="U26" s="4">
        <v>21427700000000</v>
      </c>
      <c r="V26">
        <v>78.5</v>
      </c>
      <c r="W26">
        <v>9.6</v>
      </c>
      <c r="X26">
        <v>36.6</v>
      </c>
      <c r="Y26">
        <v>328239523</v>
      </c>
    </row>
    <row r="27" spans="1:25" x14ac:dyDescent="0.25">
      <c r="A27">
        <v>26</v>
      </c>
      <c r="B27" t="s">
        <v>38</v>
      </c>
      <c r="C27" t="s">
        <v>152</v>
      </c>
      <c r="D27" t="s">
        <v>105</v>
      </c>
      <c r="E27" t="s">
        <v>153</v>
      </c>
      <c r="F27" t="s">
        <v>154</v>
      </c>
      <c r="G27" t="s">
        <v>38</v>
      </c>
      <c r="H27" t="s">
        <v>1816</v>
      </c>
      <c r="I27" t="s">
        <v>1796</v>
      </c>
      <c r="J27" t="s">
        <v>155</v>
      </c>
      <c r="K27" t="s">
        <v>156</v>
      </c>
      <c r="L27" s="4">
        <v>45000</v>
      </c>
      <c r="M27">
        <v>1984</v>
      </c>
      <c r="N27">
        <f t="shared" si="0"/>
        <v>1980</v>
      </c>
      <c r="O27">
        <v>1</v>
      </c>
      <c r="P27">
        <v>1</v>
      </c>
      <c r="Q27" s="3">
        <f t="shared" si="1"/>
        <v>30682</v>
      </c>
      <c r="R27" s="3">
        <f t="shared" ca="1" si="2"/>
        <v>45846</v>
      </c>
      <c r="S27">
        <f t="shared" ca="1" si="3"/>
        <v>41.515416204941005</v>
      </c>
      <c r="T27">
        <v>125.08</v>
      </c>
      <c r="U27" s="4">
        <v>19910000000000</v>
      </c>
      <c r="V27">
        <v>77</v>
      </c>
      <c r="W27">
        <v>9.4</v>
      </c>
      <c r="X27">
        <v>59.2</v>
      </c>
      <c r="Y27">
        <v>1397715000</v>
      </c>
    </row>
    <row r="28" spans="1:25" x14ac:dyDescent="0.25">
      <c r="A28">
        <v>27</v>
      </c>
      <c r="B28" t="s">
        <v>21</v>
      </c>
      <c r="C28" t="s">
        <v>157</v>
      </c>
      <c r="D28" t="s">
        <v>158</v>
      </c>
      <c r="E28" t="s">
        <v>159</v>
      </c>
      <c r="F28" t="s">
        <v>160</v>
      </c>
      <c r="G28" t="s">
        <v>21</v>
      </c>
      <c r="H28" t="s">
        <v>1820</v>
      </c>
      <c r="I28" t="s">
        <v>1796</v>
      </c>
      <c r="J28" t="s">
        <v>161</v>
      </c>
      <c r="K28" t="s">
        <v>162</v>
      </c>
      <c r="L28" s="4">
        <v>42900</v>
      </c>
      <c r="M28">
        <v>1939</v>
      </c>
      <c r="N28">
        <f t="shared" si="0"/>
        <v>1930</v>
      </c>
      <c r="O28">
        <v>9</v>
      </c>
      <c r="P28">
        <v>24</v>
      </c>
      <c r="Q28" s="3">
        <f t="shared" si="1"/>
        <v>14512</v>
      </c>
      <c r="R28" s="3">
        <f t="shared" ca="1" si="2"/>
        <v>45846</v>
      </c>
      <c r="S28">
        <f t="shared" ca="1" si="3"/>
        <v>85.787141643326933</v>
      </c>
      <c r="T28">
        <v>112.85</v>
      </c>
      <c r="U28" s="4">
        <v>3845630030824</v>
      </c>
      <c r="V28">
        <v>80.900000000000006</v>
      </c>
      <c r="W28">
        <v>11.5</v>
      </c>
      <c r="X28">
        <v>48.8</v>
      </c>
      <c r="Y28">
        <v>83132799</v>
      </c>
    </row>
    <row r="29" spans="1:25" x14ac:dyDescent="0.25">
      <c r="A29">
        <v>28</v>
      </c>
      <c r="B29" t="s">
        <v>21</v>
      </c>
      <c r="C29" t="s">
        <v>164</v>
      </c>
      <c r="D29" t="s">
        <v>23</v>
      </c>
      <c r="E29" t="s">
        <v>24</v>
      </c>
      <c r="F29" t="s">
        <v>165</v>
      </c>
      <c r="G29" t="s">
        <v>21</v>
      </c>
      <c r="H29" t="s">
        <v>1816</v>
      </c>
      <c r="I29" t="s">
        <v>1796</v>
      </c>
      <c r="J29" t="s">
        <v>166</v>
      </c>
      <c r="K29" t="s">
        <v>167</v>
      </c>
      <c r="L29" s="4">
        <v>40100</v>
      </c>
      <c r="M29">
        <v>1936</v>
      </c>
      <c r="N29">
        <f t="shared" si="0"/>
        <v>1930</v>
      </c>
      <c r="O29">
        <v>8</v>
      </c>
      <c r="P29">
        <v>21</v>
      </c>
      <c r="Q29" s="3">
        <f t="shared" si="1"/>
        <v>13383</v>
      </c>
      <c r="R29" s="3">
        <f t="shared" ca="1" si="2"/>
        <v>45846</v>
      </c>
      <c r="S29">
        <f t="shared" ca="1" si="3"/>
        <v>88.87749825084417</v>
      </c>
      <c r="T29">
        <v>110.05</v>
      </c>
      <c r="U29" s="4">
        <v>2715518274227</v>
      </c>
      <c r="V29">
        <v>82.5</v>
      </c>
      <c r="W29">
        <v>24.2</v>
      </c>
      <c r="X29">
        <v>60.7</v>
      </c>
      <c r="Y29">
        <v>67059887</v>
      </c>
    </row>
    <row r="30" spans="1:25" x14ac:dyDescent="0.25">
      <c r="A30">
        <v>29</v>
      </c>
      <c r="B30" t="s">
        <v>168</v>
      </c>
      <c r="C30" t="s">
        <v>169</v>
      </c>
      <c r="D30" t="s">
        <v>170</v>
      </c>
      <c r="E30" t="s">
        <v>171</v>
      </c>
      <c r="F30" t="s">
        <v>172</v>
      </c>
      <c r="G30" t="s">
        <v>168</v>
      </c>
      <c r="H30" t="s">
        <v>1820</v>
      </c>
      <c r="I30" t="s">
        <v>1796</v>
      </c>
      <c r="J30" t="s">
        <v>173</v>
      </c>
      <c r="K30" t="s">
        <v>174</v>
      </c>
      <c r="L30" s="4">
        <v>39100</v>
      </c>
      <c r="M30">
        <v>1937</v>
      </c>
      <c r="N30">
        <f t="shared" si="0"/>
        <v>1930</v>
      </c>
      <c r="O30">
        <v>6</v>
      </c>
      <c r="P30">
        <v>2</v>
      </c>
      <c r="Q30" s="3">
        <f t="shared" si="1"/>
        <v>13668</v>
      </c>
      <c r="R30" s="3">
        <f t="shared" ca="1" si="2"/>
        <v>45846</v>
      </c>
      <c r="S30">
        <f t="shared" ca="1" si="3"/>
        <v>88.099240163657058</v>
      </c>
      <c r="T30">
        <v>99.55</v>
      </c>
      <c r="U30" s="4">
        <v>703082435360</v>
      </c>
      <c r="V30">
        <v>83.6</v>
      </c>
      <c r="W30">
        <v>10.1</v>
      </c>
      <c r="X30">
        <v>28.8</v>
      </c>
      <c r="Y30">
        <v>8574832</v>
      </c>
    </row>
    <row r="31" spans="1:25" x14ac:dyDescent="0.25">
      <c r="A31">
        <v>30</v>
      </c>
      <c r="B31" t="s">
        <v>103</v>
      </c>
      <c r="C31" t="s">
        <v>176</v>
      </c>
      <c r="D31" t="s">
        <v>177</v>
      </c>
      <c r="E31" t="s">
        <v>178</v>
      </c>
      <c r="F31" t="s">
        <v>179</v>
      </c>
      <c r="G31" t="s">
        <v>103</v>
      </c>
      <c r="H31" t="s">
        <v>1820</v>
      </c>
      <c r="I31" t="s">
        <v>1796</v>
      </c>
      <c r="J31" t="s">
        <v>180</v>
      </c>
      <c r="K31" t="s">
        <v>181</v>
      </c>
      <c r="L31" s="4">
        <v>38900</v>
      </c>
      <c r="M31">
        <v>1964</v>
      </c>
      <c r="N31">
        <f t="shared" si="0"/>
        <v>1960</v>
      </c>
      <c r="O31">
        <v>9</v>
      </c>
      <c r="P31">
        <v>21</v>
      </c>
      <c r="Q31" s="3">
        <f t="shared" si="1"/>
        <v>23641</v>
      </c>
      <c r="R31" s="3">
        <f t="shared" ca="1" si="2"/>
        <v>45846</v>
      </c>
      <c r="S31">
        <f t="shared" ca="1" si="3"/>
        <v>60.792634460831934</v>
      </c>
      <c r="T31">
        <v>117.11</v>
      </c>
      <c r="U31" s="4">
        <v>529606710418</v>
      </c>
      <c r="V31">
        <v>81.599999999999994</v>
      </c>
      <c r="W31">
        <v>24</v>
      </c>
      <c r="X31">
        <v>55.4</v>
      </c>
      <c r="Y31">
        <v>11484055</v>
      </c>
    </row>
    <row r="32" spans="1:25" x14ac:dyDescent="0.25">
      <c r="A32">
        <v>31</v>
      </c>
      <c r="B32" t="s">
        <v>103</v>
      </c>
      <c r="C32" t="s">
        <v>183</v>
      </c>
      <c r="D32" t="s">
        <v>32</v>
      </c>
      <c r="E32" t="s">
        <v>184</v>
      </c>
      <c r="F32" t="s">
        <v>185</v>
      </c>
      <c r="G32" t="s">
        <v>103</v>
      </c>
      <c r="H32" t="s">
        <v>1820</v>
      </c>
      <c r="I32" t="s">
        <v>1797</v>
      </c>
      <c r="J32" t="s">
        <v>186</v>
      </c>
      <c r="K32" t="s">
        <v>187</v>
      </c>
      <c r="L32" s="4">
        <v>38300</v>
      </c>
      <c r="M32">
        <v>1939</v>
      </c>
      <c r="N32">
        <f t="shared" si="0"/>
        <v>1930</v>
      </c>
      <c r="O32">
        <v>10</v>
      </c>
      <c r="P32">
        <v>10</v>
      </c>
      <c r="Q32" s="3">
        <f t="shared" si="1"/>
        <v>14528</v>
      </c>
      <c r="R32" s="3">
        <f t="shared" ca="1" si="2"/>
        <v>45846</v>
      </c>
      <c r="S32">
        <f t="shared" ca="1" si="3"/>
        <v>85.743336375365828</v>
      </c>
      <c r="T32">
        <v>117.24</v>
      </c>
      <c r="U32" s="4">
        <v>21427700000000</v>
      </c>
      <c r="V32">
        <v>78.5</v>
      </c>
      <c r="W32">
        <v>9.6</v>
      </c>
      <c r="X32">
        <v>36.6</v>
      </c>
      <c r="Y32">
        <v>328239523</v>
      </c>
    </row>
    <row r="33" spans="1:25" x14ac:dyDescent="0.25">
      <c r="A33">
        <v>31</v>
      </c>
      <c r="B33" t="s">
        <v>103</v>
      </c>
      <c r="C33" t="s">
        <v>188</v>
      </c>
      <c r="D33" t="s">
        <v>32</v>
      </c>
      <c r="E33" t="s">
        <v>189</v>
      </c>
      <c r="F33" t="s">
        <v>185</v>
      </c>
      <c r="G33" t="s">
        <v>103</v>
      </c>
      <c r="H33" t="s">
        <v>1820</v>
      </c>
      <c r="I33" t="s">
        <v>1796</v>
      </c>
      <c r="J33" t="s">
        <v>186</v>
      </c>
      <c r="K33" t="s">
        <v>190</v>
      </c>
      <c r="L33" s="4">
        <v>38300</v>
      </c>
      <c r="M33">
        <v>1935</v>
      </c>
      <c r="N33">
        <f t="shared" si="0"/>
        <v>1930</v>
      </c>
      <c r="O33">
        <v>10</v>
      </c>
      <c r="P33">
        <v>15</v>
      </c>
      <c r="Q33" s="3">
        <f t="shared" si="1"/>
        <v>13072</v>
      </c>
      <c r="R33" s="3">
        <f t="shared" ca="1" si="2"/>
        <v>45846</v>
      </c>
      <c r="S33">
        <f t="shared" ca="1" si="3"/>
        <v>89.729646789818872</v>
      </c>
      <c r="T33">
        <v>117.24</v>
      </c>
      <c r="U33" s="4">
        <v>21427700000000</v>
      </c>
      <c r="V33">
        <v>78.5</v>
      </c>
      <c r="W33">
        <v>9.6</v>
      </c>
      <c r="X33">
        <v>36.6</v>
      </c>
      <c r="Y33">
        <v>328239523</v>
      </c>
    </row>
    <row r="34" spans="1:25" x14ac:dyDescent="0.25">
      <c r="A34">
        <v>34</v>
      </c>
      <c r="B34" t="s">
        <v>38</v>
      </c>
      <c r="C34" t="s">
        <v>191</v>
      </c>
      <c r="D34" t="s">
        <v>105</v>
      </c>
      <c r="E34" t="s">
        <v>192</v>
      </c>
      <c r="F34" t="s">
        <v>193</v>
      </c>
      <c r="G34" t="s">
        <v>38</v>
      </c>
      <c r="H34" t="s">
        <v>1816</v>
      </c>
      <c r="I34" t="s">
        <v>1796</v>
      </c>
      <c r="J34" t="s">
        <v>194</v>
      </c>
      <c r="K34" t="s">
        <v>195</v>
      </c>
      <c r="L34" s="4">
        <v>35300</v>
      </c>
      <c r="M34">
        <v>1971</v>
      </c>
      <c r="N34">
        <f t="shared" si="0"/>
        <v>1970</v>
      </c>
      <c r="O34">
        <v>10</v>
      </c>
      <c r="P34">
        <v>29</v>
      </c>
      <c r="Q34" s="3">
        <f t="shared" si="1"/>
        <v>26235</v>
      </c>
      <c r="R34" s="3">
        <f t="shared" ca="1" si="2"/>
        <v>45846</v>
      </c>
      <c r="S34">
        <f t="shared" ca="1" si="3"/>
        <v>53.691323609935786</v>
      </c>
      <c r="T34">
        <v>125.08</v>
      </c>
      <c r="U34" s="4">
        <v>19910000000000</v>
      </c>
      <c r="V34">
        <v>77</v>
      </c>
      <c r="W34">
        <v>9.4</v>
      </c>
      <c r="X34">
        <v>59.2</v>
      </c>
      <c r="Y34">
        <v>1397715000</v>
      </c>
    </row>
    <row r="35" spans="1:25" x14ac:dyDescent="0.25">
      <c r="A35">
        <v>35</v>
      </c>
      <c r="B35" t="s">
        <v>196</v>
      </c>
      <c r="C35" t="s">
        <v>197</v>
      </c>
      <c r="D35" t="s">
        <v>32</v>
      </c>
      <c r="E35" t="s">
        <v>198</v>
      </c>
      <c r="F35" t="s">
        <v>199</v>
      </c>
      <c r="G35" t="s">
        <v>196</v>
      </c>
      <c r="H35" t="s">
        <v>1820</v>
      </c>
      <c r="I35" t="s">
        <v>1797</v>
      </c>
      <c r="J35" t="s">
        <v>200</v>
      </c>
      <c r="K35" t="s">
        <v>201</v>
      </c>
      <c r="L35" s="4">
        <v>35000</v>
      </c>
      <c r="M35">
        <v>1945</v>
      </c>
      <c r="N35">
        <f t="shared" si="0"/>
        <v>1940</v>
      </c>
      <c r="O35">
        <v>10</v>
      </c>
      <c r="P35">
        <v>10</v>
      </c>
      <c r="Q35" s="3">
        <f t="shared" si="1"/>
        <v>16720</v>
      </c>
      <c r="R35" s="3">
        <f t="shared" ca="1" si="2"/>
        <v>45846</v>
      </c>
      <c r="S35">
        <f t="shared" ca="1" si="3"/>
        <v>79.743315869528473</v>
      </c>
      <c r="T35">
        <v>117.24</v>
      </c>
      <c r="U35" s="4">
        <v>21427700000000</v>
      </c>
      <c r="V35">
        <v>78.5</v>
      </c>
      <c r="W35">
        <v>9.6</v>
      </c>
      <c r="X35">
        <v>36.6</v>
      </c>
      <c r="Y35">
        <v>328239523</v>
      </c>
    </row>
    <row r="36" spans="1:25" x14ac:dyDescent="0.25">
      <c r="A36">
        <v>35</v>
      </c>
      <c r="B36" t="s">
        <v>49</v>
      </c>
      <c r="C36" t="s">
        <v>202</v>
      </c>
      <c r="D36" t="s">
        <v>32</v>
      </c>
      <c r="E36" t="s">
        <v>203</v>
      </c>
      <c r="F36" t="s">
        <v>204</v>
      </c>
      <c r="G36" t="s">
        <v>49</v>
      </c>
      <c r="H36" t="s">
        <v>1816</v>
      </c>
      <c r="I36" t="s">
        <v>1796</v>
      </c>
      <c r="J36" t="s">
        <v>205</v>
      </c>
      <c r="K36" t="s">
        <v>206</v>
      </c>
      <c r="L36" s="4">
        <v>35000</v>
      </c>
      <c r="M36">
        <v>1968</v>
      </c>
      <c r="N36">
        <f t="shared" si="0"/>
        <v>1960</v>
      </c>
      <c r="O36">
        <v>10</v>
      </c>
      <c r="P36">
        <v>15</v>
      </c>
      <c r="Q36" s="3">
        <f t="shared" si="1"/>
        <v>25126</v>
      </c>
      <c r="R36" s="3">
        <f t="shared" ca="1" si="2"/>
        <v>45846</v>
      </c>
      <c r="S36">
        <f t="shared" ca="1" si="3"/>
        <v>56.72692943120132</v>
      </c>
      <c r="T36">
        <v>117.24</v>
      </c>
      <c r="U36" s="4">
        <v>21427700000000</v>
      </c>
      <c r="V36">
        <v>78.5</v>
      </c>
      <c r="W36">
        <v>9.6</v>
      </c>
      <c r="X36">
        <v>36.6</v>
      </c>
      <c r="Y36">
        <v>328239523</v>
      </c>
    </row>
    <row r="37" spans="1:25" x14ac:dyDescent="0.25">
      <c r="A37">
        <v>37</v>
      </c>
      <c r="B37" t="s">
        <v>103</v>
      </c>
      <c r="C37" t="s">
        <v>207</v>
      </c>
      <c r="D37" t="s">
        <v>208</v>
      </c>
      <c r="E37" t="s">
        <v>209</v>
      </c>
      <c r="F37" t="s">
        <v>210</v>
      </c>
      <c r="G37" t="s">
        <v>103</v>
      </c>
      <c r="H37" t="s">
        <v>1820</v>
      </c>
      <c r="I37" t="s">
        <v>1796</v>
      </c>
      <c r="J37" t="s">
        <v>211</v>
      </c>
      <c r="K37" t="s">
        <v>114</v>
      </c>
      <c r="L37" s="4">
        <v>34700</v>
      </c>
      <c r="M37">
        <v>1992</v>
      </c>
      <c r="N37">
        <f t="shared" si="0"/>
        <v>1990</v>
      </c>
      <c r="O37">
        <v>5</v>
      </c>
      <c r="P37">
        <v>7</v>
      </c>
      <c r="Q37" s="3">
        <f t="shared" si="1"/>
        <v>33731</v>
      </c>
      <c r="R37" s="3">
        <f t="shared" ca="1" si="2"/>
        <v>45846</v>
      </c>
      <c r="S37">
        <f t="shared" ca="1" si="3"/>
        <v>33.167726870118365</v>
      </c>
      <c r="T37">
        <v>118.06</v>
      </c>
      <c r="U37" s="4">
        <v>446314739528</v>
      </c>
      <c r="V37">
        <v>81.599999999999994</v>
      </c>
      <c r="W37">
        <v>25.4</v>
      </c>
      <c r="X37">
        <v>51.4</v>
      </c>
      <c r="Y37">
        <v>8877067</v>
      </c>
    </row>
    <row r="38" spans="1:25" x14ac:dyDescent="0.25">
      <c r="A38">
        <v>38</v>
      </c>
      <c r="B38" t="s">
        <v>30</v>
      </c>
      <c r="C38" t="s">
        <v>213</v>
      </c>
      <c r="D38" t="s">
        <v>105</v>
      </c>
      <c r="E38" t="s">
        <v>214</v>
      </c>
      <c r="F38" t="s">
        <v>215</v>
      </c>
      <c r="G38" t="s">
        <v>30</v>
      </c>
      <c r="H38" t="s">
        <v>1816</v>
      </c>
      <c r="I38" t="s">
        <v>1796</v>
      </c>
      <c r="J38" t="s">
        <v>216</v>
      </c>
      <c r="K38" t="s">
        <v>217</v>
      </c>
      <c r="L38" s="4">
        <v>33400</v>
      </c>
      <c r="M38">
        <v>1969</v>
      </c>
      <c r="N38">
        <f t="shared" si="0"/>
        <v>1960</v>
      </c>
      <c r="O38">
        <v>1</v>
      </c>
      <c r="P38">
        <v>1</v>
      </c>
      <c r="Q38" s="3">
        <f t="shared" si="1"/>
        <v>25204</v>
      </c>
      <c r="R38" s="3">
        <f t="shared" ca="1" si="2"/>
        <v>45846</v>
      </c>
      <c r="S38">
        <f t="shared" ca="1" si="3"/>
        <v>56.515394591478938</v>
      </c>
      <c r="T38">
        <v>125.08</v>
      </c>
      <c r="U38" s="4">
        <v>19910000000000</v>
      </c>
      <c r="V38">
        <v>77</v>
      </c>
      <c r="W38">
        <v>9.4</v>
      </c>
      <c r="X38">
        <v>59.2</v>
      </c>
      <c r="Y38">
        <v>1397715000</v>
      </c>
    </row>
    <row r="39" spans="1:25" x14ac:dyDescent="0.25">
      <c r="A39">
        <v>39</v>
      </c>
      <c r="B39" t="s">
        <v>21</v>
      </c>
      <c r="C39" t="s">
        <v>218</v>
      </c>
      <c r="D39" t="s">
        <v>219</v>
      </c>
      <c r="E39" t="s">
        <v>220</v>
      </c>
      <c r="F39" t="s">
        <v>221</v>
      </c>
      <c r="G39" t="s">
        <v>21</v>
      </c>
      <c r="H39" t="s">
        <v>1816</v>
      </c>
      <c r="I39" t="s">
        <v>1796</v>
      </c>
      <c r="J39" t="s">
        <v>222</v>
      </c>
      <c r="K39" t="s">
        <v>223</v>
      </c>
      <c r="L39" s="4">
        <v>32600</v>
      </c>
      <c r="M39">
        <v>1949</v>
      </c>
      <c r="N39">
        <f t="shared" si="0"/>
        <v>1940</v>
      </c>
      <c r="O39">
        <v>2</v>
      </c>
      <c r="P39">
        <v>7</v>
      </c>
      <c r="Q39" s="3">
        <f t="shared" si="1"/>
        <v>17936</v>
      </c>
      <c r="R39" s="3">
        <f t="shared" ca="1" si="2"/>
        <v>45846</v>
      </c>
      <c r="S39">
        <f t="shared" ca="1" si="3"/>
        <v>76.414094723367938</v>
      </c>
      <c r="T39">
        <v>105.48</v>
      </c>
      <c r="U39" s="4">
        <v>5081769542380</v>
      </c>
      <c r="V39">
        <v>84.2</v>
      </c>
      <c r="W39">
        <v>11.9</v>
      </c>
      <c r="X39">
        <v>46.7</v>
      </c>
      <c r="Y39">
        <v>126226568</v>
      </c>
    </row>
    <row r="40" spans="1:25" x14ac:dyDescent="0.25">
      <c r="A40">
        <v>40</v>
      </c>
      <c r="B40" t="s">
        <v>72</v>
      </c>
      <c r="C40" t="s">
        <v>225</v>
      </c>
      <c r="D40" t="s">
        <v>226</v>
      </c>
      <c r="E40" t="s">
        <v>227</v>
      </c>
      <c r="F40" t="s">
        <v>228</v>
      </c>
      <c r="G40" t="s">
        <v>72</v>
      </c>
      <c r="H40" t="s">
        <v>1816</v>
      </c>
      <c r="I40" t="s">
        <v>1796</v>
      </c>
      <c r="J40" t="s">
        <v>229</v>
      </c>
      <c r="K40" t="s">
        <v>230</v>
      </c>
      <c r="L40" s="4">
        <v>32100</v>
      </c>
      <c r="M40">
        <v>1957</v>
      </c>
      <c r="N40">
        <f t="shared" si="0"/>
        <v>1950</v>
      </c>
      <c r="O40">
        <v>6</v>
      </c>
      <c r="P40">
        <v>1</v>
      </c>
      <c r="Q40" s="3">
        <f t="shared" si="1"/>
        <v>20972</v>
      </c>
      <c r="R40" s="3">
        <f t="shared" ca="1" si="2"/>
        <v>45846</v>
      </c>
      <c r="S40">
        <f t="shared" ca="1" si="3"/>
        <v>68.101976033648128</v>
      </c>
      <c r="T40">
        <v>119.62</v>
      </c>
      <c r="U40" s="4">
        <v>2827113184696</v>
      </c>
      <c r="V40">
        <v>81.3</v>
      </c>
      <c r="W40">
        <v>25.5</v>
      </c>
      <c r="X40">
        <v>30.6</v>
      </c>
      <c r="Y40">
        <v>66834405</v>
      </c>
    </row>
    <row r="41" spans="1:25" x14ac:dyDescent="0.25">
      <c r="A41">
        <v>41</v>
      </c>
      <c r="B41" t="s">
        <v>21</v>
      </c>
      <c r="C41" t="s">
        <v>232</v>
      </c>
      <c r="D41" t="s">
        <v>32</v>
      </c>
      <c r="E41" t="s">
        <v>61</v>
      </c>
      <c r="F41" t="s">
        <v>233</v>
      </c>
      <c r="G41" t="s">
        <v>21</v>
      </c>
      <c r="H41" t="s">
        <v>1820</v>
      </c>
      <c r="I41" t="s">
        <v>1796</v>
      </c>
      <c r="J41" t="s">
        <v>234</v>
      </c>
      <c r="K41" t="s">
        <v>235</v>
      </c>
      <c r="L41" s="4">
        <v>31600</v>
      </c>
      <c r="M41">
        <v>1948</v>
      </c>
      <c r="N41">
        <f t="shared" si="0"/>
        <v>1940</v>
      </c>
      <c r="O41">
        <v>8</v>
      </c>
      <c r="P41">
        <v>28</v>
      </c>
      <c r="Q41" s="3">
        <f t="shared" si="1"/>
        <v>17773</v>
      </c>
      <c r="R41" s="3">
        <f t="shared" ca="1" si="2"/>
        <v>45846</v>
      </c>
      <c r="S41">
        <f t="shared" ca="1" si="3"/>
        <v>76.858336258336251</v>
      </c>
      <c r="T41">
        <v>117.24</v>
      </c>
      <c r="U41" s="4">
        <v>21427700000000</v>
      </c>
      <c r="V41">
        <v>78.5</v>
      </c>
      <c r="W41">
        <v>9.6</v>
      </c>
      <c r="X41">
        <v>36.6</v>
      </c>
      <c r="Y41">
        <v>328239523</v>
      </c>
    </row>
    <row r="42" spans="1:25" x14ac:dyDescent="0.25">
      <c r="A42">
        <v>41</v>
      </c>
      <c r="B42" t="s">
        <v>21</v>
      </c>
      <c r="C42" t="s">
        <v>236</v>
      </c>
      <c r="D42" t="s">
        <v>32</v>
      </c>
      <c r="E42" t="s">
        <v>61</v>
      </c>
      <c r="F42" t="s">
        <v>233</v>
      </c>
      <c r="G42" t="s">
        <v>21</v>
      </c>
      <c r="H42" t="s">
        <v>1820</v>
      </c>
      <c r="I42" t="s">
        <v>1796</v>
      </c>
      <c r="J42" t="s">
        <v>234</v>
      </c>
      <c r="K42" t="s">
        <v>237</v>
      </c>
      <c r="L42" s="4">
        <v>31600</v>
      </c>
      <c r="M42">
        <v>1951</v>
      </c>
      <c r="N42">
        <f t="shared" si="0"/>
        <v>1950</v>
      </c>
      <c r="O42">
        <v>1</v>
      </c>
      <c r="P42">
        <v>9</v>
      </c>
      <c r="Q42" s="3">
        <f t="shared" si="1"/>
        <v>18637</v>
      </c>
      <c r="R42" s="3">
        <f t="shared" ca="1" si="2"/>
        <v>45846</v>
      </c>
      <c r="S42">
        <f t="shared" ca="1" si="3"/>
        <v>74.493502226764988</v>
      </c>
      <c r="T42">
        <v>117.24</v>
      </c>
      <c r="U42" s="4">
        <v>21427700000000</v>
      </c>
      <c r="V42">
        <v>78.5</v>
      </c>
      <c r="W42">
        <v>9.6</v>
      </c>
      <c r="X42">
        <v>36.6</v>
      </c>
      <c r="Y42">
        <v>328239523</v>
      </c>
    </row>
    <row r="43" spans="1:25" x14ac:dyDescent="0.25">
      <c r="A43">
        <v>43</v>
      </c>
      <c r="B43" t="s">
        <v>168</v>
      </c>
      <c r="C43" t="s">
        <v>238</v>
      </c>
      <c r="D43" t="s">
        <v>170</v>
      </c>
      <c r="E43" t="s">
        <v>239</v>
      </c>
      <c r="F43" t="s">
        <v>172</v>
      </c>
      <c r="G43" t="s">
        <v>168</v>
      </c>
      <c r="H43" t="s">
        <v>1816</v>
      </c>
      <c r="I43" t="s">
        <v>1796</v>
      </c>
      <c r="J43" t="s">
        <v>240</v>
      </c>
      <c r="K43" t="s">
        <v>241</v>
      </c>
      <c r="L43" s="4">
        <v>31200</v>
      </c>
      <c r="M43">
        <v>1940</v>
      </c>
      <c r="N43">
        <f t="shared" si="0"/>
        <v>1940</v>
      </c>
      <c r="O43">
        <v>6</v>
      </c>
      <c r="P43">
        <v>27</v>
      </c>
      <c r="Q43" s="3">
        <f t="shared" si="1"/>
        <v>14789</v>
      </c>
      <c r="R43" s="3">
        <f t="shared" ca="1" si="2"/>
        <v>45846</v>
      </c>
      <c r="S43">
        <f t="shared" ca="1" si="3"/>
        <v>85.028078441359995</v>
      </c>
      <c r="T43">
        <v>99.55</v>
      </c>
      <c r="U43" s="4">
        <v>703082435360</v>
      </c>
      <c r="V43">
        <v>83.6</v>
      </c>
      <c r="W43">
        <v>10.1</v>
      </c>
      <c r="X43">
        <v>28.8</v>
      </c>
      <c r="Y43">
        <v>8574832</v>
      </c>
    </row>
    <row r="44" spans="1:25" x14ac:dyDescent="0.25">
      <c r="A44">
        <v>43</v>
      </c>
      <c r="B44" t="s">
        <v>168</v>
      </c>
      <c r="C44" t="s">
        <v>242</v>
      </c>
      <c r="D44" t="s">
        <v>170</v>
      </c>
      <c r="E44" t="s">
        <v>239</v>
      </c>
      <c r="F44" t="s">
        <v>172</v>
      </c>
      <c r="G44" t="s">
        <v>168</v>
      </c>
      <c r="H44" t="s">
        <v>1816</v>
      </c>
      <c r="I44" t="s">
        <v>1797</v>
      </c>
      <c r="J44" t="s">
        <v>243</v>
      </c>
      <c r="K44" t="s">
        <v>244</v>
      </c>
      <c r="L44" s="4">
        <v>31200</v>
      </c>
      <c r="M44">
        <v>1945</v>
      </c>
      <c r="N44">
        <f t="shared" si="0"/>
        <v>1940</v>
      </c>
      <c r="O44">
        <v>3</v>
      </c>
      <c r="P44">
        <v>26</v>
      </c>
      <c r="Q44" s="3">
        <f t="shared" si="1"/>
        <v>16522</v>
      </c>
      <c r="R44" s="3">
        <f t="shared" ca="1" si="2"/>
        <v>45846</v>
      </c>
      <c r="S44">
        <f t="shared" ca="1" si="3"/>
        <v>80.285414906202462</v>
      </c>
      <c r="T44">
        <v>99.55</v>
      </c>
      <c r="U44" s="4">
        <v>703082435360</v>
      </c>
      <c r="V44">
        <v>83.6</v>
      </c>
      <c r="W44">
        <v>10.1</v>
      </c>
      <c r="X44">
        <v>28.8</v>
      </c>
      <c r="Y44">
        <v>8574832</v>
      </c>
    </row>
    <row r="45" spans="1:25" x14ac:dyDescent="0.25">
      <c r="A45">
        <v>45</v>
      </c>
      <c r="B45" t="s">
        <v>38</v>
      </c>
      <c r="C45" t="s">
        <v>245</v>
      </c>
      <c r="D45" t="s">
        <v>105</v>
      </c>
      <c r="E45" t="s">
        <v>246</v>
      </c>
      <c r="F45" t="s">
        <v>247</v>
      </c>
      <c r="G45" t="s">
        <v>38</v>
      </c>
      <c r="H45" t="s">
        <v>1816</v>
      </c>
      <c r="I45" t="s">
        <v>1796</v>
      </c>
      <c r="J45" t="s">
        <v>248</v>
      </c>
      <c r="K45" t="s">
        <v>249</v>
      </c>
      <c r="L45" s="4">
        <v>30200</v>
      </c>
      <c r="M45">
        <v>1980</v>
      </c>
      <c r="N45">
        <f t="shared" si="0"/>
        <v>1980</v>
      </c>
      <c r="O45">
        <v>2</v>
      </c>
      <c r="P45">
        <v>2</v>
      </c>
      <c r="Q45" s="3">
        <f t="shared" si="1"/>
        <v>29253</v>
      </c>
      <c r="R45" s="3">
        <f t="shared" ca="1" si="2"/>
        <v>45846</v>
      </c>
      <c r="S45">
        <f t="shared" ca="1" si="3"/>
        <v>45.427806213546006</v>
      </c>
      <c r="T45">
        <v>125.08</v>
      </c>
      <c r="U45" s="4">
        <v>19910000000000</v>
      </c>
      <c r="V45">
        <v>77</v>
      </c>
      <c r="W45">
        <v>9.4</v>
      </c>
      <c r="X45">
        <v>59.2</v>
      </c>
      <c r="Y45">
        <v>1397715000</v>
      </c>
    </row>
    <row r="46" spans="1:25" x14ac:dyDescent="0.25">
      <c r="A46">
        <v>46</v>
      </c>
      <c r="B46" t="s">
        <v>250</v>
      </c>
      <c r="C46" t="s">
        <v>251</v>
      </c>
      <c r="D46" t="s">
        <v>158</v>
      </c>
      <c r="E46" t="s">
        <v>252</v>
      </c>
      <c r="F46" t="s">
        <v>253</v>
      </c>
      <c r="G46" t="s">
        <v>250</v>
      </c>
      <c r="H46" t="s">
        <v>1816</v>
      </c>
      <c r="I46" t="s">
        <v>1796</v>
      </c>
      <c r="J46" t="s">
        <v>254</v>
      </c>
      <c r="K46" t="s">
        <v>255</v>
      </c>
      <c r="L46" s="4">
        <v>29700</v>
      </c>
      <c r="M46">
        <v>1935</v>
      </c>
      <c r="N46">
        <f t="shared" si="0"/>
        <v>1930</v>
      </c>
      <c r="O46">
        <v>4</v>
      </c>
      <c r="P46">
        <v>20</v>
      </c>
      <c r="Q46" s="3">
        <f t="shared" si="1"/>
        <v>12894</v>
      </c>
      <c r="R46" s="3">
        <f t="shared" ca="1" si="2"/>
        <v>45846</v>
      </c>
      <c r="S46">
        <f t="shared" ca="1" si="3"/>
        <v>90.216980564414214</v>
      </c>
      <c r="T46">
        <v>112.85</v>
      </c>
      <c r="U46" s="4">
        <v>3845630030824</v>
      </c>
      <c r="V46">
        <v>80.900000000000006</v>
      </c>
      <c r="W46">
        <v>11.5</v>
      </c>
      <c r="X46">
        <v>48.8</v>
      </c>
      <c r="Y46">
        <v>83132799</v>
      </c>
    </row>
    <row r="47" spans="1:25" x14ac:dyDescent="0.25">
      <c r="A47">
        <v>48</v>
      </c>
      <c r="B47" t="s">
        <v>49</v>
      </c>
      <c r="C47" t="s">
        <v>256</v>
      </c>
      <c r="D47" t="s">
        <v>32</v>
      </c>
      <c r="E47" t="s">
        <v>257</v>
      </c>
      <c r="F47" t="s">
        <v>258</v>
      </c>
      <c r="G47" t="s">
        <v>49</v>
      </c>
      <c r="H47" t="s">
        <v>1816</v>
      </c>
      <c r="I47" t="s">
        <v>1796</v>
      </c>
      <c r="J47" t="s">
        <v>259</v>
      </c>
      <c r="K47" t="s">
        <v>43</v>
      </c>
      <c r="L47" s="4">
        <v>28500</v>
      </c>
      <c r="M47">
        <v>1958</v>
      </c>
      <c r="N47">
        <f t="shared" si="0"/>
        <v>1950</v>
      </c>
      <c r="O47">
        <v>7</v>
      </c>
      <c r="P47">
        <v>17</v>
      </c>
      <c r="Q47" s="3">
        <f t="shared" si="1"/>
        <v>21383</v>
      </c>
      <c r="R47" s="3">
        <f t="shared" ca="1" si="2"/>
        <v>45846</v>
      </c>
      <c r="S47">
        <f t="shared" ca="1" si="3"/>
        <v>66.976043805612591</v>
      </c>
      <c r="T47">
        <v>117.24</v>
      </c>
      <c r="U47" s="4">
        <v>21427700000000</v>
      </c>
      <c r="V47">
        <v>78.5</v>
      </c>
      <c r="W47">
        <v>9.6</v>
      </c>
      <c r="X47">
        <v>36.6</v>
      </c>
      <c r="Y47">
        <v>328239523</v>
      </c>
    </row>
    <row r="48" spans="1:25" x14ac:dyDescent="0.25">
      <c r="A48">
        <v>49</v>
      </c>
      <c r="B48" t="s">
        <v>49</v>
      </c>
      <c r="C48" t="s">
        <v>260</v>
      </c>
      <c r="D48" t="s">
        <v>32</v>
      </c>
      <c r="E48" t="s">
        <v>261</v>
      </c>
      <c r="F48" t="s">
        <v>204</v>
      </c>
      <c r="G48" t="s">
        <v>49</v>
      </c>
      <c r="H48" t="s">
        <v>1816</v>
      </c>
      <c r="I48" t="s">
        <v>1796</v>
      </c>
      <c r="J48" t="s">
        <v>262</v>
      </c>
      <c r="K48" t="s">
        <v>126</v>
      </c>
      <c r="L48" s="4">
        <v>28100</v>
      </c>
      <c r="M48">
        <v>1938</v>
      </c>
      <c r="N48">
        <f t="shared" si="0"/>
        <v>1930</v>
      </c>
      <c r="O48">
        <v>4</v>
      </c>
      <c r="P48">
        <v>25</v>
      </c>
      <c r="Q48" s="3">
        <f t="shared" si="1"/>
        <v>13995</v>
      </c>
      <c r="R48" s="3">
        <f t="shared" ca="1" si="2"/>
        <v>45846</v>
      </c>
      <c r="S48">
        <f t="shared" ca="1" si="3"/>
        <v>87.203285420944553</v>
      </c>
      <c r="T48">
        <v>117.24</v>
      </c>
      <c r="U48" s="4">
        <v>21427700000000</v>
      </c>
      <c r="V48">
        <v>78.5</v>
      </c>
      <c r="W48">
        <v>9.6</v>
      </c>
      <c r="X48">
        <v>36.6</v>
      </c>
      <c r="Y48">
        <v>328239523</v>
      </c>
    </row>
    <row r="49" spans="1:25" x14ac:dyDescent="0.25">
      <c r="A49">
        <v>50</v>
      </c>
      <c r="B49" t="s">
        <v>49</v>
      </c>
      <c r="C49" t="s">
        <v>263</v>
      </c>
      <c r="D49" t="s">
        <v>32</v>
      </c>
      <c r="E49" t="s">
        <v>61</v>
      </c>
      <c r="F49" t="s">
        <v>264</v>
      </c>
      <c r="G49" t="s">
        <v>49</v>
      </c>
      <c r="H49" t="s">
        <v>1816</v>
      </c>
      <c r="I49" t="s">
        <v>1796</v>
      </c>
      <c r="J49" t="s">
        <v>265</v>
      </c>
      <c r="K49" t="s">
        <v>266</v>
      </c>
      <c r="L49" s="4">
        <v>27800</v>
      </c>
      <c r="M49">
        <v>1947</v>
      </c>
      <c r="N49">
        <f t="shared" si="0"/>
        <v>1940</v>
      </c>
      <c r="O49">
        <v>2</v>
      </c>
      <c r="P49">
        <v>14</v>
      </c>
      <c r="Q49" s="3">
        <f t="shared" si="1"/>
        <v>17212</v>
      </c>
      <c r="R49" s="3">
        <f t="shared" ca="1" si="2"/>
        <v>45846</v>
      </c>
      <c r="S49">
        <f t="shared" ca="1" si="3"/>
        <v>78.394940218333048</v>
      </c>
      <c r="T49">
        <v>117.24</v>
      </c>
      <c r="U49" s="4">
        <v>21427700000000</v>
      </c>
      <c r="V49">
        <v>78.5</v>
      </c>
      <c r="W49">
        <v>9.6</v>
      </c>
      <c r="X49">
        <v>36.6</v>
      </c>
      <c r="Y49">
        <v>328239523</v>
      </c>
    </row>
    <row r="50" spans="1:25" x14ac:dyDescent="0.25">
      <c r="A50">
        <v>51</v>
      </c>
      <c r="B50" t="s">
        <v>30</v>
      </c>
      <c r="C50" t="s">
        <v>267</v>
      </c>
      <c r="D50" t="s">
        <v>158</v>
      </c>
      <c r="E50" t="s">
        <v>268</v>
      </c>
      <c r="F50" t="s">
        <v>269</v>
      </c>
      <c r="G50" t="s">
        <v>30</v>
      </c>
      <c r="H50" t="s">
        <v>1820</v>
      </c>
      <c r="I50" t="s">
        <v>1797</v>
      </c>
      <c r="J50" t="s">
        <v>270</v>
      </c>
      <c r="K50" t="s">
        <v>271</v>
      </c>
      <c r="L50" s="4">
        <v>27400</v>
      </c>
      <c r="M50">
        <v>1962</v>
      </c>
      <c r="N50">
        <f t="shared" si="0"/>
        <v>1960</v>
      </c>
      <c r="O50">
        <v>4</v>
      </c>
      <c r="P50">
        <v>28</v>
      </c>
      <c r="Q50" s="3">
        <f t="shared" si="1"/>
        <v>22764</v>
      </c>
      <c r="R50" s="3">
        <f t="shared" ca="1" si="2"/>
        <v>45846</v>
      </c>
      <c r="S50">
        <f t="shared" ca="1" si="3"/>
        <v>63.195071868583163</v>
      </c>
      <c r="T50">
        <v>112.85</v>
      </c>
      <c r="U50" s="4">
        <v>3845630030824</v>
      </c>
      <c r="V50">
        <v>80.900000000000006</v>
      </c>
      <c r="W50">
        <v>11.5</v>
      </c>
      <c r="X50">
        <v>48.8</v>
      </c>
      <c r="Y50">
        <v>83132799</v>
      </c>
    </row>
    <row r="51" spans="1:25" x14ac:dyDescent="0.25">
      <c r="A51">
        <v>52</v>
      </c>
      <c r="B51" t="s">
        <v>272</v>
      </c>
      <c r="C51" t="s">
        <v>273</v>
      </c>
      <c r="D51" t="s">
        <v>274</v>
      </c>
      <c r="E51" t="s">
        <v>275</v>
      </c>
      <c r="F51" t="s">
        <v>276</v>
      </c>
      <c r="G51" t="s">
        <v>272</v>
      </c>
      <c r="H51" t="s">
        <v>1820</v>
      </c>
      <c r="I51" t="s">
        <v>1797</v>
      </c>
      <c r="J51" t="s">
        <v>277</v>
      </c>
      <c r="K51" t="s">
        <v>278</v>
      </c>
      <c r="L51" s="4">
        <v>27000</v>
      </c>
      <c r="M51">
        <v>1954</v>
      </c>
      <c r="N51">
        <f t="shared" si="0"/>
        <v>1950</v>
      </c>
      <c r="O51">
        <v>2</v>
      </c>
      <c r="P51">
        <v>9</v>
      </c>
      <c r="Q51" s="3">
        <f t="shared" si="1"/>
        <v>19764</v>
      </c>
      <c r="R51" s="3">
        <f t="shared" ca="1" si="2"/>
        <v>45846</v>
      </c>
      <c r="S51">
        <f t="shared" ca="1" si="3"/>
        <v>71.408624229979466</v>
      </c>
      <c r="T51">
        <v>119.8</v>
      </c>
      <c r="U51" s="4">
        <v>1392680589329</v>
      </c>
      <c r="V51">
        <v>82.7</v>
      </c>
      <c r="W51">
        <v>23</v>
      </c>
      <c r="X51">
        <v>47.4</v>
      </c>
      <c r="Y51">
        <v>25766605</v>
      </c>
    </row>
    <row r="52" spans="1:25" x14ac:dyDescent="0.25">
      <c r="A52">
        <v>53</v>
      </c>
      <c r="B52" t="s">
        <v>38</v>
      </c>
      <c r="C52" t="s">
        <v>280</v>
      </c>
      <c r="D52" t="s">
        <v>105</v>
      </c>
      <c r="E52" t="s">
        <v>106</v>
      </c>
      <c r="F52" t="s">
        <v>281</v>
      </c>
      <c r="G52" t="s">
        <v>38</v>
      </c>
      <c r="H52" t="s">
        <v>1816</v>
      </c>
      <c r="I52" t="s">
        <v>1796</v>
      </c>
      <c r="J52" t="s">
        <v>282</v>
      </c>
      <c r="K52" t="s">
        <v>283</v>
      </c>
      <c r="L52" s="4">
        <v>26700</v>
      </c>
      <c r="M52">
        <v>1971</v>
      </c>
      <c r="N52">
        <f t="shared" si="0"/>
        <v>1970</v>
      </c>
      <c r="O52">
        <v>10</v>
      </c>
      <c r="P52">
        <v>1</v>
      </c>
      <c r="Q52" s="3">
        <f t="shared" si="1"/>
        <v>26207</v>
      </c>
      <c r="R52" s="3">
        <f t="shared" ca="1" si="2"/>
        <v>45846</v>
      </c>
      <c r="S52">
        <f t="shared" ca="1" si="3"/>
        <v>53.767982477973021</v>
      </c>
      <c r="T52">
        <v>125.08</v>
      </c>
      <c r="U52" s="4">
        <v>19910000000000</v>
      </c>
      <c r="V52">
        <v>77</v>
      </c>
      <c r="W52">
        <v>9.4</v>
      </c>
      <c r="X52">
        <v>59.2</v>
      </c>
      <c r="Y52">
        <v>1397715000</v>
      </c>
    </row>
    <row r="53" spans="1:25" x14ac:dyDescent="0.25">
      <c r="A53">
        <v>54</v>
      </c>
      <c r="B53" t="s">
        <v>272</v>
      </c>
      <c r="C53" t="s">
        <v>284</v>
      </c>
      <c r="D53" t="s">
        <v>67</v>
      </c>
      <c r="E53" t="s">
        <v>68</v>
      </c>
      <c r="F53" t="s">
        <v>276</v>
      </c>
      <c r="G53" t="s">
        <v>272</v>
      </c>
      <c r="H53" t="s">
        <v>1820</v>
      </c>
      <c r="I53" t="s">
        <v>1796</v>
      </c>
      <c r="J53" t="s">
        <v>285</v>
      </c>
      <c r="K53" t="s">
        <v>286</v>
      </c>
      <c r="L53" s="4">
        <v>26600</v>
      </c>
      <c r="M53">
        <v>1953</v>
      </c>
      <c r="N53">
        <f t="shared" si="0"/>
        <v>1950</v>
      </c>
      <c r="O53">
        <v>10</v>
      </c>
      <c r="P53">
        <v>26</v>
      </c>
      <c r="Q53" s="3">
        <f t="shared" si="1"/>
        <v>19658</v>
      </c>
      <c r="R53" s="3">
        <f t="shared" ca="1" si="2"/>
        <v>45846</v>
      </c>
      <c r="S53">
        <f t="shared" ca="1" si="3"/>
        <v>71.699508682443835</v>
      </c>
      <c r="T53">
        <v>141.54</v>
      </c>
      <c r="U53" s="4">
        <v>1258286717125</v>
      </c>
      <c r="V53">
        <v>75</v>
      </c>
      <c r="W53">
        <v>13.1</v>
      </c>
      <c r="X53">
        <v>55.1</v>
      </c>
      <c r="Y53">
        <v>126014024</v>
      </c>
    </row>
    <row r="54" spans="1:25" x14ac:dyDescent="0.25">
      <c r="A54">
        <v>55</v>
      </c>
      <c r="B54" t="s">
        <v>38</v>
      </c>
      <c r="C54" t="s">
        <v>287</v>
      </c>
      <c r="D54" t="s">
        <v>74</v>
      </c>
      <c r="E54" t="s">
        <v>288</v>
      </c>
      <c r="F54" t="s">
        <v>289</v>
      </c>
      <c r="G54" t="s">
        <v>38</v>
      </c>
      <c r="H54" t="s">
        <v>1816</v>
      </c>
      <c r="I54" t="s">
        <v>1796</v>
      </c>
      <c r="J54" t="s">
        <v>290</v>
      </c>
      <c r="K54" t="s">
        <v>291</v>
      </c>
      <c r="L54" s="4">
        <v>25600</v>
      </c>
      <c r="M54">
        <v>1945</v>
      </c>
      <c r="N54">
        <f t="shared" si="0"/>
        <v>1940</v>
      </c>
      <c r="O54">
        <v>7</v>
      </c>
      <c r="P54">
        <v>18</v>
      </c>
      <c r="Q54" s="3">
        <f t="shared" si="1"/>
        <v>16636</v>
      </c>
      <c r="R54" s="3">
        <f t="shared" ca="1" si="2"/>
        <v>45846</v>
      </c>
      <c r="S54">
        <f t="shared" ca="1" si="3"/>
        <v>79.973297279026525</v>
      </c>
      <c r="T54">
        <v>180.44</v>
      </c>
      <c r="U54" s="4">
        <v>2611000000000</v>
      </c>
      <c r="V54">
        <v>69.400000000000006</v>
      </c>
      <c r="W54">
        <v>11.2</v>
      </c>
      <c r="X54">
        <v>49.7</v>
      </c>
      <c r="Y54">
        <v>1366417754</v>
      </c>
    </row>
    <row r="55" spans="1:25" x14ac:dyDescent="0.25">
      <c r="A55">
        <v>56</v>
      </c>
      <c r="B55" t="s">
        <v>292</v>
      </c>
      <c r="C55" t="s">
        <v>293</v>
      </c>
      <c r="D55" t="s">
        <v>294</v>
      </c>
      <c r="E55" t="s">
        <v>295</v>
      </c>
      <c r="F55" t="s">
        <v>296</v>
      </c>
      <c r="G55" t="s">
        <v>292</v>
      </c>
      <c r="H55" t="s">
        <v>1816</v>
      </c>
      <c r="I55" t="s">
        <v>1796</v>
      </c>
      <c r="J55" t="s">
        <v>297</v>
      </c>
      <c r="K55" t="s">
        <v>298</v>
      </c>
      <c r="L55" s="4">
        <v>25500</v>
      </c>
      <c r="M55">
        <v>1948</v>
      </c>
      <c r="N55">
        <f t="shared" si="0"/>
        <v>1940</v>
      </c>
      <c r="O55">
        <v>4</v>
      </c>
      <c r="P55">
        <v>17</v>
      </c>
      <c r="Q55" s="3">
        <f t="shared" si="1"/>
        <v>17640</v>
      </c>
      <c r="R55" s="3">
        <f t="shared" ca="1" si="2"/>
        <v>45846</v>
      </c>
      <c r="S55">
        <f t="shared" ca="1" si="3"/>
        <v>77.222464022464024</v>
      </c>
      <c r="T55">
        <v>151.18</v>
      </c>
      <c r="U55" s="4">
        <v>1119190780753</v>
      </c>
      <c r="V55">
        <v>71.5</v>
      </c>
      <c r="W55">
        <v>10.199999999999999</v>
      </c>
      <c r="X55">
        <v>30.1</v>
      </c>
      <c r="Y55">
        <v>270203917</v>
      </c>
    </row>
    <row r="56" spans="1:25" x14ac:dyDescent="0.25">
      <c r="A56">
        <v>57</v>
      </c>
      <c r="B56" t="s">
        <v>49</v>
      </c>
      <c r="C56" t="s">
        <v>300</v>
      </c>
      <c r="D56" t="s">
        <v>32</v>
      </c>
      <c r="E56" t="s">
        <v>301</v>
      </c>
      <c r="F56" t="s">
        <v>302</v>
      </c>
      <c r="G56" t="s">
        <v>49</v>
      </c>
      <c r="H56" t="s">
        <v>1816</v>
      </c>
      <c r="I56" t="s">
        <v>1796</v>
      </c>
      <c r="J56" t="s">
        <v>303</v>
      </c>
      <c r="K56" t="s">
        <v>304</v>
      </c>
      <c r="L56" s="4">
        <v>25300</v>
      </c>
      <c r="M56">
        <v>1944</v>
      </c>
      <c r="N56">
        <f t="shared" si="0"/>
        <v>1940</v>
      </c>
      <c r="O56">
        <v>9</v>
      </c>
      <c r="P56">
        <v>30</v>
      </c>
      <c r="Q56" s="3">
        <f t="shared" si="1"/>
        <v>16345</v>
      </c>
      <c r="R56" s="3">
        <f t="shared" ca="1" si="2"/>
        <v>45846</v>
      </c>
      <c r="S56">
        <f t="shared" ca="1" si="3"/>
        <v>80.767987713265001</v>
      </c>
      <c r="T56">
        <v>117.24</v>
      </c>
      <c r="U56" s="4">
        <v>21427700000000</v>
      </c>
      <c r="V56">
        <v>78.5</v>
      </c>
      <c r="W56">
        <v>9.6</v>
      </c>
      <c r="X56">
        <v>36.6</v>
      </c>
      <c r="Y56">
        <v>328239523</v>
      </c>
    </row>
    <row r="57" spans="1:25" x14ac:dyDescent="0.25">
      <c r="A57">
        <v>58</v>
      </c>
      <c r="B57" t="s">
        <v>272</v>
      </c>
      <c r="C57" t="s">
        <v>305</v>
      </c>
      <c r="D57" t="s">
        <v>306</v>
      </c>
      <c r="E57" t="s">
        <v>307</v>
      </c>
      <c r="F57" t="s">
        <v>308</v>
      </c>
      <c r="G57" t="s">
        <v>272</v>
      </c>
      <c r="H57" t="s">
        <v>1816</v>
      </c>
      <c r="I57" t="s">
        <v>1796</v>
      </c>
      <c r="J57" t="s">
        <v>309</v>
      </c>
      <c r="K57" t="s">
        <v>310</v>
      </c>
      <c r="L57" s="4">
        <v>25200</v>
      </c>
      <c r="M57">
        <v>1972</v>
      </c>
      <c r="N57">
        <f t="shared" si="0"/>
        <v>1970</v>
      </c>
      <c r="O57">
        <v>3</v>
      </c>
      <c r="P57">
        <v>8</v>
      </c>
      <c r="Q57" s="3">
        <f t="shared" si="1"/>
        <v>26366</v>
      </c>
      <c r="R57" s="3">
        <f t="shared" ca="1" si="2"/>
        <v>45846</v>
      </c>
      <c r="S57">
        <f t="shared" ca="1" si="3"/>
        <v>53.331981342526873</v>
      </c>
      <c r="T57">
        <v>114.52</v>
      </c>
      <c r="U57" s="4">
        <v>421142267938</v>
      </c>
      <c r="V57">
        <v>77.8</v>
      </c>
      <c r="W57">
        <v>0.1</v>
      </c>
      <c r="X57">
        <v>15.9</v>
      </c>
      <c r="Y57">
        <v>9770529</v>
      </c>
    </row>
    <row r="58" spans="1:25" x14ac:dyDescent="0.25">
      <c r="A58">
        <v>59</v>
      </c>
      <c r="B58" t="s">
        <v>30</v>
      </c>
      <c r="C58" t="s">
        <v>312</v>
      </c>
      <c r="D58" t="s">
        <v>158</v>
      </c>
      <c r="E58" t="s">
        <v>313</v>
      </c>
      <c r="F58" t="s">
        <v>314</v>
      </c>
      <c r="G58" t="s">
        <v>30</v>
      </c>
      <c r="H58" t="s">
        <v>1820</v>
      </c>
      <c r="I58" t="s">
        <v>1796</v>
      </c>
      <c r="J58" t="s">
        <v>315</v>
      </c>
      <c r="K58" t="s">
        <v>316</v>
      </c>
      <c r="L58" s="4">
        <v>24600</v>
      </c>
      <c r="M58">
        <v>1966</v>
      </c>
      <c r="N58">
        <f t="shared" si="0"/>
        <v>1960</v>
      </c>
      <c r="O58">
        <v>5</v>
      </c>
      <c r="P58">
        <v>9</v>
      </c>
      <c r="Q58" s="3">
        <f t="shared" si="1"/>
        <v>24236</v>
      </c>
      <c r="R58" s="3">
        <f t="shared" ca="1" si="2"/>
        <v>45846</v>
      </c>
      <c r="S58">
        <f t="shared" ca="1" si="3"/>
        <v>59.16495550992471</v>
      </c>
      <c r="T58">
        <v>112.85</v>
      </c>
      <c r="U58" s="4">
        <v>3845630030824</v>
      </c>
      <c r="V58">
        <v>80.900000000000006</v>
      </c>
      <c r="W58">
        <v>11.5</v>
      </c>
      <c r="X58">
        <v>48.8</v>
      </c>
      <c r="Y58">
        <v>83132799</v>
      </c>
    </row>
    <row r="59" spans="1:25" x14ac:dyDescent="0.25">
      <c r="A59">
        <v>60</v>
      </c>
      <c r="B59" t="s">
        <v>38</v>
      </c>
      <c r="C59" t="s">
        <v>317</v>
      </c>
      <c r="D59" t="s">
        <v>32</v>
      </c>
      <c r="E59" t="s">
        <v>318</v>
      </c>
      <c r="F59" t="s">
        <v>41</v>
      </c>
      <c r="G59" t="s">
        <v>38</v>
      </c>
      <c r="H59" t="s">
        <v>1820</v>
      </c>
      <c r="I59" t="s">
        <v>1797</v>
      </c>
      <c r="J59" t="s">
        <v>319</v>
      </c>
      <c r="K59" t="s">
        <v>320</v>
      </c>
      <c r="L59" s="4">
        <v>24400</v>
      </c>
      <c r="M59">
        <v>1970</v>
      </c>
      <c r="N59">
        <f t="shared" si="0"/>
        <v>1970</v>
      </c>
      <c r="O59">
        <v>4</v>
      </c>
      <c r="P59">
        <v>7</v>
      </c>
      <c r="Q59" s="3">
        <f t="shared" si="1"/>
        <v>25665</v>
      </c>
      <c r="R59" s="3">
        <f t="shared" ca="1" si="2"/>
        <v>45846</v>
      </c>
      <c r="S59">
        <f t="shared" ca="1" si="3"/>
        <v>55.252566735112936</v>
      </c>
      <c r="T59">
        <v>117.24</v>
      </c>
      <c r="U59" s="4">
        <v>21427700000000</v>
      </c>
      <c r="V59">
        <v>78.5</v>
      </c>
      <c r="W59">
        <v>9.6</v>
      </c>
      <c r="X59">
        <v>36.6</v>
      </c>
      <c r="Y59">
        <v>328239523</v>
      </c>
    </row>
    <row r="60" spans="1:25" x14ac:dyDescent="0.25">
      <c r="A60">
        <v>61</v>
      </c>
      <c r="B60" t="s">
        <v>49</v>
      </c>
      <c r="C60" t="s">
        <v>321</v>
      </c>
      <c r="D60" t="s">
        <v>294</v>
      </c>
      <c r="E60" t="s">
        <v>322</v>
      </c>
      <c r="F60" t="s">
        <v>323</v>
      </c>
      <c r="G60" t="s">
        <v>49</v>
      </c>
      <c r="H60" t="s">
        <v>1820</v>
      </c>
      <c r="I60" t="s">
        <v>1796</v>
      </c>
      <c r="J60" t="s">
        <v>324</v>
      </c>
      <c r="K60" t="s">
        <v>325</v>
      </c>
      <c r="L60" s="4">
        <v>24200</v>
      </c>
      <c r="M60">
        <v>1941</v>
      </c>
      <c r="N60">
        <f t="shared" si="0"/>
        <v>1940</v>
      </c>
      <c r="O60">
        <v>1</v>
      </c>
      <c r="P60">
        <v>1</v>
      </c>
      <c r="Q60" s="3">
        <f t="shared" si="1"/>
        <v>14977</v>
      </c>
      <c r="R60" s="3">
        <f t="shared" ca="1" si="2"/>
        <v>45846</v>
      </c>
      <c r="S60">
        <f t="shared" ca="1" si="3"/>
        <v>84.51539650840688</v>
      </c>
      <c r="T60">
        <v>151.18</v>
      </c>
      <c r="U60" s="4">
        <v>1119190780753</v>
      </c>
      <c r="V60">
        <v>71.5</v>
      </c>
      <c r="W60">
        <v>10.199999999999999</v>
      </c>
      <c r="X60">
        <v>30.1</v>
      </c>
      <c r="Y60">
        <v>270203917</v>
      </c>
    </row>
    <row r="61" spans="1:25" x14ac:dyDescent="0.25">
      <c r="A61">
        <v>62</v>
      </c>
      <c r="B61" t="s">
        <v>272</v>
      </c>
      <c r="C61" t="s">
        <v>326</v>
      </c>
      <c r="D61" t="s">
        <v>327</v>
      </c>
      <c r="E61" t="s">
        <v>328</v>
      </c>
      <c r="F61" t="s">
        <v>329</v>
      </c>
      <c r="G61" t="s">
        <v>272</v>
      </c>
      <c r="H61" t="s">
        <v>1816</v>
      </c>
      <c r="I61" t="s">
        <v>1796</v>
      </c>
      <c r="J61" t="s">
        <v>330</v>
      </c>
      <c r="K61" t="s">
        <v>331</v>
      </c>
      <c r="L61" s="4">
        <v>23700</v>
      </c>
      <c r="M61">
        <v>1961</v>
      </c>
      <c r="N61">
        <f t="shared" si="0"/>
        <v>1960</v>
      </c>
      <c r="O61">
        <v>1</v>
      </c>
      <c r="P61">
        <v>3</v>
      </c>
      <c r="Q61" s="3">
        <f t="shared" si="1"/>
        <v>22284</v>
      </c>
      <c r="R61" s="3">
        <f t="shared" ca="1" si="2"/>
        <v>45846</v>
      </c>
      <c r="S61">
        <f t="shared" ca="1" si="3"/>
        <v>64.509919548460473</v>
      </c>
      <c r="T61">
        <v>180.75</v>
      </c>
      <c r="U61" s="4">
        <v>1699876578871</v>
      </c>
      <c r="V61">
        <v>72.7</v>
      </c>
      <c r="W61">
        <v>11.4</v>
      </c>
      <c r="X61">
        <v>46.2</v>
      </c>
      <c r="Y61">
        <v>144373535</v>
      </c>
    </row>
    <row r="62" spans="1:25" x14ac:dyDescent="0.25">
      <c r="A62">
        <v>63</v>
      </c>
      <c r="B62" t="s">
        <v>38</v>
      </c>
      <c r="C62" t="s">
        <v>333</v>
      </c>
      <c r="D62" t="s">
        <v>105</v>
      </c>
      <c r="E62" t="s">
        <v>106</v>
      </c>
      <c r="F62" t="s">
        <v>247</v>
      </c>
      <c r="G62" t="s">
        <v>38</v>
      </c>
      <c r="H62" t="s">
        <v>1816</v>
      </c>
      <c r="I62" t="s">
        <v>1796</v>
      </c>
      <c r="J62" t="s">
        <v>194</v>
      </c>
      <c r="K62" t="s">
        <v>334</v>
      </c>
      <c r="L62" s="4">
        <v>23500</v>
      </c>
      <c r="M62">
        <v>1964</v>
      </c>
      <c r="N62">
        <f t="shared" si="0"/>
        <v>1960</v>
      </c>
      <c r="O62">
        <v>9</v>
      </c>
      <c r="P62">
        <v>10</v>
      </c>
      <c r="Q62" s="3">
        <f t="shared" si="1"/>
        <v>23630</v>
      </c>
      <c r="R62" s="3">
        <f t="shared" ca="1" si="2"/>
        <v>45846</v>
      </c>
      <c r="S62">
        <f t="shared" ca="1" si="3"/>
        <v>60.822750154552679</v>
      </c>
      <c r="T62">
        <v>125.08</v>
      </c>
      <c r="U62" s="4">
        <v>19910000000000</v>
      </c>
      <c r="V62">
        <v>77</v>
      </c>
      <c r="W62">
        <v>9.4</v>
      </c>
      <c r="X62">
        <v>59.2</v>
      </c>
      <c r="Y62">
        <v>1397715000</v>
      </c>
    </row>
    <row r="63" spans="1:25" x14ac:dyDescent="0.25">
      <c r="A63">
        <v>64</v>
      </c>
      <c r="B63" t="s">
        <v>250</v>
      </c>
      <c r="C63" t="s">
        <v>335</v>
      </c>
      <c r="D63" t="s">
        <v>105</v>
      </c>
      <c r="E63" t="s">
        <v>336</v>
      </c>
      <c r="F63" t="s">
        <v>337</v>
      </c>
      <c r="G63" t="s">
        <v>250</v>
      </c>
      <c r="H63" t="s">
        <v>1816</v>
      </c>
      <c r="I63" t="s">
        <v>1796</v>
      </c>
      <c r="J63" t="s">
        <v>338</v>
      </c>
      <c r="K63" t="s">
        <v>339</v>
      </c>
      <c r="L63" s="4">
        <v>23400</v>
      </c>
      <c r="M63">
        <v>1942</v>
      </c>
      <c r="N63">
        <f t="shared" si="0"/>
        <v>1940</v>
      </c>
      <c r="O63">
        <v>8</v>
      </c>
      <c r="P63">
        <v>11</v>
      </c>
      <c r="Q63" s="3">
        <f t="shared" si="1"/>
        <v>15564</v>
      </c>
      <c r="R63" s="3">
        <f t="shared" ca="1" si="2"/>
        <v>45846</v>
      </c>
      <c r="S63">
        <f t="shared" ca="1" si="3"/>
        <v>82.907597535934286</v>
      </c>
      <c r="T63">
        <v>125.08</v>
      </c>
      <c r="U63" s="4">
        <v>19910000000000</v>
      </c>
      <c r="V63">
        <v>77</v>
      </c>
      <c r="W63">
        <v>9.4</v>
      </c>
      <c r="X63">
        <v>59.2</v>
      </c>
      <c r="Y63">
        <v>1397715000</v>
      </c>
    </row>
    <row r="64" spans="1:25" x14ac:dyDescent="0.25">
      <c r="A64">
        <v>65</v>
      </c>
      <c r="B64" t="s">
        <v>272</v>
      </c>
      <c r="C64" t="s">
        <v>340</v>
      </c>
      <c r="D64" t="s">
        <v>341</v>
      </c>
      <c r="E64" t="s">
        <v>342</v>
      </c>
      <c r="F64" t="s">
        <v>276</v>
      </c>
      <c r="G64" t="s">
        <v>272</v>
      </c>
      <c r="H64" t="s">
        <v>1820</v>
      </c>
      <c r="I64" t="s">
        <v>1797</v>
      </c>
      <c r="J64" t="s">
        <v>343</v>
      </c>
      <c r="K64" t="s">
        <v>344</v>
      </c>
      <c r="L64" s="4">
        <v>23100</v>
      </c>
      <c r="M64">
        <v>1943</v>
      </c>
      <c r="N64">
        <f t="shared" si="0"/>
        <v>1940</v>
      </c>
      <c r="O64">
        <v>1</v>
      </c>
      <c r="P64">
        <v>1</v>
      </c>
      <c r="Q64" s="3">
        <f t="shared" si="1"/>
        <v>15707</v>
      </c>
      <c r="R64" s="3">
        <f t="shared" ca="1" si="2"/>
        <v>45846</v>
      </c>
      <c r="S64">
        <f t="shared" ca="1" si="3"/>
        <v>82.515404406913845</v>
      </c>
      <c r="T64">
        <v>131.91</v>
      </c>
      <c r="U64" s="4">
        <v>282318159745</v>
      </c>
      <c r="V64">
        <v>80</v>
      </c>
      <c r="W64">
        <v>18.2</v>
      </c>
      <c r="X64">
        <v>34</v>
      </c>
      <c r="Y64">
        <v>18952038</v>
      </c>
    </row>
    <row r="65" spans="1:25" x14ac:dyDescent="0.25">
      <c r="A65">
        <v>65</v>
      </c>
      <c r="B65" t="s">
        <v>250</v>
      </c>
      <c r="C65" t="s">
        <v>346</v>
      </c>
      <c r="D65" t="s">
        <v>294</v>
      </c>
      <c r="E65" t="s">
        <v>322</v>
      </c>
      <c r="F65" t="s">
        <v>323</v>
      </c>
      <c r="G65" t="s">
        <v>250</v>
      </c>
      <c r="H65" t="s">
        <v>1820</v>
      </c>
      <c r="I65" t="s">
        <v>1796</v>
      </c>
      <c r="J65" t="s">
        <v>324</v>
      </c>
      <c r="K65" t="s">
        <v>64</v>
      </c>
      <c r="L65" s="4">
        <v>23100</v>
      </c>
      <c r="M65">
        <v>1939</v>
      </c>
      <c r="N65">
        <f t="shared" si="0"/>
        <v>1930</v>
      </c>
      <c r="O65">
        <v>10</v>
      </c>
      <c r="P65">
        <v>2</v>
      </c>
      <c r="Q65" s="3">
        <f t="shared" si="1"/>
        <v>14520</v>
      </c>
      <c r="R65" s="3">
        <f t="shared" ca="1" si="2"/>
        <v>45846</v>
      </c>
      <c r="S65">
        <f t="shared" ca="1" si="3"/>
        <v>85.765239009346388</v>
      </c>
      <c r="T65">
        <v>151.18</v>
      </c>
      <c r="U65" s="4">
        <v>1119190780753</v>
      </c>
      <c r="V65">
        <v>71.5</v>
      </c>
      <c r="W65">
        <v>10.199999999999999</v>
      </c>
      <c r="X65">
        <v>30.1</v>
      </c>
      <c r="Y65">
        <v>270203917</v>
      </c>
    </row>
    <row r="66" spans="1:25" x14ac:dyDescent="0.25">
      <c r="A66">
        <v>67</v>
      </c>
      <c r="B66" t="s">
        <v>250</v>
      </c>
      <c r="C66" t="s">
        <v>347</v>
      </c>
      <c r="D66" t="s">
        <v>226</v>
      </c>
      <c r="E66" t="s">
        <v>227</v>
      </c>
      <c r="F66" t="s">
        <v>348</v>
      </c>
      <c r="G66" t="s">
        <v>250</v>
      </c>
      <c r="H66" t="s">
        <v>1816</v>
      </c>
      <c r="I66" t="s">
        <v>1796</v>
      </c>
      <c r="J66" t="s">
        <v>349</v>
      </c>
      <c r="K66" t="s">
        <v>350</v>
      </c>
      <c r="L66" s="4">
        <v>22900</v>
      </c>
      <c r="M66">
        <v>1953</v>
      </c>
      <c r="N66">
        <f t="shared" si="0"/>
        <v>1950</v>
      </c>
      <c r="O66">
        <v>1</v>
      </c>
      <c r="P66">
        <v>1</v>
      </c>
      <c r="Q66" s="3">
        <f t="shared" si="1"/>
        <v>19360</v>
      </c>
      <c r="R66" s="3">
        <f t="shared" ca="1" si="2"/>
        <v>45846</v>
      </c>
      <c r="S66">
        <f t="shared" ca="1" si="3"/>
        <v>72.515395866931698</v>
      </c>
      <c r="T66">
        <v>119.62</v>
      </c>
      <c r="U66" s="4">
        <v>2827113184696</v>
      </c>
      <c r="V66">
        <v>81.3</v>
      </c>
      <c r="W66">
        <v>25.5</v>
      </c>
      <c r="X66">
        <v>30.6</v>
      </c>
      <c r="Y66">
        <v>66834405</v>
      </c>
    </row>
    <row r="67" spans="1:25" x14ac:dyDescent="0.25">
      <c r="A67">
        <v>68</v>
      </c>
      <c r="B67" t="s">
        <v>351</v>
      </c>
      <c r="C67" t="s">
        <v>352</v>
      </c>
      <c r="D67" t="s">
        <v>74</v>
      </c>
      <c r="E67" t="s">
        <v>353</v>
      </c>
      <c r="F67" t="s">
        <v>354</v>
      </c>
      <c r="G67" t="s">
        <v>351</v>
      </c>
      <c r="H67" t="s">
        <v>1820</v>
      </c>
      <c r="I67" t="s">
        <v>1796</v>
      </c>
      <c r="J67" t="s">
        <v>355</v>
      </c>
      <c r="K67" t="s">
        <v>356</v>
      </c>
      <c r="L67" s="4">
        <v>22600</v>
      </c>
      <c r="M67">
        <v>1941</v>
      </c>
      <c r="N67">
        <f t="shared" ref="N67:N130" si="4">INT(M67/10)*10</f>
        <v>1940</v>
      </c>
      <c r="O67">
        <v>5</v>
      </c>
      <c r="P67">
        <v>11</v>
      </c>
      <c r="Q67" s="3">
        <f t="shared" ref="Q67:Q130" si="5">DATE(M67,O67,P67)</f>
        <v>15107</v>
      </c>
      <c r="R67" s="3">
        <f t="shared" ref="R67:R130" ca="1" si="6">TODAY()</f>
        <v>45846</v>
      </c>
      <c r="S67">
        <f t="shared" ref="S67:S130" ca="1" si="7">YEARFRAC(R67,Q67,1)</f>
        <v>84.159473040005153</v>
      </c>
      <c r="T67">
        <v>180.44</v>
      </c>
      <c r="U67" s="4">
        <v>2611000000000</v>
      </c>
      <c r="V67">
        <v>69.400000000000006</v>
      </c>
      <c r="W67">
        <v>11.2</v>
      </c>
      <c r="X67">
        <v>49.7</v>
      </c>
      <c r="Y67">
        <v>1366417754</v>
      </c>
    </row>
    <row r="68" spans="1:25" x14ac:dyDescent="0.25">
      <c r="A68">
        <v>69</v>
      </c>
      <c r="B68" t="s">
        <v>65</v>
      </c>
      <c r="C68" t="s">
        <v>357</v>
      </c>
      <c r="D68" t="s">
        <v>219</v>
      </c>
      <c r="E68" t="s">
        <v>220</v>
      </c>
      <c r="F68" t="s">
        <v>358</v>
      </c>
      <c r="G68" t="s">
        <v>65</v>
      </c>
      <c r="H68" t="s">
        <v>1816</v>
      </c>
      <c r="I68" t="s">
        <v>1796</v>
      </c>
      <c r="J68" t="s">
        <v>359</v>
      </c>
      <c r="K68" t="s">
        <v>360</v>
      </c>
      <c r="L68" s="4">
        <v>22400</v>
      </c>
      <c r="M68">
        <v>1957</v>
      </c>
      <c r="N68">
        <f t="shared" si="4"/>
        <v>1950</v>
      </c>
      <c r="O68">
        <v>8</v>
      </c>
      <c r="P68">
        <v>11</v>
      </c>
      <c r="Q68" s="3">
        <f t="shared" si="5"/>
        <v>21043</v>
      </c>
      <c r="R68" s="3">
        <f t="shared" ca="1" si="6"/>
        <v>45846</v>
      </c>
      <c r="S68">
        <f t="shared" ca="1" si="7"/>
        <v>67.907586699468297</v>
      </c>
      <c r="T68">
        <v>105.48</v>
      </c>
      <c r="U68" s="4">
        <v>5081769542380</v>
      </c>
      <c r="V68">
        <v>84.2</v>
      </c>
      <c r="W68">
        <v>11.9</v>
      </c>
      <c r="X68">
        <v>46.7</v>
      </c>
      <c r="Y68">
        <v>126226568</v>
      </c>
    </row>
    <row r="69" spans="1:25" x14ac:dyDescent="0.25">
      <c r="A69">
        <v>70</v>
      </c>
      <c r="B69" t="s">
        <v>272</v>
      </c>
      <c r="C69" t="s">
        <v>361</v>
      </c>
      <c r="D69" t="s">
        <v>327</v>
      </c>
      <c r="E69" t="s">
        <v>328</v>
      </c>
      <c r="F69" t="s">
        <v>362</v>
      </c>
      <c r="G69" t="s">
        <v>272</v>
      </c>
      <c r="H69" t="s">
        <v>1816</v>
      </c>
      <c r="I69" t="s">
        <v>1796</v>
      </c>
      <c r="J69" t="s">
        <v>363</v>
      </c>
      <c r="K69" t="s">
        <v>331</v>
      </c>
      <c r="L69" s="4">
        <v>22100</v>
      </c>
      <c r="M69">
        <v>1956</v>
      </c>
      <c r="N69">
        <f t="shared" si="4"/>
        <v>1950</v>
      </c>
      <c r="O69">
        <v>5</v>
      </c>
      <c r="P69">
        <v>7</v>
      </c>
      <c r="Q69" s="3">
        <f t="shared" si="5"/>
        <v>20582</v>
      </c>
      <c r="R69" s="3">
        <f t="shared" ca="1" si="6"/>
        <v>45846</v>
      </c>
      <c r="S69">
        <f t="shared" ca="1" si="7"/>
        <v>69.1677096370463</v>
      </c>
      <c r="T69">
        <v>180.75</v>
      </c>
      <c r="U69" s="4">
        <v>1699876578871</v>
      </c>
      <c r="V69">
        <v>72.7</v>
      </c>
      <c r="W69">
        <v>11.4</v>
      </c>
      <c r="X69">
        <v>46.2</v>
      </c>
      <c r="Y69">
        <v>144373535</v>
      </c>
    </row>
    <row r="70" spans="1:25" x14ac:dyDescent="0.25">
      <c r="A70">
        <v>71</v>
      </c>
      <c r="B70" t="s">
        <v>103</v>
      </c>
      <c r="C70" t="s">
        <v>364</v>
      </c>
      <c r="D70" t="s">
        <v>23</v>
      </c>
      <c r="E70" t="s">
        <v>365</v>
      </c>
      <c r="F70" t="s">
        <v>366</v>
      </c>
      <c r="G70" t="s">
        <v>103</v>
      </c>
      <c r="H70" t="s">
        <v>1820</v>
      </c>
      <c r="I70" t="s">
        <v>1796</v>
      </c>
      <c r="J70" t="s">
        <v>367</v>
      </c>
      <c r="K70" t="s">
        <v>368</v>
      </c>
      <c r="L70" s="4">
        <v>22000</v>
      </c>
      <c r="M70">
        <v>1970</v>
      </c>
      <c r="N70">
        <f t="shared" si="4"/>
        <v>1970</v>
      </c>
      <c r="O70">
        <v>9</v>
      </c>
      <c r="P70">
        <v>18</v>
      </c>
      <c r="Q70" s="3">
        <f t="shared" si="5"/>
        <v>25829</v>
      </c>
      <c r="R70" s="3">
        <f t="shared" ca="1" si="6"/>
        <v>45846</v>
      </c>
      <c r="S70">
        <f t="shared" ca="1" si="7"/>
        <v>54.803559206023273</v>
      </c>
      <c r="T70">
        <v>110.05</v>
      </c>
      <c r="U70" s="4">
        <v>2715518274227</v>
      </c>
      <c r="V70">
        <v>82.5</v>
      </c>
      <c r="W70">
        <v>24.2</v>
      </c>
      <c r="X70">
        <v>60.7</v>
      </c>
      <c r="Y70">
        <v>67059887</v>
      </c>
    </row>
    <row r="71" spans="1:25" x14ac:dyDescent="0.25">
      <c r="A71">
        <v>72</v>
      </c>
      <c r="B71" t="s">
        <v>49</v>
      </c>
      <c r="C71" t="s">
        <v>369</v>
      </c>
      <c r="D71" t="s">
        <v>32</v>
      </c>
      <c r="E71" t="s">
        <v>370</v>
      </c>
      <c r="F71" t="s">
        <v>371</v>
      </c>
      <c r="G71" t="s">
        <v>49</v>
      </c>
      <c r="H71" t="s">
        <v>1820</v>
      </c>
      <c r="I71" t="s">
        <v>1797</v>
      </c>
      <c r="J71" t="s">
        <v>372</v>
      </c>
      <c r="K71" t="s">
        <v>373</v>
      </c>
      <c r="L71" s="4">
        <v>21600</v>
      </c>
      <c r="M71">
        <v>1961</v>
      </c>
      <c r="N71">
        <f t="shared" si="4"/>
        <v>1960</v>
      </c>
      <c r="O71">
        <v>12</v>
      </c>
      <c r="P71">
        <v>19</v>
      </c>
      <c r="Q71" s="3">
        <f t="shared" si="5"/>
        <v>22634</v>
      </c>
      <c r="R71" s="3">
        <f t="shared" ca="1" si="6"/>
        <v>45846</v>
      </c>
      <c r="S71">
        <f t="shared" ca="1" si="7"/>
        <v>63.551661682321722</v>
      </c>
      <c r="T71">
        <v>117.24</v>
      </c>
      <c r="U71" s="4">
        <v>21427700000000</v>
      </c>
      <c r="V71">
        <v>78.5</v>
      </c>
      <c r="W71">
        <v>9.6</v>
      </c>
      <c r="X71">
        <v>36.6</v>
      </c>
      <c r="Y71">
        <v>328239523</v>
      </c>
    </row>
    <row r="72" spans="1:25" x14ac:dyDescent="0.25">
      <c r="A72">
        <v>72</v>
      </c>
      <c r="B72" t="s">
        <v>292</v>
      </c>
      <c r="C72" t="s">
        <v>374</v>
      </c>
      <c r="D72" t="s">
        <v>327</v>
      </c>
      <c r="E72" t="s">
        <v>328</v>
      </c>
      <c r="F72" t="s">
        <v>375</v>
      </c>
      <c r="G72" t="s">
        <v>292</v>
      </c>
      <c r="H72" t="s">
        <v>1816</v>
      </c>
      <c r="I72" t="s">
        <v>1796</v>
      </c>
      <c r="J72" t="s">
        <v>376</v>
      </c>
      <c r="K72" t="s">
        <v>377</v>
      </c>
      <c r="L72" s="4">
        <v>21600</v>
      </c>
      <c r="M72">
        <v>1955</v>
      </c>
      <c r="N72">
        <f t="shared" si="4"/>
        <v>1950</v>
      </c>
      <c r="O72">
        <v>8</v>
      </c>
      <c r="P72">
        <v>11</v>
      </c>
      <c r="Q72" s="3">
        <f t="shared" si="5"/>
        <v>20312</v>
      </c>
      <c r="R72" s="3">
        <f t="shared" ca="1" si="6"/>
        <v>45846</v>
      </c>
      <c r="S72">
        <f t="shared" ca="1" si="7"/>
        <v>69.907608066941734</v>
      </c>
      <c r="T72">
        <v>180.75</v>
      </c>
      <c r="U72" s="4">
        <v>1699876578871</v>
      </c>
      <c r="V72">
        <v>72.7</v>
      </c>
      <c r="W72">
        <v>11.4</v>
      </c>
      <c r="X72">
        <v>46.2</v>
      </c>
      <c r="Y72">
        <v>144373535</v>
      </c>
    </row>
    <row r="73" spans="1:25" x14ac:dyDescent="0.25">
      <c r="A73">
        <v>74</v>
      </c>
      <c r="B73" t="s">
        <v>21</v>
      </c>
      <c r="C73" t="s">
        <v>378</v>
      </c>
      <c r="D73" t="s">
        <v>32</v>
      </c>
      <c r="E73" t="s">
        <v>379</v>
      </c>
      <c r="F73" t="s">
        <v>124</v>
      </c>
      <c r="G73" t="s">
        <v>21</v>
      </c>
      <c r="H73" t="s">
        <v>1820</v>
      </c>
      <c r="I73" t="s">
        <v>1796</v>
      </c>
      <c r="J73" t="s">
        <v>125</v>
      </c>
      <c r="K73" t="s">
        <v>380</v>
      </c>
      <c r="L73" s="4">
        <v>21200</v>
      </c>
      <c r="M73">
        <v>1986</v>
      </c>
      <c r="N73">
        <f t="shared" si="4"/>
        <v>1980</v>
      </c>
      <c r="O73">
        <v>9</v>
      </c>
      <c r="P73">
        <v>19</v>
      </c>
      <c r="Q73" s="3">
        <f t="shared" si="5"/>
        <v>31674</v>
      </c>
      <c r="R73" s="3">
        <f t="shared" ca="1" si="6"/>
        <v>45846</v>
      </c>
      <c r="S73">
        <f t="shared" ca="1" si="7"/>
        <v>38.800821355236138</v>
      </c>
      <c r="T73">
        <v>117.24</v>
      </c>
      <c r="U73" s="4">
        <v>21427700000000</v>
      </c>
      <c r="V73">
        <v>78.5</v>
      </c>
      <c r="W73">
        <v>9.6</v>
      </c>
      <c r="X73">
        <v>36.6</v>
      </c>
      <c r="Y73">
        <v>328239523</v>
      </c>
    </row>
    <row r="74" spans="1:25" x14ac:dyDescent="0.25">
      <c r="A74">
        <v>74</v>
      </c>
      <c r="B74" t="s">
        <v>381</v>
      </c>
      <c r="C74" t="s">
        <v>382</v>
      </c>
      <c r="D74" t="s">
        <v>105</v>
      </c>
      <c r="E74" t="s">
        <v>192</v>
      </c>
      <c r="F74" t="s">
        <v>383</v>
      </c>
      <c r="G74" t="s">
        <v>381</v>
      </c>
      <c r="H74" t="s">
        <v>1816</v>
      </c>
      <c r="I74" t="s">
        <v>1796</v>
      </c>
      <c r="J74" t="s">
        <v>384</v>
      </c>
      <c r="K74" t="s">
        <v>385</v>
      </c>
      <c r="L74" s="4">
        <v>21200</v>
      </c>
      <c r="M74">
        <v>1970</v>
      </c>
      <c r="N74">
        <f t="shared" si="4"/>
        <v>1970</v>
      </c>
      <c r="O74">
        <v>10</v>
      </c>
      <c r="P74">
        <v>1</v>
      </c>
      <c r="Q74" s="3">
        <f t="shared" si="5"/>
        <v>25842</v>
      </c>
      <c r="R74" s="3">
        <f t="shared" ca="1" si="6"/>
        <v>45846</v>
      </c>
      <c r="S74">
        <f t="shared" ca="1" si="7"/>
        <v>54.767967145790557</v>
      </c>
      <c r="T74">
        <v>125.08</v>
      </c>
      <c r="U74" s="4">
        <v>19910000000000</v>
      </c>
      <c r="V74">
        <v>77</v>
      </c>
      <c r="W74">
        <v>9.4</v>
      </c>
      <c r="X74">
        <v>59.2</v>
      </c>
      <c r="Y74">
        <v>1397715000</v>
      </c>
    </row>
    <row r="75" spans="1:25" x14ac:dyDescent="0.25">
      <c r="A75">
        <v>76</v>
      </c>
      <c r="B75" t="s">
        <v>38</v>
      </c>
      <c r="C75" t="s">
        <v>386</v>
      </c>
      <c r="D75" t="s">
        <v>32</v>
      </c>
      <c r="E75" t="s">
        <v>100</v>
      </c>
      <c r="F75" t="s">
        <v>387</v>
      </c>
      <c r="G75" t="s">
        <v>38</v>
      </c>
      <c r="H75" t="s">
        <v>1816</v>
      </c>
      <c r="I75" t="s">
        <v>1796</v>
      </c>
      <c r="J75" t="s">
        <v>248</v>
      </c>
      <c r="K75" t="s">
        <v>388</v>
      </c>
      <c r="L75" s="4">
        <v>21100</v>
      </c>
      <c r="M75">
        <v>1963</v>
      </c>
      <c r="N75">
        <f t="shared" si="4"/>
        <v>1960</v>
      </c>
      <c r="O75">
        <v>2</v>
      </c>
      <c r="P75">
        <v>17</v>
      </c>
      <c r="Q75" s="3">
        <f t="shared" si="5"/>
        <v>23059</v>
      </c>
      <c r="R75" s="3">
        <f t="shared" ca="1" si="6"/>
        <v>45846</v>
      </c>
      <c r="S75">
        <f t="shared" ca="1" si="7"/>
        <v>62.386728086567295</v>
      </c>
      <c r="T75">
        <v>117.24</v>
      </c>
      <c r="U75" s="4">
        <v>21427700000000</v>
      </c>
      <c r="V75">
        <v>78.5</v>
      </c>
      <c r="W75">
        <v>9.6</v>
      </c>
      <c r="X75">
        <v>36.6</v>
      </c>
      <c r="Y75">
        <v>328239523</v>
      </c>
    </row>
    <row r="76" spans="1:25" x14ac:dyDescent="0.25">
      <c r="A76">
        <v>77</v>
      </c>
      <c r="B76" t="s">
        <v>21</v>
      </c>
      <c r="C76" t="s">
        <v>389</v>
      </c>
      <c r="D76" t="s">
        <v>32</v>
      </c>
      <c r="E76" t="s">
        <v>61</v>
      </c>
      <c r="F76" t="s">
        <v>390</v>
      </c>
      <c r="G76" t="s">
        <v>21</v>
      </c>
      <c r="H76" t="s">
        <v>1820</v>
      </c>
      <c r="I76" t="s">
        <v>1796</v>
      </c>
      <c r="J76" t="s">
        <v>391</v>
      </c>
      <c r="K76" t="s">
        <v>392</v>
      </c>
      <c r="L76" s="4">
        <v>21000</v>
      </c>
      <c r="M76">
        <v>1933</v>
      </c>
      <c r="N76">
        <f t="shared" si="4"/>
        <v>1930</v>
      </c>
      <c r="O76">
        <v>3</v>
      </c>
      <c r="P76">
        <v>19</v>
      </c>
      <c r="Q76" s="3">
        <f t="shared" si="5"/>
        <v>12132</v>
      </c>
      <c r="R76" s="3">
        <f t="shared" ca="1" si="6"/>
        <v>45846</v>
      </c>
      <c r="S76">
        <f t="shared" ca="1" si="7"/>
        <v>92.304580781912392</v>
      </c>
      <c r="T76">
        <v>117.24</v>
      </c>
      <c r="U76" s="4">
        <v>21427700000000</v>
      </c>
      <c r="V76">
        <v>78.5</v>
      </c>
      <c r="W76">
        <v>9.6</v>
      </c>
      <c r="X76">
        <v>36.6</v>
      </c>
      <c r="Y76">
        <v>328239523</v>
      </c>
    </row>
    <row r="77" spans="1:25" x14ac:dyDescent="0.25">
      <c r="A77">
        <v>77</v>
      </c>
      <c r="B77" t="s">
        <v>250</v>
      </c>
      <c r="C77" t="s">
        <v>393</v>
      </c>
      <c r="D77" t="s">
        <v>219</v>
      </c>
      <c r="E77" t="s">
        <v>394</v>
      </c>
      <c r="F77" t="s">
        <v>395</v>
      </c>
      <c r="G77" t="s">
        <v>250</v>
      </c>
      <c r="H77" t="s">
        <v>1816</v>
      </c>
      <c r="I77" t="s">
        <v>1796</v>
      </c>
      <c r="J77" t="s">
        <v>396</v>
      </c>
      <c r="K77" t="s">
        <v>397</v>
      </c>
      <c r="L77" s="4">
        <v>21000</v>
      </c>
      <c r="M77">
        <v>1945</v>
      </c>
      <c r="N77">
        <f t="shared" si="4"/>
        <v>1940</v>
      </c>
      <c r="O77">
        <v>6</v>
      </c>
      <c r="P77">
        <v>10</v>
      </c>
      <c r="Q77" s="3">
        <f t="shared" si="5"/>
        <v>16598</v>
      </c>
      <c r="R77" s="3">
        <f t="shared" ca="1" si="6"/>
        <v>45846</v>
      </c>
      <c r="S77">
        <f t="shared" ca="1" si="7"/>
        <v>80.077336488085166</v>
      </c>
      <c r="T77">
        <v>105.48</v>
      </c>
      <c r="U77" s="4">
        <v>5081769542380</v>
      </c>
      <c r="V77">
        <v>84.2</v>
      </c>
      <c r="W77">
        <v>11.9</v>
      </c>
      <c r="X77">
        <v>46.7</v>
      </c>
      <c r="Y77">
        <v>126226568</v>
      </c>
    </row>
    <row r="78" spans="1:25" x14ac:dyDescent="0.25">
      <c r="A78">
        <v>79</v>
      </c>
      <c r="B78" t="s">
        <v>272</v>
      </c>
      <c r="C78" t="s">
        <v>398</v>
      </c>
      <c r="D78" t="s">
        <v>327</v>
      </c>
      <c r="E78" t="s">
        <v>328</v>
      </c>
      <c r="F78" t="s">
        <v>399</v>
      </c>
      <c r="G78" t="s">
        <v>272</v>
      </c>
      <c r="H78" t="s">
        <v>1816</v>
      </c>
      <c r="I78" t="s">
        <v>1796</v>
      </c>
      <c r="J78" t="s">
        <v>400</v>
      </c>
      <c r="K78" t="s">
        <v>401</v>
      </c>
      <c r="L78" s="4">
        <v>20900</v>
      </c>
      <c r="M78">
        <v>1965</v>
      </c>
      <c r="N78">
        <f t="shared" si="4"/>
        <v>1960</v>
      </c>
      <c r="O78">
        <v>9</v>
      </c>
      <c r="P78">
        <v>26</v>
      </c>
      <c r="Q78" s="3">
        <f t="shared" si="5"/>
        <v>24011</v>
      </c>
      <c r="R78" s="3">
        <f t="shared" ca="1" si="6"/>
        <v>45846</v>
      </c>
      <c r="S78">
        <f t="shared" ca="1" si="7"/>
        <v>59.781642728904849</v>
      </c>
      <c r="T78">
        <v>180.75</v>
      </c>
      <c r="U78" s="4">
        <v>1699876578871</v>
      </c>
      <c r="V78">
        <v>72.7</v>
      </c>
      <c r="W78">
        <v>11.4</v>
      </c>
      <c r="X78">
        <v>46.2</v>
      </c>
      <c r="Y78">
        <v>144373535</v>
      </c>
    </row>
    <row r="79" spans="1:25" x14ac:dyDescent="0.25">
      <c r="A79">
        <v>80</v>
      </c>
      <c r="B79" t="s">
        <v>292</v>
      </c>
      <c r="C79" t="s">
        <v>402</v>
      </c>
      <c r="D79" t="s">
        <v>327</v>
      </c>
      <c r="E79" t="s">
        <v>328</v>
      </c>
      <c r="F79" t="s">
        <v>403</v>
      </c>
      <c r="G79" t="s">
        <v>292</v>
      </c>
      <c r="H79" t="s">
        <v>1816</v>
      </c>
      <c r="I79" t="s">
        <v>1796</v>
      </c>
      <c r="J79" t="s">
        <v>404</v>
      </c>
      <c r="K79" t="s">
        <v>405</v>
      </c>
      <c r="L79" s="4">
        <v>20500</v>
      </c>
      <c r="M79">
        <v>1950</v>
      </c>
      <c r="N79">
        <f t="shared" si="4"/>
        <v>1950</v>
      </c>
      <c r="O79">
        <v>9</v>
      </c>
      <c r="P79">
        <v>1</v>
      </c>
      <c r="Q79" s="3">
        <f t="shared" si="5"/>
        <v>18507</v>
      </c>
      <c r="R79" s="3">
        <f t="shared" ca="1" si="6"/>
        <v>45846</v>
      </c>
      <c r="S79">
        <f t="shared" ca="1" si="7"/>
        <v>74.850102669404521</v>
      </c>
      <c r="T79">
        <v>180.75</v>
      </c>
      <c r="U79" s="4">
        <v>1699876578871</v>
      </c>
      <c r="V79">
        <v>72.7</v>
      </c>
      <c r="W79">
        <v>11.4</v>
      </c>
      <c r="X79">
        <v>46.2</v>
      </c>
      <c r="Y79">
        <v>144373535</v>
      </c>
    </row>
    <row r="80" spans="1:25" x14ac:dyDescent="0.25">
      <c r="A80">
        <v>81</v>
      </c>
      <c r="B80" t="s">
        <v>351</v>
      </c>
      <c r="C80" t="s">
        <v>406</v>
      </c>
      <c r="D80" t="s">
        <v>32</v>
      </c>
      <c r="E80" t="s">
        <v>407</v>
      </c>
      <c r="F80" t="s">
        <v>408</v>
      </c>
      <c r="G80" t="s">
        <v>351</v>
      </c>
      <c r="H80" t="s">
        <v>1816</v>
      </c>
      <c r="I80" t="s">
        <v>1796</v>
      </c>
      <c r="J80" t="s">
        <v>409</v>
      </c>
      <c r="K80" t="s">
        <v>304</v>
      </c>
      <c r="L80" s="4">
        <v>20200</v>
      </c>
      <c r="M80">
        <v>1938</v>
      </c>
      <c r="N80">
        <f t="shared" si="4"/>
        <v>1930</v>
      </c>
      <c r="O80">
        <v>8</v>
      </c>
      <c r="P80">
        <v>12</v>
      </c>
      <c r="Q80" s="3">
        <f t="shared" si="5"/>
        <v>14104</v>
      </c>
      <c r="R80" s="3">
        <f t="shared" ca="1" si="6"/>
        <v>45846</v>
      </c>
      <c r="S80">
        <f t="shared" ca="1" si="7"/>
        <v>86.904859685147159</v>
      </c>
      <c r="T80">
        <v>117.24</v>
      </c>
      <c r="U80" s="4">
        <v>21427700000000</v>
      </c>
      <c r="V80">
        <v>78.5</v>
      </c>
      <c r="W80">
        <v>9.6</v>
      </c>
      <c r="X80">
        <v>36.6</v>
      </c>
      <c r="Y80">
        <v>328239523</v>
      </c>
    </row>
    <row r="81" spans="1:25" x14ac:dyDescent="0.25">
      <c r="A81">
        <v>82</v>
      </c>
      <c r="B81" t="s">
        <v>272</v>
      </c>
      <c r="C81" t="s">
        <v>410</v>
      </c>
      <c r="D81" t="s">
        <v>274</v>
      </c>
      <c r="E81" t="s">
        <v>275</v>
      </c>
      <c r="F81" t="s">
        <v>276</v>
      </c>
      <c r="G81" t="s">
        <v>272</v>
      </c>
      <c r="H81" t="s">
        <v>1816</v>
      </c>
      <c r="I81" t="s">
        <v>1796</v>
      </c>
      <c r="J81" t="s">
        <v>411</v>
      </c>
      <c r="K81" t="s">
        <v>412</v>
      </c>
      <c r="L81" s="4">
        <v>19600</v>
      </c>
      <c r="M81">
        <v>1961</v>
      </c>
      <c r="N81">
        <f t="shared" si="4"/>
        <v>1960</v>
      </c>
      <c r="O81">
        <v>11</v>
      </c>
      <c r="P81">
        <v>18</v>
      </c>
      <c r="Q81" s="3">
        <f t="shared" si="5"/>
        <v>22603</v>
      </c>
      <c r="R81" s="3">
        <f t="shared" ca="1" si="6"/>
        <v>45846</v>
      </c>
      <c r="S81">
        <f t="shared" ca="1" si="7"/>
        <v>63.636535950465436</v>
      </c>
      <c r="T81">
        <v>119.8</v>
      </c>
      <c r="U81" s="4">
        <v>1392680589329</v>
      </c>
      <c r="V81">
        <v>82.7</v>
      </c>
      <c r="W81">
        <v>23</v>
      </c>
      <c r="X81">
        <v>47.4</v>
      </c>
      <c r="Y81">
        <v>25766605</v>
      </c>
    </row>
    <row r="82" spans="1:25" x14ac:dyDescent="0.25">
      <c r="A82">
        <v>83</v>
      </c>
      <c r="B82" t="s">
        <v>49</v>
      </c>
      <c r="C82" t="s">
        <v>413</v>
      </c>
      <c r="D82" t="s">
        <v>32</v>
      </c>
      <c r="E82" t="s">
        <v>414</v>
      </c>
      <c r="F82" t="s">
        <v>204</v>
      </c>
      <c r="G82" t="s">
        <v>49</v>
      </c>
      <c r="H82" t="s">
        <v>1816</v>
      </c>
      <c r="I82" t="s">
        <v>1796</v>
      </c>
      <c r="J82" t="s">
        <v>415</v>
      </c>
      <c r="K82" t="s">
        <v>416</v>
      </c>
      <c r="L82" s="4">
        <v>19100</v>
      </c>
      <c r="M82">
        <v>1949</v>
      </c>
      <c r="N82">
        <f t="shared" si="4"/>
        <v>1940</v>
      </c>
      <c r="O82">
        <v>8</v>
      </c>
      <c r="P82">
        <v>8</v>
      </c>
      <c r="Q82" s="3">
        <f t="shared" si="5"/>
        <v>18118</v>
      </c>
      <c r="R82" s="3">
        <f t="shared" ca="1" si="6"/>
        <v>45846</v>
      </c>
      <c r="S82">
        <f t="shared" ca="1" si="7"/>
        <v>75.915801450718249</v>
      </c>
      <c r="T82">
        <v>117.24</v>
      </c>
      <c r="U82" s="4">
        <v>21427700000000</v>
      </c>
      <c r="V82">
        <v>78.5</v>
      </c>
      <c r="W82">
        <v>9.6</v>
      </c>
      <c r="X82">
        <v>36.6</v>
      </c>
      <c r="Y82">
        <v>328239523</v>
      </c>
    </row>
    <row r="83" spans="1:25" x14ac:dyDescent="0.25">
      <c r="A83">
        <v>84</v>
      </c>
      <c r="B83" t="s">
        <v>30</v>
      </c>
      <c r="C83" t="s">
        <v>417</v>
      </c>
      <c r="D83" t="s">
        <v>105</v>
      </c>
      <c r="E83" t="s">
        <v>106</v>
      </c>
      <c r="F83" t="s">
        <v>418</v>
      </c>
      <c r="G83" t="s">
        <v>30</v>
      </c>
      <c r="H83" t="s">
        <v>1816</v>
      </c>
      <c r="I83" t="s">
        <v>1796</v>
      </c>
      <c r="J83" t="s">
        <v>419</v>
      </c>
      <c r="K83" t="s">
        <v>420</v>
      </c>
      <c r="L83" s="4">
        <v>19000</v>
      </c>
      <c r="M83">
        <v>1963</v>
      </c>
      <c r="N83">
        <f t="shared" si="4"/>
        <v>1960</v>
      </c>
      <c r="O83">
        <v>6</v>
      </c>
      <c r="P83">
        <v>1</v>
      </c>
      <c r="Q83" s="3">
        <f t="shared" si="5"/>
        <v>23163</v>
      </c>
      <c r="R83" s="3">
        <f t="shared" ca="1" si="6"/>
        <v>45846</v>
      </c>
      <c r="S83">
        <f t="shared" ca="1" si="7"/>
        <v>62.101994698187823</v>
      </c>
      <c r="T83">
        <v>125.08</v>
      </c>
      <c r="U83" s="4">
        <v>19910000000000</v>
      </c>
      <c r="V83">
        <v>77</v>
      </c>
      <c r="W83">
        <v>9.4</v>
      </c>
      <c r="X83">
        <v>59.2</v>
      </c>
      <c r="Y83">
        <v>1397715000</v>
      </c>
    </row>
    <row r="84" spans="1:25" x14ac:dyDescent="0.25">
      <c r="A84">
        <v>84</v>
      </c>
      <c r="B84" t="s">
        <v>272</v>
      </c>
      <c r="C84" t="s">
        <v>421</v>
      </c>
      <c r="D84" t="s">
        <v>105</v>
      </c>
      <c r="E84" t="s">
        <v>192</v>
      </c>
      <c r="F84" t="s">
        <v>422</v>
      </c>
      <c r="G84" t="s">
        <v>272</v>
      </c>
      <c r="H84" t="s">
        <v>1816</v>
      </c>
      <c r="I84" t="s">
        <v>1796</v>
      </c>
      <c r="J84" t="s">
        <v>384</v>
      </c>
      <c r="K84" t="s">
        <v>423</v>
      </c>
      <c r="L84" s="4">
        <v>19000</v>
      </c>
      <c r="M84">
        <v>1968</v>
      </c>
      <c r="N84">
        <f t="shared" si="4"/>
        <v>1960</v>
      </c>
      <c r="O84">
        <v>3</v>
      </c>
      <c r="P84">
        <v>1</v>
      </c>
      <c r="Q84" s="3">
        <f t="shared" si="5"/>
        <v>24898</v>
      </c>
      <c r="R84" s="3">
        <f t="shared" ca="1" si="6"/>
        <v>45846</v>
      </c>
      <c r="S84">
        <f t="shared" ca="1" si="7"/>
        <v>57.351144677838093</v>
      </c>
      <c r="T84">
        <v>125.08</v>
      </c>
      <c r="U84" s="4">
        <v>19910000000000</v>
      </c>
      <c r="V84">
        <v>77</v>
      </c>
      <c r="W84">
        <v>9.4</v>
      </c>
      <c r="X84">
        <v>59.2</v>
      </c>
      <c r="Y84">
        <v>1397715000</v>
      </c>
    </row>
    <row r="85" spans="1:25" x14ac:dyDescent="0.25">
      <c r="A85">
        <v>86</v>
      </c>
      <c r="B85" t="s">
        <v>103</v>
      </c>
      <c r="C85" t="s">
        <v>424</v>
      </c>
      <c r="D85" t="s">
        <v>105</v>
      </c>
      <c r="E85" t="s">
        <v>425</v>
      </c>
      <c r="F85" t="s">
        <v>426</v>
      </c>
      <c r="G85" t="s">
        <v>103</v>
      </c>
      <c r="H85" t="s">
        <v>1816</v>
      </c>
      <c r="I85" t="s">
        <v>1796</v>
      </c>
      <c r="J85" t="s">
        <v>427</v>
      </c>
      <c r="K85" t="s">
        <v>428</v>
      </c>
      <c r="L85" s="4">
        <v>18900</v>
      </c>
      <c r="M85">
        <v>1965</v>
      </c>
      <c r="N85">
        <f t="shared" si="4"/>
        <v>1960</v>
      </c>
      <c r="O85">
        <v>4</v>
      </c>
      <c r="P85">
        <v>17</v>
      </c>
      <c r="Q85" s="3">
        <f t="shared" si="5"/>
        <v>23849</v>
      </c>
      <c r="R85" s="3">
        <f t="shared" ca="1" si="6"/>
        <v>45846</v>
      </c>
      <c r="S85">
        <f t="shared" ca="1" si="7"/>
        <v>60.225179533213648</v>
      </c>
      <c r="T85">
        <v>125.08</v>
      </c>
      <c r="U85" s="4">
        <v>19910000000000</v>
      </c>
      <c r="V85">
        <v>77</v>
      </c>
      <c r="W85">
        <v>9.4</v>
      </c>
      <c r="X85">
        <v>59.2</v>
      </c>
      <c r="Y85">
        <v>1397715000</v>
      </c>
    </row>
    <row r="86" spans="1:25" x14ac:dyDescent="0.25">
      <c r="A86">
        <v>88</v>
      </c>
      <c r="B86" t="s">
        <v>30</v>
      </c>
      <c r="C86" t="s">
        <v>429</v>
      </c>
      <c r="D86" t="s">
        <v>105</v>
      </c>
      <c r="E86" t="s">
        <v>192</v>
      </c>
      <c r="F86" t="s">
        <v>430</v>
      </c>
      <c r="G86" t="s">
        <v>30</v>
      </c>
      <c r="H86" t="s">
        <v>1816</v>
      </c>
      <c r="I86" t="s">
        <v>1796</v>
      </c>
      <c r="J86" t="s">
        <v>384</v>
      </c>
      <c r="K86" t="s">
        <v>431</v>
      </c>
      <c r="L86" s="4">
        <v>18700</v>
      </c>
      <c r="M86">
        <v>1966</v>
      </c>
      <c r="N86">
        <f t="shared" si="4"/>
        <v>1960</v>
      </c>
      <c r="O86">
        <v>2</v>
      </c>
      <c r="P86">
        <v>15</v>
      </c>
      <c r="Q86" s="3">
        <f t="shared" si="5"/>
        <v>24153</v>
      </c>
      <c r="R86" s="3">
        <f t="shared" ca="1" si="6"/>
        <v>45846</v>
      </c>
      <c r="S86">
        <f t="shared" ca="1" si="7"/>
        <v>59.392197125256672</v>
      </c>
      <c r="T86">
        <v>125.08</v>
      </c>
      <c r="U86" s="4">
        <v>19910000000000</v>
      </c>
      <c r="V86">
        <v>77</v>
      </c>
      <c r="W86">
        <v>9.4</v>
      </c>
      <c r="X86">
        <v>59.2</v>
      </c>
      <c r="Y86">
        <v>1397715000</v>
      </c>
    </row>
    <row r="87" spans="1:25" x14ac:dyDescent="0.25">
      <c r="A87">
        <v>89</v>
      </c>
      <c r="B87" t="s">
        <v>292</v>
      </c>
      <c r="C87" t="s">
        <v>432</v>
      </c>
      <c r="D87" t="s">
        <v>32</v>
      </c>
      <c r="E87" t="s">
        <v>433</v>
      </c>
      <c r="F87" t="s">
        <v>434</v>
      </c>
      <c r="G87" t="s">
        <v>292</v>
      </c>
      <c r="H87" t="s">
        <v>1816</v>
      </c>
      <c r="I87" t="s">
        <v>1796</v>
      </c>
      <c r="J87" t="s">
        <v>435</v>
      </c>
      <c r="K87" t="s">
        <v>436</v>
      </c>
      <c r="L87" s="4">
        <v>18500</v>
      </c>
      <c r="M87">
        <v>1945</v>
      </c>
      <c r="N87">
        <f t="shared" si="4"/>
        <v>1940</v>
      </c>
      <c r="O87">
        <v>12</v>
      </c>
      <c r="P87">
        <v>11</v>
      </c>
      <c r="Q87" s="3">
        <f t="shared" si="5"/>
        <v>16782</v>
      </c>
      <c r="R87" s="3">
        <f t="shared" ca="1" si="6"/>
        <v>45846</v>
      </c>
      <c r="S87">
        <f t="shared" ca="1" si="7"/>
        <v>79.573567686327522</v>
      </c>
      <c r="T87">
        <v>117.24</v>
      </c>
      <c r="U87" s="4">
        <v>21427700000000</v>
      </c>
      <c r="V87">
        <v>78.5</v>
      </c>
      <c r="W87">
        <v>9.6</v>
      </c>
      <c r="X87">
        <v>36.6</v>
      </c>
      <c r="Y87">
        <v>328239523</v>
      </c>
    </row>
    <row r="88" spans="1:25" x14ac:dyDescent="0.25">
      <c r="A88">
        <v>89</v>
      </c>
      <c r="B88" t="s">
        <v>49</v>
      </c>
      <c r="C88" t="s">
        <v>437</v>
      </c>
      <c r="D88" t="s">
        <v>32</v>
      </c>
      <c r="E88" t="s">
        <v>301</v>
      </c>
      <c r="F88" t="s">
        <v>204</v>
      </c>
      <c r="G88" t="s">
        <v>49</v>
      </c>
      <c r="H88" t="s">
        <v>1816</v>
      </c>
      <c r="I88" t="s">
        <v>1796</v>
      </c>
      <c r="J88" t="s">
        <v>438</v>
      </c>
      <c r="K88" t="s">
        <v>137</v>
      </c>
      <c r="L88" s="4">
        <v>18500</v>
      </c>
      <c r="M88">
        <v>1957</v>
      </c>
      <c r="N88">
        <f t="shared" si="4"/>
        <v>1950</v>
      </c>
      <c r="O88">
        <v>9</v>
      </c>
      <c r="P88">
        <v>11</v>
      </c>
      <c r="Q88" s="3">
        <f t="shared" si="5"/>
        <v>21074</v>
      </c>
      <c r="R88" s="3">
        <f t="shared" ca="1" si="6"/>
        <v>45846</v>
      </c>
      <c r="S88">
        <f t="shared" ca="1" si="7"/>
        <v>67.822712483136257</v>
      </c>
      <c r="T88">
        <v>117.24</v>
      </c>
      <c r="U88" s="4">
        <v>21427700000000</v>
      </c>
      <c r="V88">
        <v>78.5</v>
      </c>
      <c r="W88">
        <v>9.6</v>
      </c>
      <c r="X88">
        <v>36.6</v>
      </c>
      <c r="Y88">
        <v>328239523</v>
      </c>
    </row>
    <row r="89" spans="1:25" x14ac:dyDescent="0.25">
      <c r="A89">
        <v>89</v>
      </c>
      <c r="B89" t="s">
        <v>292</v>
      </c>
      <c r="C89" t="s">
        <v>439</v>
      </c>
      <c r="D89" t="s">
        <v>327</v>
      </c>
      <c r="E89" t="s">
        <v>328</v>
      </c>
      <c r="F89" t="s">
        <v>440</v>
      </c>
      <c r="G89" t="s">
        <v>292</v>
      </c>
      <c r="H89" t="s">
        <v>1816</v>
      </c>
      <c r="I89" t="s">
        <v>1796</v>
      </c>
      <c r="J89" t="s">
        <v>441</v>
      </c>
      <c r="K89" t="s">
        <v>442</v>
      </c>
      <c r="L89" s="4">
        <v>18500</v>
      </c>
      <c r="M89">
        <v>1952</v>
      </c>
      <c r="N89">
        <f t="shared" si="4"/>
        <v>1950</v>
      </c>
      <c r="O89">
        <v>11</v>
      </c>
      <c r="P89">
        <v>9</v>
      </c>
      <c r="Q89" s="3">
        <f t="shared" si="5"/>
        <v>19307</v>
      </c>
      <c r="R89" s="3">
        <f t="shared" ca="1" si="6"/>
        <v>45846</v>
      </c>
      <c r="S89">
        <f t="shared" ca="1" si="7"/>
        <v>72.658477931111022</v>
      </c>
      <c r="T89">
        <v>180.75</v>
      </c>
      <c r="U89" s="4">
        <v>1699876578871</v>
      </c>
      <c r="V89">
        <v>72.7</v>
      </c>
      <c r="W89">
        <v>11.4</v>
      </c>
      <c r="X89">
        <v>46.2</v>
      </c>
      <c r="Y89">
        <v>144373535</v>
      </c>
    </row>
    <row r="90" spans="1:25" x14ac:dyDescent="0.25">
      <c r="A90">
        <v>92</v>
      </c>
      <c r="B90" t="s">
        <v>49</v>
      </c>
      <c r="C90" t="s">
        <v>443</v>
      </c>
      <c r="D90" t="s">
        <v>32</v>
      </c>
      <c r="E90" t="s">
        <v>444</v>
      </c>
      <c r="F90" t="s">
        <v>445</v>
      </c>
      <c r="G90" t="s">
        <v>49</v>
      </c>
      <c r="H90" t="s">
        <v>1816</v>
      </c>
      <c r="I90" t="s">
        <v>1796</v>
      </c>
      <c r="J90" t="s">
        <v>446</v>
      </c>
      <c r="K90" t="s">
        <v>447</v>
      </c>
      <c r="L90" s="4">
        <v>18000</v>
      </c>
      <c r="M90">
        <v>1962</v>
      </c>
      <c r="N90">
        <f t="shared" si="4"/>
        <v>1960</v>
      </c>
      <c r="O90">
        <v>1</v>
      </c>
      <c r="P90">
        <v>17</v>
      </c>
      <c r="Q90" s="3">
        <f t="shared" si="5"/>
        <v>22663</v>
      </c>
      <c r="R90" s="3">
        <f t="shared" ca="1" si="6"/>
        <v>45846</v>
      </c>
      <c r="S90">
        <f t="shared" ca="1" si="7"/>
        <v>63.471594798083501</v>
      </c>
      <c r="T90">
        <v>117.24</v>
      </c>
      <c r="U90" s="4">
        <v>21427700000000</v>
      </c>
      <c r="V90">
        <v>78.5</v>
      </c>
      <c r="W90">
        <v>9.6</v>
      </c>
      <c r="X90">
        <v>36.6</v>
      </c>
      <c r="Y90">
        <v>328239523</v>
      </c>
    </row>
    <row r="91" spans="1:25" x14ac:dyDescent="0.25">
      <c r="A91">
        <v>93</v>
      </c>
      <c r="B91" t="s">
        <v>272</v>
      </c>
      <c r="C91" t="s">
        <v>448</v>
      </c>
      <c r="D91" t="s">
        <v>226</v>
      </c>
      <c r="E91" t="s">
        <v>227</v>
      </c>
      <c r="F91" t="s">
        <v>449</v>
      </c>
      <c r="G91" t="s">
        <v>272</v>
      </c>
      <c r="H91" t="s">
        <v>1820</v>
      </c>
      <c r="I91" t="s">
        <v>1796</v>
      </c>
      <c r="J91" t="s">
        <v>450</v>
      </c>
      <c r="K91" t="s">
        <v>451</v>
      </c>
      <c r="L91" s="4">
        <v>17700</v>
      </c>
      <c r="M91">
        <v>1950</v>
      </c>
      <c r="N91">
        <f t="shared" si="4"/>
        <v>1950</v>
      </c>
      <c r="O91">
        <v>6</v>
      </c>
      <c r="P91">
        <v>15</v>
      </c>
      <c r="Q91" s="3">
        <f t="shared" si="5"/>
        <v>18429</v>
      </c>
      <c r="R91" s="3">
        <f t="shared" ca="1" si="6"/>
        <v>45846</v>
      </c>
      <c r="S91">
        <f t="shared" ca="1" si="7"/>
        <v>75.063655030800817</v>
      </c>
      <c r="T91">
        <v>119.62</v>
      </c>
      <c r="U91" s="4">
        <v>2827113184696</v>
      </c>
      <c r="V91">
        <v>81.3</v>
      </c>
      <c r="W91">
        <v>25.5</v>
      </c>
      <c r="X91">
        <v>30.6</v>
      </c>
      <c r="Y91">
        <v>66834405</v>
      </c>
    </row>
    <row r="92" spans="1:25" x14ac:dyDescent="0.25">
      <c r="A92">
        <v>94</v>
      </c>
      <c r="B92" t="s">
        <v>49</v>
      </c>
      <c r="C92" t="s">
        <v>452</v>
      </c>
      <c r="D92" t="s">
        <v>32</v>
      </c>
      <c r="E92" t="s">
        <v>414</v>
      </c>
      <c r="F92" t="s">
        <v>204</v>
      </c>
      <c r="G92" t="s">
        <v>49</v>
      </c>
      <c r="H92" t="s">
        <v>1816</v>
      </c>
      <c r="I92" t="s">
        <v>1796</v>
      </c>
      <c r="J92" t="s">
        <v>453</v>
      </c>
      <c r="K92" t="s">
        <v>82</v>
      </c>
      <c r="L92" s="4">
        <v>17500</v>
      </c>
      <c r="M92">
        <v>1956</v>
      </c>
      <c r="N92">
        <f t="shared" si="4"/>
        <v>1950</v>
      </c>
      <c r="O92">
        <v>6</v>
      </c>
      <c r="P92">
        <v>11</v>
      </c>
      <c r="Q92" s="3">
        <f t="shared" si="5"/>
        <v>20617</v>
      </c>
      <c r="R92" s="3">
        <f t="shared" ca="1" si="6"/>
        <v>45846</v>
      </c>
      <c r="S92">
        <f t="shared" ca="1" si="7"/>
        <v>69.071886733416775</v>
      </c>
      <c r="T92">
        <v>117.24</v>
      </c>
      <c r="U92" s="4">
        <v>21427700000000</v>
      </c>
      <c r="V92">
        <v>78.5</v>
      </c>
      <c r="W92">
        <v>9.6</v>
      </c>
      <c r="X92">
        <v>36.6</v>
      </c>
      <c r="Y92">
        <v>328239523</v>
      </c>
    </row>
    <row r="93" spans="1:25" x14ac:dyDescent="0.25">
      <c r="A93">
        <v>94</v>
      </c>
      <c r="B93" t="s">
        <v>49</v>
      </c>
      <c r="C93" t="s">
        <v>454</v>
      </c>
      <c r="D93" t="s">
        <v>32</v>
      </c>
      <c r="E93" t="s">
        <v>455</v>
      </c>
      <c r="F93" t="s">
        <v>264</v>
      </c>
      <c r="G93" t="s">
        <v>49</v>
      </c>
      <c r="H93" t="s">
        <v>1816</v>
      </c>
      <c r="I93" t="s">
        <v>1796</v>
      </c>
      <c r="J93" t="s">
        <v>456</v>
      </c>
      <c r="K93" t="s">
        <v>457</v>
      </c>
      <c r="L93" s="4">
        <v>17500</v>
      </c>
      <c r="M93">
        <v>1936</v>
      </c>
      <c r="N93">
        <f t="shared" si="4"/>
        <v>1930</v>
      </c>
      <c r="O93">
        <v>2</v>
      </c>
      <c r="P93">
        <v>16</v>
      </c>
      <c r="Q93" s="3">
        <f t="shared" si="5"/>
        <v>13196</v>
      </c>
      <c r="R93" s="3">
        <f t="shared" ca="1" si="6"/>
        <v>45846</v>
      </c>
      <c r="S93">
        <f t="shared" ca="1" si="7"/>
        <v>89.389468560824994</v>
      </c>
      <c r="T93">
        <v>117.24</v>
      </c>
      <c r="U93" s="4">
        <v>21427700000000</v>
      </c>
      <c r="V93">
        <v>78.5</v>
      </c>
      <c r="W93">
        <v>9.6</v>
      </c>
      <c r="X93">
        <v>36.6</v>
      </c>
      <c r="Y93">
        <v>328239523</v>
      </c>
    </row>
    <row r="94" spans="1:25" x14ac:dyDescent="0.25">
      <c r="A94">
        <v>94</v>
      </c>
      <c r="B94" t="s">
        <v>272</v>
      </c>
      <c r="C94" t="s">
        <v>458</v>
      </c>
      <c r="D94" t="s">
        <v>74</v>
      </c>
      <c r="E94" t="s">
        <v>459</v>
      </c>
      <c r="F94" t="s">
        <v>449</v>
      </c>
      <c r="G94" t="s">
        <v>272</v>
      </c>
      <c r="H94" t="s">
        <v>1820</v>
      </c>
      <c r="I94" t="s">
        <v>1797</v>
      </c>
      <c r="J94" t="s">
        <v>460</v>
      </c>
      <c r="K94" t="s">
        <v>461</v>
      </c>
      <c r="L94" s="4">
        <v>17500</v>
      </c>
      <c r="M94">
        <v>1950</v>
      </c>
      <c r="N94">
        <f t="shared" si="4"/>
        <v>1950</v>
      </c>
      <c r="O94">
        <v>3</v>
      </c>
      <c r="P94">
        <v>20</v>
      </c>
      <c r="Q94" s="3">
        <f t="shared" si="5"/>
        <v>18342</v>
      </c>
      <c r="R94" s="3">
        <f t="shared" ca="1" si="6"/>
        <v>45846</v>
      </c>
      <c r="S94">
        <f t="shared" ca="1" si="7"/>
        <v>75.301848049281318</v>
      </c>
      <c r="T94">
        <v>180.44</v>
      </c>
      <c r="U94" s="4">
        <v>2611000000000</v>
      </c>
      <c r="V94">
        <v>69.400000000000006</v>
      </c>
      <c r="W94">
        <v>11.2</v>
      </c>
      <c r="X94">
        <v>49.7</v>
      </c>
      <c r="Y94">
        <v>1366417754</v>
      </c>
    </row>
    <row r="95" spans="1:25" x14ac:dyDescent="0.25">
      <c r="A95">
        <v>97</v>
      </c>
      <c r="B95" t="s">
        <v>462</v>
      </c>
      <c r="C95" t="s">
        <v>463</v>
      </c>
      <c r="D95" t="s">
        <v>32</v>
      </c>
      <c r="E95" t="s">
        <v>464</v>
      </c>
      <c r="F95" t="s">
        <v>465</v>
      </c>
      <c r="G95" t="s">
        <v>462</v>
      </c>
      <c r="H95" t="s">
        <v>1816</v>
      </c>
      <c r="I95" t="s">
        <v>1796</v>
      </c>
      <c r="J95" t="s">
        <v>466</v>
      </c>
      <c r="K95" t="s">
        <v>467</v>
      </c>
      <c r="L95" s="4">
        <v>17400</v>
      </c>
      <c r="M95">
        <v>1932</v>
      </c>
      <c r="N95">
        <f t="shared" si="4"/>
        <v>1930</v>
      </c>
      <c r="O95">
        <v>5</v>
      </c>
      <c r="P95">
        <v>11</v>
      </c>
      <c r="Q95" s="3">
        <f t="shared" si="5"/>
        <v>11820</v>
      </c>
      <c r="R95" s="3">
        <f t="shared" ca="1" si="6"/>
        <v>45846</v>
      </c>
      <c r="S95">
        <f t="shared" ca="1" si="7"/>
        <v>93.156754237781797</v>
      </c>
      <c r="T95">
        <v>117.24</v>
      </c>
      <c r="U95" s="4">
        <v>21427700000000</v>
      </c>
      <c r="V95">
        <v>78.5</v>
      </c>
      <c r="W95">
        <v>9.6</v>
      </c>
      <c r="X95">
        <v>36.6</v>
      </c>
      <c r="Y95">
        <v>328239523</v>
      </c>
    </row>
    <row r="96" spans="1:25" x14ac:dyDescent="0.25">
      <c r="A96">
        <v>97</v>
      </c>
      <c r="B96" t="s">
        <v>21</v>
      </c>
      <c r="C96" t="s">
        <v>468</v>
      </c>
      <c r="D96" t="s">
        <v>32</v>
      </c>
      <c r="E96" t="s">
        <v>469</v>
      </c>
      <c r="F96" t="s">
        <v>470</v>
      </c>
      <c r="G96" t="s">
        <v>21</v>
      </c>
      <c r="H96" t="s">
        <v>1816</v>
      </c>
      <c r="I96" t="s">
        <v>1796</v>
      </c>
      <c r="J96" t="s">
        <v>471</v>
      </c>
      <c r="K96" t="s">
        <v>190</v>
      </c>
      <c r="L96" s="4">
        <v>17400</v>
      </c>
      <c r="M96">
        <v>1940</v>
      </c>
      <c r="N96">
        <f t="shared" si="4"/>
        <v>1940</v>
      </c>
      <c r="O96">
        <v>1</v>
      </c>
      <c r="P96">
        <v>22</v>
      </c>
      <c r="Q96" s="3">
        <f t="shared" si="5"/>
        <v>14632</v>
      </c>
      <c r="R96" s="3">
        <f t="shared" ca="1" si="6"/>
        <v>45846</v>
      </c>
      <c r="S96">
        <f t="shared" ca="1" si="7"/>
        <v>85.457914172927545</v>
      </c>
      <c r="T96">
        <v>117.24</v>
      </c>
      <c r="U96" s="4">
        <v>21427700000000</v>
      </c>
      <c r="V96">
        <v>78.5</v>
      </c>
      <c r="W96">
        <v>9.6</v>
      </c>
      <c r="X96">
        <v>36.6</v>
      </c>
      <c r="Y96">
        <v>328239523</v>
      </c>
    </row>
    <row r="97" spans="1:25" x14ac:dyDescent="0.25">
      <c r="A97">
        <v>99</v>
      </c>
      <c r="B97" t="s">
        <v>59</v>
      </c>
      <c r="C97" t="s">
        <v>472</v>
      </c>
      <c r="D97" t="s">
        <v>32</v>
      </c>
      <c r="E97" t="s">
        <v>61</v>
      </c>
      <c r="F97" t="s">
        <v>473</v>
      </c>
      <c r="G97" t="s">
        <v>59</v>
      </c>
      <c r="H97" t="s">
        <v>1820</v>
      </c>
      <c r="I97" t="s">
        <v>1796</v>
      </c>
      <c r="J97" t="s">
        <v>474</v>
      </c>
      <c r="K97" t="s">
        <v>475</v>
      </c>
      <c r="L97" s="4">
        <v>17100</v>
      </c>
      <c r="M97">
        <v>1931</v>
      </c>
      <c r="N97">
        <f t="shared" si="4"/>
        <v>1930</v>
      </c>
      <c r="O97">
        <v>3</v>
      </c>
      <c r="P97">
        <v>11</v>
      </c>
      <c r="Q97" s="3">
        <f t="shared" si="5"/>
        <v>11393</v>
      </c>
      <c r="R97" s="3">
        <f t="shared" ca="1" si="6"/>
        <v>45846</v>
      </c>
      <c r="S97">
        <f t="shared" ca="1" si="7"/>
        <v>94.326493558892182</v>
      </c>
      <c r="T97">
        <v>117.24</v>
      </c>
      <c r="U97" s="4">
        <v>21427700000000</v>
      </c>
      <c r="V97">
        <v>78.5</v>
      </c>
      <c r="W97">
        <v>9.6</v>
      </c>
      <c r="X97">
        <v>36.6</v>
      </c>
      <c r="Y97">
        <v>328239523</v>
      </c>
    </row>
    <row r="98" spans="1:25" x14ac:dyDescent="0.25">
      <c r="A98">
        <v>100</v>
      </c>
      <c r="B98" t="s">
        <v>49</v>
      </c>
      <c r="C98" t="s">
        <v>476</v>
      </c>
      <c r="D98" t="s">
        <v>170</v>
      </c>
      <c r="E98" t="s">
        <v>477</v>
      </c>
      <c r="F98" t="s">
        <v>478</v>
      </c>
      <c r="G98" t="s">
        <v>49</v>
      </c>
      <c r="H98" t="s">
        <v>1820</v>
      </c>
      <c r="I98" t="s">
        <v>1797</v>
      </c>
      <c r="J98" t="s">
        <v>479</v>
      </c>
      <c r="K98" t="s">
        <v>480</v>
      </c>
      <c r="L98" s="4">
        <v>16700</v>
      </c>
      <c r="M98">
        <v>1953</v>
      </c>
      <c r="N98">
        <f t="shared" si="4"/>
        <v>1950</v>
      </c>
      <c r="O98">
        <v>1</v>
      </c>
      <c r="P98">
        <v>1</v>
      </c>
      <c r="Q98" s="3">
        <f t="shared" si="5"/>
        <v>19360</v>
      </c>
      <c r="R98" s="3">
        <f t="shared" ca="1" si="6"/>
        <v>45846</v>
      </c>
      <c r="S98">
        <f t="shared" ca="1" si="7"/>
        <v>72.515395866931698</v>
      </c>
      <c r="T98">
        <v>99.55</v>
      </c>
      <c r="U98" s="4">
        <v>703082435360</v>
      </c>
      <c r="V98">
        <v>83.6</v>
      </c>
      <c r="W98">
        <v>10.1</v>
      </c>
      <c r="X98">
        <v>28.8</v>
      </c>
      <c r="Y98">
        <v>8574832</v>
      </c>
    </row>
    <row r="99" spans="1:25" x14ac:dyDescent="0.25">
      <c r="A99">
        <v>101</v>
      </c>
      <c r="B99" t="s">
        <v>21</v>
      </c>
      <c r="C99" t="s">
        <v>481</v>
      </c>
      <c r="D99" t="s">
        <v>158</v>
      </c>
      <c r="E99" t="s">
        <v>482</v>
      </c>
      <c r="F99" t="s">
        <v>483</v>
      </c>
      <c r="G99" t="s">
        <v>21</v>
      </c>
      <c r="H99" t="s">
        <v>1820</v>
      </c>
      <c r="I99" t="s">
        <v>1796</v>
      </c>
      <c r="J99" t="s">
        <v>484</v>
      </c>
      <c r="K99" t="s">
        <v>485</v>
      </c>
      <c r="L99" s="4">
        <v>16500</v>
      </c>
      <c r="M99">
        <v>1951</v>
      </c>
      <c r="N99">
        <f t="shared" si="4"/>
        <v>1950</v>
      </c>
      <c r="O99">
        <v>1</v>
      </c>
      <c r="P99">
        <v>1</v>
      </c>
      <c r="Q99" s="3">
        <f t="shared" si="5"/>
        <v>18629</v>
      </c>
      <c r="R99" s="3">
        <f t="shared" ca="1" si="6"/>
        <v>45846</v>
      </c>
      <c r="S99">
        <f t="shared" ca="1" si="7"/>
        <v>74.515404833175154</v>
      </c>
      <c r="T99">
        <v>112.85</v>
      </c>
      <c r="U99" s="4">
        <v>3845630030824</v>
      </c>
      <c r="V99">
        <v>80.900000000000006</v>
      </c>
      <c r="W99">
        <v>11.5</v>
      </c>
      <c r="X99">
        <v>48.8</v>
      </c>
      <c r="Y99">
        <v>83132799</v>
      </c>
    </row>
    <row r="100" spans="1:25" x14ac:dyDescent="0.25">
      <c r="A100">
        <v>101</v>
      </c>
      <c r="B100" t="s">
        <v>49</v>
      </c>
      <c r="C100" t="s">
        <v>486</v>
      </c>
      <c r="D100" t="s">
        <v>487</v>
      </c>
      <c r="E100" t="s">
        <v>488</v>
      </c>
      <c r="F100" t="s">
        <v>489</v>
      </c>
      <c r="G100" t="s">
        <v>49</v>
      </c>
      <c r="H100" t="s">
        <v>1820</v>
      </c>
      <c r="I100" t="s">
        <v>1797</v>
      </c>
      <c r="J100" t="s">
        <v>490</v>
      </c>
      <c r="K100" t="s">
        <v>491</v>
      </c>
      <c r="L100" s="4">
        <v>16500</v>
      </c>
      <c r="M100">
        <v>1967</v>
      </c>
      <c r="N100">
        <f t="shared" si="4"/>
        <v>1960</v>
      </c>
      <c r="O100">
        <v>7</v>
      </c>
      <c r="P100">
        <v>4</v>
      </c>
      <c r="Q100" s="3">
        <f t="shared" si="5"/>
        <v>24657</v>
      </c>
      <c r="R100" s="3">
        <f t="shared" ca="1" si="6"/>
        <v>45846</v>
      </c>
      <c r="S100">
        <f t="shared" ca="1" si="7"/>
        <v>58.011647331786541</v>
      </c>
      <c r="T100">
        <v>116.48</v>
      </c>
      <c r="U100" s="4">
        <v>246489245495</v>
      </c>
      <c r="V100">
        <v>79</v>
      </c>
      <c r="W100">
        <v>14.9</v>
      </c>
      <c r="X100">
        <v>46.1</v>
      </c>
      <c r="Y100">
        <v>10669709</v>
      </c>
    </row>
    <row r="101" spans="1:25" x14ac:dyDescent="0.25">
      <c r="A101">
        <v>103</v>
      </c>
      <c r="B101" t="s">
        <v>351</v>
      </c>
      <c r="C101" t="s">
        <v>493</v>
      </c>
      <c r="D101" t="s">
        <v>105</v>
      </c>
      <c r="E101" t="s">
        <v>192</v>
      </c>
      <c r="F101" t="s">
        <v>494</v>
      </c>
      <c r="G101" t="s">
        <v>351</v>
      </c>
      <c r="H101" t="s">
        <v>1816</v>
      </c>
      <c r="I101" t="s">
        <v>1796</v>
      </c>
      <c r="J101" t="s">
        <v>419</v>
      </c>
      <c r="K101" t="s">
        <v>495</v>
      </c>
      <c r="L101" s="4">
        <v>16300</v>
      </c>
      <c r="M101">
        <v>1951</v>
      </c>
      <c r="N101">
        <f t="shared" si="4"/>
        <v>1950</v>
      </c>
      <c r="O101">
        <v>1</v>
      </c>
      <c r="P101">
        <v>1</v>
      </c>
      <c r="Q101" s="3">
        <f t="shared" si="5"/>
        <v>18629</v>
      </c>
      <c r="R101" s="3">
        <f t="shared" ca="1" si="6"/>
        <v>45846</v>
      </c>
      <c r="S101">
        <f t="shared" ca="1" si="7"/>
        <v>74.515404833175154</v>
      </c>
      <c r="T101">
        <v>125.08</v>
      </c>
      <c r="U101" s="4">
        <v>19910000000000</v>
      </c>
      <c r="V101">
        <v>77</v>
      </c>
      <c r="W101">
        <v>9.4</v>
      </c>
      <c r="X101">
        <v>59.2</v>
      </c>
      <c r="Y101">
        <v>1397715000</v>
      </c>
    </row>
    <row r="102" spans="1:25" x14ac:dyDescent="0.25">
      <c r="A102">
        <v>104</v>
      </c>
      <c r="B102" t="s">
        <v>21</v>
      </c>
      <c r="C102" t="s">
        <v>496</v>
      </c>
      <c r="D102" t="s">
        <v>497</v>
      </c>
      <c r="E102" t="s">
        <v>498</v>
      </c>
      <c r="F102" t="s">
        <v>499</v>
      </c>
      <c r="G102" t="s">
        <v>21</v>
      </c>
      <c r="H102" t="s">
        <v>1820</v>
      </c>
      <c r="I102" t="s">
        <v>1796</v>
      </c>
      <c r="J102" t="s">
        <v>500</v>
      </c>
      <c r="K102" t="s">
        <v>316</v>
      </c>
      <c r="L102" s="4">
        <v>16200</v>
      </c>
      <c r="M102">
        <v>1947</v>
      </c>
      <c r="N102">
        <f t="shared" si="4"/>
        <v>1940</v>
      </c>
      <c r="O102">
        <v>10</v>
      </c>
      <c r="P102">
        <v>4</v>
      </c>
      <c r="Q102" s="3">
        <f t="shared" si="5"/>
        <v>17444</v>
      </c>
      <c r="R102" s="3">
        <f t="shared" ca="1" si="6"/>
        <v>45846</v>
      </c>
      <c r="S102">
        <f t="shared" ca="1" si="7"/>
        <v>77.759764338936066</v>
      </c>
      <c r="T102">
        <v>110.51</v>
      </c>
      <c r="U102" s="4">
        <v>530832908738</v>
      </c>
      <c r="V102">
        <v>82.5</v>
      </c>
      <c r="W102">
        <v>27.9</v>
      </c>
      <c r="X102">
        <v>49.1</v>
      </c>
      <c r="Y102">
        <v>10285453</v>
      </c>
    </row>
    <row r="103" spans="1:25" x14ac:dyDescent="0.25">
      <c r="A103">
        <v>104</v>
      </c>
      <c r="B103" t="s">
        <v>38</v>
      </c>
      <c r="C103" t="s">
        <v>502</v>
      </c>
      <c r="D103" t="s">
        <v>32</v>
      </c>
      <c r="E103" t="s">
        <v>503</v>
      </c>
      <c r="F103" t="s">
        <v>90</v>
      </c>
      <c r="G103" t="s">
        <v>38</v>
      </c>
      <c r="H103" t="s">
        <v>1816</v>
      </c>
      <c r="I103" t="s">
        <v>1796</v>
      </c>
      <c r="J103" t="s">
        <v>504</v>
      </c>
      <c r="K103" t="s">
        <v>420</v>
      </c>
      <c r="L103" s="4">
        <v>16200</v>
      </c>
      <c r="M103">
        <v>1955</v>
      </c>
      <c r="N103">
        <f t="shared" si="4"/>
        <v>1950</v>
      </c>
      <c r="O103">
        <v>4</v>
      </c>
      <c r="P103">
        <v>27</v>
      </c>
      <c r="Q103" s="3">
        <f t="shared" si="5"/>
        <v>20206</v>
      </c>
      <c r="R103" s="3">
        <f t="shared" ca="1" si="6"/>
        <v>45846</v>
      </c>
      <c r="S103">
        <f t="shared" ca="1" si="7"/>
        <v>70.197817452666484</v>
      </c>
      <c r="T103">
        <v>117.24</v>
      </c>
      <c r="U103" s="4">
        <v>21427700000000</v>
      </c>
      <c r="V103">
        <v>78.5</v>
      </c>
      <c r="W103">
        <v>9.6</v>
      </c>
      <c r="X103">
        <v>36.6</v>
      </c>
      <c r="Y103">
        <v>328239523</v>
      </c>
    </row>
    <row r="104" spans="1:25" x14ac:dyDescent="0.25">
      <c r="A104">
        <v>106</v>
      </c>
      <c r="B104" t="s">
        <v>49</v>
      </c>
      <c r="C104" t="s">
        <v>505</v>
      </c>
      <c r="D104" t="s">
        <v>170</v>
      </c>
      <c r="E104" t="s">
        <v>239</v>
      </c>
      <c r="F104" t="s">
        <v>204</v>
      </c>
      <c r="G104" t="s">
        <v>49</v>
      </c>
      <c r="H104" t="s">
        <v>1816</v>
      </c>
      <c r="I104" t="s">
        <v>1796</v>
      </c>
      <c r="J104" t="s">
        <v>506</v>
      </c>
      <c r="K104" t="s">
        <v>64</v>
      </c>
      <c r="L104" s="4">
        <v>16000</v>
      </c>
      <c r="M104">
        <v>1968</v>
      </c>
      <c r="N104">
        <f t="shared" si="4"/>
        <v>1960</v>
      </c>
      <c r="O104">
        <v>3</v>
      </c>
      <c r="P104">
        <v>18</v>
      </c>
      <c r="Q104" s="3">
        <f t="shared" si="5"/>
        <v>24915</v>
      </c>
      <c r="R104" s="3">
        <f t="shared" ca="1" si="6"/>
        <v>45846</v>
      </c>
      <c r="S104">
        <f t="shared" ca="1" si="7"/>
        <v>57.304602312957279</v>
      </c>
      <c r="T104">
        <v>99.55</v>
      </c>
      <c r="U104" s="4">
        <v>703082435360</v>
      </c>
      <c r="V104">
        <v>83.6</v>
      </c>
      <c r="W104">
        <v>10.1</v>
      </c>
      <c r="X104">
        <v>28.8</v>
      </c>
      <c r="Y104">
        <v>8574832</v>
      </c>
    </row>
    <row r="105" spans="1:25" x14ac:dyDescent="0.25">
      <c r="A105">
        <v>107</v>
      </c>
      <c r="B105" t="s">
        <v>103</v>
      </c>
      <c r="C105" t="s">
        <v>507</v>
      </c>
      <c r="D105" t="s">
        <v>105</v>
      </c>
      <c r="E105" t="s">
        <v>336</v>
      </c>
      <c r="F105" t="s">
        <v>508</v>
      </c>
      <c r="G105" t="s">
        <v>103</v>
      </c>
      <c r="H105" t="s">
        <v>1816</v>
      </c>
      <c r="I105" t="s">
        <v>1796</v>
      </c>
      <c r="J105" t="s">
        <v>509</v>
      </c>
      <c r="K105" t="s">
        <v>510</v>
      </c>
      <c r="L105" s="4">
        <v>15900</v>
      </c>
      <c r="M105">
        <v>1956</v>
      </c>
      <c r="N105">
        <f t="shared" si="4"/>
        <v>1950</v>
      </c>
      <c r="O105">
        <v>1</v>
      </c>
      <c r="P105">
        <v>19</v>
      </c>
      <c r="Q105" s="3">
        <f t="shared" si="5"/>
        <v>20473</v>
      </c>
      <c r="R105" s="3">
        <f t="shared" ca="1" si="6"/>
        <v>45846</v>
      </c>
      <c r="S105">
        <f t="shared" ca="1" si="7"/>
        <v>69.466129536921144</v>
      </c>
      <c r="T105">
        <v>125.08</v>
      </c>
      <c r="U105" s="4">
        <v>19910000000000</v>
      </c>
      <c r="V105">
        <v>77</v>
      </c>
      <c r="W105">
        <v>9.4</v>
      </c>
      <c r="X105">
        <v>59.2</v>
      </c>
      <c r="Y105">
        <v>1397715000</v>
      </c>
    </row>
    <row r="106" spans="1:25" x14ac:dyDescent="0.25">
      <c r="A106">
        <v>108</v>
      </c>
      <c r="B106" t="s">
        <v>103</v>
      </c>
      <c r="C106" t="s">
        <v>511</v>
      </c>
      <c r="D106" t="s">
        <v>170</v>
      </c>
      <c r="E106" t="s">
        <v>512</v>
      </c>
      <c r="F106" t="s">
        <v>513</v>
      </c>
      <c r="G106" t="s">
        <v>103</v>
      </c>
      <c r="H106" t="s">
        <v>1816</v>
      </c>
      <c r="I106" t="s">
        <v>1796</v>
      </c>
      <c r="J106" t="s">
        <v>514</v>
      </c>
      <c r="K106" t="s">
        <v>515</v>
      </c>
      <c r="L106" s="4">
        <v>15800</v>
      </c>
      <c r="M106">
        <v>1939</v>
      </c>
      <c r="N106">
        <f t="shared" si="4"/>
        <v>1930</v>
      </c>
      <c r="O106">
        <v>8</v>
      </c>
      <c r="P106">
        <v>26</v>
      </c>
      <c r="Q106" s="3">
        <f t="shared" si="5"/>
        <v>14483</v>
      </c>
      <c r="R106" s="3">
        <f t="shared" ca="1" si="6"/>
        <v>45846</v>
      </c>
      <c r="S106">
        <f t="shared" ca="1" si="7"/>
        <v>85.866538691506435</v>
      </c>
      <c r="T106">
        <v>99.55</v>
      </c>
      <c r="U106" s="4">
        <v>703082435360</v>
      </c>
      <c r="V106">
        <v>83.6</v>
      </c>
      <c r="W106">
        <v>10.1</v>
      </c>
      <c r="X106">
        <v>28.8</v>
      </c>
      <c r="Y106">
        <v>8574832</v>
      </c>
    </row>
    <row r="107" spans="1:25" x14ac:dyDescent="0.25">
      <c r="A107">
        <v>112</v>
      </c>
      <c r="B107" t="s">
        <v>351</v>
      </c>
      <c r="C107" t="s">
        <v>516</v>
      </c>
      <c r="D107" t="s">
        <v>74</v>
      </c>
      <c r="E107" t="s">
        <v>75</v>
      </c>
      <c r="F107" t="s">
        <v>517</v>
      </c>
      <c r="G107" t="s">
        <v>351</v>
      </c>
      <c r="H107" t="s">
        <v>1816</v>
      </c>
      <c r="I107" t="s">
        <v>1796</v>
      </c>
      <c r="J107" t="s">
        <v>518</v>
      </c>
      <c r="K107" t="s">
        <v>519</v>
      </c>
      <c r="L107" s="4">
        <v>15600</v>
      </c>
      <c r="M107">
        <v>1955</v>
      </c>
      <c r="N107">
        <f t="shared" si="4"/>
        <v>1950</v>
      </c>
      <c r="O107">
        <v>10</v>
      </c>
      <c r="P107">
        <v>1</v>
      </c>
      <c r="Q107" s="3">
        <f t="shared" si="5"/>
        <v>20363</v>
      </c>
      <c r="R107" s="3">
        <f t="shared" ca="1" si="6"/>
        <v>45846</v>
      </c>
      <c r="S107">
        <f t="shared" ca="1" si="7"/>
        <v>69.767979022866612</v>
      </c>
      <c r="T107">
        <v>180.44</v>
      </c>
      <c r="U107" s="4">
        <v>2611000000000</v>
      </c>
      <c r="V107">
        <v>69.400000000000006</v>
      </c>
      <c r="W107">
        <v>11.2</v>
      </c>
      <c r="X107">
        <v>49.7</v>
      </c>
      <c r="Y107">
        <v>1366417754</v>
      </c>
    </row>
    <row r="108" spans="1:25" x14ac:dyDescent="0.25">
      <c r="A108">
        <v>113</v>
      </c>
      <c r="B108" t="s">
        <v>38</v>
      </c>
      <c r="C108" t="s">
        <v>520</v>
      </c>
      <c r="D108" t="s">
        <v>32</v>
      </c>
      <c r="E108" t="s">
        <v>521</v>
      </c>
      <c r="F108" t="s">
        <v>522</v>
      </c>
      <c r="G108" t="s">
        <v>38</v>
      </c>
      <c r="H108" t="s">
        <v>1816</v>
      </c>
      <c r="I108" t="s">
        <v>1796</v>
      </c>
      <c r="J108" t="s">
        <v>523</v>
      </c>
      <c r="K108" t="s">
        <v>524</v>
      </c>
      <c r="L108" s="4">
        <v>15500</v>
      </c>
      <c r="M108">
        <v>1978</v>
      </c>
      <c r="N108">
        <f t="shared" si="4"/>
        <v>1970</v>
      </c>
      <c r="O108">
        <v>3</v>
      </c>
      <c r="P108">
        <v>10</v>
      </c>
      <c r="Q108" s="3">
        <f t="shared" si="5"/>
        <v>28559</v>
      </c>
      <c r="R108" s="3">
        <f t="shared" ca="1" si="6"/>
        <v>45846</v>
      </c>
      <c r="S108">
        <f t="shared" ca="1" si="7"/>
        <v>47.329226557152637</v>
      </c>
      <c r="T108">
        <v>117.24</v>
      </c>
      <c r="U108" s="4">
        <v>21427700000000</v>
      </c>
      <c r="V108">
        <v>78.5</v>
      </c>
      <c r="W108">
        <v>9.6</v>
      </c>
      <c r="X108">
        <v>36.6</v>
      </c>
      <c r="Y108">
        <v>328239523</v>
      </c>
    </row>
    <row r="109" spans="1:25" x14ac:dyDescent="0.25">
      <c r="A109">
        <v>114</v>
      </c>
      <c r="B109" t="s">
        <v>21</v>
      </c>
      <c r="C109" t="s">
        <v>525</v>
      </c>
      <c r="D109" t="s">
        <v>74</v>
      </c>
      <c r="E109" t="s">
        <v>75</v>
      </c>
      <c r="F109" t="s">
        <v>526</v>
      </c>
      <c r="G109" t="s">
        <v>21</v>
      </c>
      <c r="H109" t="s">
        <v>1816</v>
      </c>
      <c r="I109" t="s">
        <v>1796</v>
      </c>
      <c r="J109" t="s">
        <v>527</v>
      </c>
      <c r="K109" t="s">
        <v>528</v>
      </c>
      <c r="L109" s="4">
        <v>15300</v>
      </c>
      <c r="M109">
        <v>1955</v>
      </c>
      <c r="N109">
        <f t="shared" si="4"/>
        <v>1950</v>
      </c>
      <c r="O109">
        <v>1</v>
      </c>
      <c r="P109">
        <v>1</v>
      </c>
      <c r="Q109" s="3">
        <f t="shared" si="5"/>
        <v>20090</v>
      </c>
      <c r="R109" s="3">
        <f t="shared" ca="1" si="6"/>
        <v>45846</v>
      </c>
      <c r="S109">
        <f t="shared" ca="1" si="7"/>
        <v>70.515405082327533</v>
      </c>
      <c r="T109">
        <v>180.44</v>
      </c>
      <c r="U109" s="4">
        <v>2611000000000</v>
      </c>
      <c r="V109">
        <v>69.400000000000006</v>
      </c>
      <c r="W109">
        <v>11.2</v>
      </c>
      <c r="X109">
        <v>49.7</v>
      </c>
      <c r="Y109">
        <v>1366417754</v>
      </c>
    </row>
    <row r="110" spans="1:25" x14ac:dyDescent="0.25">
      <c r="A110">
        <v>115</v>
      </c>
      <c r="B110" t="s">
        <v>30</v>
      </c>
      <c r="C110" t="s">
        <v>529</v>
      </c>
      <c r="D110" t="s">
        <v>105</v>
      </c>
      <c r="E110" t="s">
        <v>214</v>
      </c>
      <c r="F110" t="s">
        <v>215</v>
      </c>
      <c r="G110" t="s">
        <v>30</v>
      </c>
      <c r="H110" t="s">
        <v>1816</v>
      </c>
      <c r="I110" t="s">
        <v>1796</v>
      </c>
      <c r="J110" t="s">
        <v>248</v>
      </c>
      <c r="K110" t="s">
        <v>530</v>
      </c>
      <c r="L110" s="4">
        <v>15200</v>
      </c>
      <c r="M110">
        <v>1967</v>
      </c>
      <c r="N110">
        <f t="shared" si="4"/>
        <v>1960</v>
      </c>
      <c r="O110">
        <v>1</v>
      </c>
      <c r="P110">
        <v>1</v>
      </c>
      <c r="Q110" s="3">
        <f t="shared" si="5"/>
        <v>24473</v>
      </c>
      <c r="R110" s="3">
        <f t="shared" ca="1" si="6"/>
        <v>45846</v>
      </c>
      <c r="S110">
        <f t="shared" ca="1" si="7"/>
        <v>58.515406032482602</v>
      </c>
      <c r="T110">
        <v>125.08</v>
      </c>
      <c r="U110" s="4">
        <v>19910000000000</v>
      </c>
      <c r="V110">
        <v>77</v>
      </c>
      <c r="W110">
        <v>9.4</v>
      </c>
      <c r="X110">
        <v>59.2</v>
      </c>
      <c r="Y110">
        <v>1397715000</v>
      </c>
    </row>
    <row r="111" spans="1:25" x14ac:dyDescent="0.25">
      <c r="A111">
        <v>116</v>
      </c>
      <c r="B111" t="s">
        <v>72</v>
      </c>
      <c r="C111" t="s">
        <v>531</v>
      </c>
      <c r="D111" t="s">
        <v>532</v>
      </c>
      <c r="E111" t="s">
        <v>533</v>
      </c>
      <c r="F111" t="s">
        <v>72</v>
      </c>
      <c r="G111" t="s">
        <v>72</v>
      </c>
      <c r="H111" t="s">
        <v>1820</v>
      </c>
      <c r="I111" t="s">
        <v>1796</v>
      </c>
      <c r="J111" t="s">
        <v>534</v>
      </c>
      <c r="K111" t="s">
        <v>535</v>
      </c>
      <c r="L111" s="4">
        <v>14900</v>
      </c>
      <c r="M111">
        <v>1939</v>
      </c>
      <c r="N111">
        <f t="shared" si="4"/>
        <v>1930</v>
      </c>
      <c r="O111">
        <v>4</v>
      </c>
      <c r="P111">
        <v>19</v>
      </c>
      <c r="Q111" s="3">
        <f t="shared" si="5"/>
        <v>14354</v>
      </c>
      <c r="R111" s="3">
        <f t="shared" ca="1" si="6"/>
        <v>45846</v>
      </c>
      <c r="S111">
        <f t="shared" ca="1" si="7"/>
        <v>86.219718664442837</v>
      </c>
      <c r="T111">
        <v>113.27</v>
      </c>
      <c r="U111" s="4">
        <v>543649976166</v>
      </c>
      <c r="V111">
        <v>76.900000000000006</v>
      </c>
      <c r="W111">
        <v>14.9</v>
      </c>
      <c r="X111">
        <v>29.5</v>
      </c>
      <c r="Y111">
        <v>69625582</v>
      </c>
    </row>
    <row r="112" spans="1:25" x14ac:dyDescent="0.25">
      <c r="A112">
        <v>116</v>
      </c>
      <c r="B112" t="s">
        <v>21</v>
      </c>
      <c r="C112" t="s">
        <v>537</v>
      </c>
      <c r="D112" t="s">
        <v>32</v>
      </c>
      <c r="E112" t="s">
        <v>433</v>
      </c>
      <c r="F112" t="s">
        <v>160</v>
      </c>
      <c r="G112" t="s">
        <v>21</v>
      </c>
      <c r="H112" t="s">
        <v>1816</v>
      </c>
      <c r="I112" t="s">
        <v>1796</v>
      </c>
      <c r="J112" t="s">
        <v>538</v>
      </c>
      <c r="K112" t="s">
        <v>137</v>
      </c>
      <c r="L112" s="4">
        <v>14900</v>
      </c>
      <c r="M112">
        <v>1941</v>
      </c>
      <c r="N112">
        <f t="shared" si="4"/>
        <v>1940</v>
      </c>
      <c r="O112">
        <v>11</v>
      </c>
      <c r="P112">
        <v>13</v>
      </c>
      <c r="Q112" s="3">
        <f t="shared" si="5"/>
        <v>15293</v>
      </c>
      <c r="R112" s="3">
        <f t="shared" ca="1" si="6"/>
        <v>45846</v>
      </c>
      <c r="S112">
        <f t="shared" ca="1" si="7"/>
        <v>83.650228692907305</v>
      </c>
      <c r="T112">
        <v>117.24</v>
      </c>
      <c r="U112" s="4">
        <v>21427700000000</v>
      </c>
      <c r="V112">
        <v>78.5</v>
      </c>
      <c r="W112">
        <v>9.6</v>
      </c>
      <c r="X112">
        <v>36.6</v>
      </c>
      <c r="Y112">
        <v>328239523</v>
      </c>
    </row>
    <row r="113" spans="1:25" x14ac:dyDescent="0.25">
      <c r="A113">
        <v>118</v>
      </c>
      <c r="B113" t="s">
        <v>103</v>
      </c>
      <c r="C113" t="s">
        <v>539</v>
      </c>
      <c r="D113" t="s">
        <v>532</v>
      </c>
      <c r="E113" t="s">
        <v>533</v>
      </c>
      <c r="F113" t="s">
        <v>540</v>
      </c>
      <c r="G113" t="s">
        <v>103</v>
      </c>
      <c r="H113" t="s">
        <v>1816</v>
      </c>
      <c r="I113" t="s">
        <v>1796</v>
      </c>
      <c r="J113" t="s">
        <v>541</v>
      </c>
      <c r="K113" t="s">
        <v>542</v>
      </c>
      <c r="L113" s="4">
        <v>14800</v>
      </c>
      <c r="M113">
        <v>1944</v>
      </c>
      <c r="N113">
        <f t="shared" si="4"/>
        <v>1940</v>
      </c>
      <c r="O113">
        <v>5</v>
      </c>
      <c r="P113">
        <v>2</v>
      </c>
      <c r="Q113" s="3">
        <f t="shared" si="5"/>
        <v>16194</v>
      </c>
      <c r="R113" s="3">
        <f t="shared" ca="1" si="6"/>
        <v>45846</v>
      </c>
      <c r="S113">
        <f t="shared" ca="1" si="7"/>
        <v>81.181396280591628</v>
      </c>
      <c r="T113">
        <v>113.27</v>
      </c>
      <c r="U113" s="4">
        <v>543649976166</v>
      </c>
      <c r="V113">
        <v>76.900000000000006</v>
      </c>
      <c r="W113">
        <v>14.9</v>
      </c>
      <c r="X113">
        <v>29.5</v>
      </c>
      <c r="Y113">
        <v>69625582</v>
      </c>
    </row>
    <row r="114" spans="1:25" x14ac:dyDescent="0.25">
      <c r="A114">
        <v>119</v>
      </c>
      <c r="B114" t="s">
        <v>103</v>
      </c>
      <c r="C114" t="s">
        <v>543</v>
      </c>
      <c r="D114" t="s">
        <v>226</v>
      </c>
      <c r="E114" t="s">
        <v>227</v>
      </c>
      <c r="F114" t="s">
        <v>544</v>
      </c>
      <c r="G114" t="s">
        <v>103</v>
      </c>
      <c r="H114" t="s">
        <v>1820</v>
      </c>
      <c r="I114" t="s">
        <v>1797</v>
      </c>
      <c r="J114" t="s">
        <v>545</v>
      </c>
      <c r="K114" t="s">
        <v>546</v>
      </c>
      <c r="L114" s="4">
        <v>14700</v>
      </c>
      <c r="M114">
        <v>1954</v>
      </c>
      <c r="N114">
        <f t="shared" si="4"/>
        <v>1950</v>
      </c>
      <c r="O114">
        <v>6</v>
      </c>
      <c r="P114">
        <v>30</v>
      </c>
      <c r="Q114" s="3">
        <f t="shared" si="5"/>
        <v>19905</v>
      </c>
      <c r="R114" s="3">
        <f t="shared" ca="1" si="6"/>
        <v>45846</v>
      </c>
      <c r="S114">
        <f t="shared" ca="1" si="7"/>
        <v>71.022587268993846</v>
      </c>
      <c r="T114">
        <v>119.62</v>
      </c>
      <c r="U114" s="4">
        <v>2827113184696</v>
      </c>
      <c r="V114">
        <v>81.3</v>
      </c>
      <c r="W114">
        <v>25.5</v>
      </c>
      <c r="X114">
        <v>30.6</v>
      </c>
      <c r="Y114">
        <v>66834405</v>
      </c>
    </row>
    <row r="115" spans="1:25" x14ac:dyDescent="0.25">
      <c r="A115">
        <v>120</v>
      </c>
      <c r="B115" t="s">
        <v>351</v>
      </c>
      <c r="C115" t="s">
        <v>547</v>
      </c>
      <c r="D115" t="s">
        <v>105</v>
      </c>
      <c r="E115" t="s">
        <v>192</v>
      </c>
      <c r="F115" t="s">
        <v>548</v>
      </c>
      <c r="G115" t="s">
        <v>351</v>
      </c>
      <c r="H115" t="s">
        <v>1816</v>
      </c>
      <c r="I115" t="s">
        <v>1796</v>
      </c>
      <c r="J115" t="s">
        <v>549</v>
      </c>
      <c r="K115" t="s">
        <v>550</v>
      </c>
      <c r="L115" s="4">
        <v>14600</v>
      </c>
      <c r="M115">
        <v>1962</v>
      </c>
      <c r="N115">
        <f t="shared" si="4"/>
        <v>1960</v>
      </c>
      <c r="O115">
        <v>5</v>
      </c>
      <c r="P115">
        <v>22</v>
      </c>
      <c r="Q115" s="3">
        <f t="shared" si="5"/>
        <v>22788</v>
      </c>
      <c r="R115" s="3">
        <f t="shared" ca="1" si="6"/>
        <v>45846</v>
      </c>
      <c r="S115">
        <f t="shared" ca="1" si="7"/>
        <v>63.129363449691994</v>
      </c>
      <c r="T115">
        <v>125.08</v>
      </c>
      <c r="U115" s="4">
        <v>19910000000000</v>
      </c>
      <c r="V115">
        <v>77</v>
      </c>
      <c r="W115">
        <v>9.4</v>
      </c>
      <c r="X115">
        <v>59.2</v>
      </c>
      <c r="Y115">
        <v>1397715000</v>
      </c>
    </row>
    <row r="116" spans="1:25" x14ac:dyDescent="0.25">
      <c r="A116">
        <v>121</v>
      </c>
      <c r="B116" t="s">
        <v>30</v>
      </c>
      <c r="C116" t="s">
        <v>551</v>
      </c>
      <c r="D116" t="s">
        <v>105</v>
      </c>
      <c r="E116" t="s">
        <v>552</v>
      </c>
      <c r="F116" t="s">
        <v>418</v>
      </c>
      <c r="G116" t="s">
        <v>30</v>
      </c>
      <c r="H116" t="s">
        <v>1816</v>
      </c>
      <c r="I116" t="s">
        <v>1796</v>
      </c>
      <c r="J116" t="s">
        <v>385</v>
      </c>
      <c r="K116" t="s">
        <v>553</v>
      </c>
      <c r="L116" s="4">
        <v>14500</v>
      </c>
      <c r="M116">
        <v>1964</v>
      </c>
      <c r="N116">
        <f t="shared" si="4"/>
        <v>1960</v>
      </c>
      <c r="O116">
        <v>3</v>
      </c>
      <c r="P116">
        <v>1</v>
      </c>
      <c r="Q116" s="3">
        <f t="shared" si="5"/>
        <v>23437</v>
      </c>
      <c r="R116" s="3">
        <f t="shared" ca="1" si="6"/>
        <v>45846</v>
      </c>
      <c r="S116">
        <f t="shared" ca="1" si="7"/>
        <v>61.351143689834849</v>
      </c>
      <c r="T116">
        <v>125.08</v>
      </c>
      <c r="U116" s="4">
        <v>19910000000000</v>
      </c>
      <c r="V116">
        <v>77</v>
      </c>
      <c r="W116">
        <v>9.4</v>
      </c>
      <c r="X116">
        <v>59.2</v>
      </c>
      <c r="Y116">
        <v>1397715000</v>
      </c>
    </row>
    <row r="117" spans="1:25" x14ac:dyDescent="0.25">
      <c r="A117">
        <v>123</v>
      </c>
      <c r="B117" t="s">
        <v>250</v>
      </c>
      <c r="C117" t="s">
        <v>554</v>
      </c>
      <c r="D117" t="s">
        <v>555</v>
      </c>
      <c r="E117" t="s">
        <v>555</v>
      </c>
      <c r="F117" t="s">
        <v>556</v>
      </c>
      <c r="G117" t="s">
        <v>250</v>
      </c>
      <c r="H117" t="s">
        <v>1816</v>
      </c>
      <c r="I117" t="s">
        <v>1796</v>
      </c>
      <c r="J117" t="s">
        <v>557</v>
      </c>
      <c r="K117" t="s">
        <v>558</v>
      </c>
      <c r="L117" s="4">
        <v>14300</v>
      </c>
      <c r="M117">
        <v>1927</v>
      </c>
      <c r="N117">
        <f t="shared" si="4"/>
        <v>1920</v>
      </c>
      <c r="O117">
        <v>6</v>
      </c>
      <c r="P117">
        <v>27</v>
      </c>
      <c r="Q117" s="3">
        <f t="shared" si="5"/>
        <v>10040</v>
      </c>
      <c r="R117" s="3">
        <f t="shared" ca="1" si="6"/>
        <v>45846</v>
      </c>
      <c r="S117">
        <f t="shared" ca="1" si="7"/>
        <v>98.030807522123894</v>
      </c>
      <c r="T117">
        <v>114.41</v>
      </c>
      <c r="U117" s="4">
        <v>372062527489</v>
      </c>
      <c r="V117">
        <v>83.1</v>
      </c>
      <c r="W117">
        <v>13.1</v>
      </c>
      <c r="X117">
        <v>21</v>
      </c>
      <c r="Y117">
        <v>5703569</v>
      </c>
    </row>
    <row r="118" spans="1:25" x14ac:dyDescent="0.25">
      <c r="A118">
        <v>124</v>
      </c>
      <c r="B118" t="s">
        <v>72</v>
      </c>
      <c r="C118" t="s">
        <v>560</v>
      </c>
      <c r="D118" t="s">
        <v>74</v>
      </c>
      <c r="E118" t="s">
        <v>75</v>
      </c>
      <c r="F118" t="s">
        <v>561</v>
      </c>
      <c r="G118" t="s">
        <v>72</v>
      </c>
      <c r="H118" t="s">
        <v>1820</v>
      </c>
      <c r="I118" t="s">
        <v>1796</v>
      </c>
      <c r="J118" t="s">
        <v>562</v>
      </c>
      <c r="K118" t="s">
        <v>563</v>
      </c>
      <c r="L118" s="4">
        <v>14200</v>
      </c>
      <c r="M118">
        <v>1967</v>
      </c>
      <c r="N118">
        <f t="shared" si="4"/>
        <v>1960</v>
      </c>
      <c r="O118">
        <v>6</v>
      </c>
      <c r="P118">
        <v>14</v>
      </c>
      <c r="Q118" s="3">
        <f t="shared" si="5"/>
        <v>24637</v>
      </c>
      <c r="R118" s="3">
        <f t="shared" ca="1" si="6"/>
        <v>45846</v>
      </c>
      <c r="S118">
        <f t="shared" ca="1" si="7"/>
        <v>58.066403712296982</v>
      </c>
      <c r="T118">
        <v>180.44</v>
      </c>
      <c r="U118" s="4">
        <v>2611000000000</v>
      </c>
      <c r="V118">
        <v>69.400000000000006</v>
      </c>
      <c r="W118">
        <v>11.2</v>
      </c>
      <c r="X118">
        <v>49.7</v>
      </c>
      <c r="Y118">
        <v>1366417754</v>
      </c>
    </row>
    <row r="119" spans="1:25" x14ac:dyDescent="0.25">
      <c r="A119">
        <v>124</v>
      </c>
      <c r="B119" t="s">
        <v>250</v>
      </c>
      <c r="C119" t="s">
        <v>564</v>
      </c>
      <c r="D119" t="s">
        <v>565</v>
      </c>
      <c r="E119" t="s">
        <v>566</v>
      </c>
      <c r="F119" t="s">
        <v>567</v>
      </c>
      <c r="G119" t="s">
        <v>250</v>
      </c>
      <c r="H119" t="s">
        <v>1816</v>
      </c>
      <c r="I119" t="s">
        <v>1796</v>
      </c>
      <c r="J119" t="s">
        <v>568</v>
      </c>
      <c r="K119" t="s">
        <v>569</v>
      </c>
      <c r="L119" s="4">
        <v>14200</v>
      </c>
      <c r="M119">
        <v>1957</v>
      </c>
      <c r="N119">
        <f t="shared" si="4"/>
        <v>1950</v>
      </c>
      <c r="O119">
        <v>4</v>
      </c>
      <c r="P119">
        <v>10</v>
      </c>
      <c r="Q119" s="3">
        <f t="shared" si="5"/>
        <v>20920</v>
      </c>
      <c r="R119" s="3">
        <f t="shared" ca="1" si="6"/>
        <v>45846</v>
      </c>
      <c r="S119">
        <f t="shared" ca="1" si="7"/>
        <v>68.244345686850252</v>
      </c>
      <c r="T119">
        <v>267.51</v>
      </c>
      <c r="U119" s="4">
        <v>448120428859</v>
      </c>
      <c r="V119">
        <v>54.3</v>
      </c>
      <c r="W119">
        <v>1.5</v>
      </c>
      <c r="X119">
        <v>34.799999999999997</v>
      </c>
      <c r="Y119">
        <v>200963599</v>
      </c>
    </row>
    <row r="120" spans="1:25" x14ac:dyDescent="0.25">
      <c r="A120">
        <v>127</v>
      </c>
      <c r="B120" t="s">
        <v>72</v>
      </c>
      <c r="C120" t="s">
        <v>571</v>
      </c>
      <c r="D120" t="s">
        <v>226</v>
      </c>
      <c r="E120" t="s">
        <v>227</v>
      </c>
      <c r="F120" t="s">
        <v>172</v>
      </c>
      <c r="G120" t="s">
        <v>72</v>
      </c>
      <c r="H120" t="s">
        <v>1820</v>
      </c>
      <c r="I120" t="s">
        <v>1796</v>
      </c>
      <c r="J120" t="s">
        <v>572</v>
      </c>
      <c r="K120" t="s">
        <v>573</v>
      </c>
      <c r="L120" s="4">
        <v>14000</v>
      </c>
      <c r="M120">
        <v>1955</v>
      </c>
      <c r="N120">
        <f t="shared" si="4"/>
        <v>1950</v>
      </c>
      <c r="O120">
        <v>10</v>
      </c>
      <c r="P120">
        <v>2</v>
      </c>
      <c r="Q120" s="3">
        <f t="shared" si="5"/>
        <v>20364</v>
      </c>
      <c r="R120" s="3">
        <f t="shared" ca="1" si="6"/>
        <v>45846</v>
      </c>
      <c r="S120">
        <f t="shared" ca="1" si="7"/>
        <v>69.765241198472992</v>
      </c>
      <c r="T120">
        <v>119.62</v>
      </c>
      <c r="U120" s="4">
        <v>2827113184696</v>
      </c>
      <c r="V120">
        <v>81.3</v>
      </c>
      <c r="W120">
        <v>25.5</v>
      </c>
      <c r="X120">
        <v>30.6</v>
      </c>
      <c r="Y120">
        <v>66834405</v>
      </c>
    </row>
    <row r="121" spans="1:25" x14ac:dyDescent="0.25">
      <c r="A121">
        <v>128</v>
      </c>
      <c r="B121" t="s">
        <v>351</v>
      </c>
      <c r="C121" t="s">
        <v>574</v>
      </c>
      <c r="D121" t="s">
        <v>105</v>
      </c>
      <c r="E121" t="s">
        <v>575</v>
      </c>
      <c r="F121" t="s">
        <v>408</v>
      </c>
      <c r="G121" t="s">
        <v>351</v>
      </c>
      <c r="H121" t="s">
        <v>1816</v>
      </c>
      <c r="I121" t="s">
        <v>1796</v>
      </c>
      <c r="J121" t="s">
        <v>576</v>
      </c>
      <c r="K121" t="s">
        <v>577</v>
      </c>
      <c r="L121" s="4">
        <v>13900</v>
      </c>
      <c r="M121">
        <v>1965</v>
      </c>
      <c r="N121">
        <f t="shared" si="4"/>
        <v>1960</v>
      </c>
      <c r="O121">
        <v>9</v>
      </c>
      <c r="P121">
        <v>1</v>
      </c>
      <c r="Q121" s="3">
        <f t="shared" si="5"/>
        <v>23986</v>
      </c>
      <c r="R121" s="3">
        <f t="shared" ca="1" si="6"/>
        <v>45846</v>
      </c>
      <c r="S121">
        <f t="shared" ca="1" si="7"/>
        <v>59.850089766606821</v>
      </c>
      <c r="T121">
        <v>125.08</v>
      </c>
      <c r="U121" s="4">
        <v>19910000000000</v>
      </c>
      <c r="V121">
        <v>77</v>
      </c>
      <c r="W121">
        <v>9.4</v>
      </c>
      <c r="X121">
        <v>59.2</v>
      </c>
      <c r="Y121">
        <v>1397715000</v>
      </c>
    </row>
    <row r="122" spans="1:25" x14ac:dyDescent="0.25">
      <c r="A122">
        <v>130</v>
      </c>
      <c r="B122" t="s">
        <v>168</v>
      </c>
      <c r="C122" t="s">
        <v>578</v>
      </c>
      <c r="D122" t="s">
        <v>226</v>
      </c>
      <c r="E122" t="s">
        <v>227</v>
      </c>
      <c r="F122" t="s">
        <v>172</v>
      </c>
      <c r="G122" t="s">
        <v>168</v>
      </c>
      <c r="H122" t="s">
        <v>1816</v>
      </c>
      <c r="I122" t="s">
        <v>1796</v>
      </c>
      <c r="J122" t="s">
        <v>579</v>
      </c>
      <c r="K122" t="s">
        <v>190</v>
      </c>
      <c r="L122" s="4">
        <v>13700</v>
      </c>
      <c r="M122">
        <v>1945</v>
      </c>
      <c r="N122">
        <f t="shared" si="4"/>
        <v>1940</v>
      </c>
      <c r="O122">
        <v>2</v>
      </c>
      <c r="P122">
        <v>1</v>
      </c>
      <c r="Q122" s="3">
        <f t="shared" si="5"/>
        <v>16469</v>
      </c>
      <c r="R122" s="3">
        <f t="shared" ca="1" si="6"/>
        <v>45846</v>
      </c>
      <c r="S122">
        <f t="shared" ca="1" si="7"/>
        <v>80.430522224100045</v>
      </c>
      <c r="T122">
        <v>119.62</v>
      </c>
      <c r="U122" s="4">
        <v>2827113184696</v>
      </c>
      <c r="V122">
        <v>81.3</v>
      </c>
      <c r="W122">
        <v>25.5</v>
      </c>
      <c r="X122">
        <v>30.6</v>
      </c>
      <c r="Y122">
        <v>66834405</v>
      </c>
    </row>
    <row r="123" spans="1:25" x14ac:dyDescent="0.25">
      <c r="A123">
        <v>130</v>
      </c>
      <c r="B123" t="s">
        <v>580</v>
      </c>
      <c r="C123" t="s">
        <v>581</v>
      </c>
      <c r="D123" t="s">
        <v>32</v>
      </c>
      <c r="E123" t="s">
        <v>582</v>
      </c>
      <c r="F123" t="s">
        <v>583</v>
      </c>
      <c r="G123" t="s">
        <v>580</v>
      </c>
      <c r="H123" t="s">
        <v>1816</v>
      </c>
      <c r="I123" t="s">
        <v>1797</v>
      </c>
      <c r="J123" t="s">
        <v>584</v>
      </c>
      <c r="K123" t="s">
        <v>585</v>
      </c>
      <c r="L123" s="4">
        <v>13700</v>
      </c>
      <c r="M123">
        <v>1947</v>
      </c>
      <c r="N123">
        <f t="shared" si="4"/>
        <v>1940</v>
      </c>
      <c r="O123">
        <v>3</v>
      </c>
      <c r="P123">
        <v>2</v>
      </c>
      <c r="Q123" s="3">
        <f t="shared" si="5"/>
        <v>17228</v>
      </c>
      <c r="R123" s="3">
        <f t="shared" ca="1" si="6"/>
        <v>45846</v>
      </c>
      <c r="S123">
        <f t="shared" ca="1" si="7"/>
        <v>78.351134985271187</v>
      </c>
      <c r="T123">
        <v>117.24</v>
      </c>
      <c r="U123" s="4">
        <v>21427700000000</v>
      </c>
      <c r="V123">
        <v>78.5</v>
      </c>
      <c r="W123">
        <v>9.6</v>
      </c>
      <c r="X123">
        <v>36.6</v>
      </c>
      <c r="Y123">
        <v>328239523</v>
      </c>
    </row>
    <row r="124" spans="1:25" x14ac:dyDescent="0.25">
      <c r="A124">
        <v>130</v>
      </c>
      <c r="B124" t="s">
        <v>38</v>
      </c>
      <c r="C124" t="s">
        <v>586</v>
      </c>
      <c r="D124" t="s">
        <v>32</v>
      </c>
      <c r="E124" t="s">
        <v>503</v>
      </c>
      <c r="F124" t="s">
        <v>587</v>
      </c>
      <c r="G124" t="s">
        <v>38</v>
      </c>
      <c r="H124" t="s">
        <v>1816</v>
      </c>
      <c r="I124" t="s">
        <v>1796</v>
      </c>
      <c r="J124" t="s">
        <v>588</v>
      </c>
      <c r="K124" t="s">
        <v>589</v>
      </c>
      <c r="L124" s="4">
        <v>13700</v>
      </c>
      <c r="M124">
        <v>1976</v>
      </c>
      <c r="N124">
        <f t="shared" si="4"/>
        <v>1970</v>
      </c>
      <c r="O124">
        <v>2</v>
      </c>
      <c r="P124">
        <v>24</v>
      </c>
      <c r="Q124" s="3">
        <f t="shared" si="5"/>
        <v>27814</v>
      </c>
      <c r="R124" s="3">
        <f t="shared" ca="1" si="6"/>
        <v>45846</v>
      </c>
      <c r="S124">
        <f t="shared" ca="1" si="7"/>
        <v>49.367573783058646</v>
      </c>
      <c r="T124">
        <v>117.24</v>
      </c>
      <c r="U124" s="4">
        <v>21427700000000</v>
      </c>
      <c r="V124">
        <v>78.5</v>
      </c>
      <c r="W124">
        <v>9.6</v>
      </c>
      <c r="X124">
        <v>36.6</v>
      </c>
      <c r="Y124">
        <v>328239523</v>
      </c>
    </row>
    <row r="125" spans="1:25" x14ac:dyDescent="0.25">
      <c r="A125">
        <v>133</v>
      </c>
      <c r="B125" t="s">
        <v>590</v>
      </c>
      <c r="C125" t="s">
        <v>591</v>
      </c>
      <c r="D125" t="s">
        <v>32</v>
      </c>
      <c r="E125" t="s">
        <v>592</v>
      </c>
      <c r="F125" t="s">
        <v>593</v>
      </c>
      <c r="G125" t="s">
        <v>590</v>
      </c>
      <c r="H125" t="s">
        <v>1816</v>
      </c>
      <c r="I125" t="s">
        <v>1796</v>
      </c>
      <c r="J125" t="s">
        <v>594</v>
      </c>
      <c r="K125" t="s">
        <v>595</v>
      </c>
      <c r="L125" s="4">
        <v>13300</v>
      </c>
      <c r="M125">
        <v>1942</v>
      </c>
      <c r="N125">
        <f t="shared" si="4"/>
        <v>1940</v>
      </c>
      <c r="O125">
        <v>10</v>
      </c>
      <c r="P125">
        <v>13</v>
      </c>
      <c r="Q125" s="3">
        <f t="shared" si="5"/>
        <v>15627</v>
      </c>
      <c r="R125" s="3">
        <f t="shared" ca="1" si="6"/>
        <v>45846</v>
      </c>
      <c r="S125">
        <f t="shared" ca="1" si="7"/>
        <v>82.735112936344976</v>
      </c>
      <c r="T125">
        <v>117.24</v>
      </c>
      <c r="U125" s="4">
        <v>21427700000000</v>
      </c>
      <c r="V125">
        <v>78.5</v>
      </c>
      <c r="W125">
        <v>9.6</v>
      </c>
      <c r="X125">
        <v>36.6</v>
      </c>
      <c r="Y125">
        <v>328239523</v>
      </c>
    </row>
    <row r="126" spans="1:25" x14ac:dyDescent="0.25">
      <c r="A126">
        <v>133</v>
      </c>
      <c r="B126" t="s">
        <v>292</v>
      </c>
      <c r="C126" t="s">
        <v>596</v>
      </c>
      <c r="D126" t="s">
        <v>32</v>
      </c>
      <c r="E126" t="s">
        <v>597</v>
      </c>
      <c r="F126" t="s">
        <v>598</v>
      </c>
      <c r="G126" t="s">
        <v>292</v>
      </c>
      <c r="H126" t="s">
        <v>1820</v>
      </c>
      <c r="I126" t="s">
        <v>1796</v>
      </c>
      <c r="J126" t="s">
        <v>599</v>
      </c>
      <c r="K126" t="s">
        <v>600</v>
      </c>
      <c r="L126" s="4">
        <v>13300</v>
      </c>
      <c r="M126">
        <v>1942</v>
      </c>
      <c r="N126">
        <f t="shared" si="4"/>
        <v>1940</v>
      </c>
      <c r="O126">
        <v>7</v>
      </c>
      <c r="P126">
        <v>29</v>
      </c>
      <c r="Q126" s="3">
        <f t="shared" si="5"/>
        <v>15551</v>
      </c>
      <c r="R126" s="3">
        <f t="shared" ca="1" si="6"/>
        <v>45846</v>
      </c>
      <c r="S126">
        <f t="shared" ca="1" si="7"/>
        <v>82.943189596167002</v>
      </c>
      <c r="T126">
        <v>117.24</v>
      </c>
      <c r="U126" s="4">
        <v>21427700000000</v>
      </c>
      <c r="V126">
        <v>78.5</v>
      </c>
      <c r="W126">
        <v>9.6</v>
      </c>
      <c r="X126">
        <v>36.6</v>
      </c>
      <c r="Y126">
        <v>328239523</v>
      </c>
    </row>
    <row r="127" spans="1:25" x14ac:dyDescent="0.25">
      <c r="A127">
        <v>136</v>
      </c>
      <c r="B127" t="s">
        <v>30</v>
      </c>
      <c r="C127" t="s">
        <v>601</v>
      </c>
      <c r="D127" t="s">
        <v>105</v>
      </c>
      <c r="E127" t="s">
        <v>602</v>
      </c>
      <c r="F127" t="s">
        <v>603</v>
      </c>
      <c r="G127" t="s">
        <v>30</v>
      </c>
      <c r="H127" t="s">
        <v>1816</v>
      </c>
      <c r="I127" t="s">
        <v>1796</v>
      </c>
      <c r="J127" t="s">
        <v>604</v>
      </c>
      <c r="K127" t="s">
        <v>605</v>
      </c>
      <c r="L127" s="4">
        <v>13200</v>
      </c>
      <c r="M127">
        <v>1962</v>
      </c>
      <c r="N127">
        <f t="shared" si="4"/>
        <v>1960</v>
      </c>
      <c r="O127">
        <v>12</v>
      </c>
      <c r="P127">
        <v>28</v>
      </c>
      <c r="Q127" s="3">
        <f t="shared" si="5"/>
        <v>23008</v>
      </c>
      <c r="R127" s="3">
        <f t="shared" ca="1" si="6"/>
        <v>45846</v>
      </c>
      <c r="S127">
        <f t="shared" ca="1" si="7"/>
        <v>62.527036276522928</v>
      </c>
      <c r="T127">
        <v>125.08</v>
      </c>
      <c r="U127" s="4">
        <v>19910000000000</v>
      </c>
      <c r="V127">
        <v>77</v>
      </c>
      <c r="W127">
        <v>9.4</v>
      </c>
      <c r="X127">
        <v>59.2</v>
      </c>
      <c r="Y127">
        <v>1397715000</v>
      </c>
    </row>
    <row r="128" spans="1:25" x14ac:dyDescent="0.25">
      <c r="A128">
        <v>137</v>
      </c>
      <c r="B128" t="s">
        <v>462</v>
      </c>
      <c r="C128" t="s">
        <v>606</v>
      </c>
      <c r="D128" t="s">
        <v>274</v>
      </c>
      <c r="E128" t="s">
        <v>607</v>
      </c>
      <c r="F128" t="s">
        <v>465</v>
      </c>
      <c r="G128" t="s">
        <v>462</v>
      </c>
      <c r="H128" t="s">
        <v>1816</v>
      </c>
      <c r="I128" t="s">
        <v>1796</v>
      </c>
      <c r="J128" t="s">
        <v>608</v>
      </c>
      <c r="K128" t="s">
        <v>609</v>
      </c>
      <c r="L128" s="4">
        <v>13100</v>
      </c>
      <c r="M128">
        <v>1933</v>
      </c>
      <c r="N128">
        <f t="shared" si="4"/>
        <v>1930</v>
      </c>
      <c r="O128">
        <v>3</v>
      </c>
      <c r="P128">
        <v>3</v>
      </c>
      <c r="Q128" s="3">
        <f t="shared" si="5"/>
        <v>12116</v>
      </c>
      <c r="R128" s="3">
        <f t="shared" ca="1" si="6"/>
        <v>45846</v>
      </c>
      <c r="S128">
        <f t="shared" ca="1" si="7"/>
        <v>92.348386716910028</v>
      </c>
      <c r="T128">
        <v>119.8</v>
      </c>
      <c r="U128" s="4">
        <v>1392680589329</v>
      </c>
      <c r="V128">
        <v>82.7</v>
      </c>
      <c r="W128">
        <v>23</v>
      </c>
      <c r="X128">
        <v>47.4</v>
      </c>
      <c r="Y128">
        <v>25766605</v>
      </c>
    </row>
    <row r="129" spans="1:25" x14ac:dyDescent="0.25">
      <c r="A129">
        <v>138</v>
      </c>
      <c r="B129" t="s">
        <v>49</v>
      </c>
      <c r="C129" t="s">
        <v>610</v>
      </c>
      <c r="D129" t="s">
        <v>74</v>
      </c>
      <c r="E129" t="s">
        <v>75</v>
      </c>
      <c r="F129" t="s">
        <v>478</v>
      </c>
      <c r="G129" t="s">
        <v>49</v>
      </c>
      <c r="H129" t="s">
        <v>1816</v>
      </c>
      <c r="I129" t="s">
        <v>1796</v>
      </c>
      <c r="J129" t="s">
        <v>611</v>
      </c>
      <c r="K129" t="s">
        <v>612</v>
      </c>
      <c r="L129" s="4">
        <v>12900</v>
      </c>
      <c r="M129">
        <v>1959</v>
      </c>
      <c r="N129">
        <f t="shared" si="4"/>
        <v>1950</v>
      </c>
      <c r="O129">
        <v>3</v>
      </c>
      <c r="P129">
        <v>15</v>
      </c>
      <c r="Q129" s="3">
        <f t="shared" si="5"/>
        <v>21624</v>
      </c>
      <c r="R129" s="3">
        <f t="shared" ca="1" si="6"/>
        <v>45846</v>
      </c>
      <c r="S129">
        <f t="shared" ca="1" si="7"/>
        <v>66.31554429552142</v>
      </c>
      <c r="T129">
        <v>180.44</v>
      </c>
      <c r="U129" s="4">
        <v>2611000000000</v>
      </c>
      <c r="V129">
        <v>69.400000000000006</v>
      </c>
      <c r="W129">
        <v>11.2</v>
      </c>
      <c r="X129">
        <v>49.7</v>
      </c>
      <c r="Y129">
        <v>1366417754</v>
      </c>
    </row>
    <row r="130" spans="1:25" x14ac:dyDescent="0.25">
      <c r="A130">
        <v>138</v>
      </c>
      <c r="B130" t="s">
        <v>590</v>
      </c>
      <c r="C130" t="s">
        <v>613</v>
      </c>
      <c r="D130" t="s">
        <v>32</v>
      </c>
      <c r="E130" t="s">
        <v>614</v>
      </c>
      <c r="F130" t="s">
        <v>615</v>
      </c>
      <c r="G130" t="s">
        <v>590</v>
      </c>
      <c r="H130" t="s">
        <v>1816</v>
      </c>
      <c r="I130" t="s">
        <v>1796</v>
      </c>
      <c r="J130" t="s">
        <v>616</v>
      </c>
      <c r="K130" t="s">
        <v>617</v>
      </c>
      <c r="L130" s="4">
        <v>12900</v>
      </c>
      <c r="M130">
        <v>1947</v>
      </c>
      <c r="N130">
        <f t="shared" si="4"/>
        <v>1940</v>
      </c>
      <c r="O130">
        <v>7</v>
      </c>
      <c r="P130">
        <v>29</v>
      </c>
      <c r="Q130" s="3">
        <f t="shared" si="5"/>
        <v>17377</v>
      </c>
      <c r="R130" s="3">
        <f t="shared" ca="1" si="6"/>
        <v>45846</v>
      </c>
      <c r="S130">
        <f t="shared" ca="1" si="7"/>
        <v>77.9431987523826</v>
      </c>
      <c r="T130">
        <v>117.24</v>
      </c>
      <c r="U130" s="4">
        <v>21427700000000</v>
      </c>
      <c r="V130">
        <v>78.5</v>
      </c>
      <c r="W130">
        <v>9.6</v>
      </c>
      <c r="X130">
        <v>36.6</v>
      </c>
      <c r="Y130">
        <v>328239523</v>
      </c>
    </row>
    <row r="131" spans="1:25" x14ac:dyDescent="0.25">
      <c r="A131">
        <v>140</v>
      </c>
      <c r="B131" t="s">
        <v>292</v>
      </c>
      <c r="C131" t="s">
        <v>618</v>
      </c>
      <c r="D131" t="s">
        <v>226</v>
      </c>
      <c r="E131" t="s">
        <v>227</v>
      </c>
      <c r="F131" t="s">
        <v>619</v>
      </c>
      <c r="G131" t="s">
        <v>292</v>
      </c>
      <c r="H131" t="s">
        <v>1816</v>
      </c>
      <c r="I131" t="s">
        <v>1796</v>
      </c>
      <c r="J131" t="s">
        <v>620</v>
      </c>
      <c r="K131" t="s">
        <v>621</v>
      </c>
      <c r="L131" s="4">
        <v>12600</v>
      </c>
      <c r="M131">
        <v>1964</v>
      </c>
      <c r="N131">
        <f t="shared" ref="N131:N194" si="8">INT(M131/10)*10</f>
        <v>1960</v>
      </c>
      <c r="O131">
        <v>4</v>
      </c>
      <c r="P131">
        <v>21</v>
      </c>
      <c r="Q131" s="3">
        <f t="shared" ref="Q131:Q194" si="9">DATE(M131,O131,P131)</f>
        <v>23488</v>
      </c>
      <c r="R131" s="3">
        <f t="shared" ref="R131:R194" ca="1" si="10">TODAY()</f>
        <v>45846</v>
      </c>
      <c r="S131">
        <f t="shared" ref="S131:S194" ca="1" si="11">YEARFRAC(R131,Q131,1)</f>
        <v>61.211516382584122</v>
      </c>
      <c r="T131">
        <v>119.62</v>
      </c>
      <c r="U131" s="4">
        <v>2827113184696</v>
      </c>
      <c r="V131">
        <v>81.3</v>
      </c>
      <c r="W131">
        <v>25.5</v>
      </c>
      <c r="X131">
        <v>30.6</v>
      </c>
      <c r="Y131">
        <v>66834405</v>
      </c>
    </row>
    <row r="132" spans="1:25" x14ac:dyDescent="0.25">
      <c r="A132">
        <v>141</v>
      </c>
      <c r="B132" t="s">
        <v>292</v>
      </c>
      <c r="C132" t="s">
        <v>622</v>
      </c>
      <c r="D132" t="s">
        <v>532</v>
      </c>
      <c r="E132" t="s">
        <v>533</v>
      </c>
      <c r="F132" t="s">
        <v>292</v>
      </c>
      <c r="G132" t="s">
        <v>292</v>
      </c>
      <c r="H132" t="s">
        <v>1816</v>
      </c>
      <c r="I132" t="s">
        <v>1796</v>
      </c>
      <c r="J132" t="s">
        <v>623</v>
      </c>
      <c r="K132" t="s">
        <v>624</v>
      </c>
      <c r="L132" s="4">
        <v>12300</v>
      </c>
      <c r="M132">
        <v>1965</v>
      </c>
      <c r="N132">
        <f t="shared" si="8"/>
        <v>1960</v>
      </c>
      <c r="O132">
        <v>7</v>
      </c>
      <c r="P132">
        <v>12</v>
      </c>
      <c r="Q132" s="3">
        <f t="shared" si="9"/>
        <v>23935</v>
      </c>
      <c r="R132" s="3">
        <f t="shared" ca="1" si="10"/>
        <v>45846</v>
      </c>
      <c r="S132">
        <f t="shared" ca="1" si="11"/>
        <v>59.989721723518855</v>
      </c>
      <c r="T132">
        <v>113.27</v>
      </c>
      <c r="U132" s="4">
        <v>543649976166</v>
      </c>
      <c r="V132">
        <v>76.900000000000006</v>
      </c>
      <c r="W132">
        <v>14.9</v>
      </c>
      <c r="X132">
        <v>29.5</v>
      </c>
      <c r="Y132">
        <v>69625582</v>
      </c>
    </row>
    <row r="133" spans="1:25" x14ac:dyDescent="0.25">
      <c r="A133">
        <v>142</v>
      </c>
      <c r="B133" t="s">
        <v>272</v>
      </c>
      <c r="C133" t="s">
        <v>625</v>
      </c>
      <c r="D133" t="s">
        <v>105</v>
      </c>
      <c r="E133" t="s">
        <v>626</v>
      </c>
      <c r="F133" t="s">
        <v>296</v>
      </c>
      <c r="G133" t="s">
        <v>272</v>
      </c>
      <c r="H133" t="s">
        <v>1816</v>
      </c>
      <c r="I133" t="s">
        <v>1796</v>
      </c>
      <c r="J133" t="s">
        <v>627</v>
      </c>
      <c r="K133" t="s">
        <v>628</v>
      </c>
      <c r="L133" s="4">
        <v>12200</v>
      </c>
      <c r="M133">
        <v>1973</v>
      </c>
      <c r="N133">
        <f t="shared" si="8"/>
        <v>1970</v>
      </c>
      <c r="O133">
        <v>2</v>
      </c>
      <c r="P133">
        <v>1</v>
      </c>
      <c r="Q133" s="3">
        <f t="shared" si="9"/>
        <v>26696</v>
      </c>
      <c r="R133" s="3">
        <f t="shared" ca="1" si="10"/>
        <v>45846</v>
      </c>
      <c r="S133">
        <f t="shared" ca="1" si="11"/>
        <v>52.430519681785306</v>
      </c>
      <c r="T133">
        <v>125.08</v>
      </c>
      <c r="U133" s="4">
        <v>19910000000000</v>
      </c>
      <c r="V133">
        <v>77</v>
      </c>
      <c r="W133">
        <v>9.4</v>
      </c>
      <c r="X133">
        <v>59.2</v>
      </c>
      <c r="Y133">
        <v>1397715000</v>
      </c>
    </row>
    <row r="134" spans="1:25" x14ac:dyDescent="0.25">
      <c r="A134">
        <v>142</v>
      </c>
      <c r="B134" t="s">
        <v>351</v>
      </c>
      <c r="C134" t="s">
        <v>629</v>
      </c>
      <c r="D134" t="s">
        <v>105</v>
      </c>
      <c r="E134" t="s">
        <v>630</v>
      </c>
      <c r="F134" t="s">
        <v>354</v>
      </c>
      <c r="G134" t="s">
        <v>351</v>
      </c>
      <c r="H134" t="s">
        <v>1816</v>
      </c>
      <c r="I134" t="s">
        <v>1796</v>
      </c>
      <c r="J134" t="s">
        <v>631</v>
      </c>
      <c r="K134" t="s">
        <v>632</v>
      </c>
      <c r="L134" s="4">
        <v>12200</v>
      </c>
      <c r="M134">
        <v>1953</v>
      </c>
      <c r="N134">
        <f t="shared" si="8"/>
        <v>1950</v>
      </c>
      <c r="O134">
        <v>10</v>
      </c>
      <c r="P134">
        <v>8</v>
      </c>
      <c r="Q134" s="3">
        <f t="shared" si="9"/>
        <v>19640</v>
      </c>
      <c r="R134" s="3">
        <f t="shared" ca="1" si="10"/>
        <v>45846</v>
      </c>
      <c r="S134">
        <f t="shared" ca="1" si="11"/>
        <v>71.748790458688077</v>
      </c>
      <c r="T134">
        <v>125.08</v>
      </c>
      <c r="U134" s="4">
        <v>19910000000000</v>
      </c>
      <c r="V134">
        <v>77</v>
      </c>
      <c r="W134">
        <v>9.4</v>
      </c>
      <c r="X134">
        <v>59.2</v>
      </c>
      <c r="Y134">
        <v>1397715000</v>
      </c>
    </row>
    <row r="135" spans="1:25" x14ac:dyDescent="0.25">
      <c r="A135">
        <v>144</v>
      </c>
      <c r="B135" t="s">
        <v>30</v>
      </c>
      <c r="C135" t="s">
        <v>633</v>
      </c>
      <c r="D135" t="s">
        <v>32</v>
      </c>
      <c r="E135" t="s">
        <v>634</v>
      </c>
      <c r="F135" t="s">
        <v>635</v>
      </c>
      <c r="G135" t="s">
        <v>30</v>
      </c>
      <c r="H135" t="s">
        <v>1816</v>
      </c>
      <c r="I135" t="s">
        <v>1796</v>
      </c>
      <c r="J135" t="s">
        <v>636</v>
      </c>
      <c r="K135" t="s">
        <v>637</v>
      </c>
      <c r="L135" s="4">
        <v>12100</v>
      </c>
      <c r="M135">
        <v>1950</v>
      </c>
      <c r="N135">
        <f t="shared" si="8"/>
        <v>1950</v>
      </c>
      <c r="O135">
        <v>7</v>
      </c>
      <c r="P135">
        <v>18</v>
      </c>
      <c r="Q135" s="3">
        <f t="shared" si="9"/>
        <v>18462</v>
      </c>
      <c r="R135" s="3">
        <f t="shared" ca="1" si="10"/>
        <v>45846</v>
      </c>
      <c r="S135">
        <f t="shared" ca="1" si="11"/>
        <v>74.973305954825463</v>
      </c>
      <c r="T135">
        <v>117.24</v>
      </c>
      <c r="U135" s="4">
        <v>21427700000000</v>
      </c>
      <c r="V135">
        <v>78.5</v>
      </c>
      <c r="W135">
        <v>9.6</v>
      </c>
      <c r="X135">
        <v>36.6</v>
      </c>
      <c r="Y135">
        <v>328239523</v>
      </c>
    </row>
    <row r="136" spans="1:25" x14ac:dyDescent="0.25">
      <c r="A136">
        <v>145</v>
      </c>
      <c r="B136" t="s">
        <v>38</v>
      </c>
      <c r="C136" t="s">
        <v>638</v>
      </c>
      <c r="D136" t="s">
        <v>32</v>
      </c>
      <c r="E136" t="s">
        <v>89</v>
      </c>
      <c r="F136" t="s">
        <v>639</v>
      </c>
      <c r="G136" t="s">
        <v>38</v>
      </c>
      <c r="H136" t="s">
        <v>1820</v>
      </c>
      <c r="I136" t="s">
        <v>1797</v>
      </c>
      <c r="J136" t="s">
        <v>640</v>
      </c>
      <c r="K136" t="s">
        <v>641</v>
      </c>
      <c r="L136" s="4">
        <v>12000</v>
      </c>
      <c r="M136">
        <v>1963</v>
      </c>
      <c r="N136">
        <f t="shared" si="8"/>
        <v>1960</v>
      </c>
      <c r="O136">
        <v>11</v>
      </c>
      <c r="P136">
        <v>6</v>
      </c>
      <c r="Q136" s="3">
        <f t="shared" si="9"/>
        <v>23321</v>
      </c>
      <c r="R136" s="3">
        <f t="shared" ca="1" si="10"/>
        <v>45846</v>
      </c>
      <c r="S136">
        <f t="shared" ca="1" si="11"/>
        <v>61.669418973534398</v>
      </c>
      <c r="T136">
        <v>117.24</v>
      </c>
      <c r="U136" s="4">
        <v>21427700000000</v>
      </c>
      <c r="V136">
        <v>78.5</v>
      </c>
      <c r="W136">
        <v>9.6</v>
      </c>
      <c r="X136">
        <v>36.6</v>
      </c>
      <c r="Y136">
        <v>328239523</v>
      </c>
    </row>
    <row r="137" spans="1:25" x14ac:dyDescent="0.25">
      <c r="A137">
        <v>147</v>
      </c>
      <c r="B137" t="s">
        <v>462</v>
      </c>
      <c r="C137" t="s">
        <v>642</v>
      </c>
      <c r="D137" t="s">
        <v>32</v>
      </c>
      <c r="E137" t="s">
        <v>61</v>
      </c>
      <c r="F137" t="s">
        <v>465</v>
      </c>
      <c r="G137" t="s">
        <v>462</v>
      </c>
      <c r="H137" t="s">
        <v>1816</v>
      </c>
      <c r="I137" t="s">
        <v>1796</v>
      </c>
      <c r="J137" t="s">
        <v>643</v>
      </c>
      <c r="K137" t="s">
        <v>266</v>
      </c>
      <c r="L137" s="4">
        <v>11600</v>
      </c>
      <c r="M137">
        <v>1940</v>
      </c>
      <c r="N137">
        <f t="shared" si="8"/>
        <v>1940</v>
      </c>
      <c r="O137">
        <v>5</v>
      </c>
      <c r="P137">
        <v>10</v>
      </c>
      <c r="Q137" s="3">
        <f t="shared" si="9"/>
        <v>14741</v>
      </c>
      <c r="R137" s="3">
        <f t="shared" ca="1" si="10"/>
        <v>45846</v>
      </c>
      <c r="S137">
        <f t="shared" ca="1" si="11"/>
        <v>85.159493187316954</v>
      </c>
      <c r="T137">
        <v>117.24</v>
      </c>
      <c r="U137" s="4">
        <v>21427700000000</v>
      </c>
      <c r="V137">
        <v>78.5</v>
      </c>
      <c r="W137">
        <v>9.6</v>
      </c>
      <c r="X137">
        <v>36.6</v>
      </c>
      <c r="Y137">
        <v>328239523</v>
      </c>
    </row>
    <row r="138" spans="1:25" x14ac:dyDescent="0.25">
      <c r="A138">
        <v>148</v>
      </c>
      <c r="B138" t="s">
        <v>38</v>
      </c>
      <c r="C138" t="s">
        <v>644</v>
      </c>
      <c r="D138" t="s">
        <v>306</v>
      </c>
      <c r="E138" t="s">
        <v>645</v>
      </c>
      <c r="F138" t="s">
        <v>646</v>
      </c>
      <c r="G138" t="s">
        <v>38</v>
      </c>
      <c r="H138" t="s">
        <v>1816</v>
      </c>
      <c r="I138" t="s">
        <v>1796</v>
      </c>
      <c r="J138" t="s">
        <v>647</v>
      </c>
      <c r="K138" t="s">
        <v>648</v>
      </c>
      <c r="L138" s="4">
        <v>11500</v>
      </c>
      <c r="M138">
        <v>1984</v>
      </c>
      <c r="N138">
        <f t="shared" si="8"/>
        <v>1980</v>
      </c>
      <c r="O138">
        <v>10</v>
      </c>
      <c r="P138">
        <v>10</v>
      </c>
      <c r="Q138" s="3">
        <f t="shared" si="9"/>
        <v>30965</v>
      </c>
      <c r="R138" s="3">
        <f t="shared" ca="1" si="10"/>
        <v>45846</v>
      </c>
      <c r="S138">
        <f t="shared" ca="1" si="11"/>
        <v>40.740629685157423</v>
      </c>
      <c r="T138">
        <v>114.52</v>
      </c>
      <c r="U138" s="4">
        <v>421142267938</v>
      </c>
      <c r="V138">
        <v>77.8</v>
      </c>
      <c r="W138">
        <v>0.1</v>
      </c>
      <c r="X138">
        <v>15.9</v>
      </c>
      <c r="Y138">
        <v>9770529</v>
      </c>
    </row>
    <row r="139" spans="1:25" x14ac:dyDescent="0.25">
      <c r="A139">
        <v>148</v>
      </c>
      <c r="B139" t="s">
        <v>351</v>
      </c>
      <c r="C139" t="s">
        <v>1817</v>
      </c>
      <c r="D139" t="s">
        <v>158</v>
      </c>
      <c r="E139" t="s">
        <v>650</v>
      </c>
      <c r="F139" t="s">
        <v>517</v>
      </c>
      <c r="G139" t="s">
        <v>351</v>
      </c>
      <c r="H139" t="s">
        <v>1816</v>
      </c>
      <c r="I139" t="s">
        <v>1796</v>
      </c>
      <c r="J139" t="s">
        <v>1818</v>
      </c>
      <c r="K139" t="s">
        <v>652</v>
      </c>
      <c r="L139" s="4">
        <v>11500</v>
      </c>
      <c r="M139">
        <v>1950</v>
      </c>
      <c r="N139">
        <f t="shared" si="8"/>
        <v>1950</v>
      </c>
      <c r="O139">
        <v>2</v>
      </c>
      <c r="P139">
        <v>16</v>
      </c>
      <c r="Q139" s="3">
        <f t="shared" si="9"/>
        <v>18310</v>
      </c>
      <c r="R139" s="3">
        <f t="shared" ca="1" si="10"/>
        <v>45846</v>
      </c>
      <c r="S139">
        <f t="shared" ca="1" si="11"/>
        <v>75.389459274469544</v>
      </c>
      <c r="T139">
        <v>112.85</v>
      </c>
      <c r="U139" s="4">
        <v>3845630030824</v>
      </c>
      <c r="V139">
        <v>80.900000000000006</v>
      </c>
      <c r="W139">
        <v>11.5</v>
      </c>
      <c r="X139">
        <v>48.8</v>
      </c>
      <c r="Y139">
        <v>83132799</v>
      </c>
    </row>
    <row r="140" spans="1:25" x14ac:dyDescent="0.25">
      <c r="A140">
        <v>148</v>
      </c>
      <c r="B140" t="s">
        <v>351</v>
      </c>
      <c r="C140" t="s">
        <v>1819</v>
      </c>
      <c r="D140" t="s">
        <v>158</v>
      </c>
      <c r="E140" t="s">
        <v>650</v>
      </c>
      <c r="F140" t="s">
        <v>517</v>
      </c>
      <c r="G140" t="s">
        <v>351</v>
      </c>
      <c r="H140" t="s">
        <v>1816</v>
      </c>
      <c r="I140" t="s">
        <v>1796</v>
      </c>
      <c r="J140" t="s">
        <v>1818</v>
      </c>
      <c r="K140" t="s">
        <v>304</v>
      </c>
      <c r="L140" s="4">
        <v>11500</v>
      </c>
      <c r="M140">
        <v>1950</v>
      </c>
      <c r="N140">
        <f t="shared" si="8"/>
        <v>1950</v>
      </c>
      <c r="O140">
        <v>2</v>
      </c>
      <c r="P140">
        <v>16</v>
      </c>
      <c r="Q140" s="3">
        <f t="shared" si="9"/>
        <v>18310</v>
      </c>
      <c r="R140" s="3">
        <f t="shared" ca="1" si="10"/>
        <v>45846</v>
      </c>
      <c r="S140">
        <f t="shared" ca="1" si="11"/>
        <v>75.389459274469544</v>
      </c>
      <c r="T140">
        <v>112.85</v>
      </c>
      <c r="U140" s="4">
        <v>3845630030824</v>
      </c>
      <c r="V140">
        <v>80.900000000000006</v>
      </c>
      <c r="W140">
        <v>11.5</v>
      </c>
      <c r="X140">
        <v>48.8</v>
      </c>
      <c r="Y140">
        <v>83132799</v>
      </c>
    </row>
    <row r="141" spans="1:25" x14ac:dyDescent="0.25">
      <c r="A141">
        <v>151</v>
      </c>
      <c r="B141" t="s">
        <v>103</v>
      </c>
      <c r="C141" t="s">
        <v>654</v>
      </c>
      <c r="D141" t="s">
        <v>105</v>
      </c>
      <c r="E141" t="s">
        <v>655</v>
      </c>
      <c r="F141" t="s">
        <v>656</v>
      </c>
      <c r="G141" t="s">
        <v>103</v>
      </c>
      <c r="H141" t="s">
        <v>1816</v>
      </c>
      <c r="I141" t="s">
        <v>1796</v>
      </c>
      <c r="J141" t="s">
        <v>657</v>
      </c>
      <c r="K141" t="s">
        <v>658</v>
      </c>
      <c r="L141" s="4">
        <v>11400</v>
      </c>
      <c r="M141">
        <v>1964</v>
      </c>
      <c r="N141">
        <f t="shared" si="8"/>
        <v>1960</v>
      </c>
      <c r="O141">
        <v>1</v>
      </c>
      <c r="P141">
        <v>1</v>
      </c>
      <c r="Q141" s="3">
        <f t="shared" si="9"/>
        <v>23377</v>
      </c>
      <c r="R141" s="3">
        <f t="shared" ca="1" si="10"/>
        <v>45846</v>
      </c>
      <c r="S141">
        <f t="shared" ca="1" si="11"/>
        <v>61.515411110129826</v>
      </c>
      <c r="T141">
        <v>125.08</v>
      </c>
      <c r="U141" s="4">
        <v>19910000000000</v>
      </c>
      <c r="V141">
        <v>77</v>
      </c>
      <c r="W141">
        <v>9.4</v>
      </c>
      <c r="X141">
        <v>59.2</v>
      </c>
      <c r="Y141">
        <v>1397715000</v>
      </c>
    </row>
    <row r="142" spans="1:25" x14ac:dyDescent="0.25">
      <c r="A142">
        <v>151</v>
      </c>
      <c r="B142" t="s">
        <v>21</v>
      </c>
      <c r="C142" t="s">
        <v>659</v>
      </c>
      <c r="D142" t="s">
        <v>32</v>
      </c>
      <c r="E142" t="s">
        <v>660</v>
      </c>
      <c r="F142" t="s">
        <v>661</v>
      </c>
      <c r="G142" t="s">
        <v>21</v>
      </c>
      <c r="H142" t="s">
        <v>1816</v>
      </c>
      <c r="I142" t="s">
        <v>1796</v>
      </c>
      <c r="J142" t="s">
        <v>662</v>
      </c>
      <c r="K142" t="s">
        <v>64</v>
      </c>
      <c r="L142" s="4">
        <v>11400</v>
      </c>
      <c r="M142">
        <v>1972</v>
      </c>
      <c r="N142">
        <f t="shared" si="8"/>
        <v>1970</v>
      </c>
      <c r="O142">
        <v>7</v>
      </c>
      <c r="P142">
        <v>21</v>
      </c>
      <c r="Q142" s="3">
        <f t="shared" si="9"/>
        <v>26501</v>
      </c>
      <c r="R142" s="3">
        <f t="shared" ca="1" si="10"/>
        <v>45846</v>
      </c>
      <c r="S142">
        <f t="shared" ca="1" si="11"/>
        <v>52.962380855810181</v>
      </c>
      <c r="T142">
        <v>117.24</v>
      </c>
      <c r="U142" s="4">
        <v>21427700000000</v>
      </c>
      <c r="V142">
        <v>78.5</v>
      </c>
      <c r="W142">
        <v>9.6</v>
      </c>
      <c r="X142">
        <v>36.6</v>
      </c>
      <c r="Y142">
        <v>328239523</v>
      </c>
    </row>
    <row r="143" spans="1:25" x14ac:dyDescent="0.25">
      <c r="A143">
        <v>153</v>
      </c>
      <c r="B143" t="s">
        <v>49</v>
      </c>
      <c r="C143" t="s">
        <v>663</v>
      </c>
      <c r="D143" t="s">
        <v>32</v>
      </c>
      <c r="E143" t="s">
        <v>61</v>
      </c>
      <c r="F143" t="s">
        <v>204</v>
      </c>
      <c r="G143" t="s">
        <v>49</v>
      </c>
      <c r="H143" t="s">
        <v>1816</v>
      </c>
      <c r="I143" t="s">
        <v>1796</v>
      </c>
      <c r="J143" t="s">
        <v>664</v>
      </c>
      <c r="K143" t="s">
        <v>665</v>
      </c>
      <c r="L143" s="4">
        <v>11300</v>
      </c>
      <c r="M143">
        <v>1948</v>
      </c>
      <c r="N143">
        <f t="shared" si="8"/>
        <v>1940</v>
      </c>
      <c r="O143">
        <v>9</v>
      </c>
      <c r="P143">
        <v>30</v>
      </c>
      <c r="Q143" s="3">
        <f t="shared" si="9"/>
        <v>17806</v>
      </c>
      <c r="R143" s="3">
        <f t="shared" ca="1" si="10"/>
        <v>45846</v>
      </c>
      <c r="S143">
        <f t="shared" ca="1" si="11"/>
        <v>76.767988767988768</v>
      </c>
      <c r="T143">
        <v>117.24</v>
      </c>
      <c r="U143" s="4">
        <v>21427700000000</v>
      </c>
      <c r="V143">
        <v>78.5</v>
      </c>
      <c r="W143">
        <v>9.6</v>
      </c>
      <c r="X143">
        <v>36.6</v>
      </c>
      <c r="Y143">
        <v>328239523</v>
      </c>
    </row>
    <row r="144" spans="1:25" x14ac:dyDescent="0.25">
      <c r="A144">
        <v>153</v>
      </c>
      <c r="B144" t="s">
        <v>250</v>
      </c>
      <c r="C144" t="s">
        <v>666</v>
      </c>
      <c r="D144" t="s">
        <v>665</v>
      </c>
      <c r="E144" t="s">
        <v>667</v>
      </c>
      <c r="F144" t="s">
        <v>668</v>
      </c>
      <c r="G144" t="s">
        <v>250</v>
      </c>
      <c r="H144" t="s">
        <v>1816</v>
      </c>
      <c r="I144" t="s">
        <v>1796</v>
      </c>
      <c r="J144" t="s">
        <v>669</v>
      </c>
      <c r="K144" t="s">
        <v>670</v>
      </c>
      <c r="L144" s="4">
        <v>11300</v>
      </c>
      <c r="M144">
        <v>1953</v>
      </c>
      <c r="N144">
        <f t="shared" si="8"/>
        <v>1950</v>
      </c>
      <c r="O144">
        <v>9</v>
      </c>
      <c r="P144">
        <v>8</v>
      </c>
      <c r="Q144" s="3">
        <f t="shared" si="9"/>
        <v>19610</v>
      </c>
      <c r="R144" s="3">
        <f t="shared" ca="1" si="10"/>
        <v>45846</v>
      </c>
      <c r="S144">
        <f t="shared" ca="1" si="11"/>
        <v>71.830926752428454</v>
      </c>
      <c r="T144">
        <v>108.15</v>
      </c>
      <c r="U144" s="4">
        <v>395098666122</v>
      </c>
      <c r="V144">
        <v>82.8</v>
      </c>
      <c r="W144">
        <v>23.1</v>
      </c>
      <c r="X144">
        <v>25.3</v>
      </c>
      <c r="Y144">
        <v>9053300</v>
      </c>
    </row>
    <row r="145" spans="1:25" x14ac:dyDescent="0.25">
      <c r="A145">
        <v>153</v>
      </c>
      <c r="B145" t="s">
        <v>250</v>
      </c>
      <c r="C145" t="s">
        <v>672</v>
      </c>
      <c r="D145" t="s">
        <v>274</v>
      </c>
      <c r="E145" t="s">
        <v>673</v>
      </c>
      <c r="F145" t="s">
        <v>250</v>
      </c>
      <c r="G145" t="s">
        <v>250</v>
      </c>
      <c r="H145" t="s">
        <v>1820</v>
      </c>
      <c r="I145" t="s">
        <v>1796</v>
      </c>
      <c r="J145" t="s">
        <v>674</v>
      </c>
      <c r="K145" t="s">
        <v>675</v>
      </c>
      <c r="L145" s="4">
        <v>11300</v>
      </c>
      <c r="M145">
        <v>1960</v>
      </c>
      <c r="N145">
        <f t="shared" si="8"/>
        <v>1960</v>
      </c>
      <c r="O145">
        <v>4</v>
      </c>
      <c r="P145">
        <v>11</v>
      </c>
      <c r="Q145" s="3">
        <f t="shared" si="9"/>
        <v>22017</v>
      </c>
      <c r="R145" s="3">
        <f t="shared" ca="1" si="10"/>
        <v>45846</v>
      </c>
      <c r="S145">
        <f t="shared" ca="1" si="11"/>
        <v>65.238893267515664</v>
      </c>
      <c r="T145">
        <v>119.8</v>
      </c>
      <c r="U145" s="4">
        <v>1392680589329</v>
      </c>
      <c r="V145">
        <v>82.7</v>
      </c>
      <c r="W145">
        <v>23</v>
      </c>
      <c r="X145">
        <v>47.4</v>
      </c>
      <c r="Y145">
        <v>25766605</v>
      </c>
    </row>
    <row r="146" spans="1:25" x14ac:dyDescent="0.25">
      <c r="A146">
        <v>153</v>
      </c>
      <c r="B146" t="s">
        <v>49</v>
      </c>
      <c r="C146" t="s">
        <v>676</v>
      </c>
      <c r="D146" t="s">
        <v>170</v>
      </c>
      <c r="E146" t="s">
        <v>677</v>
      </c>
      <c r="F146" t="s">
        <v>264</v>
      </c>
      <c r="G146" t="s">
        <v>49</v>
      </c>
      <c r="H146" t="s">
        <v>1816</v>
      </c>
      <c r="I146" t="s">
        <v>1796</v>
      </c>
      <c r="J146" t="s">
        <v>678</v>
      </c>
      <c r="K146" t="s">
        <v>621</v>
      </c>
      <c r="L146" s="4">
        <v>11300</v>
      </c>
      <c r="M146">
        <v>1965</v>
      </c>
      <c r="N146">
        <f t="shared" si="8"/>
        <v>1960</v>
      </c>
      <c r="O146">
        <v>5</v>
      </c>
      <c r="P146">
        <v>3</v>
      </c>
      <c r="Q146" s="3">
        <f t="shared" si="9"/>
        <v>23865</v>
      </c>
      <c r="R146" s="3">
        <f t="shared" ca="1" si="10"/>
        <v>45846</v>
      </c>
      <c r="S146">
        <f t="shared" ca="1" si="11"/>
        <v>60.181373429084381</v>
      </c>
      <c r="T146">
        <v>99.55</v>
      </c>
      <c r="U146" s="4">
        <v>703082435360</v>
      </c>
      <c r="V146">
        <v>83.6</v>
      </c>
      <c r="W146">
        <v>10.1</v>
      </c>
      <c r="X146">
        <v>28.8</v>
      </c>
      <c r="Y146">
        <v>8574832</v>
      </c>
    </row>
    <row r="147" spans="1:25" x14ac:dyDescent="0.25">
      <c r="A147">
        <v>157</v>
      </c>
      <c r="B147" t="s">
        <v>21</v>
      </c>
      <c r="C147" t="s">
        <v>679</v>
      </c>
      <c r="D147" t="s">
        <v>680</v>
      </c>
      <c r="E147" t="s">
        <v>681</v>
      </c>
      <c r="F147" t="s">
        <v>165</v>
      </c>
      <c r="G147" t="s">
        <v>21</v>
      </c>
      <c r="H147" t="s">
        <v>1816</v>
      </c>
      <c r="I147" t="s">
        <v>1796</v>
      </c>
      <c r="J147" t="s">
        <v>682</v>
      </c>
      <c r="K147" t="s">
        <v>683</v>
      </c>
      <c r="L147" s="4">
        <v>11100</v>
      </c>
      <c r="M147">
        <v>1934</v>
      </c>
      <c r="N147">
        <f t="shared" si="8"/>
        <v>1930</v>
      </c>
      <c r="O147">
        <v>7</v>
      </c>
      <c r="P147">
        <v>11</v>
      </c>
      <c r="Q147" s="3">
        <f t="shared" si="9"/>
        <v>12611</v>
      </c>
      <c r="R147" s="3">
        <f t="shared" ca="1" si="10"/>
        <v>45846</v>
      </c>
      <c r="S147">
        <f t="shared" ca="1" si="11"/>
        <v>90.992470910335385</v>
      </c>
      <c r="T147">
        <v>110.62</v>
      </c>
      <c r="U147" s="4">
        <v>2001244392042</v>
      </c>
      <c r="V147">
        <v>82.9</v>
      </c>
      <c r="W147">
        <v>24.3</v>
      </c>
      <c r="X147">
        <v>59.1</v>
      </c>
      <c r="Y147">
        <v>60297396</v>
      </c>
    </row>
    <row r="148" spans="1:25" x14ac:dyDescent="0.25">
      <c r="A148">
        <v>157</v>
      </c>
      <c r="B148" t="s">
        <v>21</v>
      </c>
      <c r="C148" t="s">
        <v>685</v>
      </c>
      <c r="D148" t="s">
        <v>686</v>
      </c>
      <c r="E148" t="s">
        <v>687</v>
      </c>
      <c r="F148" t="s">
        <v>165</v>
      </c>
      <c r="G148" t="s">
        <v>21</v>
      </c>
      <c r="H148" t="s">
        <v>1820</v>
      </c>
      <c r="I148" t="s">
        <v>1796</v>
      </c>
      <c r="J148" t="s">
        <v>475</v>
      </c>
      <c r="K148" t="s">
        <v>688</v>
      </c>
      <c r="L148" s="4">
        <v>11100</v>
      </c>
      <c r="M148">
        <v>1950</v>
      </c>
      <c r="N148">
        <f t="shared" si="8"/>
        <v>1950</v>
      </c>
      <c r="O148">
        <v>6</v>
      </c>
      <c r="P148">
        <v>1</v>
      </c>
      <c r="Q148" s="3">
        <f t="shared" si="9"/>
        <v>18415</v>
      </c>
      <c r="R148" s="3">
        <f t="shared" ca="1" si="10"/>
        <v>45846</v>
      </c>
      <c r="S148">
        <f t="shared" ca="1" si="11"/>
        <v>75.101984941820675</v>
      </c>
      <c r="T148">
        <v>158.93</v>
      </c>
      <c r="U148" s="4">
        <v>351431649241</v>
      </c>
      <c r="V148">
        <v>63.9</v>
      </c>
      <c r="W148">
        <v>27.5</v>
      </c>
      <c r="X148">
        <v>29.2</v>
      </c>
      <c r="Y148">
        <v>58558270</v>
      </c>
    </row>
    <row r="149" spans="1:25" x14ac:dyDescent="0.25">
      <c r="A149">
        <v>159</v>
      </c>
      <c r="B149" t="s">
        <v>38</v>
      </c>
      <c r="C149" t="s">
        <v>690</v>
      </c>
      <c r="D149" t="s">
        <v>105</v>
      </c>
      <c r="E149" t="s">
        <v>192</v>
      </c>
      <c r="F149" t="s">
        <v>193</v>
      </c>
      <c r="G149" t="s">
        <v>38</v>
      </c>
      <c r="H149" t="s">
        <v>1816</v>
      </c>
      <c r="I149" t="s">
        <v>1796</v>
      </c>
      <c r="J149" t="s">
        <v>155</v>
      </c>
      <c r="K149" t="s">
        <v>691</v>
      </c>
      <c r="L149" s="4">
        <v>11000</v>
      </c>
      <c r="M149">
        <v>1972</v>
      </c>
      <c r="N149">
        <f t="shared" si="8"/>
        <v>1970</v>
      </c>
      <c r="O149">
        <v>1</v>
      </c>
      <c r="P149">
        <v>1</v>
      </c>
      <c r="Q149" s="3">
        <f t="shared" si="9"/>
        <v>26299</v>
      </c>
      <c r="R149" s="3">
        <f t="shared" ca="1" si="10"/>
        <v>45846</v>
      </c>
      <c r="S149">
        <f t="shared" ca="1" si="11"/>
        <v>53.515412695193675</v>
      </c>
      <c r="T149">
        <v>125.08</v>
      </c>
      <c r="U149" s="4">
        <v>19910000000000</v>
      </c>
      <c r="V149">
        <v>77</v>
      </c>
      <c r="W149">
        <v>9.4</v>
      </c>
      <c r="X149">
        <v>59.2</v>
      </c>
      <c r="Y149">
        <v>1397715000</v>
      </c>
    </row>
    <row r="150" spans="1:25" x14ac:dyDescent="0.25">
      <c r="A150">
        <v>161</v>
      </c>
      <c r="B150" t="s">
        <v>49</v>
      </c>
      <c r="C150" t="s">
        <v>692</v>
      </c>
      <c r="D150" t="s">
        <v>32</v>
      </c>
      <c r="E150" t="s">
        <v>693</v>
      </c>
      <c r="F150" t="s">
        <v>694</v>
      </c>
      <c r="G150" t="s">
        <v>49</v>
      </c>
      <c r="H150" t="s">
        <v>1820</v>
      </c>
      <c r="I150" t="s">
        <v>1796</v>
      </c>
      <c r="J150" t="s">
        <v>695</v>
      </c>
      <c r="K150" t="s">
        <v>696</v>
      </c>
      <c r="L150" s="4">
        <v>10900</v>
      </c>
      <c r="M150">
        <v>1939</v>
      </c>
      <c r="N150">
        <f t="shared" si="8"/>
        <v>1930</v>
      </c>
      <c r="O150">
        <v>12</v>
      </c>
      <c r="P150">
        <v>28</v>
      </c>
      <c r="Q150" s="3">
        <f t="shared" si="9"/>
        <v>14607</v>
      </c>
      <c r="R150" s="3">
        <f t="shared" ca="1" si="10"/>
        <v>45846</v>
      </c>
      <c r="S150">
        <f t="shared" ca="1" si="11"/>
        <v>85.527047864807884</v>
      </c>
      <c r="T150">
        <v>117.24</v>
      </c>
      <c r="U150" s="4">
        <v>21427700000000</v>
      </c>
      <c r="V150">
        <v>78.5</v>
      </c>
      <c r="W150">
        <v>9.6</v>
      </c>
      <c r="X150">
        <v>36.6</v>
      </c>
      <c r="Y150">
        <v>328239523</v>
      </c>
    </row>
    <row r="151" spans="1:25" x14ac:dyDescent="0.25">
      <c r="A151">
        <v>161</v>
      </c>
      <c r="B151" t="s">
        <v>21</v>
      </c>
      <c r="C151" t="s">
        <v>697</v>
      </c>
      <c r="D151" t="s">
        <v>32</v>
      </c>
      <c r="E151" t="s">
        <v>433</v>
      </c>
      <c r="F151" t="s">
        <v>698</v>
      </c>
      <c r="G151" t="s">
        <v>21</v>
      </c>
      <c r="H151" t="s">
        <v>1816</v>
      </c>
      <c r="I151" t="s">
        <v>1797</v>
      </c>
      <c r="J151" t="s">
        <v>699</v>
      </c>
      <c r="K151" t="s">
        <v>700</v>
      </c>
      <c r="L151" s="4">
        <v>10900</v>
      </c>
      <c r="M151">
        <v>1937</v>
      </c>
      <c r="N151">
        <f t="shared" si="8"/>
        <v>1930</v>
      </c>
      <c r="O151">
        <v>6</v>
      </c>
      <c r="P151">
        <v>17</v>
      </c>
      <c r="Q151" s="3">
        <f t="shared" si="9"/>
        <v>13683</v>
      </c>
      <c r="R151" s="3">
        <f t="shared" ca="1" si="10"/>
        <v>45846</v>
      </c>
      <c r="S151">
        <f t="shared" ca="1" si="11"/>
        <v>88.058172086012249</v>
      </c>
      <c r="T151">
        <v>117.24</v>
      </c>
      <c r="U151" s="4">
        <v>21427700000000</v>
      </c>
      <c r="V151">
        <v>78.5</v>
      </c>
      <c r="W151">
        <v>9.6</v>
      </c>
      <c r="X151">
        <v>36.6</v>
      </c>
      <c r="Y151">
        <v>328239523</v>
      </c>
    </row>
    <row r="152" spans="1:25" x14ac:dyDescent="0.25">
      <c r="A152">
        <v>161</v>
      </c>
      <c r="B152" t="s">
        <v>21</v>
      </c>
      <c r="C152" t="s">
        <v>701</v>
      </c>
      <c r="D152" t="s">
        <v>67</v>
      </c>
      <c r="E152" t="s">
        <v>68</v>
      </c>
      <c r="F152" t="s">
        <v>702</v>
      </c>
      <c r="G152" t="s">
        <v>21</v>
      </c>
      <c r="H152" t="s">
        <v>1820</v>
      </c>
      <c r="I152" t="s">
        <v>1796</v>
      </c>
      <c r="J152" t="s">
        <v>703</v>
      </c>
      <c r="K152" t="s">
        <v>704</v>
      </c>
      <c r="L152" s="4">
        <v>10900</v>
      </c>
      <c r="M152">
        <v>1955</v>
      </c>
      <c r="N152">
        <f t="shared" si="8"/>
        <v>1950</v>
      </c>
      <c r="O152">
        <v>10</v>
      </c>
      <c r="P152">
        <v>19</v>
      </c>
      <c r="Q152" s="3">
        <f t="shared" si="9"/>
        <v>20381</v>
      </c>
      <c r="R152" s="3">
        <f t="shared" ca="1" si="10"/>
        <v>45846</v>
      </c>
      <c r="S152">
        <f t="shared" ca="1" si="11"/>
        <v>69.718698183781285</v>
      </c>
      <c r="T152">
        <v>141.54</v>
      </c>
      <c r="U152" s="4">
        <v>1258286717125</v>
      </c>
      <c r="V152">
        <v>75</v>
      </c>
      <c r="W152">
        <v>13.1</v>
      </c>
      <c r="X152">
        <v>55.1</v>
      </c>
      <c r="Y152">
        <v>126014024</v>
      </c>
    </row>
    <row r="153" spans="1:25" x14ac:dyDescent="0.25">
      <c r="A153">
        <v>164</v>
      </c>
      <c r="B153" t="s">
        <v>59</v>
      </c>
      <c r="C153" t="s">
        <v>705</v>
      </c>
      <c r="D153" t="s">
        <v>32</v>
      </c>
      <c r="E153" t="s">
        <v>61</v>
      </c>
      <c r="F153" t="s">
        <v>135</v>
      </c>
      <c r="G153" t="s">
        <v>59</v>
      </c>
      <c r="H153" t="s">
        <v>1820</v>
      </c>
      <c r="I153" t="s">
        <v>1796</v>
      </c>
      <c r="J153" t="s">
        <v>706</v>
      </c>
      <c r="K153" t="s">
        <v>467</v>
      </c>
      <c r="L153" s="4">
        <v>10700</v>
      </c>
      <c r="M153">
        <v>1929</v>
      </c>
      <c r="N153">
        <f t="shared" si="8"/>
        <v>1920</v>
      </c>
      <c r="O153">
        <v>8</v>
      </c>
      <c r="P153">
        <v>5</v>
      </c>
      <c r="Q153" s="3">
        <f t="shared" si="9"/>
        <v>10810</v>
      </c>
      <c r="R153" s="3">
        <f t="shared" ca="1" si="10"/>
        <v>45846</v>
      </c>
      <c r="S153">
        <f t="shared" ca="1" si="11"/>
        <v>95.924017048180858</v>
      </c>
      <c r="T153">
        <v>117.24</v>
      </c>
      <c r="U153" s="4">
        <v>21427700000000</v>
      </c>
      <c r="V153">
        <v>78.5</v>
      </c>
      <c r="W153">
        <v>9.6</v>
      </c>
      <c r="X153">
        <v>36.6</v>
      </c>
      <c r="Y153">
        <v>328239523</v>
      </c>
    </row>
    <row r="154" spans="1:25" x14ac:dyDescent="0.25">
      <c r="A154">
        <v>165</v>
      </c>
      <c r="B154" t="s">
        <v>590</v>
      </c>
      <c r="C154" t="s">
        <v>707</v>
      </c>
      <c r="D154" t="s">
        <v>32</v>
      </c>
      <c r="E154" t="s">
        <v>708</v>
      </c>
      <c r="F154" t="s">
        <v>709</v>
      </c>
      <c r="G154" t="s">
        <v>590</v>
      </c>
      <c r="H154" t="s">
        <v>1816</v>
      </c>
      <c r="I154" t="s">
        <v>1796</v>
      </c>
      <c r="J154" t="s">
        <v>710</v>
      </c>
      <c r="K154" t="s">
        <v>524</v>
      </c>
      <c r="L154" s="4">
        <v>10600</v>
      </c>
      <c r="M154">
        <v>1941</v>
      </c>
      <c r="N154">
        <f t="shared" si="8"/>
        <v>1940</v>
      </c>
      <c r="O154">
        <v>6</v>
      </c>
      <c r="P154">
        <v>5</v>
      </c>
      <c r="Q154" s="3">
        <f t="shared" si="9"/>
        <v>15132</v>
      </c>
      <c r="R154" s="3">
        <f t="shared" ca="1" si="10"/>
        <v>45846</v>
      </c>
      <c r="S154">
        <f t="shared" ca="1" si="11"/>
        <v>84.091026219158664</v>
      </c>
      <c r="T154">
        <v>117.24</v>
      </c>
      <c r="U154" s="4">
        <v>21427700000000</v>
      </c>
      <c r="V154">
        <v>78.5</v>
      </c>
      <c r="W154">
        <v>9.6</v>
      </c>
      <c r="X154">
        <v>36.6</v>
      </c>
      <c r="Y154">
        <v>328239523</v>
      </c>
    </row>
    <row r="155" spans="1:25" x14ac:dyDescent="0.25">
      <c r="A155">
        <v>165</v>
      </c>
      <c r="B155" t="s">
        <v>103</v>
      </c>
      <c r="C155" t="s">
        <v>711</v>
      </c>
      <c r="D155" t="s">
        <v>712</v>
      </c>
      <c r="E155" t="s">
        <v>713</v>
      </c>
      <c r="F155" t="s">
        <v>513</v>
      </c>
      <c r="G155" t="s">
        <v>103</v>
      </c>
      <c r="H155" t="s">
        <v>1816</v>
      </c>
      <c r="I155" t="s">
        <v>1796</v>
      </c>
      <c r="J155" t="s">
        <v>714</v>
      </c>
      <c r="K155" t="s">
        <v>715</v>
      </c>
      <c r="L155" s="4">
        <v>10600</v>
      </c>
      <c r="M155">
        <v>1950</v>
      </c>
      <c r="N155">
        <f t="shared" si="8"/>
        <v>1950</v>
      </c>
      <c r="O155">
        <v>1</v>
      </c>
      <c r="P155">
        <v>1</v>
      </c>
      <c r="Q155" s="3">
        <f t="shared" si="9"/>
        <v>18264</v>
      </c>
      <c r="R155" s="3">
        <f t="shared" ca="1" si="10"/>
        <v>45846</v>
      </c>
      <c r="S155">
        <f t="shared" ca="1" si="11"/>
        <v>75.515400410677614</v>
      </c>
      <c r="T155">
        <v>167.4</v>
      </c>
      <c r="U155" s="4">
        <v>1839758040766</v>
      </c>
      <c r="V155">
        <v>75.7</v>
      </c>
      <c r="W155">
        <v>14.2</v>
      </c>
      <c r="X155">
        <v>65.099999999999994</v>
      </c>
      <c r="Y155">
        <v>212559417</v>
      </c>
    </row>
    <row r="156" spans="1:25" x14ac:dyDescent="0.25">
      <c r="A156">
        <v>167</v>
      </c>
      <c r="B156" t="s">
        <v>49</v>
      </c>
      <c r="C156" t="s">
        <v>717</v>
      </c>
      <c r="D156" t="s">
        <v>327</v>
      </c>
      <c r="E156" t="s">
        <v>328</v>
      </c>
      <c r="F156" t="s">
        <v>718</v>
      </c>
      <c r="G156" t="s">
        <v>49</v>
      </c>
      <c r="H156" t="s">
        <v>1816</v>
      </c>
      <c r="I156" t="s">
        <v>1796</v>
      </c>
      <c r="J156" t="s">
        <v>719</v>
      </c>
      <c r="K156" t="s">
        <v>720</v>
      </c>
      <c r="L156" s="4">
        <v>10500</v>
      </c>
      <c r="M156">
        <v>1966</v>
      </c>
      <c r="N156">
        <f t="shared" si="8"/>
        <v>1960</v>
      </c>
      <c r="O156">
        <v>3</v>
      </c>
      <c r="P156">
        <v>12</v>
      </c>
      <c r="Q156" s="3">
        <f t="shared" si="9"/>
        <v>24178</v>
      </c>
      <c r="R156" s="3">
        <f t="shared" ca="1" si="10"/>
        <v>45846</v>
      </c>
      <c r="S156">
        <f t="shared" ca="1" si="11"/>
        <v>59.323750855578368</v>
      </c>
      <c r="T156">
        <v>180.75</v>
      </c>
      <c r="U156" s="4">
        <v>1699876578871</v>
      </c>
      <c r="V156">
        <v>72.7</v>
      </c>
      <c r="W156">
        <v>11.4</v>
      </c>
      <c r="X156">
        <v>46.2</v>
      </c>
      <c r="Y156">
        <v>144373535</v>
      </c>
    </row>
    <row r="157" spans="1:25" x14ac:dyDescent="0.25">
      <c r="A157">
        <v>167</v>
      </c>
      <c r="B157" t="s">
        <v>21</v>
      </c>
      <c r="C157" t="s">
        <v>721</v>
      </c>
      <c r="D157" t="s">
        <v>105</v>
      </c>
      <c r="E157" t="s">
        <v>602</v>
      </c>
      <c r="F157" t="s">
        <v>247</v>
      </c>
      <c r="G157" t="s">
        <v>21</v>
      </c>
      <c r="H157" t="s">
        <v>1816</v>
      </c>
      <c r="I157" t="s">
        <v>1796</v>
      </c>
      <c r="J157" t="s">
        <v>549</v>
      </c>
      <c r="K157" t="s">
        <v>722</v>
      </c>
      <c r="L157" s="4">
        <v>10500</v>
      </c>
      <c r="M157">
        <v>1984</v>
      </c>
      <c r="N157">
        <f t="shared" si="8"/>
        <v>1980</v>
      </c>
      <c r="O157">
        <v>1</v>
      </c>
      <c r="P157">
        <v>1</v>
      </c>
      <c r="Q157" s="3">
        <f t="shared" si="9"/>
        <v>30682</v>
      </c>
      <c r="R157" s="3">
        <f t="shared" ca="1" si="10"/>
        <v>45846</v>
      </c>
      <c r="S157">
        <f t="shared" ca="1" si="11"/>
        <v>41.515416204941005</v>
      </c>
      <c r="T157">
        <v>125.08</v>
      </c>
      <c r="U157" s="4">
        <v>19910000000000</v>
      </c>
      <c r="V157">
        <v>77</v>
      </c>
      <c r="W157">
        <v>9.4</v>
      </c>
      <c r="X157">
        <v>59.2</v>
      </c>
      <c r="Y157">
        <v>1397715000</v>
      </c>
    </row>
    <row r="158" spans="1:25" x14ac:dyDescent="0.25">
      <c r="A158">
        <v>167</v>
      </c>
      <c r="B158" t="s">
        <v>49</v>
      </c>
      <c r="C158" t="s">
        <v>723</v>
      </c>
      <c r="D158" t="s">
        <v>306</v>
      </c>
      <c r="E158" t="s">
        <v>645</v>
      </c>
      <c r="F158" t="s">
        <v>724</v>
      </c>
      <c r="G158" t="s">
        <v>49</v>
      </c>
      <c r="H158" t="s">
        <v>1816</v>
      </c>
      <c r="I158" t="s">
        <v>1796</v>
      </c>
      <c r="J158" t="s">
        <v>725</v>
      </c>
      <c r="K158" t="s">
        <v>726</v>
      </c>
      <c r="L158" s="4">
        <v>10500</v>
      </c>
      <c r="M158">
        <v>1977</v>
      </c>
      <c r="N158">
        <f t="shared" si="8"/>
        <v>1970</v>
      </c>
      <c r="O158">
        <v>9</v>
      </c>
      <c r="P158">
        <v>10</v>
      </c>
      <c r="Q158" s="3">
        <f t="shared" si="9"/>
        <v>28378</v>
      </c>
      <c r="R158" s="3">
        <f t="shared" ca="1" si="10"/>
        <v>45846</v>
      </c>
      <c r="S158">
        <f t="shared" ca="1" si="11"/>
        <v>47.825445605408724</v>
      </c>
      <c r="T158">
        <v>114.52</v>
      </c>
      <c r="U158" s="4">
        <v>421142267938</v>
      </c>
      <c r="V158">
        <v>77.8</v>
      </c>
      <c r="W158">
        <v>0.1</v>
      </c>
      <c r="X158">
        <v>15.9</v>
      </c>
      <c r="Y158">
        <v>9770529</v>
      </c>
    </row>
    <row r="159" spans="1:25" x14ac:dyDescent="0.25">
      <c r="A159">
        <v>170</v>
      </c>
      <c r="B159" t="s">
        <v>49</v>
      </c>
      <c r="C159" t="s">
        <v>727</v>
      </c>
      <c r="D159" t="s">
        <v>32</v>
      </c>
      <c r="E159" t="s">
        <v>592</v>
      </c>
      <c r="F159" t="s">
        <v>728</v>
      </c>
      <c r="G159" t="s">
        <v>49</v>
      </c>
      <c r="H159" t="s">
        <v>1816</v>
      </c>
      <c r="I159" t="s">
        <v>1796</v>
      </c>
      <c r="J159" t="s">
        <v>729</v>
      </c>
      <c r="K159" t="s">
        <v>412</v>
      </c>
      <c r="L159" s="4">
        <v>10300</v>
      </c>
      <c r="M159">
        <v>1952</v>
      </c>
      <c r="N159">
        <f t="shared" si="8"/>
        <v>1950</v>
      </c>
      <c r="O159">
        <v>11</v>
      </c>
      <c r="P159">
        <v>29</v>
      </c>
      <c r="Q159" s="3">
        <f t="shared" si="9"/>
        <v>19327</v>
      </c>
      <c r="R159" s="3">
        <f t="shared" ca="1" si="10"/>
        <v>45846</v>
      </c>
      <c r="S159">
        <f t="shared" ca="1" si="11"/>
        <v>72.603721928299237</v>
      </c>
      <c r="T159">
        <v>117.24</v>
      </c>
      <c r="U159" s="4">
        <v>21427700000000</v>
      </c>
      <c r="V159">
        <v>78.5</v>
      </c>
      <c r="W159">
        <v>9.6</v>
      </c>
      <c r="X159">
        <v>36.6</v>
      </c>
      <c r="Y159">
        <v>328239523</v>
      </c>
    </row>
    <row r="160" spans="1:25" x14ac:dyDescent="0.25">
      <c r="A160">
        <v>171</v>
      </c>
      <c r="B160" t="s">
        <v>38</v>
      </c>
      <c r="C160" t="s">
        <v>730</v>
      </c>
      <c r="D160" t="s">
        <v>274</v>
      </c>
      <c r="E160" t="s">
        <v>607</v>
      </c>
      <c r="F160" t="s">
        <v>731</v>
      </c>
      <c r="G160" t="s">
        <v>38</v>
      </c>
      <c r="H160" t="s">
        <v>1816</v>
      </c>
      <c r="I160" t="s">
        <v>1796</v>
      </c>
      <c r="J160" t="s">
        <v>732</v>
      </c>
      <c r="K160" t="s">
        <v>733</v>
      </c>
      <c r="L160" s="4">
        <v>10200</v>
      </c>
      <c r="M160">
        <v>1979</v>
      </c>
      <c r="N160">
        <f t="shared" si="8"/>
        <v>1970</v>
      </c>
      <c r="O160">
        <v>11</v>
      </c>
      <c r="P160">
        <v>17</v>
      </c>
      <c r="Q160" s="3">
        <f t="shared" si="9"/>
        <v>29176</v>
      </c>
      <c r="R160" s="3">
        <f t="shared" ca="1" si="10"/>
        <v>45846</v>
      </c>
      <c r="S160">
        <f t="shared" ca="1" si="11"/>
        <v>45.639307974602438</v>
      </c>
      <c r="T160">
        <v>119.8</v>
      </c>
      <c r="U160" s="4">
        <v>1392680589329</v>
      </c>
      <c r="V160">
        <v>82.7</v>
      </c>
      <c r="W160">
        <v>23</v>
      </c>
      <c r="X160">
        <v>47.4</v>
      </c>
      <c r="Y160">
        <v>25766605</v>
      </c>
    </row>
    <row r="161" spans="1:25" x14ac:dyDescent="0.25">
      <c r="A161">
        <v>171</v>
      </c>
      <c r="B161" t="s">
        <v>351</v>
      </c>
      <c r="C161" t="s">
        <v>734</v>
      </c>
      <c r="D161" t="s">
        <v>32</v>
      </c>
      <c r="E161" t="s">
        <v>735</v>
      </c>
      <c r="F161" t="s">
        <v>548</v>
      </c>
      <c r="G161" t="s">
        <v>351</v>
      </c>
      <c r="H161" t="s">
        <v>1820</v>
      </c>
      <c r="I161" t="s">
        <v>1796</v>
      </c>
      <c r="J161" t="s">
        <v>736</v>
      </c>
      <c r="K161" t="s">
        <v>457</v>
      </c>
      <c r="L161" s="4">
        <v>10200</v>
      </c>
      <c r="M161">
        <v>1962</v>
      </c>
      <c r="N161">
        <f t="shared" si="8"/>
        <v>1960</v>
      </c>
      <c r="O161">
        <v>8</v>
      </c>
      <c r="P161">
        <v>19</v>
      </c>
      <c r="Q161" s="3">
        <f t="shared" si="9"/>
        <v>22877</v>
      </c>
      <c r="R161" s="3">
        <f t="shared" ca="1" si="10"/>
        <v>45846</v>
      </c>
      <c r="S161">
        <f t="shared" ca="1" si="11"/>
        <v>62.885694729637237</v>
      </c>
      <c r="T161">
        <v>117.24</v>
      </c>
      <c r="U161" s="4">
        <v>21427700000000</v>
      </c>
      <c r="V161">
        <v>78.5</v>
      </c>
      <c r="W161">
        <v>9.6</v>
      </c>
      <c r="X161">
        <v>36.6</v>
      </c>
      <c r="Y161">
        <v>328239523</v>
      </c>
    </row>
    <row r="162" spans="1:25" x14ac:dyDescent="0.25">
      <c r="A162">
        <v>171</v>
      </c>
      <c r="B162" t="s">
        <v>38</v>
      </c>
      <c r="C162" t="s">
        <v>737</v>
      </c>
      <c r="D162" t="s">
        <v>32</v>
      </c>
      <c r="E162" t="s">
        <v>738</v>
      </c>
      <c r="F162" t="s">
        <v>739</v>
      </c>
      <c r="G162" t="s">
        <v>38</v>
      </c>
      <c r="H162" t="s">
        <v>1816</v>
      </c>
      <c r="I162" t="s">
        <v>1796</v>
      </c>
      <c r="J162" t="s">
        <v>740</v>
      </c>
      <c r="K162" t="s">
        <v>137</v>
      </c>
      <c r="L162" s="4">
        <v>10200</v>
      </c>
      <c r="M162">
        <v>1940</v>
      </c>
      <c r="N162">
        <f t="shared" si="8"/>
        <v>1940</v>
      </c>
      <c r="O162">
        <v>9</v>
      </c>
      <c r="P162">
        <v>21</v>
      </c>
      <c r="Q162" s="3">
        <f t="shared" si="9"/>
        <v>14875</v>
      </c>
      <c r="R162" s="3">
        <f t="shared" ca="1" si="10"/>
        <v>45846</v>
      </c>
      <c r="S162">
        <f t="shared" ca="1" si="11"/>
        <v>84.792627021520445</v>
      </c>
      <c r="T162">
        <v>117.24</v>
      </c>
      <c r="U162" s="4">
        <v>21427700000000</v>
      </c>
      <c r="V162">
        <v>78.5</v>
      </c>
      <c r="W162">
        <v>9.6</v>
      </c>
      <c r="X162">
        <v>36.6</v>
      </c>
      <c r="Y162">
        <v>328239523</v>
      </c>
    </row>
    <row r="163" spans="1:25" x14ac:dyDescent="0.25">
      <c r="A163">
        <v>171</v>
      </c>
      <c r="B163" t="s">
        <v>292</v>
      </c>
      <c r="C163" t="s">
        <v>741</v>
      </c>
      <c r="D163" t="s">
        <v>32</v>
      </c>
      <c r="E163" t="s">
        <v>742</v>
      </c>
      <c r="F163" t="s">
        <v>403</v>
      </c>
      <c r="G163" t="s">
        <v>292</v>
      </c>
      <c r="H163" t="s">
        <v>1816</v>
      </c>
      <c r="I163" t="s">
        <v>1796</v>
      </c>
      <c r="J163" t="s">
        <v>743</v>
      </c>
      <c r="K163" t="s">
        <v>744</v>
      </c>
      <c r="L163" s="4">
        <v>10200</v>
      </c>
      <c r="M163">
        <v>1959</v>
      </c>
      <c r="N163">
        <f t="shared" si="8"/>
        <v>1950</v>
      </c>
      <c r="O163">
        <v>3</v>
      </c>
      <c r="P163">
        <v>5</v>
      </c>
      <c r="Q163" s="3">
        <f t="shared" si="9"/>
        <v>21614</v>
      </c>
      <c r="R163" s="3">
        <f t="shared" ca="1" si="10"/>
        <v>45846</v>
      </c>
      <c r="S163">
        <f t="shared" ca="1" si="11"/>
        <v>66.342922523700565</v>
      </c>
      <c r="T163">
        <v>117.24</v>
      </c>
      <c r="U163" s="4">
        <v>21427700000000</v>
      </c>
      <c r="V163">
        <v>78.5</v>
      </c>
      <c r="W163">
        <v>9.6</v>
      </c>
      <c r="X163">
        <v>36.6</v>
      </c>
      <c r="Y163">
        <v>328239523</v>
      </c>
    </row>
    <row r="164" spans="1:25" x14ac:dyDescent="0.25">
      <c r="A164">
        <v>171</v>
      </c>
      <c r="B164" t="s">
        <v>250</v>
      </c>
      <c r="C164" t="s">
        <v>745</v>
      </c>
      <c r="D164" t="s">
        <v>327</v>
      </c>
      <c r="E164" t="s">
        <v>746</v>
      </c>
      <c r="F164" t="s">
        <v>449</v>
      </c>
      <c r="G164" t="s">
        <v>250</v>
      </c>
      <c r="H164" t="s">
        <v>1816</v>
      </c>
      <c r="I164" t="s">
        <v>1796</v>
      </c>
      <c r="J164" t="s">
        <v>747</v>
      </c>
      <c r="K164" t="s">
        <v>748</v>
      </c>
      <c r="L164" s="4">
        <v>10200</v>
      </c>
      <c r="M164">
        <v>1948</v>
      </c>
      <c r="N164">
        <f t="shared" si="8"/>
        <v>1940</v>
      </c>
      <c r="O164">
        <v>10</v>
      </c>
      <c r="P164">
        <v>13</v>
      </c>
      <c r="Q164" s="3">
        <f t="shared" si="9"/>
        <v>17819</v>
      </c>
      <c r="R164" s="3">
        <f t="shared" ca="1" si="10"/>
        <v>45846</v>
      </c>
      <c r="S164">
        <f t="shared" ca="1" si="11"/>
        <v>76.732397332397326</v>
      </c>
      <c r="T164">
        <v>180.75</v>
      </c>
      <c r="U164" s="4">
        <v>1699876578871</v>
      </c>
      <c r="V164">
        <v>72.7</v>
      </c>
      <c r="W164">
        <v>11.4</v>
      </c>
      <c r="X164">
        <v>46.2</v>
      </c>
      <c r="Y164">
        <v>144373535</v>
      </c>
    </row>
    <row r="165" spans="1:25" x14ac:dyDescent="0.25">
      <c r="A165">
        <v>171</v>
      </c>
      <c r="B165" t="s">
        <v>38</v>
      </c>
      <c r="C165" t="s">
        <v>749</v>
      </c>
      <c r="D165" t="s">
        <v>555</v>
      </c>
      <c r="E165" t="s">
        <v>555</v>
      </c>
      <c r="F165" t="s">
        <v>112</v>
      </c>
      <c r="G165" t="s">
        <v>38</v>
      </c>
      <c r="H165" t="s">
        <v>1816</v>
      </c>
      <c r="I165" t="s">
        <v>1796</v>
      </c>
      <c r="J165" t="s">
        <v>750</v>
      </c>
      <c r="K165" t="s">
        <v>751</v>
      </c>
      <c r="L165" s="4">
        <v>10200</v>
      </c>
      <c r="M165">
        <v>1982</v>
      </c>
      <c r="N165">
        <f t="shared" si="8"/>
        <v>1980</v>
      </c>
      <c r="O165">
        <v>3</v>
      </c>
      <c r="P165">
        <v>19</v>
      </c>
      <c r="Q165" s="3">
        <f t="shared" si="9"/>
        <v>30029</v>
      </c>
      <c r="R165" s="3">
        <f t="shared" ca="1" si="10"/>
        <v>45846</v>
      </c>
      <c r="S165">
        <f t="shared" ca="1" si="11"/>
        <v>43.304585900068446</v>
      </c>
      <c r="T165">
        <v>114.41</v>
      </c>
      <c r="U165" s="4">
        <v>372062527489</v>
      </c>
      <c r="V165">
        <v>83.1</v>
      </c>
      <c r="W165">
        <v>13.1</v>
      </c>
      <c r="X165">
        <v>21</v>
      </c>
      <c r="Y165">
        <v>5703569</v>
      </c>
    </row>
    <row r="166" spans="1:25" x14ac:dyDescent="0.25">
      <c r="A166">
        <v>171</v>
      </c>
      <c r="B166" t="s">
        <v>30</v>
      </c>
      <c r="C166" t="s">
        <v>752</v>
      </c>
      <c r="D166" t="s">
        <v>158</v>
      </c>
      <c r="E166" t="s">
        <v>753</v>
      </c>
      <c r="F166" t="s">
        <v>635</v>
      </c>
      <c r="G166" t="s">
        <v>30</v>
      </c>
      <c r="H166" t="s">
        <v>1820</v>
      </c>
      <c r="I166" t="s">
        <v>1796</v>
      </c>
      <c r="J166" t="s">
        <v>754</v>
      </c>
      <c r="K166" t="s">
        <v>755</v>
      </c>
      <c r="L166" s="4">
        <v>10200</v>
      </c>
      <c r="M166">
        <v>1964</v>
      </c>
      <c r="N166">
        <f t="shared" si="8"/>
        <v>1960</v>
      </c>
      <c r="O166">
        <v>10</v>
      </c>
      <c r="P166">
        <v>19</v>
      </c>
      <c r="Q166" s="3">
        <f t="shared" si="9"/>
        <v>23669</v>
      </c>
      <c r="R166" s="3">
        <f t="shared" ca="1" si="10"/>
        <v>45846</v>
      </c>
      <c r="S166">
        <f t="shared" ca="1" si="11"/>
        <v>60.715976331360949</v>
      </c>
      <c r="T166">
        <v>112.85</v>
      </c>
      <c r="U166" s="4">
        <v>3845630030824</v>
      </c>
      <c r="V166">
        <v>80.900000000000006</v>
      </c>
      <c r="W166">
        <v>11.5</v>
      </c>
      <c r="X166">
        <v>48.8</v>
      </c>
      <c r="Y166">
        <v>83132799</v>
      </c>
    </row>
    <row r="167" spans="1:25" x14ac:dyDescent="0.25">
      <c r="A167">
        <v>171</v>
      </c>
      <c r="B167" t="s">
        <v>21</v>
      </c>
      <c r="C167" t="s">
        <v>756</v>
      </c>
      <c r="D167" t="s">
        <v>32</v>
      </c>
      <c r="E167" t="s">
        <v>189</v>
      </c>
      <c r="F167" t="s">
        <v>124</v>
      </c>
      <c r="G167" t="s">
        <v>21</v>
      </c>
      <c r="H167" t="s">
        <v>1820</v>
      </c>
      <c r="I167" t="s">
        <v>1797</v>
      </c>
      <c r="J167" t="s">
        <v>125</v>
      </c>
      <c r="K167" t="s">
        <v>757</v>
      </c>
      <c r="L167" s="4">
        <v>10200</v>
      </c>
      <c r="M167">
        <v>1949</v>
      </c>
      <c r="N167">
        <f t="shared" si="8"/>
        <v>1940</v>
      </c>
      <c r="O167">
        <v>2</v>
      </c>
      <c r="P167">
        <v>8</v>
      </c>
      <c r="Q167" s="3">
        <f t="shared" si="9"/>
        <v>17937</v>
      </c>
      <c r="R167" s="3">
        <f t="shared" ca="1" si="10"/>
        <v>45846</v>
      </c>
      <c r="S167">
        <f t="shared" ca="1" si="11"/>
        <v>76.411356848243486</v>
      </c>
      <c r="T167">
        <v>117.24</v>
      </c>
      <c r="U167" s="4">
        <v>21427700000000</v>
      </c>
      <c r="V167">
        <v>78.5</v>
      </c>
      <c r="W167">
        <v>9.6</v>
      </c>
      <c r="X167">
        <v>36.6</v>
      </c>
      <c r="Y167">
        <v>328239523</v>
      </c>
    </row>
    <row r="168" spans="1:25" x14ac:dyDescent="0.25">
      <c r="A168">
        <v>179</v>
      </c>
      <c r="B168" t="s">
        <v>38</v>
      </c>
      <c r="C168" t="s">
        <v>758</v>
      </c>
      <c r="D168" t="s">
        <v>274</v>
      </c>
      <c r="E168" t="s">
        <v>607</v>
      </c>
      <c r="F168" t="s">
        <v>731</v>
      </c>
      <c r="G168" t="s">
        <v>38</v>
      </c>
      <c r="H168" t="s">
        <v>1816</v>
      </c>
      <c r="I168" t="s">
        <v>1796</v>
      </c>
      <c r="J168" t="s">
        <v>759</v>
      </c>
      <c r="K168" t="s">
        <v>319</v>
      </c>
      <c r="L168" s="4">
        <v>10100</v>
      </c>
      <c r="M168">
        <v>1979</v>
      </c>
      <c r="N168">
        <f t="shared" si="8"/>
        <v>1970</v>
      </c>
      <c r="O168">
        <v>12</v>
      </c>
      <c r="P168">
        <v>17</v>
      </c>
      <c r="Q168" s="3">
        <f t="shared" si="9"/>
        <v>29206</v>
      </c>
      <c r="R168" s="3">
        <f t="shared" ca="1" si="10"/>
        <v>45846</v>
      </c>
      <c r="S168">
        <f t="shared" ca="1" si="11"/>
        <v>45.55717364711365</v>
      </c>
      <c r="T168">
        <v>119.8</v>
      </c>
      <c r="U168" s="4">
        <v>1392680589329</v>
      </c>
      <c r="V168">
        <v>82.7</v>
      </c>
      <c r="W168">
        <v>23</v>
      </c>
      <c r="X168">
        <v>47.4</v>
      </c>
      <c r="Y168">
        <v>25766605</v>
      </c>
    </row>
    <row r="169" spans="1:25" x14ac:dyDescent="0.25">
      <c r="A169">
        <v>179</v>
      </c>
      <c r="B169" t="s">
        <v>72</v>
      </c>
      <c r="C169" t="s">
        <v>760</v>
      </c>
      <c r="D169" t="s">
        <v>761</v>
      </c>
      <c r="E169" t="s">
        <v>762</v>
      </c>
      <c r="F169" t="s">
        <v>763</v>
      </c>
      <c r="G169" t="s">
        <v>72</v>
      </c>
      <c r="H169" t="s">
        <v>1820</v>
      </c>
      <c r="I169" t="s">
        <v>1796</v>
      </c>
      <c r="J169" t="s">
        <v>764</v>
      </c>
      <c r="K169" t="s">
        <v>765</v>
      </c>
      <c r="L169" s="4">
        <v>10100</v>
      </c>
      <c r="M169">
        <v>1941</v>
      </c>
      <c r="N169">
        <f t="shared" si="8"/>
        <v>1940</v>
      </c>
      <c r="O169">
        <v>8</v>
      </c>
      <c r="P169">
        <v>12</v>
      </c>
      <c r="Q169" s="3">
        <f t="shared" si="9"/>
        <v>15200</v>
      </c>
      <c r="R169" s="3">
        <f t="shared" ca="1" si="10"/>
        <v>45846</v>
      </c>
      <c r="S169">
        <f t="shared" ca="1" si="11"/>
        <v>83.904850866456229</v>
      </c>
      <c r="T169">
        <v>121.46</v>
      </c>
      <c r="U169" s="4">
        <v>364701517788</v>
      </c>
      <c r="V169">
        <v>76</v>
      </c>
      <c r="W169">
        <v>12</v>
      </c>
      <c r="X169">
        <v>38.700000000000003</v>
      </c>
      <c r="Y169">
        <v>32447385</v>
      </c>
    </row>
    <row r="170" spans="1:25" x14ac:dyDescent="0.25">
      <c r="A170">
        <v>179</v>
      </c>
      <c r="B170" t="s">
        <v>462</v>
      </c>
      <c r="C170" t="s">
        <v>767</v>
      </c>
      <c r="D170" t="s">
        <v>105</v>
      </c>
      <c r="E170" t="s">
        <v>153</v>
      </c>
      <c r="F170" t="s">
        <v>465</v>
      </c>
      <c r="G170" t="s">
        <v>462</v>
      </c>
      <c r="H170" t="s">
        <v>1816</v>
      </c>
      <c r="I170" t="s">
        <v>1797</v>
      </c>
      <c r="J170" t="s">
        <v>768</v>
      </c>
      <c r="K170" t="s">
        <v>769</v>
      </c>
      <c r="L170" s="4">
        <v>10100</v>
      </c>
      <c r="M170">
        <v>1964</v>
      </c>
      <c r="N170">
        <f t="shared" si="8"/>
        <v>1960</v>
      </c>
      <c r="O170">
        <v>1</v>
      </c>
      <c r="P170">
        <v>1</v>
      </c>
      <c r="Q170" s="3">
        <f t="shared" si="9"/>
        <v>23377</v>
      </c>
      <c r="R170" s="3">
        <f t="shared" ca="1" si="10"/>
        <v>45846</v>
      </c>
      <c r="S170">
        <f t="shared" ca="1" si="11"/>
        <v>61.515411110129826</v>
      </c>
      <c r="T170">
        <v>125.08</v>
      </c>
      <c r="U170" s="4">
        <v>19910000000000</v>
      </c>
      <c r="V170">
        <v>77</v>
      </c>
      <c r="W170">
        <v>9.4</v>
      </c>
      <c r="X170">
        <v>59.2</v>
      </c>
      <c r="Y170">
        <v>1397715000</v>
      </c>
    </row>
    <row r="171" spans="1:25" x14ac:dyDescent="0.25">
      <c r="A171">
        <v>182</v>
      </c>
      <c r="B171" t="s">
        <v>292</v>
      </c>
      <c r="C171" t="s">
        <v>770</v>
      </c>
      <c r="D171" t="s">
        <v>32</v>
      </c>
      <c r="E171" t="s">
        <v>771</v>
      </c>
      <c r="F171" t="s">
        <v>403</v>
      </c>
      <c r="G171" t="s">
        <v>292</v>
      </c>
      <c r="H171" t="s">
        <v>1816</v>
      </c>
      <c r="I171" t="s">
        <v>1796</v>
      </c>
      <c r="J171" t="s">
        <v>772</v>
      </c>
      <c r="K171" t="s">
        <v>773</v>
      </c>
      <c r="L171" s="4">
        <v>10000</v>
      </c>
      <c r="M171">
        <v>1938</v>
      </c>
      <c r="N171">
        <f t="shared" si="8"/>
        <v>1930</v>
      </c>
      <c r="O171">
        <v>3</v>
      </c>
      <c r="P171">
        <v>8</v>
      </c>
      <c r="Q171" s="3">
        <f t="shared" si="9"/>
        <v>13947</v>
      </c>
      <c r="R171" s="3">
        <f t="shared" ca="1" si="10"/>
        <v>45846</v>
      </c>
      <c r="S171">
        <f t="shared" ca="1" si="11"/>
        <v>87.334702258726892</v>
      </c>
      <c r="T171">
        <v>117.24</v>
      </c>
      <c r="U171" s="4">
        <v>21427700000000</v>
      </c>
      <c r="V171">
        <v>78.5</v>
      </c>
      <c r="W171">
        <v>9.6</v>
      </c>
      <c r="X171">
        <v>36.6</v>
      </c>
      <c r="Y171">
        <v>328239523</v>
      </c>
    </row>
    <row r="172" spans="1:25" x14ac:dyDescent="0.25">
      <c r="A172">
        <v>183</v>
      </c>
      <c r="B172" t="s">
        <v>381</v>
      </c>
      <c r="C172" t="s">
        <v>774</v>
      </c>
      <c r="D172" t="s">
        <v>105</v>
      </c>
      <c r="E172" t="s">
        <v>246</v>
      </c>
      <c r="F172" t="s">
        <v>72</v>
      </c>
      <c r="G172" t="s">
        <v>381</v>
      </c>
      <c r="H172" t="s">
        <v>1816</v>
      </c>
      <c r="I172" t="s">
        <v>1796</v>
      </c>
      <c r="J172" t="s">
        <v>657</v>
      </c>
      <c r="K172" t="s">
        <v>775</v>
      </c>
      <c r="L172" s="4">
        <v>9900</v>
      </c>
      <c r="M172">
        <v>1948</v>
      </c>
      <c r="N172">
        <f t="shared" si="8"/>
        <v>1940</v>
      </c>
      <c r="O172">
        <v>6</v>
      </c>
      <c r="P172">
        <v>1</v>
      </c>
      <c r="Q172" s="3">
        <f t="shared" si="9"/>
        <v>17685</v>
      </c>
      <c r="R172" s="3">
        <f t="shared" ca="1" si="10"/>
        <v>45846</v>
      </c>
      <c r="S172">
        <f t="shared" ca="1" si="11"/>
        <v>77.099262899262897</v>
      </c>
      <c r="T172">
        <v>125.08</v>
      </c>
      <c r="U172" s="4">
        <v>19910000000000</v>
      </c>
      <c r="V172">
        <v>77</v>
      </c>
      <c r="W172">
        <v>9.4</v>
      </c>
      <c r="X172">
        <v>59.2</v>
      </c>
      <c r="Y172">
        <v>1397715000</v>
      </c>
    </row>
    <row r="173" spans="1:25" x14ac:dyDescent="0.25">
      <c r="A173">
        <v>184</v>
      </c>
      <c r="B173" t="s">
        <v>72</v>
      </c>
      <c r="C173" t="s">
        <v>776</v>
      </c>
      <c r="D173" t="s">
        <v>306</v>
      </c>
      <c r="E173" t="s">
        <v>645</v>
      </c>
      <c r="F173" t="s">
        <v>144</v>
      </c>
      <c r="G173" t="s">
        <v>72</v>
      </c>
      <c r="H173" t="s">
        <v>1816</v>
      </c>
      <c r="I173" t="s">
        <v>1796</v>
      </c>
      <c r="J173" t="s">
        <v>145</v>
      </c>
      <c r="K173" t="s">
        <v>777</v>
      </c>
      <c r="L173" s="4">
        <v>9800</v>
      </c>
      <c r="M173">
        <v>1949</v>
      </c>
      <c r="N173">
        <f t="shared" si="8"/>
        <v>1940</v>
      </c>
      <c r="O173">
        <v>1</v>
      </c>
      <c r="P173">
        <v>10</v>
      </c>
      <c r="Q173" s="3">
        <f t="shared" si="9"/>
        <v>17908</v>
      </c>
      <c r="R173" s="3">
        <f t="shared" ca="1" si="10"/>
        <v>45846</v>
      </c>
      <c r="S173">
        <f t="shared" ca="1" si="11"/>
        <v>76.490755226852514</v>
      </c>
      <c r="T173">
        <v>114.52</v>
      </c>
      <c r="U173" s="4">
        <v>421142267938</v>
      </c>
      <c r="V173">
        <v>77.8</v>
      </c>
      <c r="W173">
        <v>0.1</v>
      </c>
      <c r="X173">
        <v>15.9</v>
      </c>
      <c r="Y173">
        <v>9770529</v>
      </c>
    </row>
    <row r="174" spans="1:25" x14ac:dyDescent="0.25">
      <c r="A174">
        <v>184</v>
      </c>
      <c r="B174" t="s">
        <v>21</v>
      </c>
      <c r="C174" t="s">
        <v>778</v>
      </c>
      <c r="D174" t="s">
        <v>170</v>
      </c>
      <c r="E174" t="s">
        <v>779</v>
      </c>
      <c r="F174" t="s">
        <v>780</v>
      </c>
      <c r="G174" t="s">
        <v>21</v>
      </c>
      <c r="H174" t="s">
        <v>1820</v>
      </c>
      <c r="I174" t="s">
        <v>1796</v>
      </c>
      <c r="J174" t="s">
        <v>781</v>
      </c>
      <c r="K174" t="s">
        <v>782</v>
      </c>
      <c r="L174" s="4">
        <v>9800</v>
      </c>
      <c r="M174">
        <v>1943</v>
      </c>
      <c r="N174">
        <f t="shared" si="8"/>
        <v>1940</v>
      </c>
      <c r="O174">
        <v>1</v>
      </c>
      <c r="P174">
        <v>29</v>
      </c>
      <c r="Q174" s="3">
        <f t="shared" si="9"/>
        <v>15735</v>
      </c>
      <c r="R174" s="3">
        <f t="shared" ca="1" si="10"/>
        <v>45846</v>
      </c>
      <c r="S174">
        <f t="shared" ca="1" si="11"/>
        <v>82.438745217047099</v>
      </c>
      <c r="T174">
        <v>99.55</v>
      </c>
      <c r="U174" s="4">
        <v>703082435360</v>
      </c>
      <c r="V174">
        <v>83.6</v>
      </c>
      <c r="W174">
        <v>10.1</v>
      </c>
      <c r="X174">
        <v>28.8</v>
      </c>
      <c r="Y174">
        <v>8574832</v>
      </c>
    </row>
    <row r="175" spans="1:25" x14ac:dyDescent="0.25">
      <c r="A175">
        <v>184</v>
      </c>
      <c r="B175" t="s">
        <v>168</v>
      </c>
      <c r="C175" t="s">
        <v>783</v>
      </c>
      <c r="D175" t="s">
        <v>23</v>
      </c>
      <c r="E175" t="s">
        <v>784</v>
      </c>
      <c r="F175" t="s">
        <v>172</v>
      </c>
      <c r="G175" t="s">
        <v>168</v>
      </c>
      <c r="H175" t="s">
        <v>1820</v>
      </c>
      <c r="I175" t="s">
        <v>1796</v>
      </c>
      <c r="J175" t="s">
        <v>785</v>
      </c>
      <c r="K175" t="s">
        <v>786</v>
      </c>
      <c r="L175" s="4">
        <v>9800</v>
      </c>
      <c r="M175">
        <v>1971</v>
      </c>
      <c r="N175">
        <f t="shared" si="8"/>
        <v>1970</v>
      </c>
      <c r="O175">
        <v>8</v>
      </c>
      <c r="P175">
        <v>10</v>
      </c>
      <c r="Q175" s="3">
        <f t="shared" si="9"/>
        <v>26155</v>
      </c>
      <c r="R175" s="3">
        <f t="shared" ca="1" si="10"/>
        <v>45846</v>
      </c>
      <c r="S175">
        <f t="shared" ca="1" si="11"/>
        <v>53.910348947185028</v>
      </c>
      <c r="T175">
        <v>110.05</v>
      </c>
      <c r="U175" s="4">
        <v>2715518274227</v>
      </c>
      <c r="V175">
        <v>82.5</v>
      </c>
      <c r="W175">
        <v>24.2</v>
      </c>
      <c r="X175">
        <v>60.7</v>
      </c>
      <c r="Y175">
        <v>67059887</v>
      </c>
    </row>
    <row r="176" spans="1:25" x14ac:dyDescent="0.25">
      <c r="A176">
        <v>184</v>
      </c>
      <c r="B176" t="s">
        <v>168</v>
      </c>
      <c r="C176" t="s">
        <v>787</v>
      </c>
      <c r="D176" t="s">
        <v>23</v>
      </c>
      <c r="E176" t="s">
        <v>784</v>
      </c>
      <c r="F176" t="s">
        <v>172</v>
      </c>
      <c r="G176" t="s">
        <v>168</v>
      </c>
      <c r="H176" t="s">
        <v>1820</v>
      </c>
      <c r="I176" t="s">
        <v>1796</v>
      </c>
      <c r="J176" t="s">
        <v>785</v>
      </c>
      <c r="K176" t="s">
        <v>788</v>
      </c>
      <c r="L176" s="4">
        <v>9800</v>
      </c>
      <c r="M176">
        <v>1970</v>
      </c>
      <c r="N176">
        <f t="shared" si="8"/>
        <v>1970</v>
      </c>
      <c r="O176">
        <v>3</v>
      </c>
      <c r="P176">
        <v>3</v>
      </c>
      <c r="Q176" s="3">
        <f t="shared" si="9"/>
        <v>25630</v>
      </c>
      <c r="R176" s="3">
        <f t="shared" ca="1" si="10"/>
        <v>45846</v>
      </c>
      <c r="S176">
        <f t="shared" ca="1" si="11"/>
        <v>55.348391512662559</v>
      </c>
      <c r="T176">
        <v>110.05</v>
      </c>
      <c r="U176" s="4">
        <v>2715518274227</v>
      </c>
      <c r="V176">
        <v>82.5</v>
      </c>
      <c r="W176">
        <v>24.2</v>
      </c>
      <c r="X176">
        <v>60.7</v>
      </c>
      <c r="Y176">
        <v>67059887</v>
      </c>
    </row>
    <row r="177" spans="1:25" x14ac:dyDescent="0.25">
      <c r="A177">
        <v>184</v>
      </c>
      <c r="B177" t="s">
        <v>168</v>
      </c>
      <c r="C177" t="s">
        <v>789</v>
      </c>
      <c r="D177" t="s">
        <v>23</v>
      </c>
      <c r="E177" t="s">
        <v>784</v>
      </c>
      <c r="F177" t="s">
        <v>172</v>
      </c>
      <c r="G177" t="s">
        <v>168</v>
      </c>
      <c r="H177" t="s">
        <v>1820</v>
      </c>
      <c r="I177" t="s">
        <v>1797</v>
      </c>
      <c r="J177" t="s">
        <v>790</v>
      </c>
      <c r="K177" t="s">
        <v>791</v>
      </c>
      <c r="L177" s="4">
        <v>9800</v>
      </c>
      <c r="M177">
        <v>1968</v>
      </c>
      <c r="N177">
        <f t="shared" si="8"/>
        <v>1960</v>
      </c>
      <c r="O177">
        <v>2</v>
      </c>
      <c r="P177">
        <v>1</v>
      </c>
      <c r="Q177" s="3">
        <f t="shared" si="9"/>
        <v>24869</v>
      </c>
      <c r="R177" s="3">
        <f t="shared" ca="1" si="10"/>
        <v>45846</v>
      </c>
      <c r="S177">
        <f t="shared" ca="1" si="11"/>
        <v>57.430540476752419</v>
      </c>
      <c r="T177">
        <v>110.05</v>
      </c>
      <c r="U177" s="4">
        <v>2715518274227</v>
      </c>
      <c r="V177">
        <v>82.5</v>
      </c>
      <c r="W177">
        <v>24.2</v>
      </c>
      <c r="X177">
        <v>60.7</v>
      </c>
      <c r="Y177">
        <v>67059887</v>
      </c>
    </row>
    <row r="178" spans="1:25" x14ac:dyDescent="0.25">
      <c r="A178">
        <v>184</v>
      </c>
      <c r="B178" t="s">
        <v>49</v>
      </c>
      <c r="C178" t="s">
        <v>792</v>
      </c>
      <c r="D178" t="s">
        <v>497</v>
      </c>
      <c r="E178" t="s">
        <v>498</v>
      </c>
      <c r="F178" t="s">
        <v>264</v>
      </c>
      <c r="G178" t="s">
        <v>49</v>
      </c>
      <c r="H178" t="s">
        <v>1816</v>
      </c>
      <c r="I178" t="s">
        <v>1796</v>
      </c>
      <c r="J178" t="s">
        <v>793</v>
      </c>
      <c r="K178" t="s">
        <v>794</v>
      </c>
      <c r="L178" s="4">
        <v>9800</v>
      </c>
      <c r="M178">
        <v>1947</v>
      </c>
      <c r="N178">
        <f t="shared" si="8"/>
        <v>1940</v>
      </c>
      <c r="O178">
        <v>5</v>
      </c>
      <c r="P178">
        <v>15</v>
      </c>
      <c r="Q178" s="3">
        <f t="shared" si="9"/>
        <v>17302</v>
      </c>
      <c r="R178" s="3">
        <f t="shared" ca="1" si="10"/>
        <v>45846</v>
      </c>
      <c r="S178">
        <f t="shared" ca="1" si="11"/>
        <v>78.148535782360071</v>
      </c>
      <c r="T178">
        <v>110.51</v>
      </c>
      <c r="U178" s="4">
        <v>530832908738</v>
      </c>
      <c r="V178">
        <v>82.5</v>
      </c>
      <c r="W178">
        <v>27.9</v>
      </c>
      <c r="X178">
        <v>49.1</v>
      </c>
      <c r="Y178">
        <v>10285453</v>
      </c>
    </row>
    <row r="179" spans="1:25" x14ac:dyDescent="0.25">
      <c r="A179">
        <v>190</v>
      </c>
      <c r="B179" t="s">
        <v>250</v>
      </c>
      <c r="C179" t="s">
        <v>795</v>
      </c>
      <c r="D179" t="s">
        <v>327</v>
      </c>
      <c r="E179" t="s">
        <v>328</v>
      </c>
      <c r="F179" t="s">
        <v>796</v>
      </c>
      <c r="G179" t="s">
        <v>250</v>
      </c>
      <c r="H179" t="s">
        <v>1816</v>
      </c>
      <c r="I179" t="s">
        <v>1796</v>
      </c>
      <c r="J179" t="s">
        <v>797</v>
      </c>
      <c r="K179" t="s">
        <v>798</v>
      </c>
      <c r="L179" s="4">
        <v>9700</v>
      </c>
      <c r="M179">
        <v>1960</v>
      </c>
      <c r="N179">
        <f t="shared" si="8"/>
        <v>1960</v>
      </c>
      <c r="O179">
        <v>3</v>
      </c>
      <c r="P179">
        <v>24</v>
      </c>
      <c r="Q179" s="3">
        <f t="shared" si="9"/>
        <v>21999</v>
      </c>
      <c r="R179" s="3">
        <f t="shared" ca="1" si="10"/>
        <v>45846</v>
      </c>
      <c r="S179">
        <f t="shared" ca="1" si="11"/>
        <v>65.288173559547019</v>
      </c>
      <c r="T179">
        <v>180.75</v>
      </c>
      <c r="U179" s="4">
        <v>1699876578871</v>
      </c>
      <c r="V179">
        <v>72.7</v>
      </c>
      <c r="W179">
        <v>11.4</v>
      </c>
      <c r="X179">
        <v>46.2</v>
      </c>
      <c r="Y179">
        <v>144373535</v>
      </c>
    </row>
    <row r="180" spans="1:25" x14ac:dyDescent="0.25">
      <c r="A180">
        <v>190</v>
      </c>
      <c r="B180" t="s">
        <v>49</v>
      </c>
      <c r="C180" t="s">
        <v>799</v>
      </c>
      <c r="D180" t="s">
        <v>800</v>
      </c>
      <c r="E180" t="s">
        <v>801</v>
      </c>
      <c r="F180" t="s">
        <v>802</v>
      </c>
      <c r="G180" t="s">
        <v>49</v>
      </c>
      <c r="H180" t="s">
        <v>1816</v>
      </c>
      <c r="I180" t="s">
        <v>1796</v>
      </c>
      <c r="J180" t="s">
        <v>803</v>
      </c>
      <c r="K180" t="s">
        <v>64</v>
      </c>
      <c r="L180" s="4">
        <v>9700</v>
      </c>
      <c r="M180">
        <v>1963</v>
      </c>
      <c r="N180">
        <f t="shared" si="8"/>
        <v>1960</v>
      </c>
      <c r="O180">
        <v>10</v>
      </c>
      <c r="P180">
        <v>1</v>
      </c>
      <c r="Q180" s="3">
        <f t="shared" si="9"/>
        <v>23285</v>
      </c>
      <c r="R180" s="3">
        <f t="shared" ca="1" si="10"/>
        <v>45846</v>
      </c>
      <c r="S180">
        <f t="shared" ca="1" si="11"/>
        <v>61.76798053105037</v>
      </c>
      <c r="T180">
        <v>115.16</v>
      </c>
      <c r="U180" s="4">
        <v>2029000000000</v>
      </c>
      <c r="V180">
        <v>82.6</v>
      </c>
      <c r="W180">
        <v>15.6</v>
      </c>
      <c r="X180">
        <v>33.200000000000003</v>
      </c>
      <c r="Y180">
        <v>51709098</v>
      </c>
    </row>
    <row r="181" spans="1:25" x14ac:dyDescent="0.25">
      <c r="A181">
        <v>190</v>
      </c>
      <c r="B181" t="s">
        <v>38</v>
      </c>
      <c r="C181" t="s">
        <v>805</v>
      </c>
      <c r="D181" t="s">
        <v>105</v>
      </c>
      <c r="E181" t="s">
        <v>153</v>
      </c>
      <c r="F181" t="s">
        <v>806</v>
      </c>
      <c r="G181" t="s">
        <v>38</v>
      </c>
      <c r="H181" t="s">
        <v>1816</v>
      </c>
      <c r="I181" t="s">
        <v>1796</v>
      </c>
      <c r="J181" t="s">
        <v>807</v>
      </c>
      <c r="K181" t="s">
        <v>808</v>
      </c>
      <c r="L181" s="4">
        <v>9700</v>
      </c>
      <c r="M181">
        <v>1969</v>
      </c>
      <c r="N181">
        <f t="shared" si="8"/>
        <v>1960</v>
      </c>
      <c r="O181">
        <v>12</v>
      </c>
      <c r="P181">
        <v>16</v>
      </c>
      <c r="Q181" s="3">
        <f t="shared" si="9"/>
        <v>25553</v>
      </c>
      <c r="R181" s="3">
        <f t="shared" ca="1" si="10"/>
        <v>45846</v>
      </c>
      <c r="S181">
        <f t="shared" ca="1" si="11"/>
        <v>55.559873192756612</v>
      </c>
      <c r="T181">
        <v>125.08</v>
      </c>
      <c r="U181" s="4">
        <v>19910000000000</v>
      </c>
      <c r="V181">
        <v>77</v>
      </c>
      <c r="W181">
        <v>9.4</v>
      </c>
      <c r="X181">
        <v>59.2</v>
      </c>
      <c r="Y181">
        <v>1397715000</v>
      </c>
    </row>
    <row r="182" spans="1:25" x14ac:dyDescent="0.25">
      <c r="A182">
        <v>190</v>
      </c>
      <c r="B182" t="s">
        <v>250</v>
      </c>
      <c r="C182" t="s">
        <v>809</v>
      </c>
      <c r="D182" t="s">
        <v>158</v>
      </c>
      <c r="E182" t="s">
        <v>810</v>
      </c>
      <c r="F182" t="s">
        <v>250</v>
      </c>
      <c r="G182" t="s">
        <v>250</v>
      </c>
      <c r="H182" t="s">
        <v>1820</v>
      </c>
      <c r="I182" t="s">
        <v>1796</v>
      </c>
      <c r="J182" t="s">
        <v>811</v>
      </c>
      <c r="K182" t="s">
        <v>812</v>
      </c>
      <c r="L182" s="4">
        <v>9700</v>
      </c>
      <c r="M182">
        <v>1946</v>
      </c>
      <c r="N182">
        <f t="shared" si="8"/>
        <v>1940</v>
      </c>
      <c r="O182">
        <v>8</v>
      </c>
      <c r="P182">
        <v>15</v>
      </c>
      <c r="Q182" s="3">
        <f t="shared" si="9"/>
        <v>17029</v>
      </c>
      <c r="R182" s="3">
        <f t="shared" ca="1" si="10"/>
        <v>45846</v>
      </c>
      <c r="S182">
        <f t="shared" ca="1" si="11"/>
        <v>78.896646132785762</v>
      </c>
      <c r="T182">
        <v>112.85</v>
      </c>
      <c r="U182" s="4">
        <v>3845630030824</v>
      </c>
      <c r="V182">
        <v>80.900000000000006</v>
      </c>
      <c r="W182">
        <v>11.5</v>
      </c>
      <c r="X182">
        <v>48.8</v>
      </c>
      <c r="Y182">
        <v>83132799</v>
      </c>
    </row>
    <row r="183" spans="1:25" x14ac:dyDescent="0.25">
      <c r="A183">
        <v>190</v>
      </c>
      <c r="B183" t="s">
        <v>351</v>
      </c>
      <c r="C183" t="s">
        <v>813</v>
      </c>
      <c r="D183" t="s">
        <v>105</v>
      </c>
      <c r="E183" t="s">
        <v>814</v>
      </c>
      <c r="F183" t="s">
        <v>517</v>
      </c>
      <c r="G183" t="s">
        <v>351</v>
      </c>
      <c r="H183" t="s">
        <v>1816</v>
      </c>
      <c r="I183" t="s">
        <v>1796</v>
      </c>
      <c r="J183" t="s">
        <v>815</v>
      </c>
      <c r="K183" t="s">
        <v>816</v>
      </c>
      <c r="L183" s="4">
        <v>9700</v>
      </c>
      <c r="M183">
        <v>1958</v>
      </c>
      <c r="N183">
        <f t="shared" si="8"/>
        <v>1950</v>
      </c>
      <c r="O183">
        <v>9</v>
      </c>
      <c r="P183">
        <v>1</v>
      </c>
      <c r="Q183" s="3">
        <f t="shared" si="9"/>
        <v>21429</v>
      </c>
      <c r="R183" s="3">
        <f t="shared" ca="1" si="10"/>
        <v>45846</v>
      </c>
      <c r="S183">
        <f t="shared" ca="1" si="11"/>
        <v>66.850102669404521</v>
      </c>
      <c r="T183">
        <v>125.08</v>
      </c>
      <c r="U183" s="4">
        <v>19910000000000</v>
      </c>
      <c r="V183">
        <v>77</v>
      </c>
      <c r="W183">
        <v>9.4</v>
      </c>
      <c r="X183">
        <v>59.2</v>
      </c>
      <c r="Y183">
        <v>1397715000</v>
      </c>
    </row>
    <row r="184" spans="1:25" x14ac:dyDescent="0.25">
      <c r="A184">
        <v>195</v>
      </c>
      <c r="B184" t="s">
        <v>38</v>
      </c>
      <c r="C184" t="s">
        <v>817</v>
      </c>
      <c r="D184" t="s">
        <v>32</v>
      </c>
      <c r="E184" t="s">
        <v>818</v>
      </c>
      <c r="F184" t="s">
        <v>819</v>
      </c>
      <c r="G184" t="s">
        <v>38</v>
      </c>
      <c r="H184" t="s">
        <v>1820</v>
      </c>
      <c r="I184" t="s">
        <v>1796</v>
      </c>
      <c r="J184" t="s">
        <v>453</v>
      </c>
      <c r="K184" t="s">
        <v>820</v>
      </c>
      <c r="L184" s="4">
        <v>9600</v>
      </c>
      <c r="M184">
        <v>1952</v>
      </c>
      <c r="N184">
        <f t="shared" si="8"/>
        <v>1950</v>
      </c>
      <c r="O184">
        <v>7</v>
      </c>
      <c r="P184">
        <v>25</v>
      </c>
      <c r="Q184" s="3">
        <f t="shared" si="9"/>
        <v>19200</v>
      </c>
      <c r="R184" s="3">
        <f t="shared" ca="1" si="10"/>
        <v>45846</v>
      </c>
      <c r="S184">
        <f t="shared" ca="1" si="11"/>
        <v>72.951422546154134</v>
      </c>
      <c r="T184">
        <v>117.24</v>
      </c>
      <c r="U184" s="4">
        <v>21427700000000</v>
      </c>
      <c r="V184">
        <v>78.5</v>
      </c>
      <c r="W184">
        <v>9.6</v>
      </c>
      <c r="X184">
        <v>36.6</v>
      </c>
      <c r="Y184">
        <v>328239523</v>
      </c>
    </row>
    <row r="185" spans="1:25" x14ac:dyDescent="0.25">
      <c r="A185">
        <v>195</v>
      </c>
      <c r="B185" t="s">
        <v>292</v>
      </c>
      <c r="C185" t="s">
        <v>821</v>
      </c>
      <c r="D185" t="s">
        <v>105</v>
      </c>
      <c r="E185" t="s">
        <v>822</v>
      </c>
      <c r="F185" t="s">
        <v>823</v>
      </c>
      <c r="G185" t="s">
        <v>292</v>
      </c>
      <c r="H185" t="s">
        <v>1816</v>
      </c>
      <c r="I185" t="s">
        <v>1796</v>
      </c>
      <c r="J185" t="s">
        <v>824</v>
      </c>
      <c r="K185" t="s">
        <v>825</v>
      </c>
      <c r="L185" s="4">
        <v>9600</v>
      </c>
      <c r="M185">
        <v>1952</v>
      </c>
      <c r="N185">
        <f t="shared" si="8"/>
        <v>1950</v>
      </c>
      <c r="O185">
        <v>9</v>
      </c>
      <c r="P185">
        <v>1</v>
      </c>
      <c r="Q185" s="3">
        <f t="shared" si="9"/>
        <v>19238</v>
      </c>
      <c r="R185" s="3">
        <f t="shared" ca="1" si="10"/>
        <v>45846</v>
      </c>
      <c r="S185">
        <f t="shared" ca="1" si="11"/>
        <v>72.847386140811722</v>
      </c>
      <c r="T185">
        <v>125.08</v>
      </c>
      <c r="U185" s="4">
        <v>19910000000000</v>
      </c>
      <c r="V185">
        <v>77</v>
      </c>
      <c r="W185">
        <v>9.4</v>
      </c>
      <c r="X185">
        <v>59.2</v>
      </c>
      <c r="Y185">
        <v>1397715000</v>
      </c>
    </row>
    <row r="186" spans="1:25" x14ac:dyDescent="0.25">
      <c r="A186">
        <v>195</v>
      </c>
      <c r="B186" t="s">
        <v>250</v>
      </c>
      <c r="C186" t="s">
        <v>826</v>
      </c>
      <c r="D186" t="s">
        <v>105</v>
      </c>
      <c r="E186" t="s">
        <v>827</v>
      </c>
      <c r="F186" t="s">
        <v>348</v>
      </c>
      <c r="G186" t="s">
        <v>250</v>
      </c>
      <c r="H186" t="s">
        <v>1816</v>
      </c>
      <c r="I186" t="s">
        <v>1796</v>
      </c>
      <c r="J186" t="s">
        <v>828</v>
      </c>
      <c r="K186" t="s">
        <v>829</v>
      </c>
      <c r="L186" s="4">
        <v>9600</v>
      </c>
      <c r="M186">
        <v>1956</v>
      </c>
      <c r="N186">
        <f t="shared" si="8"/>
        <v>1950</v>
      </c>
      <c r="O186">
        <v>3</v>
      </c>
      <c r="P186">
        <v>1</v>
      </c>
      <c r="Q186" s="3">
        <f t="shared" si="9"/>
        <v>20515</v>
      </c>
      <c r="R186" s="3">
        <f t="shared" ca="1" si="10"/>
        <v>45846</v>
      </c>
      <c r="S186">
        <f t="shared" ca="1" si="11"/>
        <v>69.351142052565706</v>
      </c>
      <c r="T186">
        <v>125.08</v>
      </c>
      <c r="U186" s="4">
        <v>19910000000000</v>
      </c>
      <c r="V186">
        <v>77</v>
      </c>
      <c r="W186">
        <v>9.4</v>
      </c>
      <c r="X186">
        <v>59.2</v>
      </c>
      <c r="Y186">
        <v>1397715000</v>
      </c>
    </row>
    <row r="187" spans="1:25" x14ac:dyDescent="0.25">
      <c r="A187">
        <v>195</v>
      </c>
      <c r="B187" t="s">
        <v>103</v>
      </c>
      <c r="C187" t="s">
        <v>830</v>
      </c>
      <c r="D187" t="s">
        <v>32</v>
      </c>
      <c r="E187" t="s">
        <v>831</v>
      </c>
      <c r="F187" t="s">
        <v>185</v>
      </c>
      <c r="G187" t="s">
        <v>103</v>
      </c>
      <c r="H187" t="s">
        <v>1820</v>
      </c>
      <c r="I187" t="s">
        <v>1797</v>
      </c>
      <c r="J187" t="s">
        <v>186</v>
      </c>
      <c r="K187" t="s">
        <v>832</v>
      </c>
      <c r="L187" s="4">
        <v>9600</v>
      </c>
      <c r="M187">
        <v>1964</v>
      </c>
      <c r="N187">
        <f t="shared" si="8"/>
        <v>1960</v>
      </c>
      <c r="O187">
        <v>7</v>
      </c>
      <c r="P187">
        <v>28</v>
      </c>
      <c r="Q187" s="3">
        <f t="shared" si="9"/>
        <v>23586</v>
      </c>
      <c r="R187" s="3">
        <f t="shared" ca="1" si="10"/>
        <v>45846</v>
      </c>
      <c r="S187">
        <f t="shared" ca="1" si="11"/>
        <v>60.94321292943566</v>
      </c>
      <c r="T187">
        <v>117.24</v>
      </c>
      <c r="U187" s="4">
        <v>21427700000000</v>
      </c>
      <c r="V187">
        <v>78.5</v>
      </c>
      <c r="W187">
        <v>9.6</v>
      </c>
      <c r="X187">
        <v>36.6</v>
      </c>
      <c r="Y187">
        <v>328239523</v>
      </c>
    </row>
    <row r="188" spans="1:25" x14ac:dyDescent="0.25">
      <c r="A188">
        <v>195</v>
      </c>
      <c r="B188" t="s">
        <v>103</v>
      </c>
      <c r="C188" t="s">
        <v>833</v>
      </c>
      <c r="D188" t="s">
        <v>32</v>
      </c>
      <c r="E188" t="s">
        <v>834</v>
      </c>
      <c r="F188" t="s">
        <v>185</v>
      </c>
      <c r="G188" t="s">
        <v>103</v>
      </c>
      <c r="H188" t="s">
        <v>1820</v>
      </c>
      <c r="I188" t="s">
        <v>1797</v>
      </c>
      <c r="J188" t="s">
        <v>186</v>
      </c>
      <c r="K188" t="s">
        <v>835</v>
      </c>
      <c r="L188" s="4">
        <v>9600</v>
      </c>
      <c r="M188">
        <v>1960</v>
      </c>
      <c r="N188">
        <f t="shared" si="8"/>
        <v>1960</v>
      </c>
      <c r="O188">
        <v>8</v>
      </c>
      <c r="P188">
        <v>1</v>
      </c>
      <c r="Q188" s="3">
        <f t="shared" si="9"/>
        <v>22129</v>
      </c>
      <c r="R188" s="3">
        <f t="shared" ca="1" si="10"/>
        <v>45846</v>
      </c>
      <c r="S188">
        <f t="shared" ca="1" si="11"/>
        <v>64.932260339320536</v>
      </c>
      <c r="T188">
        <v>117.24</v>
      </c>
      <c r="U188" s="4">
        <v>21427700000000</v>
      </c>
      <c r="V188">
        <v>78.5</v>
      </c>
      <c r="W188">
        <v>9.6</v>
      </c>
      <c r="X188">
        <v>36.6</v>
      </c>
      <c r="Y188">
        <v>328239523</v>
      </c>
    </row>
    <row r="189" spans="1:25" x14ac:dyDescent="0.25">
      <c r="A189">
        <v>195</v>
      </c>
      <c r="B189" t="s">
        <v>103</v>
      </c>
      <c r="C189" t="s">
        <v>836</v>
      </c>
      <c r="D189" t="s">
        <v>32</v>
      </c>
      <c r="E189" t="s">
        <v>61</v>
      </c>
      <c r="F189" t="s">
        <v>185</v>
      </c>
      <c r="G189" t="s">
        <v>103</v>
      </c>
      <c r="H189" t="s">
        <v>1820</v>
      </c>
      <c r="I189" t="s">
        <v>1797</v>
      </c>
      <c r="J189" t="s">
        <v>186</v>
      </c>
      <c r="K189" t="s">
        <v>837</v>
      </c>
      <c r="L189" s="4">
        <v>9600</v>
      </c>
      <c r="M189">
        <v>1959</v>
      </c>
      <c r="N189">
        <f t="shared" si="8"/>
        <v>1950</v>
      </c>
      <c r="O189">
        <v>1</v>
      </c>
      <c r="P189">
        <v>26</v>
      </c>
      <c r="Q189" s="3">
        <f t="shared" si="9"/>
        <v>21576</v>
      </c>
      <c r="R189" s="3">
        <f t="shared" ca="1" si="10"/>
        <v>45846</v>
      </c>
      <c r="S189">
        <f t="shared" ca="1" si="11"/>
        <v>66.446959790781307</v>
      </c>
      <c r="T189">
        <v>117.24</v>
      </c>
      <c r="U189" s="4">
        <v>21427700000000</v>
      </c>
      <c r="V189">
        <v>78.5</v>
      </c>
      <c r="W189">
        <v>9.6</v>
      </c>
      <c r="X189">
        <v>36.6</v>
      </c>
      <c r="Y189">
        <v>328239523</v>
      </c>
    </row>
    <row r="190" spans="1:25" x14ac:dyDescent="0.25">
      <c r="A190">
        <v>195</v>
      </c>
      <c r="B190" t="s">
        <v>103</v>
      </c>
      <c r="C190" t="s">
        <v>838</v>
      </c>
      <c r="D190" t="s">
        <v>32</v>
      </c>
      <c r="E190" t="s">
        <v>839</v>
      </c>
      <c r="F190" t="s">
        <v>185</v>
      </c>
      <c r="G190" t="s">
        <v>103</v>
      </c>
      <c r="H190" t="s">
        <v>1820</v>
      </c>
      <c r="I190" t="s">
        <v>1797</v>
      </c>
      <c r="J190" t="s">
        <v>186</v>
      </c>
      <c r="K190" t="s">
        <v>840</v>
      </c>
      <c r="L190" s="4">
        <v>9600</v>
      </c>
      <c r="M190">
        <v>1956</v>
      </c>
      <c r="N190">
        <f t="shared" si="8"/>
        <v>1950</v>
      </c>
      <c r="O190">
        <v>12</v>
      </c>
      <c r="P190">
        <v>15</v>
      </c>
      <c r="Q190" s="3">
        <f t="shared" si="9"/>
        <v>20804</v>
      </c>
      <c r="R190" s="3">
        <f t="shared" ca="1" si="10"/>
        <v>45846</v>
      </c>
      <c r="S190">
        <f t="shared" ca="1" si="11"/>
        <v>68.559918648310386</v>
      </c>
      <c r="T190">
        <v>117.24</v>
      </c>
      <c r="U190" s="4">
        <v>21427700000000</v>
      </c>
      <c r="V190">
        <v>78.5</v>
      </c>
      <c r="W190">
        <v>9.6</v>
      </c>
      <c r="X190">
        <v>36.6</v>
      </c>
      <c r="Y190">
        <v>328239523</v>
      </c>
    </row>
    <row r="191" spans="1:25" x14ac:dyDescent="0.25">
      <c r="A191">
        <v>202</v>
      </c>
      <c r="B191" t="s">
        <v>49</v>
      </c>
      <c r="C191" t="s">
        <v>841</v>
      </c>
      <c r="D191" t="s">
        <v>23</v>
      </c>
      <c r="E191" t="s">
        <v>24</v>
      </c>
      <c r="F191" t="s">
        <v>264</v>
      </c>
      <c r="G191" t="s">
        <v>49</v>
      </c>
      <c r="H191" t="s">
        <v>1820</v>
      </c>
      <c r="I191" t="s">
        <v>1796</v>
      </c>
      <c r="J191" t="s">
        <v>842</v>
      </c>
      <c r="K191" t="s">
        <v>843</v>
      </c>
      <c r="L191" s="4">
        <v>9500</v>
      </c>
      <c r="M191">
        <v>1952</v>
      </c>
      <c r="N191">
        <f t="shared" si="8"/>
        <v>1950</v>
      </c>
      <c r="O191">
        <v>4</v>
      </c>
      <c r="P191">
        <v>1</v>
      </c>
      <c r="Q191" s="3">
        <f t="shared" si="9"/>
        <v>19085</v>
      </c>
      <c r="R191" s="3">
        <f t="shared" ca="1" si="10"/>
        <v>45846</v>
      </c>
      <c r="S191">
        <f t="shared" ca="1" si="11"/>
        <v>73.266269562321952</v>
      </c>
      <c r="T191">
        <v>110.05</v>
      </c>
      <c r="U191" s="4">
        <v>2715518274227</v>
      </c>
      <c r="V191">
        <v>82.5</v>
      </c>
      <c r="W191">
        <v>24.2</v>
      </c>
      <c r="X191">
        <v>60.7</v>
      </c>
      <c r="Y191">
        <v>67059887</v>
      </c>
    </row>
    <row r="192" spans="1:25" x14ac:dyDescent="0.25">
      <c r="A192">
        <v>202</v>
      </c>
      <c r="B192" t="s">
        <v>72</v>
      </c>
      <c r="C192" t="s">
        <v>844</v>
      </c>
      <c r="D192" t="s">
        <v>133</v>
      </c>
      <c r="E192" t="s">
        <v>845</v>
      </c>
      <c r="F192" t="s">
        <v>72</v>
      </c>
      <c r="G192" t="s">
        <v>72</v>
      </c>
      <c r="H192" t="s">
        <v>1816</v>
      </c>
      <c r="I192" t="s">
        <v>1796</v>
      </c>
      <c r="J192" t="s">
        <v>846</v>
      </c>
      <c r="K192" t="s">
        <v>126</v>
      </c>
      <c r="L192" s="4">
        <v>9500</v>
      </c>
      <c r="M192">
        <v>1928</v>
      </c>
      <c r="N192">
        <f t="shared" si="8"/>
        <v>1920</v>
      </c>
      <c r="O192">
        <v>10</v>
      </c>
      <c r="P192">
        <v>1</v>
      </c>
      <c r="Q192" s="3">
        <f t="shared" si="9"/>
        <v>10502</v>
      </c>
      <c r="R192" s="3">
        <f t="shared" ca="1" si="10"/>
        <v>45846</v>
      </c>
      <c r="S192">
        <f t="shared" ca="1" si="11"/>
        <v>96.765246542813244</v>
      </c>
      <c r="T192">
        <v>116.76</v>
      </c>
      <c r="U192" s="4">
        <v>1736425629520</v>
      </c>
      <c r="V192">
        <v>81.900000000000006</v>
      </c>
      <c r="W192">
        <v>12.8</v>
      </c>
      <c r="X192">
        <v>24.5</v>
      </c>
      <c r="Y192">
        <v>36991981</v>
      </c>
    </row>
    <row r="193" spans="1:25" x14ac:dyDescent="0.25">
      <c r="A193">
        <v>204</v>
      </c>
      <c r="B193" t="s">
        <v>351</v>
      </c>
      <c r="C193" t="s">
        <v>847</v>
      </c>
      <c r="D193" t="s">
        <v>170</v>
      </c>
      <c r="E193" t="s">
        <v>848</v>
      </c>
      <c r="F193" t="s">
        <v>849</v>
      </c>
      <c r="G193" t="s">
        <v>351</v>
      </c>
      <c r="H193" t="s">
        <v>1820</v>
      </c>
      <c r="I193" t="s">
        <v>1796</v>
      </c>
      <c r="J193" t="s">
        <v>850</v>
      </c>
      <c r="K193" t="s">
        <v>851</v>
      </c>
      <c r="L193" s="4">
        <v>9400</v>
      </c>
      <c r="M193">
        <v>1965</v>
      </c>
      <c r="N193">
        <f t="shared" si="8"/>
        <v>1960</v>
      </c>
      <c r="O193">
        <v>9</v>
      </c>
      <c r="P193">
        <v>22</v>
      </c>
      <c r="Q193" s="3">
        <f t="shared" si="9"/>
        <v>24007</v>
      </c>
      <c r="R193" s="3">
        <f t="shared" ca="1" si="10"/>
        <v>45846</v>
      </c>
      <c r="S193">
        <f t="shared" ca="1" si="11"/>
        <v>59.792594254937164</v>
      </c>
      <c r="T193">
        <v>99.55</v>
      </c>
      <c r="U193" s="4">
        <v>703082435360</v>
      </c>
      <c r="V193">
        <v>83.6</v>
      </c>
      <c r="W193">
        <v>10.1</v>
      </c>
      <c r="X193">
        <v>28.8</v>
      </c>
      <c r="Y193">
        <v>8574832</v>
      </c>
    </row>
    <row r="194" spans="1:25" x14ac:dyDescent="0.25">
      <c r="A194">
        <v>204</v>
      </c>
      <c r="B194" t="s">
        <v>38</v>
      </c>
      <c r="C194" t="s">
        <v>852</v>
      </c>
      <c r="D194" t="s">
        <v>105</v>
      </c>
      <c r="E194" t="s">
        <v>153</v>
      </c>
      <c r="F194" t="s">
        <v>853</v>
      </c>
      <c r="G194" t="s">
        <v>38</v>
      </c>
      <c r="H194" t="s">
        <v>1816</v>
      </c>
      <c r="I194" t="s">
        <v>1796</v>
      </c>
      <c r="J194" t="s">
        <v>384</v>
      </c>
      <c r="K194" t="s">
        <v>854</v>
      </c>
      <c r="L194" s="4">
        <v>9400</v>
      </c>
      <c r="M194">
        <v>1979</v>
      </c>
      <c r="N194">
        <f t="shared" si="8"/>
        <v>1970</v>
      </c>
      <c r="O194">
        <v>2</v>
      </c>
      <c r="P194">
        <v>18</v>
      </c>
      <c r="Q194" s="3">
        <f t="shared" si="9"/>
        <v>28904</v>
      </c>
      <c r="R194" s="3">
        <f t="shared" ca="1" si="10"/>
        <v>45846</v>
      </c>
      <c r="S194">
        <f t="shared" ca="1" si="11"/>
        <v>46.383992543834104</v>
      </c>
      <c r="T194">
        <v>125.08</v>
      </c>
      <c r="U194" s="4">
        <v>19910000000000</v>
      </c>
      <c r="V194">
        <v>77</v>
      </c>
      <c r="W194">
        <v>9.4</v>
      </c>
      <c r="X194">
        <v>59.2</v>
      </c>
      <c r="Y194">
        <v>1397715000</v>
      </c>
    </row>
    <row r="195" spans="1:25" x14ac:dyDescent="0.25">
      <c r="A195">
        <v>206</v>
      </c>
      <c r="B195" t="s">
        <v>38</v>
      </c>
      <c r="C195" t="s">
        <v>855</v>
      </c>
      <c r="D195" t="s">
        <v>32</v>
      </c>
      <c r="E195" t="s">
        <v>856</v>
      </c>
      <c r="F195" t="s">
        <v>857</v>
      </c>
      <c r="G195" t="s">
        <v>38</v>
      </c>
      <c r="H195" t="s">
        <v>1816</v>
      </c>
      <c r="I195" t="s">
        <v>1796</v>
      </c>
      <c r="J195" t="s">
        <v>858</v>
      </c>
      <c r="K195" t="s">
        <v>859</v>
      </c>
      <c r="L195" s="4">
        <v>9300</v>
      </c>
      <c r="M195">
        <v>1981</v>
      </c>
      <c r="N195">
        <f t="shared" ref="N195:N258" si="12">INT(M195/10)*10</f>
        <v>1980</v>
      </c>
      <c r="O195">
        <v>8</v>
      </c>
      <c r="P195">
        <v>29</v>
      </c>
      <c r="Q195" s="3">
        <f t="shared" ref="Q195:Q258" si="13">DATE(M195,O195,P195)</f>
        <v>29827</v>
      </c>
      <c r="R195" s="3">
        <f t="shared" ref="R195:R258" ca="1" si="14">TODAY()</f>
        <v>45846</v>
      </c>
      <c r="S195">
        <f t="shared" ref="S195:S258" ca="1" si="15">YEARFRAC(R195,Q195,1)</f>
        <v>43.858298856169384</v>
      </c>
      <c r="T195">
        <v>117.24</v>
      </c>
      <c r="U195" s="4">
        <v>21427700000000</v>
      </c>
      <c r="V195">
        <v>78.5</v>
      </c>
      <c r="W195">
        <v>9.6</v>
      </c>
      <c r="X195">
        <v>36.6</v>
      </c>
      <c r="Y195">
        <v>328239523</v>
      </c>
    </row>
    <row r="196" spans="1:25" x14ac:dyDescent="0.25">
      <c r="A196">
        <v>206</v>
      </c>
      <c r="B196" t="s">
        <v>250</v>
      </c>
      <c r="C196" t="s">
        <v>860</v>
      </c>
      <c r="D196" t="s">
        <v>226</v>
      </c>
      <c r="E196" t="s">
        <v>861</v>
      </c>
      <c r="F196" t="s">
        <v>862</v>
      </c>
      <c r="G196" t="s">
        <v>250</v>
      </c>
      <c r="H196" t="s">
        <v>1816</v>
      </c>
      <c r="I196" t="s">
        <v>1796</v>
      </c>
      <c r="J196" t="s">
        <v>863</v>
      </c>
      <c r="K196" t="s">
        <v>350</v>
      </c>
      <c r="L196" s="4">
        <v>9300</v>
      </c>
      <c r="M196">
        <v>1947</v>
      </c>
      <c r="N196">
        <f t="shared" si="12"/>
        <v>1940</v>
      </c>
      <c r="O196">
        <v>5</v>
      </c>
      <c r="P196">
        <v>2</v>
      </c>
      <c r="Q196" s="3">
        <f t="shared" si="13"/>
        <v>17289</v>
      </c>
      <c r="R196" s="3">
        <f t="shared" ca="1" si="14"/>
        <v>45846</v>
      </c>
      <c r="S196">
        <f t="shared" ca="1" si="15"/>
        <v>78.184127534222839</v>
      </c>
      <c r="T196">
        <v>119.62</v>
      </c>
      <c r="U196" s="4">
        <v>2827113184696</v>
      </c>
      <c r="V196">
        <v>81.3</v>
      </c>
      <c r="W196">
        <v>25.5</v>
      </c>
      <c r="X196">
        <v>30.6</v>
      </c>
      <c r="Y196">
        <v>66834405</v>
      </c>
    </row>
    <row r="197" spans="1:25" x14ac:dyDescent="0.25">
      <c r="A197">
        <v>208</v>
      </c>
      <c r="B197" t="s">
        <v>72</v>
      </c>
      <c r="C197" t="s">
        <v>864</v>
      </c>
      <c r="D197" t="s">
        <v>327</v>
      </c>
      <c r="E197" t="s">
        <v>328</v>
      </c>
      <c r="F197" t="s">
        <v>399</v>
      </c>
      <c r="G197" t="s">
        <v>72</v>
      </c>
      <c r="H197" t="s">
        <v>1816</v>
      </c>
      <c r="I197" t="s">
        <v>1796</v>
      </c>
      <c r="J197" t="s">
        <v>865</v>
      </c>
      <c r="K197" t="s">
        <v>866</v>
      </c>
      <c r="L197" s="4">
        <v>9200</v>
      </c>
      <c r="M197">
        <v>1966</v>
      </c>
      <c r="N197">
        <f t="shared" si="12"/>
        <v>1960</v>
      </c>
      <c r="O197">
        <v>10</v>
      </c>
      <c r="P197">
        <v>24</v>
      </c>
      <c r="Q197" s="3">
        <f t="shared" si="13"/>
        <v>24404</v>
      </c>
      <c r="R197" s="3">
        <f t="shared" ca="1" si="14"/>
        <v>45846</v>
      </c>
      <c r="S197">
        <f t="shared" ca="1" si="15"/>
        <v>58.704996577686515</v>
      </c>
      <c r="T197">
        <v>180.75</v>
      </c>
      <c r="U197" s="4">
        <v>1699876578871</v>
      </c>
      <c r="V197">
        <v>72.7</v>
      </c>
      <c r="W197">
        <v>11.4</v>
      </c>
      <c r="X197">
        <v>46.2</v>
      </c>
      <c r="Y197">
        <v>144373535</v>
      </c>
    </row>
    <row r="198" spans="1:25" x14ac:dyDescent="0.25">
      <c r="A198">
        <v>208</v>
      </c>
      <c r="B198" t="s">
        <v>72</v>
      </c>
      <c r="C198" t="s">
        <v>867</v>
      </c>
      <c r="D198" t="s">
        <v>497</v>
      </c>
      <c r="E198" t="s">
        <v>498</v>
      </c>
      <c r="F198" t="s">
        <v>72</v>
      </c>
      <c r="G198" t="s">
        <v>72</v>
      </c>
      <c r="H198" t="s">
        <v>1820</v>
      </c>
      <c r="I198" t="s">
        <v>1797</v>
      </c>
      <c r="J198" t="s">
        <v>868</v>
      </c>
      <c r="K198" t="s">
        <v>869</v>
      </c>
      <c r="L198" s="4">
        <v>9200</v>
      </c>
      <c r="M198">
        <v>1943</v>
      </c>
      <c r="N198">
        <f t="shared" si="12"/>
        <v>1940</v>
      </c>
      <c r="O198">
        <v>9</v>
      </c>
      <c r="P198">
        <v>6</v>
      </c>
      <c r="Q198" s="3">
        <f t="shared" si="13"/>
        <v>15955</v>
      </c>
      <c r="R198" s="3">
        <f t="shared" ca="1" si="14"/>
        <v>45846</v>
      </c>
      <c r="S198">
        <f t="shared" ca="1" si="15"/>
        <v>81.836423010951307</v>
      </c>
      <c r="T198">
        <v>110.51</v>
      </c>
      <c r="U198" s="4">
        <v>530832908738</v>
      </c>
      <c r="V198">
        <v>82.5</v>
      </c>
      <c r="W198">
        <v>27.9</v>
      </c>
      <c r="X198">
        <v>49.1</v>
      </c>
      <c r="Y198">
        <v>10285453</v>
      </c>
    </row>
    <row r="199" spans="1:25" x14ac:dyDescent="0.25">
      <c r="A199">
        <v>208</v>
      </c>
      <c r="B199" t="s">
        <v>292</v>
      </c>
      <c r="C199" t="s">
        <v>870</v>
      </c>
      <c r="D199" t="s">
        <v>487</v>
      </c>
      <c r="E199" t="s">
        <v>488</v>
      </c>
      <c r="F199" t="s">
        <v>871</v>
      </c>
      <c r="G199" t="s">
        <v>292</v>
      </c>
      <c r="H199" t="s">
        <v>1816</v>
      </c>
      <c r="I199" t="s">
        <v>1796</v>
      </c>
      <c r="J199" t="s">
        <v>872</v>
      </c>
      <c r="K199" t="s">
        <v>447</v>
      </c>
      <c r="L199" s="4">
        <v>9200</v>
      </c>
      <c r="M199">
        <v>1975</v>
      </c>
      <c r="N199">
        <f t="shared" si="12"/>
        <v>1970</v>
      </c>
      <c r="O199">
        <v>7</v>
      </c>
      <c r="P199">
        <v>9</v>
      </c>
      <c r="Q199" s="3">
        <f t="shared" si="13"/>
        <v>27584</v>
      </c>
      <c r="R199" s="3">
        <f t="shared" ca="1" si="14"/>
        <v>45846</v>
      </c>
      <c r="S199">
        <f t="shared" ca="1" si="15"/>
        <v>49.997960060124541</v>
      </c>
      <c r="T199">
        <v>116.48</v>
      </c>
      <c r="U199" s="4">
        <v>246489245495</v>
      </c>
      <c r="V199">
        <v>79</v>
      </c>
      <c r="W199">
        <v>14.9</v>
      </c>
      <c r="X199">
        <v>46.1</v>
      </c>
      <c r="Y199">
        <v>10669709</v>
      </c>
    </row>
    <row r="200" spans="1:25" x14ac:dyDescent="0.25">
      <c r="A200">
        <v>208</v>
      </c>
      <c r="B200" t="s">
        <v>59</v>
      </c>
      <c r="C200" t="s">
        <v>873</v>
      </c>
      <c r="D200" t="s">
        <v>32</v>
      </c>
      <c r="E200" t="s">
        <v>874</v>
      </c>
      <c r="F200" t="s">
        <v>875</v>
      </c>
      <c r="G200" t="s">
        <v>59</v>
      </c>
      <c r="H200" t="s">
        <v>1816</v>
      </c>
      <c r="I200" t="s">
        <v>1796</v>
      </c>
      <c r="J200" t="s">
        <v>876</v>
      </c>
      <c r="K200" t="s">
        <v>190</v>
      </c>
      <c r="L200" s="4">
        <v>9200</v>
      </c>
      <c r="M200">
        <v>1941</v>
      </c>
      <c r="N200">
        <f t="shared" si="12"/>
        <v>1940</v>
      </c>
      <c r="O200">
        <v>3</v>
      </c>
      <c r="P200">
        <v>7</v>
      </c>
      <c r="Q200" s="3">
        <f t="shared" si="13"/>
        <v>15042</v>
      </c>
      <c r="R200" s="3">
        <f t="shared" ca="1" si="14"/>
        <v>45846</v>
      </c>
      <c r="S200">
        <f t="shared" ca="1" si="15"/>
        <v>84.337434774206017</v>
      </c>
      <c r="T200">
        <v>117.24</v>
      </c>
      <c r="U200" s="4">
        <v>21427700000000</v>
      </c>
      <c r="V200">
        <v>78.5</v>
      </c>
      <c r="W200">
        <v>9.6</v>
      </c>
      <c r="X200">
        <v>36.6</v>
      </c>
      <c r="Y200">
        <v>328239523</v>
      </c>
    </row>
    <row r="201" spans="1:25" x14ac:dyDescent="0.25">
      <c r="A201">
        <v>208</v>
      </c>
      <c r="B201" t="s">
        <v>38</v>
      </c>
      <c r="C201" t="s">
        <v>877</v>
      </c>
      <c r="D201" t="s">
        <v>74</v>
      </c>
      <c r="E201" t="s">
        <v>878</v>
      </c>
      <c r="F201" t="s">
        <v>879</v>
      </c>
      <c r="G201" t="s">
        <v>38</v>
      </c>
      <c r="H201" t="s">
        <v>1820</v>
      </c>
      <c r="I201" t="s">
        <v>1796</v>
      </c>
      <c r="J201" t="s">
        <v>880</v>
      </c>
      <c r="K201" t="s">
        <v>881</v>
      </c>
      <c r="L201" s="4">
        <v>9200</v>
      </c>
      <c r="M201">
        <v>1945</v>
      </c>
      <c r="N201">
        <f t="shared" si="12"/>
        <v>1940</v>
      </c>
      <c r="O201">
        <v>7</v>
      </c>
      <c r="P201">
        <v>24</v>
      </c>
      <c r="Q201" s="3">
        <f t="shared" si="13"/>
        <v>16642</v>
      </c>
      <c r="R201" s="3">
        <f t="shared" ca="1" si="14"/>
        <v>45846</v>
      </c>
      <c r="S201">
        <f t="shared" ca="1" si="15"/>
        <v>79.956870035490951</v>
      </c>
      <c r="T201">
        <v>180.44</v>
      </c>
      <c r="U201" s="4">
        <v>2611000000000</v>
      </c>
      <c r="V201">
        <v>69.400000000000006</v>
      </c>
      <c r="W201">
        <v>11.2</v>
      </c>
      <c r="X201">
        <v>49.7</v>
      </c>
      <c r="Y201">
        <v>1366417754</v>
      </c>
    </row>
    <row r="202" spans="1:25" x14ac:dyDescent="0.25">
      <c r="A202">
        <v>208</v>
      </c>
      <c r="B202" t="s">
        <v>49</v>
      </c>
      <c r="C202" t="s">
        <v>882</v>
      </c>
      <c r="D202" t="s">
        <v>32</v>
      </c>
      <c r="E202" t="s">
        <v>883</v>
      </c>
      <c r="F202" t="s">
        <v>302</v>
      </c>
      <c r="G202" t="s">
        <v>49</v>
      </c>
      <c r="H202" t="s">
        <v>1816</v>
      </c>
      <c r="I202" t="s">
        <v>1796</v>
      </c>
      <c r="J202" t="s">
        <v>884</v>
      </c>
      <c r="K202" t="s">
        <v>119</v>
      </c>
      <c r="L202" s="4">
        <v>9200</v>
      </c>
      <c r="M202">
        <v>1937</v>
      </c>
      <c r="N202">
        <f t="shared" si="12"/>
        <v>1930</v>
      </c>
      <c r="O202">
        <v>7</v>
      </c>
      <c r="P202">
        <v>29</v>
      </c>
      <c r="Q202" s="3">
        <f t="shared" si="13"/>
        <v>13725</v>
      </c>
      <c r="R202" s="3">
        <f t="shared" ca="1" si="14"/>
        <v>45846</v>
      </c>
      <c r="S202">
        <f t="shared" ca="1" si="15"/>
        <v>87.943181468606767</v>
      </c>
      <c r="T202">
        <v>117.24</v>
      </c>
      <c r="U202" s="4">
        <v>21427700000000</v>
      </c>
      <c r="V202">
        <v>78.5</v>
      </c>
      <c r="W202">
        <v>9.6</v>
      </c>
      <c r="X202">
        <v>36.6</v>
      </c>
      <c r="Y202">
        <v>328239523</v>
      </c>
    </row>
    <row r="203" spans="1:25" x14ac:dyDescent="0.25">
      <c r="A203">
        <v>208</v>
      </c>
      <c r="B203" t="s">
        <v>21</v>
      </c>
      <c r="C203" t="s">
        <v>885</v>
      </c>
      <c r="D203" t="s">
        <v>32</v>
      </c>
      <c r="E203" t="s">
        <v>886</v>
      </c>
      <c r="F203" t="s">
        <v>887</v>
      </c>
      <c r="G203" t="s">
        <v>21</v>
      </c>
      <c r="H203" t="s">
        <v>1816</v>
      </c>
      <c r="I203" t="s">
        <v>1796</v>
      </c>
      <c r="J203" t="s">
        <v>888</v>
      </c>
      <c r="K203" t="s">
        <v>420</v>
      </c>
      <c r="L203" s="4">
        <v>9200</v>
      </c>
      <c r="M203">
        <v>1960</v>
      </c>
      <c r="N203">
        <f t="shared" si="12"/>
        <v>1960</v>
      </c>
      <c r="O203">
        <v>1</v>
      </c>
      <c r="P203">
        <v>1</v>
      </c>
      <c r="Q203" s="3">
        <f t="shared" si="13"/>
        <v>21916</v>
      </c>
      <c r="R203" s="3">
        <f t="shared" ca="1" si="14"/>
        <v>45846</v>
      </c>
      <c r="S203">
        <f t="shared" ca="1" si="15"/>
        <v>65.51541046169163</v>
      </c>
      <c r="T203">
        <v>117.24</v>
      </c>
      <c r="U203" s="4">
        <v>21427700000000</v>
      </c>
      <c r="V203">
        <v>78.5</v>
      </c>
      <c r="W203">
        <v>9.6</v>
      </c>
      <c r="X203">
        <v>36.6</v>
      </c>
      <c r="Y203">
        <v>328239523</v>
      </c>
    </row>
    <row r="204" spans="1:25" x14ac:dyDescent="0.25">
      <c r="A204">
        <v>215</v>
      </c>
      <c r="B204" t="s">
        <v>38</v>
      </c>
      <c r="C204" t="s">
        <v>889</v>
      </c>
      <c r="D204" t="s">
        <v>32</v>
      </c>
      <c r="E204" t="s">
        <v>89</v>
      </c>
      <c r="F204" t="s">
        <v>90</v>
      </c>
      <c r="G204" t="s">
        <v>38</v>
      </c>
      <c r="H204" t="s">
        <v>1816</v>
      </c>
      <c r="I204" t="s">
        <v>1796</v>
      </c>
      <c r="J204" t="s">
        <v>890</v>
      </c>
      <c r="K204" t="s">
        <v>137</v>
      </c>
      <c r="L204" s="4">
        <v>9000</v>
      </c>
      <c r="M204">
        <v>1951</v>
      </c>
      <c r="N204">
        <f t="shared" si="12"/>
        <v>1950</v>
      </c>
      <c r="O204">
        <v>3</v>
      </c>
      <c r="P204">
        <v>29</v>
      </c>
      <c r="Q204" s="3">
        <f t="shared" si="13"/>
        <v>18716</v>
      </c>
      <c r="R204" s="3">
        <f t="shared" ca="1" si="14"/>
        <v>45846</v>
      </c>
      <c r="S204">
        <f t="shared" ca="1" si="15"/>
        <v>74.277213988464624</v>
      </c>
      <c r="T204">
        <v>117.24</v>
      </c>
      <c r="U204" s="4">
        <v>21427700000000</v>
      </c>
      <c r="V204">
        <v>78.5</v>
      </c>
      <c r="W204">
        <v>9.6</v>
      </c>
      <c r="X204">
        <v>36.6</v>
      </c>
      <c r="Y204">
        <v>328239523</v>
      </c>
    </row>
    <row r="205" spans="1:25" x14ac:dyDescent="0.25">
      <c r="A205">
        <v>215</v>
      </c>
      <c r="B205" t="s">
        <v>272</v>
      </c>
      <c r="C205" t="s">
        <v>891</v>
      </c>
      <c r="D205" t="s">
        <v>170</v>
      </c>
      <c r="E205" t="s">
        <v>892</v>
      </c>
      <c r="F205" t="s">
        <v>276</v>
      </c>
      <c r="G205" t="s">
        <v>272</v>
      </c>
      <c r="H205" t="s">
        <v>1816</v>
      </c>
      <c r="I205" t="s">
        <v>1796</v>
      </c>
      <c r="J205" t="s">
        <v>893</v>
      </c>
      <c r="K205" t="s">
        <v>894</v>
      </c>
      <c r="L205" s="4">
        <v>9000</v>
      </c>
      <c r="M205">
        <v>1957</v>
      </c>
      <c r="N205">
        <f t="shared" si="12"/>
        <v>1950</v>
      </c>
      <c r="O205">
        <v>1</v>
      </c>
      <c r="P205">
        <v>7</v>
      </c>
      <c r="Q205" s="3">
        <f t="shared" si="13"/>
        <v>20827</v>
      </c>
      <c r="R205" s="3">
        <f t="shared" ca="1" si="14"/>
        <v>45846</v>
      </c>
      <c r="S205">
        <f t="shared" ca="1" si="15"/>
        <v>68.498968335846371</v>
      </c>
      <c r="T205">
        <v>99.55</v>
      </c>
      <c r="U205" s="4">
        <v>703082435360</v>
      </c>
      <c r="V205">
        <v>83.6</v>
      </c>
      <c r="W205">
        <v>10.1</v>
      </c>
      <c r="X205">
        <v>28.8</v>
      </c>
      <c r="Y205">
        <v>8574832</v>
      </c>
    </row>
    <row r="206" spans="1:25" x14ac:dyDescent="0.25">
      <c r="A206">
        <v>215</v>
      </c>
      <c r="B206" t="s">
        <v>462</v>
      </c>
      <c r="C206" t="s">
        <v>895</v>
      </c>
      <c r="D206" t="s">
        <v>158</v>
      </c>
      <c r="E206" t="s">
        <v>896</v>
      </c>
      <c r="F206" t="s">
        <v>465</v>
      </c>
      <c r="G206" t="s">
        <v>462</v>
      </c>
      <c r="H206" t="s">
        <v>1820</v>
      </c>
      <c r="I206" t="s">
        <v>1796</v>
      </c>
      <c r="J206" t="s">
        <v>897</v>
      </c>
      <c r="K206" t="s">
        <v>898</v>
      </c>
      <c r="L206" s="4">
        <v>9000</v>
      </c>
      <c r="M206">
        <v>1967</v>
      </c>
      <c r="N206">
        <f t="shared" si="12"/>
        <v>1960</v>
      </c>
      <c r="O206">
        <v>7</v>
      </c>
      <c r="P206">
        <v>7</v>
      </c>
      <c r="Q206" s="3">
        <f t="shared" si="13"/>
        <v>24660</v>
      </c>
      <c r="R206" s="3">
        <f t="shared" ca="1" si="14"/>
        <v>45846</v>
      </c>
      <c r="S206">
        <f t="shared" ca="1" si="15"/>
        <v>58.003433874709977</v>
      </c>
      <c r="T206">
        <v>112.85</v>
      </c>
      <c r="U206" s="4">
        <v>3845630030824</v>
      </c>
      <c r="V206">
        <v>80.900000000000006</v>
      </c>
      <c r="W206">
        <v>11.5</v>
      </c>
      <c r="X206">
        <v>48.8</v>
      </c>
      <c r="Y206">
        <v>83132799</v>
      </c>
    </row>
    <row r="207" spans="1:25" x14ac:dyDescent="0.25">
      <c r="A207">
        <v>215</v>
      </c>
      <c r="B207" t="s">
        <v>103</v>
      </c>
      <c r="C207" t="s">
        <v>899</v>
      </c>
      <c r="D207" t="s">
        <v>133</v>
      </c>
      <c r="E207" t="s">
        <v>845</v>
      </c>
      <c r="F207" t="s">
        <v>900</v>
      </c>
      <c r="G207" t="s">
        <v>103</v>
      </c>
      <c r="H207" t="s">
        <v>1816</v>
      </c>
      <c r="I207" t="s">
        <v>1796</v>
      </c>
      <c r="J207" t="s">
        <v>901</v>
      </c>
      <c r="K207" t="s">
        <v>675</v>
      </c>
      <c r="L207" s="4">
        <v>9000</v>
      </c>
      <c r="M207">
        <v>1950</v>
      </c>
      <c r="N207">
        <f t="shared" si="12"/>
        <v>1950</v>
      </c>
      <c r="O207">
        <v>3</v>
      </c>
      <c r="P207">
        <v>10</v>
      </c>
      <c r="Q207" s="3">
        <f t="shared" si="13"/>
        <v>18332</v>
      </c>
      <c r="R207" s="3">
        <f t="shared" ca="1" si="14"/>
        <v>45846</v>
      </c>
      <c r="S207">
        <f t="shared" ca="1" si="15"/>
        <v>75.329226557152637</v>
      </c>
      <c r="T207">
        <v>116.76</v>
      </c>
      <c r="U207" s="4">
        <v>1736425629520</v>
      </c>
      <c r="V207">
        <v>81.900000000000006</v>
      </c>
      <c r="W207">
        <v>12.8</v>
      </c>
      <c r="X207">
        <v>24.5</v>
      </c>
      <c r="Y207">
        <v>36991981</v>
      </c>
    </row>
    <row r="208" spans="1:25" x14ac:dyDescent="0.25">
      <c r="A208">
        <v>215</v>
      </c>
      <c r="B208" t="s">
        <v>250</v>
      </c>
      <c r="C208" t="s">
        <v>902</v>
      </c>
      <c r="D208" t="s">
        <v>105</v>
      </c>
      <c r="E208" t="s">
        <v>903</v>
      </c>
      <c r="F208" t="s">
        <v>904</v>
      </c>
      <c r="G208" t="s">
        <v>250</v>
      </c>
      <c r="H208" t="s">
        <v>1816</v>
      </c>
      <c r="I208" t="s">
        <v>1796</v>
      </c>
      <c r="J208" t="s">
        <v>384</v>
      </c>
      <c r="K208" t="s">
        <v>905</v>
      </c>
      <c r="L208" s="4">
        <v>9000</v>
      </c>
      <c r="M208">
        <v>1966</v>
      </c>
      <c r="N208">
        <f t="shared" si="12"/>
        <v>1960</v>
      </c>
      <c r="O208">
        <v>2</v>
      </c>
      <c r="P208">
        <v>24</v>
      </c>
      <c r="Q208" s="3">
        <f t="shared" si="13"/>
        <v>24162</v>
      </c>
      <c r="R208" s="3">
        <f t="shared" ca="1" si="14"/>
        <v>45846</v>
      </c>
      <c r="S208">
        <f t="shared" ca="1" si="15"/>
        <v>59.367556468172488</v>
      </c>
      <c r="T208">
        <v>125.08</v>
      </c>
      <c r="U208" s="4">
        <v>19910000000000</v>
      </c>
      <c r="V208">
        <v>77</v>
      </c>
      <c r="W208">
        <v>9.4</v>
      </c>
      <c r="X208">
        <v>59.2</v>
      </c>
      <c r="Y208">
        <v>1397715000</v>
      </c>
    </row>
    <row r="209" spans="1:25" x14ac:dyDescent="0.25">
      <c r="A209">
        <v>220</v>
      </c>
      <c r="B209" t="s">
        <v>103</v>
      </c>
      <c r="C209" t="s">
        <v>906</v>
      </c>
      <c r="D209" t="s">
        <v>226</v>
      </c>
      <c r="E209" t="s">
        <v>227</v>
      </c>
      <c r="F209" t="s">
        <v>907</v>
      </c>
      <c r="G209" t="s">
        <v>103</v>
      </c>
      <c r="H209" t="s">
        <v>1820</v>
      </c>
      <c r="I209" t="s">
        <v>1796</v>
      </c>
      <c r="J209" t="s">
        <v>908</v>
      </c>
      <c r="K209" t="s">
        <v>909</v>
      </c>
      <c r="L209" s="4">
        <v>8900</v>
      </c>
      <c r="M209">
        <v>1955</v>
      </c>
      <c r="N209">
        <f t="shared" si="12"/>
        <v>1950</v>
      </c>
      <c r="O209">
        <v>1</v>
      </c>
      <c r="P209">
        <v>1</v>
      </c>
      <c r="Q209" s="3">
        <f t="shared" si="13"/>
        <v>20090</v>
      </c>
      <c r="R209" s="3">
        <f t="shared" ca="1" si="14"/>
        <v>45846</v>
      </c>
      <c r="S209">
        <f t="shared" ca="1" si="15"/>
        <v>70.515405082327533</v>
      </c>
      <c r="T209">
        <v>119.62</v>
      </c>
      <c r="U209" s="4">
        <v>2827113184696</v>
      </c>
      <c r="V209">
        <v>81.3</v>
      </c>
      <c r="W209">
        <v>25.5</v>
      </c>
      <c r="X209">
        <v>30.6</v>
      </c>
      <c r="Y209">
        <v>66834405</v>
      </c>
    </row>
    <row r="210" spans="1:25" x14ac:dyDescent="0.25">
      <c r="A210">
        <v>220</v>
      </c>
      <c r="B210" t="s">
        <v>103</v>
      </c>
      <c r="C210" t="s">
        <v>910</v>
      </c>
      <c r="D210" t="s">
        <v>226</v>
      </c>
      <c r="E210" t="s">
        <v>911</v>
      </c>
      <c r="F210" t="s">
        <v>907</v>
      </c>
      <c r="G210" t="s">
        <v>103</v>
      </c>
      <c r="H210" t="s">
        <v>1820</v>
      </c>
      <c r="I210" t="s">
        <v>1796</v>
      </c>
      <c r="J210" t="s">
        <v>908</v>
      </c>
      <c r="K210" t="s">
        <v>912</v>
      </c>
      <c r="L210" s="4">
        <v>8900</v>
      </c>
      <c r="M210">
        <v>1960</v>
      </c>
      <c r="N210">
        <f t="shared" si="12"/>
        <v>1960</v>
      </c>
      <c r="O210">
        <v>1</v>
      </c>
      <c r="P210">
        <v>1</v>
      </c>
      <c r="Q210" s="3">
        <f t="shared" si="13"/>
        <v>21916</v>
      </c>
      <c r="R210" s="3">
        <f t="shared" ca="1" si="14"/>
        <v>45846</v>
      </c>
      <c r="S210">
        <f t="shared" ca="1" si="15"/>
        <v>65.51541046169163</v>
      </c>
      <c r="T210">
        <v>119.62</v>
      </c>
      <c r="U210" s="4">
        <v>2827113184696</v>
      </c>
      <c r="V210">
        <v>81.3</v>
      </c>
      <c r="W210">
        <v>25.5</v>
      </c>
      <c r="X210">
        <v>30.6</v>
      </c>
      <c r="Y210">
        <v>66834405</v>
      </c>
    </row>
    <row r="211" spans="1:25" x14ac:dyDescent="0.25">
      <c r="A211">
        <v>220</v>
      </c>
      <c r="B211" t="s">
        <v>103</v>
      </c>
      <c r="C211" t="s">
        <v>913</v>
      </c>
      <c r="D211" t="s">
        <v>226</v>
      </c>
      <c r="E211" t="s">
        <v>914</v>
      </c>
      <c r="F211" t="s">
        <v>907</v>
      </c>
      <c r="G211" t="s">
        <v>103</v>
      </c>
      <c r="H211" t="s">
        <v>1820</v>
      </c>
      <c r="I211" t="s">
        <v>1797</v>
      </c>
      <c r="J211" t="s">
        <v>908</v>
      </c>
      <c r="K211" t="s">
        <v>915</v>
      </c>
      <c r="L211" s="4">
        <v>8900</v>
      </c>
      <c r="M211">
        <v>1952</v>
      </c>
      <c r="N211">
        <f t="shared" si="12"/>
        <v>1950</v>
      </c>
      <c r="O211">
        <v>6</v>
      </c>
      <c r="P211">
        <v>6</v>
      </c>
      <c r="Q211" s="3">
        <f t="shared" si="13"/>
        <v>19151</v>
      </c>
      <c r="R211" s="3">
        <f t="shared" ca="1" si="14"/>
        <v>45846</v>
      </c>
      <c r="S211">
        <f t="shared" ca="1" si="15"/>
        <v>73.085574753043019</v>
      </c>
      <c r="T211">
        <v>119.62</v>
      </c>
      <c r="U211" s="4">
        <v>2827113184696</v>
      </c>
      <c r="V211">
        <v>81.3</v>
      </c>
      <c r="W211">
        <v>25.5</v>
      </c>
      <c r="X211">
        <v>30.6</v>
      </c>
      <c r="Y211">
        <v>66834405</v>
      </c>
    </row>
    <row r="212" spans="1:25" x14ac:dyDescent="0.25">
      <c r="A212">
        <v>223</v>
      </c>
      <c r="B212" t="s">
        <v>21</v>
      </c>
      <c r="C212" t="s">
        <v>916</v>
      </c>
      <c r="D212" t="s">
        <v>327</v>
      </c>
      <c r="E212" t="s">
        <v>917</v>
      </c>
      <c r="F212" t="s">
        <v>918</v>
      </c>
      <c r="G212" t="s">
        <v>21</v>
      </c>
      <c r="H212" t="s">
        <v>1816</v>
      </c>
      <c r="I212" t="s">
        <v>1797</v>
      </c>
      <c r="J212" t="s">
        <v>919</v>
      </c>
      <c r="K212" t="s">
        <v>920</v>
      </c>
      <c r="L212" s="4">
        <v>8800</v>
      </c>
      <c r="M212">
        <v>1975</v>
      </c>
      <c r="N212">
        <f t="shared" si="12"/>
        <v>1970</v>
      </c>
      <c r="O212">
        <v>10</v>
      </c>
      <c r="P212">
        <v>16</v>
      </c>
      <c r="Q212" s="3">
        <f t="shared" si="13"/>
        <v>27683</v>
      </c>
      <c r="R212" s="3">
        <f t="shared" ca="1" si="14"/>
        <v>45846</v>
      </c>
      <c r="S212">
        <f t="shared" ca="1" si="15"/>
        <v>49.726916469830364</v>
      </c>
      <c r="T212">
        <v>180.75</v>
      </c>
      <c r="U212" s="4">
        <v>1699876578871</v>
      </c>
      <c r="V212">
        <v>72.7</v>
      </c>
      <c r="W212">
        <v>11.4</v>
      </c>
      <c r="X212">
        <v>46.2</v>
      </c>
      <c r="Y212">
        <v>144373535</v>
      </c>
    </row>
    <row r="213" spans="1:25" x14ac:dyDescent="0.25">
      <c r="A213">
        <v>223</v>
      </c>
      <c r="B213" t="s">
        <v>38</v>
      </c>
      <c r="C213" t="s">
        <v>921</v>
      </c>
      <c r="D213" t="s">
        <v>32</v>
      </c>
      <c r="E213" t="s">
        <v>883</v>
      </c>
      <c r="F213" t="s">
        <v>922</v>
      </c>
      <c r="G213" t="s">
        <v>38</v>
      </c>
      <c r="H213" t="s">
        <v>1816</v>
      </c>
      <c r="I213" t="s">
        <v>1796</v>
      </c>
      <c r="J213" t="s">
        <v>923</v>
      </c>
      <c r="K213" t="s">
        <v>190</v>
      </c>
      <c r="L213" s="4">
        <v>8800</v>
      </c>
      <c r="M213">
        <v>1951</v>
      </c>
      <c r="N213">
        <f t="shared" si="12"/>
        <v>1950</v>
      </c>
      <c r="O213">
        <v>6</v>
      </c>
      <c r="P213">
        <v>29</v>
      </c>
      <c r="Q213" s="3">
        <f t="shared" si="13"/>
        <v>18808</v>
      </c>
      <c r="R213" s="3">
        <f t="shared" ca="1" si="14"/>
        <v>45846</v>
      </c>
      <c r="S213">
        <f t="shared" ca="1" si="15"/>
        <v>74.025334014747756</v>
      </c>
      <c r="T213">
        <v>117.24</v>
      </c>
      <c r="U213" s="4">
        <v>21427700000000</v>
      </c>
      <c r="V213">
        <v>78.5</v>
      </c>
      <c r="W213">
        <v>9.6</v>
      </c>
      <c r="X213">
        <v>36.6</v>
      </c>
      <c r="Y213">
        <v>328239523</v>
      </c>
    </row>
    <row r="214" spans="1:25" x14ac:dyDescent="0.25">
      <c r="A214">
        <v>223</v>
      </c>
      <c r="B214" t="s">
        <v>38</v>
      </c>
      <c r="C214" t="s">
        <v>924</v>
      </c>
      <c r="D214" t="s">
        <v>105</v>
      </c>
      <c r="E214" t="s">
        <v>153</v>
      </c>
      <c r="F214" t="s">
        <v>247</v>
      </c>
      <c r="G214" t="s">
        <v>38</v>
      </c>
      <c r="H214" t="s">
        <v>1816</v>
      </c>
      <c r="I214" t="s">
        <v>1796</v>
      </c>
      <c r="J214" t="s">
        <v>657</v>
      </c>
      <c r="K214" t="s">
        <v>925</v>
      </c>
      <c r="L214" s="4">
        <v>8800</v>
      </c>
      <c r="M214">
        <v>1974</v>
      </c>
      <c r="N214">
        <f t="shared" si="12"/>
        <v>1970</v>
      </c>
      <c r="O214">
        <v>3</v>
      </c>
      <c r="P214">
        <v>10</v>
      </c>
      <c r="Q214" s="3">
        <f t="shared" si="13"/>
        <v>27098</v>
      </c>
      <c r="R214" s="3">
        <f t="shared" ca="1" si="14"/>
        <v>45846</v>
      </c>
      <c r="S214">
        <f t="shared" ca="1" si="15"/>
        <v>51.329226557152637</v>
      </c>
      <c r="T214">
        <v>125.08</v>
      </c>
      <c r="U214" s="4">
        <v>19910000000000</v>
      </c>
      <c r="V214">
        <v>77</v>
      </c>
      <c r="W214">
        <v>9.4</v>
      </c>
      <c r="X214">
        <v>59.2</v>
      </c>
      <c r="Y214">
        <v>1397715000</v>
      </c>
    </row>
    <row r="215" spans="1:25" x14ac:dyDescent="0.25">
      <c r="A215">
        <v>223</v>
      </c>
      <c r="B215" t="s">
        <v>38</v>
      </c>
      <c r="C215" t="s">
        <v>926</v>
      </c>
      <c r="D215" t="s">
        <v>32</v>
      </c>
      <c r="E215" t="s">
        <v>856</v>
      </c>
      <c r="F215" t="s">
        <v>112</v>
      </c>
      <c r="G215" t="s">
        <v>38</v>
      </c>
      <c r="H215" t="s">
        <v>1816</v>
      </c>
      <c r="I215" t="s">
        <v>1796</v>
      </c>
      <c r="J215" t="s">
        <v>927</v>
      </c>
      <c r="K215" t="s">
        <v>928</v>
      </c>
      <c r="L215" s="4">
        <v>8800</v>
      </c>
      <c r="M215">
        <v>1984</v>
      </c>
      <c r="N215">
        <f t="shared" si="12"/>
        <v>1980</v>
      </c>
      <c r="O215">
        <v>5</v>
      </c>
      <c r="P215">
        <v>22</v>
      </c>
      <c r="Q215" s="3">
        <f t="shared" si="13"/>
        <v>30824</v>
      </c>
      <c r="R215" s="3">
        <f t="shared" ca="1" si="14"/>
        <v>45846</v>
      </c>
      <c r="S215">
        <f t="shared" ca="1" si="15"/>
        <v>41.126654064272209</v>
      </c>
      <c r="T215">
        <v>117.24</v>
      </c>
      <c r="U215" s="4">
        <v>21427700000000</v>
      </c>
      <c r="V215">
        <v>78.5</v>
      </c>
      <c r="W215">
        <v>9.6</v>
      </c>
      <c r="X215">
        <v>36.6</v>
      </c>
      <c r="Y215">
        <v>328239523</v>
      </c>
    </row>
    <row r="216" spans="1:25" x14ac:dyDescent="0.25">
      <c r="A216">
        <v>223</v>
      </c>
      <c r="B216" t="s">
        <v>38</v>
      </c>
      <c r="C216" t="s">
        <v>929</v>
      </c>
      <c r="D216" t="s">
        <v>32</v>
      </c>
      <c r="E216" t="s">
        <v>930</v>
      </c>
      <c r="F216" t="s">
        <v>931</v>
      </c>
      <c r="G216" t="s">
        <v>38</v>
      </c>
      <c r="H216" t="s">
        <v>1816</v>
      </c>
      <c r="I216" t="s">
        <v>1796</v>
      </c>
      <c r="J216" t="s">
        <v>932</v>
      </c>
      <c r="K216" t="s">
        <v>933</v>
      </c>
      <c r="L216" s="4">
        <v>8800</v>
      </c>
      <c r="M216">
        <v>1967</v>
      </c>
      <c r="N216">
        <f t="shared" si="12"/>
        <v>1960</v>
      </c>
      <c r="O216">
        <v>6</v>
      </c>
      <c r="P216">
        <v>21</v>
      </c>
      <c r="Q216" s="3">
        <f t="shared" si="13"/>
        <v>24644</v>
      </c>
      <c r="R216" s="3">
        <f t="shared" ca="1" si="14"/>
        <v>45846</v>
      </c>
      <c r="S216">
        <f t="shared" ca="1" si="15"/>
        <v>58.047238979118333</v>
      </c>
      <c r="T216">
        <v>117.24</v>
      </c>
      <c r="U216" s="4">
        <v>21427700000000</v>
      </c>
      <c r="V216">
        <v>78.5</v>
      </c>
      <c r="W216">
        <v>9.6</v>
      </c>
      <c r="X216">
        <v>36.6</v>
      </c>
      <c r="Y216">
        <v>328239523</v>
      </c>
    </row>
    <row r="217" spans="1:25" x14ac:dyDescent="0.25">
      <c r="A217">
        <v>223</v>
      </c>
      <c r="B217" t="s">
        <v>292</v>
      </c>
      <c r="C217" t="s">
        <v>934</v>
      </c>
      <c r="D217" t="s">
        <v>105</v>
      </c>
      <c r="E217" t="s">
        <v>214</v>
      </c>
      <c r="F217" t="s">
        <v>215</v>
      </c>
      <c r="G217" t="s">
        <v>292</v>
      </c>
      <c r="H217" t="s">
        <v>1816</v>
      </c>
      <c r="I217" t="s">
        <v>1796</v>
      </c>
      <c r="J217" t="s">
        <v>935</v>
      </c>
      <c r="K217" t="s">
        <v>936</v>
      </c>
      <c r="L217" s="4">
        <v>8800</v>
      </c>
      <c r="M217">
        <v>1959</v>
      </c>
      <c r="N217">
        <f t="shared" si="12"/>
        <v>1950</v>
      </c>
      <c r="O217">
        <v>1</v>
      </c>
      <c r="P217">
        <v>1</v>
      </c>
      <c r="Q217" s="3">
        <f t="shared" si="13"/>
        <v>21551</v>
      </c>
      <c r="R217" s="3">
        <f t="shared" ca="1" si="14"/>
        <v>45846</v>
      </c>
      <c r="S217">
        <f t="shared" ca="1" si="15"/>
        <v>66.51540536122917</v>
      </c>
      <c r="T217">
        <v>125.08</v>
      </c>
      <c r="U217" s="4">
        <v>19910000000000</v>
      </c>
      <c r="V217">
        <v>77</v>
      </c>
      <c r="W217">
        <v>9.4</v>
      </c>
      <c r="X217">
        <v>59.2</v>
      </c>
      <c r="Y217">
        <v>1397715000</v>
      </c>
    </row>
    <row r="218" spans="1:25" x14ac:dyDescent="0.25">
      <c r="A218">
        <v>223</v>
      </c>
      <c r="B218" t="s">
        <v>292</v>
      </c>
      <c r="C218" t="s">
        <v>937</v>
      </c>
      <c r="D218" t="s">
        <v>226</v>
      </c>
      <c r="E218" t="s">
        <v>227</v>
      </c>
      <c r="F218" t="s">
        <v>403</v>
      </c>
      <c r="G218" t="s">
        <v>292</v>
      </c>
      <c r="H218" t="s">
        <v>1820</v>
      </c>
      <c r="I218" t="s">
        <v>1797</v>
      </c>
      <c r="J218" t="s">
        <v>938</v>
      </c>
      <c r="K218" t="s">
        <v>939</v>
      </c>
      <c r="L218" s="4">
        <v>8800</v>
      </c>
      <c r="M218">
        <v>1951</v>
      </c>
      <c r="N218">
        <f t="shared" si="12"/>
        <v>1950</v>
      </c>
      <c r="O218">
        <v>1</v>
      </c>
      <c r="P218">
        <v>1</v>
      </c>
      <c r="Q218" s="3">
        <f t="shared" si="13"/>
        <v>18629</v>
      </c>
      <c r="R218" s="3">
        <f t="shared" ca="1" si="14"/>
        <v>45846</v>
      </c>
      <c r="S218">
        <f t="shared" ca="1" si="15"/>
        <v>74.515404833175154</v>
      </c>
      <c r="T218">
        <v>119.62</v>
      </c>
      <c r="U218" s="4">
        <v>2827113184696</v>
      </c>
      <c r="V218">
        <v>81.3</v>
      </c>
      <c r="W218">
        <v>25.5</v>
      </c>
      <c r="X218">
        <v>30.6</v>
      </c>
      <c r="Y218">
        <v>66834405</v>
      </c>
    </row>
    <row r="219" spans="1:25" x14ac:dyDescent="0.25">
      <c r="A219">
        <v>230</v>
      </c>
      <c r="B219" t="s">
        <v>250</v>
      </c>
      <c r="C219" t="s">
        <v>940</v>
      </c>
      <c r="D219" t="s">
        <v>105</v>
      </c>
      <c r="E219" t="s">
        <v>941</v>
      </c>
      <c r="F219" t="s">
        <v>348</v>
      </c>
      <c r="G219" t="s">
        <v>250</v>
      </c>
      <c r="H219" t="s">
        <v>1816</v>
      </c>
      <c r="I219" t="s">
        <v>1796</v>
      </c>
      <c r="J219" t="s">
        <v>576</v>
      </c>
      <c r="K219" t="s">
        <v>942</v>
      </c>
      <c r="L219" s="4">
        <v>8700</v>
      </c>
      <c r="M219">
        <v>1971</v>
      </c>
      <c r="N219">
        <f t="shared" si="12"/>
        <v>1970</v>
      </c>
      <c r="O219">
        <v>1</v>
      </c>
      <c r="P219">
        <v>1</v>
      </c>
      <c r="Q219" s="3">
        <f t="shared" si="13"/>
        <v>25934</v>
      </c>
      <c r="R219" s="3">
        <f t="shared" ca="1" si="14"/>
        <v>45846</v>
      </c>
      <c r="S219">
        <f t="shared" ca="1" si="15"/>
        <v>54.515406441336054</v>
      </c>
      <c r="T219">
        <v>125.08</v>
      </c>
      <c r="U219" s="4">
        <v>19910000000000</v>
      </c>
      <c r="V219">
        <v>77</v>
      </c>
      <c r="W219">
        <v>9.4</v>
      </c>
      <c r="X219">
        <v>59.2</v>
      </c>
      <c r="Y219">
        <v>1397715000</v>
      </c>
    </row>
    <row r="220" spans="1:25" x14ac:dyDescent="0.25">
      <c r="A220">
        <v>230</v>
      </c>
      <c r="B220" t="s">
        <v>21</v>
      </c>
      <c r="C220" t="s">
        <v>943</v>
      </c>
      <c r="D220" t="s">
        <v>158</v>
      </c>
      <c r="E220" t="s">
        <v>896</v>
      </c>
      <c r="F220" t="s">
        <v>944</v>
      </c>
      <c r="G220" t="s">
        <v>21</v>
      </c>
      <c r="H220" t="s">
        <v>1820</v>
      </c>
      <c r="I220" t="s">
        <v>1796</v>
      </c>
      <c r="J220" t="s">
        <v>897</v>
      </c>
      <c r="K220" t="s">
        <v>64</v>
      </c>
      <c r="L220" s="4">
        <v>8700</v>
      </c>
      <c r="M220">
        <v>1943</v>
      </c>
      <c r="N220">
        <f t="shared" si="12"/>
        <v>1940</v>
      </c>
      <c r="O220">
        <v>4</v>
      </c>
      <c r="P220">
        <v>12</v>
      </c>
      <c r="Q220" s="3">
        <f t="shared" si="13"/>
        <v>15808</v>
      </c>
      <c r="R220" s="3">
        <f t="shared" ca="1" si="14"/>
        <v>45846</v>
      </c>
      <c r="S220">
        <f t="shared" ca="1" si="15"/>
        <v>82.23888375775168</v>
      </c>
      <c r="T220">
        <v>112.85</v>
      </c>
      <c r="U220" s="4">
        <v>3845630030824</v>
      </c>
      <c r="V220">
        <v>80.900000000000006</v>
      </c>
      <c r="W220">
        <v>11.5</v>
      </c>
      <c r="X220">
        <v>48.8</v>
      </c>
      <c r="Y220">
        <v>83132799</v>
      </c>
    </row>
    <row r="221" spans="1:25" x14ac:dyDescent="0.25">
      <c r="A221">
        <v>232</v>
      </c>
      <c r="B221" t="s">
        <v>49</v>
      </c>
      <c r="C221" t="s">
        <v>945</v>
      </c>
      <c r="D221" t="s">
        <v>32</v>
      </c>
      <c r="E221" t="s">
        <v>61</v>
      </c>
      <c r="F221" t="s">
        <v>802</v>
      </c>
      <c r="G221" t="s">
        <v>49</v>
      </c>
      <c r="H221" t="s">
        <v>1816</v>
      </c>
      <c r="I221" t="s">
        <v>1796</v>
      </c>
      <c r="J221" t="s">
        <v>946</v>
      </c>
      <c r="K221" t="s">
        <v>947</v>
      </c>
      <c r="L221" s="4">
        <v>8600</v>
      </c>
      <c r="M221">
        <v>1951</v>
      </c>
      <c r="N221">
        <f t="shared" si="12"/>
        <v>1950</v>
      </c>
      <c r="O221">
        <v>7</v>
      </c>
      <c r="P221">
        <v>31</v>
      </c>
      <c r="Q221" s="3">
        <f t="shared" si="13"/>
        <v>18840</v>
      </c>
      <c r="R221" s="3">
        <f t="shared" ca="1" si="14"/>
        <v>45846</v>
      </c>
      <c r="S221">
        <f t="shared" ca="1" si="15"/>
        <v>73.937723589107108</v>
      </c>
      <c r="T221">
        <v>117.24</v>
      </c>
      <c r="U221" s="4">
        <v>21427700000000</v>
      </c>
      <c r="V221">
        <v>78.5</v>
      </c>
      <c r="W221">
        <v>9.6</v>
      </c>
      <c r="X221">
        <v>36.6</v>
      </c>
      <c r="Y221">
        <v>328239523</v>
      </c>
    </row>
    <row r="222" spans="1:25" x14ac:dyDescent="0.25">
      <c r="A222">
        <v>232</v>
      </c>
      <c r="B222" t="s">
        <v>49</v>
      </c>
      <c r="C222" t="s">
        <v>948</v>
      </c>
      <c r="D222" t="s">
        <v>949</v>
      </c>
      <c r="E222" t="s">
        <v>950</v>
      </c>
      <c r="F222" t="s">
        <v>264</v>
      </c>
      <c r="G222" t="s">
        <v>49</v>
      </c>
      <c r="H222" t="s">
        <v>1816</v>
      </c>
      <c r="I222" t="s">
        <v>1796</v>
      </c>
      <c r="J222" t="s">
        <v>951</v>
      </c>
      <c r="K222" t="s">
        <v>952</v>
      </c>
      <c r="L222" s="4">
        <v>8600</v>
      </c>
      <c r="M222">
        <v>1955</v>
      </c>
      <c r="N222">
        <f t="shared" si="12"/>
        <v>1950</v>
      </c>
      <c r="O222">
        <v>6</v>
      </c>
      <c r="P222">
        <v>6</v>
      </c>
      <c r="Q222" s="3">
        <f t="shared" si="13"/>
        <v>20246</v>
      </c>
      <c r="R222" s="3">
        <f t="shared" ca="1" si="14"/>
        <v>45846</v>
      </c>
      <c r="S222">
        <f t="shared" ca="1" si="15"/>
        <v>70.088304476921294</v>
      </c>
      <c r="T222">
        <v>114.24</v>
      </c>
      <c r="U222" s="4">
        <v>206928765544</v>
      </c>
      <c r="V222">
        <v>81.900000000000006</v>
      </c>
      <c r="W222">
        <v>29</v>
      </c>
      <c r="X222">
        <v>34.6</v>
      </c>
      <c r="Y222">
        <v>4841000</v>
      </c>
    </row>
    <row r="223" spans="1:25" x14ac:dyDescent="0.25">
      <c r="A223">
        <v>232</v>
      </c>
      <c r="B223" t="s">
        <v>103</v>
      </c>
      <c r="C223" t="s">
        <v>954</v>
      </c>
      <c r="D223" t="s">
        <v>74</v>
      </c>
      <c r="E223" t="s">
        <v>288</v>
      </c>
      <c r="F223" t="s">
        <v>955</v>
      </c>
      <c r="G223" t="s">
        <v>103</v>
      </c>
      <c r="H223" t="s">
        <v>1820</v>
      </c>
      <c r="I223" t="s">
        <v>1796</v>
      </c>
      <c r="J223" t="s">
        <v>956</v>
      </c>
      <c r="K223" t="s">
        <v>957</v>
      </c>
      <c r="L223" s="4">
        <v>8600</v>
      </c>
      <c r="M223">
        <v>1954</v>
      </c>
      <c r="N223">
        <f t="shared" si="12"/>
        <v>1950</v>
      </c>
      <c r="O223">
        <v>11</v>
      </c>
      <c r="P223">
        <v>28</v>
      </c>
      <c r="Q223" s="3">
        <f t="shared" si="13"/>
        <v>20056</v>
      </c>
      <c r="R223" s="3">
        <f t="shared" ca="1" si="14"/>
        <v>45846</v>
      </c>
      <c r="S223">
        <f t="shared" ca="1" si="15"/>
        <v>70.609171800136892</v>
      </c>
      <c r="T223">
        <v>180.44</v>
      </c>
      <c r="U223" s="4">
        <v>2611000000000</v>
      </c>
      <c r="V223">
        <v>69.400000000000006</v>
      </c>
      <c r="W223">
        <v>11.2</v>
      </c>
      <c r="X223">
        <v>49.7</v>
      </c>
      <c r="Y223">
        <v>1366417754</v>
      </c>
    </row>
    <row r="224" spans="1:25" x14ac:dyDescent="0.25">
      <c r="A224">
        <v>232</v>
      </c>
      <c r="B224" t="s">
        <v>38</v>
      </c>
      <c r="C224" t="s">
        <v>958</v>
      </c>
      <c r="D224" t="s">
        <v>158</v>
      </c>
      <c r="E224" t="s">
        <v>959</v>
      </c>
      <c r="F224" t="s">
        <v>731</v>
      </c>
      <c r="G224" t="s">
        <v>38</v>
      </c>
      <c r="H224" t="s">
        <v>1816</v>
      </c>
      <c r="I224" t="s">
        <v>1796</v>
      </c>
      <c r="J224" t="s">
        <v>960</v>
      </c>
      <c r="K224" t="s">
        <v>961</v>
      </c>
      <c r="L224" s="4">
        <v>8600</v>
      </c>
      <c r="M224">
        <v>1944</v>
      </c>
      <c r="N224">
        <f t="shared" si="12"/>
        <v>1940</v>
      </c>
      <c r="O224">
        <v>1</v>
      </c>
      <c r="P224">
        <v>21</v>
      </c>
      <c r="Q224" s="3">
        <f t="shared" si="13"/>
        <v>16092</v>
      </c>
      <c r="R224" s="3">
        <f t="shared" ca="1" si="14"/>
        <v>45846</v>
      </c>
      <c r="S224">
        <f t="shared" ca="1" si="15"/>
        <v>81.460652398918228</v>
      </c>
      <c r="T224">
        <v>112.85</v>
      </c>
      <c r="U224" s="4">
        <v>3845630030824</v>
      </c>
      <c r="V224">
        <v>80.900000000000006</v>
      </c>
      <c r="W224">
        <v>11.5</v>
      </c>
      <c r="X224">
        <v>48.8</v>
      </c>
      <c r="Y224">
        <v>83132799</v>
      </c>
    </row>
    <row r="225" spans="1:25" x14ac:dyDescent="0.25">
      <c r="A225">
        <v>232</v>
      </c>
      <c r="B225" t="s">
        <v>103</v>
      </c>
      <c r="C225" t="s">
        <v>962</v>
      </c>
      <c r="D225" t="s">
        <v>170</v>
      </c>
      <c r="E225" t="s">
        <v>963</v>
      </c>
      <c r="F225" t="s">
        <v>513</v>
      </c>
      <c r="G225" t="s">
        <v>103</v>
      </c>
      <c r="H225" t="s">
        <v>1816</v>
      </c>
      <c r="I225" t="s">
        <v>1796</v>
      </c>
      <c r="J225" t="s">
        <v>964</v>
      </c>
      <c r="K225" t="s">
        <v>965</v>
      </c>
      <c r="L225" s="4">
        <v>8600</v>
      </c>
      <c r="M225">
        <v>1948</v>
      </c>
      <c r="N225">
        <f t="shared" si="12"/>
        <v>1940</v>
      </c>
      <c r="O225">
        <v>1</v>
      </c>
      <c r="P225">
        <v>1</v>
      </c>
      <c r="Q225" s="3">
        <f t="shared" si="13"/>
        <v>17533</v>
      </c>
      <c r="R225" s="3">
        <f t="shared" ca="1" si="14"/>
        <v>45846</v>
      </c>
      <c r="S225">
        <f t="shared" ca="1" si="15"/>
        <v>77.515408915408912</v>
      </c>
      <c r="T225">
        <v>99.55</v>
      </c>
      <c r="U225" s="4">
        <v>703082435360</v>
      </c>
      <c r="V225">
        <v>83.6</v>
      </c>
      <c r="W225">
        <v>10.1</v>
      </c>
      <c r="X225">
        <v>28.8</v>
      </c>
      <c r="Y225">
        <v>8574832</v>
      </c>
    </row>
    <row r="226" spans="1:25" x14ac:dyDescent="0.25">
      <c r="A226">
        <v>232</v>
      </c>
      <c r="B226" t="s">
        <v>462</v>
      </c>
      <c r="C226" t="s">
        <v>966</v>
      </c>
      <c r="D226" t="s">
        <v>967</v>
      </c>
      <c r="E226" t="s">
        <v>968</v>
      </c>
      <c r="F226" t="s">
        <v>465</v>
      </c>
      <c r="G226" t="s">
        <v>462</v>
      </c>
      <c r="H226" t="s">
        <v>1816</v>
      </c>
      <c r="I226" t="s">
        <v>1796</v>
      </c>
      <c r="J226" t="s">
        <v>969</v>
      </c>
      <c r="K226" t="s">
        <v>970</v>
      </c>
      <c r="L226" s="4">
        <v>8600</v>
      </c>
      <c r="M226">
        <v>1949</v>
      </c>
      <c r="N226">
        <f t="shared" si="12"/>
        <v>1940</v>
      </c>
      <c r="O226">
        <v>12</v>
      </c>
      <c r="P226">
        <v>13</v>
      </c>
      <c r="Q226" s="3">
        <f t="shared" si="13"/>
        <v>18245</v>
      </c>
      <c r="R226" s="3">
        <f t="shared" ca="1" si="14"/>
        <v>45846</v>
      </c>
      <c r="S226">
        <f t="shared" ca="1" si="15"/>
        <v>75.568091309913243</v>
      </c>
      <c r="T226">
        <v>129.61000000000001</v>
      </c>
      <c r="U226" s="4">
        <v>376795508680</v>
      </c>
      <c r="V226">
        <v>71.099999999999994</v>
      </c>
      <c r="W226">
        <v>14</v>
      </c>
      <c r="X226">
        <v>43.1</v>
      </c>
      <c r="Y226">
        <v>108116615</v>
      </c>
    </row>
    <row r="227" spans="1:25" x14ac:dyDescent="0.25">
      <c r="A227">
        <v>232</v>
      </c>
      <c r="B227" t="s">
        <v>38</v>
      </c>
      <c r="C227" t="s">
        <v>972</v>
      </c>
      <c r="D227" t="s">
        <v>32</v>
      </c>
      <c r="E227" t="s">
        <v>89</v>
      </c>
      <c r="F227" t="s">
        <v>90</v>
      </c>
      <c r="G227" t="s">
        <v>38</v>
      </c>
      <c r="H227" t="s">
        <v>1816</v>
      </c>
      <c r="I227" t="s">
        <v>1796</v>
      </c>
      <c r="J227" t="s">
        <v>973</v>
      </c>
      <c r="K227" t="s">
        <v>652</v>
      </c>
      <c r="L227" s="4">
        <v>8600</v>
      </c>
      <c r="M227">
        <v>1955</v>
      </c>
      <c r="N227">
        <f t="shared" si="12"/>
        <v>1950</v>
      </c>
      <c r="O227">
        <v>9</v>
      </c>
      <c r="P227">
        <v>30</v>
      </c>
      <c r="Q227" s="3">
        <f t="shared" si="13"/>
        <v>20362</v>
      </c>
      <c r="R227" s="3">
        <f t="shared" ca="1" si="14"/>
        <v>45846</v>
      </c>
      <c r="S227">
        <f t="shared" ca="1" si="15"/>
        <v>69.770716847260246</v>
      </c>
      <c r="T227">
        <v>117.24</v>
      </c>
      <c r="U227" s="4">
        <v>21427700000000</v>
      </c>
      <c r="V227">
        <v>78.5</v>
      </c>
      <c r="W227">
        <v>9.6</v>
      </c>
      <c r="X227">
        <v>36.6</v>
      </c>
      <c r="Y227">
        <v>328239523</v>
      </c>
    </row>
    <row r="228" spans="1:25" x14ac:dyDescent="0.25">
      <c r="A228">
        <v>239</v>
      </c>
      <c r="B228" t="s">
        <v>49</v>
      </c>
      <c r="C228" t="s">
        <v>974</v>
      </c>
      <c r="D228" t="s">
        <v>32</v>
      </c>
      <c r="E228" t="s">
        <v>61</v>
      </c>
      <c r="F228" t="s">
        <v>264</v>
      </c>
      <c r="G228" t="s">
        <v>49</v>
      </c>
      <c r="H228" t="s">
        <v>1816</v>
      </c>
      <c r="I228" t="s">
        <v>1796</v>
      </c>
      <c r="J228" t="s">
        <v>975</v>
      </c>
      <c r="K228" t="s">
        <v>976</v>
      </c>
      <c r="L228" s="4">
        <v>8500</v>
      </c>
      <c r="M228">
        <v>1975</v>
      </c>
      <c r="N228">
        <f t="shared" si="12"/>
        <v>1970</v>
      </c>
      <c r="O228">
        <v>6</v>
      </c>
      <c r="P228">
        <v>21</v>
      </c>
      <c r="Q228" s="3">
        <f t="shared" si="13"/>
        <v>27566</v>
      </c>
      <c r="R228" s="3">
        <f t="shared" ca="1" si="14"/>
        <v>45846</v>
      </c>
      <c r="S228">
        <f t="shared" ca="1" si="15"/>
        <v>50.047240712905307</v>
      </c>
      <c r="T228">
        <v>117.24</v>
      </c>
      <c r="U228" s="4">
        <v>21427700000000</v>
      </c>
      <c r="V228">
        <v>78.5</v>
      </c>
      <c r="W228">
        <v>9.6</v>
      </c>
      <c r="X228">
        <v>36.6</v>
      </c>
      <c r="Y228">
        <v>328239523</v>
      </c>
    </row>
    <row r="229" spans="1:25" x14ac:dyDescent="0.25">
      <c r="A229">
        <v>239</v>
      </c>
      <c r="B229" t="s">
        <v>21</v>
      </c>
      <c r="C229" t="s">
        <v>977</v>
      </c>
      <c r="D229" t="s">
        <v>32</v>
      </c>
      <c r="E229" t="s">
        <v>614</v>
      </c>
      <c r="F229" t="s">
        <v>124</v>
      </c>
      <c r="G229" t="s">
        <v>21</v>
      </c>
      <c r="H229" t="s">
        <v>1820</v>
      </c>
      <c r="I229" t="s">
        <v>1797</v>
      </c>
      <c r="J229" t="s">
        <v>616</v>
      </c>
      <c r="K229" t="s">
        <v>978</v>
      </c>
      <c r="L229" s="4">
        <v>8500</v>
      </c>
      <c r="M229">
        <v>1948</v>
      </c>
      <c r="N229">
        <f t="shared" si="12"/>
        <v>1940</v>
      </c>
      <c r="O229">
        <v>12</v>
      </c>
      <c r="P229">
        <v>18</v>
      </c>
      <c r="Q229" s="3">
        <f t="shared" si="13"/>
        <v>17885</v>
      </c>
      <c r="R229" s="3">
        <f t="shared" ca="1" si="14"/>
        <v>45846</v>
      </c>
      <c r="S229">
        <f t="shared" ca="1" si="15"/>
        <v>76.551702351702346</v>
      </c>
      <c r="T229">
        <v>117.24</v>
      </c>
      <c r="U229" s="4">
        <v>21427700000000</v>
      </c>
      <c r="V229">
        <v>78.5</v>
      </c>
      <c r="W229">
        <v>9.6</v>
      </c>
      <c r="X229">
        <v>36.6</v>
      </c>
      <c r="Y229">
        <v>328239523</v>
      </c>
    </row>
    <row r="230" spans="1:25" x14ac:dyDescent="0.25">
      <c r="A230">
        <v>239</v>
      </c>
      <c r="B230" t="s">
        <v>250</v>
      </c>
      <c r="C230" t="s">
        <v>979</v>
      </c>
      <c r="D230" t="s">
        <v>105</v>
      </c>
      <c r="E230" t="s">
        <v>980</v>
      </c>
      <c r="F230" t="s">
        <v>981</v>
      </c>
      <c r="G230" t="s">
        <v>250</v>
      </c>
      <c r="H230" t="s">
        <v>1816</v>
      </c>
      <c r="I230" t="s">
        <v>1796</v>
      </c>
      <c r="J230" t="s">
        <v>419</v>
      </c>
      <c r="K230" t="s">
        <v>982</v>
      </c>
      <c r="L230" s="4">
        <v>8500</v>
      </c>
      <c r="M230">
        <v>1968</v>
      </c>
      <c r="N230">
        <f t="shared" si="12"/>
        <v>1960</v>
      </c>
      <c r="O230">
        <v>1</v>
      </c>
      <c r="P230">
        <v>1</v>
      </c>
      <c r="Q230" s="3">
        <f t="shared" si="13"/>
        <v>24838</v>
      </c>
      <c r="R230" s="3">
        <f t="shared" ca="1" si="14"/>
        <v>45846</v>
      </c>
      <c r="S230">
        <f t="shared" ca="1" si="15"/>
        <v>57.515411848005662</v>
      </c>
      <c r="T230">
        <v>125.08</v>
      </c>
      <c r="U230" s="4">
        <v>19910000000000</v>
      </c>
      <c r="V230">
        <v>77</v>
      </c>
      <c r="W230">
        <v>9.4</v>
      </c>
      <c r="X230">
        <v>59.2</v>
      </c>
      <c r="Y230">
        <v>1397715000</v>
      </c>
    </row>
    <row r="231" spans="1:25" x14ac:dyDescent="0.25">
      <c r="A231">
        <v>242</v>
      </c>
      <c r="B231" t="s">
        <v>59</v>
      </c>
      <c r="C231" t="s">
        <v>983</v>
      </c>
      <c r="D231" t="s">
        <v>32</v>
      </c>
      <c r="E231" t="s">
        <v>984</v>
      </c>
      <c r="F231" t="s">
        <v>985</v>
      </c>
      <c r="G231" t="s">
        <v>59</v>
      </c>
      <c r="H231" t="s">
        <v>1820</v>
      </c>
      <c r="I231" t="s">
        <v>1796</v>
      </c>
      <c r="J231" t="s">
        <v>986</v>
      </c>
      <c r="K231" t="s">
        <v>126</v>
      </c>
      <c r="L231" s="4">
        <v>8400</v>
      </c>
      <c r="M231">
        <v>1947</v>
      </c>
      <c r="N231">
        <f t="shared" si="12"/>
        <v>1940</v>
      </c>
      <c r="O231">
        <v>11</v>
      </c>
      <c r="P231">
        <v>29</v>
      </c>
      <c r="Q231" s="3">
        <f t="shared" si="13"/>
        <v>17500</v>
      </c>
      <c r="R231" s="3">
        <f t="shared" ca="1" si="14"/>
        <v>45846</v>
      </c>
      <c r="S231">
        <f t="shared" ca="1" si="15"/>
        <v>77.606446023219547</v>
      </c>
      <c r="T231">
        <v>117.24</v>
      </c>
      <c r="U231" s="4">
        <v>21427700000000</v>
      </c>
      <c r="V231">
        <v>78.5</v>
      </c>
      <c r="W231">
        <v>9.6</v>
      </c>
      <c r="X231">
        <v>36.6</v>
      </c>
      <c r="Y231">
        <v>328239523</v>
      </c>
    </row>
    <row r="232" spans="1:25" x14ac:dyDescent="0.25">
      <c r="A232">
        <v>242</v>
      </c>
      <c r="B232" t="s">
        <v>272</v>
      </c>
      <c r="C232" t="s">
        <v>987</v>
      </c>
      <c r="D232" t="s">
        <v>686</v>
      </c>
      <c r="E232" t="s">
        <v>988</v>
      </c>
      <c r="F232" t="s">
        <v>989</v>
      </c>
      <c r="G232" t="s">
        <v>272</v>
      </c>
      <c r="H232" t="s">
        <v>1820</v>
      </c>
      <c r="I232" t="s">
        <v>1796</v>
      </c>
      <c r="J232" t="s">
        <v>990</v>
      </c>
      <c r="K232" t="s">
        <v>991</v>
      </c>
      <c r="L232" s="4">
        <v>8400</v>
      </c>
      <c r="M232">
        <v>1945</v>
      </c>
      <c r="N232">
        <f t="shared" si="12"/>
        <v>1940</v>
      </c>
      <c r="O232">
        <v>6</v>
      </c>
      <c r="P232">
        <v>8</v>
      </c>
      <c r="Q232" s="3">
        <f t="shared" si="13"/>
        <v>16596</v>
      </c>
      <c r="R232" s="3">
        <f t="shared" ca="1" si="14"/>
        <v>45846</v>
      </c>
      <c r="S232">
        <f t="shared" ca="1" si="15"/>
        <v>80.082812235930362</v>
      </c>
      <c r="T232">
        <v>158.93</v>
      </c>
      <c r="U232" s="4">
        <v>351431649241</v>
      </c>
      <c r="V232">
        <v>63.9</v>
      </c>
      <c r="W232">
        <v>27.5</v>
      </c>
      <c r="X232">
        <v>29.2</v>
      </c>
      <c r="Y232">
        <v>58558270</v>
      </c>
    </row>
    <row r="233" spans="1:25" x14ac:dyDescent="0.25">
      <c r="A233">
        <v>242</v>
      </c>
      <c r="B233" t="s">
        <v>59</v>
      </c>
      <c r="C233" t="s">
        <v>992</v>
      </c>
      <c r="D233" t="s">
        <v>274</v>
      </c>
      <c r="E233" t="s">
        <v>993</v>
      </c>
      <c r="F233" t="s">
        <v>985</v>
      </c>
      <c r="G233" t="s">
        <v>59</v>
      </c>
      <c r="H233" t="s">
        <v>1820</v>
      </c>
      <c r="I233" t="s">
        <v>1797</v>
      </c>
      <c r="J233" t="s">
        <v>994</v>
      </c>
      <c r="K233" t="s">
        <v>995</v>
      </c>
      <c r="L233" s="4">
        <v>8400</v>
      </c>
      <c r="M233">
        <v>1950</v>
      </c>
      <c r="N233">
        <f t="shared" si="12"/>
        <v>1950</v>
      </c>
      <c r="O233">
        <v>5</v>
      </c>
      <c r="P233">
        <v>21</v>
      </c>
      <c r="Q233" s="3">
        <f t="shared" si="13"/>
        <v>18404</v>
      </c>
      <c r="R233" s="3">
        <f t="shared" ca="1" si="14"/>
        <v>45846</v>
      </c>
      <c r="S233">
        <f t="shared" ca="1" si="15"/>
        <v>75.132101300479121</v>
      </c>
      <c r="T233">
        <v>119.8</v>
      </c>
      <c r="U233" s="4">
        <v>1392680589329</v>
      </c>
      <c r="V233">
        <v>82.7</v>
      </c>
      <c r="W233">
        <v>23</v>
      </c>
      <c r="X233">
        <v>47.4</v>
      </c>
      <c r="Y233">
        <v>25766605</v>
      </c>
    </row>
    <row r="234" spans="1:25" x14ac:dyDescent="0.25">
      <c r="A234">
        <v>242</v>
      </c>
      <c r="B234" t="s">
        <v>272</v>
      </c>
      <c r="C234" t="s">
        <v>996</v>
      </c>
      <c r="D234" t="s">
        <v>105</v>
      </c>
      <c r="E234" t="s">
        <v>997</v>
      </c>
      <c r="F234" t="s">
        <v>998</v>
      </c>
      <c r="G234" t="s">
        <v>272</v>
      </c>
      <c r="H234" t="s">
        <v>1820</v>
      </c>
      <c r="I234" t="s">
        <v>1797</v>
      </c>
      <c r="J234" t="s">
        <v>999</v>
      </c>
      <c r="K234" t="s">
        <v>1000</v>
      </c>
      <c r="L234" s="4">
        <v>8400</v>
      </c>
      <c r="M234">
        <v>1946</v>
      </c>
      <c r="N234">
        <f t="shared" si="12"/>
        <v>1940</v>
      </c>
      <c r="O234">
        <v>1</v>
      </c>
      <c r="P234">
        <v>1</v>
      </c>
      <c r="Q234" s="3">
        <f t="shared" si="13"/>
        <v>16803</v>
      </c>
      <c r="R234" s="3">
        <f t="shared" ca="1" si="14"/>
        <v>45846</v>
      </c>
      <c r="S234">
        <f t="shared" ca="1" si="15"/>
        <v>79.515400410677614</v>
      </c>
      <c r="T234">
        <v>125.08</v>
      </c>
      <c r="U234" s="4">
        <v>19910000000000</v>
      </c>
      <c r="V234">
        <v>77</v>
      </c>
      <c r="W234">
        <v>9.4</v>
      </c>
      <c r="X234">
        <v>59.2</v>
      </c>
      <c r="Y234">
        <v>1397715000</v>
      </c>
    </row>
    <row r="235" spans="1:25" x14ac:dyDescent="0.25">
      <c r="A235">
        <v>246</v>
      </c>
      <c r="B235" t="s">
        <v>21</v>
      </c>
      <c r="C235" t="s">
        <v>1001</v>
      </c>
      <c r="D235" t="s">
        <v>32</v>
      </c>
      <c r="E235" t="s">
        <v>1002</v>
      </c>
      <c r="F235" t="s">
        <v>1003</v>
      </c>
      <c r="G235" t="s">
        <v>21</v>
      </c>
      <c r="H235" t="s">
        <v>1816</v>
      </c>
      <c r="I235" t="s">
        <v>1796</v>
      </c>
      <c r="J235" t="s">
        <v>1004</v>
      </c>
      <c r="K235" t="s">
        <v>190</v>
      </c>
      <c r="L235" s="4">
        <v>8300</v>
      </c>
      <c r="M235">
        <v>1948</v>
      </c>
      <c r="N235">
        <f t="shared" si="12"/>
        <v>1940</v>
      </c>
      <c r="O235">
        <v>3</v>
      </c>
      <c r="P235">
        <v>19</v>
      </c>
      <c r="Q235" s="3">
        <f t="shared" si="13"/>
        <v>17611</v>
      </c>
      <c r="R235" s="3">
        <f t="shared" ca="1" si="14"/>
        <v>45846</v>
      </c>
      <c r="S235">
        <f t="shared" ca="1" si="15"/>
        <v>77.301860301860302</v>
      </c>
      <c r="T235">
        <v>117.24</v>
      </c>
      <c r="U235" s="4">
        <v>21427700000000</v>
      </c>
      <c r="V235">
        <v>78.5</v>
      </c>
      <c r="W235">
        <v>9.6</v>
      </c>
      <c r="X235">
        <v>36.6</v>
      </c>
      <c r="Y235">
        <v>328239523</v>
      </c>
    </row>
    <row r="236" spans="1:25" x14ac:dyDescent="0.25">
      <c r="A236">
        <v>249</v>
      </c>
      <c r="B236" t="s">
        <v>292</v>
      </c>
      <c r="C236" t="s">
        <v>1005</v>
      </c>
      <c r="D236" t="s">
        <v>327</v>
      </c>
      <c r="E236" t="s">
        <v>328</v>
      </c>
      <c r="F236" t="s">
        <v>619</v>
      </c>
      <c r="G236" t="s">
        <v>292</v>
      </c>
      <c r="H236" t="s">
        <v>1816</v>
      </c>
      <c r="I236" t="s">
        <v>1796</v>
      </c>
      <c r="J236" t="s">
        <v>636</v>
      </c>
      <c r="K236" t="s">
        <v>1006</v>
      </c>
      <c r="L236" s="4">
        <v>8200</v>
      </c>
      <c r="M236">
        <v>1961</v>
      </c>
      <c r="N236">
        <f t="shared" si="12"/>
        <v>1960</v>
      </c>
      <c r="O236">
        <v>10</v>
      </c>
      <c r="P236">
        <v>24</v>
      </c>
      <c r="Q236" s="3">
        <f t="shared" si="13"/>
        <v>22578</v>
      </c>
      <c r="R236" s="3">
        <f t="shared" ca="1" si="14"/>
        <v>45846</v>
      </c>
      <c r="S236">
        <f t="shared" ca="1" si="15"/>
        <v>63.704982940903925</v>
      </c>
      <c r="T236">
        <v>180.75</v>
      </c>
      <c r="U236" s="4">
        <v>1699876578871</v>
      </c>
      <c r="V236">
        <v>72.7</v>
      </c>
      <c r="W236">
        <v>11.4</v>
      </c>
      <c r="X236">
        <v>46.2</v>
      </c>
      <c r="Y236">
        <v>144373535</v>
      </c>
    </row>
    <row r="237" spans="1:25" x14ac:dyDescent="0.25">
      <c r="A237">
        <v>249</v>
      </c>
      <c r="B237" t="s">
        <v>72</v>
      </c>
      <c r="C237" t="s">
        <v>1007</v>
      </c>
      <c r="D237" t="s">
        <v>565</v>
      </c>
      <c r="E237" t="s">
        <v>566</v>
      </c>
      <c r="F237" t="s">
        <v>567</v>
      </c>
      <c r="G237" t="s">
        <v>72</v>
      </c>
      <c r="H237" t="s">
        <v>1820</v>
      </c>
      <c r="I237" t="s">
        <v>1796</v>
      </c>
      <c r="J237" t="s">
        <v>1008</v>
      </c>
      <c r="K237" t="s">
        <v>1009</v>
      </c>
      <c r="L237" s="4">
        <v>8200</v>
      </c>
      <c r="M237">
        <v>1960</v>
      </c>
      <c r="N237">
        <f t="shared" si="12"/>
        <v>1960</v>
      </c>
      <c r="O237">
        <v>8</v>
      </c>
      <c r="P237">
        <v>4</v>
      </c>
      <c r="Q237" s="3">
        <f t="shared" si="13"/>
        <v>22132</v>
      </c>
      <c r="R237" s="3">
        <f t="shared" ca="1" si="14"/>
        <v>45846</v>
      </c>
      <c r="S237">
        <f t="shared" ca="1" si="15"/>
        <v>64.924046957315298</v>
      </c>
      <c r="T237">
        <v>267.51</v>
      </c>
      <c r="U237" s="4">
        <v>448120428859</v>
      </c>
      <c r="V237">
        <v>54.3</v>
      </c>
      <c r="W237">
        <v>1.5</v>
      </c>
      <c r="X237">
        <v>34.799999999999997</v>
      </c>
      <c r="Y237">
        <v>200963599</v>
      </c>
    </row>
    <row r="238" spans="1:25" x14ac:dyDescent="0.25">
      <c r="A238">
        <v>249</v>
      </c>
      <c r="B238" t="s">
        <v>49</v>
      </c>
      <c r="C238" t="s">
        <v>1010</v>
      </c>
      <c r="D238" t="s">
        <v>32</v>
      </c>
      <c r="E238" t="s">
        <v>503</v>
      </c>
      <c r="F238" t="s">
        <v>802</v>
      </c>
      <c r="G238" t="s">
        <v>49</v>
      </c>
      <c r="H238" t="s">
        <v>1816</v>
      </c>
      <c r="I238" t="s">
        <v>1796</v>
      </c>
      <c r="J238" t="s">
        <v>1011</v>
      </c>
      <c r="K238" t="s">
        <v>600</v>
      </c>
      <c r="L238" s="4">
        <v>8200</v>
      </c>
      <c r="M238">
        <v>1943</v>
      </c>
      <c r="N238">
        <f t="shared" si="12"/>
        <v>1940</v>
      </c>
      <c r="O238">
        <v>9</v>
      </c>
      <c r="P238">
        <v>14</v>
      </c>
      <c r="Q238" s="3">
        <f t="shared" si="13"/>
        <v>15963</v>
      </c>
      <c r="R238" s="3">
        <f t="shared" ca="1" si="14"/>
        <v>45846</v>
      </c>
      <c r="S238">
        <f t="shared" ca="1" si="15"/>
        <v>81.814520385275102</v>
      </c>
      <c r="T238">
        <v>117.24</v>
      </c>
      <c r="U238" s="4">
        <v>21427700000000</v>
      </c>
      <c r="V238">
        <v>78.5</v>
      </c>
      <c r="W238">
        <v>9.6</v>
      </c>
      <c r="X238">
        <v>36.6</v>
      </c>
      <c r="Y238">
        <v>328239523</v>
      </c>
    </row>
    <row r="239" spans="1:25" x14ac:dyDescent="0.25">
      <c r="A239">
        <v>249</v>
      </c>
      <c r="B239" t="s">
        <v>462</v>
      </c>
      <c r="C239" t="s">
        <v>1012</v>
      </c>
      <c r="D239" t="s">
        <v>74</v>
      </c>
      <c r="E239" t="s">
        <v>288</v>
      </c>
      <c r="F239" t="s">
        <v>465</v>
      </c>
      <c r="G239" t="s">
        <v>462</v>
      </c>
      <c r="H239" t="s">
        <v>1820</v>
      </c>
      <c r="I239" t="s">
        <v>1796</v>
      </c>
      <c r="J239" t="s">
        <v>1013</v>
      </c>
      <c r="K239" t="s">
        <v>1014</v>
      </c>
      <c r="L239" s="4">
        <v>8200</v>
      </c>
      <c r="M239">
        <v>1931</v>
      </c>
      <c r="N239">
        <f t="shared" si="12"/>
        <v>1930</v>
      </c>
      <c r="O239">
        <v>8</v>
      </c>
      <c r="P239">
        <v>15</v>
      </c>
      <c r="Q239" s="3">
        <f t="shared" si="13"/>
        <v>11550</v>
      </c>
      <c r="R239" s="3">
        <f t="shared" ca="1" si="14"/>
        <v>45846</v>
      </c>
      <c r="S239">
        <f t="shared" ca="1" si="15"/>
        <v>93.896654082250208</v>
      </c>
      <c r="T239">
        <v>180.44</v>
      </c>
      <c r="U239" s="4">
        <v>2611000000000</v>
      </c>
      <c r="V239">
        <v>69.400000000000006</v>
      </c>
      <c r="W239">
        <v>11.2</v>
      </c>
      <c r="X239">
        <v>49.7</v>
      </c>
      <c r="Y239">
        <v>1366417754</v>
      </c>
    </row>
    <row r="240" spans="1:25" x14ac:dyDescent="0.25">
      <c r="A240">
        <v>249</v>
      </c>
      <c r="B240" t="s">
        <v>462</v>
      </c>
      <c r="C240" t="s">
        <v>1015</v>
      </c>
      <c r="D240" t="s">
        <v>105</v>
      </c>
      <c r="E240" t="s">
        <v>153</v>
      </c>
      <c r="F240" t="s">
        <v>465</v>
      </c>
      <c r="G240" t="s">
        <v>462</v>
      </c>
      <c r="H240" t="s">
        <v>1816</v>
      </c>
      <c r="I240" t="s">
        <v>1796</v>
      </c>
      <c r="J240" t="s">
        <v>384</v>
      </c>
      <c r="K240" t="s">
        <v>1016</v>
      </c>
      <c r="L240" s="4">
        <v>8200</v>
      </c>
      <c r="M240">
        <v>1954</v>
      </c>
      <c r="N240">
        <f t="shared" si="12"/>
        <v>1950</v>
      </c>
      <c r="O240">
        <v>10</v>
      </c>
      <c r="P240">
        <v>1</v>
      </c>
      <c r="Q240" s="3">
        <f t="shared" si="13"/>
        <v>19998</v>
      </c>
      <c r="R240" s="3">
        <f t="shared" ca="1" si="14"/>
        <v>45846</v>
      </c>
      <c r="S240">
        <f t="shared" ca="1" si="15"/>
        <v>70.76796714579055</v>
      </c>
      <c r="T240">
        <v>125.08</v>
      </c>
      <c r="U240" s="4">
        <v>19910000000000</v>
      </c>
      <c r="V240">
        <v>77</v>
      </c>
      <c r="W240">
        <v>9.4</v>
      </c>
      <c r="X240">
        <v>59.2</v>
      </c>
      <c r="Y240">
        <v>1397715000</v>
      </c>
    </row>
    <row r="241" spans="1:25" x14ac:dyDescent="0.25">
      <c r="A241">
        <v>249</v>
      </c>
      <c r="B241" t="s">
        <v>462</v>
      </c>
      <c r="C241" t="s">
        <v>1017</v>
      </c>
      <c r="D241" t="s">
        <v>105</v>
      </c>
      <c r="E241" t="s">
        <v>336</v>
      </c>
      <c r="F241" t="s">
        <v>465</v>
      </c>
      <c r="G241" t="s">
        <v>462</v>
      </c>
      <c r="H241" t="s">
        <v>1820</v>
      </c>
      <c r="I241" t="s">
        <v>1797</v>
      </c>
      <c r="J241" t="s">
        <v>1018</v>
      </c>
      <c r="K241" t="s">
        <v>1019</v>
      </c>
      <c r="L241" s="4">
        <v>8200</v>
      </c>
      <c r="M241">
        <v>1981</v>
      </c>
      <c r="N241">
        <f t="shared" si="12"/>
        <v>1980</v>
      </c>
      <c r="O241">
        <v>9</v>
      </c>
      <c r="P241">
        <v>27</v>
      </c>
      <c r="Q241" s="3">
        <f t="shared" si="13"/>
        <v>29856</v>
      </c>
      <c r="R241" s="3">
        <f t="shared" ca="1" si="14"/>
        <v>45846</v>
      </c>
      <c r="S241">
        <f t="shared" ca="1" si="15"/>
        <v>43.778899975663172</v>
      </c>
      <c r="T241">
        <v>125.08</v>
      </c>
      <c r="U241" s="4">
        <v>19910000000000</v>
      </c>
      <c r="V241">
        <v>77</v>
      </c>
      <c r="W241">
        <v>9.4</v>
      </c>
      <c r="X241">
        <v>59.2</v>
      </c>
      <c r="Y241">
        <v>1397715000</v>
      </c>
    </row>
    <row r="242" spans="1:25" x14ac:dyDescent="0.25">
      <c r="A242">
        <v>256</v>
      </c>
      <c r="B242" t="s">
        <v>72</v>
      </c>
      <c r="C242" t="s">
        <v>1020</v>
      </c>
      <c r="D242" t="s">
        <v>23</v>
      </c>
      <c r="E242" t="s">
        <v>24</v>
      </c>
      <c r="F242" t="s">
        <v>72</v>
      </c>
      <c r="G242" t="s">
        <v>72</v>
      </c>
      <c r="H242" t="s">
        <v>1820</v>
      </c>
      <c r="I242" t="s">
        <v>1796</v>
      </c>
      <c r="J242" t="s">
        <v>1021</v>
      </c>
      <c r="K242" t="s">
        <v>1022</v>
      </c>
      <c r="L242" s="4">
        <v>8100</v>
      </c>
      <c r="M242">
        <v>1953</v>
      </c>
      <c r="N242">
        <f t="shared" si="12"/>
        <v>1950</v>
      </c>
      <c r="O242">
        <v>7</v>
      </c>
      <c r="P242">
        <v>7</v>
      </c>
      <c r="Q242" s="3">
        <f t="shared" si="13"/>
        <v>19547</v>
      </c>
      <c r="R242" s="3">
        <f t="shared" ca="1" si="14"/>
        <v>45846</v>
      </c>
      <c r="S242">
        <f t="shared" ca="1" si="15"/>
        <v>72.003412969283275</v>
      </c>
      <c r="T242">
        <v>110.05</v>
      </c>
      <c r="U242" s="4">
        <v>2715518274227</v>
      </c>
      <c r="V242">
        <v>82.5</v>
      </c>
      <c r="W242">
        <v>24.2</v>
      </c>
      <c r="X242">
        <v>60.7</v>
      </c>
      <c r="Y242">
        <v>67059887</v>
      </c>
    </row>
    <row r="243" spans="1:25" x14ac:dyDescent="0.25">
      <c r="A243">
        <v>256</v>
      </c>
      <c r="B243" t="s">
        <v>72</v>
      </c>
      <c r="C243" t="s">
        <v>1023</v>
      </c>
      <c r="D243" t="s">
        <v>23</v>
      </c>
      <c r="E243" t="s">
        <v>24</v>
      </c>
      <c r="F243" t="s">
        <v>72</v>
      </c>
      <c r="G243" t="s">
        <v>72</v>
      </c>
      <c r="H243" t="s">
        <v>1820</v>
      </c>
      <c r="I243" t="s">
        <v>1796</v>
      </c>
      <c r="J243" t="s">
        <v>1021</v>
      </c>
      <c r="K243" t="s">
        <v>1024</v>
      </c>
      <c r="L243" s="4">
        <v>8100</v>
      </c>
      <c r="M243">
        <v>1957</v>
      </c>
      <c r="N243">
        <f t="shared" si="12"/>
        <v>1950</v>
      </c>
      <c r="O243">
        <v>3</v>
      </c>
      <c r="P243">
        <v>26</v>
      </c>
      <c r="Q243" s="3">
        <f t="shared" si="13"/>
        <v>20905</v>
      </c>
      <c r="R243" s="3">
        <f t="shared" ca="1" si="14"/>
        <v>45846</v>
      </c>
      <c r="S243">
        <f t="shared" ca="1" si="15"/>
        <v>68.285413856043178</v>
      </c>
      <c r="T243">
        <v>110.05</v>
      </c>
      <c r="U243" s="4">
        <v>2715518274227</v>
      </c>
      <c r="V243">
        <v>82.5</v>
      </c>
      <c r="W243">
        <v>24.2</v>
      </c>
      <c r="X243">
        <v>60.7</v>
      </c>
      <c r="Y243">
        <v>67059887</v>
      </c>
    </row>
    <row r="244" spans="1:25" x14ac:dyDescent="0.25">
      <c r="A244">
        <v>256</v>
      </c>
      <c r="B244" t="s">
        <v>103</v>
      </c>
      <c r="C244" t="s">
        <v>1025</v>
      </c>
      <c r="D244" t="s">
        <v>32</v>
      </c>
      <c r="E244" t="s">
        <v>742</v>
      </c>
      <c r="F244" t="s">
        <v>1026</v>
      </c>
      <c r="G244" t="s">
        <v>103</v>
      </c>
      <c r="H244" t="s">
        <v>1816</v>
      </c>
      <c r="I244" t="s">
        <v>1796</v>
      </c>
      <c r="J244" t="s">
        <v>1027</v>
      </c>
      <c r="K244" t="s">
        <v>1028</v>
      </c>
      <c r="L244" s="4">
        <v>8100</v>
      </c>
      <c r="M244">
        <v>1957</v>
      </c>
      <c r="N244">
        <f t="shared" si="12"/>
        <v>1950</v>
      </c>
      <c r="O244">
        <v>6</v>
      </c>
      <c r="P244">
        <v>25</v>
      </c>
      <c r="Q244" s="3">
        <f t="shared" si="13"/>
        <v>20996</v>
      </c>
      <c r="R244" s="3">
        <f t="shared" ca="1" si="14"/>
        <v>45846</v>
      </c>
      <c r="S244">
        <f t="shared" ca="1" si="15"/>
        <v>68.03626696293945</v>
      </c>
      <c r="T244">
        <v>117.24</v>
      </c>
      <c r="U244" s="4">
        <v>21427700000000</v>
      </c>
      <c r="V244">
        <v>78.5</v>
      </c>
      <c r="W244">
        <v>9.6</v>
      </c>
      <c r="X244">
        <v>36.6</v>
      </c>
      <c r="Y244">
        <v>328239523</v>
      </c>
    </row>
    <row r="245" spans="1:25" x14ac:dyDescent="0.25">
      <c r="A245">
        <v>256</v>
      </c>
      <c r="B245" t="s">
        <v>72</v>
      </c>
      <c r="C245" t="s">
        <v>1029</v>
      </c>
      <c r="D245" t="s">
        <v>23</v>
      </c>
      <c r="E245" t="s">
        <v>24</v>
      </c>
      <c r="F245" t="s">
        <v>72</v>
      </c>
      <c r="G245" t="s">
        <v>72</v>
      </c>
      <c r="H245" t="s">
        <v>1820</v>
      </c>
      <c r="I245" t="s">
        <v>1797</v>
      </c>
      <c r="J245" t="s">
        <v>1030</v>
      </c>
      <c r="K245" t="s">
        <v>1031</v>
      </c>
      <c r="L245" s="4">
        <v>8100</v>
      </c>
      <c r="M245">
        <v>1965</v>
      </c>
      <c r="N245">
        <f t="shared" si="12"/>
        <v>1960</v>
      </c>
      <c r="O245">
        <v>4</v>
      </c>
      <c r="P245">
        <v>4</v>
      </c>
      <c r="Q245" s="3">
        <f t="shared" si="13"/>
        <v>23836</v>
      </c>
      <c r="R245" s="3">
        <f t="shared" ca="1" si="14"/>
        <v>45846</v>
      </c>
      <c r="S245">
        <f t="shared" ca="1" si="15"/>
        <v>60.260771992818675</v>
      </c>
      <c r="T245">
        <v>110.05</v>
      </c>
      <c r="U245" s="4">
        <v>2715518274227</v>
      </c>
      <c r="V245">
        <v>82.5</v>
      </c>
      <c r="W245">
        <v>24.2</v>
      </c>
      <c r="X245">
        <v>60.7</v>
      </c>
      <c r="Y245">
        <v>67059887</v>
      </c>
    </row>
    <row r="246" spans="1:25" x14ac:dyDescent="0.25">
      <c r="A246">
        <v>256</v>
      </c>
      <c r="B246" t="s">
        <v>196</v>
      </c>
      <c r="C246" t="s">
        <v>1032</v>
      </c>
      <c r="D246" t="s">
        <v>170</v>
      </c>
      <c r="E246" t="s">
        <v>1033</v>
      </c>
      <c r="F246" t="s">
        <v>1034</v>
      </c>
      <c r="G246" t="s">
        <v>196</v>
      </c>
      <c r="H246" t="s">
        <v>1816</v>
      </c>
      <c r="I246" t="s">
        <v>1796</v>
      </c>
      <c r="J246" t="s">
        <v>1035</v>
      </c>
      <c r="K246" t="s">
        <v>1036</v>
      </c>
      <c r="L246" s="4">
        <v>8100</v>
      </c>
      <c r="M246">
        <v>1969</v>
      </c>
      <c r="N246">
        <f t="shared" si="12"/>
        <v>1960</v>
      </c>
      <c r="O246">
        <v>3</v>
      </c>
      <c r="P246">
        <v>15</v>
      </c>
      <c r="Q246" s="3">
        <f t="shared" si="13"/>
        <v>25277</v>
      </c>
      <c r="R246" s="3">
        <f t="shared" ca="1" si="14"/>
        <v>45846</v>
      </c>
      <c r="S246">
        <f t="shared" ca="1" si="15"/>
        <v>56.315529084009796</v>
      </c>
      <c r="T246">
        <v>99.55</v>
      </c>
      <c r="U246" s="4">
        <v>703082435360</v>
      </c>
      <c r="V246">
        <v>83.6</v>
      </c>
      <c r="W246">
        <v>10.1</v>
      </c>
      <c r="X246">
        <v>28.8</v>
      </c>
      <c r="Y246">
        <v>8574832</v>
      </c>
    </row>
    <row r="247" spans="1:25" x14ac:dyDescent="0.25">
      <c r="A247">
        <v>261</v>
      </c>
      <c r="B247" t="s">
        <v>38</v>
      </c>
      <c r="C247" t="s">
        <v>1037</v>
      </c>
      <c r="D247" t="s">
        <v>32</v>
      </c>
      <c r="E247" t="s">
        <v>856</v>
      </c>
      <c r="F247" t="s">
        <v>857</v>
      </c>
      <c r="G247" t="s">
        <v>38</v>
      </c>
      <c r="H247" t="s">
        <v>1816</v>
      </c>
      <c r="I247" t="s">
        <v>1796</v>
      </c>
      <c r="J247" t="s">
        <v>1038</v>
      </c>
      <c r="K247" t="s">
        <v>1039</v>
      </c>
      <c r="L247" s="4">
        <v>8000</v>
      </c>
      <c r="M247">
        <v>1983</v>
      </c>
      <c r="N247">
        <f t="shared" si="12"/>
        <v>1980</v>
      </c>
      <c r="O247">
        <v>6</v>
      </c>
      <c r="P247">
        <v>11</v>
      </c>
      <c r="Q247" s="3">
        <f t="shared" si="13"/>
        <v>30478</v>
      </c>
      <c r="R247" s="3">
        <f t="shared" ca="1" si="14"/>
        <v>45846</v>
      </c>
      <c r="S247">
        <f t="shared" ca="1" si="15"/>
        <v>42.074621163886412</v>
      </c>
      <c r="T247">
        <v>117.24</v>
      </c>
      <c r="U247" s="4">
        <v>21427700000000</v>
      </c>
      <c r="V247">
        <v>78.5</v>
      </c>
      <c r="W247">
        <v>9.6</v>
      </c>
      <c r="X247">
        <v>36.6</v>
      </c>
      <c r="Y247">
        <v>328239523</v>
      </c>
    </row>
    <row r="248" spans="1:25" x14ac:dyDescent="0.25">
      <c r="A248">
        <v>261</v>
      </c>
      <c r="B248" t="s">
        <v>292</v>
      </c>
      <c r="C248" t="s">
        <v>1040</v>
      </c>
      <c r="D248" t="s">
        <v>327</v>
      </c>
      <c r="E248" t="s">
        <v>328</v>
      </c>
      <c r="F248" t="s">
        <v>403</v>
      </c>
      <c r="G248" t="s">
        <v>292</v>
      </c>
      <c r="H248" t="s">
        <v>1816</v>
      </c>
      <c r="I248" t="s">
        <v>1796</v>
      </c>
      <c r="J248" t="s">
        <v>1041</v>
      </c>
      <c r="K248" t="s">
        <v>377</v>
      </c>
      <c r="L248" s="4">
        <v>8000</v>
      </c>
      <c r="M248">
        <v>1956</v>
      </c>
      <c r="N248">
        <f t="shared" si="12"/>
        <v>1950</v>
      </c>
      <c r="O248">
        <v>4</v>
      </c>
      <c r="P248">
        <v>5</v>
      </c>
      <c r="Q248" s="3">
        <f t="shared" si="13"/>
        <v>20550</v>
      </c>
      <c r="R248" s="3">
        <f t="shared" ca="1" si="14"/>
        <v>45846</v>
      </c>
      <c r="S248">
        <f t="shared" ca="1" si="15"/>
        <v>69.255319148936167</v>
      </c>
      <c r="T248">
        <v>180.75</v>
      </c>
      <c r="U248" s="4">
        <v>1699876578871</v>
      </c>
      <c r="V248">
        <v>72.7</v>
      </c>
      <c r="W248">
        <v>11.4</v>
      </c>
      <c r="X248">
        <v>46.2</v>
      </c>
      <c r="Y248">
        <v>144373535</v>
      </c>
    </row>
    <row r="249" spans="1:25" x14ac:dyDescent="0.25">
      <c r="A249">
        <v>261</v>
      </c>
      <c r="B249" t="s">
        <v>21</v>
      </c>
      <c r="C249" t="s">
        <v>1042</v>
      </c>
      <c r="D249" t="s">
        <v>32</v>
      </c>
      <c r="E249" t="s">
        <v>984</v>
      </c>
      <c r="F249" t="s">
        <v>1043</v>
      </c>
      <c r="G249" t="s">
        <v>21</v>
      </c>
      <c r="H249" t="s">
        <v>1816</v>
      </c>
      <c r="I249" t="s">
        <v>1796</v>
      </c>
      <c r="J249" t="s">
        <v>1044</v>
      </c>
      <c r="K249" t="s">
        <v>28</v>
      </c>
      <c r="L249" s="4">
        <v>8000</v>
      </c>
      <c r="M249">
        <v>1929</v>
      </c>
      <c r="N249">
        <f t="shared" si="12"/>
        <v>1920</v>
      </c>
      <c r="O249">
        <v>5</v>
      </c>
      <c r="P249">
        <v>12</v>
      </c>
      <c r="Q249" s="3">
        <f t="shared" si="13"/>
        <v>10725</v>
      </c>
      <c r="R249" s="3">
        <f t="shared" ca="1" si="14"/>
        <v>45846</v>
      </c>
      <c r="S249">
        <f t="shared" ca="1" si="15"/>
        <v>96.156736007225717</v>
      </c>
      <c r="T249">
        <v>117.24</v>
      </c>
      <c r="U249" s="4">
        <v>21427700000000</v>
      </c>
      <c r="V249">
        <v>78.5</v>
      </c>
      <c r="W249">
        <v>9.6</v>
      </c>
      <c r="X249">
        <v>36.6</v>
      </c>
      <c r="Y249">
        <v>328239523</v>
      </c>
    </row>
    <row r="250" spans="1:25" x14ac:dyDescent="0.25">
      <c r="A250">
        <v>261</v>
      </c>
      <c r="B250" t="s">
        <v>49</v>
      </c>
      <c r="C250" t="s">
        <v>1045</v>
      </c>
      <c r="D250" t="s">
        <v>32</v>
      </c>
      <c r="E250" t="s">
        <v>1046</v>
      </c>
      <c r="F250" t="s">
        <v>1047</v>
      </c>
      <c r="G250" t="s">
        <v>49</v>
      </c>
      <c r="H250" t="s">
        <v>1816</v>
      </c>
      <c r="I250" t="s">
        <v>1796</v>
      </c>
      <c r="J250" t="s">
        <v>1048</v>
      </c>
      <c r="K250" t="s">
        <v>1049</v>
      </c>
      <c r="L250" s="4">
        <v>8000</v>
      </c>
      <c r="M250">
        <v>1937</v>
      </c>
      <c r="N250">
        <f t="shared" si="12"/>
        <v>1930</v>
      </c>
      <c r="O250">
        <v>5</v>
      </c>
      <c r="P250">
        <v>15</v>
      </c>
      <c r="Q250" s="3">
        <f t="shared" si="13"/>
        <v>13650</v>
      </c>
      <c r="R250" s="3">
        <f t="shared" ca="1" si="14"/>
        <v>45846</v>
      </c>
      <c r="S250">
        <f t="shared" ca="1" si="15"/>
        <v>88.14852185683084</v>
      </c>
      <c r="T250">
        <v>117.24</v>
      </c>
      <c r="U250" s="4">
        <v>21427700000000</v>
      </c>
      <c r="V250">
        <v>78.5</v>
      </c>
      <c r="W250">
        <v>9.6</v>
      </c>
      <c r="X250">
        <v>36.6</v>
      </c>
      <c r="Y250">
        <v>328239523</v>
      </c>
    </row>
    <row r="251" spans="1:25" x14ac:dyDescent="0.25">
      <c r="A251">
        <v>261</v>
      </c>
      <c r="B251" t="s">
        <v>49</v>
      </c>
      <c r="C251" t="s">
        <v>1050</v>
      </c>
      <c r="D251" t="s">
        <v>32</v>
      </c>
      <c r="E251" t="s">
        <v>33</v>
      </c>
      <c r="F251" t="s">
        <v>802</v>
      </c>
      <c r="G251" t="s">
        <v>49</v>
      </c>
      <c r="H251" t="s">
        <v>1816</v>
      </c>
      <c r="I251" t="s">
        <v>1796</v>
      </c>
      <c r="J251" t="s">
        <v>1051</v>
      </c>
      <c r="K251" t="s">
        <v>1052</v>
      </c>
      <c r="L251" s="4">
        <v>8000</v>
      </c>
      <c r="M251">
        <v>1962</v>
      </c>
      <c r="N251">
        <f t="shared" si="12"/>
        <v>1960</v>
      </c>
      <c r="O251">
        <v>12</v>
      </c>
      <c r="P251">
        <v>1</v>
      </c>
      <c r="Q251" s="3">
        <f t="shared" si="13"/>
        <v>22981</v>
      </c>
      <c r="R251" s="3">
        <f t="shared" ca="1" si="14"/>
        <v>45846</v>
      </c>
      <c r="S251">
        <f t="shared" ca="1" si="15"/>
        <v>62.600958247775495</v>
      </c>
      <c r="T251">
        <v>117.24</v>
      </c>
      <c r="U251" s="4">
        <v>21427700000000</v>
      </c>
      <c r="V251">
        <v>78.5</v>
      </c>
      <c r="W251">
        <v>9.6</v>
      </c>
      <c r="X251">
        <v>36.6</v>
      </c>
      <c r="Y251">
        <v>328239523</v>
      </c>
    </row>
    <row r="252" spans="1:25" x14ac:dyDescent="0.25">
      <c r="A252">
        <v>261</v>
      </c>
      <c r="B252" t="s">
        <v>272</v>
      </c>
      <c r="C252" t="s">
        <v>1053</v>
      </c>
      <c r="D252" t="s">
        <v>487</v>
      </c>
      <c r="E252" t="s">
        <v>488</v>
      </c>
      <c r="F252" t="s">
        <v>1054</v>
      </c>
      <c r="G252" t="s">
        <v>272</v>
      </c>
      <c r="H252" t="s">
        <v>1816</v>
      </c>
      <c r="I252" t="s">
        <v>1796</v>
      </c>
      <c r="J252" t="s">
        <v>1055</v>
      </c>
      <c r="K252" t="s">
        <v>648</v>
      </c>
      <c r="L252" s="4">
        <v>8000</v>
      </c>
      <c r="M252">
        <v>1964</v>
      </c>
      <c r="N252">
        <f t="shared" si="12"/>
        <v>1960</v>
      </c>
      <c r="O252">
        <v>5</v>
      </c>
      <c r="P252">
        <v>15</v>
      </c>
      <c r="Q252" s="3">
        <f t="shared" si="13"/>
        <v>23512</v>
      </c>
      <c r="R252" s="3">
        <f t="shared" ca="1" si="14"/>
        <v>45846</v>
      </c>
      <c r="S252">
        <f t="shared" ca="1" si="15"/>
        <v>61.145809414466129</v>
      </c>
      <c r="T252">
        <v>116.48</v>
      </c>
      <c r="U252" s="4">
        <v>246489245495</v>
      </c>
      <c r="V252">
        <v>79</v>
      </c>
      <c r="W252">
        <v>14.9</v>
      </c>
      <c r="X252">
        <v>46.1</v>
      </c>
      <c r="Y252">
        <v>10669709</v>
      </c>
    </row>
    <row r="253" spans="1:25" x14ac:dyDescent="0.25">
      <c r="A253">
        <v>268</v>
      </c>
      <c r="B253" t="s">
        <v>49</v>
      </c>
      <c r="C253" t="s">
        <v>1056</v>
      </c>
      <c r="D253" t="s">
        <v>32</v>
      </c>
      <c r="E253" t="s">
        <v>1057</v>
      </c>
      <c r="F253" t="s">
        <v>802</v>
      </c>
      <c r="G253" t="s">
        <v>49</v>
      </c>
      <c r="H253" t="s">
        <v>1816</v>
      </c>
      <c r="I253" t="s">
        <v>1796</v>
      </c>
      <c r="J253" t="s">
        <v>1058</v>
      </c>
      <c r="K253" t="s">
        <v>1059</v>
      </c>
      <c r="L253" s="4">
        <v>7900</v>
      </c>
      <c r="M253">
        <v>1970</v>
      </c>
      <c r="N253">
        <f t="shared" si="12"/>
        <v>1970</v>
      </c>
      <c r="O253">
        <v>9</v>
      </c>
      <c r="P253">
        <v>23</v>
      </c>
      <c r="Q253" s="3">
        <f t="shared" si="13"/>
        <v>25834</v>
      </c>
      <c r="R253" s="3">
        <f t="shared" ca="1" si="14"/>
        <v>45846</v>
      </c>
      <c r="S253">
        <f t="shared" ca="1" si="15"/>
        <v>54.789869952087614</v>
      </c>
      <c r="T253">
        <v>117.24</v>
      </c>
      <c r="U253" s="4">
        <v>21427700000000</v>
      </c>
      <c r="V253">
        <v>78.5</v>
      </c>
      <c r="W253">
        <v>9.6</v>
      </c>
      <c r="X253">
        <v>36.6</v>
      </c>
      <c r="Y253">
        <v>328239523</v>
      </c>
    </row>
    <row r="254" spans="1:25" x14ac:dyDescent="0.25">
      <c r="A254">
        <v>268</v>
      </c>
      <c r="B254" t="s">
        <v>21</v>
      </c>
      <c r="C254" t="s">
        <v>1060</v>
      </c>
      <c r="D254" t="s">
        <v>105</v>
      </c>
      <c r="E254" t="s">
        <v>1061</v>
      </c>
      <c r="F254" t="s">
        <v>1062</v>
      </c>
      <c r="G254" t="s">
        <v>21</v>
      </c>
      <c r="H254" t="s">
        <v>1816</v>
      </c>
      <c r="I254" t="s">
        <v>1796</v>
      </c>
      <c r="J254" t="s">
        <v>282</v>
      </c>
      <c r="K254" t="s">
        <v>1063</v>
      </c>
      <c r="L254" s="4">
        <v>7900</v>
      </c>
      <c r="M254">
        <v>1970</v>
      </c>
      <c r="N254">
        <f t="shared" si="12"/>
        <v>1970</v>
      </c>
      <c r="O254">
        <v>12</v>
      </c>
      <c r="P254">
        <v>1</v>
      </c>
      <c r="Q254" s="3">
        <f t="shared" si="13"/>
        <v>25903</v>
      </c>
      <c r="R254" s="3">
        <f t="shared" ca="1" si="14"/>
        <v>45846</v>
      </c>
      <c r="S254">
        <f t="shared" ca="1" si="15"/>
        <v>54.600958247775495</v>
      </c>
      <c r="T254">
        <v>125.08</v>
      </c>
      <c r="U254" s="4">
        <v>19910000000000</v>
      </c>
      <c r="V254">
        <v>77</v>
      </c>
      <c r="W254">
        <v>9.4</v>
      </c>
      <c r="X254">
        <v>59.2</v>
      </c>
      <c r="Y254">
        <v>1397715000</v>
      </c>
    </row>
    <row r="255" spans="1:25" x14ac:dyDescent="0.25">
      <c r="A255">
        <v>268</v>
      </c>
      <c r="B255" t="s">
        <v>21</v>
      </c>
      <c r="C255" t="s">
        <v>1064</v>
      </c>
      <c r="D255" t="s">
        <v>32</v>
      </c>
      <c r="E255" t="s">
        <v>1065</v>
      </c>
      <c r="F255" t="s">
        <v>124</v>
      </c>
      <c r="G255" t="s">
        <v>21</v>
      </c>
      <c r="H255" t="s">
        <v>1820</v>
      </c>
      <c r="I255" t="s">
        <v>1797</v>
      </c>
      <c r="J255" t="s">
        <v>1066</v>
      </c>
      <c r="K255" t="s">
        <v>1067</v>
      </c>
      <c r="L255" s="4">
        <v>7900</v>
      </c>
      <c r="M255">
        <v>1951</v>
      </c>
      <c r="N255">
        <f t="shared" si="12"/>
        <v>1950</v>
      </c>
      <c r="O255">
        <v>5</v>
      </c>
      <c r="P255">
        <v>15</v>
      </c>
      <c r="Q255" s="3">
        <f t="shared" si="13"/>
        <v>18763</v>
      </c>
      <c r="R255" s="3">
        <f t="shared" ca="1" si="14"/>
        <v>45846</v>
      </c>
      <c r="S255">
        <f t="shared" ca="1" si="15"/>
        <v>74.148536175804921</v>
      </c>
      <c r="T255">
        <v>117.24</v>
      </c>
      <c r="U255" s="4">
        <v>21427700000000</v>
      </c>
      <c r="V255">
        <v>78.5</v>
      </c>
      <c r="W255">
        <v>9.6</v>
      </c>
      <c r="X255">
        <v>36.6</v>
      </c>
      <c r="Y255">
        <v>328239523</v>
      </c>
    </row>
    <row r="256" spans="1:25" x14ac:dyDescent="0.25">
      <c r="A256">
        <v>268</v>
      </c>
      <c r="B256" t="s">
        <v>38</v>
      </c>
      <c r="C256" t="s">
        <v>1068</v>
      </c>
      <c r="D256" t="s">
        <v>800</v>
      </c>
      <c r="E256" t="s">
        <v>801</v>
      </c>
      <c r="F256" t="s">
        <v>1069</v>
      </c>
      <c r="G256" t="s">
        <v>38</v>
      </c>
      <c r="H256" t="s">
        <v>1820</v>
      </c>
      <c r="I256" t="s">
        <v>1796</v>
      </c>
      <c r="J256" t="s">
        <v>1070</v>
      </c>
      <c r="K256" t="s">
        <v>1071</v>
      </c>
      <c r="L256" s="4">
        <v>7900</v>
      </c>
      <c r="M256">
        <v>1968</v>
      </c>
      <c r="N256">
        <f t="shared" si="12"/>
        <v>1960</v>
      </c>
      <c r="O256">
        <v>6</v>
      </c>
      <c r="P256">
        <v>23</v>
      </c>
      <c r="Q256" s="3">
        <f t="shared" si="13"/>
        <v>25012</v>
      </c>
      <c r="R256" s="3">
        <f t="shared" ca="1" si="14"/>
        <v>45846</v>
      </c>
      <c r="S256">
        <f t="shared" ca="1" si="15"/>
        <v>57.03903705451971</v>
      </c>
      <c r="T256">
        <v>115.16</v>
      </c>
      <c r="U256" s="4">
        <v>2029000000000</v>
      </c>
      <c r="V256">
        <v>82.6</v>
      </c>
      <c r="W256">
        <v>15.6</v>
      </c>
      <c r="X256">
        <v>33.200000000000003</v>
      </c>
      <c r="Y256">
        <v>51709098</v>
      </c>
    </row>
    <row r="257" spans="1:25" x14ac:dyDescent="0.25">
      <c r="A257">
        <v>268</v>
      </c>
      <c r="B257" t="s">
        <v>49</v>
      </c>
      <c r="C257" t="s">
        <v>1072</v>
      </c>
      <c r="D257" t="s">
        <v>32</v>
      </c>
      <c r="E257" t="s">
        <v>61</v>
      </c>
      <c r="F257" t="s">
        <v>802</v>
      </c>
      <c r="G257" t="s">
        <v>49</v>
      </c>
      <c r="H257" t="s">
        <v>1816</v>
      </c>
      <c r="I257" t="s">
        <v>1796</v>
      </c>
      <c r="J257" t="s">
        <v>1073</v>
      </c>
      <c r="K257" t="s">
        <v>1074</v>
      </c>
      <c r="L257" s="4">
        <v>7900</v>
      </c>
      <c r="M257">
        <v>1968</v>
      </c>
      <c r="N257">
        <f t="shared" si="12"/>
        <v>1960</v>
      </c>
      <c r="O257">
        <v>9</v>
      </c>
      <c r="P257">
        <v>17</v>
      </c>
      <c r="Q257" s="3">
        <f t="shared" si="13"/>
        <v>25098</v>
      </c>
      <c r="R257" s="3">
        <f t="shared" ca="1" si="14"/>
        <v>45846</v>
      </c>
      <c r="S257">
        <f t="shared" ca="1" si="15"/>
        <v>56.803587443946185</v>
      </c>
      <c r="T257">
        <v>117.24</v>
      </c>
      <c r="U257" s="4">
        <v>21427700000000</v>
      </c>
      <c r="V257">
        <v>78.5</v>
      </c>
      <c r="W257">
        <v>9.6</v>
      </c>
      <c r="X257">
        <v>36.6</v>
      </c>
      <c r="Y257">
        <v>328239523</v>
      </c>
    </row>
    <row r="258" spans="1:25" x14ac:dyDescent="0.25">
      <c r="A258">
        <v>268</v>
      </c>
      <c r="B258" t="s">
        <v>49</v>
      </c>
      <c r="C258" t="s">
        <v>1075</v>
      </c>
      <c r="D258" t="s">
        <v>32</v>
      </c>
      <c r="E258" t="s">
        <v>61</v>
      </c>
      <c r="F258" t="s">
        <v>204</v>
      </c>
      <c r="G258" t="s">
        <v>49</v>
      </c>
      <c r="H258" t="s">
        <v>1816</v>
      </c>
      <c r="I258" t="s">
        <v>1796</v>
      </c>
      <c r="J258" t="s">
        <v>1076</v>
      </c>
      <c r="K258" t="s">
        <v>137</v>
      </c>
      <c r="L258" s="4">
        <v>7900</v>
      </c>
      <c r="M258">
        <v>1951</v>
      </c>
      <c r="N258">
        <f t="shared" si="12"/>
        <v>1950</v>
      </c>
      <c r="O258">
        <v>3</v>
      </c>
      <c r="P258">
        <v>29</v>
      </c>
      <c r="Q258" s="3">
        <f t="shared" si="13"/>
        <v>18716</v>
      </c>
      <c r="R258" s="3">
        <f t="shared" ca="1" si="14"/>
        <v>45846</v>
      </c>
      <c r="S258">
        <f t="shared" ca="1" si="15"/>
        <v>74.277213988464624</v>
      </c>
      <c r="T258">
        <v>117.24</v>
      </c>
      <c r="U258" s="4">
        <v>21427700000000</v>
      </c>
      <c r="V258">
        <v>78.5</v>
      </c>
      <c r="W258">
        <v>9.6</v>
      </c>
      <c r="X258">
        <v>36.6</v>
      </c>
      <c r="Y258">
        <v>328239523</v>
      </c>
    </row>
    <row r="259" spans="1:25" x14ac:dyDescent="0.25">
      <c r="A259">
        <v>268</v>
      </c>
      <c r="B259" t="s">
        <v>272</v>
      </c>
      <c r="C259" t="s">
        <v>1077</v>
      </c>
      <c r="D259" t="s">
        <v>327</v>
      </c>
      <c r="E259" t="s">
        <v>328</v>
      </c>
      <c r="F259" t="s">
        <v>1078</v>
      </c>
      <c r="G259" t="s">
        <v>272</v>
      </c>
      <c r="H259" t="s">
        <v>1816</v>
      </c>
      <c r="I259" t="s">
        <v>1796</v>
      </c>
      <c r="J259" t="s">
        <v>1079</v>
      </c>
      <c r="K259" t="s">
        <v>798</v>
      </c>
      <c r="L259" s="4">
        <v>7900</v>
      </c>
      <c r="M259">
        <v>1966</v>
      </c>
      <c r="N259">
        <f t="shared" ref="N259:N322" si="16">INT(M259/10)*10</f>
        <v>1960</v>
      </c>
      <c r="O259">
        <v>1</v>
      </c>
      <c r="P259">
        <v>30</v>
      </c>
      <c r="Q259" s="3">
        <f t="shared" ref="Q259:Q322" si="17">DATE(M259,O259,P259)</f>
        <v>24137</v>
      </c>
      <c r="R259" s="3">
        <f t="shared" ref="R259:R322" ca="1" si="18">TODAY()</f>
        <v>45846</v>
      </c>
      <c r="S259">
        <f t="shared" ref="S259:S322" ca="1" si="19">YEARFRAC(R259,Q259,1)</f>
        <v>59.436002737850785</v>
      </c>
      <c r="T259">
        <v>180.75</v>
      </c>
      <c r="U259" s="4">
        <v>1699876578871</v>
      </c>
      <c r="V259">
        <v>72.7</v>
      </c>
      <c r="W259">
        <v>11.4</v>
      </c>
      <c r="X259">
        <v>46.2</v>
      </c>
      <c r="Y259">
        <v>144373535</v>
      </c>
    </row>
    <row r="260" spans="1:25" x14ac:dyDescent="0.25">
      <c r="A260">
        <v>268</v>
      </c>
      <c r="B260" t="s">
        <v>72</v>
      </c>
      <c r="C260" t="s">
        <v>1080</v>
      </c>
      <c r="D260" t="s">
        <v>208</v>
      </c>
      <c r="E260" t="s">
        <v>1081</v>
      </c>
      <c r="F260" t="s">
        <v>1082</v>
      </c>
      <c r="G260" t="s">
        <v>72</v>
      </c>
      <c r="H260" t="s">
        <v>1816</v>
      </c>
      <c r="I260" t="s">
        <v>1796</v>
      </c>
      <c r="J260" t="s">
        <v>1083</v>
      </c>
      <c r="K260" t="s">
        <v>755</v>
      </c>
      <c r="L260" s="4">
        <v>7900</v>
      </c>
      <c r="M260">
        <v>1972</v>
      </c>
      <c r="N260">
        <f t="shared" si="16"/>
        <v>1970</v>
      </c>
      <c r="O260">
        <v>9</v>
      </c>
      <c r="P260">
        <v>14</v>
      </c>
      <c r="Q260" s="3">
        <f t="shared" si="17"/>
        <v>26556</v>
      </c>
      <c r="R260" s="3">
        <f t="shared" ca="1" si="18"/>
        <v>45846</v>
      </c>
      <c r="S260">
        <f t="shared" ca="1" si="19"/>
        <v>52.811802879740419</v>
      </c>
      <c r="T260">
        <v>118.06</v>
      </c>
      <c r="U260" s="4">
        <v>446314739528</v>
      </c>
      <c r="V260">
        <v>81.599999999999994</v>
      </c>
      <c r="W260">
        <v>25.4</v>
      </c>
      <c r="X260">
        <v>51.4</v>
      </c>
      <c r="Y260">
        <v>8877067</v>
      </c>
    </row>
    <row r="261" spans="1:25" x14ac:dyDescent="0.25">
      <c r="A261">
        <v>276</v>
      </c>
      <c r="B261" t="s">
        <v>65</v>
      </c>
      <c r="C261" t="s">
        <v>1084</v>
      </c>
      <c r="D261" t="s">
        <v>32</v>
      </c>
      <c r="E261" t="s">
        <v>1085</v>
      </c>
      <c r="F261" t="s">
        <v>65</v>
      </c>
      <c r="G261" t="s">
        <v>65</v>
      </c>
      <c r="H261" t="s">
        <v>1816</v>
      </c>
      <c r="I261" t="s">
        <v>1796</v>
      </c>
      <c r="J261" t="s">
        <v>1086</v>
      </c>
      <c r="K261" t="s">
        <v>1087</v>
      </c>
      <c r="L261" s="4">
        <v>7800</v>
      </c>
      <c r="M261">
        <v>1949</v>
      </c>
      <c r="N261">
        <f t="shared" si="16"/>
        <v>1940</v>
      </c>
      <c r="O261">
        <v>11</v>
      </c>
      <c r="P261">
        <v>25</v>
      </c>
      <c r="Q261" s="3">
        <f t="shared" si="17"/>
        <v>18227</v>
      </c>
      <c r="R261" s="3">
        <f t="shared" ca="1" si="18"/>
        <v>45846</v>
      </c>
      <c r="S261">
        <f t="shared" ca="1" si="19"/>
        <v>75.61737306215332</v>
      </c>
      <c r="T261">
        <v>117.24</v>
      </c>
      <c r="U261" s="4">
        <v>21427700000000</v>
      </c>
      <c r="V261">
        <v>78.5</v>
      </c>
      <c r="W261">
        <v>9.6</v>
      </c>
      <c r="X261">
        <v>36.6</v>
      </c>
      <c r="Y261">
        <v>328239523</v>
      </c>
    </row>
    <row r="262" spans="1:25" x14ac:dyDescent="0.25">
      <c r="A262">
        <v>276</v>
      </c>
      <c r="B262" t="s">
        <v>250</v>
      </c>
      <c r="C262" t="s">
        <v>1088</v>
      </c>
      <c r="D262" t="s">
        <v>105</v>
      </c>
      <c r="E262" t="s">
        <v>106</v>
      </c>
      <c r="F262" t="s">
        <v>1089</v>
      </c>
      <c r="G262" t="s">
        <v>250</v>
      </c>
      <c r="H262" t="s">
        <v>1816</v>
      </c>
      <c r="I262" t="s">
        <v>1796</v>
      </c>
      <c r="J262" t="s">
        <v>419</v>
      </c>
      <c r="K262" t="s">
        <v>1090</v>
      </c>
      <c r="L262" s="4">
        <v>7800</v>
      </c>
      <c r="M262">
        <v>1956</v>
      </c>
      <c r="N262">
        <f t="shared" si="16"/>
        <v>1950</v>
      </c>
      <c r="O262">
        <v>7</v>
      </c>
      <c r="P262">
        <v>1</v>
      </c>
      <c r="Q262" s="3">
        <f t="shared" si="17"/>
        <v>20637</v>
      </c>
      <c r="R262" s="3">
        <f t="shared" ca="1" si="18"/>
        <v>45846</v>
      </c>
      <c r="S262">
        <f t="shared" ca="1" si="19"/>
        <v>69.017130788485602</v>
      </c>
      <c r="T262">
        <v>125.08</v>
      </c>
      <c r="U262" s="4">
        <v>19910000000000</v>
      </c>
      <c r="V262">
        <v>77</v>
      </c>
      <c r="W262">
        <v>9.4</v>
      </c>
      <c r="X262">
        <v>59.2</v>
      </c>
      <c r="Y262">
        <v>1397715000</v>
      </c>
    </row>
    <row r="263" spans="1:25" x14ac:dyDescent="0.25">
      <c r="A263">
        <v>276</v>
      </c>
      <c r="B263" t="s">
        <v>38</v>
      </c>
      <c r="C263" t="s">
        <v>1091</v>
      </c>
      <c r="D263" t="s">
        <v>105</v>
      </c>
      <c r="E263" t="s">
        <v>246</v>
      </c>
      <c r="F263" t="s">
        <v>1092</v>
      </c>
      <c r="G263" t="s">
        <v>38</v>
      </c>
      <c r="H263" t="s">
        <v>1816</v>
      </c>
      <c r="I263" t="s">
        <v>1796</v>
      </c>
      <c r="J263" t="s">
        <v>1093</v>
      </c>
      <c r="K263" t="s">
        <v>1094</v>
      </c>
      <c r="L263" s="4">
        <v>7800</v>
      </c>
      <c r="M263">
        <v>1970</v>
      </c>
      <c r="N263">
        <f t="shared" si="16"/>
        <v>1970</v>
      </c>
      <c r="O263">
        <v>1</v>
      </c>
      <c r="P263">
        <v>3</v>
      </c>
      <c r="Q263" s="3">
        <f t="shared" si="17"/>
        <v>25571</v>
      </c>
      <c r="R263" s="3">
        <f t="shared" ca="1" si="18"/>
        <v>45846</v>
      </c>
      <c r="S263">
        <f t="shared" ca="1" si="19"/>
        <v>55.509924709103352</v>
      </c>
      <c r="T263">
        <v>125.08</v>
      </c>
      <c r="U263" s="4">
        <v>19910000000000</v>
      </c>
      <c r="V263">
        <v>77</v>
      </c>
      <c r="W263">
        <v>9.4</v>
      </c>
      <c r="X263">
        <v>59.2</v>
      </c>
      <c r="Y263">
        <v>1397715000</v>
      </c>
    </row>
    <row r="264" spans="1:25" x14ac:dyDescent="0.25">
      <c r="A264">
        <v>276</v>
      </c>
      <c r="B264" t="s">
        <v>250</v>
      </c>
      <c r="C264" t="s">
        <v>1095</v>
      </c>
      <c r="D264" t="s">
        <v>105</v>
      </c>
      <c r="E264" t="s">
        <v>602</v>
      </c>
      <c r="F264" t="s">
        <v>1096</v>
      </c>
      <c r="G264" t="s">
        <v>250</v>
      </c>
      <c r="H264" t="s">
        <v>1816</v>
      </c>
      <c r="I264" t="s">
        <v>1796</v>
      </c>
      <c r="J264" t="s">
        <v>1097</v>
      </c>
      <c r="K264" t="s">
        <v>1098</v>
      </c>
      <c r="L264" s="4">
        <v>7800</v>
      </c>
      <c r="M264">
        <v>1964</v>
      </c>
      <c r="N264">
        <f t="shared" si="16"/>
        <v>1960</v>
      </c>
      <c r="O264">
        <v>8</v>
      </c>
      <c r="P264">
        <v>1</v>
      </c>
      <c r="Q264" s="3">
        <f t="shared" si="17"/>
        <v>23590</v>
      </c>
      <c r="R264" s="3">
        <f t="shared" ca="1" si="18"/>
        <v>45846</v>
      </c>
      <c r="S264">
        <f t="shared" ca="1" si="19"/>
        <v>60.932261768082668</v>
      </c>
      <c r="T264">
        <v>125.08</v>
      </c>
      <c r="U264" s="4">
        <v>19910000000000</v>
      </c>
      <c r="V264">
        <v>77</v>
      </c>
      <c r="W264">
        <v>9.4</v>
      </c>
      <c r="X264">
        <v>59.2</v>
      </c>
      <c r="Y264">
        <v>1397715000</v>
      </c>
    </row>
    <row r="265" spans="1:25" x14ac:dyDescent="0.25">
      <c r="A265">
        <v>282</v>
      </c>
      <c r="B265" t="s">
        <v>103</v>
      </c>
      <c r="C265" t="s">
        <v>1099</v>
      </c>
      <c r="D265" t="s">
        <v>23</v>
      </c>
      <c r="E265" t="s">
        <v>365</v>
      </c>
      <c r="F265" t="s">
        <v>366</v>
      </c>
      <c r="G265" t="s">
        <v>103</v>
      </c>
      <c r="H265" t="s">
        <v>1820</v>
      </c>
      <c r="I265" t="s">
        <v>1796</v>
      </c>
      <c r="J265" t="s">
        <v>367</v>
      </c>
      <c r="K265" t="s">
        <v>1100</v>
      </c>
      <c r="L265" s="4">
        <v>7700</v>
      </c>
      <c r="M265">
        <v>1967</v>
      </c>
      <c r="N265">
        <f t="shared" si="16"/>
        <v>1960</v>
      </c>
      <c r="O265">
        <v>6</v>
      </c>
      <c r="P265">
        <v>5</v>
      </c>
      <c r="Q265" s="3">
        <f t="shared" si="17"/>
        <v>24628</v>
      </c>
      <c r="R265" s="3">
        <f t="shared" ca="1" si="18"/>
        <v>45846</v>
      </c>
      <c r="S265">
        <f t="shared" ca="1" si="19"/>
        <v>58.091044083526683</v>
      </c>
      <c r="T265">
        <v>110.05</v>
      </c>
      <c r="U265" s="4">
        <v>2715518274227</v>
      </c>
      <c r="V265">
        <v>82.5</v>
      </c>
      <c r="W265">
        <v>24.2</v>
      </c>
      <c r="X265">
        <v>60.7</v>
      </c>
      <c r="Y265">
        <v>67059887</v>
      </c>
    </row>
    <row r="266" spans="1:25" x14ac:dyDescent="0.25">
      <c r="A266">
        <v>282</v>
      </c>
      <c r="B266" t="s">
        <v>103</v>
      </c>
      <c r="C266" t="s">
        <v>1101</v>
      </c>
      <c r="D266" t="s">
        <v>23</v>
      </c>
      <c r="E266" t="s">
        <v>365</v>
      </c>
      <c r="F266" t="s">
        <v>366</v>
      </c>
      <c r="G266" t="s">
        <v>103</v>
      </c>
      <c r="H266" t="s">
        <v>1820</v>
      </c>
      <c r="I266" t="s">
        <v>1797</v>
      </c>
      <c r="J266" t="s">
        <v>1102</v>
      </c>
      <c r="K266" t="s">
        <v>1103</v>
      </c>
      <c r="L266" s="4">
        <v>7700</v>
      </c>
      <c r="M266">
        <v>1980</v>
      </c>
      <c r="N266">
        <f t="shared" si="16"/>
        <v>1980</v>
      </c>
      <c r="O266">
        <v>7</v>
      </c>
      <c r="P266">
        <v>30</v>
      </c>
      <c r="Q266" s="3">
        <f t="shared" si="17"/>
        <v>29432</v>
      </c>
      <c r="R266" s="3">
        <f t="shared" ca="1" si="18"/>
        <v>45846</v>
      </c>
      <c r="S266">
        <f t="shared" ca="1" si="19"/>
        <v>44.937745506487325</v>
      </c>
      <c r="T266">
        <v>110.05</v>
      </c>
      <c r="U266" s="4">
        <v>2715518274227</v>
      </c>
      <c r="V266">
        <v>82.5</v>
      </c>
      <c r="W266">
        <v>24.2</v>
      </c>
      <c r="X266">
        <v>60.7</v>
      </c>
      <c r="Y266">
        <v>67059887</v>
      </c>
    </row>
    <row r="267" spans="1:25" x14ac:dyDescent="0.25">
      <c r="A267">
        <v>282</v>
      </c>
      <c r="B267" t="s">
        <v>59</v>
      </c>
      <c r="C267" t="s">
        <v>1104</v>
      </c>
      <c r="D267" t="s">
        <v>32</v>
      </c>
      <c r="E267" t="s">
        <v>886</v>
      </c>
      <c r="F267" t="s">
        <v>1105</v>
      </c>
      <c r="G267" t="s">
        <v>59</v>
      </c>
      <c r="H267" t="s">
        <v>1816</v>
      </c>
      <c r="I267" t="s">
        <v>1796</v>
      </c>
      <c r="J267" t="s">
        <v>1106</v>
      </c>
      <c r="K267" t="s">
        <v>137</v>
      </c>
      <c r="L267" s="4">
        <v>7700</v>
      </c>
      <c r="M267">
        <v>1943</v>
      </c>
      <c r="N267">
        <f t="shared" si="16"/>
        <v>1940</v>
      </c>
      <c r="O267">
        <v>2</v>
      </c>
      <c r="P267">
        <v>21</v>
      </c>
      <c r="Q267" s="3">
        <f t="shared" si="17"/>
        <v>15758</v>
      </c>
      <c r="R267" s="3">
        <f t="shared" ca="1" si="18"/>
        <v>45846</v>
      </c>
      <c r="S267">
        <f t="shared" ca="1" si="19"/>
        <v>82.375775168228003</v>
      </c>
      <c r="T267">
        <v>117.24</v>
      </c>
      <c r="U267" s="4">
        <v>21427700000000</v>
      </c>
      <c r="V267">
        <v>78.5</v>
      </c>
      <c r="W267">
        <v>9.6</v>
      </c>
      <c r="X267">
        <v>36.6</v>
      </c>
      <c r="Y267">
        <v>328239523</v>
      </c>
    </row>
    <row r="268" spans="1:25" x14ac:dyDescent="0.25">
      <c r="A268">
        <v>282</v>
      </c>
      <c r="B268" t="s">
        <v>38</v>
      </c>
      <c r="C268" t="s">
        <v>1107</v>
      </c>
      <c r="D268" t="s">
        <v>105</v>
      </c>
      <c r="E268" t="s">
        <v>153</v>
      </c>
      <c r="F268" t="s">
        <v>1108</v>
      </c>
      <c r="G268" t="s">
        <v>38</v>
      </c>
      <c r="H268" t="s">
        <v>1816</v>
      </c>
      <c r="I268" t="s">
        <v>1796</v>
      </c>
      <c r="J268" t="s">
        <v>419</v>
      </c>
      <c r="K268" t="s">
        <v>217</v>
      </c>
      <c r="L268" s="4">
        <v>7700</v>
      </c>
      <c r="M268">
        <v>1968</v>
      </c>
      <c r="N268">
        <f t="shared" si="16"/>
        <v>1960</v>
      </c>
      <c r="O268">
        <v>11</v>
      </c>
      <c r="P268">
        <v>17</v>
      </c>
      <c r="Q268" s="3">
        <f t="shared" si="17"/>
        <v>25159</v>
      </c>
      <c r="R268" s="3">
        <f t="shared" ca="1" si="18"/>
        <v>45846</v>
      </c>
      <c r="S268">
        <f t="shared" ca="1" si="19"/>
        <v>56.636582487609154</v>
      </c>
      <c r="T268">
        <v>125.08</v>
      </c>
      <c r="U268" s="4">
        <v>19910000000000</v>
      </c>
      <c r="V268">
        <v>77</v>
      </c>
      <c r="W268">
        <v>9.4</v>
      </c>
      <c r="X268">
        <v>59.2</v>
      </c>
      <c r="Y268">
        <v>1397715000</v>
      </c>
    </row>
    <row r="269" spans="1:25" x14ac:dyDescent="0.25">
      <c r="A269">
        <v>282</v>
      </c>
      <c r="B269" t="s">
        <v>381</v>
      </c>
      <c r="C269" t="s">
        <v>1109</v>
      </c>
      <c r="D269" t="s">
        <v>105</v>
      </c>
      <c r="E269" t="s">
        <v>655</v>
      </c>
      <c r="F269" t="s">
        <v>656</v>
      </c>
      <c r="G269" t="s">
        <v>381</v>
      </c>
      <c r="H269" t="s">
        <v>1816</v>
      </c>
      <c r="I269" t="s">
        <v>1796</v>
      </c>
      <c r="J269" t="s">
        <v>657</v>
      </c>
      <c r="K269" t="s">
        <v>1110</v>
      </c>
      <c r="L269" s="4">
        <v>7700</v>
      </c>
      <c r="M269">
        <v>1951</v>
      </c>
      <c r="N269">
        <f t="shared" si="16"/>
        <v>1950</v>
      </c>
      <c r="O269">
        <v>9</v>
      </c>
      <c r="P269">
        <v>1</v>
      </c>
      <c r="Q269" s="3">
        <f t="shared" si="17"/>
        <v>18872</v>
      </c>
      <c r="R269" s="3">
        <f t="shared" ca="1" si="18"/>
        <v>45846</v>
      </c>
      <c r="S269">
        <f t="shared" ca="1" si="19"/>
        <v>73.850113163466446</v>
      </c>
      <c r="T269">
        <v>125.08</v>
      </c>
      <c r="U269" s="4">
        <v>19910000000000</v>
      </c>
      <c r="V269">
        <v>77</v>
      </c>
      <c r="W269">
        <v>9.4</v>
      </c>
      <c r="X269">
        <v>59.2</v>
      </c>
      <c r="Y269">
        <v>1397715000</v>
      </c>
    </row>
    <row r="270" spans="1:25" x14ac:dyDescent="0.25">
      <c r="A270">
        <v>282</v>
      </c>
      <c r="B270" t="s">
        <v>38</v>
      </c>
      <c r="C270" t="s">
        <v>1111</v>
      </c>
      <c r="D270" t="s">
        <v>32</v>
      </c>
      <c r="E270" t="s">
        <v>464</v>
      </c>
      <c r="F270" t="s">
        <v>387</v>
      </c>
      <c r="G270" t="s">
        <v>38</v>
      </c>
      <c r="H270" t="s">
        <v>1816</v>
      </c>
      <c r="I270" t="s">
        <v>1796</v>
      </c>
      <c r="J270" t="s">
        <v>1112</v>
      </c>
      <c r="K270" t="s">
        <v>1113</v>
      </c>
      <c r="L270" s="4">
        <v>7700</v>
      </c>
      <c r="M270">
        <v>1954</v>
      </c>
      <c r="N270">
        <f t="shared" si="16"/>
        <v>1950</v>
      </c>
      <c r="O270">
        <v>9</v>
      </c>
      <c r="P270">
        <v>20</v>
      </c>
      <c r="Q270" s="3">
        <f t="shared" si="17"/>
        <v>19987</v>
      </c>
      <c r="R270" s="3">
        <f t="shared" ca="1" si="18"/>
        <v>45846</v>
      </c>
      <c r="S270">
        <f t="shared" ca="1" si="19"/>
        <v>70.798083504449011</v>
      </c>
      <c r="T270">
        <v>117.24</v>
      </c>
      <c r="U270" s="4">
        <v>21427700000000</v>
      </c>
      <c r="V270">
        <v>78.5</v>
      </c>
      <c r="W270">
        <v>9.6</v>
      </c>
      <c r="X270">
        <v>36.6</v>
      </c>
      <c r="Y270">
        <v>328239523</v>
      </c>
    </row>
    <row r="271" spans="1:25" x14ac:dyDescent="0.25">
      <c r="A271">
        <v>282</v>
      </c>
      <c r="B271" t="s">
        <v>351</v>
      </c>
      <c r="C271" t="s">
        <v>1114</v>
      </c>
      <c r="D271" t="s">
        <v>32</v>
      </c>
      <c r="E271" t="s">
        <v>634</v>
      </c>
      <c r="F271" t="s">
        <v>548</v>
      </c>
      <c r="G271" t="s">
        <v>351</v>
      </c>
      <c r="H271" t="s">
        <v>1816</v>
      </c>
      <c r="I271" t="s">
        <v>1796</v>
      </c>
      <c r="J271" t="s">
        <v>1115</v>
      </c>
      <c r="K271" t="s">
        <v>255</v>
      </c>
      <c r="L271" s="4">
        <v>7700</v>
      </c>
      <c r="M271">
        <v>1955</v>
      </c>
      <c r="N271">
        <f t="shared" si="16"/>
        <v>1950</v>
      </c>
      <c r="O271">
        <v>1</v>
      </c>
      <c r="P271">
        <v>3</v>
      </c>
      <c r="Q271" s="3">
        <f t="shared" si="17"/>
        <v>20092</v>
      </c>
      <c r="R271" s="3">
        <f t="shared" ca="1" si="18"/>
        <v>45846</v>
      </c>
      <c r="S271">
        <f t="shared" ca="1" si="19"/>
        <v>70.509929433540279</v>
      </c>
      <c r="T271">
        <v>117.24</v>
      </c>
      <c r="U271" s="4">
        <v>21427700000000</v>
      </c>
      <c r="V271">
        <v>78.5</v>
      </c>
      <c r="W271">
        <v>9.6</v>
      </c>
      <c r="X271">
        <v>36.6</v>
      </c>
      <c r="Y271">
        <v>328239523</v>
      </c>
    </row>
    <row r="272" spans="1:25" x14ac:dyDescent="0.25">
      <c r="A272">
        <v>282</v>
      </c>
      <c r="B272" t="s">
        <v>462</v>
      </c>
      <c r="C272" t="s">
        <v>1116</v>
      </c>
      <c r="D272" t="s">
        <v>1117</v>
      </c>
      <c r="E272" t="s">
        <v>1118</v>
      </c>
      <c r="F272" t="s">
        <v>465</v>
      </c>
      <c r="G272" t="s">
        <v>462</v>
      </c>
      <c r="H272" t="s">
        <v>1816</v>
      </c>
      <c r="I272" t="s">
        <v>1796</v>
      </c>
      <c r="J272" t="s">
        <v>1119</v>
      </c>
      <c r="K272" t="s">
        <v>1120</v>
      </c>
      <c r="L272" s="4">
        <v>7700</v>
      </c>
      <c r="M272">
        <v>1961</v>
      </c>
      <c r="N272">
        <f t="shared" si="16"/>
        <v>1960</v>
      </c>
      <c r="O272">
        <v>6</v>
      </c>
      <c r="P272">
        <v>23</v>
      </c>
      <c r="Q272" s="3">
        <f t="shared" si="17"/>
        <v>22455</v>
      </c>
      <c r="R272" s="3">
        <f t="shared" ca="1" si="18"/>
        <v>45846</v>
      </c>
      <c r="S272">
        <f t="shared" ca="1" si="19"/>
        <v>64.041742133861248</v>
      </c>
      <c r="T272">
        <v>120.27</v>
      </c>
      <c r="U272" s="4">
        <v>403336363636</v>
      </c>
      <c r="V272">
        <v>82.8</v>
      </c>
      <c r="W272">
        <v>23.9</v>
      </c>
      <c r="X272">
        <v>36.200000000000003</v>
      </c>
      <c r="Y272">
        <v>5347896</v>
      </c>
    </row>
    <row r="273" spans="1:25" x14ac:dyDescent="0.25">
      <c r="A273">
        <v>290</v>
      </c>
      <c r="B273" t="s">
        <v>292</v>
      </c>
      <c r="C273" t="s">
        <v>1122</v>
      </c>
      <c r="D273" t="s">
        <v>105</v>
      </c>
      <c r="E273" t="s">
        <v>1123</v>
      </c>
      <c r="F273" t="s">
        <v>1124</v>
      </c>
      <c r="G273" t="s">
        <v>292</v>
      </c>
      <c r="H273" t="s">
        <v>1816</v>
      </c>
      <c r="I273" t="s">
        <v>1796</v>
      </c>
      <c r="J273" t="s">
        <v>1125</v>
      </c>
      <c r="K273" t="s">
        <v>1126</v>
      </c>
      <c r="L273" s="4">
        <v>7600</v>
      </c>
      <c r="M273">
        <v>1968</v>
      </c>
      <c r="N273">
        <f t="shared" si="16"/>
        <v>1960</v>
      </c>
      <c r="O273">
        <v>7</v>
      </c>
      <c r="P273">
        <v>24</v>
      </c>
      <c r="Q273" s="3">
        <f t="shared" si="17"/>
        <v>25043</v>
      </c>
      <c r="R273" s="3">
        <f t="shared" ca="1" si="18"/>
        <v>45846</v>
      </c>
      <c r="S273">
        <f t="shared" ca="1" si="19"/>
        <v>56.95416568326646</v>
      </c>
      <c r="T273">
        <v>125.08</v>
      </c>
      <c r="U273" s="4">
        <v>19910000000000</v>
      </c>
      <c r="V273">
        <v>77</v>
      </c>
      <c r="W273">
        <v>9.4</v>
      </c>
      <c r="X273">
        <v>59.2</v>
      </c>
      <c r="Y273">
        <v>1397715000</v>
      </c>
    </row>
    <row r="274" spans="1:25" x14ac:dyDescent="0.25">
      <c r="A274">
        <v>290</v>
      </c>
      <c r="B274" t="s">
        <v>351</v>
      </c>
      <c r="C274" t="s">
        <v>1127</v>
      </c>
      <c r="D274" t="s">
        <v>74</v>
      </c>
      <c r="E274" t="s">
        <v>143</v>
      </c>
      <c r="F274" t="s">
        <v>517</v>
      </c>
      <c r="G274" t="s">
        <v>351</v>
      </c>
      <c r="H274" t="s">
        <v>1816</v>
      </c>
      <c r="I274" t="s">
        <v>1796</v>
      </c>
      <c r="J274" t="s">
        <v>1128</v>
      </c>
      <c r="K274" t="s">
        <v>1129</v>
      </c>
      <c r="L274" s="4">
        <v>7600</v>
      </c>
      <c r="M274">
        <v>1933</v>
      </c>
      <c r="N274">
        <f t="shared" si="16"/>
        <v>1930</v>
      </c>
      <c r="O274">
        <v>9</v>
      </c>
      <c r="P274">
        <v>19</v>
      </c>
      <c r="Q274" s="3">
        <f t="shared" si="17"/>
        <v>12316</v>
      </c>
      <c r="R274" s="3">
        <f t="shared" ca="1" si="18"/>
        <v>45846</v>
      </c>
      <c r="S274">
        <f t="shared" ca="1" si="19"/>
        <v>91.800812529439469</v>
      </c>
      <c r="T274">
        <v>180.44</v>
      </c>
      <c r="U274" s="4">
        <v>2611000000000</v>
      </c>
      <c r="V274">
        <v>69.400000000000006</v>
      </c>
      <c r="W274">
        <v>11.2</v>
      </c>
      <c r="X274">
        <v>49.7</v>
      </c>
      <c r="Y274">
        <v>1366417754</v>
      </c>
    </row>
    <row r="275" spans="1:25" x14ac:dyDescent="0.25">
      <c r="A275">
        <v>290</v>
      </c>
      <c r="B275" t="s">
        <v>250</v>
      </c>
      <c r="C275" t="s">
        <v>1130</v>
      </c>
      <c r="D275" t="s">
        <v>226</v>
      </c>
      <c r="E275" t="s">
        <v>227</v>
      </c>
      <c r="F275" t="s">
        <v>348</v>
      </c>
      <c r="G275" t="s">
        <v>250</v>
      </c>
      <c r="H275" t="s">
        <v>1816</v>
      </c>
      <c r="I275" t="s">
        <v>1796</v>
      </c>
      <c r="J275" t="s">
        <v>1131</v>
      </c>
      <c r="K275" t="s">
        <v>412</v>
      </c>
      <c r="L275" s="4">
        <v>7600</v>
      </c>
      <c r="M275">
        <v>1955</v>
      </c>
      <c r="N275">
        <f t="shared" si="16"/>
        <v>1950</v>
      </c>
      <c r="O275">
        <v>12</v>
      </c>
      <c r="P275">
        <v>4</v>
      </c>
      <c r="Q275" s="3">
        <f t="shared" si="17"/>
        <v>20427</v>
      </c>
      <c r="R275" s="3">
        <f t="shared" ca="1" si="18"/>
        <v>45846</v>
      </c>
      <c r="S275">
        <f t="shared" ca="1" si="19"/>
        <v>69.592758261674319</v>
      </c>
      <c r="T275">
        <v>119.62</v>
      </c>
      <c r="U275" s="4">
        <v>2827113184696</v>
      </c>
      <c r="V275">
        <v>81.3</v>
      </c>
      <c r="W275">
        <v>25.5</v>
      </c>
      <c r="X275">
        <v>30.6</v>
      </c>
      <c r="Y275">
        <v>66834405</v>
      </c>
    </row>
    <row r="276" spans="1:25" x14ac:dyDescent="0.25">
      <c r="A276">
        <v>290</v>
      </c>
      <c r="B276" t="s">
        <v>38</v>
      </c>
      <c r="C276" t="s">
        <v>1132</v>
      </c>
      <c r="D276" t="s">
        <v>32</v>
      </c>
      <c r="E276" t="s">
        <v>33</v>
      </c>
      <c r="F276" t="s">
        <v>857</v>
      </c>
      <c r="G276" t="s">
        <v>38</v>
      </c>
      <c r="H276" t="s">
        <v>1816</v>
      </c>
      <c r="I276" t="s">
        <v>1796</v>
      </c>
      <c r="J276" t="s">
        <v>1133</v>
      </c>
      <c r="K276" t="s">
        <v>1134</v>
      </c>
      <c r="L276" s="4">
        <v>7600</v>
      </c>
      <c r="M276">
        <v>1981</v>
      </c>
      <c r="N276">
        <f t="shared" si="16"/>
        <v>1980</v>
      </c>
      <c r="O276">
        <v>8</v>
      </c>
      <c r="P276">
        <v>21</v>
      </c>
      <c r="Q276" s="3">
        <f t="shared" si="17"/>
        <v>29819</v>
      </c>
      <c r="R276" s="3">
        <f t="shared" ca="1" si="18"/>
        <v>45846</v>
      </c>
      <c r="S276">
        <f t="shared" ca="1" si="19"/>
        <v>43.880201995619366</v>
      </c>
      <c r="T276">
        <v>117.24</v>
      </c>
      <c r="U276" s="4">
        <v>21427700000000</v>
      </c>
      <c r="V276">
        <v>78.5</v>
      </c>
      <c r="W276">
        <v>9.6</v>
      </c>
      <c r="X276">
        <v>36.6</v>
      </c>
      <c r="Y276">
        <v>328239523</v>
      </c>
    </row>
    <row r="277" spans="1:25" x14ac:dyDescent="0.25">
      <c r="A277">
        <v>290</v>
      </c>
      <c r="B277" t="s">
        <v>462</v>
      </c>
      <c r="C277" t="s">
        <v>1135</v>
      </c>
      <c r="D277" t="s">
        <v>555</v>
      </c>
      <c r="E277" t="s">
        <v>555</v>
      </c>
      <c r="F277" t="s">
        <v>462</v>
      </c>
      <c r="G277" t="s">
        <v>462</v>
      </c>
      <c r="H277" t="s">
        <v>1820</v>
      </c>
      <c r="I277" t="s">
        <v>1796</v>
      </c>
      <c r="J277" t="s">
        <v>1136</v>
      </c>
      <c r="K277" t="s">
        <v>696</v>
      </c>
      <c r="L277" s="4">
        <v>7600</v>
      </c>
      <c r="M277">
        <v>1959</v>
      </c>
      <c r="N277">
        <f t="shared" si="16"/>
        <v>1950</v>
      </c>
      <c r="O277">
        <v>1</v>
      </c>
      <c r="P277">
        <v>1</v>
      </c>
      <c r="Q277" s="3">
        <f t="shared" si="17"/>
        <v>21551</v>
      </c>
      <c r="R277" s="3">
        <f t="shared" ca="1" si="18"/>
        <v>45846</v>
      </c>
      <c r="S277">
        <f t="shared" ca="1" si="19"/>
        <v>66.51540536122917</v>
      </c>
      <c r="T277">
        <v>114.41</v>
      </c>
      <c r="U277" s="4">
        <v>372062527489</v>
      </c>
      <c r="V277">
        <v>83.1</v>
      </c>
      <c r="W277">
        <v>13.1</v>
      </c>
      <c r="X277">
        <v>21</v>
      </c>
      <c r="Y277">
        <v>5703569</v>
      </c>
    </row>
    <row r="278" spans="1:25" x14ac:dyDescent="0.25">
      <c r="A278">
        <v>290</v>
      </c>
      <c r="B278" t="s">
        <v>250</v>
      </c>
      <c r="C278" t="s">
        <v>1137</v>
      </c>
      <c r="D278" t="s">
        <v>226</v>
      </c>
      <c r="E278" t="s">
        <v>227</v>
      </c>
      <c r="F278" t="s">
        <v>348</v>
      </c>
      <c r="G278" t="s">
        <v>250</v>
      </c>
      <c r="H278" t="s">
        <v>1816</v>
      </c>
      <c r="I278" t="s">
        <v>1796</v>
      </c>
      <c r="J278" t="s">
        <v>1138</v>
      </c>
      <c r="K278" t="s">
        <v>190</v>
      </c>
      <c r="L278" s="4">
        <v>7600</v>
      </c>
      <c r="M278">
        <v>1957</v>
      </c>
      <c r="N278">
        <f t="shared" si="16"/>
        <v>1950</v>
      </c>
      <c r="O278">
        <v>3</v>
      </c>
      <c r="P278">
        <v>7</v>
      </c>
      <c r="Q278" s="3">
        <f t="shared" si="17"/>
        <v>20886</v>
      </c>
      <c r="R278" s="3">
        <f t="shared" ca="1" si="18"/>
        <v>45846</v>
      </c>
      <c r="S278">
        <f t="shared" ca="1" si="19"/>
        <v>68.337433537020871</v>
      </c>
      <c r="T278">
        <v>119.62</v>
      </c>
      <c r="U278" s="4">
        <v>2827113184696</v>
      </c>
      <c r="V278">
        <v>81.3</v>
      </c>
      <c r="W278">
        <v>25.5</v>
      </c>
      <c r="X278">
        <v>30.6</v>
      </c>
      <c r="Y278">
        <v>66834405</v>
      </c>
    </row>
    <row r="279" spans="1:25" x14ac:dyDescent="0.25">
      <c r="A279">
        <v>290</v>
      </c>
      <c r="B279" t="s">
        <v>462</v>
      </c>
      <c r="C279" t="s">
        <v>1139</v>
      </c>
      <c r="D279" t="s">
        <v>32</v>
      </c>
      <c r="E279" t="s">
        <v>61</v>
      </c>
      <c r="F279" t="s">
        <v>465</v>
      </c>
      <c r="G279" t="s">
        <v>462</v>
      </c>
      <c r="H279" t="s">
        <v>1820</v>
      </c>
      <c r="I279" t="s">
        <v>1796</v>
      </c>
      <c r="J279" t="s">
        <v>1140</v>
      </c>
      <c r="K279" t="s">
        <v>392</v>
      </c>
      <c r="L279" s="4">
        <v>7600</v>
      </c>
      <c r="M279">
        <v>1938</v>
      </c>
      <c r="N279">
        <f t="shared" si="16"/>
        <v>1930</v>
      </c>
      <c r="O279">
        <v>3</v>
      </c>
      <c r="P279">
        <v>28</v>
      </c>
      <c r="Q279" s="3">
        <f t="shared" si="17"/>
        <v>13967</v>
      </c>
      <c r="R279" s="3">
        <f t="shared" ca="1" si="18"/>
        <v>45846</v>
      </c>
      <c r="S279">
        <f t="shared" ca="1" si="19"/>
        <v>87.279945242984255</v>
      </c>
      <c r="T279">
        <v>117.24</v>
      </c>
      <c r="U279" s="4">
        <v>21427700000000</v>
      </c>
      <c r="V279">
        <v>78.5</v>
      </c>
      <c r="W279">
        <v>9.6</v>
      </c>
      <c r="X279">
        <v>36.6</v>
      </c>
      <c r="Y279">
        <v>328239523</v>
      </c>
    </row>
    <row r="280" spans="1:25" x14ac:dyDescent="0.25">
      <c r="A280">
        <v>290</v>
      </c>
      <c r="B280" t="s">
        <v>351</v>
      </c>
      <c r="C280" t="s">
        <v>1141</v>
      </c>
      <c r="D280" t="s">
        <v>105</v>
      </c>
      <c r="E280" t="s">
        <v>246</v>
      </c>
      <c r="F280" t="s">
        <v>517</v>
      </c>
      <c r="G280" t="s">
        <v>351</v>
      </c>
      <c r="H280" t="s">
        <v>1816</v>
      </c>
      <c r="I280" t="s">
        <v>1797</v>
      </c>
      <c r="J280" t="s">
        <v>108</v>
      </c>
      <c r="K280" t="s">
        <v>1142</v>
      </c>
      <c r="L280" s="4">
        <v>7600</v>
      </c>
      <c r="M280">
        <v>1961</v>
      </c>
      <c r="N280">
        <f t="shared" si="16"/>
        <v>1960</v>
      </c>
      <c r="O280">
        <v>1</v>
      </c>
      <c r="P280">
        <v>1</v>
      </c>
      <c r="Q280" s="3">
        <f t="shared" si="17"/>
        <v>22282</v>
      </c>
      <c r="R280" s="3">
        <f t="shared" ca="1" si="18"/>
        <v>45846</v>
      </c>
      <c r="S280">
        <f t="shared" ca="1" si="19"/>
        <v>64.515395307695542</v>
      </c>
      <c r="T280">
        <v>125.08</v>
      </c>
      <c r="U280" s="4">
        <v>19910000000000</v>
      </c>
      <c r="V280">
        <v>77</v>
      </c>
      <c r="W280">
        <v>9.4</v>
      </c>
      <c r="X280">
        <v>59.2</v>
      </c>
      <c r="Y280">
        <v>1397715000</v>
      </c>
    </row>
    <row r="281" spans="1:25" x14ac:dyDescent="0.25">
      <c r="A281">
        <v>299</v>
      </c>
      <c r="B281" t="s">
        <v>590</v>
      </c>
      <c r="C281" t="s">
        <v>1143</v>
      </c>
      <c r="D281" t="s">
        <v>32</v>
      </c>
      <c r="E281" t="s">
        <v>984</v>
      </c>
      <c r="F281" t="s">
        <v>1043</v>
      </c>
      <c r="G281" t="s">
        <v>590</v>
      </c>
      <c r="H281" t="s">
        <v>1816</v>
      </c>
      <c r="I281" t="s">
        <v>1796</v>
      </c>
      <c r="J281" t="s">
        <v>1144</v>
      </c>
      <c r="K281" t="s">
        <v>1145</v>
      </c>
      <c r="L281" s="4">
        <v>7500</v>
      </c>
      <c r="M281">
        <v>1942</v>
      </c>
      <c r="N281">
        <f t="shared" si="16"/>
        <v>1940</v>
      </c>
      <c r="O281">
        <v>9</v>
      </c>
      <c r="P281">
        <v>27</v>
      </c>
      <c r="Q281" s="3">
        <f t="shared" si="17"/>
        <v>15611</v>
      </c>
      <c r="R281" s="3">
        <f t="shared" ca="1" si="18"/>
        <v>45846</v>
      </c>
      <c r="S281">
        <f t="shared" ca="1" si="19"/>
        <v>82.778918548939089</v>
      </c>
      <c r="T281">
        <v>117.24</v>
      </c>
      <c r="U281" s="4">
        <v>21427700000000</v>
      </c>
      <c r="V281">
        <v>78.5</v>
      </c>
      <c r="W281">
        <v>9.6</v>
      </c>
      <c r="X281">
        <v>36.6</v>
      </c>
      <c r="Y281">
        <v>328239523</v>
      </c>
    </row>
    <row r="282" spans="1:25" x14ac:dyDescent="0.25">
      <c r="A282">
        <v>299</v>
      </c>
      <c r="B282" t="s">
        <v>21</v>
      </c>
      <c r="C282" t="s">
        <v>1146</v>
      </c>
      <c r="D282" t="s">
        <v>32</v>
      </c>
      <c r="E282" t="s">
        <v>1147</v>
      </c>
      <c r="F282" t="s">
        <v>1148</v>
      </c>
      <c r="G282" t="s">
        <v>21</v>
      </c>
      <c r="H282" t="s">
        <v>1820</v>
      </c>
      <c r="I282" t="s">
        <v>1796</v>
      </c>
      <c r="J282" t="s">
        <v>1149</v>
      </c>
      <c r="K282" t="s">
        <v>119</v>
      </c>
      <c r="L282" s="4">
        <v>7500</v>
      </c>
      <c r="M282">
        <v>1938</v>
      </c>
      <c r="N282">
        <f t="shared" si="16"/>
        <v>1930</v>
      </c>
      <c r="O282">
        <v>2</v>
      </c>
      <c r="P282">
        <v>3</v>
      </c>
      <c r="Q282" s="3">
        <f t="shared" si="17"/>
        <v>13914</v>
      </c>
      <c r="R282" s="3">
        <f t="shared" ca="1" si="18"/>
        <v>45846</v>
      </c>
      <c r="S282">
        <f t="shared" ca="1" si="19"/>
        <v>87.42505133470226</v>
      </c>
      <c r="T282">
        <v>117.24</v>
      </c>
      <c r="U282" s="4">
        <v>21427700000000</v>
      </c>
      <c r="V282">
        <v>78.5</v>
      </c>
      <c r="W282">
        <v>9.6</v>
      </c>
      <c r="X282">
        <v>36.6</v>
      </c>
      <c r="Y282">
        <v>328239523</v>
      </c>
    </row>
    <row r="283" spans="1:25" x14ac:dyDescent="0.25">
      <c r="A283">
        <v>299</v>
      </c>
      <c r="B283" t="s">
        <v>21</v>
      </c>
      <c r="C283" t="s">
        <v>1150</v>
      </c>
      <c r="D283" t="s">
        <v>105</v>
      </c>
      <c r="E283" t="s">
        <v>1061</v>
      </c>
      <c r="F283" t="s">
        <v>1062</v>
      </c>
      <c r="G283" t="s">
        <v>21</v>
      </c>
      <c r="H283" t="s">
        <v>1816</v>
      </c>
      <c r="I283" t="s">
        <v>1796</v>
      </c>
      <c r="J283" t="s">
        <v>282</v>
      </c>
      <c r="K283" t="s">
        <v>1151</v>
      </c>
      <c r="L283" s="4">
        <v>7500</v>
      </c>
      <c r="M283">
        <v>1964</v>
      </c>
      <c r="N283">
        <f t="shared" si="16"/>
        <v>1960</v>
      </c>
      <c r="O283">
        <v>1</v>
      </c>
      <c r="P283">
        <v>1</v>
      </c>
      <c r="Q283" s="3">
        <f t="shared" si="17"/>
        <v>23377</v>
      </c>
      <c r="R283" s="3">
        <f t="shared" ca="1" si="18"/>
        <v>45846</v>
      </c>
      <c r="S283">
        <f t="shared" ca="1" si="19"/>
        <v>61.515411110129826</v>
      </c>
      <c r="T283">
        <v>125.08</v>
      </c>
      <c r="U283" s="4">
        <v>19910000000000</v>
      </c>
      <c r="V283">
        <v>77</v>
      </c>
      <c r="W283">
        <v>9.4</v>
      </c>
      <c r="X283">
        <v>59.2</v>
      </c>
      <c r="Y283">
        <v>1397715000</v>
      </c>
    </row>
    <row r="284" spans="1:25" x14ac:dyDescent="0.25">
      <c r="A284">
        <v>299</v>
      </c>
      <c r="B284" t="s">
        <v>49</v>
      </c>
      <c r="C284" t="s">
        <v>1152</v>
      </c>
      <c r="D284" t="s">
        <v>32</v>
      </c>
      <c r="E284" t="s">
        <v>301</v>
      </c>
      <c r="F284" t="s">
        <v>204</v>
      </c>
      <c r="G284" t="s">
        <v>49</v>
      </c>
      <c r="H284" t="s">
        <v>1816</v>
      </c>
      <c r="I284" t="s">
        <v>1796</v>
      </c>
      <c r="J284" t="s">
        <v>594</v>
      </c>
      <c r="K284" t="s">
        <v>1153</v>
      </c>
      <c r="L284" s="4">
        <v>7500</v>
      </c>
      <c r="M284">
        <v>1954</v>
      </c>
      <c r="N284">
        <f t="shared" si="16"/>
        <v>1950</v>
      </c>
      <c r="O284">
        <v>9</v>
      </c>
      <c r="P284">
        <v>28</v>
      </c>
      <c r="Q284" s="3">
        <f t="shared" si="17"/>
        <v>19995</v>
      </c>
      <c r="R284" s="3">
        <f t="shared" ca="1" si="18"/>
        <v>45846</v>
      </c>
      <c r="S284">
        <f t="shared" ca="1" si="19"/>
        <v>70.776180698151947</v>
      </c>
      <c r="T284">
        <v>117.24</v>
      </c>
      <c r="U284" s="4">
        <v>21427700000000</v>
      </c>
      <c r="V284">
        <v>78.5</v>
      </c>
      <c r="W284">
        <v>9.6</v>
      </c>
      <c r="X284">
        <v>36.6</v>
      </c>
      <c r="Y284">
        <v>328239523</v>
      </c>
    </row>
    <row r="285" spans="1:25" x14ac:dyDescent="0.25">
      <c r="A285">
        <v>299</v>
      </c>
      <c r="B285" t="s">
        <v>49</v>
      </c>
      <c r="C285" t="s">
        <v>1154</v>
      </c>
      <c r="D285" t="s">
        <v>32</v>
      </c>
      <c r="E285" t="s">
        <v>61</v>
      </c>
      <c r="F285" t="s">
        <v>802</v>
      </c>
      <c r="G285" t="s">
        <v>49</v>
      </c>
      <c r="H285" t="s">
        <v>1816</v>
      </c>
      <c r="I285" t="s">
        <v>1796</v>
      </c>
      <c r="J285" t="s">
        <v>1155</v>
      </c>
      <c r="K285" t="s">
        <v>1113</v>
      </c>
      <c r="L285" s="4">
        <v>7500</v>
      </c>
      <c r="M285">
        <v>1944</v>
      </c>
      <c r="N285">
        <f t="shared" si="16"/>
        <v>1940</v>
      </c>
      <c r="O285">
        <v>1</v>
      </c>
      <c r="P285">
        <v>6</v>
      </c>
      <c r="Q285" s="3">
        <f t="shared" si="17"/>
        <v>16077</v>
      </c>
      <c r="R285" s="3">
        <f t="shared" ca="1" si="18"/>
        <v>45846</v>
      </c>
      <c r="S285">
        <f t="shared" ca="1" si="19"/>
        <v>81.501719475142735</v>
      </c>
      <c r="T285">
        <v>117.24</v>
      </c>
      <c r="U285" s="4">
        <v>21427700000000</v>
      </c>
      <c r="V285">
        <v>78.5</v>
      </c>
      <c r="W285">
        <v>9.6</v>
      </c>
      <c r="X285">
        <v>36.6</v>
      </c>
      <c r="Y285">
        <v>328239523</v>
      </c>
    </row>
    <row r="286" spans="1:25" x14ac:dyDescent="0.25">
      <c r="A286">
        <v>299</v>
      </c>
      <c r="B286" t="s">
        <v>103</v>
      </c>
      <c r="C286" t="s">
        <v>1156</v>
      </c>
      <c r="D286" t="s">
        <v>555</v>
      </c>
      <c r="E286" t="s">
        <v>555</v>
      </c>
      <c r="F286" t="s">
        <v>1157</v>
      </c>
      <c r="G286" t="s">
        <v>103</v>
      </c>
      <c r="H286" t="s">
        <v>1816</v>
      </c>
      <c r="I286" t="s">
        <v>1796</v>
      </c>
      <c r="J286" t="s">
        <v>155</v>
      </c>
      <c r="K286" t="s">
        <v>1158</v>
      </c>
      <c r="L286" s="4">
        <v>7500</v>
      </c>
      <c r="M286">
        <v>1970</v>
      </c>
      <c r="N286">
        <f t="shared" si="16"/>
        <v>1970</v>
      </c>
      <c r="O286">
        <v>7</v>
      </c>
      <c r="P286">
        <v>1</v>
      </c>
      <c r="Q286" s="3">
        <f t="shared" si="17"/>
        <v>25750</v>
      </c>
      <c r="R286" s="3">
        <f t="shared" ca="1" si="18"/>
        <v>45846</v>
      </c>
      <c r="S286">
        <f t="shared" ca="1" si="19"/>
        <v>55.019849418206711</v>
      </c>
      <c r="T286">
        <v>114.41</v>
      </c>
      <c r="U286" s="4">
        <v>372062527489</v>
      </c>
      <c r="V286">
        <v>83.1</v>
      </c>
      <c r="W286">
        <v>13.1</v>
      </c>
      <c r="X286">
        <v>21</v>
      </c>
      <c r="Y286">
        <v>5703569</v>
      </c>
    </row>
    <row r="287" spans="1:25" x14ac:dyDescent="0.25">
      <c r="A287">
        <v>305</v>
      </c>
      <c r="B287" t="s">
        <v>38</v>
      </c>
      <c r="C287" t="s">
        <v>1159</v>
      </c>
      <c r="D287" t="s">
        <v>32</v>
      </c>
      <c r="E287" t="s">
        <v>1160</v>
      </c>
      <c r="F287" t="s">
        <v>731</v>
      </c>
      <c r="G287" t="s">
        <v>38</v>
      </c>
      <c r="H287" t="s">
        <v>1816</v>
      </c>
      <c r="I287" t="s">
        <v>1796</v>
      </c>
      <c r="J287" t="s">
        <v>1161</v>
      </c>
      <c r="K287" t="s">
        <v>350</v>
      </c>
      <c r="L287" s="4">
        <v>7400</v>
      </c>
      <c r="M287">
        <v>1943</v>
      </c>
      <c r="N287">
        <f t="shared" si="16"/>
        <v>1940</v>
      </c>
      <c r="O287">
        <v>1</v>
      </c>
      <c r="P287">
        <v>6</v>
      </c>
      <c r="Q287" s="3">
        <f t="shared" si="17"/>
        <v>15712</v>
      </c>
      <c r="R287" s="3">
        <f t="shared" ca="1" si="18"/>
        <v>45846</v>
      </c>
      <c r="S287">
        <f t="shared" ca="1" si="19"/>
        <v>82.50171526586621</v>
      </c>
      <c r="T287">
        <v>117.24</v>
      </c>
      <c r="U287" s="4">
        <v>21427700000000</v>
      </c>
      <c r="V287">
        <v>78.5</v>
      </c>
      <c r="W287">
        <v>9.6</v>
      </c>
      <c r="X287">
        <v>36.6</v>
      </c>
      <c r="Y287">
        <v>328239523</v>
      </c>
    </row>
    <row r="288" spans="1:25" x14ac:dyDescent="0.25">
      <c r="A288">
        <v>305</v>
      </c>
      <c r="B288" t="s">
        <v>250</v>
      </c>
      <c r="C288" t="s">
        <v>1162</v>
      </c>
      <c r="D288" t="s">
        <v>226</v>
      </c>
      <c r="E288" t="s">
        <v>227</v>
      </c>
      <c r="F288" t="s">
        <v>1089</v>
      </c>
      <c r="G288" t="s">
        <v>250</v>
      </c>
      <c r="H288" t="s">
        <v>1820</v>
      </c>
      <c r="I288" t="s">
        <v>1796</v>
      </c>
      <c r="J288" t="s">
        <v>1163</v>
      </c>
      <c r="K288" t="s">
        <v>1164</v>
      </c>
      <c r="L288" s="4">
        <v>7400</v>
      </c>
      <c r="M288">
        <v>1952</v>
      </c>
      <c r="N288">
        <f t="shared" si="16"/>
        <v>1950</v>
      </c>
      <c r="O288">
        <v>8</v>
      </c>
      <c r="P288">
        <v>11</v>
      </c>
      <c r="Q288" s="3">
        <f t="shared" si="17"/>
        <v>19217</v>
      </c>
      <c r="R288" s="3">
        <f t="shared" ca="1" si="18"/>
        <v>45846</v>
      </c>
      <c r="S288">
        <f t="shared" ca="1" si="19"/>
        <v>72.904879943764101</v>
      </c>
      <c r="T288">
        <v>119.62</v>
      </c>
      <c r="U288" s="4">
        <v>2827113184696</v>
      </c>
      <c r="V288">
        <v>81.3</v>
      </c>
      <c r="W288">
        <v>25.5</v>
      </c>
      <c r="X288">
        <v>30.6</v>
      </c>
      <c r="Y288">
        <v>66834405</v>
      </c>
    </row>
    <row r="289" spans="1:25" x14ac:dyDescent="0.25">
      <c r="A289">
        <v>305</v>
      </c>
      <c r="B289" t="s">
        <v>21</v>
      </c>
      <c r="C289" t="s">
        <v>1165</v>
      </c>
      <c r="D289" t="s">
        <v>105</v>
      </c>
      <c r="E289" t="s">
        <v>827</v>
      </c>
      <c r="F289" t="s">
        <v>1166</v>
      </c>
      <c r="G289" t="s">
        <v>21</v>
      </c>
      <c r="H289" t="s">
        <v>1816</v>
      </c>
      <c r="I289" t="s">
        <v>1796</v>
      </c>
      <c r="J289" t="s">
        <v>194</v>
      </c>
      <c r="K289" t="s">
        <v>1167</v>
      </c>
      <c r="L289" s="4">
        <v>7400</v>
      </c>
      <c r="M289">
        <v>1964</v>
      </c>
      <c r="N289">
        <f t="shared" si="16"/>
        <v>1960</v>
      </c>
      <c r="O289">
        <v>1</v>
      </c>
      <c r="P289">
        <v>1</v>
      </c>
      <c r="Q289" s="3">
        <f t="shared" si="17"/>
        <v>23377</v>
      </c>
      <c r="R289" s="3">
        <f t="shared" ca="1" si="18"/>
        <v>45846</v>
      </c>
      <c r="S289">
        <f t="shared" ca="1" si="19"/>
        <v>61.515411110129826</v>
      </c>
      <c r="T289">
        <v>125.08</v>
      </c>
      <c r="U289" s="4">
        <v>19910000000000</v>
      </c>
      <c r="V289">
        <v>77</v>
      </c>
      <c r="W289">
        <v>9.4</v>
      </c>
      <c r="X289">
        <v>59.2</v>
      </c>
      <c r="Y289">
        <v>1397715000</v>
      </c>
    </row>
    <row r="290" spans="1:25" x14ac:dyDescent="0.25">
      <c r="A290">
        <v>305</v>
      </c>
      <c r="B290" t="s">
        <v>462</v>
      </c>
      <c r="C290" t="s">
        <v>1168</v>
      </c>
      <c r="D290" t="s">
        <v>555</v>
      </c>
      <c r="E290" t="s">
        <v>555</v>
      </c>
      <c r="F290" t="s">
        <v>465</v>
      </c>
      <c r="G290" t="s">
        <v>462</v>
      </c>
      <c r="H290" t="s">
        <v>1820</v>
      </c>
      <c r="I290" t="s">
        <v>1796</v>
      </c>
      <c r="J290" t="s">
        <v>1136</v>
      </c>
      <c r="K290" t="s">
        <v>524</v>
      </c>
      <c r="L290" s="4">
        <v>7400</v>
      </c>
      <c r="M290">
        <v>1952</v>
      </c>
      <c r="N290">
        <f t="shared" si="16"/>
        <v>1950</v>
      </c>
      <c r="O290">
        <v>1</v>
      </c>
      <c r="P290">
        <v>1</v>
      </c>
      <c r="Q290" s="3">
        <f t="shared" si="17"/>
        <v>18994</v>
      </c>
      <c r="R290" s="3">
        <f t="shared" ca="1" si="18"/>
        <v>45846</v>
      </c>
      <c r="S290">
        <f t="shared" ca="1" si="19"/>
        <v>73.51540937511561</v>
      </c>
      <c r="T290">
        <v>114.41</v>
      </c>
      <c r="U290" s="4">
        <v>372062527489</v>
      </c>
      <c r="V290">
        <v>83.1</v>
      </c>
      <c r="W290">
        <v>13.1</v>
      </c>
      <c r="X290">
        <v>21</v>
      </c>
      <c r="Y290">
        <v>5703569</v>
      </c>
    </row>
    <row r="291" spans="1:25" x14ac:dyDescent="0.25">
      <c r="A291">
        <v>305</v>
      </c>
      <c r="B291" t="s">
        <v>250</v>
      </c>
      <c r="C291" t="s">
        <v>1169</v>
      </c>
      <c r="D291" t="s">
        <v>32</v>
      </c>
      <c r="E291" t="s">
        <v>1170</v>
      </c>
      <c r="F291" t="s">
        <v>1171</v>
      </c>
      <c r="G291" t="s">
        <v>250</v>
      </c>
      <c r="H291" t="s">
        <v>1816</v>
      </c>
      <c r="I291" t="s">
        <v>1796</v>
      </c>
      <c r="J291" t="s">
        <v>1172</v>
      </c>
      <c r="K291" t="s">
        <v>1173</v>
      </c>
      <c r="L291" s="4">
        <v>7400</v>
      </c>
      <c r="M291">
        <v>1951</v>
      </c>
      <c r="N291">
        <f t="shared" si="16"/>
        <v>1950</v>
      </c>
      <c r="O291">
        <v>3</v>
      </c>
      <c r="P291">
        <v>31</v>
      </c>
      <c r="Q291" s="3">
        <f t="shared" si="17"/>
        <v>18718</v>
      </c>
      <c r="R291" s="3">
        <f t="shared" ca="1" si="18"/>
        <v>45846</v>
      </c>
      <c r="S291">
        <f t="shared" ca="1" si="19"/>
        <v>74.271738336862086</v>
      </c>
      <c r="T291">
        <v>117.24</v>
      </c>
      <c r="U291" s="4">
        <v>21427700000000</v>
      </c>
      <c r="V291">
        <v>78.5</v>
      </c>
      <c r="W291">
        <v>9.6</v>
      </c>
      <c r="X291">
        <v>36.6</v>
      </c>
      <c r="Y291">
        <v>328239523</v>
      </c>
    </row>
    <row r="292" spans="1:25" x14ac:dyDescent="0.25">
      <c r="A292">
        <v>305</v>
      </c>
      <c r="B292" t="s">
        <v>580</v>
      </c>
      <c r="C292" t="s">
        <v>1174</v>
      </c>
      <c r="D292" t="s">
        <v>1175</v>
      </c>
      <c r="E292" t="s">
        <v>1176</v>
      </c>
      <c r="F292" t="s">
        <v>1177</v>
      </c>
      <c r="G292" t="s">
        <v>580</v>
      </c>
      <c r="H292" t="s">
        <v>1820</v>
      </c>
      <c r="I292" t="s">
        <v>1796</v>
      </c>
      <c r="J292" t="s">
        <v>1178</v>
      </c>
      <c r="K292" t="s">
        <v>1179</v>
      </c>
      <c r="L292" s="4">
        <v>7400</v>
      </c>
      <c r="M292">
        <v>1961</v>
      </c>
      <c r="N292">
        <f t="shared" si="16"/>
        <v>1960</v>
      </c>
      <c r="O292">
        <v>1</v>
      </c>
      <c r="P292">
        <v>19</v>
      </c>
      <c r="Q292" s="3">
        <f t="shared" si="17"/>
        <v>22300</v>
      </c>
      <c r="R292" s="3">
        <f t="shared" ca="1" si="18"/>
        <v>45846</v>
      </c>
      <c r="S292">
        <f t="shared" ca="1" si="19"/>
        <v>64.466113474579842</v>
      </c>
      <c r="T292">
        <v>288.57</v>
      </c>
      <c r="U292" s="4">
        <v>303175127598</v>
      </c>
      <c r="V292">
        <v>71.8</v>
      </c>
      <c r="W292">
        <v>12.5</v>
      </c>
      <c r="X292">
        <v>44.4</v>
      </c>
      <c r="Y292">
        <v>100388073</v>
      </c>
    </row>
    <row r="293" spans="1:25" x14ac:dyDescent="0.25">
      <c r="A293">
        <v>305</v>
      </c>
      <c r="B293" t="s">
        <v>103</v>
      </c>
      <c r="C293" t="s">
        <v>1181</v>
      </c>
      <c r="D293" t="s">
        <v>32</v>
      </c>
      <c r="E293" t="s">
        <v>1182</v>
      </c>
      <c r="F293" t="s">
        <v>1183</v>
      </c>
      <c r="G293" t="s">
        <v>103</v>
      </c>
      <c r="H293" t="s">
        <v>1816</v>
      </c>
      <c r="I293" t="s">
        <v>1796</v>
      </c>
      <c r="J293" t="s">
        <v>1184</v>
      </c>
      <c r="K293" t="s">
        <v>609</v>
      </c>
      <c r="L293" s="4">
        <v>7400</v>
      </c>
      <c r="M293">
        <v>1941</v>
      </c>
      <c r="N293">
        <f t="shared" si="16"/>
        <v>1940</v>
      </c>
      <c r="O293">
        <v>11</v>
      </c>
      <c r="P293">
        <v>30</v>
      </c>
      <c r="Q293" s="3">
        <f t="shared" si="17"/>
        <v>15310</v>
      </c>
      <c r="R293" s="3">
        <f t="shared" ca="1" si="18"/>
        <v>45846</v>
      </c>
      <c r="S293">
        <f t="shared" ca="1" si="19"/>
        <v>83.603684854731682</v>
      </c>
      <c r="T293">
        <v>117.24</v>
      </c>
      <c r="U293" s="4">
        <v>21427700000000</v>
      </c>
      <c r="V293">
        <v>78.5</v>
      </c>
      <c r="W293">
        <v>9.6</v>
      </c>
      <c r="X293">
        <v>36.6</v>
      </c>
      <c r="Y293">
        <v>328239523</v>
      </c>
    </row>
    <row r="294" spans="1:25" x14ac:dyDescent="0.25">
      <c r="A294">
        <v>312</v>
      </c>
      <c r="B294" t="s">
        <v>250</v>
      </c>
      <c r="C294" t="s">
        <v>1185</v>
      </c>
      <c r="D294" t="s">
        <v>74</v>
      </c>
      <c r="E294" t="s">
        <v>1186</v>
      </c>
      <c r="F294" t="s">
        <v>1187</v>
      </c>
      <c r="G294" t="s">
        <v>250</v>
      </c>
      <c r="H294" t="s">
        <v>1820</v>
      </c>
      <c r="I294" t="s">
        <v>1796</v>
      </c>
      <c r="J294" t="s">
        <v>1188</v>
      </c>
      <c r="K294" t="s">
        <v>1189</v>
      </c>
      <c r="L294" s="4">
        <v>7300</v>
      </c>
      <c r="M294">
        <v>1931</v>
      </c>
      <c r="N294">
        <f t="shared" si="16"/>
        <v>1930</v>
      </c>
      <c r="O294">
        <v>6</v>
      </c>
      <c r="P294">
        <v>1</v>
      </c>
      <c r="Q294" s="3">
        <f t="shared" si="17"/>
        <v>11475</v>
      </c>
      <c r="R294" s="3">
        <f t="shared" ca="1" si="18"/>
        <v>45846</v>
      </c>
      <c r="S294">
        <f t="shared" ca="1" si="19"/>
        <v>94.101991411856247</v>
      </c>
      <c r="T294">
        <v>180.44</v>
      </c>
      <c r="U294" s="4">
        <v>2611000000000</v>
      </c>
      <c r="V294">
        <v>69.400000000000006</v>
      </c>
      <c r="W294">
        <v>11.2</v>
      </c>
      <c r="X294">
        <v>49.7</v>
      </c>
      <c r="Y294">
        <v>1366417754</v>
      </c>
    </row>
    <row r="295" spans="1:25" x14ac:dyDescent="0.25">
      <c r="A295">
        <v>312</v>
      </c>
      <c r="B295" t="s">
        <v>272</v>
      </c>
      <c r="C295" t="s">
        <v>1190</v>
      </c>
      <c r="D295" t="s">
        <v>327</v>
      </c>
      <c r="E295" t="s">
        <v>328</v>
      </c>
      <c r="F295" t="s">
        <v>1191</v>
      </c>
      <c r="G295" t="s">
        <v>272</v>
      </c>
      <c r="H295" t="s">
        <v>1816</v>
      </c>
      <c r="I295" t="s">
        <v>1796</v>
      </c>
      <c r="J295" t="s">
        <v>1192</v>
      </c>
      <c r="K295" t="s">
        <v>1193</v>
      </c>
      <c r="L295" s="4">
        <v>7300</v>
      </c>
      <c r="M295">
        <v>1963</v>
      </c>
      <c r="N295">
        <f t="shared" si="16"/>
        <v>1960</v>
      </c>
      <c r="O295">
        <v>12</v>
      </c>
      <c r="P295">
        <v>5</v>
      </c>
      <c r="Q295" s="3">
        <f t="shared" si="17"/>
        <v>23350</v>
      </c>
      <c r="R295" s="3">
        <f t="shared" ca="1" si="18"/>
        <v>45846</v>
      </c>
      <c r="S295">
        <f t="shared" ca="1" si="19"/>
        <v>61.590022163313201</v>
      </c>
      <c r="T295">
        <v>180.75</v>
      </c>
      <c r="U295" s="4">
        <v>1699876578871</v>
      </c>
      <c r="V295">
        <v>72.7</v>
      </c>
      <c r="W295">
        <v>11.4</v>
      </c>
      <c r="X295">
        <v>46.2</v>
      </c>
      <c r="Y295">
        <v>144373535</v>
      </c>
    </row>
    <row r="296" spans="1:25" x14ac:dyDescent="0.25">
      <c r="A296">
        <v>312</v>
      </c>
      <c r="B296" t="s">
        <v>21</v>
      </c>
      <c r="C296" t="s">
        <v>1194</v>
      </c>
      <c r="D296" t="s">
        <v>1195</v>
      </c>
      <c r="E296" t="s">
        <v>1196</v>
      </c>
      <c r="F296" t="s">
        <v>221</v>
      </c>
      <c r="G296" t="s">
        <v>21</v>
      </c>
      <c r="H296" t="s">
        <v>1820</v>
      </c>
      <c r="I296" t="s">
        <v>1796</v>
      </c>
      <c r="J296" t="s">
        <v>1197</v>
      </c>
      <c r="K296" t="s">
        <v>1198</v>
      </c>
      <c r="L296" s="4">
        <v>7300</v>
      </c>
      <c r="M296">
        <v>1972</v>
      </c>
      <c r="N296">
        <f t="shared" si="16"/>
        <v>1970</v>
      </c>
      <c r="O296">
        <v>11</v>
      </c>
      <c r="P296">
        <v>4</v>
      </c>
      <c r="Q296" s="3">
        <f t="shared" si="17"/>
        <v>26607</v>
      </c>
      <c r="R296" s="3">
        <f t="shared" ca="1" si="18"/>
        <v>45846</v>
      </c>
      <c r="S296">
        <f t="shared" ca="1" si="19"/>
        <v>52.672176029203001</v>
      </c>
      <c r="T296">
        <v>110.35</v>
      </c>
      <c r="U296" s="4">
        <v>348078018464</v>
      </c>
      <c r="V296">
        <v>81</v>
      </c>
      <c r="W296">
        <v>32.4</v>
      </c>
      <c r="X296">
        <v>23.8</v>
      </c>
      <c r="Y296">
        <v>5818553</v>
      </c>
    </row>
    <row r="297" spans="1:25" x14ac:dyDescent="0.25">
      <c r="A297">
        <v>312</v>
      </c>
      <c r="B297" t="s">
        <v>168</v>
      </c>
      <c r="C297" t="s">
        <v>1200</v>
      </c>
      <c r="D297" t="s">
        <v>967</v>
      </c>
      <c r="E297" t="s">
        <v>968</v>
      </c>
      <c r="F297" t="s">
        <v>1201</v>
      </c>
      <c r="G297" t="s">
        <v>168</v>
      </c>
      <c r="H297" t="s">
        <v>1820</v>
      </c>
      <c r="I297" t="s">
        <v>1796</v>
      </c>
      <c r="J297" t="s">
        <v>1202</v>
      </c>
      <c r="K297" t="s">
        <v>1203</v>
      </c>
      <c r="L297" s="4">
        <v>7300</v>
      </c>
      <c r="M297">
        <v>1960</v>
      </c>
      <c r="N297">
        <f t="shared" si="16"/>
        <v>1960</v>
      </c>
      <c r="O297">
        <v>3</v>
      </c>
      <c r="P297">
        <v>3</v>
      </c>
      <c r="Q297" s="3">
        <f t="shared" si="17"/>
        <v>21978</v>
      </c>
      <c r="R297" s="3">
        <f t="shared" ca="1" si="18"/>
        <v>45846</v>
      </c>
      <c r="S297">
        <f t="shared" ca="1" si="19"/>
        <v>65.345667233583612</v>
      </c>
      <c r="T297">
        <v>129.61000000000001</v>
      </c>
      <c r="U297" s="4">
        <v>376795508680</v>
      </c>
      <c r="V297">
        <v>71.099999999999994</v>
      </c>
      <c r="W297">
        <v>14</v>
      </c>
      <c r="X297">
        <v>43.1</v>
      </c>
      <c r="Y297">
        <v>108116615</v>
      </c>
    </row>
    <row r="298" spans="1:25" x14ac:dyDescent="0.25">
      <c r="A298">
        <v>312</v>
      </c>
      <c r="B298" t="s">
        <v>38</v>
      </c>
      <c r="C298" t="s">
        <v>1204</v>
      </c>
      <c r="D298" t="s">
        <v>105</v>
      </c>
      <c r="E298" t="s">
        <v>192</v>
      </c>
      <c r="F298" t="s">
        <v>1205</v>
      </c>
      <c r="G298" t="s">
        <v>38</v>
      </c>
      <c r="H298" t="s">
        <v>1816</v>
      </c>
      <c r="I298" t="s">
        <v>1797</v>
      </c>
      <c r="J298" t="s">
        <v>384</v>
      </c>
      <c r="K298" t="s">
        <v>1206</v>
      </c>
      <c r="L298" s="4">
        <v>7300</v>
      </c>
      <c r="M298">
        <v>1967</v>
      </c>
      <c r="N298">
        <f t="shared" si="16"/>
        <v>1960</v>
      </c>
      <c r="O298">
        <v>6</v>
      </c>
      <c r="P298">
        <v>3</v>
      </c>
      <c r="Q298" s="3">
        <f t="shared" si="17"/>
        <v>24626</v>
      </c>
      <c r="R298" s="3">
        <f t="shared" ca="1" si="18"/>
        <v>45846</v>
      </c>
      <c r="S298">
        <f t="shared" ca="1" si="19"/>
        <v>58.096519721577728</v>
      </c>
      <c r="T298">
        <v>125.08</v>
      </c>
      <c r="U298" s="4">
        <v>19910000000000</v>
      </c>
      <c r="V298">
        <v>77</v>
      </c>
      <c r="W298">
        <v>9.4</v>
      </c>
      <c r="X298">
        <v>59.2</v>
      </c>
      <c r="Y298">
        <v>1397715000</v>
      </c>
    </row>
    <row r="299" spans="1:25" x14ac:dyDescent="0.25">
      <c r="A299">
        <v>317</v>
      </c>
      <c r="B299" t="s">
        <v>49</v>
      </c>
      <c r="C299" t="s">
        <v>1207</v>
      </c>
      <c r="D299" t="s">
        <v>32</v>
      </c>
      <c r="E299" t="s">
        <v>1208</v>
      </c>
      <c r="F299" t="s">
        <v>258</v>
      </c>
      <c r="G299" t="s">
        <v>49</v>
      </c>
      <c r="H299" t="s">
        <v>1816</v>
      </c>
      <c r="I299" t="s">
        <v>1796</v>
      </c>
      <c r="J299" t="s">
        <v>1209</v>
      </c>
      <c r="K299" t="s">
        <v>1145</v>
      </c>
      <c r="L299" s="4">
        <v>7200</v>
      </c>
      <c r="M299">
        <v>1957</v>
      </c>
      <c r="N299">
        <f t="shared" si="16"/>
        <v>1950</v>
      </c>
      <c r="O299">
        <v>11</v>
      </c>
      <c r="P299">
        <v>25</v>
      </c>
      <c r="Q299" s="3">
        <f t="shared" si="17"/>
        <v>21149</v>
      </c>
      <c r="R299" s="3">
        <f t="shared" ca="1" si="18"/>
        <v>45846</v>
      </c>
      <c r="S299">
        <f t="shared" ca="1" si="19"/>
        <v>67.617371637171658</v>
      </c>
      <c r="T299">
        <v>117.24</v>
      </c>
      <c r="U299" s="4">
        <v>21427700000000</v>
      </c>
      <c r="V299">
        <v>78.5</v>
      </c>
      <c r="W299">
        <v>9.6</v>
      </c>
      <c r="X299">
        <v>36.6</v>
      </c>
      <c r="Y299">
        <v>328239523</v>
      </c>
    </row>
    <row r="300" spans="1:25" x14ac:dyDescent="0.25">
      <c r="A300">
        <v>317</v>
      </c>
      <c r="B300" t="s">
        <v>462</v>
      </c>
      <c r="C300" t="s">
        <v>1210</v>
      </c>
      <c r="D300" t="s">
        <v>32</v>
      </c>
      <c r="E300" t="s">
        <v>301</v>
      </c>
      <c r="F300" t="s">
        <v>1211</v>
      </c>
      <c r="G300" t="s">
        <v>462</v>
      </c>
      <c r="H300" t="s">
        <v>1816</v>
      </c>
      <c r="I300" t="s">
        <v>1796</v>
      </c>
      <c r="J300" t="s">
        <v>1212</v>
      </c>
      <c r="K300" t="s">
        <v>43</v>
      </c>
      <c r="L300" s="4">
        <v>7200</v>
      </c>
      <c r="M300">
        <v>1954</v>
      </c>
      <c r="N300">
        <f t="shared" si="16"/>
        <v>1950</v>
      </c>
      <c r="O300">
        <v>12</v>
      </c>
      <c r="P300">
        <v>10</v>
      </c>
      <c r="Q300" s="3">
        <f t="shared" si="17"/>
        <v>20068</v>
      </c>
      <c r="R300" s="3">
        <f t="shared" ca="1" si="18"/>
        <v>45846</v>
      </c>
      <c r="S300">
        <f t="shared" ca="1" si="19"/>
        <v>70.576317590691303</v>
      </c>
      <c r="T300">
        <v>117.24</v>
      </c>
      <c r="U300" s="4">
        <v>21427700000000</v>
      </c>
      <c r="V300">
        <v>78.5</v>
      </c>
      <c r="W300">
        <v>9.6</v>
      </c>
      <c r="X300">
        <v>36.6</v>
      </c>
      <c r="Y300">
        <v>328239523</v>
      </c>
    </row>
    <row r="301" spans="1:25" x14ac:dyDescent="0.25">
      <c r="A301">
        <v>317</v>
      </c>
      <c r="B301" t="s">
        <v>49</v>
      </c>
      <c r="C301" t="s">
        <v>1213</v>
      </c>
      <c r="D301" t="s">
        <v>32</v>
      </c>
      <c r="E301" t="s">
        <v>1214</v>
      </c>
      <c r="F301" t="s">
        <v>1215</v>
      </c>
      <c r="G301" t="s">
        <v>49</v>
      </c>
      <c r="H301" t="s">
        <v>1816</v>
      </c>
      <c r="I301" t="s">
        <v>1796</v>
      </c>
      <c r="J301" t="s">
        <v>1216</v>
      </c>
      <c r="K301" t="s">
        <v>1217</v>
      </c>
      <c r="L301" s="4">
        <v>7200</v>
      </c>
      <c r="M301">
        <v>1943</v>
      </c>
      <c r="N301">
        <f t="shared" si="16"/>
        <v>1940</v>
      </c>
      <c r="O301">
        <v>6</v>
      </c>
      <c r="P301">
        <v>13</v>
      </c>
      <c r="Q301" s="3">
        <f t="shared" si="17"/>
        <v>15870</v>
      </c>
      <c r="R301" s="3">
        <f t="shared" ca="1" si="18"/>
        <v>45846</v>
      </c>
      <c r="S301">
        <f t="shared" ca="1" si="19"/>
        <v>82.069138408761049</v>
      </c>
      <c r="T301">
        <v>117.24</v>
      </c>
      <c r="U301" s="4">
        <v>21427700000000</v>
      </c>
      <c r="V301">
        <v>78.5</v>
      </c>
      <c r="W301">
        <v>9.6</v>
      </c>
      <c r="X301">
        <v>36.6</v>
      </c>
      <c r="Y301">
        <v>328239523</v>
      </c>
    </row>
    <row r="302" spans="1:25" x14ac:dyDescent="0.25">
      <c r="A302">
        <v>317</v>
      </c>
      <c r="B302" t="s">
        <v>292</v>
      </c>
      <c r="C302" t="s">
        <v>1218</v>
      </c>
      <c r="D302" t="s">
        <v>32</v>
      </c>
      <c r="E302" t="s">
        <v>742</v>
      </c>
      <c r="F302" t="s">
        <v>1219</v>
      </c>
      <c r="G302" t="s">
        <v>292</v>
      </c>
      <c r="H302" t="s">
        <v>1816</v>
      </c>
      <c r="I302" t="s">
        <v>1796</v>
      </c>
      <c r="J302" t="s">
        <v>1220</v>
      </c>
      <c r="K302" t="s">
        <v>925</v>
      </c>
      <c r="L302" s="4">
        <v>7200</v>
      </c>
      <c r="M302">
        <v>1944</v>
      </c>
      <c r="N302">
        <f t="shared" si="16"/>
        <v>1940</v>
      </c>
      <c r="O302">
        <v>10</v>
      </c>
      <c r="P302">
        <v>19</v>
      </c>
      <c r="Q302" s="3">
        <f t="shared" si="17"/>
        <v>16364</v>
      </c>
      <c r="R302" s="3">
        <f t="shared" ca="1" si="18"/>
        <v>45846</v>
      </c>
      <c r="S302">
        <f t="shared" ca="1" si="19"/>
        <v>80.715969416713961</v>
      </c>
      <c r="T302">
        <v>117.24</v>
      </c>
      <c r="U302" s="4">
        <v>21427700000000</v>
      </c>
      <c r="V302">
        <v>78.5</v>
      </c>
      <c r="W302">
        <v>9.6</v>
      </c>
      <c r="X302">
        <v>36.6</v>
      </c>
      <c r="Y302">
        <v>328239523</v>
      </c>
    </row>
    <row r="303" spans="1:25" x14ac:dyDescent="0.25">
      <c r="A303">
        <v>317</v>
      </c>
      <c r="B303" t="s">
        <v>49</v>
      </c>
      <c r="C303" t="s">
        <v>1221</v>
      </c>
      <c r="D303" t="s">
        <v>306</v>
      </c>
      <c r="E303" t="s">
        <v>645</v>
      </c>
      <c r="F303" t="s">
        <v>1222</v>
      </c>
      <c r="G303" t="s">
        <v>49</v>
      </c>
      <c r="H303" t="s">
        <v>1816</v>
      </c>
      <c r="I303" t="s">
        <v>1796</v>
      </c>
      <c r="J303" t="s">
        <v>1223</v>
      </c>
      <c r="K303" t="s">
        <v>1224</v>
      </c>
      <c r="L303" s="4">
        <v>7200</v>
      </c>
      <c r="M303">
        <v>1981</v>
      </c>
      <c r="N303">
        <f t="shared" si="16"/>
        <v>1980</v>
      </c>
      <c r="O303">
        <v>8</v>
      </c>
      <c r="P303">
        <v>15</v>
      </c>
      <c r="Q303" s="3">
        <f t="shared" si="17"/>
        <v>29813</v>
      </c>
      <c r="R303" s="3">
        <f t="shared" ca="1" si="18"/>
        <v>45846</v>
      </c>
      <c r="S303">
        <f t="shared" ca="1" si="19"/>
        <v>43.896629350206858</v>
      </c>
      <c r="T303">
        <v>114.52</v>
      </c>
      <c r="U303" s="4">
        <v>421142267938</v>
      </c>
      <c r="V303">
        <v>77.8</v>
      </c>
      <c r="W303">
        <v>0.1</v>
      </c>
      <c r="X303">
        <v>15.9</v>
      </c>
      <c r="Y303">
        <v>9770529</v>
      </c>
    </row>
    <row r="304" spans="1:25" x14ac:dyDescent="0.25">
      <c r="A304">
        <v>317</v>
      </c>
      <c r="B304" t="s">
        <v>21</v>
      </c>
      <c r="C304" t="s">
        <v>1225</v>
      </c>
      <c r="D304" t="s">
        <v>219</v>
      </c>
      <c r="E304" t="s">
        <v>220</v>
      </c>
      <c r="F304" t="s">
        <v>1226</v>
      </c>
      <c r="G304" t="s">
        <v>21</v>
      </c>
      <c r="H304" t="s">
        <v>1820</v>
      </c>
      <c r="I304" t="s">
        <v>1796</v>
      </c>
      <c r="J304" t="s">
        <v>1227</v>
      </c>
      <c r="K304" t="s">
        <v>1228</v>
      </c>
      <c r="L304" s="4">
        <v>7200</v>
      </c>
      <c r="M304">
        <v>1961</v>
      </c>
      <c r="N304">
        <f t="shared" si="16"/>
        <v>1960</v>
      </c>
      <c r="O304">
        <v>7</v>
      </c>
      <c r="P304">
        <v>12</v>
      </c>
      <c r="Q304" s="3">
        <f t="shared" si="17"/>
        <v>22474</v>
      </c>
      <c r="R304" s="3">
        <f t="shared" ca="1" si="18"/>
        <v>45846</v>
      </c>
      <c r="S304">
        <f t="shared" ca="1" si="19"/>
        <v>63.989722421128008</v>
      </c>
      <c r="T304">
        <v>105.48</v>
      </c>
      <c r="U304" s="4">
        <v>5081769542380</v>
      </c>
      <c r="V304">
        <v>84.2</v>
      </c>
      <c r="W304">
        <v>11.9</v>
      </c>
      <c r="X304">
        <v>46.7</v>
      </c>
      <c r="Y304">
        <v>126226568</v>
      </c>
    </row>
    <row r="305" spans="1:25" x14ac:dyDescent="0.25">
      <c r="A305">
        <v>317</v>
      </c>
      <c r="B305" t="s">
        <v>103</v>
      </c>
      <c r="C305" t="s">
        <v>1229</v>
      </c>
      <c r="D305" t="s">
        <v>105</v>
      </c>
      <c r="E305" t="s">
        <v>106</v>
      </c>
      <c r="F305" t="s">
        <v>1230</v>
      </c>
      <c r="G305" t="s">
        <v>103</v>
      </c>
      <c r="H305" t="s">
        <v>1816</v>
      </c>
      <c r="I305" t="s">
        <v>1796</v>
      </c>
      <c r="J305" t="s">
        <v>1231</v>
      </c>
      <c r="K305" t="s">
        <v>1232</v>
      </c>
      <c r="L305" s="4">
        <v>7200</v>
      </c>
      <c r="M305">
        <v>1945</v>
      </c>
      <c r="N305">
        <f t="shared" si="16"/>
        <v>1940</v>
      </c>
      <c r="O305">
        <v>10</v>
      </c>
      <c r="P305">
        <v>1</v>
      </c>
      <c r="Q305" s="3">
        <f t="shared" si="17"/>
        <v>16711</v>
      </c>
      <c r="R305" s="3">
        <f t="shared" ca="1" si="18"/>
        <v>45846</v>
      </c>
      <c r="S305">
        <f t="shared" ca="1" si="19"/>
        <v>79.767956734831841</v>
      </c>
      <c r="T305">
        <v>125.08</v>
      </c>
      <c r="U305" s="4">
        <v>19910000000000</v>
      </c>
      <c r="V305">
        <v>77</v>
      </c>
      <c r="W305">
        <v>9.4</v>
      </c>
      <c r="X305">
        <v>59.2</v>
      </c>
      <c r="Y305">
        <v>1397715000</v>
      </c>
    </row>
    <row r="306" spans="1:25" x14ac:dyDescent="0.25">
      <c r="A306">
        <v>325</v>
      </c>
      <c r="B306" t="s">
        <v>38</v>
      </c>
      <c r="C306" t="s">
        <v>1233</v>
      </c>
      <c r="D306" t="s">
        <v>32</v>
      </c>
      <c r="E306" t="s">
        <v>1234</v>
      </c>
      <c r="F306" t="s">
        <v>1235</v>
      </c>
      <c r="G306" t="s">
        <v>38</v>
      </c>
      <c r="H306" t="s">
        <v>1816</v>
      </c>
      <c r="I306" t="s">
        <v>1797</v>
      </c>
      <c r="J306" t="s">
        <v>1236</v>
      </c>
      <c r="K306" t="s">
        <v>700</v>
      </c>
      <c r="L306" s="4">
        <v>7100</v>
      </c>
      <c r="M306">
        <v>1943</v>
      </c>
      <c r="N306">
        <f t="shared" si="16"/>
        <v>1940</v>
      </c>
      <c r="O306">
        <v>8</v>
      </c>
      <c r="P306">
        <v>1</v>
      </c>
      <c r="Q306" s="3">
        <f t="shared" si="17"/>
        <v>15919</v>
      </c>
      <c r="R306" s="3">
        <f t="shared" ca="1" si="18"/>
        <v>45846</v>
      </c>
      <c r="S306">
        <f t="shared" ca="1" si="19"/>
        <v>81.934984826494258</v>
      </c>
      <c r="T306">
        <v>117.24</v>
      </c>
      <c r="U306" s="4">
        <v>21427700000000</v>
      </c>
      <c r="V306">
        <v>78.5</v>
      </c>
      <c r="W306">
        <v>9.6</v>
      </c>
      <c r="X306">
        <v>36.6</v>
      </c>
      <c r="Y306">
        <v>328239523</v>
      </c>
    </row>
    <row r="307" spans="1:25" x14ac:dyDescent="0.25">
      <c r="A307">
        <v>325</v>
      </c>
      <c r="B307" t="s">
        <v>196</v>
      </c>
      <c r="C307" t="s">
        <v>1237</v>
      </c>
      <c r="D307" t="s">
        <v>208</v>
      </c>
      <c r="E307" t="s">
        <v>1081</v>
      </c>
      <c r="F307" t="s">
        <v>1238</v>
      </c>
      <c r="G307" t="s">
        <v>196</v>
      </c>
      <c r="H307" t="s">
        <v>1816</v>
      </c>
      <c r="I307" t="s">
        <v>1796</v>
      </c>
      <c r="J307" t="s">
        <v>1239</v>
      </c>
      <c r="K307" t="s">
        <v>688</v>
      </c>
      <c r="L307" s="4">
        <v>7100</v>
      </c>
      <c r="M307">
        <v>1947</v>
      </c>
      <c r="N307">
        <f t="shared" si="16"/>
        <v>1940</v>
      </c>
      <c r="O307">
        <v>1</v>
      </c>
      <c r="P307">
        <v>3</v>
      </c>
      <c r="Q307" s="3">
        <f t="shared" si="17"/>
        <v>17170</v>
      </c>
      <c r="R307" s="3">
        <f t="shared" ca="1" si="18"/>
        <v>45846</v>
      </c>
      <c r="S307">
        <f t="shared" ca="1" si="19"/>
        <v>78.509928955120429</v>
      </c>
      <c r="T307">
        <v>118.06</v>
      </c>
      <c r="U307" s="4">
        <v>446314739528</v>
      </c>
      <c r="V307">
        <v>81.599999999999994</v>
      </c>
      <c r="W307">
        <v>25.4</v>
      </c>
      <c r="X307">
        <v>51.4</v>
      </c>
      <c r="Y307">
        <v>8877067</v>
      </c>
    </row>
    <row r="308" spans="1:25" x14ac:dyDescent="0.25">
      <c r="A308">
        <v>325</v>
      </c>
      <c r="B308" t="s">
        <v>381</v>
      </c>
      <c r="C308" t="s">
        <v>1240</v>
      </c>
      <c r="D308" t="s">
        <v>32</v>
      </c>
      <c r="E308" t="s">
        <v>1241</v>
      </c>
      <c r="F308" t="s">
        <v>1242</v>
      </c>
      <c r="G308" t="s">
        <v>381</v>
      </c>
      <c r="H308" t="s">
        <v>1820</v>
      </c>
      <c r="I308" t="s">
        <v>1797</v>
      </c>
      <c r="J308" t="s">
        <v>1243</v>
      </c>
      <c r="K308" t="s">
        <v>1244</v>
      </c>
      <c r="L308" s="4">
        <v>7100</v>
      </c>
      <c r="M308">
        <v>1961</v>
      </c>
      <c r="N308">
        <f t="shared" si="16"/>
        <v>1960</v>
      </c>
      <c r="O308">
        <v>11</v>
      </c>
      <c r="P308">
        <v>16</v>
      </c>
      <c r="Q308" s="3">
        <f t="shared" si="17"/>
        <v>22601</v>
      </c>
      <c r="R308" s="3">
        <f t="shared" ca="1" si="18"/>
        <v>45846</v>
      </c>
      <c r="S308">
        <f t="shared" ca="1" si="19"/>
        <v>63.642011709700519</v>
      </c>
      <c r="T308">
        <v>117.24</v>
      </c>
      <c r="U308" s="4">
        <v>21427700000000</v>
      </c>
      <c r="V308">
        <v>78.5</v>
      </c>
      <c r="W308">
        <v>9.6</v>
      </c>
      <c r="X308">
        <v>36.6</v>
      </c>
      <c r="Y308">
        <v>328239523</v>
      </c>
    </row>
    <row r="309" spans="1:25" x14ac:dyDescent="0.25">
      <c r="A309">
        <v>325</v>
      </c>
      <c r="B309" t="s">
        <v>250</v>
      </c>
      <c r="C309" t="s">
        <v>1245</v>
      </c>
      <c r="D309" t="s">
        <v>105</v>
      </c>
      <c r="E309" t="s">
        <v>575</v>
      </c>
      <c r="F309" t="s">
        <v>1246</v>
      </c>
      <c r="G309" t="s">
        <v>250</v>
      </c>
      <c r="H309" t="s">
        <v>1816</v>
      </c>
      <c r="I309" t="s">
        <v>1796</v>
      </c>
      <c r="J309" t="s">
        <v>1247</v>
      </c>
      <c r="K309" t="s">
        <v>1248</v>
      </c>
      <c r="L309" s="4">
        <v>7100</v>
      </c>
      <c r="M309">
        <v>1956</v>
      </c>
      <c r="N309">
        <f t="shared" si="16"/>
        <v>1950</v>
      </c>
      <c r="O309">
        <v>12</v>
      </c>
      <c r="P309">
        <v>14</v>
      </c>
      <c r="Q309" s="3">
        <f t="shared" si="17"/>
        <v>20803</v>
      </c>
      <c r="R309" s="3">
        <f t="shared" ca="1" si="18"/>
        <v>45846</v>
      </c>
      <c r="S309">
        <f t="shared" ca="1" si="19"/>
        <v>68.562656445556939</v>
      </c>
      <c r="T309">
        <v>125.08</v>
      </c>
      <c r="U309" s="4">
        <v>19910000000000</v>
      </c>
      <c r="V309">
        <v>77</v>
      </c>
      <c r="W309">
        <v>9.4</v>
      </c>
      <c r="X309">
        <v>59.2</v>
      </c>
      <c r="Y309">
        <v>1397715000</v>
      </c>
    </row>
    <row r="310" spans="1:25" x14ac:dyDescent="0.25">
      <c r="A310">
        <v>325</v>
      </c>
      <c r="B310" t="s">
        <v>351</v>
      </c>
      <c r="C310" t="s">
        <v>1249</v>
      </c>
      <c r="D310" t="s">
        <v>170</v>
      </c>
      <c r="E310" t="s">
        <v>1250</v>
      </c>
      <c r="F310" t="s">
        <v>1251</v>
      </c>
      <c r="G310" t="s">
        <v>351</v>
      </c>
      <c r="H310" t="s">
        <v>1820</v>
      </c>
      <c r="I310" t="s">
        <v>1796</v>
      </c>
      <c r="J310" t="s">
        <v>1252</v>
      </c>
      <c r="K310" t="s">
        <v>1253</v>
      </c>
      <c r="L310" s="4">
        <v>7100</v>
      </c>
      <c r="M310">
        <v>1950</v>
      </c>
      <c r="N310">
        <f t="shared" si="16"/>
        <v>1950</v>
      </c>
      <c r="O310">
        <v>10</v>
      </c>
      <c r="P310">
        <v>30</v>
      </c>
      <c r="Q310" s="3">
        <f t="shared" si="17"/>
        <v>18566</v>
      </c>
      <c r="R310" s="3">
        <f t="shared" ca="1" si="18"/>
        <v>45846</v>
      </c>
      <c r="S310">
        <f t="shared" ca="1" si="19"/>
        <v>74.688569472963721</v>
      </c>
      <c r="T310">
        <v>99.55</v>
      </c>
      <c r="U310" s="4">
        <v>703082435360</v>
      </c>
      <c r="V310">
        <v>83.6</v>
      </c>
      <c r="W310">
        <v>10.1</v>
      </c>
      <c r="X310">
        <v>28.8</v>
      </c>
      <c r="Y310">
        <v>8574832</v>
      </c>
    </row>
    <row r="311" spans="1:25" x14ac:dyDescent="0.25">
      <c r="A311">
        <v>325</v>
      </c>
      <c r="B311" t="s">
        <v>49</v>
      </c>
      <c r="C311" t="s">
        <v>1254</v>
      </c>
      <c r="D311" t="s">
        <v>555</v>
      </c>
      <c r="E311" t="s">
        <v>555</v>
      </c>
      <c r="F311" t="s">
        <v>478</v>
      </c>
      <c r="G311" t="s">
        <v>49</v>
      </c>
      <c r="H311" t="s">
        <v>1820</v>
      </c>
      <c r="I311" t="s">
        <v>1796</v>
      </c>
      <c r="J311" t="s">
        <v>1255</v>
      </c>
      <c r="K311" t="s">
        <v>1256</v>
      </c>
      <c r="L311" s="4">
        <v>7100</v>
      </c>
      <c r="M311">
        <v>1929</v>
      </c>
      <c r="N311">
        <f t="shared" si="16"/>
        <v>1920</v>
      </c>
      <c r="O311">
        <v>1</v>
      </c>
      <c r="P311">
        <v>10</v>
      </c>
      <c r="Q311" s="3">
        <f t="shared" si="17"/>
        <v>10603</v>
      </c>
      <c r="R311" s="3">
        <f t="shared" ca="1" si="18"/>
        <v>45846</v>
      </c>
      <c r="S311">
        <f t="shared" ca="1" si="19"/>
        <v>96.490756160207738</v>
      </c>
      <c r="T311">
        <v>114.41</v>
      </c>
      <c r="U311" s="4">
        <v>372062527489</v>
      </c>
      <c r="V311">
        <v>83.1</v>
      </c>
      <c r="W311">
        <v>13.1</v>
      </c>
      <c r="X311">
        <v>21</v>
      </c>
      <c r="Y311">
        <v>5703569</v>
      </c>
    </row>
    <row r="312" spans="1:25" x14ac:dyDescent="0.25">
      <c r="A312">
        <v>325</v>
      </c>
      <c r="B312" t="s">
        <v>250</v>
      </c>
      <c r="C312" t="s">
        <v>1257</v>
      </c>
      <c r="D312" t="s">
        <v>105</v>
      </c>
      <c r="E312" t="s">
        <v>827</v>
      </c>
      <c r="F312" t="s">
        <v>1258</v>
      </c>
      <c r="G312" t="s">
        <v>250</v>
      </c>
      <c r="H312" t="s">
        <v>1816</v>
      </c>
      <c r="I312" t="s">
        <v>1796</v>
      </c>
      <c r="J312" t="s">
        <v>155</v>
      </c>
      <c r="K312" t="s">
        <v>1259</v>
      </c>
      <c r="L312" s="4">
        <v>7100</v>
      </c>
      <c r="M312">
        <v>1952</v>
      </c>
      <c r="N312">
        <f t="shared" si="16"/>
        <v>1950</v>
      </c>
      <c r="O312">
        <v>1</v>
      </c>
      <c r="P312">
        <v>1</v>
      </c>
      <c r="Q312" s="3">
        <f t="shared" si="17"/>
        <v>18994</v>
      </c>
      <c r="R312" s="3">
        <f t="shared" ca="1" si="18"/>
        <v>45846</v>
      </c>
      <c r="S312">
        <f t="shared" ca="1" si="19"/>
        <v>73.51540937511561</v>
      </c>
      <c r="T312">
        <v>125.08</v>
      </c>
      <c r="U312" s="4">
        <v>19910000000000</v>
      </c>
      <c r="V312">
        <v>77</v>
      </c>
      <c r="W312">
        <v>9.4</v>
      </c>
      <c r="X312">
        <v>59.2</v>
      </c>
      <c r="Y312">
        <v>1397715000</v>
      </c>
    </row>
    <row r="313" spans="1:25" x14ac:dyDescent="0.25">
      <c r="A313">
        <v>332</v>
      </c>
      <c r="B313" t="s">
        <v>38</v>
      </c>
      <c r="C313" t="s">
        <v>1260</v>
      </c>
      <c r="D313" t="s">
        <v>32</v>
      </c>
      <c r="E313" t="s">
        <v>856</v>
      </c>
      <c r="F313" t="s">
        <v>739</v>
      </c>
      <c r="G313" t="s">
        <v>38</v>
      </c>
      <c r="H313" t="s">
        <v>1816</v>
      </c>
      <c r="I313" t="s">
        <v>1796</v>
      </c>
      <c r="J313" t="s">
        <v>1261</v>
      </c>
      <c r="K313" t="s">
        <v>1262</v>
      </c>
      <c r="L313" s="4">
        <v>7000</v>
      </c>
      <c r="M313">
        <v>1964</v>
      </c>
      <c r="N313">
        <f t="shared" si="16"/>
        <v>1960</v>
      </c>
      <c r="O313">
        <v>9</v>
      </c>
      <c r="P313">
        <v>25</v>
      </c>
      <c r="Q313" s="3">
        <f t="shared" si="17"/>
        <v>23645</v>
      </c>
      <c r="R313" s="3">
        <f t="shared" ca="1" si="18"/>
        <v>45846</v>
      </c>
      <c r="S313">
        <f t="shared" ca="1" si="19"/>
        <v>60.781683299478935</v>
      </c>
      <c r="T313">
        <v>117.24</v>
      </c>
      <c r="U313" s="4">
        <v>21427700000000</v>
      </c>
      <c r="V313">
        <v>78.5</v>
      </c>
      <c r="W313">
        <v>9.6</v>
      </c>
      <c r="X313">
        <v>36.6</v>
      </c>
      <c r="Y313">
        <v>328239523</v>
      </c>
    </row>
    <row r="314" spans="1:25" x14ac:dyDescent="0.25">
      <c r="A314">
        <v>332</v>
      </c>
      <c r="B314" t="s">
        <v>59</v>
      </c>
      <c r="C314" t="s">
        <v>1263</v>
      </c>
      <c r="D314" t="s">
        <v>226</v>
      </c>
      <c r="E314" t="s">
        <v>227</v>
      </c>
      <c r="F314" t="s">
        <v>281</v>
      </c>
      <c r="G314" t="s">
        <v>59</v>
      </c>
      <c r="H314" t="s">
        <v>1816</v>
      </c>
      <c r="I314" t="s">
        <v>1796</v>
      </c>
      <c r="J314" t="s">
        <v>1264</v>
      </c>
      <c r="K314" t="s">
        <v>1265</v>
      </c>
      <c r="L314" s="4">
        <v>7000</v>
      </c>
      <c r="M314">
        <v>1985</v>
      </c>
      <c r="N314">
        <f t="shared" si="16"/>
        <v>1980</v>
      </c>
      <c r="O314">
        <v>5</v>
      </c>
      <c r="P314">
        <v>27</v>
      </c>
      <c r="Q314" s="3">
        <f t="shared" si="17"/>
        <v>31194</v>
      </c>
      <c r="R314" s="3">
        <f t="shared" ca="1" si="18"/>
        <v>45846</v>
      </c>
      <c r="S314">
        <f t="shared" ca="1" si="19"/>
        <v>40.115659432387311</v>
      </c>
      <c r="T314">
        <v>119.62</v>
      </c>
      <c r="U314" s="4">
        <v>2827113184696</v>
      </c>
      <c r="V314">
        <v>81.3</v>
      </c>
      <c r="W314">
        <v>25.5</v>
      </c>
      <c r="X314">
        <v>30.6</v>
      </c>
      <c r="Y314">
        <v>66834405</v>
      </c>
    </row>
    <row r="315" spans="1:25" x14ac:dyDescent="0.25">
      <c r="A315">
        <v>332</v>
      </c>
      <c r="B315" t="s">
        <v>59</v>
      </c>
      <c r="C315" t="s">
        <v>1266</v>
      </c>
      <c r="D315" t="s">
        <v>226</v>
      </c>
      <c r="E315" t="s">
        <v>227</v>
      </c>
      <c r="F315" t="s">
        <v>281</v>
      </c>
      <c r="G315" t="s">
        <v>59</v>
      </c>
      <c r="H315" t="s">
        <v>1816</v>
      </c>
      <c r="I315" t="s">
        <v>1796</v>
      </c>
      <c r="J315" t="s">
        <v>1264</v>
      </c>
      <c r="K315" t="s">
        <v>1267</v>
      </c>
      <c r="L315" s="4">
        <v>7000</v>
      </c>
      <c r="M315">
        <v>1982</v>
      </c>
      <c r="N315">
        <f t="shared" si="16"/>
        <v>1980</v>
      </c>
      <c r="O315">
        <v>3</v>
      </c>
      <c r="P315">
        <v>29</v>
      </c>
      <c r="Q315" s="3">
        <f t="shared" si="17"/>
        <v>30039</v>
      </c>
      <c r="R315" s="3">
        <f t="shared" ca="1" si="18"/>
        <v>45846</v>
      </c>
      <c r="S315">
        <f t="shared" ca="1" si="19"/>
        <v>43.277207392197127</v>
      </c>
      <c r="T315">
        <v>119.62</v>
      </c>
      <c r="U315" s="4">
        <v>2827113184696</v>
      </c>
      <c r="V315">
        <v>81.3</v>
      </c>
      <c r="W315">
        <v>25.5</v>
      </c>
      <c r="X315">
        <v>30.6</v>
      </c>
      <c r="Y315">
        <v>66834405</v>
      </c>
    </row>
    <row r="316" spans="1:25" x14ac:dyDescent="0.25">
      <c r="A316">
        <v>332</v>
      </c>
      <c r="B316" t="s">
        <v>38</v>
      </c>
      <c r="C316" t="s">
        <v>1268</v>
      </c>
      <c r="D316" t="s">
        <v>32</v>
      </c>
      <c r="E316" t="s">
        <v>1269</v>
      </c>
      <c r="F316" t="s">
        <v>1270</v>
      </c>
      <c r="G316" t="s">
        <v>38</v>
      </c>
      <c r="H316" t="s">
        <v>1816</v>
      </c>
      <c r="I316" t="s">
        <v>1796</v>
      </c>
      <c r="J316" t="s">
        <v>1271</v>
      </c>
      <c r="K316" t="s">
        <v>334</v>
      </c>
      <c r="L316" s="4">
        <v>7000</v>
      </c>
      <c r="M316">
        <v>1945</v>
      </c>
      <c r="N316">
        <f t="shared" si="16"/>
        <v>1940</v>
      </c>
      <c r="O316">
        <v>7</v>
      </c>
      <c r="P316">
        <v>23</v>
      </c>
      <c r="Q316" s="3">
        <f t="shared" si="17"/>
        <v>16641</v>
      </c>
      <c r="R316" s="3">
        <f t="shared" ca="1" si="18"/>
        <v>45846</v>
      </c>
      <c r="S316">
        <f t="shared" ca="1" si="19"/>
        <v>79.959607909413549</v>
      </c>
      <c r="T316">
        <v>117.24</v>
      </c>
      <c r="U316" s="4">
        <v>21427700000000</v>
      </c>
      <c r="V316">
        <v>78.5</v>
      </c>
      <c r="W316">
        <v>9.6</v>
      </c>
      <c r="X316">
        <v>36.6</v>
      </c>
      <c r="Y316">
        <v>328239523</v>
      </c>
    </row>
    <row r="317" spans="1:25" x14ac:dyDescent="0.25">
      <c r="A317">
        <v>332</v>
      </c>
      <c r="B317" t="s">
        <v>250</v>
      </c>
      <c r="C317" t="s">
        <v>1272</v>
      </c>
      <c r="D317" t="s">
        <v>74</v>
      </c>
      <c r="E317" t="s">
        <v>75</v>
      </c>
      <c r="F317" t="s">
        <v>556</v>
      </c>
      <c r="G317" t="s">
        <v>250</v>
      </c>
      <c r="H317" t="s">
        <v>1820</v>
      </c>
      <c r="I317" t="s">
        <v>1796</v>
      </c>
      <c r="J317" t="s">
        <v>1273</v>
      </c>
      <c r="K317" t="s">
        <v>1274</v>
      </c>
      <c r="L317" s="4">
        <v>7000</v>
      </c>
      <c r="M317">
        <v>1942</v>
      </c>
      <c r="N317">
        <f t="shared" si="16"/>
        <v>1940</v>
      </c>
      <c r="O317">
        <v>10</v>
      </c>
      <c r="P317">
        <v>24</v>
      </c>
      <c r="Q317" s="3">
        <f t="shared" si="17"/>
        <v>15638</v>
      </c>
      <c r="R317" s="3">
        <f t="shared" ca="1" si="18"/>
        <v>45846</v>
      </c>
      <c r="S317">
        <f t="shared" ca="1" si="19"/>
        <v>82.704996577686515</v>
      </c>
      <c r="T317">
        <v>180.44</v>
      </c>
      <c r="U317" s="4">
        <v>2611000000000</v>
      </c>
      <c r="V317">
        <v>69.400000000000006</v>
      </c>
      <c r="W317">
        <v>11.2</v>
      </c>
      <c r="X317">
        <v>49.7</v>
      </c>
      <c r="Y317">
        <v>1366417754</v>
      </c>
    </row>
    <row r="318" spans="1:25" x14ac:dyDescent="0.25">
      <c r="A318">
        <v>332</v>
      </c>
      <c r="B318" t="s">
        <v>21</v>
      </c>
      <c r="C318" t="s">
        <v>1275</v>
      </c>
      <c r="D318" t="s">
        <v>32</v>
      </c>
      <c r="E318" t="s">
        <v>61</v>
      </c>
      <c r="F318" t="s">
        <v>1276</v>
      </c>
      <c r="G318" t="s">
        <v>21</v>
      </c>
      <c r="H318" t="s">
        <v>1816</v>
      </c>
      <c r="I318" t="s">
        <v>1796</v>
      </c>
      <c r="J318" t="s">
        <v>1277</v>
      </c>
      <c r="K318" t="s">
        <v>1278</v>
      </c>
      <c r="L318" s="4">
        <v>7000</v>
      </c>
      <c r="M318">
        <v>1939</v>
      </c>
      <c r="N318">
        <f t="shared" si="16"/>
        <v>1930</v>
      </c>
      <c r="O318">
        <v>10</v>
      </c>
      <c r="P318">
        <v>14</v>
      </c>
      <c r="Q318" s="3">
        <f t="shared" si="17"/>
        <v>14532</v>
      </c>
      <c r="R318" s="3">
        <f t="shared" ca="1" si="18"/>
        <v>45846</v>
      </c>
      <c r="S318">
        <f t="shared" ca="1" si="19"/>
        <v>85.732385058375556</v>
      </c>
      <c r="T318">
        <v>117.24</v>
      </c>
      <c r="U318" s="4">
        <v>21427700000000</v>
      </c>
      <c r="V318">
        <v>78.5</v>
      </c>
      <c r="W318">
        <v>9.6</v>
      </c>
      <c r="X318">
        <v>36.6</v>
      </c>
      <c r="Y318">
        <v>328239523</v>
      </c>
    </row>
    <row r="319" spans="1:25" x14ac:dyDescent="0.25">
      <c r="A319">
        <v>332</v>
      </c>
      <c r="B319" t="s">
        <v>72</v>
      </c>
      <c r="C319" t="s">
        <v>1279</v>
      </c>
      <c r="D319" t="s">
        <v>74</v>
      </c>
      <c r="E319" t="s">
        <v>75</v>
      </c>
      <c r="F319" t="s">
        <v>72</v>
      </c>
      <c r="G319" t="s">
        <v>72</v>
      </c>
      <c r="H319" t="s">
        <v>1820</v>
      </c>
      <c r="I319" t="s">
        <v>1797</v>
      </c>
      <c r="J319" t="s">
        <v>1280</v>
      </c>
      <c r="K319" t="s">
        <v>1281</v>
      </c>
      <c r="L319" s="4">
        <v>7000</v>
      </c>
      <c r="M319">
        <v>1967</v>
      </c>
      <c r="N319">
        <f t="shared" si="16"/>
        <v>1960</v>
      </c>
      <c r="O319">
        <v>6</v>
      </c>
      <c r="P319">
        <v>6</v>
      </c>
      <c r="Q319" s="3">
        <f t="shared" si="17"/>
        <v>24629</v>
      </c>
      <c r="R319" s="3">
        <f t="shared" ca="1" si="18"/>
        <v>45846</v>
      </c>
      <c r="S319">
        <f t="shared" ca="1" si="19"/>
        <v>58.088306264501163</v>
      </c>
      <c r="T319">
        <v>180.44</v>
      </c>
      <c r="U319" s="4">
        <v>2611000000000</v>
      </c>
      <c r="V319">
        <v>69.400000000000006</v>
      </c>
      <c r="W319">
        <v>11.2</v>
      </c>
      <c r="X319">
        <v>49.7</v>
      </c>
      <c r="Y319">
        <v>1366417754</v>
      </c>
    </row>
    <row r="320" spans="1:25" x14ac:dyDescent="0.25">
      <c r="A320">
        <v>332</v>
      </c>
      <c r="B320" t="s">
        <v>72</v>
      </c>
      <c r="C320" t="s">
        <v>1282</v>
      </c>
      <c r="D320" t="s">
        <v>74</v>
      </c>
      <c r="E320" t="s">
        <v>75</v>
      </c>
      <c r="F320" t="s">
        <v>72</v>
      </c>
      <c r="G320" t="s">
        <v>72</v>
      </c>
      <c r="H320" t="s">
        <v>1820</v>
      </c>
      <c r="I320" t="s">
        <v>1796</v>
      </c>
      <c r="J320" t="s">
        <v>1280</v>
      </c>
      <c r="K320" t="s">
        <v>1283</v>
      </c>
      <c r="L320" s="4">
        <v>7000</v>
      </c>
      <c r="M320">
        <v>1964</v>
      </c>
      <c r="N320">
        <f t="shared" si="16"/>
        <v>1960</v>
      </c>
      <c r="O320">
        <v>9</v>
      </c>
      <c r="P320">
        <v>6</v>
      </c>
      <c r="Q320" s="3">
        <f t="shared" si="17"/>
        <v>23626</v>
      </c>
      <c r="R320" s="3">
        <f t="shared" ca="1" si="18"/>
        <v>45846</v>
      </c>
      <c r="S320">
        <f t="shared" ca="1" si="19"/>
        <v>60.833701315905678</v>
      </c>
      <c r="T320">
        <v>180.44</v>
      </c>
      <c r="U320" s="4">
        <v>2611000000000</v>
      </c>
      <c r="V320">
        <v>69.400000000000006</v>
      </c>
      <c r="W320">
        <v>11.2</v>
      </c>
      <c r="X320">
        <v>49.7</v>
      </c>
      <c r="Y320">
        <v>1366417754</v>
      </c>
    </row>
    <row r="321" spans="1:25" x14ac:dyDescent="0.25">
      <c r="A321">
        <v>332</v>
      </c>
      <c r="B321" t="s">
        <v>103</v>
      </c>
      <c r="C321" t="s">
        <v>1284</v>
      </c>
      <c r="D321" t="s">
        <v>32</v>
      </c>
      <c r="E321" t="s">
        <v>1285</v>
      </c>
      <c r="F321" t="s">
        <v>1286</v>
      </c>
      <c r="G321" t="s">
        <v>103</v>
      </c>
      <c r="H321" t="s">
        <v>1816</v>
      </c>
      <c r="I321" t="s">
        <v>1796</v>
      </c>
      <c r="J321" t="s">
        <v>1287</v>
      </c>
      <c r="K321" t="s">
        <v>1288</v>
      </c>
      <c r="L321" s="4">
        <v>7000</v>
      </c>
      <c r="M321">
        <v>1953</v>
      </c>
      <c r="N321">
        <f t="shared" si="16"/>
        <v>1950</v>
      </c>
      <c r="O321">
        <v>12</v>
      </c>
      <c r="P321">
        <v>29</v>
      </c>
      <c r="Q321" s="3">
        <f t="shared" si="17"/>
        <v>19722</v>
      </c>
      <c r="R321" s="3">
        <f t="shared" ca="1" si="18"/>
        <v>45846</v>
      </c>
      <c r="S321">
        <f t="shared" ca="1" si="19"/>
        <v>71.524284589131014</v>
      </c>
      <c r="T321">
        <v>117.24</v>
      </c>
      <c r="U321" s="4">
        <v>21427700000000</v>
      </c>
      <c r="V321">
        <v>78.5</v>
      </c>
      <c r="W321">
        <v>9.6</v>
      </c>
      <c r="X321">
        <v>36.6</v>
      </c>
      <c r="Y321">
        <v>328239523</v>
      </c>
    </row>
    <row r="322" spans="1:25" x14ac:dyDescent="0.25">
      <c r="A322">
        <v>332</v>
      </c>
      <c r="B322" t="s">
        <v>103</v>
      </c>
      <c r="C322" t="s">
        <v>1289</v>
      </c>
      <c r="D322" t="s">
        <v>32</v>
      </c>
      <c r="E322" t="s">
        <v>301</v>
      </c>
      <c r="F322" t="s">
        <v>1286</v>
      </c>
      <c r="G322" t="s">
        <v>103</v>
      </c>
      <c r="H322" t="s">
        <v>1816</v>
      </c>
      <c r="I322" t="s">
        <v>1796</v>
      </c>
      <c r="J322" t="s">
        <v>1287</v>
      </c>
      <c r="K322" t="s">
        <v>1290</v>
      </c>
      <c r="L322" s="4">
        <v>7000</v>
      </c>
      <c r="M322">
        <v>1955</v>
      </c>
      <c r="N322">
        <f t="shared" si="16"/>
        <v>1950</v>
      </c>
      <c r="O322">
        <v>9</v>
      </c>
      <c r="P322">
        <v>16</v>
      </c>
      <c r="Q322" s="3">
        <f t="shared" si="17"/>
        <v>20348</v>
      </c>
      <c r="R322" s="3">
        <f t="shared" ca="1" si="18"/>
        <v>45846</v>
      </c>
      <c r="S322">
        <f t="shared" ca="1" si="19"/>
        <v>69.809046388771065</v>
      </c>
      <c r="T322">
        <v>117.24</v>
      </c>
      <c r="U322" s="4">
        <v>21427700000000</v>
      </c>
      <c r="V322">
        <v>78.5</v>
      </c>
      <c r="W322">
        <v>9.6</v>
      </c>
      <c r="X322">
        <v>36.6</v>
      </c>
      <c r="Y322">
        <v>328239523</v>
      </c>
    </row>
    <row r="323" spans="1:25" x14ac:dyDescent="0.25">
      <c r="A323">
        <v>332</v>
      </c>
      <c r="B323" t="s">
        <v>103</v>
      </c>
      <c r="C323" t="s">
        <v>1291</v>
      </c>
      <c r="D323" t="s">
        <v>32</v>
      </c>
      <c r="E323" t="s">
        <v>1292</v>
      </c>
      <c r="F323" t="s">
        <v>1230</v>
      </c>
      <c r="G323" t="s">
        <v>103</v>
      </c>
      <c r="H323" t="s">
        <v>1816</v>
      </c>
      <c r="I323" t="s">
        <v>1796</v>
      </c>
      <c r="J323" t="s">
        <v>1293</v>
      </c>
      <c r="K323" t="s">
        <v>1217</v>
      </c>
      <c r="L323" s="4">
        <v>7000</v>
      </c>
      <c r="M323">
        <v>1952</v>
      </c>
      <c r="N323">
        <f t="shared" ref="N323:N386" si="20">INT(M323/10)*10</f>
        <v>1950</v>
      </c>
      <c r="O323">
        <v>2</v>
      </c>
      <c r="P323">
        <v>26</v>
      </c>
      <c r="Q323" s="3">
        <f t="shared" ref="Q323:Q386" si="21">DATE(M323,O323,P323)</f>
        <v>19050</v>
      </c>
      <c r="R323" s="3">
        <f t="shared" ref="R323:R386" ca="1" si="22">TODAY()</f>
        <v>45846</v>
      </c>
      <c r="S323">
        <f t="shared" ref="S323:S386" ca="1" si="23">YEARFRAC(R323,Q323,1)</f>
        <v>73.362092567242584</v>
      </c>
      <c r="T323">
        <v>117.24</v>
      </c>
      <c r="U323" s="4">
        <v>21427700000000</v>
      </c>
      <c r="V323">
        <v>78.5</v>
      </c>
      <c r="W323">
        <v>9.6</v>
      </c>
      <c r="X323">
        <v>36.6</v>
      </c>
      <c r="Y323">
        <v>328239523</v>
      </c>
    </row>
    <row r="324" spans="1:25" x14ac:dyDescent="0.25">
      <c r="A324">
        <v>344</v>
      </c>
      <c r="B324" t="s">
        <v>72</v>
      </c>
      <c r="C324" t="s">
        <v>1294</v>
      </c>
      <c r="D324" t="s">
        <v>32</v>
      </c>
      <c r="E324" t="s">
        <v>831</v>
      </c>
      <c r="F324" t="s">
        <v>1295</v>
      </c>
      <c r="G324" t="s">
        <v>72</v>
      </c>
      <c r="H324" t="s">
        <v>1820</v>
      </c>
      <c r="I324" t="s">
        <v>1797</v>
      </c>
      <c r="J324" t="s">
        <v>1296</v>
      </c>
      <c r="K324" t="s">
        <v>1297</v>
      </c>
      <c r="L324" s="4">
        <v>6900</v>
      </c>
      <c r="M324">
        <v>1936</v>
      </c>
      <c r="N324">
        <f t="shared" si="20"/>
        <v>1930</v>
      </c>
      <c r="O324">
        <v>1</v>
      </c>
      <c r="P324">
        <v>1</v>
      </c>
      <c r="Q324" s="3">
        <f t="shared" si="21"/>
        <v>13150</v>
      </c>
      <c r="R324" s="3">
        <f t="shared" ca="1" si="22"/>
        <v>45846</v>
      </c>
      <c r="S324">
        <f t="shared" ca="1" si="23"/>
        <v>89.515407781462002</v>
      </c>
      <c r="T324">
        <v>117.24</v>
      </c>
      <c r="U324" s="4">
        <v>21427700000000</v>
      </c>
      <c r="V324">
        <v>78.5</v>
      </c>
      <c r="W324">
        <v>9.6</v>
      </c>
      <c r="X324">
        <v>36.6</v>
      </c>
      <c r="Y324">
        <v>328239523</v>
      </c>
    </row>
    <row r="325" spans="1:25" x14ac:dyDescent="0.25">
      <c r="A325">
        <v>344</v>
      </c>
      <c r="B325" t="s">
        <v>103</v>
      </c>
      <c r="C325" t="s">
        <v>1298</v>
      </c>
      <c r="D325" t="s">
        <v>32</v>
      </c>
      <c r="E325" t="s">
        <v>1299</v>
      </c>
      <c r="F325" t="s">
        <v>1300</v>
      </c>
      <c r="G325" t="s">
        <v>103</v>
      </c>
      <c r="H325" t="s">
        <v>1820</v>
      </c>
      <c r="I325" t="s">
        <v>1797</v>
      </c>
      <c r="J325" t="s">
        <v>1301</v>
      </c>
      <c r="K325" t="s">
        <v>1302</v>
      </c>
      <c r="L325" s="4">
        <v>6900</v>
      </c>
      <c r="M325">
        <v>1934</v>
      </c>
      <c r="N325">
        <f t="shared" si="20"/>
        <v>1930</v>
      </c>
      <c r="O325">
        <v>1</v>
      </c>
      <c r="P325">
        <v>1</v>
      </c>
      <c r="Q325" s="3">
        <f t="shared" si="21"/>
        <v>12420</v>
      </c>
      <c r="R325" s="3">
        <f t="shared" ca="1" si="22"/>
        <v>45846</v>
      </c>
      <c r="S325">
        <f t="shared" ca="1" si="23"/>
        <v>91.515400410677614</v>
      </c>
      <c r="T325">
        <v>117.24</v>
      </c>
      <c r="U325" s="4">
        <v>21427700000000</v>
      </c>
      <c r="V325">
        <v>78.5</v>
      </c>
      <c r="W325">
        <v>9.6</v>
      </c>
      <c r="X325">
        <v>36.6</v>
      </c>
      <c r="Y325">
        <v>328239523</v>
      </c>
    </row>
    <row r="326" spans="1:25" x14ac:dyDescent="0.25">
      <c r="A326">
        <v>344</v>
      </c>
      <c r="B326" t="s">
        <v>49</v>
      </c>
      <c r="C326" t="s">
        <v>1303</v>
      </c>
      <c r="D326" t="s">
        <v>32</v>
      </c>
      <c r="E326" t="s">
        <v>61</v>
      </c>
      <c r="F326" t="s">
        <v>1304</v>
      </c>
      <c r="G326" t="s">
        <v>49</v>
      </c>
      <c r="H326" t="s">
        <v>1816</v>
      </c>
      <c r="I326" t="s">
        <v>1796</v>
      </c>
      <c r="J326" t="s">
        <v>1305</v>
      </c>
      <c r="K326" t="s">
        <v>1306</v>
      </c>
      <c r="L326" s="4">
        <v>6900</v>
      </c>
      <c r="M326">
        <v>1967</v>
      </c>
      <c r="N326">
        <f t="shared" si="20"/>
        <v>1960</v>
      </c>
      <c r="O326">
        <v>9</v>
      </c>
      <c r="P326">
        <v>16</v>
      </c>
      <c r="Q326" s="3">
        <f t="shared" si="21"/>
        <v>24731</v>
      </c>
      <c r="R326" s="3">
        <f t="shared" ca="1" si="22"/>
        <v>45846</v>
      </c>
      <c r="S326">
        <f t="shared" ca="1" si="23"/>
        <v>57.809048723897916</v>
      </c>
      <c r="T326">
        <v>117.24</v>
      </c>
      <c r="U326" s="4">
        <v>21427700000000</v>
      </c>
      <c r="V326">
        <v>78.5</v>
      </c>
      <c r="W326">
        <v>9.6</v>
      </c>
      <c r="X326">
        <v>36.6</v>
      </c>
      <c r="Y326">
        <v>328239523</v>
      </c>
    </row>
    <row r="327" spans="1:25" x14ac:dyDescent="0.25">
      <c r="A327">
        <v>344</v>
      </c>
      <c r="B327" t="s">
        <v>38</v>
      </c>
      <c r="C327" t="s">
        <v>1307</v>
      </c>
      <c r="D327" t="s">
        <v>105</v>
      </c>
      <c r="E327" t="s">
        <v>1308</v>
      </c>
      <c r="F327" t="s">
        <v>1309</v>
      </c>
      <c r="G327" t="s">
        <v>38</v>
      </c>
      <c r="H327" t="s">
        <v>1816</v>
      </c>
      <c r="I327" t="s">
        <v>1796</v>
      </c>
      <c r="J327" t="s">
        <v>657</v>
      </c>
      <c r="K327" t="s">
        <v>1310</v>
      </c>
      <c r="L327" s="4">
        <v>6900</v>
      </c>
      <c r="M327">
        <v>1964</v>
      </c>
      <c r="N327">
        <f t="shared" si="20"/>
        <v>1960</v>
      </c>
      <c r="O327">
        <v>9</v>
      </c>
      <c r="P327">
        <v>22</v>
      </c>
      <c r="Q327" s="3">
        <f t="shared" si="21"/>
        <v>23642</v>
      </c>
      <c r="R327" s="3">
        <f t="shared" ca="1" si="22"/>
        <v>45846</v>
      </c>
      <c r="S327">
        <f t="shared" ca="1" si="23"/>
        <v>60.78989667049369</v>
      </c>
      <c r="T327">
        <v>125.08</v>
      </c>
      <c r="U327" s="4">
        <v>19910000000000</v>
      </c>
      <c r="V327">
        <v>77</v>
      </c>
      <c r="W327">
        <v>9.4</v>
      </c>
      <c r="X327">
        <v>59.2</v>
      </c>
      <c r="Y327">
        <v>1397715000</v>
      </c>
    </row>
    <row r="328" spans="1:25" x14ac:dyDescent="0.25">
      <c r="A328">
        <v>344</v>
      </c>
      <c r="B328" t="s">
        <v>462</v>
      </c>
      <c r="C328" t="s">
        <v>1311</v>
      </c>
      <c r="D328" t="s">
        <v>32</v>
      </c>
      <c r="E328" t="s">
        <v>1312</v>
      </c>
      <c r="F328" t="s">
        <v>465</v>
      </c>
      <c r="G328" t="s">
        <v>462</v>
      </c>
      <c r="H328" t="s">
        <v>1816</v>
      </c>
      <c r="I328" t="s">
        <v>1796</v>
      </c>
      <c r="J328" t="s">
        <v>1313</v>
      </c>
      <c r="K328" t="s">
        <v>1267</v>
      </c>
      <c r="L328" s="4">
        <v>6900</v>
      </c>
      <c r="M328">
        <v>1942</v>
      </c>
      <c r="N328">
        <f t="shared" si="20"/>
        <v>1940</v>
      </c>
      <c r="O328">
        <v>9</v>
      </c>
      <c r="P328">
        <v>20</v>
      </c>
      <c r="Q328" s="3">
        <f t="shared" si="21"/>
        <v>15604</v>
      </c>
      <c r="R328" s="3">
        <f t="shared" ca="1" si="22"/>
        <v>45846</v>
      </c>
      <c r="S328">
        <f t="shared" ca="1" si="23"/>
        <v>82.798083504449011</v>
      </c>
      <c r="T328">
        <v>117.24</v>
      </c>
      <c r="U328" s="4">
        <v>21427700000000</v>
      </c>
      <c r="V328">
        <v>78.5</v>
      </c>
      <c r="W328">
        <v>9.6</v>
      </c>
      <c r="X328">
        <v>36.6</v>
      </c>
      <c r="Y328">
        <v>328239523</v>
      </c>
    </row>
    <row r="329" spans="1:25" x14ac:dyDescent="0.25">
      <c r="A329">
        <v>344</v>
      </c>
      <c r="B329" t="s">
        <v>21</v>
      </c>
      <c r="C329" t="s">
        <v>1314</v>
      </c>
      <c r="D329" t="s">
        <v>93</v>
      </c>
      <c r="E329" t="s">
        <v>94</v>
      </c>
      <c r="F329" t="s">
        <v>95</v>
      </c>
      <c r="G329" t="s">
        <v>21</v>
      </c>
      <c r="H329" t="s">
        <v>1820</v>
      </c>
      <c r="I329" t="s">
        <v>1797</v>
      </c>
      <c r="J329" t="s">
        <v>1315</v>
      </c>
      <c r="K329" t="s">
        <v>1316</v>
      </c>
      <c r="L329" s="4">
        <v>6900</v>
      </c>
      <c r="M329">
        <v>1968</v>
      </c>
      <c r="N329">
        <f t="shared" si="20"/>
        <v>1960</v>
      </c>
      <c r="O329">
        <v>7</v>
      </c>
      <c r="P329">
        <v>9</v>
      </c>
      <c r="Q329" s="3">
        <f t="shared" si="21"/>
        <v>25028</v>
      </c>
      <c r="R329" s="3">
        <f t="shared" ca="1" si="22"/>
        <v>45846</v>
      </c>
      <c r="S329">
        <f t="shared" ca="1" si="23"/>
        <v>56.995232475808358</v>
      </c>
      <c r="T329">
        <v>110.96</v>
      </c>
      <c r="U329" s="4">
        <v>1394116310769</v>
      </c>
      <c r="V329">
        <v>83.3</v>
      </c>
      <c r="W329">
        <v>14.2</v>
      </c>
      <c r="X329">
        <v>47</v>
      </c>
      <c r="Y329">
        <v>47076781</v>
      </c>
    </row>
    <row r="330" spans="1:25" x14ac:dyDescent="0.25">
      <c r="A330">
        <v>344</v>
      </c>
      <c r="B330" t="s">
        <v>351</v>
      </c>
      <c r="C330" t="s">
        <v>1317</v>
      </c>
      <c r="D330" t="s">
        <v>32</v>
      </c>
      <c r="E330" t="s">
        <v>1318</v>
      </c>
      <c r="F330" t="s">
        <v>1319</v>
      </c>
      <c r="G330" t="s">
        <v>351</v>
      </c>
      <c r="H330" t="s">
        <v>1820</v>
      </c>
      <c r="I330" t="s">
        <v>1797</v>
      </c>
      <c r="J330" t="s">
        <v>1320</v>
      </c>
      <c r="K330" t="s">
        <v>1321</v>
      </c>
      <c r="L330" s="4">
        <v>6900</v>
      </c>
      <c r="M330">
        <v>1954</v>
      </c>
      <c r="N330">
        <f t="shared" si="20"/>
        <v>1950</v>
      </c>
      <c r="O330">
        <v>5</v>
      </c>
      <c r="P330">
        <v>1</v>
      </c>
      <c r="Q330" s="3">
        <f t="shared" si="21"/>
        <v>19845</v>
      </c>
      <c r="R330" s="3">
        <f t="shared" ca="1" si="22"/>
        <v>45846</v>
      </c>
      <c r="S330">
        <f t="shared" ca="1" si="23"/>
        <v>71.186858316221759</v>
      </c>
      <c r="T330">
        <v>117.24</v>
      </c>
      <c r="U330" s="4">
        <v>21427700000000</v>
      </c>
      <c r="V330">
        <v>78.5</v>
      </c>
      <c r="W330">
        <v>9.6</v>
      </c>
      <c r="X330">
        <v>36.6</v>
      </c>
      <c r="Y330">
        <v>328239523</v>
      </c>
    </row>
    <row r="331" spans="1:25" x14ac:dyDescent="0.25">
      <c r="A331">
        <v>352</v>
      </c>
      <c r="B331" t="s">
        <v>292</v>
      </c>
      <c r="C331" t="s">
        <v>1322</v>
      </c>
      <c r="D331" t="s">
        <v>32</v>
      </c>
      <c r="E331" t="s">
        <v>742</v>
      </c>
      <c r="F331" t="s">
        <v>1219</v>
      </c>
      <c r="G331" t="s">
        <v>292</v>
      </c>
      <c r="H331" t="s">
        <v>1820</v>
      </c>
      <c r="I331" t="s">
        <v>1797</v>
      </c>
      <c r="J331" t="s">
        <v>1323</v>
      </c>
      <c r="K331" t="s">
        <v>1324</v>
      </c>
      <c r="L331" s="4">
        <v>6800</v>
      </c>
      <c r="M331">
        <v>1964</v>
      </c>
      <c r="N331">
        <f t="shared" si="20"/>
        <v>1960</v>
      </c>
      <c r="O331">
        <v>3</v>
      </c>
      <c r="P331">
        <v>9</v>
      </c>
      <c r="Q331" s="3">
        <f t="shared" si="21"/>
        <v>23445</v>
      </c>
      <c r="R331" s="3">
        <f t="shared" ca="1" si="22"/>
        <v>45846</v>
      </c>
      <c r="S331">
        <f t="shared" ca="1" si="23"/>
        <v>61.329241367128851</v>
      </c>
      <c r="T331">
        <v>117.24</v>
      </c>
      <c r="U331" s="4">
        <v>21427700000000</v>
      </c>
      <c r="V331">
        <v>78.5</v>
      </c>
      <c r="W331">
        <v>9.6</v>
      </c>
      <c r="X331">
        <v>36.6</v>
      </c>
      <c r="Y331">
        <v>328239523</v>
      </c>
    </row>
    <row r="332" spans="1:25" x14ac:dyDescent="0.25">
      <c r="A332">
        <v>352</v>
      </c>
      <c r="B332" t="s">
        <v>72</v>
      </c>
      <c r="C332" t="s">
        <v>1325</v>
      </c>
      <c r="D332" t="s">
        <v>680</v>
      </c>
      <c r="E332" t="s">
        <v>681</v>
      </c>
      <c r="F332" t="s">
        <v>135</v>
      </c>
      <c r="G332" t="s">
        <v>72</v>
      </c>
      <c r="H332" t="s">
        <v>1816</v>
      </c>
      <c r="I332" t="s">
        <v>1796</v>
      </c>
      <c r="J332" t="s">
        <v>1326</v>
      </c>
      <c r="K332" t="s">
        <v>1327</v>
      </c>
      <c r="L332" s="4">
        <v>6800</v>
      </c>
      <c r="M332">
        <v>1936</v>
      </c>
      <c r="N332">
        <f t="shared" si="20"/>
        <v>1930</v>
      </c>
      <c r="O332">
        <v>9</v>
      </c>
      <c r="P332">
        <v>29</v>
      </c>
      <c r="Q332" s="3">
        <f t="shared" si="21"/>
        <v>13422</v>
      </c>
      <c r="R332" s="3">
        <f t="shared" ca="1" si="22"/>
        <v>45846</v>
      </c>
      <c r="S332">
        <f t="shared" ca="1" si="23"/>
        <v>88.770723694217139</v>
      </c>
      <c r="T332">
        <v>110.62</v>
      </c>
      <c r="U332" s="4">
        <v>2001244392042</v>
      </c>
      <c r="V332">
        <v>82.9</v>
      </c>
      <c r="W332">
        <v>24.3</v>
      </c>
      <c r="X332">
        <v>59.1</v>
      </c>
      <c r="Y332">
        <v>60297396</v>
      </c>
    </row>
    <row r="333" spans="1:25" x14ac:dyDescent="0.25">
      <c r="A333">
        <v>352</v>
      </c>
      <c r="B333" t="s">
        <v>196</v>
      </c>
      <c r="C333" t="s">
        <v>1328</v>
      </c>
      <c r="D333" t="s">
        <v>226</v>
      </c>
      <c r="E333" t="s">
        <v>1329</v>
      </c>
      <c r="F333" t="s">
        <v>1330</v>
      </c>
      <c r="G333" t="s">
        <v>196</v>
      </c>
      <c r="H333" t="s">
        <v>1816</v>
      </c>
      <c r="I333" t="s">
        <v>1797</v>
      </c>
      <c r="J333" t="s">
        <v>1331</v>
      </c>
      <c r="K333" t="s">
        <v>1332</v>
      </c>
      <c r="L333" s="4">
        <v>6800</v>
      </c>
      <c r="M333">
        <v>1967</v>
      </c>
      <c r="N333">
        <f t="shared" si="20"/>
        <v>1960</v>
      </c>
      <c r="O333">
        <v>9</v>
      </c>
      <c r="P333">
        <v>26</v>
      </c>
      <c r="Q333" s="3">
        <f t="shared" si="21"/>
        <v>24741</v>
      </c>
      <c r="R333" s="3">
        <f t="shared" ca="1" si="22"/>
        <v>45846</v>
      </c>
      <c r="S333">
        <f t="shared" ca="1" si="23"/>
        <v>57.781670533642696</v>
      </c>
      <c r="T333">
        <v>119.62</v>
      </c>
      <c r="U333" s="4">
        <v>2827113184696</v>
      </c>
      <c r="V333">
        <v>81.3</v>
      </c>
      <c r="W333">
        <v>25.5</v>
      </c>
      <c r="X333">
        <v>30.6</v>
      </c>
      <c r="Y333">
        <v>66834405</v>
      </c>
    </row>
    <row r="334" spans="1:25" x14ac:dyDescent="0.25">
      <c r="A334">
        <v>352</v>
      </c>
      <c r="B334" t="s">
        <v>292</v>
      </c>
      <c r="C334" t="s">
        <v>1333</v>
      </c>
      <c r="D334" t="s">
        <v>32</v>
      </c>
      <c r="E334" t="s">
        <v>742</v>
      </c>
      <c r="F334" t="s">
        <v>1219</v>
      </c>
      <c r="G334" t="s">
        <v>292</v>
      </c>
      <c r="H334" t="s">
        <v>1820</v>
      </c>
      <c r="I334" t="s">
        <v>1796</v>
      </c>
      <c r="J334" t="s">
        <v>1334</v>
      </c>
      <c r="K334" t="s">
        <v>319</v>
      </c>
      <c r="L334" s="4">
        <v>6800</v>
      </c>
      <c r="M334">
        <v>1982</v>
      </c>
      <c r="N334">
        <f t="shared" si="20"/>
        <v>1980</v>
      </c>
      <c r="O334">
        <v>11</v>
      </c>
      <c r="P334">
        <v>1</v>
      </c>
      <c r="Q334" s="3">
        <f t="shared" si="21"/>
        <v>30256</v>
      </c>
      <c r="R334" s="3">
        <f t="shared" ca="1" si="22"/>
        <v>45846</v>
      </c>
      <c r="S334">
        <f t="shared" ca="1" si="23"/>
        <v>42.683093771389458</v>
      </c>
      <c r="T334">
        <v>117.24</v>
      </c>
      <c r="U334" s="4">
        <v>21427700000000</v>
      </c>
      <c r="V334">
        <v>78.5</v>
      </c>
      <c r="W334">
        <v>9.6</v>
      </c>
      <c r="X334">
        <v>36.6</v>
      </c>
      <c r="Y334">
        <v>328239523</v>
      </c>
    </row>
    <row r="335" spans="1:25" x14ac:dyDescent="0.25">
      <c r="A335">
        <v>352</v>
      </c>
      <c r="B335" t="s">
        <v>292</v>
      </c>
      <c r="C335" t="s">
        <v>1335</v>
      </c>
      <c r="D335" t="s">
        <v>32</v>
      </c>
      <c r="E335" t="s">
        <v>742</v>
      </c>
      <c r="F335" t="s">
        <v>1219</v>
      </c>
      <c r="G335" t="s">
        <v>292</v>
      </c>
      <c r="H335" t="s">
        <v>1820</v>
      </c>
      <c r="I335" t="s">
        <v>1797</v>
      </c>
      <c r="J335" t="s">
        <v>1336</v>
      </c>
      <c r="K335" t="s">
        <v>1337</v>
      </c>
      <c r="L335" s="4">
        <v>6800</v>
      </c>
      <c r="M335">
        <v>1969</v>
      </c>
      <c r="N335">
        <f t="shared" si="20"/>
        <v>1960</v>
      </c>
      <c r="O335">
        <v>8</v>
      </c>
      <c r="P335">
        <v>12</v>
      </c>
      <c r="Q335" s="3">
        <f t="shared" si="21"/>
        <v>25427</v>
      </c>
      <c r="R335" s="3">
        <f t="shared" ca="1" si="22"/>
        <v>45846</v>
      </c>
      <c r="S335">
        <f t="shared" ca="1" si="23"/>
        <v>55.904846534415675</v>
      </c>
      <c r="T335">
        <v>117.24</v>
      </c>
      <c r="U335" s="4">
        <v>21427700000000</v>
      </c>
      <c r="V335">
        <v>78.5</v>
      </c>
      <c r="W335">
        <v>9.6</v>
      </c>
      <c r="X335">
        <v>36.6</v>
      </c>
      <c r="Y335">
        <v>328239523</v>
      </c>
    </row>
    <row r="336" spans="1:25" x14ac:dyDescent="0.25">
      <c r="A336">
        <v>352</v>
      </c>
      <c r="B336" t="s">
        <v>49</v>
      </c>
      <c r="C336" t="s">
        <v>1338</v>
      </c>
      <c r="D336" t="s">
        <v>32</v>
      </c>
      <c r="E336" t="s">
        <v>1339</v>
      </c>
      <c r="F336" t="s">
        <v>371</v>
      </c>
      <c r="G336" t="s">
        <v>49</v>
      </c>
      <c r="H336" t="s">
        <v>1820</v>
      </c>
      <c r="I336" t="s">
        <v>1796</v>
      </c>
      <c r="J336" t="s">
        <v>372</v>
      </c>
      <c r="K336" t="s">
        <v>1340</v>
      </c>
      <c r="L336" s="4">
        <v>6800</v>
      </c>
      <c r="M336">
        <v>1964</v>
      </c>
      <c r="N336">
        <f t="shared" si="20"/>
        <v>1960</v>
      </c>
      <c r="O336">
        <v>11</v>
      </c>
      <c r="P336">
        <v>18</v>
      </c>
      <c r="Q336" s="3">
        <f t="shared" si="21"/>
        <v>23699</v>
      </c>
      <c r="R336" s="3">
        <f t="shared" ca="1" si="22"/>
        <v>45846</v>
      </c>
      <c r="S336">
        <f t="shared" ca="1" si="23"/>
        <v>60.633842621213461</v>
      </c>
      <c r="T336">
        <v>117.24</v>
      </c>
      <c r="U336" s="4">
        <v>21427700000000</v>
      </c>
      <c r="V336">
        <v>78.5</v>
      </c>
      <c r="W336">
        <v>9.6</v>
      </c>
      <c r="X336">
        <v>36.6</v>
      </c>
      <c r="Y336">
        <v>328239523</v>
      </c>
    </row>
    <row r="337" spans="1:25" x14ac:dyDescent="0.25">
      <c r="A337">
        <v>352</v>
      </c>
      <c r="B337" t="s">
        <v>49</v>
      </c>
      <c r="C337" t="s">
        <v>1341</v>
      </c>
      <c r="D337" t="s">
        <v>32</v>
      </c>
      <c r="E337" t="s">
        <v>100</v>
      </c>
      <c r="F337" t="s">
        <v>1342</v>
      </c>
      <c r="G337" t="s">
        <v>49</v>
      </c>
      <c r="H337" t="s">
        <v>1816</v>
      </c>
      <c r="I337" t="s">
        <v>1796</v>
      </c>
      <c r="J337" t="s">
        <v>1343</v>
      </c>
      <c r="K337" t="s">
        <v>1344</v>
      </c>
      <c r="L337" s="4">
        <v>6800</v>
      </c>
      <c r="M337">
        <v>1961</v>
      </c>
      <c r="N337">
        <f t="shared" si="20"/>
        <v>1960</v>
      </c>
      <c r="O337">
        <v>11</v>
      </c>
      <c r="P337">
        <v>11</v>
      </c>
      <c r="Q337" s="3">
        <f t="shared" si="21"/>
        <v>22596</v>
      </c>
      <c r="R337" s="3">
        <f t="shared" ca="1" si="22"/>
        <v>45846</v>
      </c>
      <c r="S337">
        <f t="shared" ca="1" si="23"/>
        <v>63.655701107788218</v>
      </c>
      <c r="T337">
        <v>117.24</v>
      </c>
      <c r="U337" s="4">
        <v>21427700000000</v>
      </c>
      <c r="V337">
        <v>78.5</v>
      </c>
      <c r="W337">
        <v>9.6</v>
      </c>
      <c r="X337">
        <v>36.6</v>
      </c>
      <c r="Y337">
        <v>328239523</v>
      </c>
    </row>
    <row r="338" spans="1:25" x14ac:dyDescent="0.25">
      <c r="A338">
        <v>352</v>
      </c>
      <c r="B338" t="s">
        <v>38</v>
      </c>
      <c r="C338" t="s">
        <v>1345</v>
      </c>
      <c r="D338" t="s">
        <v>32</v>
      </c>
      <c r="E338" t="s">
        <v>883</v>
      </c>
      <c r="F338" t="s">
        <v>1346</v>
      </c>
      <c r="G338" t="s">
        <v>38</v>
      </c>
      <c r="H338" t="s">
        <v>1816</v>
      </c>
      <c r="I338" t="s">
        <v>1796</v>
      </c>
      <c r="J338" t="s">
        <v>1347</v>
      </c>
      <c r="K338" t="s">
        <v>1348</v>
      </c>
      <c r="L338" s="4">
        <v>6800</v>
      </c>
      <c r="M338">
        <v>1929</v>
      </c>
      <c r="N338">
        <f t="shared" si="20"/>
        <v>1920</v>
      </c>
      <c r="O338">
        <v>1</v>
      </c>
      <c r="P338">
        <v>3</v>
      </c>
      <c r="Q338" s="3">
        <f t="shared" si="21"/>
        <v>10596</v>
      </c>
      <c r="R338" s="3">
        <f t="shared" ca="1" si="22"/>
        <v>45846</v>
      </c>
      <c r="S338">
        <f t="shared" ca="1" si="23"/>
        <v>96.509921250952601</v>
      </c>
      <c r="T338">
        <v>117.24</v>
      </c>
      <c r="U338" s="4">
        <v>21427700000000</v>
      </c>
      <c r="V338">
        <v>78.5</v>
      </c>
      <c r="W338">
        <v>9.6</v>
      </c>
      <c r="X338">
        <v>36.6</v>
      </c>
      <c r="Y338">
        <v>328239523</v>
      </c>
    </row>
    <row r="339" spans="1:25" x14ac:dyDescent="0.25">
      <c r="A339">
        <v>352</v>
      </c>
      <c r="B339" t="s">
        <v>49</v>
      </c>
      <c r="C339" t="s">
        <v>1349</v>
      </c>
      <c r="D339" t="s">
        <v>32</v>
      </c>
      <c r="E339" t="s">
        <v>1350</v>
      </c>
      <c r="F339" t="s">
        <v>204</v>
      </c>
      <c r="G339" t="s">
        <v>49</v>
      </c>
      <c r="H339" t="s">
        <v>1816</v>
      </c>
      <c r="I339" t="s">
        <v>1796</v>
      </c>
      <c r="J339" t="s">
        <v>1351</v>
      </c>
      <c r="K339" t="s">
        <v>190</v>
      </c>
      <c r="L339" s="4">
        <v>6800</v>
      </c>
      <c r="M339">
        <v>1969</v>
      </c>
      <c r="N339">
        <f t="shared" si="20"/>
        <v>1960</v>
      </c>
      <c r="O339">
        <v>12</v>
      </c>
      <c r="P339">
        <v>21</v>
      </c>
      <c r="Q339" s="3">
        <f t="shared" si="21"/>
        <v>25558</v>
      </c>
      <c r="R339" s="3">
        <f t="shared" ca="1" si="22"/>
        <v>45846</v>
      </c>
      <c r="S339">
        <f t="shared" ca="1" si="23"/>
        <v>55.546183774436813</v>
      </c>
      <c r="T339">
        <v>117.24</v>
      </c>
      <c r="U339" s="4">
        <v>21427700000000</v>
      </c>
      <c r="V339">
        <v>78.5</v>
      </c>
      <c r="W339">
        <v>9.6</v>
      </c>
      <c r="X339">
        <v>36.6</v>
      </c>
      <c r="Y339">
        <v>328239523</v>
      </c>
    </row>
    <row r="340" spans="1:25" x14ac:dyDescent="0.25">
      <c r="A340">
        <v>352</v>
      </c>
      <c r="B340" t="s">
        <v>49</v>
      </c>
      <c r="C340" t="s">
        <v>1352</v>
      </c>
      <c r="D340" t="s">
        <v>32</v>
      </c>
      <c r="E340" t="s">
        <v>1353</v>
      </c>
      <c r="F340" t="s">
        <v>204</v>
      </c>
      <c r="G340" t="s">
        <v>49</v>
      </c>
      <c r="H340" t="s">
        <v>1816</v>
      </c>
      <c r="I340" t="s">
        <v>1796</v>
      </c>
      <c r="J340" t="s">
        <v>1354</v>
      </c>
      <c r="K340" t="s">
        <v>137</v>
      </c>
      <c r="L340" s="4">
        <v>6800</v>
      </c>
      <c r="M340">
        <v>1961</v>
      </c>
      <c r="N340">
        <f t="shared" si="20"/>
        <v>1960</v>
      </c>
      <c r="O340">
        <v>7</v>
      </c>
      <c r="P340">
        <v>15</v>
      </c>
      <c r="Q340" s="3">
        <f t="shared" si="21"/>
        <v>22477</v>
      </c>
      <c r="R340" s="3">
        <f t="shared" ca="1" si="22"/>
        <v>45846</v>
      </c>
      <c r="S340">
        <f t="shared" ca="1" si="23"/>
        <v>63.981508782275391</v>
      </c>
      <c r="T340">
        <v>117.24</v>
      </c>
      <c r="U340" s="4">
        <v>21427700000000</v>
      </c>
      <c r="V340">
        <v>78.5</v>
      </c>
      <c r="W340">
        <v>9.6</v>
      </c>
      <c r="X340">
        <v>36.6</v>
      </c>
      <c r="Y340">
        <v>328239523</v>
      </c>
    </row>
    <row r="341" spans="1:25" x14ac:dyDescent="0.25">
      <c r="A341">
        <v>352</v>
      </c>
      <c r="B341" t="s">
        <v>72</v>
      </c>
      <c r="C341" t="s">
        <v>1355</v>
      </c>
      <c r="D341" t="s">
        <v>327</v>
      </c>
      <c r="E341" t="s">
        <v>328</v>
      </c>
      <c r="F341" t="s">
        <v>1356</v>
      </c>
      <c r="G341" t="s">
        <v>72</v>
      </c>
      <c r="H341" t="s">
        <v>1816</v>
      </c>
      <c r="I341" t="s">
        <v>1796</v>
      </c>
      <c r="J341" t="s">
        <v>1357</v>
      </c>
      <c r="K341" t="s">
        <v>748</v>
      </c>
      <c r="L341" s="4">
        <v>6800</v>
      </c>
      <c r="M341">
        <v>1957</v>
      </c>
      <c r="N341">
        <f t="shared" si="20"/>
        <v>1950</v>
      </c>
      <c r="O341">
        <v>4</v>
      </c>
      <c r="P341">
        <v>14</v>
      </c>
      <c r="Q341" s="3">
        <f t="shared" si="21"/>
        <v>20924</v>
      </c>
      <c r="R341" s="3">
        <f t="shared" ca="1" si="22"/>
        <v>45846</v>
      </c>
      <c r="S341">
        <f t="shared" ca="1" si="23"/>
        <v>68.23339417506547</v>
      </c>
      <c r="T341">
        <v>180.75</v>
      </c>
      <c r="U341" s="4">
        <v>1699876578871</v>
      </c>
      <c r="V341">
        <v>72.7</v>
      </c>
      <c r="W341">
        <v>11.4</v>
      </c>
      <c r="X341">
        <v>46.2</v>
      </c>
      <c r="Y341">
        <v>144373535</v>
      </c>
    </row>
    <row r="342" spans="1:25" x14ac:dyDescent="0.25">
      <c r="A342">
        <v>352</v>
      </c>
      <c r="B342" t="s">
        <v>38</v>
      </c>
      <c r="C342" t="s">
        <v>1358</v>
      </c>
      <c r="D342" t="s">
        <v>105</v>
      </c>
      <c r="E342" t="s">
        <v>192</v>
      </c>
      <c r="F342" t="s">
        <v>1205</v>
      </c>
      <c r="G342" t="s">
        <v>38</v>
      </c>
      <c r="H342" t="s">
        <v>1816</v>
      </c>
      <c r="I342" t="s">
        <v>1796</v>
      </c>
      <c r="J342" t="s">
        <v>384</v>
      </c>
      <c r="K342" t="s">
        <v>1359</v>
      </c>
      <c r="L342" s="4">
        <v>6800</v>
      </c>
      <c r="M342">
        <v>1964</v>
      </c>
      <c r="N342">
        <f t="shared" si="20"/>
        <v>1960</v>
      </c>
      <c r="O342">
        <v>12</v>
      </c>
      <c r="P342">
        <v>14</v>
      </c>
      <c r="Q342" s="3">
        <f t="shared" si="21"/>
        <v>23725</v>
      </c>
      <c r="R342" s="3">
        <f t="shared" ca="1" si="22"/>
        <v>45846</v>
      </c>
      <c r="S342">
        <f t="shared" ca="1" si="23"/>
        <v>60.562660072418971</v>
      </c>
      <c r="T342">
        <v>125.08</v>
      </c>
      <c r="U342" s="4">
        <v>19910000000000</v>
      </c>
      <c r="V342">
        <v>77</v>
      </c>
      <c r="W342">
        <v>9.4</v>
      </c>
      <c r="X342">
        <v>59.2</v>
      </c>
      <c r="Y342">
        <v>1397715000</v>
      </c>
    </row>
    <row r="343" spans="1:25" x14ac:dyDescent="0.25">
      <c r="A343">
        <v>352</v>
      </c>
      <c r="B343" t="s">
        <v>292</v>
      </c>
      <c r="C343" t="s">
        <v>1360</v>
      </c>
      <c r="D343" t="s">
        <v>32</v>
      </c>
      <c r="E343" t="s">
        <v>742</v>
      </c>
      <c r="F343" t="s">
        <v>1219</v>
      </c>
      <c r="G343" t="s">
        <v>292</v>
      </c>
      <c r="H343" t="s">
        <v>1820</v>
      </c>
      <c r="I343" t="s">
        <v>1797</v>
      </c>
      <c r="J343" t="s">
        <v>1361</v>
      </c>
      <c r="K343" t="s">
        <v>1362</v>
      </c>
      <c r="L343" s="4">
        <v>6800</v>
      </c>
      <c r="M343">
        <v>1961</v>
      </c>
      <c r="N343">
        <f t="shared" si="20"/>
        <v>1960</v>
      </c>
      <c r="O343">
        <v>8</v>
      </c>
      <c r="P343">
        <v>28</v>
      </c>
      <c r="Q343" s="3">
        <f t="shared" si="21"/>
        <v>22521</v>
      </c>
      <c r="R343" s="3">
        <f t="shared" ca="1" si="22"/>
        <v>45846</v>
      </c>
      <c r="S343">
        <f t="shared" ca="1" si="23"/>
        <v>63.861042079103662</v>
      </c>
      <c r="T343">
        <v>117.24</v>
      </c>
      <c r="U343" s="4">
        <v>21427700000000</v>
      </c>
      <c r="V343">
        <v>78.5</v>
      </c>
      <c r="W343">
        <v>9.6</v>
      </c>
      <c r="X343">
        <v>36.6</v>
      </c>
      <c r="Y343">
        <v>328239523</v>
      </c>
    </row>
    <row r="344" spans="1:25" x14ac:dyDescent="0.25">
      <c r="A344">
        <v>365</v>
      </c>
      <c r="B344" t="s">
        <v>49</v>
      </c>
      <c r="C344" t="s">
        <v>1363</v>
      </c>
      <c r="D344" t="s">
        <v>32</v>
      </c>
      <c r="E344" t="s">
        <v>592</v>
      </c>
      <c r="F344" t="s">
        <v>1364</v>
      </c>
      <c r="G344" t="s">
        <v>49</v>
      </c>
      <c r="H344" t="s">
        <v>1816</v>
      </c>
      <c r="I344" t="s">
        <v>1796</v>
      </c>
      <c r="J344" t="s">
        <v>1365</v>
      </c>
      <c r="K344" t="s">
        <v>206</v>
      </c>
      <c r="L344" s="4">
        <v>6700</v>
      </c>
      <c r="M344">
        <v>1950</v>
      </c>
      <c r="N344">
        <f t="shared" si="20"/>
        <v>1950</v>
      </c>
      <c r="O344">
        <v>11</v>
      </c>
      <c r="P344">
        <v>29</v>
      </c>
      <c r="Q344" s="3">
        <f t="shared" si="21"/>
        <v>18596</v>
      </c>
      <c r="R344" s="3">
        <f t="shared" ca="1" si="22"/>
        <v>45846</v>
      </c>
      <c r="S344">
        <f t="shared" ca="1" si="23"/>
        <v>74.606433949349764</v>
      </c>
      <c r="T344">
        <v>117.24</v>
      </c>
      <c r="U344" s="4">
        <v>21427700000000</v>
      </c>
      <c r="V344">
        <v>78.5</v>
      </c>
      <c r="W344">
        <v>9.6</v>
      </c>
      <c r="X344">
        <v>36.6</v>
      </c>
      <c r="Y344">
        <v>328239523</v>
      </c>
    </row>
    <row r="345" spans="1:25" x14ac:dyDescent="0.25">
      <c r="A345">
        <v>365</v>
      </c>
      <c r="B345" t="s">
        <v>49</v>
      </c>
      <c r="C345" t="s">
        <v>1366</v>
      </c>
      <c r="D345" t="s">
        <v>226</v>
      </c>
      <c r="E345" t="s">
        <v>227</v>
      </c>
      <c r="F345" t="s">
        <v>204</v>
      </c>
      <c r="G345" t="s">
        <v>49</v>
      </c>
      <c r="H345" t="s">
        <v>1816</v>
      </c>
      <c r="I345" t="s">
        <v>1796</v>
      </c>
      <c r="J345" t="s">
        <v>1367</v>
      </c>
      <c r="K345" t="s">
        <v>1368</v>
      </c>
      <c r="L345" s="4">
        <v>6700</v>
      </c>
      <c r="M345">
        <v>1966</v>
      </c>
      <c r="N345">
        <f t="shared" si="20"/>
        <v>1960</v>
      </c>
      <c r="O345">
        <v>10</v>
      </c>
      <c r="P345">
        <v>27</v>
      </c>
      <c r="Q345" s="3">
        <f t="shared" si="21"/>
        <v>24407</v>
      </c>
      <c r="R345" s="3">
        <f t="shared" ca="1" si="22"/>
        <v>45846</v>
      </c>
      <c r="S345">
        <f t="shared" ca="1" si="23"/>
        <v>58.696783025325118</v>
      </c>
      <c r="T345">
        <v>119.62</v>
      </c>
      <c r="U345" s="4">
        <v>2827113184696</v>
      </c>
      <c r="V345">
        <v>81.3</v>
      </c>
      <c r="W345">
        <v>25.5</v>
      </c>
      <c r="X345">
        <v>30.6</v>
      </c>
      <c r="Y345">
        <v>66834405</v>
      </c>
    </row>
    <row r="346" spans="1:25" x14ac:dyDescent="0.25">
      <c r="A346">
        <v>365</v>
      </c>
      <c r="B346" t="s">
        <v>250</v>
      </c>
      <c r="C346" t="s">
        <v>1369</v>
      </c>
      <c r="D346" t="s">
        <v>1195</v>
      </c>
      <c r="E346" t="s">
        <v>1370</v>
      </c>
      <c r="F346" t="s">
        <v>1371</v>
      </c>
      <c r="G346" t="s">
        <v>250</v>
      </c>
      <c r="H346" t="s">
        <v>1820</v>
      </c>
      <c r="I346" t="s">
        <v>1796</v>
      </c>
      <c r="J346" t="s">
        <v>1372</v>
      </c>
      <c r="K346" t="s">
        <v>1373</v>
      </c>
      <c r="L346" s="4">
        <v>6700</v>
      </c>
      <c r="M346">
        <v>1947</v>
      </c>
      <c r="N346">
        <f t="shared" si="20"/>
        <v>1940</v>
      </c>
      <c r="O346">
        <v>12</v>
      </c>
      <c r="P346">
        <v>27</v>
      </c>
      <c r="Q346" s="3">
        <f t="shared" si="21"/>
        <v>17528</v>
      </c>
      <c r="R346" s="3">
        <f t="shared" ca="1" si="22"/>
        <v>45846</v>
      </c>
      <c r="S346">
        <f t="shared" ca="1" si="23"/>
        <v>77.529786865361288</v>
      </c>
      <c r="T346">
        <v>110.35</v>
      </c>
      <c r="U346" s="4">
        <v>348078018464</v>
      </c>
      <c r="V346">
        <v>81</v>
      </c>
      <c r="W346">
        <v>32.4</v>
      </c>
      <c r="X346">
        <v>23.8</v>
      </c>
      <c r="Y346">
        <v>5818553</v>
      </c>
    </row>
    <row r="347" spans="1:25" x14ac:dyDescent="0.25">
      <c r="A347">
        <v>365</v>
      </c>
      <c r="B347" t="s">
        <v>250</v>
      </c>
      <c r="C347" t="s">
        <v>1374</v>
      </c>
      <c r="D347" t="s">
        <v>1195</v>
      </c>
      <c r="E347" t="s">
        <v>1370</v>
      </c>
      <c r="F347" t="s">
        <v>1371</v>
      </c>
      <c r="G347" t="s">
        <v>250</v>
      </c>
      <c r="H347" t="s">
        <v>1820</v>
      </c>
      <c r="I347" t="s">
        <v>1797</v>
      </c>
      <c r="J347" t="s">
        <v>1372</v>
      </c>
      <c r="K347" t="s">
        <v>1375</v>
      </c>
      <c r="L347" s="4">
        <v>6700</v>
      </c>
      <c r="M347">
        <v>1976</v>
      </c>
      <c r="N347">
        <f t="shared" si="20"/>
        <v>1970</v>
      </c>
      <c r="O347">
        <v>1</v>
      </c>
      <c r="P347">
        <v>1</v>
      </c>
      <c r="Q347" s="3">
        <f t="shared" si="21"/>
        <v>27760</v>
      </c>
      <c r="R347" s="3">
        <f t="shared" ca="1" si="22"/>
        <v>45846</v>
      </c>
      <c r="S347">
        <f t="shared" ca="1" si="23"/>
        <v>49.515413677928052</v>
      </c>
      <c r="T347">
        <v>110.35</v>
      </c>
      <c r="U347" s="4">
        <v>348078018464</v>
      </c>
      <c r="V347">
        <v>81</v>
      </c>
      <c r="W347">
        <v>32.4</v>
      </c>
      <c r="X347">
        <v>23.8</v>
      </c>
      <c r="Y347">
        <v>5818553</v>
      </c>
    </row>
    <row r="348" spans="1:25" x14ac:dyDescent="0.25">
      <c r="A348">
        <v>365</v>
      </c>
      <c r="B348" t="s">
        <v>250</v>
      </c>
      <c r="C348" t="s">
        <v>1376</v>
      </c>
      <c r="D348" t="s">
        <v>1195</v>
      </c>
      <c r="E348" t="s">
        <v>1370</v>
      </c>
      <c r="F348" t="s">
        <v>1371</v>
      </c>
      <c r="G348" t="s">
        <v>250</v>
      </c>
      <c r="H348" t="s">
        <v>1820</v>
      </c>
      <c r="I348" t="s">
        <v>1796</v>
      </c>
      <c r="J348" t="s">
        <v>1372</v>
      </c>
      <c r="K348" t="s">
        <v>1377</v>
      </c>
      <c r="L348" s="4">
        <v>6700</v>
      </c>
      <c r="M348">
        <v>1979</v>
      </c>
      <c r="N348">
        <f t="shared" si="20"/>
        <v>1970</v>
      </c>
      <c r="O348">
        <v>1</v>
      </c>
      <c r="P348">
        <v>1</v>
      </c>
      <c r="Q348" s="3">
        <f t="shared" si="21"/>
        <v>28856</v>
      </c>
      <c r="R348" s="3">
        <f t="shared" ca="1" si="22"/>
        <v>45846</v>
      </c>
      <c r="S348">
        <f t="shared" ca="1" si="23"/>
        <v>46.515407467816161</v>
      </c>
      <c r="T348">
        <v>110.35</v>
      </c>
      <c r="U348" s="4">
        <v>348078018464</v>
      </c>
      <c r="V348">
        <v>81</v>
      </c>
      <c r="W348">
        <v>32.4</v>
      </c>
      <c r="X348">
        <v>23.8</v>
      </c>
      <c r="Y348">
        <v>5818553</v>
      </c>
    </row>
    <row r="349" spans="1:25" x14ac:dyDescent="0.25">
      <c r="A349">
        <v>365</v>
      </c>
      <c r="B349" t="s">
        <v>351</v>
      </c>
      <c r="C349" t="s">
        <v>1378</v>
      </c>
      <c r="D349" t="s">
        <v>680</v>
      </c>
      <c r="E349" t="s">
        <v>1379</v>
      </c>
      <c r="F349" t="s">
        <v>517</v>
      </c>
      <c r="G349" t="s">
        <v>351</v>
      </c>
      <c r="H349" t="s">
        <v>1820</v>
      </c>
      <c r="I349" t="s">
        <v>1797</v>
      </c>
      <c r="J349" t="s">
        <v>1380</v>
      </c>
      <c r="K349" t="s">
        <v>1381</v>
      </c>
      <c r="L349" s="4">
        <v>6700</v>
      </c>
      <c r="M349">
        <v>1943</v>
      </c>
      <c r="N349">
        <f t="shared" si="20"/>
        <v>1940</v>
      </c>
      <c r="O349">
        <v>1</v>
      </c>
      <c r="P349">
        <v>1</v>
      </c>
      <c r="Q349" s="3">
        <f t="shared" si="21"/>
        <v>15707</v>
      </c>
      <c r="R349" s="3">
        <f t="shared" ca="1" si="22"/>
        <v>45846</v>
      </c>
      <c r="S349">
        <f t="shared" ca="1" si="23"/>
        <v>82.515404406913845</v>
      </c>
      <c r="T349">
        <v>110.62</v>
      </c>
      <c r="U349" s="4">
        <v>2001244392042</v>
      </c>
      <c r="V349">
        <v>82.9</v>
      </c>
      <c r="W349">
        <v>24.3</v>
      </c>
      <c r="X349">
        <v>59.1</v>
      </c>
      <c r="Y349">
        <v>60297396</v>
      </c>
    </row>
    <row r="350" spans="1:25" x14ac:dyDescent="0.25">
      <c r="A350">
        <v>365</v>
      </c>
      <c r="B350" t="s">
        <v>30</v>
      </c>
      <c r="C350" t="s">
        <v>1382</v>
      </c>
      <c r="D350" t="s">
        <v>105</v>
      </c>
      <c r="E350" t="s">
        <v>214</v>
      </c>
      <c r="F350" t="s">
        <v>215</v>
      </c>
      <c r="G350" t="s">
        <v>30</v>
      </c>
      <c r="H350" t="s">
        <v>1816</v>
      </c>
      <c r="I350" t="s">
        <v>1796</v>
      </c>
      <c r="J350" t="s">
        <v>419</v>
      </c>
      <c r="K350" t="s">
        <v>1383</v>
      </c>
      <c r="L350" s="4">
        <v>6700</v>
      </c>
      <c r="M350">
        <v>1968</v>
      </c>
      <c r="N350">
        <f t="shared" si="20"/>
        <v>1960</v>
      </c>
      <c r="O350">
        <v>1</v>
      </c>
      <c r="P350">
        <v>1</v>
      </c>
      <c r="Q350" s="3">
        <f t="shared" si="21"/>
        <v>24838</v>
      </c>
      <c r="R350" s="3">
        <f t="shared" ca="1" si="22"/>
        <v>45846</v>
      </c>
      <c r="S350">
        <f t="shared" ca="1" si="23"/>
        <v>57.515411848005662</v>
      </c>
      <c r="T350">
        <v>125.08</v>
      </c>
      <c r="U350" s="4">
        <v>19910000000000</v>
      </c>
      <c r="V350">
        <v>77</v>
      </c>
      <c r="W350">
        <v>9.4</v>
      </c>
      <c r="X350">
        <v>59.2</v>
      </c>
      <c r="Y350">
        <v>1397715000</v>
      </c>
    </row>
    <row r="351" spans="1:25" x14ac:dyDescent="0.25">
      <c r="A351">
        <v>365</v>
      </c>
      <c r="B351" t="s">
        <v>250</v>
      </c>
      <c r="C351" t="s">
        <v>1384</v>
      </c>
      <c r="D351" t="s">
        <v>105</v>
      </c>
      <c r="E351" t="s">
        <v>106</v>
      </c>
      <c r="F351" t="s">
        <v>1385</v>
      </c>
      <c r="G351" t="s">
        <v>250</v>
      </c>
      <c r="H351" t="s">
        <v>1816</v>
      </c>
      <c r="I351" t="s">
        <v>1796</v>
      </c>
      <c r="J351" t="s">
        <v>1386</v>
      </c>
      <c r="K351" t="s">
        <v>942</v>
      </c>
      <c r="L351" s="4">
        <v>6700</v>
      </c>
      <c r="M351">
        <v>1962</v>
      </c>
      <c r="N351">
        <f t="shared" si="20"/>
        <v>1960</v>
      </c>
      <c r="O351">
        <v>8</v>
      </c>
      <c r="P351">
        <v>1</v>
      </c>
      <c r="Q351" s="3">
        <f t="shared" si="21"/>
        <v>22859</v>
      </c>
      <c r="R351" s="3">
        <f t="shared" ca="1" si="22"/>
        <v>45846</v>
      </c>
      <c r="S351">
        <f t="shared" ca="1" si="23"/>
        <v>62.934976043805612</v>
      </c>
      <c r="T351">
        <v>125.08</v>
      </c>
      <c r="U351" s="4">
        <v>19910000000000</v>
      </c>
      <c r="V351">
        <v>77</v>
      </c>
      <c r="W351">
        <v>9.4</v>
      </c>
      <c r="X351">
        <v>59.2</v>
      </c>
      <c r="Y351">
        <v>1397715000</v>
      </c>
    </row>
    <row r="352" spans="1:25" x14ac:dyDescent="0.25">
      <c r="A352">
        <v>365</v>
      </c>
      <c r="B352" t="s">
        <v>250</v>
      </c>
      <c r="C352" t="s">
        <v>1387</v>
      </c>
      <c r="D352" t="s">
        <v>170</v>
      </c>
      <c r="E352" t="s">
        <v>1388</v>
      </c>
      <c r="F352" t="s">
        <v>348</v>
      </c>
      <c r="G352" t="s">
        <v>250</v>
      </c>
      <c r="H352" t="s">
        <v>1820</v>
      </c>
      <c r="I352" t="s">
        <v>1797</v>
      </c>
      <c r="J352" t="s">
        <v>1389</v>
      </c>
      <c r="K352" t="s">
        <v>1390</v>
      </c>
      <c r="L352" s="4">
        <v>6700</v>
      </c>
      <c r="M352">
        <v>1969</v>
      </c>
      <c r="N352">
        <f t="shared" si="20"/>
        <v>1960</v>
      </c>
      <c r="O352">
        <v>1</v>
      </c>
      <c r="P352">
        <v>1</v>
      </c>
      <c r="Q352" s="3">
        <f t="shared" si="21"/>
        <v>25204</v>
      </c>
      <c r="R352" s="3">
        <f t="shared" ca="1" si="22"/>
        <v>45846</v>
      </c>
      <c r="S352">
        <f t="shared" ca="1" si="23"/>
        <v>56.515394591478938</v>
      </c>
      <c r="T352">
        <v>99.55</v>
      </c>
      <c r="U352" s="4">
        <v>703082435360</v>
      </c>
      <c r="V352">
        <v>83.6</v>
      </c>
      <c r="W352">
        <v>10.1</v>
      </c>
      <c r="X352">
        <v>28.8</v>
      </c>
      <c r="Y352">
        <v>8574832</v>
      </c>
    </row>
    <row r="353" spans="1:25" x14ac:dyDescent="0.25">
      <c r="A353">
        <v>365</v>
      </c>
      <c r="B353" t="s">
        <v>65</v>
      </c>
      <c r="C353" t="s">
        <v>1391</v>
      </c>
      <c r="D353" t="s">
        <v>23</v>
      </c>
      <c r="E353" t="s">
        <v>24</v>
      </c>
      <c r="F353" t="s">
        <v>358</v>
      </c>
      <c r="G353" t="s">
        <v>65</v>
      </c>
      <c r="H353" t="s">
        <v>1816</v>
      </c>
      <c r="I353" t="s">
        <v>1796</v>
      </c>
      <c r="J353" t="s">
        <v>1392</v>
      </c>
      <c r="K353" t="s">
        <v>1393</v>
      </c>
      <c r="L353" s="4">
        <v>6700</v>
      </c>
      <c r="M353">
        <v>1967</v>
      </c>
      <c r="N353">
        <f t="shared" si="20"/>
        <v>1960</v>
      </c>
      <c r="O353">
        <v>8</v>
      </c>
      <c r="P353">
        <v>25</v>
      </c>
      <c r="Q353" s="3">
        <f t="shared" si="21"/>
        <v>24709</v>
      </c>
      <c r="R353" s="3">
        <f t="shared" ca="1" si="22"/>
        <v>45846</v>
      </c>
      <c r="S353">
        <f t="shared" ca="1" si="23"/>
        <v>57.869280742459395</v>
      </c>
      <c r="T353">
        <v>110.05</v>
      </c>
      <c r="U353" s="4">
        <v>2715518274227</v>
      </c>
      <c r="V353">
        <v>82.5</v>
      </c>
      <c r="W353">
        <v>24.2</v>
      </c>
      <c r="X353">
        <v>60.7</v>
      </c>
      <c r="Y353">
        <v>67059887</v>
      </c>
    </row>
    <row r="354" spans="1:25" x14ac:dyDescent="0.25">
      <c r="A354">
        <v>365</v>
      </c>
      <c r="B354" t="s">
        <v>292</v>
      </c>
      <c r="C354" t="s">
        <v>1394</v>
      </c>
      <c r="D354" t="s">
        <v>32</v>
      </c>
      <c r="E354" t="s">
        <v>1395</v>
      </c>
      <c r="F354" t="s">
        <v>1396</v>
      </c>
      <c r="G354" t="s">
        <v>292</v>
      </c>
      <c r="H354" t="s">
        <v>1816</v>
      </c>
      <c r="I354" t="s">
        <v>1796</v>
      </c>
      <c r="J354" t="s">
        <v>1397</v>
      </c>
      <c r="K354" t="s">
        <v>1398</v>
      </c>
      <c r="L354" s="4">
        <v>6700</v>
      </c>
      <c r="M354">
        <v>1951</v>
      </c>
      <c r="N354">
        <f t="shared" si="20"/>
        <v>1950</v>
      </c>
      <c r="O354">
        <v>3</v>
      </c>
      <c r="P354">
        <v>27</v>
      </c>
      <c r="Q354" s="3">
        <f t="shared" si="21"/>
        <v>18714</v>
      </c>
      <c r="R354" s="3">
        <f t="shared" ca="1" si="22"/>
        <v>45846</v>
      </c>
      <c r="S354">
        <f t="shared" ca="1" si="23"/>
        <v>74.282689640067176</v>
      </c>
      <c r="T354">
        <v>117.24</v>
      </c>
      <c r="U354" s="4">
        <v>21427700000000</v>
      </c>
      <c r="V354">
        <v>78.5</v>
      </c>
      <c r="W354">
        <v>9.6</v>
      </c>
      <c r="X354">
        <v>36.6</v>
      </c>
      <c r="Y354">
        <v>328239523</v>
      </c>
    </row>
    <row r="355" spans="1:25" x14ac:dyDescent="0.25">
      <c r="A355">
        <v>365</v>
      </c>
      <c r="B355" t="s">
        <v>462</v>
      </c>
      <c r="C355" t="s">
        <v>1399</v>
      </c>
      <c r="D355" t="s">
        <v>32</v>
      </c>
      <c r="E355" t="s">
        <v>831</v>
      </c>
      <c r="F355" t="s">
        <v>465</v>
      </c>
      <c r="G355" t="s">
        <v>462</v>
      </c>
      <c r="H355" t="s">
        <v>1820</v>
      </c>
      <c r="I355" t="s">
        <v>1796</v>
      </c>
      <c r="J355" t="s">
        <v>1400</v>
      </c>
      <c r="K355" t="s">
        <v>1340</v>
      </c>
      <c r="L355" s="4">
        <v>6700</v>
      </c>
      <c r="M355">
        <v>1938</v>
      </c>
      <c r="N355">
        <f t="shared" si="20"/>
        <v>1930</v>
      </c>
      <c r="O355">
        <v>12</v>
      </c>
      <c r="P355">
        <v>25</v>
      </c>
      <c r="Q355" s="3">
        <f t="shared" si="21"/>
        <v>14239</v>
      </c>
      <c r="R355" s="3">
        <f t="shared" ca="1" si="22"/>
        <v>45846</v>
      </c>
      <c r="S355">
        <f t="shared" ca="1" si="23"/>
        <v>86.535249828884332</v>
      </c>
      <c r="T355">
        <v>117.24</v>
      </c>
      <c r="U355" s="4">
        <v>21427700000000</v>
      </c>
      <c r="V355">
        <v>78.5</v>
      </c>
      <c r="W355">
        <v>9.6</v>
      </c>
      <c r="X355">
        <v>36.6</v>
      </c>
      <c r="Y355">
        <v>328239523</v>
      </c>
    </row>
    <row r="356" spans="1:25" x14ac:dyDescent="0.25">
      <c r="A356">
        <v>365</v>
      </c>
      <c r="B356" t="s">
        <v>462</v>
      </c>
      <c r="C356" t="s">
        <v>1401</v>
      </c>
      <c r="D356" t="s">
        <v>32</v>
      </c>
      <c r="E356" t="s">
        <v>503</v>
      </c>
      <c r="F356" t="s">
        <v>465</v>
      </c>
      <c r="G356" t="s">
        <v>462</v>
      </c>
      <c r="H356" t="s">
        <v>1816</v>
      </c>
      <c r="I356" t="s">
        <v>1796</v>
      </c>
      <c r="J356" t="s">
        <v>1402</v>
      </c>
      <c r="K356" t="s">
        <v>1403</v>
      </c>
      <c r="L356" s="4">
        <v>6700</v>
      </c>
      <c r="M356">
        <v>1939</v>
      </c>
      <c r="N356">
        <f t="shared" si="20"/>
        <v>1930</v>
      </c>
      <c r="O356">
        <v>5</v>
      </c>
      <c r="P356">
        <v>23</v>
      </c>
      <c r="Q356" s="3">
        <f t="shared" si="21"/>
        <v>14388</v>
      </c>
      <c r="R356" s="3">
        <f t="shared" ca="1" si="22"/>
        <v>45846</v>
      </c>
      <c r="S356">
        <f t="shared" ca="1" si="23"/>
        <v>86.126632470025498</v>
      </c>
      <c r="T356">
        <v>117.24</v>
      </c>
      <c r="U356" s="4">
        <v>21427700000000</v>
      </c>
      <c r="V356">
        <v>78.5</v>
      </c>
      <c r="W356">
        <v>9.6</v>
      </c>
      <c r="X356">
        <v>36.6</v>
      </c>
      <c r="Y356">
        <v>328239523</v>
      </c>
    </row>
    <row r="357" spans="1:25" x14ac:dyDescent="0.25">
      <c r="A357">
        <v>365</v>
      </c>
      <c r="B357" t="s">
        <v>49</v>
      </c>
      <c r="C357" t="s">
        <v>1404</v>
      </c>
      <c r="D357" t="s">
        <v>32</v>
      </c>
      <c r="E357" t="s">
        <v>1405</v>
      </c>
      <c r="F357" t="s">
        <v>204</v>
      </c>
      <c r="G357" t="s">
        <v>49</v>
      </c>
      <c r="H357" t="s">
        <v>1816</v>
      </c>
      <c r="I357" t="s">
        <v>1796</v>
      </c>
      <c r="J357" t="s">
        <v>1406</v>
      </c>
      <c r="K357" t="s">
        <v>600</v>
      </c>
      <c r="L357" s="4">
        <v>6700</v>
      </c>
      <c r="M357">
        <v>1930</v>
      </c>
      <c r="N357">
        <f t="shared" si="20"/>
        <v>1930</v>
      </c>
      <c r="O357">
        <v>8</v>
      </c>
      <c r="P357">
        <v>12</v>
      </c>
      <c r="Q357" s="3">
        <f t="shared" si="21"/>
        <v>11182</v>
      </c>
      <c r="R357" s="3">
        <f t="shared" ca="1" si="22"/>
        <v>45846</v>
      </c>
      <c r="S357">
        <f t="shared" ca="1" si="23"/>
        <v>94.904859685147159</v>
      </c>
      <c r="T357">
        <v>117.24</v>
      </c>
      <c r="U357" s="4">
        <v>21427700000000</v>
      </c>
      <c r="V357">
        <v>78.5</v>
      </c>
      <c r="W357">
        <v>9.6</v>
      </c>
      <c r="X357">
        <v>36.6</v>
      </c>
      <c r="Y357">
        <v>328239523</v>
      </c>
    </row>
    <row r="358" spans="1:25" x14ac:dyDescent="0.25">
      <c r="A358">
        <v>365</v>
      </c>
      <c r="B358" t="s">
        <v>38</v>
      </c>
      <c r="C358" t="s">
        <v>1407</v>
      </c>
      <c r="D358" t="s">
        <v>32</v>
      </c>
      <c r="E358" t="s">
        <v>1408</v>
      </c>
      <c r="F358" t="s">
        <v>1409</v>
      </c>
      <c r="G358" t="s">
        <v>38</v>
      </c>
      <c r="H358" t="s">
        <v>1816</v>
      </c>
      <c r="I358" t="s">
        <v>1796</v>
      </c>
      <c r="J358" t="s">
        <v>815</v>
      </c>
      <c r="K358" t="s">
        <v>137</v>
      </c>
      <c r="L358" s="4">
        <v>6700</v>
      </c>
      <c r="M358">
        <v>1951</v>
      </c>
      <c r="N358">
        <f t="shared" si="20"/>
        <v>1950</v>
      </c>
      <c r="O358">
        <v>10</v>
      </c>
      <c r="P358">
        <v>12</v>
      </c>
      <c r="Q358" s="3">
        <f t="shared" si="21"/>
        <v>18913</v>
      </c>
      <c r="R358" s="3">
        <f t="shared" ca="1" si="22"/>
        <v>45846</v>
      </c>
      <c r="S358">
        <f t="shared" ca="1" si="23"/>
        <v>73.737862305614371</v>
      </c>
      <c r="T358">
        <v>117.24</v>
      </c>
      <c r="U358" s="4">
        <v>21427700000000</v>
      </c>
      <c r="V358">
        <v>78.5</v>
      </c>
      <c r="W358">
        <v>9.6</v>
      </c>
      <c r="X358">
        <v>36.6</v>
      </c>
      <c r="Y358">
        <v>328239523</v>
      </c>
    </row>
    <row r="359" spans="1:25" x14ac:dyDescent="0.25">
      <c r="A359">
        <v>365</v>
      </c>
      <c r="B359" t="s">
        <v>250</v>
      </c>
      <c r="C359" t="s">
        <v>1410</v>
      </c>
      <c r="D359" t="s">
        <v>1195</v>
      </c>
      <c r="E359" t="s">
        <v>1370</v>
      </c>
      <c r="F359" t="s">
        <v>1371</v>
      </c>
      <c r="G359" t="s">
        <v>250</v>
      </c>
      <c r="H359" t="s">
        <v>1820</v>
      </c>
      <c r="I359" t="s">
        <v>1797</v>
      </c>
      <c r="J359" t="s">
        <v>1411</v>
      </c>
      <c r="K359" t="s">
        <v>1412</v>
      </c>
      <c r="L359" s="4">
        <v>6700</v>
      </c>
      <c r="M359">
        <v>1983</v>
      </c>
      <c r="N359">
        <f t="shared" si="20"/>
        <v>1980</v>
      </c>
      <c r="O359">
        <v>5</v>
      </c>
      <c r="P359">
        <v>18</v>
      </c>
      <c r="Q359" s="3">
        <f t="shared" si="21"/>
        <v>30454</v>
      </c>
      <c r="R359" s="3">
        <f t="shared" ca="1" si="22"/>
        <v>45846</v>
      </c>
      <c r="S359">
        <f t="shared" ca="1" si="23"/>
        <v>42.140328536864892</v>
      </c>
      <c r="T359">
        <v>110.35</v>
      </c>
      <c r="U359" s="4">
        <v>348078018464</v>
      </c>
      <c r="V359">
        <v>81</v>
      </c>
      <c r="W359">
        <v>32.4</v>
      </c>
      <c r="X359">
        <v>23.8</v>
      </c>
      <c r="Y359">
        <v>5818553</v>
      </c>
    </row>
    <row r="360" spans="1:25" x14ac:dyDescent="0.25">
      <c r="A360">
        <v>365</v>
      </c>
      <c r="B360" t="s">
        <v>38</v>
      </c>
      <c r="C360" t="s">
        <v>1413</v>
      </c>
      <c r="D360" t="s">
        <v>32</v>
      </c>
      <c r="E360" t="s">
        <v>1414</v>
      </c>
      <c r="F360" t="s">
        <v>1409</v>
      </c>
      <c r="G360" t="s">
        <v>38</v>
      </c>
      <c r="H360" t="s">
        <v>1816</v>
      </c>
      <c r="I360" t="s">
        <v>1796</v>
      </c>
      <c r="J360" t="s">
        <v>1415</v>
      </c>
      <c r="K360" t="s">
        <v>190</v>
      </c>
      <c r="L360" s="4">
        <v>6700</v>
      </c>
      <c r="M360">
        <v>1941</v>
      </c>
      <c r="N360">
        <f t="shared" si="20"/>
        <v>1940</v>
      </c>
      <c r="O360">
        <v>8</v>
      </c>
      <c r="P360">
        <v>12</v>
      </c>
      <c r="Q360" s="3">
        <f t="shared" si="21"/>
        <v>15200</v>
      </c>
      <c r="R360" s="3">
        <f t="shared" ca="1" si="22"/>
        <v>45846</v>
      </c>
      <c r="S360">
        <f t="shared" ca="1" si="23"/>
        <v>83.904850866456229</v>
      </c>
      <c r="T360">
        <v>117.24</v>
      </c>
      <c r="U360" s="4">
        <v>21427700000000</v>
      </c>
      <c r="V360">
        <v>78.5</v>
      </c>
      <c r="W360">
        <v>9.6</v>
      </c>
      <c r="X360">
        <v>36.6</v>
      </c>
      <c r="Y360">
        <v>328239523</v>
      </c>
    </row>
    <row r="361" spans="1:25" x14ac:dyDescent="0.25">
      <c r="A361">
        <v>365</v>
      </c>
      <c r="B361" t="s">
        <v>103</v>
      </c>
      <c r="C361" t="s">
        <v>1416</v>
      </c>
      <c r="D361" t="s">
        <v>105</v>
      </c>
      <c r="E361" t="s">
        <v>1061</v>
      </c>
      <c r="F361" t="s">
        <v>1417</v>
      </c>
      <c r="G361" t="s">
        <v>103</v>
      </c>
      <c r="H361" t="s">
        <v>1816</v>
      </c>
      <c r="I361" t="s">
        <v>1796</v>
      </c>
      <c r="J361" t="s">
        <v>549</v>
      </c>
      <c r="K361" t="s">
        <v>1418</v>
      </c>
      <c r="L361" s="4">
        <v>6700</v>
      </c>
      <c r="M361">
        <v>1958</v>
      </c>
      <c r="N361">
        <f t="shared" si="20"/>
        <v>1950</v>
      </c>
      <c r="O361">
        <v>1</v>
      </c>
      <c r="P361">
        <v>1</v>
      </c>
      <c r="Q361" s="3">
        <f t="shared" si="21"/>
        <v>21186</v>
      </c>
      <c r="R361" s="3">
        <f t="shared" ca="1" si="22"/>
        <v>45846</v>
      </c>
      <c r="S361">
        <f t="shared" ca="1" si="23"/>
        <v>67.515400410677614</v>
      </c>
      <c r="T361">
        <v>125.08</v>
      </c>
      <c r="U361" s="4">
        <v>19910000000000</v>
      </c>
      <c r="V361">
        <v>77</v>
      </c>
      <c r="W361">
        <v>9.4</v>
      </c>
      <c r="X361">
        <v>59.2</v>
      </c>
      <c r="Y361">
        <v>1397715000</v>
      </c>
    </row>
    <row r="362" spans="1:25" x14ac:dyDescent="0.25">
      <c r="A362">
        <v>383</v>
      </c>
      <c r="B362" t="s">
        <v>250</v>
      </c>
      <c r="C362" t="s">
        <v>1419</v>
      </c>
      <c r="D362" t="s">
        <v>170</v>
      </c>
      <c r="E362" t="s">
        <v>1420</v>
      </c>
      <c r="F362" t="s">
        <v>348</v>
      </c>
      <c r="G362" t="s">
        <v>250</v>
      </c>
      <c r="H362" t="s">
        <v>1820</v>
      </c>
      <c r="I362" t="s">
        <v>1797</v>
      </c>
      <c r="J362" t="s">
        <v>1421</v>
      </c>
      <c r="K362" t="s">
        <v>1422</v>
      </c>
      <c r="L362" s="4">
        <v>6600</v>
      </c>
      <c r="M362">
        <v>1976</v>
      </c>
      <c r="N362">
        <f t="shared" si="20"/>
        <v>1970</v>
      </c>
      <c r="O362">
        <v>1</v>
      </c>
      <c r="P362">
        <v>1</v>
      </c>
      <c r="Q362" s="3">
        <f t="shared" si="21"/>
        <v>27760</v>
      </c>
      <c r="R362" s="3">
        <f t="shared" ca="1" si="22"/>
        <v>45846</v>
      </c>
      <c r="S362">
        <f t="shared" ca="1" si="23"/>
        <v>49.515413677928052</v>
      </c>
      <c r="T362">
        <v>99.55</v>
      </c>
      <c r="U362" s="4">
        <v>703082435360</v>
      </c>
      <c r="V362">
        <v>83.6</v>
      </c>
      <c r="W362">
        <v>10.1</v>
      </c>
      <c r="X362">
        <v>28.8</v>
      </c>
      <c r="Y362">
        <v>8574832</v>
      </c>
    </row>
    <row r="363" spans="1:25" x14ac:dyDescent="0.25">
      <c r="A363">
        <v>383</v>
      </c>
      <c r="B363" t="s">
        <v>103</v>
      </c>
      <c r="C363" t="s">
        <v>1423</v>
      </c>
      <c r="D363" t="s">
        <v>32</v>
      </c>
      <c r="E363" t="s">
        <v>984</v>
      </c>
      <c r="F363" t="s">
        <v>1424</v>
      </c>
      <c r="G363" t="s">
        <v>103</v>
      </c>
      <c r="H363" t="s">
        <v>1820</v>
      </c>
      <c r="I363" t="s">
        <v>1796</v>
      </c>
      <c r="J363" t="s">
        <v>1425</v>
      </c>
      <c r="K363" t="s">
        <v>1426</v>
      </c>
      <c r="L363" s="4">
        <v>6600</v>
      </c>
      <c r="M363">
        <v>1954</v>
      </c>
      <c r="N363">
        <f t="shared" si="20"/>
        <v>1950</v>
      </c>
      <c r="O363">
        <v>4</v>
      </c>
      <c r="P363">
        <v>22</v>
      </c>
      <c r="Q363" s="3">
        <f t="shared" si="21"/>
        <v>19836</v>
      </c>
      <c r="R363" s="3">
        <f t="shared" ca="1" si="22"/>
        <v>45846</v>
      </c>
      <c r="S363">
        <f t="shared" ca="1" si="23"/>
        <v>71.21149897330595</v>
      </c>
      <c r="T363">
        <v>117.24</v>
      </c>
      <c r="U363" s="4">
        <v>21427700000000</v>
      </c>
      <c r="V363">
        <v>78.5</v>
      </c>
      <c r="W363">
        <v>9.6</v>
      </c>
      <c r="X363">
        <v>36.6</v>
      </c>
      <c r="Y363">
        <v>328239523</v>
      </c>
    </row>
    <row r="364" spans="1:25" x14ac:dyDescent="0.25">
      <c r="A364">
        <v>383</v>
      </c>
      <c r="B364" t="s">
        <v>103</v>
      </c>
      <c r="C364" t="s">
        <v>1427</v>
      </c>
      <c r="D364" t="s">
        <v>32</v>
      </c>
      <c r="E364" t="s">
        <v>984</v>
      </c>
      <c r="F364" t="s">
        <v>1424</v>
      </c>
      <c r="G364" t="s">
        <v>103</v>
      </c>
      <c r="H364" t="s">
        <v>1820</v>
      </c>
      <c r="I364" t="s">
        <v>1796</v>
      </c>
      <c r="J364" t="s">
        <v>1425</v>
      </c>
      <c r="K364" t="s">
        <v>1428</v>
      </c>
      <c r="L364" s="4">
        <v>6600</v>
      </c>
      <c r="M364">
        <v>1953</v>
      </c>
      <c r="N364">
        <f t="shared" si="20"/>
        <v>1950</v>
      </c>
      <c r="O364">
        <v>3</v>
      </c>
      <c r="P364">
        <v>1</v>
      </c>
      <c r="Q364" s="3">
        <f t="shared" si="21"/>
        <v>19419</v>
      </c>
      <c r="R364" s="3">
        <f t="shared" ca="1" si="22"/>
        <v>45846</v>
      </c>
      <c r="S364">
        <f t="shared" ca="1" si="23"/>
        <v>72.353861155908945</v>
      </c>
      <c r="T364">
        <v>117.24</v>
      </c>
      <c r="U364" s="4">
        <v>21427700000000</v>
      </c>
      <c r="V364">
        <v>78.5</v>
      </c>
      <c r="W364">
        <v>9.6</v>
      </c>
      <c r="X364">
        <v>36.6</v>
      </c>
      <c r="Y364">
        <v>328239523</v>
      </c>
    </row>
    <row r="365" spans="1:25" x14ac:dyDescent="0.25">
      <c r="A365">
        <v>383</v>
      </c>
      <c r="B365" t="s">
        <v>103</v>
      </c>
      <c r="C365" t="s">
        <v>1429</v>
      </c>
      <c r="D365" t="s">
        <v>32</v>
      </c>
      <c r="E365" t="s">
        <v>1430</v>
      </c>
      <c r="F365" t="s">
        <v>1424</v>
      </c>
      <c r="G365" t="s">
        <v>103</v>
      </c>
      <c r="H365" t="s">
        <v>1820</v>
      </c>
      <c r="I365" t="s">
        <v>1797</v>
      </c>
      <c r="J365" t="s">
        <v>1431</v>
      </c>
      <c r="K365" t="s">
        <v>1432</v>
      </c>
      <c r="L365" s="4">
        <v>6600</v>
      </c>
      <c r="M365">
        <v>1955</v>
      </c>
      <c r="N365">
        <f t="shared" si="20"/>
        <v>1950</v>
      </c>
      <c r="O365">
        <v>12</v>
      </c>
      <c r="P365">
        <v>17</v>
      </c>
      <c r="Q365" s="3">
        <f t="shared" si="21"/>
        <v>20440</v>
      </c>
      <c r="R365" s="3">
        <f t="shared" ca="1" si="22"/>
        <v>45846</v>
      </c>
      <c r="S365">
        <f t="shared" ca="1" si="23"/>
        <v>69.55716654455712</v>
      </c>
      <c r="T365">
        <v>117.24</v>
      </c>
      <c r="U365" s="4">
        <v>21427700000000</v>
      </c>
      <c r="V365">
        <v>78.5</v>
      </c>
      <c r="W365">
        <v>9.6</v>
      </c>
      <c r="X365">
        <v>36.6</v>
      </c>
      <c r="Y365">
        <v>328239523</v>
      </c>
    </row>
    <row r="366" spans="1:25" x14ac:dyDescent="0.25">
      <c r="A366">
        <v>383</v>
      </c>
      <c r="B366" t="s">
        <v>49</v>
      </c>
      <c r="C366" t="s">
        <v>1433</v>
      </c>
      <c r="D366" t="s">
        <v>32</v>
      </c>
      <c r="E366" t="s">
        <v>61</v>
      </c>
      <c r="F366" t="s">
        <v>204</v>
      </c>
      <c r="G366" t="s">
        <v>49</v>
      </c>
      <c r="H366" t="s">
        <v>1816</v>
      </c>
      <c r="I366" t="s">
        <v>1796</v>
      </c>
      <c r="J366" t="s">
        <v>1434</v>
      </c>
      <c r="K366" t="s">
        <v>1435</v>
      </c>
      <c r="L366" s="4">
        <v>6600</v>
      </c>
      <c r="M366">
        <v>1945</v>
      </c>
      <c r="N366">
        <f t="shared" si="20"/>
        <v>1940</v>
      </c>
      <c r="O366">
        <v>2</v>
      </c>
      <c r="P366">
        <v>25</v>
      </c>
      <c r="Q366" s="3">
        <f t="shared" si="21"/>
        <v>16493</v>
      </c>
      <c r="R366" s="3">
        <f t="shared" ca="1" si="22"/>
        <v>45846</v>
      </c>
      <c r="S366">
        <f t="shared" ca="1" si="23"/>
        <v>80.364813249957749</v>
      </c>
      <c r="T366">
        <v>117.24</v>
      </c>
      <c r="U366" s="4">
        <v>21427700000000</v>
      </c>
      <c r="V366">
        <v>78.5</v>
      </c>
      <c r="W366">
        <v>9.6</v>
      </c>
      <c r="X366">
        <v>36.6</v>
      </c>
      <c r="Y366">
        <v>328239523</v>
      </c>
    </row>
    <row r="367" spans="1:25" x14ac:dyDescent="0.25">
      <c r="A367">
        <v>383</v>
      </c>
      <c r="B367" t="s">
        <v>38</v>
      </c>
      <c r="C367" t="s">
        <v>1436</v>
      </c>
      <c r="D367" t="s">
        <v>32</v>
      </c>
      <c r="E367" t="s">
        <v>1437</v>
      </c>
      <c r="F367" t="s">
        <v>387</v>
      </c>
      <c r="G367" t="s">
        <v>38</v>
      </c>
      <c r="H367" t="s">
        <v>1816</v>
      </c>
      <c r="I367" t="s">
        <v>1796</v>
      </c>
      <c r="J367" t="s">
        <v>1438</v>
      </c>
      <c r="K367" t="s">
        <v>1113</v>
      </c>
      <c r="L367" s="4">
        <v>6600</v>
      </c>
      <c r="M367">
        <v>1959</v>
      </c>
      <c r="N367">
        <f t="shared" si="20"/>
        <v>1950</v>
      </c>
      <c r="O367">
        <v>10</v>
      </c>
      <c r="P367">
        <v>8</v>
      </c>
      <c r="Q367" s="3">
        <f t="shared" si="21"/>
        <v>21831</v>
      </c>
      <c r="R367" s="3">
        <f t="shared" ca="1" si="22"/>
        <v>45846</v>
      </c>
      <c r="S367">
        <f t="shared" ca="1" si="23"/>
        <v>65.74881497221314</v>
      </c>
      <c r="T367">
        <v>117.24</v>
      </c>
      <c r="U367" s="4">
        <v>21427700000000</v>
      </c>
      <c r="V367">
        <v>78.5</v>
      </c>
      <c r="W367">
        <v>9.6</v>
      </c>
      <c r="X367">
        <v>36.6</v>
      </c>
      <c r="Y367">
        <v>328239523</v>
      </c>
    </row>
    <row r="368" spans="1:25" x14ac:dyDescent="0.25">
      <c r="A368">
        <v>383</v>
      </c>
      <c r="B368" t="s">
        <v>49</v>
      </c>
      <c r="C368" t="s">
        <v>1439</v>
      </c>
      <c r="D368" t="s">
        <v>158</v>
      </c>
      <c r="E368" t="s">
        <v>1440</v>
      </c>
      <c r="F368" t="s">
        <v>264</v>
      </c>
      <c r="G368" t="s">
        <v>49</v>
      </c>
      <c r="H368" t="s">
        <v>1820</v>
      </c>
      <c r="I368" t="s">
        <v>1797</v>
      </c>
      <c r="J368" t="s">
        <v>1441</v>
      </c>
      <c r="K368" t="s">
        <v>1442</v>
      </c>
      <c r="L368" s="4">
        <v>6600</v>
      </c>
      <c r="M368">
        <v>1976</v>
      </c>
      <c r="N368">
        <f t="shared" si="20"/>
        <v>1970</v>
      </c>
      <c r="O368">
        <v>1</v>
      </c>
      <c r="P368">
        <v>7</v>
      </c>
      <c r="Q368" s="3">
        <f t="shared" si="21"/>
        <v>27766</v>
      </c>
      <c r="R368" s="3">
        <f t="shared" ca="1" si="22"/>
        <v>45846</v>
      </c>
      <c r="S368">
        <f t="shared" ca="1" si="23"/>
        <v>49.498987022942565</v>
      </c>
      <c r="T368">
        <v>112.85</v>
      </c>
      <c r="U368" s="4">
        <v>3845630030824</v>
      </c>
      <c r="V368">
        <v>80.900000000000006</v>
      </c>
      <c r="W368">
        <v>11.5</v>
      </c>
      <c r="X368">
        <v>48.8</v>
      </c>
      <c r="Y368">
        <v>83132799</v>
      </c>
    </row>
    <row r="369" spans="1:25" x14ac:dyDescent="0.25">
      <c r="A369">
        <v>390</v>
      </c>
      <c r="B369" t="s">
        <v>49</v>
      </c>
      <c r="C369" t="s">
        <v>1443</v>
      </c>
      <c r="D369" t="s">
        <v>32</v>
      </c>
      <c r="E369" t="s">
        <v>130</v>
      </c>
      <c r="F369" t="s">
        <v>802</v>
      </c>
      <c r="G369" t="s">
        <v>49</v>
      </c>
      <c r="H369" t="s">
        <v>1816</v>
      </c>
      <c r="I369" t="s">
        <v>1796</v>
      </c>
      <c r="J369" t="s">
        <v>1444</v>
      </c>
      <c r="K369" t="s">
        <v>137</v>
      </c>
      <c r="L369" s="4">
        <v>6500</v>
      </c>
      <c r="M369">
        <v>1942</v>
      </c>
      <c r="N369">
        <f t="shared" si="20"/>
        <v>1940</v>
      </c>
      <c r="O369">
        <v>11</v>
      </c>
      <c r="P369">
        <v>27</v>
      </c>
      <c r="Q369" s="3">
        <f t="shared" si="21"/>
        <v>15672</v>
      </c>
      <c r="R369" s="3">
        <f t="shared" ca="1" si="22"/>
        <v>45846</v>
      </c>
      <c r="S369">
        <f t="shared" ca="1" si="23"/>
        <v>82.611909650924019</v>
      </c>
      <c r="T369">
        <v>117.24</v>
      </c>
      <c r="U369" s="4">
        <v>21427700000000</v>
      </c>
      <c r="V369">
        <v>78.5</v>
      </c>
      <c r="W369">
        <v>9.6</v>
      </c>
      <c r="X369">
        <v>36.6</v>
      </c>
      <c r="Y369">
        <v>328239523</v>
      </c>
    </row>
    <row r="370" spans="1:25" x14ac:dyDescent="0.25">
      <c r="A370">
        <v>390</v>
      </c>
      <c r="B370" t="s">
        <v>38</v>
      </c>
      <c r="C370" t="s">
        <v>1445</v>
      </c>
      <c r="D370" t="s">
        <v>32</v>
      </c>
      <c r="E370" t="s">
        <v>40</v>
      </c>
      <c r="F370" t="s">
        <v>56</v>
      </c>
      <c r="G370" t="s">
        <v>38</v>
      </c>
      <c r="H370" t="s">
        <v>1820</v>
      </c>
      <c r="I370" t="s">
        <v>1797</v>
      </c>
      <c r="J370" t="s">
        <v>1446</v>
      </c>
      <c r="K370" t="s">
        <v>1447</v>
      </c>
      <c r="L370" s="4">
        <v>6500</v>
      </c>
      <c r="M370">
        <v>1964</v>
      </c>
      <c r="N370">
        <f t="shared" si="20"/>
        <v>1960</v>
      </c>
      <c r="O370">
        <v>8</v>
      </c>
      <c r="P370">
        <v>15</v>
      </c>
      <c r="Q370" s="3">
        <f t="shared" si="21"/>
        <v>23604</v>
      </c>
      <c r="R370" s="3">
        <f t="shared" ca="1" si="22"/>
        <v>45846</v>
      </c>
      <c r="S370">
        <f t="shared" ca="1" si="23"/>
        <v>60.893932703347168</v>
      </c>
      <c r="T370">
        <v>117.24</v>
      </c>
      <c r="U370" s="4">
        <v>21427700000000</v>
      </c>
      <c r="V370">
        <v>78.5</v>
      </c>
      <c r="W370">
        <v>9.6</v>
      </c>
      <c r="X370">
        <v>36.6</v>
      </c>
      <c r="Y370">
        <v>328239523</v>
      </c>
    </row>
    <row r="371" spans="1:25" x14ac:dyDescent="0.25">
      <c r="A371">
        <v>390</v>
      </c>
      <c r="B371" t="s">
        <v>462</v>
      </c>
      <c r="C371" t="s">
        <v>1448</v>
      </c>
      <c r="D371" t="s">
        <v>32</v>
      </c>
      <c r="E371" t="s">
        <v>1449</v>
      </c>
      <c r="F371" t="s">
        <v>465</v>
      </c>
      <c r="G371" t="s">
        <v>462</v>
      </c>
      <c r="H371" t="s">
        <v>1820</v>
      </c>
      <c r="I371" t="s">
        <v>1797</v>
      </c>
      <c r="J371" t="s">
        <v>1450</v>
      </c>
      <c r="K371" t="s">
        <v>1451</v>
      </c>
      <c r="L371" s="4">
        <v>6500</v>
      </c>
      <c r="M371">
        <v>1930</v>
      </c>
      <c r="N371">
        <f t="shared" si="20"/>
        <v>1930</v>
      </c>
      <c r="O371">
        <v>2</v>
      </c>
      <c r="P371">
        <v>27</v>
      </c>
      <c r="Q371" s="3">
        <f t="shared" si="21"/>
        <v>11016</v>
      </c>
      <c r="R371" s="3">
        <f t="shared" ca="1" si="22"/>
        <v>45846</v>
      </c>
      <c r="S371">
        <f t="shared" ca="1" si="23"/>
        <v>95.359342915811084</v>
      </c>
      <c r="T371">
        <v>117.24</v>
      </c>
      <c r="U371" s="4">
        <v>21427700000000</v>
      </c>
      <c r="V371">
        <v>78.5</v>
      </c>
      <c r="W371">
        <v>9.6</v>
      </c>
      <c r="X371">
        <v>36.6</v>
      </c>
      <c r="Y371">
        <v>328239523</v>
      </c>
    </row>
    <row r="372" spans="1:25" x14ac:dyDescent="0.25">
      <c r="A372">
        <v>390</v>
      </c>
      <c r="B372" t="s">
        <v>462</v>
      </c>
      <c r="C372" t="s">
        <v>1452</v>
      </c>
      <c r="D372" t="s">
        <v>226</v>
      </c>
      <c r="E372" t="s">
        <v>227</v>
      </c>
      <c r="F372" t="s">
        <v>1453</v>
      </c>
      <c r="G372" t="s">
        <v>462</v>
      </c>
      <c r="H372" t="s">
        <v>1816</v>
      </c>
      <c r="I372" t="s">
        <v>1796</v>
      </c>
      <c r="J372" t="s">
        <v>1454</v>
      </c>
      <c r="K372" t="s">
        <v>137</v>
      </c>
      <c r="L372" s="4">
        <v>6500</v>
      </c>
      <c r="M372">
        <v>1938</v>
      </c>
      <c r="N372">
        <f t="shared" si="20"/>
        <v>1930</v>
      </c>
      <c r="O372">
        <v>9</v>
      </c>
      <c r="P372">
        <v>1</v>
      </c>
      <c r="Q372" s="3">
        <f t="shared" si="21"/>
        <v>14124</v>
      </c>
      <c r="R372" s="3">
        <f t="shared" ca="1" si="22"/>
        <v>45846</v>
      </c>
      <c r="S372">
        <f t="shared" ca="1" si="23"/>
        <v>86.850102669404521</v>
      </c>
      <c r="T372">
        <v>119.62</v>
      </c>
      <c r="U372" s="4">
        <v>2827113184696</v>
      </c>
      <c r="V372">
        <v>81.3</v>
      </c>
      <c r="W372">
        <v>25.5</v>
      </c>
      <c r="X372">
        <v>30.6</v>
      </c>
      <c r="Y372">
        <v>66834405</v>
      </c>
    </row>
    <row r="373" spans="1:25" x14ac:dyDescent="0.25">
      <c r="A373">
        <v>390</v>
      </c>
      <c r="B373" t="s">
        <v>462</v>
      </c>
      <c r="C373" t="s">
        <v>1455</v>
      </c>
      <c r="D373" t="s">
        <v>170</v>
      </c>
      <c r="E373" t="s">
        <v>1456</v>
      </c>
      <c r="F373" t="s">
        <v>465</v>
      </c>
      <c r="G373" t="s">
        <v>462</v>
      </c>
      <c r="H373" t="s">
        <v>1816</v>
      </c>
      <c r="I373" t="s">
        <v>1796</v>
      </c>
      <c r="J373" t="s">
        <v>1457</v>
      </c>
      <c r="K373" t="s">
        <v>1458</v>
      </c>
      <c r="L373" s="4">
        <v>6500</v>
      </c>
      <c r="M373">
        <v>1971</v>
      </c>
      <c r="N373">
        <f t="shared" si="20"/>
        <v>1970</v>
      </c>
      <c r="O373">
        <v>4</v>
      </c>
      <c r="P373">
        <v>22</v>
      </c>
      <c r="Q373" s="3">
        <f t="shared" si="21"/>
        <v>26045</v>
      </c>
      <c r="R373" s="3">
        <f t="shared" ca="1" si="22"/>
        <v>45846</v>
      </c>
      <c r="S373">
        <f t="shared" ca="1" si="23"/>
        <v>54.211508785902737</v>
      </c>
      <c r="T373">
        <v>99.55</v>
      </c>
      <c r="U373" s="4">
        <v>703082435360</v>
      </c>
      <c r="V373">
        <v>83.6</v>
      </c>
      <c r="W373">
        <v>10.1</v>
      </c>
      <c r="X373">
        <v>28.8</v>
      </c>
      <c r="Y373">
        <v>8574832</v>
      </c>
    </row>
    <row r="374" spans="1:25" x14ac:dyDescent="0.25">
      <c r="A374">
        <v>397</v>
      </c>
      <c r="B374" t="s">
        <v>49</v>
      </c>
      <c r="C374" t="s">
        <v>1459</v>
      </c>
      <c r="D374" t="s">
        <v>497</v>
      </c>
      <c r="E374" t="s">
        <v>1460</v>
      </c>
      <c r="F374" t="s">
        <v>264</v>
      </c>
      <c r="G374" t="s">
        <v>49</v>
      </c>
      <c r="H374" t="s">
        <v>1816</v>
      </c>
      <c r="I374" t="s">
        <v>1796</v>
      </c>
      <c r="J374" t="s">
        <v>1461</v>
      </c>
      <c r="K374" t="s">
        <v>457</v>
      </c>
      <c r="L374" s="4">
        <v>6400</v>
      </c>
      <c r="M374">
        <v>1951</v>
      </c>
      <c r="N374">
        <f t="shared" si="20"/>
        <v>1950</v>
      </c>
      <c r="O374">
        <v>8</v>
      </c>
      <c r="P374">
        <v>19</v>
      </c>
      <c r="Q374" s="3">
        <f t="shared" si="21"/>
        <v>18859</v>
      </c>
      <c r="R374" s="3">
        <f t="shared" ca="1" si="22"/>
        <v>45846</v>
      </c>
      <c r="S374">
        <f t="shared" ca="1" si="23"/>
        <v>73.885704898882963</v>
      </c>
      <c r="T374">
        <v>110.51</v>
      </c>
      <c r="U374" s="4">
        <v>530832908738</v>
      </c>
      <c r="V374">
        <v>82.5</v>
      </c>
      <c r="W374">
        <v>27.9</v>
      </c>
      <c r="X374">
        <v>49.1</v>
      </c>
      <c r="Y374">
        <v>10285453</v>
      </c>
    </row>
    <row r="375" spans="1:25" x14ac:dyDescent="0.25">
      <c r="A375">
        <v>397</v>
      </c>
      <c r="B375" t="s">
        <v>590</v>
      </c>
      <c r="C375" t="s">
        <v>1462</v>
      </c>
      <c r="D375" t="s">
        <v>32</v>
      </c>
      <c r="E375" t="s">
        <v>1285</v>
      </c>
      <c r="F375" t="s">
        <v>1463</v>
      </c>
      <c r="G375" t="s">
        <v>590</v>
      </c>
      <c r="H375" t="s">
        <v>1816</v>
      </c>
      <c r="I375" t="s">
        <v>1796</v>
      </c>
      <c r="J375" t="s">
        <v>1464</v>
      </c>
      <c r="K375" t="s">
        <v>266</v>
      </c>
      <c r="L375" s="4">
        <v>6400</v>
      </c>
      <c r="M375">
        <v>1960</v>
      </c>
      <c r="N375">
        <f t="shared" si="20"/>
        <v>1960</v>
      </c>
      <c r="O375">
        <v>4</v>
      </c>
      <c r="P375">
        <v>10</v>
      </c>
      <c r="Q375" s="3">
        <f t="shared" si="21"/>
        <v>22016</v>
      </c>
      <c r="R375" s="3">
        <f t="shared" ca="1" si="22"/>
        <v>45846</v>
      </c>
      <c r="S375">
        <f t="shared" ca="1" si="23"/>
        <v>65.24163106151741</v>
      </c>
      <c r="T375">
        <v>117.24</v>
      </c>
      <c r="U375" s="4">
        <v>21427700000000</v>
      </c>
      <c r="V375">
        <v>78.5</v>
      </c>
      <c r="W375">
        <v>9.6</v>
      </c>
      <c r="X375">
        <v>36.6</v>
      </c>
      <c r="Y375">
        <v>328239523</v>
      </c>
    </row>
    <row r="376" spans="1:25" x14ac:dyDescent="0.25">
      <c r="A376">
        <v>397</v>
      </c>
      <c r="B376" t="s">
        <v>49</v>
      </c>
      <c r="C376" t="s">
        <v>1465</v>
      </c>
      <c r="D376" t="s">
        <v>32</v>
      </c>
      <c r="E376" t="s">
        <v>61</v>
      </c>
      <c r="F376" t="s">
        <v>204</v>
      </c>
      <c r="G376" t="s">
        <v>49</v>
      </c>
      <c r="H376" t="s">
        <v>1816</v>
      </c>
      <c r="I376" t="s">
        <v>1796</v>
      </c>
      <c r="J376" t="s">
        <v>1466</v>
      </c>
      <c r="K376" t="s">
        <v>617</v>
      </c>
      <c r="L376" s="4">
        <v>6400</v>
      </c>
      <c r="M376">
        <v>1953</v>
      </c>
      <c r="N376">
        <f t="shared" si="20"/>
        <v>1950</v>
      </c>
      <c r="O376">
        <v>6</v>
      </c>
      <c r="P376">
        <v>14</v>
      </c>
      <c r="Q376" s="3">
        <f t="shared" si="21"/>
        <v>19524</v>
      </c>
      <c r="R376" s="3">
        <f t="shared" ca="1" si="22"/>
        <v>45846</v>
      </c>
      <c r="S376">
        <f t="shared" ca="1" si="23"/>
        <v>72.066384127817571</v>
      </c>
      <c r="T376">
        <v>117.24</v>
      </c>
      <c r="U376" s="4">
        <v>21427700000000</v>
      </c>
      <c r="V376">
        <v>78.5</v>
      </c>
      <c r="W376">
        <v>9.6</v>
      </c>
      <c r="X376">
        <v>36.6</v>
      </c>
      <c r="Y376">
        <v>328239523</v>
      </c>
    </row>
    <row r="377" spans="1:25" x14ac:dyDescent="0.25">
      <c r="A377">
        <v>397</v>
      </c>
      <c r="B377" t="s">
        <v>351</v>
      </c>
      <c r="C377" t="s">
        <v>1467</v>
      </c>
      <c r="D377" t="s">
        <v>105</v>
      </c>
      <c r="E377" t="s">
        <v>153</v>
      </c>
      <c r="F377" t="s">
        <v>1468</v>
      </c>
      <c r="G377" t="s">
        <v>351</v>
      </c>
      <c r="H377" t="s">
        <v>1816</v>
      </c>
      <c r="I377" t="s">
        <v>1797</v>
      </c>
      <c r="J377" t="s">
        <v>1469</v>
      </c>
      <c r="K377" t="s">
        <v>808</v>
      </c>
      <c r="L377" s="4">
        <v>6400</v>
      </c>
      <c r="M377">
        <v>1963</v>
      </c>
      <c r="N377">
        <f t="shared" si="20"/>
        <v>1960</v>
      </c>
      <c r="O377">
        <v>11</v>
      </c>
      <c r="P377">
        <v>1</v>
      </c>
      <c r="Q377" s="3">
        <f t="shared" si="21"/>
        <v>23316</v>
      </c>
      <c r="R377" s="3">
        <f t="shared" ca="1" si="22"/>
        <v>45846</v>
      </c>
      <c r="S377">
        <f t="shared" ca="1" si="23"/>
        <v>61.683108078744951</v>
      </c>
      <c r="T377">
        <v>125.08</v>
      </c>
      <c r="U377" s="4">
        <v>19910000000000</v>
      </c>
      <c r="V377">
        <v>77</v>
      </c>
      <c r="W377">
        <v>9.4</v>
      </c>
      <c r="X377">
        <v>59.2</v>
      </c>
      <c r="Y377">
        <v>1397715000</v>
      </c>
    </row>
    <row r="378" spans="1:25" x14ac:dyDescent="0.25">
      <c r="A378">
        <v>397</v>
      </c>
      <c r="B378" t="s">
        <v>292</v>
      </c>
      <c r="C378" t="s">
        <v>1470</v>
      </c>
      <c r="D378" t="s">
        <v>23</v>
      </c>
      <c r="E378" t="s">
        <v>24</v>
      </c>
      <c r="F378" t="s">
        <v>619</v>
      </c>
      <c r="G378" t="s">
        <v>292</v>
      </c>
      <c r="H378" t="s">
        <v>1816</v>
      </c>
      <c r="I378" t="s">
        <v>1796</v>
      </c>
      <c r="J378" t="s">
        <v>1471</v>
      </c>
      <c r="K378" t="s">
        <v>1472</v>
      </c>
      <c r="L378" s="4">
        <v>6400</v>
      </c>
      <c r="M378">
        <v>1962</v>
      </c>
      <c r="N378">
        <f t="shared" si="20"/>
        <v>1960</v>
      </c>
      <c r="O378">
        <v>10</v>
      </c>
      <c r="P378">
        <v>15</v>
      </c>
      <c r="Q378" s="3">
        <f t="shared" si="21"/>
        <v>22934</v>
      </c>
      <c r="R378" s="3">
        <f t="shared" ca="1" si="22"/>
        <v>45846</v>
      </c>
      <c r="S378">
        <f t="shared" ca="1" si="23"/>
        <v>62.729637234770706</v>
      </c>
      <c r="T378">
        <v>110.05</v>
      </c>
      <c r="U378" s="4">
        <v>2715518274227</v>
      </c>
      <c r="V378">
        <v>82.5</v>
      </c>
      <c r="W378">
        <v>24.2</v>
      </c>
      <c r="X378">
        <v>60.7</v>
      </c>
      <c r="Y378">
        <v>67059887</v>
      </c>
    </row>
    <row r="379" spans="1:25" x14ac:dyDescent="0.25">
      <c r="A379">
        <v>397</v>
      </c>
      <c r="B379" t="s">
        <v>49</v>
      </c>
      <c r="C379" t="s">
        <v>1473</v>
      </c>
      <c r="D379" t="s">
        <v>1474</v>
      </c>
      <c r="E379" t="s">
        <v>1475</v>
      </c>
      <c r="F379" t="s">
        <v>478</v>
      </c>
      <c r="G379" t="s">
        <v>49</v>
      </c>
      <c r="H379" t="s">
        <v>1816</v>
      </c>
      <c r="I379" t="s">
        <v>1796</v>
      </c>
      <c r="J379" t="s">
        <v>1476</v>
      </c>
      <c r="K379" t="s">
        <v>1477</v>
      </c>
      <c r="L379" s="4">
        <v>6400</v>
      </c>
      <c r="M379">
        <v>1933</v>
      </c>
      <c r="N379">
        <f t="shared" si="20"/>
        <v>1930</v>
      </c>
      <c r="O379">
        <v>1</v>
      </c>
      <c r="P379">
        <v>27</v>
      </c>
      <c r="Q379" s="3">
        <f t="shared" si="21"/>
        <v>12081</v>
      </c>
      <c r="R379" s="3">
        <f t="shared" ca="1" si="22"/>
        <v>45846</v>
      </c>
      <c r="S379">
        <f t="shared" ca="1" si="23"/>
        <v>92.444212199717384</v>
      </c>
      <c r="T379">
        <v>140.94999999999999</v>
      </c>
      <c r="U379" s="4">
        <v>323802808108</v>
      </c>
      <c r="V379">
        <v>77.099999999999994</v>
      </c>
      <c r="W379">
        <v>14.4</v>
      </c>
      <c r="X379">
        <v>71.2</v>
      </c>
      <c r="Y379">
        <v>50339443</v>
      </c>
    </row>
    <row r="380" spans="1:25" x14ac:dyDescent="0.25">
      <c r="A380">
        <v>397</v>
      </c>
      <c r="B380" t="s">
        <v>168</v>
      </c>
      <c r="C380" t="s">
        <v>1479</v>
      </c>
      <c r="D380" t="s">
        <v>32</v>
      </c>
      <c r="E380" t="s">
        <v>1480</v>
      </c>
      <c r="F380" t="s">
        <v>1481</v>
      </c>
      <c r="G380" t="s">
        <v>168</v>
      </c>
      <c r="H380" t="s">
        <v>1816</v>
      </c>
      <c r="I380" t="s">
        <v>1796</v>
      </c>
      <c r="J380" t="s">
        <v>1482</v>
      </c>
      <c r="K380" t="s">
        <v>1483</v>
      </c>
      <c r="L380" s="4">
        <v>6400</v>
      </c>
      <c r="M380">
        <v>1934</v>
      </c>
      <c r="N380">
        <f t="shared" si="20"/>
        <v>1930</v>
      </c>
      <c r="O380">
        <v>7</v>
      </c>
      <c r="P380">
        <v>27</v>
      </c>
      <c r="Q380" s="3">
        <f t="shared" si="21"/>
        <v>12627</v>
      </c>
      <c r="R380" s="3">
        <f t="shared" ca="1" si="22"/>
        <v>45846</v>
      </c>
      <c r="S380">
        <f t="shared" ca="1" si="23"/>
        <v>90.948665297741272</v>
      </c>
      <c r="T380">
        <v>117.24</v>
      </c>
      <c r="U380" s="4">
        <v>21427700000000</v>
      </c>
      <c r="V380">
        <v>78.5</v>
      </c>
      <c r="W380">
        <v>9.6</v>
      </c>
      <c r="X380">
        <v>36.6</v>
      </c>
      <c r="Y380">
        <v>328239523</v>
      </c>
    </row>
    <row r="381" spans="1:25" x14ac:dyDescent="0.25">
      <c r="A381">
        <v>405</v>
      </c>
      <c r="B381" t="s">
        <v>580</v>
      </c>
      <c r="C381" t="s">
        <v>1484</v>
      </c>
      <c r="D381" t="s">
        <v>226</v>
      </c>
      <c r="E381" t="s">
        <v>861</v>
      </c>
      <c r="F381" t="s">
        <v>1246</v>
      </c>
      <c r="G381" t="s">
        <v>580</v>
      </c>
      <c r="H381" t="s">
        <v>1820</v>
      </c>
      <c r="I381" t="s">
        <v>1796</v>
      </c>
      <c r="J381" t="s">
        <v>1485</v>
      </c>
      <c r="K381" t="s">
        <v>675</v>
      </c>
      <c r="L381" s="4">
        <v>6300</v>
      </c>
      <c r="M381">
        <v>1945</v>
      </c>
      <c r="N381">
        <f t="shared" si="20"/>
        <v>1940</v>
      </c>
      <c r="O381">
        <v>10</v>
      </c>
      <c r="P381">
        <v>23</v>
      </c>
      <c r="Q381" s="3">
        <f t="shared" si="21"/>
        <v>16733</v>
      </c>
      <c r="R381" s="3">
        <f t="shared" ca="1" si="22"/>
        <v>45846</v>
      </c>
      <c r="S381">
        <f t="shared" ca="1" si="23"/>
        <v>79.707723508534727</v>
      </c>
      <c r="T381">
        <v>119.62</v>
      </c>
      <c r="U381" s="4">
        <v>2827113184696</v>
      </c>
      <c r="V381">
        <v>81.3</v>
      </c>
      <c r="W381">
        <v>25.5</v>
      </c>
      <c r="X381">
        <v>30.6</v>
      </c>
      <c r="Y381">
        <v>66834405</v>
      </c>
    </row>
    <row r="382" spans="1:25" x14ac:dyDescent="0.25">
      <c r="A382">
        <v>405</v>
      </c>
      <c r="B382" t="s">
        <v>292</v>
      </c>
      <c r="C382" t="s">
        <v>1486</v>
      </c>
      <c r="D382" t="s">
        <v>105</v>
      </c>
      <c r="E382" t="s">
        <v>903</v>
      </c>
      <c r="F382" t="s">
        <v>1487</v>
      </c>
      <c r="G382" t="s">
        <v>292</v>
      </c>
      <c r="H382" t="s">
        <v>1816</v>
      </c>
      <c r="I382" t="s">
        <v>1796</v>
      </c>
      <c r="J382" t="s">
        <v>1488</v>
      </c>
      <c r="K382" t="s">
        <v>1489</v>
      </c>
      <c r="L382" s="4">
        <v>6300</v>
      </c>
      <c r="M382">
        <v>1965</v>
      </c>
      <c r="N382">
        <f t="shared" si="20"/>
        <v>1960</v>
      </c>
      <c r="O382">
        <v>1</v>
      </c>
      <c r="P382">
        <v>1</v>
      </c>
      <c r="Q382" s="3">
        <f t="shared" si="21"/>
        <v>23743</v>
      </c>
      <c r="R382" s="3">
        <f t="shared" ca="1" si="22"/>
        <v>45846</v>
      </c>
      <c r="S382">
        <f t="shared" ca="1" si="23"/>
        <v>60.515394973070016</v>
      </c>
      <c r="T382">
        <v>125.08</v>
      </c>
      <c r="U382" s="4">
        <v>19910000000000</v>
      </c>
      <c r="V382">
        <v>77</v>
      </c>
      <c r="W382">
        <v>9.4</v>
      </c>
      <c r="X382">
        <v>59.2</v>
      </c>
      <c r="Y382">
        <v>1397715000</v>
      </c>
    </row>
    <row r="383" spans="1:25" x14ac:dyDescent="0.25">
      <c r="A383">
        <v>405</v>
      </c>
      <c r="B383" t="s">
        <v>49</v>
      </c>
      <c r="C383" t="s">
        <v>1490</v>
      </c>
      <c r="D383" t="s">
        <v>226</v>
      </c>
      <c r="E383" t="s">
        <v>227</v>
      </c>
      <c r="F383" t="s">
        <v>802</v>
      </c>
      <c r="G383" t="s">
        <v>49</v>
      </c>
      <c r="H383" t="s">
        <v>1816</v>
      </c>
      <c r="I383" t="s">
        <v>1796</v>
      </c>
      <c r="J383" t="s">
        <v>1491</v>
      </c>
      <c r="K383" t="s">
        <v>190</v>
      </c>
      <c r="L383" s="4">
        <v>6300</v>
      </c>
      <c r="M383">
        <v>1956</v>
      </c>
      <c r="N383">
        <f t="shared" si="20"/>
        <v>1950</v>
      </c>
      <c r="O383">
        <v>6</v>
      </c>
      <c r="P383">
        <v>1</v>
      </c>
      <c r="Q383" s="3">
        <f t="shared" si="21"/>
        <v>20607</v>
      </c>
      <c r="R383" s="3">
        <f t="shared" ca="1" si="22"/>
        <v>45846</v>
      </c>
      <c r="S383">
        <f t="shared" ca="1" si="23"/>
        <v>69.099264705882348</v>
      </c>
      <c r="T383">
        <v>119.62</v>
      </c>
      <c r="U383" s="4">
        <v>2827113184696</v>
      </c>
      <c r="V383">
        <v>81.3</v>
      </c>
      <c r="W383">
        <v>25.5</v>
      </c>
      <c r="X383">
        <v>30.6</v>
      </c>
      <c r="Y383">
        <v>66834405</v>
      </c>
    </row>
    <row r="384" spans="1:25" x14ac:dyDescent="0.25">
      <c r="A384">
        <v>405</v>
      </c>
      <c r="B384" t="s">
        <v>351</v>
      </c>
      <c r="C384" t="s">
        <v>1492</v>
      </c>
      <c r="D384" t="s">
        <v>23</v>
      </c>
      <c r="E384" t="s">
        <v>1493</v>
      </c>
      <c r="F384" t="s">
        <v>517</v>
      </c>
      <c r="G384" t="s">
        <v>351</v>
      </c>
      <c r="H384" t="s">
        <v>1820</v>
      </c>
      <c r="I384" t="s">
        <v>1796</v>
      </c>
      <c r="J384" t="s">
        <v>1494</v>
      </c>
      <c r="K384" t="s">
        <v>235</v>
      </c>
      <c r="L384" s="4">
        <v>6300</v>
      </c>
      <c r="M384">
        <v>1938</v>
      </c>
      <c r="N384">
        <f t="shared" si="20"/>
        <v>1930</v>
      </c>
      <c r="O384">
        <v>1</v>
      </c>
      <c r="P384">
        <v>1</v>
      </c>
      <c r="Q384" s="3">
        <f t="shared" si="21"/>
        <v>13881</v>
      </c>
      <c r="R384" s="3">
        <f t="shared" ca="1" si="22"/>
        <v>45846</v>
      </c>
      <c r="S384">
        <f t="shared" ca="1" si="23"/>
        <v>87.515400410677614</v>
      </c>
      <c r="T384">
        <v>110.05</v>
      </c>
      <c r="U384" s="4">
        <v>2715518274227</v>
      </c>
      <c r="V384">
        <v>82.5</v>
      </c>
      <c r="W384">
        <v>24.2</v>
      </c>
      <c r="X384">
        <v>60.7</v>
      </c>
      <c r="Y384">
        <v>67059887</v>
      </c>
    </row>
    <row r="385" spans="1:25" x14ac:dyDescent="0.25">
      <c r="A385">
        <v>405</v>
      </c>
      <c r="B385" t="s">
        <v>292</v>
      </c>
      <c r="C385" t="s">
        <v>1495</v>
      </c>
      <c r="D385" t="s">
        <v>105</v>
      </c>
      <c r="E385" t="s">
        <v>1496</v>
      </c>
      <c r="F385" t="s">
        <v>1497</v>
      </c>
      <c r="G385" t="s">
        <v>292</v>
      </c>
      <c r="H385" t="s">
        <v>1816</v>
      </c>
      <c r="I385" t="s">
        <v>1796</v>
      </c>
      <c r="J385" t="s">
        <v>384</v>
      </c>
      <c r="K385" t="s">
        <v>1498</v>
      </c>
      <c r="L385" s="4">
        <v>6300</v>
      </c>
      <c r="M385">
        <v>1964</v>
      </c>
      <c r="N385">
        <f t="shared" si="20"/>
        <v>1960</v>
      </c>
      <c r="O385">
        <v>3</v>
      </c>
      <c r="P385">
        <v>11</v>
      </c>
      <c r="Q385" s="3">
        <f t="shared" si="21"/>
        <v>23447</v>
      </c>
      <c r="R385" s="3">
        <f t="shared" ca="1" si="22"/>
        <v>45846</v>
      </c>
      <c r="S385">
        <f t="shared" ca="1" si="23"/>
        <v>61.323765786452356</v>
      </c>
      <c r="T385">
        <v>125.08</v>
      </c>
      <c r="U385" s="4">
        <v>19910000000000</v>
      </c>
      <c r="V385">
        <v>77</v>
      </c>
      <c r="W385">
        <v>9.4</v>
      </c>
      <c r="X385">
        <v>59.2</v>
      </c>
      <c r="Y385">
        <v>1397715000</v>
      </c>
    </row>
    <row r="386" spans="1:25" x14ac:dyDescent="0.25">
      <c r="A386">
        <v>405</v>
      </c>
      <c r="B386" t="s">
        <v>250</v>
      </c>
      <c r="C386" t="s">
        <v>1499</v>
      </c>
      <c r="D386" t="s">
        <v>665</v>
      </c>
      <c r="E386" t="s">
        <v>1500</v>
      </c>
      <c r="F386" t="s">
        <v>1501</v>
      </c>
      <c r="G386" t="s">
        <v>250</v>
      </c>
      <c r="H386" t="s">
        <v>1816</v>
      </c>
      <c r="I386" t="s">
        <v>1796</v>
      </c>
      <c r="J386" t="s">
        <v>234</v>
      </c>
      <c r="K386" t="s">
        <v>1502</v>
      </c>
      <c r="L386" s="4">
        <v>6300</v>
      </c>
      <c r="M386">
        <v>1926</v>
      </c>
      <c r="N386">
        <f t="shared" si="20"/>
        <v>1920</v>
      </c>
      <c r="O386">
        <v>7</v>
      </c>
      <c r="P386">
        <v>16</v>
      </c>
      <c r="Q386" s="3">
        <f t="shared" si="21"/>
        <v>9694</v>
      </c>
      <c r="R386" s="3">
        <f t="shared" ca="1" si="22"/>
        <v>45846</v>
      </c>
      <c r="S386">
        <f t="shared" ca="1" si="23"/>
        <v>98.978781656399732</v>
      </c>
      <c r="T386">
        <v>108.15</v>
      </c>
      <c r="U386" s="4">
        <v>395098666122</v>
      </c>
      <c r="V386">
        <v>82.8</v>
      </c>
      <c r="W386">
        <v>23.1</v>
      </c>
      <c r="X386">
        <v>25.3</v>
      </c>
      <c r="Y386">
        <v>9053300</v>
      </c>
    </row>
    <row r="387" spans="1:25" x14ac:dyDescent="0.25">
      <c r="A387">
        <v>411</v>
      </c>
      <c r="B387" t="s">
        <v>103</v>
      </c>
      <c r="C387" t="s">
        <v>1503</v>
      </c>
      <c r="D387" t="s">
        <v>67</v>
      </c>
      <c r="E387" t="s">
        <v>68</v>
      </c>
      <c r="F387" t="s">
        <v>1504</v>
      </c>
      <c r="G387" t="s">
        <v>103</v>
      </c>
      <c r="H387" t="s">
        <v>1820</v>
      </c>
      <c r="I387" t="s">
        <v>1797</v>
      </c>
      <c r="J387" t="s">
        <v>1505</v>
      </c>
      <c r="K387" t="s">
        <v>1506</v>
      </c>
      <c r="L387" s="4">
        <v>6200</v>
      </c>
      <c r="M387">
        <v>1963</v>
      </c>
      <c r="N387">
        <f t="shared" ref="N387:N450" si="24">INT(M387/10)*10</f>
        <v>1960</v>
      </c>
      <c r="O387">
        <v>5</v>
      </c>
      <c r="P387">
        <v>2</v>
      </c>
      <c r="Q387" s="3">
        <f t="shared" ref="Q387:Q450" si="25">DATE(M387,O387,P387)</f>
        <v>23133</v>
      </c>
      <c r="R387" s="3">
        <f t="shared" ref="R387:R450" ca="1" si="26">TODAY()</f>
        <v>45846</v>
      </c>
      <c r="S387">
        <f t="shared" ref="S387:S450" ca="1" si="27">YEARFRAC(R387,Q387,1)</f>
        <v>62.184129329451132</v>
      </c>
      <c r="T387">
        <v>141.54</v>
      </c>
      <c r="U387" s="4">
        <v>1258286717125</v>
      </c>
      <c r="V387">
        <v>75</v>
      </c>
      <c r="W387">
        <v>13.1</v>
      </c>
      <c r="X387">
        <v>55.1</v>
      </c>
      <c r="Y387">
        <v>126014024</v>
      </c>
    </row>
    <row r="388" spans="1:25" x14ac:dyDescent="0.25">
      <c r="A388">
        <v>411</v>
      </c>
      <c r="B388" t="s">
        <v>72</v>
      </c>
      <c r="C388" t="s">
        <v>1507</v>
      </c>
      <c r="D388" t="s">
        <v>497</v>
      </c>
      <c r="E388" t="s">
        <v>498</v>
      </c>
      <c r="F388" t="s">
        <v>264</v>
      </c>
      <c r="G388" t="s">
        <v>72</v>
      </c>
      <c r="H388" t="s">
        <v>1816</v>
      </c>
      <c r="I388" t="s">
        <v>1796</v>
      </c>
      <c r="J388" t="s">
        <v>1508</v>
      </c>
      <c r="K388" t="s">
        <v>1509</v>
      </c>
      <c r="L388" s="4">
        <v>6200</v>
      </c>
      <c r="M388">
        <v>1938</v>
      </c>
      <c r="N388">
        <f t="shared" si="24"/>
        <v>1930</v>
      </c>
      <c r="O388">
        <v>3</v>
      </c>
      <c r="P388">
        <v>3</v>
      </c>
      <c r="Q388" s="3">
        <f t="shared" si="25"/>
        <v>13942</v>
      </c>
      <c r="R388" s="3">
        <f t="shared" ca="1" si="26"/>
        <v>45846</v>
      </c>
      <c r="S388">
        <f t="shared" ca="1" si="27"/>
        <v>87.348391512662559</v>
      </c>
      <c r="T388">
        <v>110.51</v>
      </c>
      <c r="U388" s="4">
        <v>530832908738</v>
      </c>
      <c r="V388">
        <v>82.5</v>
      </c>
      <c r="W388">
        <v>27.9</v>
      </c>
      <c r="X388">
        <v>49.1</v>
      </c>
      <c r="Y388">
        <v>10285453</v>
      </c>
    </row>
    <row r="389" spans="1:25" x14ac:dyDescent="0.25">
      <c r="A389">
        <v>411</v>
      </c>
      <c r="B389" t="s">
        <v>381</v>
      </c>
      <c r="C389" t="s">
        <v>1510</v>
      </c>
      <c r="D389" t="s">
        <v>1511</v>
      </c>
      <c r="E389" t="s">
        <v>1512</v>
      </c>
      <c r="F389" t="s">
        <v>1513</v>
      </c>
      <c r="G389" t="s">
        <v>381</v>
      </c>
      <c r="H389" t="s">
        <v>1816</v>
      </c>
      <c r="I389" t="s">
        <v>1796</v>
      </c>
      <c r="J389" t="s">
        <v>1514</v>
      </c>
      <c r="K389" t="s">
        <v>1515</v>
      </c>
      <c r="L389" s="4">
        <v>6200</v>
      </c>
      <c r="M389">
        <v>1933</v>
      </c>
      <c r="N389">
        <f t="shared" si="24"/>
        <v>1930</v>
      </c>
      <c r="O389">
        <v>8</v>
      </c>
      <c r="P389">
        <v>2</v>
      </c>
      <c r="Q389" s="3">
        <f t="shared" si="25"/>
        <v>12268</v>
      </c>
      <c r="R389" s="3">
        <f t="shared" ca="1" si="26"/>
        <v>45846</v>
      </c>
      <c r="S389">
        <f t="shared" ca="1" si="27"/>
        <v>91.932230334432404</v>
      </c>
      <c r="T389">
        <v>115.91</v>
      </c>
      <c r="U389" s="4">
        <v>909070395161</v>
      </c>
      <c r="V389">
        <v>81.8</v>
      </c>
      <c r="W389">
        <v>23</v>
      </c>
      <c r="X389">
        <v>41.2</v>
      </c>
      <c r="Y389">
        <v>17332850</v>
      </c>
    </row>
    <row r="390" spans="1:25" x14ac:dyDescent="0.25">
      <c r="A390">
        <v>411</v>
      </c>
      <c r="B390" t="s">
        <v>103</v>
      </c>
      <c r="C390" t="s">
        <v>1517</v>
      </c>
      <c r="D390" t="s">
        <v>105</v>
      </c>
      <c r="E390" t="s">
        <v>192</v>
      </c>
      <c r="F390" t="s">
        <v>1230</v>
      </c>
      <c r="G390" t="s">
        <v>103</v>
      </c>
      <c r="H390" t="s">
        <v>1816</v>
      </c>
      <c r="I390" t="s">
        <v>1796</v>
      </c>
      <c r="J390" t="s">
        <v>1386</v>
      </c>
      <c r="K390" t="s">
        <v>1518</v>
      </c>
      <c r="L390" s="4">
        <v>6200</v>
      </c>
      <c r="M390">
        <v>1964</v>
      </c>
      <c r="N390">
        <f t="shared" si="24"/>
        <v>1960</v>
      </c>
      <c r="O390">
        <v>1</v>
      </c>
      <c r="P390">
        <v>1</v>
      </c>
      <c r="Q390" s="3">
        <f t="shared" si="25"/>
        <v>23377</v>
      </c>
      <c r="R390" s="3">
        <f t="shared" ca="1" si="26"/>
        <v>45846</v>
      </c>
      <c r="S390">
        <f t="shared" ca="1" si="27"/>
        <v>61.515411110129826</v>
      </c>
      <c r="T390">
        <v>125.08</v>
      </c>
      <c r="U390" s="4">
        <v>19910000000000</v>
      </c>
      <c r="V390">
        <v>77</v>
      </c>
      <c r="W390">
        <v>9.4</v>
      </c>
      <c r="X390">
        <v>59.2</v>
      </c>
      <c r="Y390">
        <v>1397715000</v>
      </c>
    </row>
    <row r="391" spans="1:25" x14ac:dyDescent="0.25">
      <c r="A391">
        <v>411</v>
      </c>
      <c r="B391" t="s">
        <v>250</v>
      </c>
      <c r="C391" t="s">
        <v>1519</v>
      </c>
      <c r="D391" t="s">
        <v>105</v>
      </c>
      <c r="E391" t="s">
        <v>827</v>
      </c>
      <c r="F391" t="s">
        <v>1520</v>
      </c>
      <c r="G391" t="s">
        <v>250</v>
      </c>
      <c r="H391" t="s">
        <v>1816</v>
      </c>
      <c r="I391" t="s">
        <v>1796</v>
      </c>
      <c r="J391" t="s">
        <v>1521</v>
      </c>
      <c r="K391" t="s">
        <v>905</v>
      </c>
      <c r="L391" s="4">
        <v>6200</v>
      </c>
      <c r="M391">
        <v>1964</v>
      </c>
      <c r="N391">
        <f t="shared" si="24"/>
        <v>1960</v>
      </c>
      <c r="O391">
        <v>1</v>
      </c>
      <c r="P391">
        <v>1</v>
      </c>
      <c r="Q391" s="3">
        <f t="shared" si="25"/>
        <v>23377</v>
      </c>
      <c r="R391" s="3">
        <f t="shared" ca="1" si="26"/>
        <v>45846</v>
      </c>
      <c r="S391">
        <f t="shared" ca="1" si="27"/>
        <v>61.515411110129826</v>
      </c>
      <c r="T391">
        <v>125.08</v>
      </c>
      <c r="U391" s="4">
        <v>19910000000000</v>
      </c>
      <c r="V391">
        <v>77</v>
      </c>
      <c r="W391">
        <v>9.4</v>
      </c>
      <c r="X391">
        <v>59.2</v>
      </c>
      <c r="Y391">
        <v>1397715000</v>
      </c>
    </row>
    <row r="392" spans="1:25" x14ac:dyDescent="0.25">
      <c r="A392">
        <v>411</v>
      </c>
      <c r="B392" t="s">
        <v>250</v>
      </c>
      <c r="C392" t="s">
        <v>1522</v>
      </c>
      <c r="D392" t="s">
        <v>105</v>
      </c>
      <c r="E392" t="s">
        <v>827</v>
      </c>
      <c r="F392" t="s">
        <v>1523</v>
      </c>
      <c r="G392" t="s">
        <v>250</v>
      </c>
      <c r="H392" t="s">
        <v>1816</v>
      </c>
      <c r="I392" t="s">
        <v>1796</v>
      </c>
      <c r="J392" t="s">
        <v>1521</v>
      </c>
      <c r="K392" t="s">
        <v>1524</v>
      </c>
      <c r="L392" s="4">
        <v>6200</v>
      </c>
      <c r="M392">
        <v>1972</v>
      </c>
      <c r="N392">
        <f t="shared" si="24"/>
        <v>1970</v>
      </c>
      <c r="O392">
        <v>1</v>
      </c>
      <c r="P392">
        <v>1</v>
      </c>
      <c r="Q392" s="3">
        <f t="shared" si="25"/>
        <v>26299</v>
      </c>
      <c r="R392" s="3">
        <f t="shared" ca="1" si="26"/>
        <v>45846</v>
      </c>
      <c r="S392">
        <f t="shared" ca="1" si="27"/>
        <v>53.515412695193675</v>
      </c>
      <c r="T392">
        <v>125.08</v>
      </c>
      <c r="U392" s="4">
        <v>19910000000000</v>
      </c>
      <c r="V392">
        <v>77</v>
      </c>
      <c r="W392">
        <v>9.4</v>
      </c>
      <c r="X392">
        <v>59.2</v>
      </c>
      <c r="Y392">
        <v>1397715000</v>
      </c>
    </row>
    <row r="393" spans="1:25" x14ac:dyDescent="0.25">
      <c r="A393">
        <v>411</v>
      </c>
      <c r="B393" t="s">
        <v>49</v>
      </c>
      <c r="C393" t="s">
        <v>1525</v>
      </c>
      <c r="D393" t="s">
        <v>1526</v>
      </c>
      <c r="E393" t="s">
        <v>1527</v>
      </c>
      <c r="F393" t="s">
        <v>264</v>
      </c>
      <c r="G393" t="s">
        <v>49</v>
      </c>
      <c r="H393" t="s">
        <v>1816</v>
      </c>
      <c r="I393" t="s">
        <v>1796</v>
      </c>
      <c r="J393" t="s">
        <v>1528</v>
      </c>
      <c r="K393" t="s">
        <v>1529</v>
      </c>
      <c r="L393" s="4">
        <v>6200</v>
      </c>
      <c r="M393">
        <v>1962</v>
      </c>
      <c r="N393">
        <f t="shared" si="24"/>
        <v>1960</v>
      </c>
      <c r="O393">
        <v>7</v>
      </c>
      <c r="P393">
        <v>11</v>
      </c>
      <c r="Q393" s="3">
        <f t="shared" si="25"/>
        <v>22838</v>
      </c>
      <c r="R393" s="3">
        <f t="shared" ca="1" si="26"/>
        <v>45846</v>
      </c>
      <c r="S393">
        <f t="shared" ca="1" si="27"/>
        <v>62.992470910335385</v>
      </c>
      <c r="T393">
        <v>114.11</v>
      </c>
      <c r="U393" s="4">
        <v>592164400688</v>
      </c>
      <c r="V393">
        <v>77.599999999999994</v>
      </c>
      <c r="W393">
        <v>17.399999999999999</v>
      </c>
      <c r="X393">
        <v>40.799999999999997</v>
      </c>
      <c r="Y393">
        <v>37970874</v>
      </c>
    </row>
    <row r="394" spans="1:25" x14ac:dyDescent="0.25">
      <c r="A394">
        <v>418</v>
      </c>
      <c r="B394" t="s">
        <v>72</v>
      </c>
      <c r="C394" t="s">
        <v>1531</v>
      </c>
      <c r="D394" t="s">
        <v>565</v>
      </c>
      <c r="E394" t="s">
        <v>566</v>
      </c>
      <c r="F394" t="s">
        <v>1532</v>
      </c>
      <c r="G394" t="s">
        <v>72</v>
      </c>
      <c r="H394" t="s">
        <v>1816</v>
      </c>
      <c r="I394" t="s">
        <v>1796</v>
      </c>
      <c r="J394" t="s">
        <v>1533</v>
      </c>
      <c r="K394" t="s">
        <v>733</v>
      </c>
      <c r="L394" s="4">
        <v>6100</v>
      </c>
      <c r="M394">
        <v>1953</v>
      </c>
      <c r="N394">
        <f t="shared" si="24"/>
        <v>1950</v>
      </c>
      <c r="O394">
        <v>4</v>
      </c>
      <c r="P394">
        <v>29</v>
      </c>
      <c r="Q394" s="3">
        <f t="shared" si="25"/>
        <v>19478</v>
      </c>
      <c r="R394" s="3">
        <f t="shared" ca="1" si="26"/>
        <v>45846</v>
      </c>
      <c r="S394">
        <f t="shared" ca="1" si="27"/>
        <v>72.192326444886177</v>
      </c>
      <c r="T394">
        <v>267.51</v>
      </c>
      <c r="U394" s="4">
        <v>448120428859</v>
      </c>
      <c r="V394">
        <v>54.3</v>
      </c>
      <c r="W394">
        <v>1.5</v>
      </c>
      <c r="X394">
        <v>34.799999999999997</v>
      </c>
      <c r="Y394">
        <v>200963599</v>
      </c>
    </row>
    <row r="395" spans="1:25" x14ac:dyDescent="0.25">
      <c r="A395">
        <v>418</v>
      </c>
      <c r="B395" t="s">
        <v>49</v>
      </c>
      <c r="C395" t="s">
        <v>1534</v>
      </c>
      <c r="D395" t="s">
        <v>32</v>
      </c>
      <c r="E395" t="s">
        <v>886</v>
      </c>
      <c r="F395" t="s">
        <v>802</v>
      </c>
      <c r="G395" t="s">
        <v>49</v>
      </c>
      <c r="H395" t="s">
        <v>1816</v>
      </c>
      <c r="I395" t="s">
        <v>1796</v>
      </c>
      <c r="J395" t="s">
        <v>1535</v>
      </c>
      <c r="K395" t="s">
        <v>1536</v>
      </c>
      <c r="L395" s="4">
        <v>6100</v>
      </c>
      <c r="M395">
        <v>1964</v>
      </c>
      <c r="N395">
        <f t="shared" si="24"/>
        <v>1960</v>
      </c>
      <c r="O395">
        <v>7</v>
      </c>
      <c r="P395">
        <v>31</v>
      </c>
      <c r="Q395" s="3">
        <f t="shared" si="25"/>
        <v>23589</v>
      </c>
      <c r="R395" s="3">
        <f t="shared" ca="1" si="26"/>
        <v>45846</v>
      </c>
      <c r="S395">
        <f t="shared" ca="1" si="27"/>
        <v>60.934999558420913</v>
      </c>
      <c r="T395">
        <v>117.24</v>
      </c>
      <c r="U395" s="4">
        <v>21427700000000</v>
      </c>
      <c r="V395">
        <v>78.5</v>
      </c>
      <c r="W395">
        <v>9.6</v>
      </c>
      <c r="X395">
        <v>36.6</v>
      </c>
      <c r="Y395">
        <v>328239523</v>
      </c>
    </row>
    <row r="396" spans="1:25" x14ac:dyDescent="0.25">
      <c r="A396">
        <v>418</v>
      </c>
      <c r="B396" t="s">
        <v>21</v>
      </c>
      <c r="C396" t="s">
        <v>1537</v>
      </c>
      <c r="D396" t="s">
        <v>158</v>
      </c>
      <c r="E396" t="s">
        <v>896</v>
      </c>
      <c r="F396" t="s">
        <v>1538</v>
      </c>
      <c r="G396" t="s">
        <v>21</v>
      </c>
      <c r="H396" t="s">
        <v>1820</v>
      </c>
      <c r="I396" t="s">
        <v>1796</v>
      </c>
      <c r="J396" t="s">
        <v>1539</v>
      </c>
      <c r="K396" t="s">
        <v>64</v>
      </c>
      <c r="L396" s="4">
        <v>6100</v>
      </c>
      <c r="M396">
        <v>1943</v>
      </c>
      <c r="N396">
        <f t="shared" si="24"/>
        <v>1940</v>
      </c>
      <c r="O396">
        <v>9</v>
      </c>
      <c r="P396">
        <v>28</v>
      </c>
      <c r="Q396" s="3">
        <f t="shared" si="25"/>
        <v>15977</v>
      </c>
      <c r="R396" s="3">
        <f t="shared" ca="1" si="26"/>
        <v>45846</v>
      </c>
      <c r="S396">
        <f t="shared" ca="1" si="27"/>
        <v>81.77619079034173</v>
      </c>
      <c r="T396">
        <v>112.85</v>
      </c>
      <c r="U396" s="4">
        <v>3845630030824</v>
      </c>
      <c r="V396">
        <v>80.900000000000006</v>
      </c>
      <c r="W396">
        <v>11.5</v>
      </c>
      <c r="X396">
        <v>48.8</v>
      </c>
      <c r="Y396">
        <v>83132799</v>
      </c>
    </row>
    <row r="397" spans="1:25" x14ac:dyDescent="0.25">
      <c r="A397">
        <v>418</v>
      </c>
      <c r="B397" t="s">
        <v>21</v>
      </c>
      <c r="C397" t="s">
        <v>1540</v>
      </c>
      <c r="D397" t="s">
        <v>158</v>
      </c>
      <c r="E397" t="s">
        <v>896</v>
      </c>
      <c r="F397" t="s">
        <v>1538</v>
      </c>
      <c r="G397" t="s">
        <v>21</v>
      </c>
      <c r="H397" t="s">
        <v>1820</v>
      </c>
      <c r="I397" t="s">
        <v>1796</v>
      </c>
      <c r="J397" t="s">
        <v>1539</v>
      </c>
      <c r="K397" t="s">
        <v>1541</v>
      </c>
      <c r="L397" s="4">
        <v>6100</v>
      </c>
      <c r="M397">
        <v>1951</v>
      </c>
      <c r="N397">
        <f t="shared" si="24"/>
        <v>1950</v>
      </c>
      <c r="O397">
        <v>1</v>
      </c>
      <c r="P397">
        <v>1</v>
      </c>
      <c r="Q397" s="3">
        <f t="shared" si="25"/>
        <v>18629</v>
      </c>
      <c r="R397" s="3">
        <f t="shared" ca="1" si="26"/>
        <v>45846</v>
      </c>
      <c r="S397">
        <f t="shared" ca="1" si="27"/>
        <v>74.515404833175154</v>
      </c>
      <c r="T397">
        <v>112.85</v>
      </c>
      <c r="U397" s="4">
        <v>3845630030824</v>
      </c>
      <c r="V397">
        <v>80.900000000000006</v>
      </c>
      <c r="W397">
        <v>11.5</v>
      </c>
      <c r="X397">
        <v>48.8</v>
      </c>
      <c r="Y397">
        <v>83132799</v>
      </c>
    </row>
    <row r="398" spans="1:25" x14ac:dyDescent="0.25">
      <c r="A398">
        <v>425</v>
      </c>
      <c r="B398" t="s">
        <v>272</v>
      </c>
      <c r="C398" t="s">
        <v>1542</v>
      </c>
      <c r="D398" t="s">
        <v>327</v>
      </c>
      <c r="E398" t="s">
        <v>328</v>
      </c>
      <c r="F398" t="s">
        <v>1543</v>
      </c>
      <c r="G398" t="s">
        <v>272</v>
      </c>
      <c r="H398" t="s">
        <v>1816</v>
      </c>
      <c r="I398" t="s">
        <v>1796</v>
      </c>
      <c r="J398" t="s">
        <v>1544</v>
      </c>
      <c r="K398" t="s">
        <v>898</v>
      </c>
      <c r="L398" s="4">
        <v>6000</v>
      </c>
      <c r="M398">
        <v>1959</v>
      </c>
      <c r="N398">
        <f t="shared" si="24"/>
        <v>1950</v>
      </c>
      <c r="O398">
        <v>2</v>
      </c>
      <c r="P398">
        <v>20</v>
      </c>
      <c r="Q398" s="3">
        <f t="shared" si="25"/>
        <v>21601</v>
      </c>
      <c r="R398" s="3">
        <f t="shared" ca="1" si="26"/>
        <v>45846</v>
      </c>
      <c r="S398">
        <f t="shared" ca="1" si="27"/>
        <v>66.378514220333443</v>
      </c>
      <c r="T398">
        <v>180.75</v>
      </c>
      <c r="U398" s="4">
        <v>1699876578871</v>
      </c>
      <c r="V398">
        <v>72.7</v>
      </c>
      <c r="W398">
        <v>11.4</v>
      </c>
      <c r="X398">
        <v>46.2</v>
      </c>
      <c r="Y398">
        <v>144373535</v>
      </c>
    </row>
    <row r="399" spans="1:25" x14ac:dyDescent="0.25">
      <c r="A399">
        <v>425</v>
      </c>
      <c r="B399" t="s">
        <v>462</v>
      </c>
      <c r="C399" t="s">
        <v>1545</v>
      </c>
      <c r="D399" t="s">
        <v>32</v>
      </c>
      <c r="E399" t="s">
        <v>379</v>
      </c>
      <c r="F399" t="s">
        <v>465</v>
      </c>
      <c r="G399" t="s">
        <v>462</v>
      </c>
      <c r="H399" t="s">
        <v>1816</v>
      </c>
      <c r="I399" t="s">
        <v>1796</v>
      </c>
      <c r="J399" t="s">
        <v>1546</v>
      </c>
      <c r="K399" t="s">
        <v>1547</v>
      </c>
      <c r="L399" s="4">
        <v>6000</v>
      </c>
      <c r="M399">
        <v>1938</v>
      </c>
      <c r="N399">
        <f t="shared" si="24"/>
        <v>1930</v>
      </c>
      <c r="O399">
        <v>1</v>
      </c>
      <c r="P399">
        <v>12</v>
      </c>
      <c r="Q399" s="3">
        <f t="shared" si="25"/>
        <v>13892</v>
      </c>
      <c r="R399" s="3">
        <f t="shared" ca="1" si="26"/>
        <v>45846</v>
      </c>
      <c r="S399">
        <f t="shared" ca="1" si="27"/>
        <v>87.485284052019168</v>
      </c>
      <c r="T399">
        <v>117.24</v>
      </c>
      <c r="U399" s="4">
        <v>21427700000000</v>
      </c>
      <c r="V399">
        <v>78.5</v>
      </c>
      <c r="W399">
        <v>9.6</v>
      </c>
      <c r="X399">
        <v>36.6</v>
      </c>
      <c r="Y399">
        <v>328239523</v>
      </c>
    </row>
    <row r="400" spans="1:25" x14ac:dyDescent="0.25">
      <c r="A400">
        <v>425</v>
      </c>
      <c r="B400" t="s">
        <v>21</v>
      </c>
      <c r="C400" t="s">
        <v>1548</v>
      </c>
      <c r="D400" t="s">
        <v>133</v>
      </c>
      <c r="E400" t="s">
        <v>1549</v>
      </c>
      <c r="F400" t="s">
        <v>1550</v>
      </c>
      <c r="G400" t="s">
        <v>21</v>
      </c>
      <c r="H400" t="s">
        <v>1816</v>
      </c>
      <c r="I400" t="s">
        <v>1796</v>
      </c>
      <c r="J400" t="s">
        <v>1551</v>
      </c>
      <c r="K400" t="s">
        <v>235</v>
      </c>
      <c r="L400" s="4">
        <v>6000</v>
      </c>
      <c r="M400">
        <v>1949</v>
      </c>
      <c r="N400">
        <f t="shared" si="24"/>
        <v>1940</v>
      </c>
      <c r="O400">
        <v>2</v>
      </c>
      <c r="P400">
        <v>18</v>
      </c>
      <c r="Q400" s="3">
        <f t="shared" si="25"/>
        <v>17947</v>
      </c>
      <c r="R400" s="3">
        <f t="shared" ca="1" si="26"/>
        <v>45846</v>
      </c>
      <c r="S400">
        <f t="shared" ca="1" si="27"/>
        <v>76.383978096999002</v>
      </c>
      <c r="T400">
        <v>116.76</v>
      </c>
      <c r="U400" s="4">
        <v>1736425629520</v>
      </c>
      <c r="V400">
        <v>81.900000000000006</v>
      </c>
      <c r="W400">
        <v>12.8</v>
      </c>
      <c r="X400">
        <v>24.5</v>
      </c>
      <c r="Y400">
        <v>36991981</v>
      </c>
    </row>
    <row r="401" spans="1:25" x14ac:dyDescent="0.25">
      <c r="A401">
        <v>425</v>
      </c>
      <c r="B401" t="s">
        <v>38</v>
      </c>
      <c r="C401" t="s">
        <v>1552</v>
      </c>
      <c r="D401" t="s">
        <v>32</v>
      </c>
      <c r="E401" t="s">
        <v>1553</v>
      </c>
      <c r="F401" t="s">
        <v>1554</v>
      </c>
      <c r="G401" t="s">
        <v>38</v>
      </c>
      <c r="H401" t="s">
        <v>1816</v>
      </c>
      <c r="I401" t="s">
        <v>1796</v>
      </c>
      <c r="J401" t="s">
        <v>1555</v>
      </c>
      <c r="K401" t="s">
        <v>1556</v>
      </c>
      <c r="L401" s="4">
        <v>6000</v>
      </c>
      <c r="M401">
        <v>1959</v>
      </c>
      <c r="N401">
        <f t="shared" si="24"/>
        <v>1950</v>
      </c>
      <c r="O401">
        <v>8</v>
      </c>
      <c r="P401">
        <v>26</v>
      </c>
      <c r="Q401" s="3">
        <f t="shared" si="25"/>
        <v>21788</v>
      </c>
      <c r="R401" s="3">
        <f t="shared" ca="1" si="26"/>
        <v>45846</v>
      </c>
      <c r="S401">
        <f t="shared" ca="1" si="27"/>
        <v>65.866541353383468</v>
      </c>
      <c r="T401">
        <v>117.24</v>
      </c>
      <c r="U401" s="4">
        <v>21427700000000</v>
      </c>
      <c r="V401">
        <v>78.5</v>
      </c>
      <c r="W401">
        <v>9.6</v>
      </c>
      <c r="X401">
        <v>36.6</v>
      </c>
      <c r="Y401">
        <v>328239523</v>
      </c>
    </row>
    <row r="402" spans="1:25" x14ac:dyDescent="0.25">
      <c r="A402">
        <v>425</v>
      </c>
      <c r="B402" t="s">
        <v>21</v>
      </c>
      <c r="C402" t="s">
        <v>1557</v>
      </c>
      <c r="D402" t="s">
        <v>74</v>
      </c>
      <c r="E402" t="s">
        <v>75</v>
      </c>
      <c r="F402" t="s">
        <v>526</v>
      </c>
      <c r="G402" t="s">
        <v>21</v>
      </c>
      <c r="H402" t="s">
        <v>1816</v>
      </c>
      <c r="I402" t="s">
        <v>1796</v>
      </c>
      <c r="J402" t="s">
        <v>527</v>
      </c>
      <c r="K402" t="s">
        <v>1558</v>
      </c>
      <c r="L402" s="4">
        <v>6000</v>
      </c>
      <c r="M402">
        <v>1958</v>
      </c>
      <c r="N402">
        <f t="shared" si="24"/>
        <v>1950</v>
      </c>
      <c r="O402">
        <v>1</v>
      </c>
      <c r="P402">
        <v>1</v>
      </c>
      <c r="Q402" s="3">
        <f t="shared" si="25"/>
        <v>21186</v>
      </c>
      <c r="R402" s="3">
        <f t="shared" ca="1" si="26"/>
        <v>45846</v>
      </c>
      <c r="S402">
        <f t="shared" ca="1" si="27"/>
        <v>67.515400410677614</v>
      </c>
      <c r="T402">
        <v>180.44</v>
      </c>
      <c r="U402" s="4">
        <v>2611000000000</v>
      </c>
      <c r="V402">
        <v>69.400000000000006</v>
      </c>
      <c r="W402">
        <v>11.2</v>
      </c>
      <c r="X402">
        <v>49.7</v>
      </c>
      <c r="Y402">
        <v>1366417754</v>
      </c>
    </row>
    <row r="403" spans="1:25" x14ac:dyDescent="0.25">
      <c r="A403">
        <v>425</v>
      </c>
      <c r="B403" t="s">
        <v>72</v>
      </c>
      <c r="C403" t="s">
        <v>1559</v>
      </c>
      <c r="D403" t="s">
        <v>532</v>
      </c>
      <c r="E403" t="s">
        <v>533</v>
      </c>
      <c r="F403" t="s">
        <v>72</v>
      </c>
      <c r="G403" t="s">
        <v>72</v>
      </c>
      <c r="H403" t="s">
        <v>1820</v>
      </c>
      <c r="I403" t="s">
        <v>1796</v>
      </c>
      <c r="J403" t="s">
        <v>1560</v>
      </c>
      <c r="K403" t="s">
        <v>1561</v>
      </c>
      <c r="L403" s="4">
        <v>6000</v>
      </c>
      <c r="M403">
        <v>1934</v>
      </c>
      <c r="N403">
        <f t="shared" si="24"/>
        <v>1930</v>
      </c>
      <c r="O403">
        <v>11</v>
      </c>
      <c r="P403">
        <v>2</v>
      </c>
      <c r="Q403" s="3">
        <f t="shared" si="25"/>
        <v>12725</v>
      </c>
      <c r="R403" s="3">
        <f t="shared" ca="1" si="26"/>
        <v>45846</v>
      </c>
      <c r="S403">
        <f t="shared" ca="1" si="27"/>
        <v>90.680355920602324</v>
      </c>
      <c r="T403">
        <v>113.27</v>
      </c>
      <c r="U403" s="4">
        <v>543649976166</v>
      </c>
      <c r="V403">
        <v>76.900000000000006</v>
      </c>
      <c r="W403">
        <v>14.9</v>
      </c>
      <c r="X403">
        <v>29.5</v>
      </c>
      <c r="Y403">
        <v>69625582</v>
      </c>
    </row>
    <row r="404" spans="1:25" x14ac:dyDescent="0.25">
      <c r="A404">
        <v>425</v>
      </c>
      <c r="B404" t="s">
        <v>49</v>
      </c>
      <c r="C404" t="s">
        <v>1562</v>
      </c>
      <c r="D404" t="s">
        <v>665</v>
      </c>
      <c r="E404" t="s">
        <v>1500</v>
      </c>
      <c r="F404" t="s">
        <v>264</v>
      </c>
      <c r="G404" t="s">
        <v>49</v>
      </c>
      <c r="H404" t="s">
        <v>1816</v>
      </c>
      <c r="I404" t="s">
        <v>1796</v>
      </c>
      <c r="J404" t="s">
        <v>1563</v>
      </c>
      <c r="K404" t="s">
        <v>1564</v>
      </c>
      <c r="L404" s="4">
        <v>6000</v>
      </c>
      <c r="M404">
        <v>1930</v>
      </c>
      <c r="N404">
        <f t="shared" si="24"/>
        <v>1930</v>
      </c>
      <c r="O404">
        <v>10</v>
      </c>
      <c r="P404">
        <v>22</v>
      </c>
      <c r="Q404" s="3">
        <f t="shared" si="25"/>
        <v>11253</v>
      </c>
      <c r="R404" s="3">
        <f t="shared" ca="1" si="26"/>
        <v>45846</v>
      </c>
      <c r="S404">
        <f t="shared" ca="1" si="27"/>
        <v>94.710472279260784</v>
      </c>
      <c r="T404">
        <v>108.15</v>
      </c>
      <c r="U404" s="4">
        <v>395098666122</v>
      </c>
      <c r="V404">
        <v>82.8</v>
      </c>
      <c r="W404">
        <v>23.1</v>
      </c>
      <c r="X404">
        <v>25.3</v>
      </c>
      <c r="Y404">
        <v>9053300</v>
      </c>
    </row>
    <row r="405" spans="1:25" x14ac:dyDescent="0.25">
      <c r="A405">
        <v>425</v>
      </c>
      <c r="B405" t="s">
        <v>49</v>
      </c>
      <c r="C405" t="s">
        <v>1565</v>
      </c>
      <c r="D405" t="s">
        <v>32</v>
      </c>
      <c r="E405" t="s">
        <v>831</v>
      </c>
      <c r="F405" t="s">
        <v>264</v>
      </c>
      <c r="G405" t="s">
        <v>49</v>
      </c>
      <c r="H405" t="s">
        <v>1816</v>
      </c>
      <c r="I405" t="s">
        <v>1796</v>
      </c>
      <c r="J405" t="s">
        <v>1566</v>
      </c>
      <c r="K405" t="s">
        <v>64</v>
      </c>
      <c r="L405" s="4">
        <v>6000</v>
      </c>
      <c r="M405">
        <v>1946</v>
      </c>
      <c r="N405">
        <f t="shared" si="24"/>
        <v>1940</v>
      </c>
      <c r="O405">
        <v>7</v>
      </c>
      <c r="P405">
        <v>4</v>
      </c>
      <c r="Q405" s="3">
        <f t="shared" si="25"/>
        <v>16987</v>
      </c>
      <c r="R405" s="3">
        <f t="shared" ca="1" si="26"/>
        <v>45846</v>
      </c>
      <c r="S405">
        <f t="shared" ca="1" si="27"/>
        <v>79.011635865845307</v>
      </c>
      <c r="T405">
        <v>117.24</v>
      </c>
      <c r="U405" s="4">
        <v>21427700000000</v>
      </c>
      <c r="V405">
        <v>78.5</v>
      </c>
      <c r="W405">
        <v>9.6</v>
      </c>
      <c r="X405">
        <v>36.6</v>
      </c>
      <c r="Y405">
        <v>328239523</v>
      </c>
    </row>
    <row r="406" spans="1:25" x14ac:dyDescent="0.25">
      <c r="A406">
        <v>425</v>
      </c>
      <c r="B406" t="s">
        <v>38</v>
      </c>
      <c r="C406" t="s">
        <v>1567</v>
      </c>
      <c r="D406" t="s">
        <v>32</v>
      </c>
      <c r="E406" t="s">
        <v>1299</v>
      </c>
      <c r="F406" t="s">
        <v>1568</v>
      </c>
      <c r="G406" t="s">
        <v>38</v>
      </c>
      <c r="H406" t="s">
        <v>1816</v>
      </c>
      <c r="I406" t="s">
        <v>1796</v>
      </c>
      <c r="J406" t="s">
        <v>1569</v>
      </c>
      <c r="K406" t="s">
        <v>137</v>
      </c>
      <c r="L406" s="4">
        <v>6000</v>
      </c>
      <c r="M406">
        <v>1951</v>
      </c>
      <c r="N406">
        <f t="shared" si="24"/>
        <v>1950</v>
      </c>
      <c r="O406">
        <v>7</v>
      </c>
      <c r="P406">
        <v>2</v>
      </c>
      <c r="Q406" s="3">
        <f t="shared" si="25"/>
        <v>18811</v>
      </c>
      <c r="R406" s="3">
        <f t="shared" ca="1" si="26"/>
        <v>45846</v>
      </c>
      <c r="S406">
        <f t="shared" ca="1" si="27"/>
        <v>74.017120537343942</v>
      </c>
      <c r="T406">
        <v>117.24</v>
      </c>
      <c r="U406" s="4">
        <v>21427700000000</v>
      </c>
      <c r="V406">
        <v>78.5</v>
      </c>
      <c r="W406">
        <v>9.6</v>
      </c>
      <c r="X406">
        <v>36.6</v>
      </c>
      <c r="Y406">
        <v>328239523</v>
      </c>
    </row>
    <row r="407" spans="1:25" x14ac:dyDescent="0.25">
      <c r="A407">
        <v>425</v>
      </c>
      <c r="B407" t="s">
        <v>21</v>
      </c>
      <c r="C407" t="s">
        <v>1570</v>
      </c>
      <c r="D407" t="s">
        <v>32</v>
      </c>
      <c r="E407" t="s">
        <v>1571</v>
      </c>
      <c r="F407" t="s">
        <v>160</v>
      </c>
      <c r="G407" t="s">
        <v>21</v>
      </c>
      <c r="H407" t="s">
        <v>1816</v>
      </c>
      <c r="I407" t="s">
        <v>1796</v>
      </c>
      <c r="J407" t="s">
        <v>1572</v>
      </c>
      <c r="K407" t="s">
        <v>1573</v>
      </c>
      <c r="L407" s="4">
        <v>6000</v>
      </c>
      <c r="M407">
        <v>1937</v>
      </c>
      <c r="N407">
        <f t="shared" si="24"/>
        <v>1930</v>
      </c>
      <c r="O407">
        <v>9</v>
      </c>
      <c r="P407">
        <v>8</v>
      </c>
      <c r="Q407" s="3">
        <f t="shared" si="25"/>
        <v>13766</v>
      </c>
      <c r="R407" s="3">
        <f t="shared" ca="1" si="26"/>
        <v>45846</v>
      </c>
      <c r="S407">
        <f t="shared" ca="1" si="27"/>
        <v>87.830928723044266</v>
      </c>
      <c r="T407">
        <v>117.24</v>
      </c>
      <c r="U407" s="4">
        <v>21427700000000</v>
      </c>
      <c r="V407">
        <v>78.5</v>
      </c>
      <c r="W407">
        <v>9.6</v>
      </c>
      <c r="X407">
        <v>36.6</v>
      </c>
      <c r="Y407">
        <v>328239523</v>
      </c>
    </row>
    <row r="408" spans="1:25" x14ac:dyDescent="0.25">
      <c r="A408">
        <v>437</v>
      </c>
      <c r="B408" t="s">
        <v>462</v>
      </c>
      <c r="C408" t="s">
        <v>1574</v>
      </c>
      <c r="D408" t="s">
        <v>105</v>
      </c>
      <c r="E408" t="s">
        <v>655</v>
      </c>
      <c r="F408" t="s">
        <v>465</v>
      </c>
      <c r="G408" t="s">
        <v>462</v>
      </c>
      <c r="H408" t="s">
        <v>1816</v>
      </c>
      <c r="I408" t="s">
        <v>1796</v>
      </c>
      <c r="J408" t="s">
        <v>1575</v>
      </c>
      <c r="K408" t="s">
        <v>1576</v>
      </c>
      <c r="L408" s="4">
        <v>5900</v>
      </c>
      <c r="M408">
        <v>1963</v>
      </c>
      <c r="N408">
        <f t="shared" si="24"/>
        <v>1960</v>
      </c>
      <c r="O408">
        <v>1</v>
      </c>
      <c r="P408">
        <v>1</v>
      </c>
      <c r="Q408" s="3">
        <f t="shared" si="25"/>
        <v>23012</v>
      </c>
      <c r="R408" s="3">
        <f t="shared" ca="1" si="26"/>
        <v>45846</v>
      </c>
      <c r="S408">
        <f t="shared" ca="1" si="27"/>
        <v>62.515405675546475</v>
      </c>
      <c r="T408">
        <v>125.08</v>
      </c>
      <c r="U408" s="4">
        <v>19910000000000</v>
      </c>
      <c r="V408">
        <v>77</v>
      </c>
      <c r="W408">
        <v>9.4</v>
      </c>
      <c r="X408">
        <v>59.2</v>
      </c>
      <c r="Y408">
        <v>1397715000</v>
      </c>
    </row>
    <row r="409" spans="1:25" x14ac:dyDescent="0.25">
      <c r="A409">
        <v>437</v>
      </c>
      <c r="B409" t="s">
        <v>72</v>
      </c>
      <c r="C409" t="s">
        <v>1577</v>
      </c>
      <c r="D409" t="s">
        <v>532</v>
      </c>
      <c r="E409" t="s">
        <v>533</v>
      </c>
      <c r="F409" t="s">
        <v>72</v>
      </c>
      <c r="G409" t="s">
        <v>72</v>
      </c>
      <c r="H409" t="s">
        <v>1820</v>
      </c>
      <c r="I409" t="s">
        <v>1796</v>
      </c>
      <c r="J409" t="s">
        <v>1578</v>
      </c>
      <c r="K409" t="s">
        <v>1579</v>
      </c>
      <c r="L409" s="4">
        <v>5900</v>
      </c>
      <c r="M409">
        <v>1930</v>
      </c>
      <c r="N409">
        <f t="shared" si="24"/>
        <v>1930</v>
      </c>
      <c r="O409">
        <v>4</v>
      </c>
      <c r="P409">
        <v>1</v>
      </c>
      <c r="Q409" s="3">
        <f t="shared" si="25"/>
        <v>11049</v>
      </c>
      <c r="R409" s="3">
        <f t="shared" ca="1" si="26"/>
        <v>45846</v>
      </c>
      <c r="S409">
        <f t="shared" ca="1" si="27"/>
        <v>95.26899383983573</v>
      </c>
      <c r="T409">
        <v>113.27</v>
      </c>
      <c r="U409" s="4">
        <v>543649976166</v>
      </c>
      <c r="V409">
        <v>76.900000000000006</v>
      </c>
      <c r="W409">
        <v>14.9</v>
      </c>
      <c r="X409">
        <v>29.5</v>
      </c>
      <c r="Y409">
        <v>69625582</v>
      </c>
    </row>
    <row r="410" spans="1:25" x14ac:dyDescent="0.25">
      <c r="A410">
        <v>437</v>
      </c>
      <c r="B410" t="s">
        <v>49</v>
      </c>
      <c r="C410" t="s">
        <v>1580</v>
      </c>
      <c r="D410" t="s">
        <v>32</v>
      </c>
      <c r="E410" t="s">
        <v>1581</v>
      </c>
      <c r="F410" t="s">
        <v>204</v>
      </c>
      <c r="G410" t="s">
        <v>49</v>
      </c>
      <c r="H410" t="s">
        <v>1816</v>
      </c>
      <c r="I410" t="s">
        <v>1796</v>
      </c>
      <c r="J410" t="s">
        <v>1582</v>
      </c>
      <c r="K410" t="s">
        <v>652</v>
      </c>
      <c r="L410" s="4">
        <v>5900</v>
      </c>
      <c r="M410">
        <v>1961</v>
      </c>
      <c r="N410">
        <f t="shared" si="24"/>
        <v>1960</v>
      </c>
      <c r="O410">
        <v>4</v>
      </c>
      <c r="P410">
        <v>23</v>
      </c>
      <c r="Q410" s="3">
        <f t="shared" si="25"/>
        <v>22394</v>
      </c>
      <c r="R410" s="3">
        <f t="shared" ca="1" si="26"/>
        <v>45846</v>
      </c>
      <c r="S410">
        <f t="shared" ca="1" si="27"/>
        <v>64.20875279053115</v>
      </c>
      <c r="T410">
        <v>117.24</v>
      </c>
      <c r="U410" s="4">
        <v>21427700000000</v>
      </c>
      <c r="V410">
        <v>78.5</v>
      </c>
      <c r="W410">
        <v>9.6</v>
      </c>
      <c r="X410">
        <v>36.6</v>
      </c>
      <c r="Y410">
        <v>328239523</v>
      </c>
    </row>
    <row r="411" spans="1:25" x14ac:dyDescent="0.25">
      <c r="A411">
        <v>437</v>
      </c>
      <c r="B411" t="s">
        <v>49</v>
      </c>
      <c r="C411" t="s">
        <v>1583</v>
      </c>
      <c r="D411" t="s">
        <v>32</v>
      </c>
      <c r="E411" t="s">
        <v>831</v>
      </c>
      <c r="F411" t="s">
        <v>1584</v>
      </c>
      <c r="G411" t="s">
        <v>49</v>
      </c>
      <c r="H411" t="s">
        <v>1816</v>
      </c>
      <c r="I411" t="s">
        <v>1796</v>
      </c>
      <c r="J411" t="s">
        <v>1585</v>
      </c>
      <c r="K411" t="s">
        <v>1586</v>
      </c>
      <c r="L411" s="4">
        <v>5900</v>
      </c>
      <c r="M411">
        <v>1960</v>
      </c>
      <c r="N411">
        <f t="shared" si="24"/>
        <v>1960</v>
      </c>
      <c r="O411">
        <v>10</v>
      </c>
      <c r="P411">
        <v>12</v>
      </c>
      <c r="Q411" s="3">
        <f t="shared" si="25"/>
        <v>22201</v>
      </c>
      <c r="R411" s="3">
        <f t="shared" ca="1" si="26"/>
        <v>45846</v>
      </c>
      <c r="S411">
        <f t="shared" ca="1" si="27"/>
        <v>64.735139171195087</v>
      </c>
      <c r="T411">
        <v>117.24</v>
      </c>
      <c r="U411" s="4">
        <v>21427700000000</v>
      </c>
      <c r="V411">
        <v>78.5</v>
      </c>
      <c r="W411">
        <v>9.6</v>
      </c>
      <c r="X411">
        <v>36.6</v>
      </c>
      <c r="Y411">
        <v>328239523</v>
      </c>
    </row>
    <row r="412" spans="1:25" x14ac:dyDescent="0.25">
      <c r="A412">
        <v>437</v>
      </c>
      <c r="B412" t="s">
        <v>103</v>
      </c>
      <c r="C412" t="s">
        <v>1587</v>
      </c>
      <c r="D412" t="s">
        <v>105</v>
      </c>
      <c r="E412" t="s">
        <v>246</v>
      </c>
      <c r="F412" t="s">
        <v>1588</v>
      </c>
      <c r="G412" t="s">
        <v>103</v>
      </c>
      <c r="H412" t="s">
        <v>1820</v>
      </c>
      <c r="I412" t="s">
        <v>1796</v>
      </c>
      <c r="J412" t="s">
        <v>1589</v>
      </c>
      <c r="K412" t="s">
        <v>1590</v>
      </c>
      <c r="L412" s="4">
        <v>5900</v>
      </c>
      <c r="M412">
        <v>1957</v>
      </c>
      <c r="N412">
        <f t="shared" si="24"/>
        <v>1950</v>
      </c>
      <c r="O412">
        <v>1</v>
      </c>
      <c r="P412">
        <v>15</v>
      </c>
      <c r="Q412" s="3">
        <f t="shared" si="25"/>
        <v>20835</v>
      </c>
      <c r="R412" s="3">
        <f t="shared" ca="1" si="26"/>
        <v>45846</v>
      </c>
      <c r="S412">
        <f t="shared" ca="1" si="27"/>
        <v>68.477065312276807</v>
      </c>
      <c r="T412">
        <v>125.08</v>
      </c>
      <c r="U412" s="4">
        <v>19910000000000</v>
      </c>
      <c r="V412">
        <v>77</v>
      </c>
      <c r="W412">
        <v>9.4</v>
      </c>
      <c r="X412">
        <v>59.2</v>
      </c>
      <c r="Y412">
        <v>1397715000</v>
      </c>
    </row>
    <row r="413" spans="1:25" x14ac:dyDescent="0.25">
      <c r="A413">
        <v>442</v>
      </c>
      <c r="B413" t="s">
        <v>49</v>
      </c>
      <c r="C413" t="s">
        <v>1591</v>
      </c>
      <c r="D413" t="s">
        <v>32</v>
      </c>
      <c r="E413" t="s">
        <v>203</v>
      </c>
      <c r="F413" t="s">
        <v>802</v>
      </c>
      <c r="G413" t="s">
        <v>49</v>
      </c>
      <c r="H413" t="s">
        <v>1816</v>
      </c>
      <c r="I413" t="s">
        <v>1796</v>
      </c>
      <c r="J413" t="s">
        <v>1592</v>
      </c>
      <c r="K413" t="s">
        <v>1593</v>
      </c>
      <c r="L413" s="4">
        <v>5800</v>
      </c>
      <c r="M413">
        <v>1964</v>
      </c>
      <c r="N413">
        <f t="shared" si="24"/>
        <v>1960</v>
      </c>
      <c r="O413">
        <v>12</v>
      </c>
      <c r="P413">
        <v>29</v>
      </c>
      <c r="Q413" s="3">
        <f t="shared" si="25"/>
        <v>23740</v>
      </c>
      <c r="R413" s="3">
        <f t="shared" ca="1" si="26"/>
        <v>45846</v>
      </c>
      <c r="S413">
        <f t="shared" ca="1" si="27"/>
        <v>60.521593217345227</v>
      </c>
      <c r="T413">
        <v>117.24</v>
      </c>
      <c r="U413" s="4">
        <v>21427700000000</v>
      </c>
      <c r="V413">
        <v>78.5</v>
      </c>
      <c r="W413">
        <v>9.6</v>
      </c>
      <c r="X413">
        <v>36.6</v>
      </c>
      <c r="Y413">
        <v>328239523</v>
      </c>
    </row>
    <row r="414" spans="1:25" x14ac:dyDescent="0.25">
      <c r="A414">
        <v>442</v>
      </c>
      <c r="B414" t="s">
        <v>351</v>
      </c>
      <c r="C414" t="s">
        <v>1594</v>
      </c>
      <c r="D414" t="s">
        <v>1195</v>
      </c>
      <c r="E414" t="s">
        <v>1595</v>
      </c>
      <c r="F414" t="s">
        <v>548</v>
      </c>
      <c r="G414" t="s">
        <v>351</v>
      </c>
      <c r="H414" t="s">
        <v>1820</v>
      </c>
      <c r="I414" t="s">
        <v>1796</v>
      </c>
      <c r="J414" t="s">
        <v>1596</v>
      </c>
      <c r="K414" t="s">
        <v>1597</v>
      </c>
      <c r="L414" s="4">
        <v>5800</v>
      </c>
      <c r="M414">
        <v>1947</v>
      </c>
      <c r="N414">
        <f t="shared" si="24"/>
        <v>1940</v>
      </c>
      <c r="O414">
        <v>10</v>
      </c>
      <c r="P414">
        <v>25</v>
      </c>
      <c r="Q414" s="3">
        <f t="shared" si="25"/>
        <v>17465</v>
      </c>
      <c r="R414" s="3">
        <f t="shared" ca="1" si="26"/>
        <v>45846</v>
      </c>
      <c r="S414">
        <f t="shared" ca="1" si="27"/>
        <v>77.702269970542375</v>
      </c>
      <c r="T414">
        <v>110.35</v>
      </c>
      <c r="U414" s="4">
        <v>348078018464</v>
      </c>
      <c r="V414">
        <v>81</v>
      </c>
      <c r="W414">
        <v>32.4</v>
      </c>
      <c r="X414">
        <v>23.8</v>
      </c>
      <c r="Y414">
        <v>5818553</v>
      </c>
    </row>
    <row r="415" spans="1:25" x14ac:dyDescent="0.25">
      <c r="A415">
        <v>442</v>
      </c>
      <c r="B415" t="s">
        <v>351</v>
      </c>
      <c r="C415" t="s">
        <v>1598</v>
      </c>
      <c r="D415" t="s">
        <v>32</v>
      </c>
      <c r="E415" t="s">
        <v>831</v>
      </c>
      <c r="F415" t="s">
        <v>517</v>
      </c>
      <c r="G415" t="s">
        <v>351</v>
      </c>
      <c r="H415" t="s">
        <v>1816</v>
      </c>
      <c r="I415" t="s">
        <v>1796</v>
      </c>
      <c r="J415" t="s">
        <v>1599</v>
      </c>
      <c r="K415" t="s">
        <v>1049</v>
      </c>
      <c r="L415" s="4">
        <v>5800</v>
      </c>
      <c r="M415">
        <v>1952</v>
      </c>
      <c r="N415">
        <f t="shared" si="24"/>
        <v>1950</v>
      </c>
      <c r="O415">
        <v>7</v>
      </c>
      <c r="P415">
        <v>29</v>
      </c>
      <c r="Q415" s="3">
        <f t="shared" si="25"/>
        <v>19204</v>
      </c>
      <c r="R415" s="3">
        <f t="shared" ca="1" si="26"/>
        <v>45846</v>
      </c>
      <c r="S415">
        <f t="shared" ca="1" si="27"/>
        <v>72.940471345591774</v>
      </c>
      <c r="T415">
        <v>117.24</v>
      </c>
      <c r="U415" s="4">
        <v>21427700000000</v>
      </c>
      <c r="V415">
        <v>78.5</v>
      </c>
      <c r="W415">
        <v>9.6</v>
      </c>
      <c r="X415">
        <v>36.6</v>
      </c>
      <c r="Y415">
        <v>328239523</v>
      </c>
    </row>
    <row r="416" spans="1:25" x14ac:dyDescent="0.25">
      <c r="A416">
        <v>445</v>
      </c>
      <c r="B416" t="s">
        <v>272</v>
      </c>
      <c r="C416" t="s">
        <v>1600</v>
      </c>
      <c r="D416" t="s">
        <v>1601</v>
      </c>
      <c r="E416" t="s">
        <v>1602</v>
      </c>
      <c r="F416" t="s">
        <v>1603</v>
      </c>
      <c r="G416" t="s">
        <v>272</v>
      </c>
      <c r="H416" t="s">
        <v>1816</v>
      </c>
      <c r="I416" t="s">
        <v>1796</v>
      </c>
      <c r="J416" t="s">
        <v>1604</v>
      </c>
      <c r="K416" t="s">
        <v>1605</v>
      </c>
      <c r="L416" s="4">
        <v>5700</v>
      </c>
      <c r="M416">
        <v>1966</v>
      </c>
      <c r="N416">
        <f t="shared" si="24"/>
        <v>1960</v>
      </c>
      <c r="O416">
        <v>9</v>
      </c>
      <c r="P416">
        <v>21</v>
      </c>
      <c r="Q416" s="3">
        <f t="shared" si="25"/>
        <v>24371</v>
      </c>
      <c r="R416" s="3">
        <f t="shared" ca="1" si="26"/>
        <v>45846</v>
      </c>
      <c r="S416">
        <f t="shared" ca="1" si="27"/>
        <v>58.795345653661876</v>
      </c>
      <c r="T416">
        <v>281.66000000000003</v>
      </c>
      <c r="U416" s="4">
        <v>153781069118</v>
      </c>
      <c r="V416">
        <v>71.599999999999994</v>
      </c>
      <c r="W416">
        <v>20.100000000000001</v>
      </c>
      <c r="X416">
        <v>45.2</v>
      </c>
      <c r="Y416">
        <v>44385155</v>
      </c>
    </row>
    <row r="417" spans="1:25" x14ac:dyDescent="0.25">
      <c r="A417">
        <v>445</v>
      </c>
      <c r="B417" t="s">
        <v>351</v>
      </c>
      <c r="C417" t="s">
        <v>1607</v>
      </c>
      <c r="D417" t="s">
        <v>32</v>
      </c>
      <c r="E417" t="s">
        <v>984</v>
      </c>
      <c r="F417" t="s">
        <v>1319</v>
      </c>
      <c r="G417" t="s">
        <v>351</v>
      </c>
      <c r="H417" t="s">
        <v>1816</v>
      </c>
      <c r="I417" t="s">
        <v>1796</v>
      </c>
      <c r="J417" t="s">
        <v>1608</v>
      </c>
      <c r="K417" t="s">
        <v>190</v>
      </c>
      <c r="L417" s="4">
        <v>5700</v>
      </c>
      <c r="M417">
        <v>1934</v>
      </c>
      <c r="N417">
        <f t="shared" si="24"/>
        <v>1930</v>
      </c>
      <c r="O417">
        <v>9</v>
      </c>
      <c r="P417">
        <v>15</v>
      </c>
      <c r="Q417" s="3">
        <f t="shared" si="25"/>
        <v>12677</v>
      </c>
      <c r="R417" s="3">
        <f t="shared" ca="1" si="26"/>
        <v>45846</v>
      </c>
      <c r="S417">
        <f t="shared" ca="1" si="27"/>
        <v>90.811772758384663</v>
      </c>
      <c r="T417">
        <v>117.24</v>
      </c>
      <c r="U417" s="4">
        <v>21427700000000</v>
      </c>
      <c r="V417">
        <v>78.5</v>
      </c>
      <c r="W417">
        <v>9.6</v>
      </c>
      <c r="X417">
        <v>36.6</v>
      </c>
      <c r="Y417">
        <v>328239523</v>
      </c>
    </row>
    <row r="418" spans="1:25" x14ac:dyDescent="0.25">
      <c r="A418">
        <v>445</v>
      </c>
      <c r="B418" t="s">
        <v>292</v>
      </c>
      <c r="C418" t="s">
        <v>1609</v>
      </c>
      <c r="D418" t="s">
        <v>133</v>
      </c>
      <c r="E418" t="s">
        <v>1610</v>
      </c>
      <c r="F418" t="s">
        <v>403</v>
      </c>
      <c r="G418" t="s">
        <v>292</v>
      </c>
      <c r="H418" t="s">
        <v>1820</v>
      </c>
      <c r="I418" t="s">
        <v>1796</v>
      </c>
      <c r="J418" t="s">
        <v>1611</v>
      </c>
      <c r="K418" t="s">
        <v>1145</v>
      </c>
      <c r="L418" s="4">
        <v>5700</v>
      </c>
      <c r="M418">
        <v>1930</v>
      </c>
      <c r="N418">
        <f t="shared" si="24"/>
        <v>1930</v>
      </c>
      <c r="O418">
        <v>1</v>
      </c>
      <c r="P418">
        <v>1</v>
      </c>
      <c r="Q418" s="3">
        <f t="shared" si="25"/>
        <v>10959</v>
      </c>
      <c r="R418" s="3">
        <f t="shared" ca="1" si="26"/>
        <v>45846</v>
      </c>
      <c r="S418">
        <f t="shared" ca="1" si="27"/>
        <v>95.515400410677614</v>
      </c>
      <c r="T418">
        <v>116.76</v>
      </c>
      <c r="U418" s="4">
        <v>1736425629520</v>
      </c>
      <c r="V418">
        <v>81.900000000000006</v>
      </c>
      <c r="W418">
        <v>12.8</v>
      </c>
      <c r="X418">
        <v>24.5</v>
      </c>
      <c r="Y418">
        <v>36991981</v>
      </c>
    </row>
    <row r="419" spans="1:25" x14ac:dyDescent="0.25">
      <c r="A419">
        <v>445</v>
      </c>
      <c r="B419" t="s">
        <v>462</v>
      </c>
      <c r="C419" t="s">
        <v>1612</v>
      </c>
      <c r="D419" t="s">
        <v>497</v>
      </c>
      <c r="E419" t="s">
        <v>498</v>
      </c>
      <c r="F419" t="s">
        <v>1211</v>
      </c>
      <c r="G419" t="s">
        <v>462</v>
      </c>
      <c r="H419" t="s">
        <v>1820</v>
      </c>
      <c r="I419" t="s">
        <v>1796</v>
      </c>
      <c r="J419" t="s">
        <v>1613</v>
      </c>
      <c r="K419" t="s">
        <v>1614</v>
      </c>
      <c r="L419" s="4">
        <v>5700</v>
      </c>
      <c r="M419">
        <v>1951</v>
      </c>
      <c r="N419">
        <f t="shared" si="24"/>
        <v>1950</v>
      </c>
      <c r="O419">
        <v>8</v>
      </c>
      <c r="P419">
        <v>5</v>
      </c>
      <c r="Q419" s="3">
        <f t="shared" si="25"/>
        <v>18845</v>
      </c>
      <c r="R419" s="3">
        <f t="shared" ca="1" si="26"/>
        <v>45846</v>
      </c>
      <c r="S419">
        <f t="shared" ca="1" si="27"/>
        <v>73.924034460100756</v>
      </c>
      <c r="T419">
        <v>110.51</v>
      </c>
      <c r="U419" s="4">
        <v>530832908738</v>
      </c>
      <c r="V419">
        <v>82.5</v>
      </c>
      <c r="W419">
        <v>27.9</v>
      </c>
      <c r="X419">
        <v>49.1</v>
      </c>
      <c r="Y419">
        <v>10285453</v>
      </c>
    </row>
    <row r="420" spans="1:25" x14ac:dyDescent="0.25">
      <c r="A420">
        <v>445</v>
      </c>
      <c r="B420" t="s">
        <v>580</v>
      </c>
      <c r="C420" t="s">
        <v>1615</v>
      </c>
      <c r="D420" t="s">
        <v>170</v>
      </c>
      <c r="E420" t="s">
        <v>1616</v>
      </c>
      <c r="F420" t="s">
        <v>1187</v>
      </c>
      <c r="G420" t="s">
        <v>580</v>
      </c>
      <c r="H420" t="s">
        <v>1820</v>
      </c>
      <c r="I420" t="s">
        <v>1796</v>
      </c>
      <c r="J420" t="s">
        <v>1617</v>
      </c>
      <c r="K420" t="s">
        <v>304</v>
      </c>
      <c r="L420" s="4">
        <v>5700</v>
      </c>
      <c r="M420">
        <v>1945</v>
      </c>
      <c r="N420">
        <f t="shared" si="24"/>
        <v>1940</v>
      </c>
      <c r="O420">
        <v>12</v>
      </c>
      <c r="P420">
        <v>17</v>
      </c>
      <c r="Q420" s="3">
        <f t="shared" si="25"/>
        <v>16788</v>
      </c>
      <c r="R420" s="3">
        <f t="shared" ca="1" si="26"/>
        <v>45846</v>
      </c>
      <c r="S420">
        <f t="shared" ca="1" si="27"/>
        <v>79.557140442791948</v>
      </c>
      <c r="T420">
        <v>99.55</v>
      </c>
      <c r="U420" s="4">
        <v>703082435360</v>
      </c>
      <c r="V420">
        <v>83.6</v>
      </c>
      <c r="W420">
        <v>10.1</v>
      </c>
      <c r="X420">
        <v>28.8</v>
      </c>
      <c r="Y420">
        <v>8574832</v>
      </c>
    </row>
    <row r="421" spans="1:25" x14ac:dyDescent="0.25">
      <c r="A421">
        <v>445</v>
      </c>
      <c r="B421" t="s">
        <v>49</v>
      </c>
      <c r="C421" t="s">
        <v>1618</v>
      </c>
      <c r="D421" t="s">
        <v>32</v>
      </c>
      <c r="E421" t="s">
        <v>61</v>
      </c>
      <c r="F421" t="s">
        <v>264</v>
      </c>
      <c r="G421" t="s">
        <v>49</v>
      </c>
      <c r="H421" t="s">
        <v>1820</v>
      </c>
      <c r="I421" t="s">
        <v>1796</v>
      </c>
      <c r="J421" t="s">
        <v>1619</v>
      </c>
      <c r="K421" t="s">
        <v>447</v>
      </c>
      <c r="L421" s="4">
        <v>5700</v>
      </c>
      <c r="M421">
        <v>1971</v>
      </c>
      <c r="N421">
        <f t="shared" si="24"/>
        <v>1970</v>
      </c>
      <c r="O421">
        <v>11</v>
      </c>
      <c r="P421">
        <v>2</v>
      </c>
      <c r="Q421" s="3">
        <f t="shared" si="25"/>
        <v>26239</v>
      </c>
      <c r="R421" s="3">
        <f t="shared" ca="1" si="26"/>
        <v>45846</v>
      </c>
      <c r="S421">
        <f t="shared" ca="1" si="27"/>
        <v>53.680372343073323</v>
      </c>
      <c r="T421">
        <v>117.24</v>
      </c>
      <c r="U421" s="4">
        <v>21427700000000</v>
      </c>
      <c r="V421">
        <v>78.5</v>
      </c>
      <c r="W421">
        <v>9.6</v>
      </c>
      <c r="X421">
        <v>36.6</v>
      </c>
      <c r="Y421">
        <v>328239523</v>
      </c>
    </row>
    <row r="422" spans="1:25" x14ac:dyDescent="0.25">
      <c r="A422">
        <v>445</v>
      </c>
      <c r="B422" t="s">
        <v>49</v>
      </c>
      <c r="C422" t="s">
        <v>1620</v>
      </c>
      <c r="D422" t="s">
        <v>32</v>
      </c>
      <c r="E422" t="s">
        <v>1621</v>
      </c>
      <c r="F422" t="s">
        <v>264</v>
      </c>
      <c r="G422" t="s">
        <v>49</v>
      </c>
      <c r="H422" t="s">
        <v>1820</v>
      </c>
      <c r="I422" t="s">
        <v>1796</v>
      </c>
      <c r="J422" t="s">
        <v>1619</v>
      </c>
      <c r="K422" t="s">
        <v>1622</v>
      </c>
      <c r="L422" s="4">
        <v>5700</v>
      </c>
      <c r="M422">
        <v>1964</v>
      </c>
      <c r="N422">
        <f t="shared" si="24"/>
        <v>1960</v>
      </c>
      <c r="O422">
        <v>4</v>
      </c>
      <c r="P422">
        <v>1</v>
      </c>
      <c r="Q422" s="3">
        <f t="shared" si="25"/>
        <v>23468</v>
      </c>
      <c r="R422" s="3">
        <f t="shared" ca="1" si="26"/>
        <v>45846</v>
      </c>
      <c r="S422">
        <f t="shared" ca="1" si="27"/>
        <v>61.266272189349117</v>
      </c>
      <c r="T422">
        <v>117.24</v>
      </c>
      <c r="U422" s="4">
        <v>21427700000000</v>
      </c>
      <c r="V422">
        <v>78.5</v>
      </c>
      <c r="W422">
        <v>9.6</v>
      </c>
      <c r="X422">
        <v>36.6</v>
      </c>
      <c r="Y422">
        <v>328239523</v>
      </c>
    </row>
    <row r="423" spans="1:25" x14ac:dyDescent="0.25">
      <c r="A423">
        <v>445</v>
      </c>
      <c r="B423" t="s">
        <v>49</v>
      </c>
      <c r="C423" t="s">
        <v>1623</v>
      </c>
      <c r="D423" t="s">
        <v>32</v>
      </c>
      <c r="E423" t="s">
        <v>61</v>
      </c>
      <c r="F423" t="s">
        <v>264</v>
      </c>
      <c r="G423" t="s">
        <v>49</v>
      </c>
      <c r="H423" t="s">
        <v>1820</v>
      </c>
      <c r="I423" t="s">
        <v>1796</v>
      </c>
      <c r="J423" t="s">
        <v>1619</v>
      </c>
      <c r="K423" t="s">
        <v>524</v>
      </c>
      <c r="L423" s="4">
        <v>5700</v>
      </c>
      <c r="M423">
        <v>1966</v>
      </c>
      <c r="N423">
        <f t="shared" si="24"/>
        <v>1960</v>
      </c>
      <c r="O423">
        <v>8</v>
      </c>
      <c r="P423">
        <v>12</v>
      </c>
      <c r="Q423" s="3">
        <f t="shared" si="25"/>
        <v>24331</v>
      </c>
      <c r="R423" s="3">
        <f t="shared" ca="1" si="26"/>
        <v>45846</v>
      </c>
      <c r="S423">
        <f t="shared" ca="1" si="27"/>
        <v>58.904859685147159</v>
      </c>
      <c r="T423">
        <v>117.24</v>
      </c>
      <c r="U423" s="4">
        <v>21427700000000</v>
      </c>
      <c r="V423">
        <v>78.5</v>
      </c>
      <c r="W423">
        <v>9.6</v>
      </c>
      <c r="X423">
        <v>36.6</v>
      </c>
      <c r="Y423">
        <v>328239523</v>
      </c>
    </row>
    <row r="424" spans="1:25" x14ac:dyDescent="0.25">
      <c r="A424">
        <v>455</v>
      </c>
      <c r="B424" t="s">
        <v>292</v>
      </c>
      <c r="C424" t="s">
        <v>1624</v>
      </c>
      <c r="D424" t="s">
        <v>32</v>
      </c>
      <c r="E424" t="s">
        <v>592</v>
      </c>
      <c r="F424" t="s">
        <v>1625</v>
      </c>
      <c r="G424" t="s">
        <v>292</v>
      </c>
      <c r="H424" t="s">
        <v>1820</v>
      </c>
      <c r="I424" t="s">
        <v>1796</v>
      </c>
      <c r="J424" t="s">
        <v>1626</v>
      </c>
      <c r="K424" t="s">
        <v>1627</v>
      </c>
      <c r="L424" s="4">
        <v>5600</v>
      </c>
      <c r="M424">
        <v>1943</v>
      </c>
      <c r="N424">
        <f t="shared" si="24"/>
        <v>1940</v>
      </c>
      <c r="O424">
        <v>4</v>
      </c>
      <c r="P424">
        <v>6</v>
      </c>
      <c r="Q424" s="3">
        <f t="shared" si="25"/>
        <v>15802</v>
      </c>
      <c r="R424" s="3">
        <f t="shared" ca="1" si="26"/>
        <v>45846</v>
      </c>
      <c r="S424">
        <f t="shared" ca="1" si="27"/>
        <v>82.255310727008833</v>
      </c>
      <c r="T424">
        <v>117.24</v>
      </c>
      <c r="U424" s="4">
        <v>21427700000000</v>
      </c>
      <c r="V424">
        <v>78.5</v>
      </c>
      <c r="W424">
        <v>9.6</v>
      </c>
      <c r="X424">
        <v>36.6</v>
      </c>
      <c r="Y424">
        <v>328239523</v>
      </c>
    </row>
    <row r="425" spans="1:25" x14ac:dyDescent="0.25">
      <c r="A425">
        <v>455</v>
      </c>
      <c r="B425" t="s">
        <v>168</v>
      </c>
      <c r="C425" t="s">
        <v>1628</v>
      </c>
      <c r="D425" t="s">
        <v>105</v>
      </c>
      <c r="E425" t="s">
        <v>246</v>
      </c>
      <c r="F425" t="s">
        <v>383</v>
      </c>
      <c r="G425" t="s">
        <v>168</v>
      </c>
      <c r="H425" t="s">
        <v>1816</v>
      </c>
      <c r="I425" t="s">
        <v>1796</v>
      </c>
      <c r="J425" t="s">
        <v>1629</v>
      </c>
      <c r="K425" t="s">
        <v>1630</v>
      </c>
      <c r="L425" s="4">
        <v>5600</v>
      </c>
      <c r="M425">
        <v>1970</v>
      </c>
      <c r="N425">
        <f t="shared" si="24"/>
        <v>1970</v>
      </c>
      <c r="O425">
        <v>12</v>
      </c>
      <c r="P425">
        <v>1</v>
      </c>
      <c r="Q425" s="3">
        <f t="shared" si="25"/>
        <v>25903</v>
      </c>
      <c r="R425" s="3">
        <f t="shared" ca="1" si="26"/>
        <v>45846</v>
      </c>
      <c r="S425">
        <f t="shared" ca="1" si="27"/>
        <v>54.600958247775495</v>
      </c>
      <c r="T425">
        <v>125.08</v>
      </c>
      <c r="U425" s="4">
        <v>19910000000000</v>
      </c>
      <c r="V425">
        <v>77</v>
      </c>
      <c r="W425">
        <v>9.4</v>
      </c>
      <c r="X425">
        <v>59.2</v>
      </c>
      <c r="Y425">
        <v>1397715000</v>
      </c>
    </row>
    <row r="426" spans="1:25" x14ac:dyDescent="0.25">
      <c r="A426">
        <v>455</v>
      </c>
      <c r="B426" t="s">
        <v>30</v>
      </c>
      <c r="C426" t="s">
        <v>1631</v>
      </c>
      <c r="D426" t="s">
        <v>74</v>
      </c>
      <c r="E426" t="s">
        <v>288</v>
      </c>
      <c r="F426" t="s">
        <v>1632</v>
      </c>
      <c r="G426" t="s">
        <v>30</v>
      </c>
      <c r="H426" t="s">
        <v>1820</v>
      </c>
      <c r="I426" t="s">
        <v>1796</v>
      </c>
      <c r="J426" t="s">
        <v>1633</v>
      </c>
      <c r="K426" t="s">
        <v>1634</v>
      </c>
      <c r="L426" s="4">
        <v>5600</v>
      </c>
      <c r="M426">
        <v>1942</v>
      </c>
      <c r="N426">
        <f t="shared" si="24"/>
        <v>1940</v>
      </c>
      <c r="O426">
        <v>3</v>
      </c>
      <c r="P426">
        <v>5</v>
      </c>
      <c r="Q426" s="3">
        <f t="shared" si="25"/>
        <v>15405</v>
      </c>
      <c r="R426" s="3">
        <f t="shared" ca="1" si="26"/>
        <v>45846</v>
      </c>
      <c r="S426">
        <f t="shared" ca="1" si="27"/>
        <v>83.34291581108829</v>
      </c>
      <c r="T426">
        <v>180.44</v>
      </c>
      <c r="U426" s="4">
        <v>2611000000000</v>
      </c>
      <c r="V426">
        <v>69.400000000000006</v>
      </c>
      <c r="W426">
        <v>11.2</v>
      </c>
      <c r="X426">
        <v>49.7</v>
      </c>
      <c r="Y426">
        <v>1366417754</v>
      </c>
    </row>
    <row r="427" spans="1:25" x14ac:dyDescent="0.25">
      <c r="A427">
        <v>455</v>
      </c>
      <c r="B427" t="s">
        <v>49</v>
      </c>
      <c r="C427" t="s">
        <v>1635</v>
      </c>
      <c r="D427" t="s">
        <v>32</v>
      </c>
      <c r="E427" t="s">
        <v>1636</v>
      </c>
      <c r="F427" t="s">
        <v>264</v>
      </c>
      <c r="G427" t="s">
        <v>49</v>
      </c>
      <c r="H427" t="s">
        <v>1816</v>
      </c>
      <c r="I427" t="s">
        <v>1796</v>
      </c>
      <c r="J427" t="s">
        <v>1637</v>
      </c>
      <c r="K427" t="s">
        <v>206</v>
      </c>
      <c r="L427" s="4">
        <v>5600</v>
      </c>
      <c r="M427">
        <v>1935</v>
      </c>
      <c r="N427">
        <f t="shared" si="24"/>
        <v>1930</v>
      </c>
      <c r="O427">
        <v>9</v>
      </c>
      <c r="P427">
        <v>16</v>
      </c>
      <c r="Q427" s="3">
        <f t="shared" si="25"/>
        <v>13043</v>
      </c>
      <c r="R427" s="3">
        <f t="shared" ca="1" si="26"/>
        <v>45846</v>
      </c>
      <c r="S427">
        <f t="shared" ca="1" si="27"/>
        <v>89.809043865455195</v>
      </c>
      <c r="T427">
        <v>117.24</v>
      </c>
      <c r="U427" s="4">
        <v>21427700000000</v>
      </c>
      <c r="V427">
        <v>78.5</v>
      </c>
      <c r="W427">
        <v>9.6</v>
      </c>
      <c r="X427">
        <v>36.6</v>
      </c>
      <c r="Y427">
        <v>328239523</v>
      </c>
    </row>
    <row r="428" spans="1:25" x14ac:dyDescent="0.25">
      <c r="A428">
        <v>455</v>
      </c>
      <c r="B428" t="s">
        <v>351</v>
      </c>
      <c r="C428" t="s">
        <v>1638</v>
      </c>
      <c r="D428" t="s">
        <v>105</v>
      </c>
      <c r="E428" t="s">
        <v>246</v>
      </c>
      <c r="F428" t="s">
        <v>1639</v>
      </c>
      <c r="G428" t="s">
        <v>351</v>
      </c>
      <c r="H428" t="s">
        <v>1816</v>
      </c>
      <c r="I428" t="s">
        <v>1796</v>
      </c>
      <c r="J428" t="s">
        <v>419</v>
      </c>
      <c r="K428" t="s">
        <v>1640</v>
      </c>
      <c r="L428" s="4">
        <v>5600</v>
      </c>
      <c r="M428">
        <v>1967</v>
      </c>
      <c r="N428">
        <f t="shared" si="24"/>
        <v>1960</v>
      </c>
      <c r="O428">
        <v>1</v>
      </c>
      <c r="P428">
        <v>1</v>
      </c>
      <c r="Q428" s="3">
        <f t="shared" si="25"/>
        <v>24473</v>
      </c>
      <c r="R428" s="3">
        <f t="shared" ca="1" si="26"/>
        <v>45846</v>
      </c>
      <c r="S428">
        <f t="shared" ca="1" si="27"/>
        <v>58.515406032482602</v>
      </c>
      <c r="T428">
        <v>125.08</v>
      </c>
      <c r="U428" s="4">
        <v>19910000000000</v>
      </c>
      <c r="V428">
        <v>77</v>
      </c>
      <c r="W428">
        <v>9.4</v>
      </c>
      <c r="X428">
        <v>59.2</v>
      </c>
      <c r="Y428">
        <v>1397715000</v>
      </c>
    </row>
    <row r="429" spans="1:25" x14ac:dyDescent="0.25">
      <c r="A429">
        <v>455</v>
      </c>
      <c r="B429" t="s">
        <v>49</v>
      </c>
      <c r="C429" t="s">
        <v>1641</v>
      </c>
      <c r="D429" t="s">
        <v>32</v>
      </c>
      <c r="E429" t="s">
        <v>1642</v>
      </c>
      <c r="F429" t="s">
        <v>1643</v>
      </c>
      <c r="G429" t="s">
        <v>49</v>
      </c>
      <c r="H429" t="s">
        <v>1820</v>
      </c>
      <c r="I429" t="s">
        <v>1797</v>
      </c>
      <c r="J429" t="s">
        <v>1644</v>
      </c>
      <c r="K429" t="s">
        <v>1645</v>
      </c>
      <c r="L429" s="4">
        <v>5600</v>
      </c>
      <c r="M429">
        <v>1958</v>
      </c>
      <c r="N429">
        <f t="shared" si="24"/>
        <v>1950</v>
      </c>
      <c r="O429">
        <v>1</v>
      </c>
      <c r="P429">
        <v>7</v>
      </c>
      <c r="Q429" s="3">
        <f t="shared" si="25"/>
        <v>21192</v>
      </c>
      <c r="R429" s="3">
        <f t="shared" ca="1" si="26"/>
        <v>45846</v>
      </c>
      <c r="S429">
        <f t="shared" ca="1" si="27"/>
        <v>67.49897330595482</v>
      </c>
      <c r="T429">
        <v>117.24</v>
      </c>
      <c r="U429" s="4">
        <v>21427700000000</v>
      </c>
      <c r="V429">
        <v>78.5</v>
      </c>
      <c r="W429">
        <v>9.6</v>
      </c>
      <c r="X429">
        <v>36.6</v>
      </c>
      <c r="Y429">
        <v>328239523</v>
      </c>
    </row>
    <row r="430" spans="1:25" x14ac:dyDescent="0.25">
      <c r="A430">
        <v>455</v>
      </c>
      <c r="B430" t="s">
        <v>381</v>
      </c>
      <c r="C430" t="s">
        <v>1646</v>
      </c>
      <c r="D430" t="s">
        <v>32</v>
      </c>
      <c r="E430" t="s">
        <v>592</v>
      </c>
      <c r="F430" t="s">
        <v>1643</v>
      </c>
      <c r="G430" t="s">
        <v>381</v>
      </c>
      <c r="H430" t="s">
        <v>1820</v>
      </c>
      <c r="I430" t="s">
        <v>1796</v>
      </c>
      <c r="J430" t="s">
        <v>1647</v>
      </c>
      <c r="K430" t="s">
        <v>524</v>
      </c>
      <c r="L430" s="4">
        <v>5600</v>
      </c>
      <c r="M430">
        <v>1953</v>
      </c>
      <c r="N430">
        <f t="shared" si="24"/>
        <v>1950</v>
      </c>
      <c r="O430">
        <v>9</v>
      </c>
      <c r="P430">
        <v>26</v>
      </c>
      <c r="Q430" s="3">
        <f t="shared" si="25"/>
        <v>19628</v>
      </c>
      <c r="R430" s="3">
        <f t="shared" ca="1" si="26"/>
        <v>45846</v>
      </c>
      <c r="S430">
        <f t="shared" ca="1" si="27"/>
        <v>71.781644976184225</v>
      </c>
      <c r="T430">
        <v>117.24</v>
      </c>
      <c r="U430" s="4">
        <v>21427700000000</v>
      </c>
      <c r="V430">
        <v>78.5</v>
      </c>
      <c r="W430">
        <v>9.6</v>
      </c>
      <c r="X430">
        <v>36.6</v>
      </c>
      <c r="Y430">
        <v>328239523</v>
      </c>
    </row>
    <row r="431" spans="1:25" x14ac:dyDescent="0.25">
      <c r="A431">
        <v>455</v>
      </c>
      <c r="B431" t="s">
        <v>196</v>
      </c>
      <c r="C431" t="s">
        <v>1648</v>
      </c>
      <c r="D431" t="s">
        <v>665</v>
      </c>
      <c r="E431" t="s">
        <v>1500</v>
      </c>
      <c r="F431" t="s">
        <v>1649</v>
      </c>
      <c r="G431" t="s">
        <v>196</v>
      </c>
      <c r="H431" t="s">
        <v>1816</v>
      </c>
      <c r="I431" t="s">
        <v>1796</v>
      </c>
      <c r="J431" t="s">
        <v>1650</v>
      </c>
      <c r="K431" t="s">
        <v>1651</v>
      </c>
      <c r="L431" s="4">
        <v>5600</v>
      </c>
      <c r="M431">
        <v>1971</v>
      </c>
      <c r="N431">
        <f t="shared" si="24"/>
        <v>1970</v>
      </c>
      <c r="O431">
        <v>11</v>
      </c>
      <c r="P431">
        <v>1</v>
      </c>
      <c r="Q431" s="3">
        <f t="shared" si="25"/>
        <v>26238</v>
      </c>
      <c r="R431" s="3">
        <f t="shared" ca="1" si="26"/>
        <v>45846</v>
      </c>
      <c r="S431">
        <f t="shared" ca="1" si="27"/>
        <v>53.683110159788939</v>
      </c>
      <c r="T431">
        <v>108.15</v>
      </c>
      <c r="U431" s="4">
        <v>395098666122</v>
      </c>
      <c r="V431">
        <v>82.8</v>
      </c>
      <c r="W431">
        <v>23.1</v>
      </c>
      <c r="X431">
        <v>25.3</v>
      </c>
      <c r="Y431">
        <v>9053300</v>
      </c>
    </row>
    <row r="432" spans="1:25" x14ac:dyDescent="0.25">
      <c r="A432">
        <v>455</v>
      </c>
      <c r="B432" t="s">
        <v>351</v>
      </c>
      <c r="C432" t="s">
        <v>1652</v>
      </c>
      <c r="D432" t="s">
        <v>800</v>
      </c>
      <c r="E432" t="s">
        <v>801</v>
      </c>
      <c r="F432" t="s">
        <v>1653</v>
      </c>
      <c r="G432" t="s">
        <v>351</v>
      </c>
      <c r="H432" t="s">
        <v>1816</v>
      </c>
      <c r="I432" t="s">
        <v>1796</v>
      </c>
      <c r="J432" t="s">
        <v>1654</v>
      </c>
      <c r="K432" t="s">
        <v>1655</v>
      </c>
      <c r="L432" s="4">
        <v>5600</v>
      </c>
      <c r="M432">
        <v>1957</v>
      </c>
      <c r="N432">
        <f t="shared" si="24"/>
        <v>1950</v>
      </c>
      <c r="O432">
        <v>10</v>
      </c>
      <c r="P432">
        <v>23</v>
      </c>
      <c r="Q432" s="3">
        <f t="shared" si="25"/>
        <v>21116</v>
      </c>
      <c r="R432" s="3">
        <f t="shared" ca="1" si="26"/>
        <v>45846</v>
      </c>
      <c r="S432">
        <f t="shared" ca="1" si="27"/>
        <v>67.707721609396089</v>
      </c>
      <c r="T432">
        <v>115.16</v>
      </c>
      <c r="U432" s="4">
        <v>2029000000000</v>
      </c>
      <c r="V432">
        <v>82.6</v>
      </c>
      <c r="W432">
        <v>15.6</v>
      </c>
      <c r="X432">
        <v>33.200000000000003</v>
      </c>
      <c r="Y432">
        <v>51709098</v>
      </c>
    </row>
    <row r="433" spans="1:25" x14ac:dyDescent="0.25">
      <c r="A433">
        <v>455</v>
      </c>
      <c r="B433" t="s">
        <v>30</v>
      </c>
      <c r="C433" t="s">
        <v>1656</v>
      </c>
      <c r="D433" t="s">
        <v>105</v>
      </c>
      <c r="E433" t="s">
        <v>827</v>
      </c>
      <c r="F433" t="s">
        <v>635</v>
      </c>
      <c r="G433" t="s">
        <v>30</v>
      </c>
      <c r="H433" t="s">
        <v>1816</v>
      </c>
      <c r="I433" t="s">
        <v>1796</v>
      </c>
      <c r="J433" t="s">
        <v>768</v>
      </c>
      <c r="K433" t="s">
        <v>1657</v>
      </c>
      <c r="L433" s="4">
        <v>5600</v>
      </c>
      <c r="M433">
        <v>1964</v>
      </c>
      <c r="N433">
        <f t="shared" si="24"/>
        <v>1960</v>
      </c>
      <c r="O433">
        <v>1</v>
      </c>
      <c r="P433">
        <v>1</v>
      </c>
      <c r="Q433" s="3">
        <f t="shared" si="25"/>
        <v>23377</v>
      </c>
      <c r="R433" s="3">
        <f t="shared" ca="1" si="26"/>
        <v>45846</v>
      </c>
      <c r="S433">
        <f t="shared" ca="1" si="27"/>
        <v>61.515411110129826</v>
      </c>
      <c r="T433">
        <v>125.08</v>
      </c>
      <c r="U433" s="4">
        <v>19910000000000</v>
      </c>
      <c r="V433">
        <v>77</v>
      </c>
      <c r="W433">
        <v>9.4</v>
      </c>
      <c r="X433">
        <v>59.2</v>
      </c>
      <c r="Y433">
        <v>1397715000</v>
      </c>
    </row>
    <row r="434" spans="1:25" x14ac:dyDescent="0.25">
      <c r="A434">
        <v>466</v>
      </c>
      <c r="B434" t="s">
        <v>381</v>
      </c>
      <c r="C434" t="s">
        <v>1658</v>
      </c>
      <c r="D434" t="s">
        <v>32</v>
      </c>
      <c r="E434" t="s">
        <v>1659</v>
      </c>
      <c r="F434" t="s">
        <v>1660</v>
      </c>
      <c r="G434" t="s">
        <v>381</v>
      </c>
      <c r="H434" t="s">
        <v>1820</v>
      </c>
      <c r="I434" t="s">
        <v>1796</v>
      </c>
      <c r="J434" t="s">
        <v>1661</v>
      </c>
      <c r="K434" t="s">
        <v>1662</v>
      </c>
      <c r="L434" s="4">
        <v>5500</v>
      </c>
      <c r="M434">
        <v>1949</v>
      </c>
      <c r="N434">
        <f t="shared" si="24"/>
        <v>1940</v>
      </c>
      <c r="O434">
        <v>6</v>
      </c>
      <c r="P434">
        <v>29</v>
      </c>
      <c r="Q434" s="3">
        <f t="shared" si="25"/>
        <v>18078</v>
      </c>
      <c r="R434" s="3">
        <f t="shared" ca="1" si="26"/>
        <v>45846</v>
      </c>
      <c r="S434">
        <f t="shared" ca="1" si="27"/>
        <v>76.025316455696199</v>
      </c>
      <c r="T434">
        <v>117.24</v>
      </c>
      <c r="U434" s="4">
        <v>21427700000000</v>
      </c>
      <c r="V434">
        <v>78.5</v>
      </c>
      <c r="W434">
        <v>9.6</v>
      </c>
      <c r="X434">
        <v>36.6</v>
      </c>
      <c r="Y434">
        <v>328239523</v>
      </c>
    </row>
    <row r="435" spans="1:25" x14ac:dyDescent="0.25">
      <c r="A435">
        <v>466</v>
      </c>
      <c r="B435" t="s">
        <v>59</v>
      </c>
      <c r="C435" t="s">
        <v>1663</v>
      </c>
      <c r="D435" t="s">
        <v>32</v>
      </c>
      <c r="E435" t="s">
        <v>1664</v>
      </c>
      <c r="F435" t="s">
        <v>985</v>
      </c>
      <c r="G435" t="s">
        <v>59</v>
      </c>
      <c r="H435" t="s">
        <v>1820</v>
      </c>
      <c r="I435" t="s">
        <v>1796</v>
      </c>
      <c r="J435" t="s">
        <v>1665</v>
      </c>
      <c r="K435" t="s">
        <v>350</v>
      </c>
      <c r="L435" s="4">
        <v>5500</v>
      </c>
      <c r="M435">
        <v>1957</v>
      </c>
      <c r="N435">
        <f t="shared" si="24"/>
        <v>1950</v>
      </c>
      <c r="O435">
        <v>4</v>
      </c>
      <c r="P435">
        <v>12</v>
      </c>
      <c r="Q435" s="3">
        <f t="shared" si="25"/>
        <v>20922</v>
      </c>
      <c r="R435" s="3">
        <f t="shared" ca="1" si="26"/>
        <v>45846</v>
      </c>
      <c r="S435">
        <f t="shared" ca="1" si="27"/>
        <v>68.238869930957861</v>
      </c>
      <c r="T435">
        <v>117.24</v>
      </c>
      <c r="U435" s="4">
        <v>21427700000000</v>
      </c>
      <c r="V435">
        <v>78.5</v>
      </c>
      <c r="W435">
        <v>9.6</v>
      </c>
      <c r="X435">
        <v>36.6</v>
      </c>
      <c r="Y435">
        <v>328239523</v>
      </c>
    </row>
    <row r="436" spans="1:25" x14ac:dyDescent="0.25">
      <c r="A436">
        <v>466</v>
      </c>
      <c r="B436" t="s">
        <v>38</v>
      </c>
      <c r="C436" t="s">
        <v>1666</v>
      </c>
      <c r="D436" t="s">
        <v>32</v>
      </c>
      <c r="E436" t="s">
        <v>856</v>
      </c>
      <c r="F436" t="s">
        <v>1667</v>
      </c>
      <c r="G436" t="s">
        <v>38</v>
      </c>
      <c r="H436" t="s">
        <v>1816</v>
      </c>
      <c r="I436" t="s">
        <v>1796</v>
      </c>
      <c r="J436" t="s">
        <v>1668</v>
      </c>
      <c r="K436" t="s">
        <v>190</v>
      </c>
      <c r="L436" s="4">
        <v>5500</v>
      </c>
      <c r="M436">
        <v>1990</v>
      </c>
      <c r="N436">
        <f t="shared" si="24"/>
        <v>1990</v>
      </c>
      <c r="O436">
        <v>8</v>
      </c>
      <c r="P436">
        <v>6</v>
      </c>
      <c r="Q436" s="3">
        <f t="shared" si="25"/>
        <v>33091</v>
      </c>
      <c r="R436" s="3">
        <f t="shared" ca="1" si="26"/>
        <v>45846</v>
      </c>
      <c r="S436">
        <f t="shared" ca="1" si="27"/>
        <v>34.921286789869953</v>
      </c>
      <c r="T436">
        <v>117.24</v>
      </c>
      <c r="U436" s="4">
        <v>21427700000000</v>
      </c>
      <c r="V436">
        <v>78.5</v>
      </c>
      <c r="W436">
        <v>9.6</v>
      </c>
      <c r="X436">
        <v>36.6</v>
      </c>
      <c r="Y436">
        <v>328239523</v>
      </c>
    </row>
    <row r="437" spans="1:25" x14ac:dyDescent="0.25">
      <c r="A437">
        <v>466</v>
      </c>
      <c r="B437" t="s">
        <v>38</v>
      </c>
      <c r="C437" t="s">
        <v>1669</v>
      </c>
      <c r="D437" t="s">
        <v>32</v>
      </c>
      <c r="E437" t="s">
        <v>856</v>
      </c>
      <c r="F437" t="s">
        <v>1670</v>
      </c>
      <c r="G437" t="s">
        <v>38</v>
      </c>
      <c r="H437" t="s">
        <v>1816</v>
      </c>
      <c r="I437" t="s">
        <v>1796</v>
      </c>
      <c r="J437" t="s">
        <v>1668</v>
      </c>
      <c r="K437" t="s">
        <v>1049</v>
      </c>
      <c r="L437" s="4">
        <v>5500</v>
      </c>
      <c r="M437">
        <v>1988</v>
      </c>
      <c r="N437">
        <f t="shared" si="24"/>
        <v>1980</v>
      </c>
      <c r="O437">
        <v>9</v>
      </c>
      <c r="P437">
        <v>9</v>
      </c>
      <c r="Q437" s="3">
        <f t="shared" si="25"/>
        <v>32395</v>
      </c>
      <c r="R437" s="3">
        <f t="shared" ca="1" si="26"/>
        <v>45846</v>
      </c>
      <c r="S437">
        <f t="shared" ca="1" si="27"/>
        <v>36.825504322766569</v>
      </c>
      <c r="T437">
        <v>117.24</v>
      </c>
      <c r="U437" s="4">
        <v>21427700000000</v>
      </c>
      <c r="V437">
        <v>78.5</v>
      </c>
      <c r="W437">
        <v>9.6</v>
      </c>
      <c r="X437">
        <v>36.6</v>
      </c>
      <c r="Y437">
        <v>328239523</v>
      </c>
    </row>
    <row r="438" spans="1:25" x14ac:dyDescent="0.25">
      <c r="A438">
        <v>466</v>
      </c>
      <c r="B438" t="s">
        <v>250</v>
      </c>
      <c r="C438" t="s">
        <v>1671</v>
      </c>
      <c r="D438" t="s">
        <v>32</v>
      </c>
      <c r="E438" t="s">
        <v>1672</v>
      </c>
      <c r="F438" t="s">
        <v>1673</v>
      </c>
      <c r="G438" t="s">
        <v>250</v>
      </c>
      <c r="H438" t="s">
        <v>1816</v>
      </c>
      <c r="I438" t="s">
        <v>1796</v>
      </c>
      <c r="J438" t="s">
        <v>1674</v>
      </c>
      <c r="K438" t="s">
        <v>1675</v>
      </c>
      <c r="L438" s="4">
        <v>5500</v>
      </c>
      <c r="M438">
        <v>1929</v>
      </c>
      <c r="N438">
        <f t="shared" si="24"/>
        <v>1920</v>
      </c>
      <c r="O438">
        <v>4</v>
      </c>
      <c r="P438">
        <v>10</v>
      </c>
      <c r="Q438" s="3">
        <f t="shared" si="25"/>
        <v>10693</v>
      </c>
      <c r="R438" s="3">
        <f t="shared" ca="1" si="26"/>
        <v>45846</v>
      </c>
      <c r="S438">
        <f t="shared" ca="1" si="27"/>
        <v>96.244347850630831</v>
      </c>
      <c r="T438">
        <v>117.24</v>
      </c>
      <c r="U438" s="4">
        <v>21427700000000</v>
      </c>
      <c r="V438">
        <v>78.5</v>
      </c>
      <c r="W438">
        <v>9.6</v>
      </c>
      <c r="X438">
        <v>36.6</v>
      </c>
      <c r="Y438">
        <v>328239523</v>
      </c>
    </row>
    <row r="439" spans="1:25" x14ac:dyDescent="0.25">
      <c r="A439">
        <v>466</v>
      </c>
      <c r="B439" t="s">
        <v>30</v>
      </c>
      <c r="C439" t="s">
        <v>1676</v>
      </c>
      <c r="D439" t="s">
        <v>680</v>
      </c>
      <c r="E439" t="s">
        <v>1677</v>
      </c>
      <c r="F439" t="s">
        <v>418</v>
      </c>
      <c r="G439" t="s">
        <v>30</v>
      </c>
      <c r="H439" t="s">
        <v>1820</v>
      </c>
      <c r="I439" t="s">
        <v>1796</v>
      </c>
      <c r="J439" t="s">
        <v>1678</v>
      </c>
      <c r="K439" t="s">
        <v>1679</v>
      </c>
      <c r="L439" s="4">
        <v>5500</v>
      </c>
      <c r="M439">
        <v>1945</v>
      </c>
      <c r="N439">
        <f t="shared" si="24"/>
        <v>1940</v>
      </c>
      <c r="O439">
        <v>5</v>
      </c>
      <c r="P439">
        <v>22</v>
      </c>
      <c r="Q439" s="3">
        <f t="shared" si="25"/>
        <v>16579</v>
      </c>
      <c r="R439" s="3">
        <f t="shared" ca="1" si="26"/>
        <v>45846</v>
      </c>
      <c r="S439">
        <f t="shared" ca="1" si="27"/>
        <v>80.129356092614501</v>
      </c>
      <c r="T439">
        <v>110.62</v>
      </c>
      <c r="U439" s="4">
        <v>2001244392042</v>
      </c>
      <c r="V439">
        <v>82.9</v>
      </c>
      <c r="W439">
        <v>24.3</v>
      </c>
      <c r="X439">
        <v>59.1</v>
      </c>
      <c r="Y439">
        <v>60297396</v>
      </c>
    </row>
    <row r="440" spans="1:25" x14ac:dyDescent="0.25">
      <c r="A440">
        <v>466</v>
      </c>
      <c r="B440" t="s">
        <v>30</v>
      </c>
      <c r="C440" t="s">
        <v>1680</v>
      </c>
      <c r="D440" t="s">
        <v>32</v>
      </c>
      <c r="E440" t="s">
        <v>742</v>
      </c>
      <c r="F440" t="s">
        <v>1681</v>
      </c>
      <c r="G440" t="s">
        <v>30</v>
      </c>
      <c r="H440" t="s">
        <v>1820</v>
      </c>
      <c r="I440" t="s">
        <v>1796</v>
      </c>
      <c r="J440" t="s">
        <v>1682</v>
      </c>
      <c r="K440" t="s">
        <v>1428</v>
      </c>
      <c r="L440" s="4">
        <v>5500</v>
      </c>
      <c r="M440">
        <v>1965</v>
      </c>
      <c r="N440">
        <f t="shared" si="24"/>
        <v>1960</v>
      </c>
      <c r="O440">
        <v>2</v>
      </c>
      <c r="P440">
        <v>27</v>
      </c>
      <c r="Q440" s="3">
        <f t="shared" si="25"/>
        <v>23800</v>
      </c>
      <c r="R440" s="3">
        <f t="shared" ca="1" si="26"/>
        <v>45846</v>
      </c>
      <c r="S440">
        <f t="shared" ca="1" si="27"/>
        <v>60.359335727109517</v>
      </c>
      <c r="T440">
        <v>117.24</v>
      </c>
      <c r="U440" s="4">
        <v>21427700000000</v>
      </c>
      <c r="V440">
        <v>78.5</v>
      </c>
      <c r="W440">
        <v>9.6</v>
      </c>
      <c r="X440">
        <v>36.6</v>
      </c>
      <c r="Y440">
        <v>328239523</v>
      </c>
    </row>
    <row r="441" spans="1:25" x14ac:dyDescent="0.25">
      <c r="A441">
        <v>466</v>
      </c>
      <c r="B441" t="s">
        <v>72</v>
      </c>
      <c r="C441" t="s">
        <v>1683</v>
      </c>
      <c r="D441" t="s">
        <v>133</v>
      </c>
      <c r="E441" t="s">
        <v>1610</v>
      </c>
      <c r="F441" t="s">
        <v>72</v>
      </c>
      <c r="G441" t="s">
        <v>72</v>
      </c>
      <c r="H441" t="s">
        <v>1820</v>
      </c>
      <c r="I441" t="s">
        <v>1796</v>
      </c>
      <c r="J441" t="s">
        <v>1611</v>
      </c>
      <c r="K441" t="s">
        <v>350</v>
      </c>
      <c r="L441" s="4">
        <v>5500</v>
      </c>
      <c r="M441">
        <v>1928</v>
      </c>
      <c r="N441">
        <f t="shared" si="24"/>
        <v>1920</v>
      </c>
      <c r="O441">
        <v>3</v>
      </c>
      <c r="P441">
        <v>20</v>
      </c>
      <c r="Q441" s="3">
        <f t="shared" si="25"/>
        <v>10307</v>
      </c>
      <c r="R441" s="3">
        <f t="shared" ca="1" si="26"/>
        <v>45846</v>
      </c>
      <c r="S441">
        <f t="shared" ca="1" si="27"/>
        <v>97.299119988825254</v>
      </c>
      <c r="T441">
        <v>116.76</v>
      </c>
      <c r="U441" s="4">
        <v>1736425629520</v>
      </c>
      <c r="V441">
        <v>81.900000000000006</v>
      </c>
      <c r="W441">
        <v>12.8</v>
      </c>
      <c r="X441">
        <v>24.5</v>
      </c>
      <c r="Y441">
        <v>36991981</v>
      </c>
    </row>
    <row r="442" spans="1:25" x14ac:dyDescent="0.25">
      <c r="A442">
        <v>466</v>
      </c>
      <c r="B442" t="s">
        <v>250</v>
      </c>
      <c r="C442" t="s">
        <v>1684</v>
      </c>
      <c r="D442" t="s">
        <v>105</v>
      </c>
      <c r="E442" t="s">
        <v>655</v>
      </c>
      <c r="F442" t="s">
        <v>348</v>
      </c>
      <c r="G442" t="s">
        <v>250</v>
      </c>
      <c r="H442" t="s">
        <v>1816</v>
      </c>
      <c r="I442" t="s">
        <v>1796</v>
      </c>
      <c r="J442" t="s">
        <v>631</v>
      </c>
      <c r="K442" t="s">
        <v>1685</v>
      </c>
      <c r="L442" s="4">
        <v>5500</v>
      </c>
      <c r="M442">
        <v>1955</v>
      </c>
      <c r="N442">
        <f t="shared" si="24"/>
        <v>1950</v>
      </c>
      <c r="O442">
        <v>3</v>
      </c>
      <c r="P442">
        <v>1</v>
      </c>
      <c r="Q442" s="3">
        <f t="shared" si="25"/>
        <v>20149</v>
      </c>
      <c r="R442" s="3">
        <f t="shared" ca="1" si="26"/>
        <v>45846</v>
      </c>
      <c r="S442">
        <f t="shared" ca="1" si="27"/>
        <v>70.353873443103382</v>
      </c>
      <c r="T442">
        <v>125.08</v>
      </c>
      <c r="U442" s="4">
        <v>19910000000000</v>
      </c>
      <c r="V442">
        <v>77</v>
      </c>
      <c r="W442">
        <v>9.4</v>
      </c>
      <c r="X442">
        <v>59.2</v>
      </c>
      <c r="Y442">
        <v>1397715000</v>
      </c>
    </row>
    <row r="443" spans="1:25" x14ac:dyDescent="0.25">
      <c r="A443">
        <v>466</v>
      </c>
      <c r="B443" t="s">
        <v>351</v>
      </c>
      <c r="C443" t="s">
        <v>1686</v>
      </c>
      <c r="D443" t="s">
        <v>158</v>
      </c>
      <c r="E443" t="s">
        <v>959</v>
      </c>
      <c r="F443" t="s">
        <v>517</v>
      </c>
      <c r="G443" t="s">
        <v>351</v>
      </c>
      <c r="H443" t="s">
        <v>1816</v>
      </c>
      <c r="I443" t="s">
        <v>1796</v>
      </c>
      <c r="J443" t="s">
        <v>1687</v>
      </c>
      <c r="K443" t="s">
        <v>1541</v>
      </c>
      <c r="L443" s="4">
        <v>5500</v>
      </c>
      <c r="M443">
        <v>1941</v>
      </c>
      <c r="N443">
        <f t="shared" si="24"/>
        <v>1940</v>
      </c>
      <c r="O443">
        <v>6</v>
      </c>
      <c r="P443">
        <v>4</v>
      </c>
      <c r="Q443" s="3">
        <f t="shared" si="25"/>
        <v>15131</v>
      </c>
      <c r="R443" s="3">
        <f t="shared" ca="1" si="26"/>
        <v>45846</v>
      </c>
      <c r="S443">
        <f t="shared" ca="1" si="27"/>
        <v>84.093764091992526</v>
      </c>
      <c r="T443">
        <v>112.85</v>
      </c>
      <c r="U443" s="4">
        <v>3845630030824</v>
      </c>
      <c r="V443">
        <v>80.900000000000006</v>
      </c>
      <c r="W443">
        <v>11.5</v>
      </c>
      <c r="X443">
        <v>48.8</v>
      </c>
      <c r="Y443">
        <v>83132799</v>
      </c>
    </row>
    <row r="444" spans="1:25" x14ac:dyDescent="0.25">
      <c r="A444">
        <v>466</v>
      </c>
      <c r="B444" t="s">
        <v>49</v>
      </c>
      <c r="C444" t="s">
        <v>1688</v>
      </c>
      <c r="D444" t="s">
        <v>158</v>
      </c>
      <c r="E444" t="s">
        <v>1689</v>
      </c>
      <c r="F444" t="s">
        <v>517</v>
      </c>
      <c r="G444" t="s">
        <v>49</v>
      </c>
      <c r="H444" t="s">
        <v>1820</v>
      </c>
      <c r="I444" t="s">
        <v>1796</v>
      </c>
      <c r="J444" t="s">
        <v>1690</v>
      </c>
      <c r="K444" t="s">
        <v>1691</v>
      </c>
      <c r="L444" s="4">
        <v>5500</v>
      </c>
      <c r="M444">
        <v>1965</v>
      </c>
      <c r="N444">
        <f t="shared" si="24"/>
        <v>1960</v>
      </c>
      <c r="O444">
        <v>1</v>
      </c>
      <c r="P444">
        <v>1</v>
      </c>
      <c r="Q444" s="3">
        <f t="shared" si="25"/>
        <v>23743</v>
      </c>
      <c r="R444" s="3">
        <f t="shared" ca="1" si="26"/>
        <v>45846</v>
      </c>
      <c r="S444">
        <f t="shared" ca="1" si="27"/>
        <v>60.515394973070016</v>
      </c>
      <c r="T444">
        <v>112.85</v>
      </c>
      <c r="U444" s="4">
        <v>3845630030824</v>
      </c>
      <c r="V444">
        <v>80.900000000000006</v>
      </c>
      <c r="W444">
        <v>11.5</v>
      </c>
      <c r="X444">
        <v>48.8</v>
      </c>
      <c r="Y444">
        <v>83132799</v>
      </c>
    </row>
    <row r="445" spans="1:25" x14ac:dyDescent="0.25">
      <c r="A445">
        <v>466</v>
      </c>
      <c r="B445" t="s">
        <v>250</v>
      </c>
      <c r="C445" t="s">
        <v>1692</v>
      </c>
      <c r="D445" t="s">
        <v>32</v>
      </c>
      <c r="E445" t="s">
        <v>1693</v>
      </c>
      <c r="F445" t="s">
        <v>1171</v>
      </c>
      <c r="G445" t="s">
        <v>250</v>
      </c>
      <c r="H445" t="s">
        <v>1816</v>
      </c>
      <c r="I445" t="s">
        <v>1796</v>
      </c>
      <c r="J445" t="s">
        <v>1172</v>
      </c>
      <c r="K445" t="s">
        <v>1694</v>
      </c>
      <c r="L445" s="4">
        <v>5500</v>
      </c>
      <c r="M445">
        <v>1956</v>
      </c>
      <c r="N445">
        <f t="shared" si="24"/>
        <v>1950</v>
      </c>
      <c r="O445">
        <v>8</v>
      </c>
      <c r="P445">
        <v>21</v>
      </c>
      <c r="Q445" s="3">
        <f t="shared" si="25"/>
        <v>20688</v>
      </c>
      <c r="R445" s="3">
        <f t="shared" ca="1" si="26"/>
        <v>45846</v>
      </c>
      <c r="S445">
        <f t="shared" ca="1" si="27"/>
        <v>68.877503128911144</v>
      </c>
      <c r="T445">
        <v>117.24</v>
      </c>
      <c r="U445" s="4">
        <v>21427700000000</v>
      </c>
      <c r="V445">
        <v>78.5</v>
      </c>
      <c r="W445">
        <v>9.6</v>
      </c>
      <c r="X445">
        <v>36.6</v>
      </c>
      <c r="Y445">
        <v>328239523</v>
      </c>
    </row>
    <row r="446" spans="1:25" x14ac:dyDescent="0.25">
      <c r="A446">
        <v>466</v>
      </c>
      <c r="B446" t="s">
        <v>59</v>
      </c>
      <c r="C446" t="s">
        <v>1695</v>
      </c>
      <c r="D446" t="s">
        <v>32</v>
      </c>
      <c r="E446" t="s">
        <v>1696</v>
      </c>
      <c r="F446" t="s">
        <v>985</v>
      </c>
      <c r="G446" t="s">
        <v>59</v>
      </c>
      <c r="H446" t="s">
        <v>1820</v>
      </c>
      <c r="I446" t="s">
        <v>1797</v>
      </c>
      <c r="J446" t="s">
        <v>1697</v>
      </c>
      <c r="K446" t="s">
        <v>1698</v>
      </c>
      <c r="L446" s="4">
        <v>5500</v>
      </c>
      <c r="M446">
        <v>1945</v>
      </c>
      <c r="N446">
        <f t="shared" si="24"/>
        <v>1940</v>
      </c>
      <c r="O446">
        <v>1</v>
      </c>
      <c r="P446">
        <v>12</v>
      </c>
      <c r="Q446" s="3">
        <f t="shared" si="25"/>
        <v>16449</v>
      </c>
      <c r="R446" s="3">
        <f t="shared" ca="1" si="26"/>
        <v>45846</v>
      </c>
      <c r="S446">
        <f t="shared" ca="1" si="27"/>
        <v>80.485279702551964</v>
      </c>
      <c r="T446">
        <v>117.24</v>
      </c>
      <c r="U446" s="4">
        <v>21427700000000</v>
      </c>
      <c r="V446">
        <v>78.5</v>
      </c>
      <c r="W446">
        <v>9.6</v>
      </c>
      <c r="X446">
        <v>36.6</v>
      </c>
      <c r="Y446">
        <v>328239523</v>
      </c>
    </row>
    <row r="447" spans="1:25" x14ac:dyDescent="0.25">
      <c r="A447">
        <v>466</v>
      </c>
      <c r="B447" t="s">
        <v>49</v>
      </c>
      <c r="C447" t="s">
        <v>1699</v>
      </c>
      <c r="D447" t="s">
        <v>32</v>
      </c>
      <c r="E447" t="s">
        <v>61</v>
      </c>
      <c r="F447" t="s">
        <v>204</v>
      </c>
      <c r="G447" t="s">
        <v>49</v>
      </c>
      <c r="H447" t="s">
        <v>1816</v>
      </c>
      <c r="I447" t="s">
        <v>1796</v>
      </c>
      <c r="J447" t="s">
        <v>1700</v>
      </c>
      <c r="K447" t="s">
        <v>1701</v>
      </c>
      <c r="L447" s="4">
        <v>5500</v>
      </c>
      <c r="M447">
        <v>1944</v>
      </c>
      <c r="N447">
        <f t="shared" si="24"/>
        <v>1940</v>
      </c>
      <c r="O447">
        <v>8</v>
      </c>
      <c r="P447">
        <v>22</v>
      </c>
      <c r="Q447" s="3">
        <f t="shared" si="25"/>
        <v>16306</v>
      </c>
      <c r="R447" s="3">
        <f t="shared" ca="1" si="26"/>
        <v>45846</v>
      </c>
      <c r="S447">
        <f t="shared" ca="1" si="27"/>
        <v>80.874762111448703</v>
      </c>
      <c r="T447">
        <v>117.24</v>
      </c>
      <c r="U447" s="4">
        <v>21427700000000</v>
      </c>
      <c r="V447">
        <v>78.5</v>
      </c>
      <c r="W447">
        <v>9.6</v>
      </c>
      <c r="X447">
        <v>36.6</v>
      </c>
      <c r="Y447">
        <v>328239523</v>
      </c>
    </row>
    <row r="448" spans="1:25" x14ac:dyDescent="0.25">
      <c r="A448">
        <v>466</v>
      </c>
      <c r="B448" t="s">
        <v>351</v>
      </c>
      <c r="C448" t="s">
        <v>1702</v>
      </c>
      <c r="D448" t="s">
        <v>680</v>
      </c>
      <c r="E448" t="s">
        <v>1703</v>
      </c>
      <c r="F448" t="s">
        <v>1704</v>
      </c>
      <c r="G448" t="s">
        <v>351</v>
      </c>
      <c r="H448" t="s">
        <v>1816</v>
      </c>
      <c r="I448" t="s">
        <v>1796</v>
      </c>
      <c r="J448" t="s">
        <v>1705</v>
      </c>
      <c r="K448" t="s">
        <v>1706</v>
      </c>
      <c r="L448" s="4">
        <v>5500</v>
      </c>
      <c r="M448">
        <v>1943</v>
      </c>
      <c r="N448">
        <f t="shared" si="24"/>
        <v>1940</v>
      </c>
      <c r="O448">
        <v>3</v>
      </c>
      <c r="P448">
        <v>20</v>
      </c>
      <c r="Q448" s="3">
        <f t="shared" si="25"/>
        <v>15785</v>
      </c>
      <c r="R448" s="3">
        <f t="shared" ca="1" si="26"/>
        <v>45846</v>
      </c>
      <c r="S448">
        <f t="shared" ca="1" si="27"/>
        <v>82.30185380657079</v>
      </c>
      <c r="T448">
        <v>110.62</v>
      </c>
      <c r="U448" s="4">
        <v>2001244392042</v>
      </c>
      <c r="V448">
        <v>82.9</v>
      </c>
      <c r="W448">
        <v>24.3</v>
      </c>
      <c r="X448">
        <v>59.1</v>
      </c>
      <c r="Y448">
        <v>60297396</v>
      </c>
    </row>
    <row r="449" spans="1:25" x14ac:dyDescent="0.25">
      <c r="A449">
        <v>466</v>
      </c>
      <c r="B449" t="s">
        <v>59</v>
      </c>
      <c r="C449" t="s">
        <v>1707</v>
      </c>
      <c r="D449" t="s">
        <v>32</v>
      </c>
      <c r="E449" t="s">
        <v>1708</v>
      </c>
      <c r="F449" t="s">
        <v>985</v>
      </c>
      <c r="G449" t="s">
        <v>59</v>
      </c>
      <c r="H449" t="s">
        <v>1820</v>
      </c>
      <c r="I449" t="s">
        <v>1797</v>
      </c>
      <c r="J449" t="s">
        <v>1709</v>
      </c>
      <c r="K449" t="s">
        <v>1710</v>
      </c>
      <c r="L449" s="4">
        <v>5500</v>
      </c>
      <c r="M449">
        <v>1942</v>
      </c>
      <c r="N449">
        <f t="shared" si="24"/>
        <v>1940</v>
      </c>
      <c r="O449">
        <v>4</v>
      </c>
      <c r="P449">
        <v>15</v>
      </c>
      <c r="Q449" s="3">
        <f t="shared" si="25"/>
        <v>15446</v>
      </c>
      <c r="R449" s="3">
        <f t="shared" ca="1" si="26"/>
        <v>45846</v>
      </c>
      <c r="S449">
        <f t="shared" ca="1" si="27"/>
        <v>83.230663928815886</v>
      </c>
      <c r="T449">
        <v>117.24</v>
      </c>
      <c r="U449" s="4">
        <v>21427700000000</v>
      </c>
      <c r="V449">
        <v>78.5</v>
      </c>
      <c r="W449">
        <v>9.6</v>
      </c>
      <c r="X449">
        <v>36.6</v>
      </c>
      <c r="Y449">
        <v>328239523</v>
      </c>
    </row>
    <row r="450" spans="1:25" x14ac:dyDescent="0.25">
      <c r="A450">
        <v>466</v>
      </c>
      <c r="B450" t="s">
        <v>38</v>
      </c>
      <c r="C450" t="s">
        <v>1711</v>
      </c>
      <c r="D450" t="s">
        <v>274</v>
      </c>
      <c r="E450" t="s">
        <v>607</v>
      </c>
      <c r="F450" t="s">
        <v>731</v>
      </c>
      <c r="G450" t="s">
        <v>38</v>
      </c>
      <c r="H450" t="s">
        <v>1816</v>
      </c>
      <c r="I450" t="s">
        <v>1796</v>
      </c>
      <c r="J450" t="s">
        <v>1712</v>
      </c>
      <c r="K450" t="s">
        <v>925</v>
      </c>
      <c r="L450" s="4">
        <v>5500</v>
      </c>
      <c r="M450">
        <v>1955</v>
      </c>
      <c r="N450">
        <f t="shared" si="24"/>
        <v>1950</v>
      </c>
      <c r="O450">
        <v>4</v>
      </c>
      <c r="P450">
        <v>1</v>
      </c>
      <c r="Q450" s="3">
        <f t="shared" si="25"/>
        <v>20180</v>
      </c>
      <c r="R450" s="3">
        <f t="shared" ca="1" si="26"/>
        <v>45846</v>
      </c>
      <c r="S450">
        <f t="shared" ca="1" si="27"/>
        <v>70.269000886900855</v>
      </c>
      <c r="T450">
        <v>119.8</v>
      </c>
      <c r="U450" s="4">
        <v>1392680589329</v>
      </c>
      <c r="V450">
        <v>82.7</v>
      </c>
      <c r="W450">
        <v>23</v>
      </c>
      <c r="X450">
        <v>47.4</v>
      </c>
      <c r="Y450">
        <v>25766605</v>
      </c>
    </row>
    <row r="451" spans="1:25" x14ac:dyDescent="0.25">
      <c r="A451">
        <v>466</v>
      </c>
      <c r="B451" t="s">
        <v>72</v>
      </c>
      <c r="C451" t="s">
        <v>1713</v>
      </c>
      <c r="D451" t="s">
        <v>105</v>
      </c>
      <c r="E451" t="s">
        <v>153</v>
      </c>
      <c r="F451" t="s">
        <v>1653</v>
      </c>
      <c r="G451" t="s">
        <v>72</v>
      </c>
      <c r="H451" t="s">
        <v>1816</v>
      </c>
      <c r="I451" t="s">
        <v>1797</v>
      </c>
      <c r="J451" t="s">
        <v>725</v>
      </c>
      <c r="K451" t="s">
        <v>1714</v>
      </c>
      <c r="L451" s="4">
        <v>5500</v>
      </c>
      <c r="M451">
        <v>1967</v>
      </c>
      <c r="N451">
        <f t="shared" ref="N451:N476" si="28">INT(M451/10)*10</f>
        <v>1960</v>
      </c>
      <c r="O451">
        <v>1</v>
      </c>
      <c r="P451">
        <v>1</v>
      </c>
      <c r="Q451" s="3">
        <f t="shared" ref="Q451:Q476" si="29">DATE(M451,O451,P451)</f>
        <v>24473</v>
      </c>
      <c r="R451" s="3">
        <f t="shared" ref="R451:R476" ca="1" si="30">TODAY()</f>
        <v>45846</v>
      </c>
      <c r="S451">
        <f t="shared" ref="S451:S476" ca="1" si="31">YEARFRAC(R451,Q451,1)</f>
        <v>58.515406032482602</v>
      </c>
      <c r="T451">
        <v>125.08</v>
      </c>
      <c r="U451" s="4">
        <v>19910000000000</v>
      </c>
      <c r="V451">
        <v>77</v>
      </c>
      <c r="W451">
        <v>9.4</v>
      </c>
      <c r="X451">
        <v>59.2</v>
      </c>
      <c r="Y451">
        <v>1397715000</v>
      </c>
    </row>
    <row r="452" spans="1:25" x14ac:dyDescent="0.25">
      <c r="A452">
        <v>486</v>
      </c>
      <c r="B452" t="s">
        <v>21</v>
      </c>
      <c r="C452" t="s">
        <v>1715</v>
      </c>
      <c r="D452" t="s">
        <v>680</v>
      </c>
      <c r="E452" t="s">
        <v>681</v>
      </c>
      <c r="F452" t="s">
        <v>165</v>
      </c>
      <c r="G452" t="s">
        <v>21</v>
      </c>
      <c r="H452" t="s">
        <v>1816</v>
      </c>
      <c r="I452" t="s">
        <v>1796</v>
      </c>
      <c r="J452" t="s">
        <v>1716</v>
      </c>
      <c r="K452" t="s">
        <v>1717</v>
      </c>
      <c r="L452" s="4">
        <v>5400</v>
      </c>
      <c r="M452">
        <v>1946</v>
      </c>
      <c r="N452">
        <f t="shared" si="28"/>
        <v>1940</v>
      </c>
      <c r="O452">
        <v>1</v>
      </c>
      <c r="P452">
        <v>1</v>
      </c>
      <c r="Q452" s="3">
        <f t="shared" si="29"/>
        <v>16803</v>
      </c>
      <c r="R452" s="3">
        <f t="shared" ca="1" si="30"/>
        <v>45846</v>
      </c>
      <c r="S452">
        <f t="shared" ca="1" si="31"/>
        <v>79.515400410677614</v>
      </c>
      <c r="T452">
        <v>110.62</v>
      </c>
      <c r="U452" s="4">
        <v>2001244392042</v>
      </c>
      <c r="V452">
        <v>82.9</v>
      </c>
      <c r="W452">
        <v>24.3</v>
      </c>
      <c r="X452">
        <v>59.1</v>
      </c>
      <c r="Y452">
        <v>60297396</v>
      </c>
    </row>
    <row r="453" spans="1:25" x14ac:dyDescent="0.25">
      <c r="A453">
        <v>486</v>
      </c>
      <c r="B453" t="s">
        <v>250</v>
      </c>
      <c r="C453" t="s">
        <v>1718</v>
      </c>
      <c r="D453" t="s">
        <v>74</v>
      </c>
      <c r="E453" t="s">
        <v>75</v>
      </c>
      <c r="F453" t="s">
        <v>556</v>
      </c>
      <c r="G453" t="s">
        <v>250</v>
      </c>
      <c r="H453" t="s">
        <v>1820</v>
      </c>
      <c r="I453" t="s">
        <v>1796</v>
      </c>
      <c r="J453" t="s">
        <v>1719</v>
      </c>
      <c r="K453" t="s">
        <v>1720</v>
      </c>
      <c r="L453" s="4">
        <v>5400</v>
      </c>
      <c r="M453">
        <v>1941</v>
      </c>
      <c r="N453">
        <f t="shared" si="28"/>
        <v>1940</v>
      </c>
      <c r="O453">
        <v>4</v>
      </c>
      <c r="P453">
        <v>19</v>
      </c>
      <c r="Q453" s="3">
        <f t="shared" si="29"/>
        <v>15085</v>
      </c>
      <c r="R453" s="3">
        <f t="shared" ca="1" si="30"/>
        <v>45846</v>
      </c>
      <c r="S453">
        <f t="shared" ca="1" si="31"/>
        <v>84.219706242350057</v>
      </c>
      <c r="T453">
        <v>180.44</v>
      </c>
      <c r="U453" s="4">
        <v>2611000000000</v>
      </c>
      <c r="V453">
        <v>69.400000000000006</v>
      </c>
      <c r="W453">
        <v>11.2</v>
      </c>
      <c r="X453">
        <v>49.7</v>
      </c>
      <c r="Y453">
        <v>1366417754</v>
      </c>
    </row>
    <row r="454" spans="1:25" x14ac:dyDescent="0.25">
      <c r="A454">
        <v>486</v>
      </c>
      <c r="B454" t="s">
        <v>49</v>
      </c>
      <c r="C454" t="s">
        <v>1721</v>
      </c>
      <c r="D454" t="s">
        <v>32</v>
      </c>
      <c r="E454" t="s">
        <v>1722</v>
      </c>
      <c r="F454" t="s">
        <v>1723</v>
      </c>
      <c r="G454" t="s">
        <v>49</v>
      </c>
      <c r="H454" t="s">
        <v>1820</v>
      </c>
      <c r="I454" t="s">
        <v>1796</v>
      </c>
      <c r="J454" t="s">
        <v>1724</v>
      </c>
      <c r="K454" t="s">
        <v>1725</v>
      </c>
      <c r="L454" s="4">
        <v>5400</v>
      </c>
      <c r="M454">
        <v>1980</v>
      </c>
      <c r="N454">
        <f t="shared" si="28"/>
        <v>1980</v>
      </c>
      <c r="O454">
        <v>1</v>
      </c>
      <c r="P454">
        <v>6</v>
      </c>
      <c r="Q454" s="3">
        <f t="shared" si="29"/>
        <v>29226</v>
      </c>
      <c r="R454" s="3">
        <f t="shared" ca="1" si="30"/>
        <v>45846</v>
      </c>
      <c r="S454">
        <f t="shared" ca="1" si="31"/>
        <v>45.501725985001791</v>
      </c>
      <c r="T454">
        <v>117.24</v>
      </c>
      <c r="U454" s="4">
        <v>21427700000000</v>
      </c>
      <c r="V454">
        <v>78.5</v>
      </c>
      <c r="W454">
        <v>9.6</v>
      </c>
      <c r="X454">
        <v>36.6</v>
      </c>
      <c r="Y454">
        <v>328239523</v>
      </c>
    </row>
    <row r="455" spans="1:25" x14ac:dyDescent="0.25">
      <c r="A455">
        <v>486</v>
      </c>
      <c r="B455" t="s">
        <v>38</v>
      </c>
      <c r="C455" t="s">
        <v>1726</v>
      </c>
      <c r="D455" t="s">
        <v>555</v>
      </c>
      <c r="E455" t="s">
        <v>555</v>
      </c>
      <c r="F455" t="s">
        <v>1568</v>
      </c>
      <c r="G455" t="s">
        <v>38</v>
      </c>
      <c r="H455" t="s">
        <v>1816</v>
      </c>
      <c r="I455" t="s">
        <v>1796</v>
      </c>
      <c r="J455" t="s">
        <v>1727</v>
      </c>
      <c r="K455" t="s">
        <v>1728</v>
      </c>
      <c r="L455" s="4">
        <v>5400</v>
      </c>
      <c r="M455">
        <v>1955</v>
      </c>
      <c r="N455">
        <f t="shared" si="28"/>
        <v>1950</v>
      </c>
      <c r="O455">
        <v>2</v>
      </c>
      <c r="P455">
        <v>15</v>
      </c>
      <c r="Q455" s="3">
        <f t="shared" si="29"/>
        <v>20135</v>
      </c>
      <c r="R455" s="3">
        <f t="shared" ca="1" si="30"/>
        <v>45846</v>
      </c>
      <c r="S455">
        <f t="shared" ca="1" si="31"/>
        <v>70.392202984614201</v>
      </c>
      <c r="T455">
        <v>114.41</v>
      </c>
      <c r="U455" s="4">
        <v>372062527489</v>
      </c>
      <c r="V455">
        <v>83.1</v>
      </c>
      <c r="W455">
        <v>13.1</v>
      </c>
      <c r="X455">
        <v>21</v>
      </c>
      <c r="Y455">
        <v>5703569</v>
      </c>
    </row>
    <row r="456" spans="1:25" x14ac:dyDescent="0.25">
      <c r="A456">
        <v>486</v>
      </c>
      <c r="B456" t="s">
        <v>72</v>
      </c>
      <c r="C456" t="s">
        <v>1729</v>
      </c>
      <c r="D456" t="s">
        <v>105</v>
      </c>
      <c r="E456" t="s">
        <v>1730</v>
      </c>
      <c r="F456" t="s">
        <v>1731</v>
      </c>
      <c r="G456" t="s">
        <v>72</v>
      </c>
      <c r="H456" t="s">
        <v>1816</v>
      </c>
      <c r="I456" t="s">
        <v>1796</v>
      </c>
      <c r="J456" t="s">
        <v>1732</v>
      </c>
      <c r="K456" t="s">
        <v>1733</v>
      </c>
      <c r="L456" s="4">
        <v>5400</v>
      </c>
      <c r="M456">
        <v>1965</v>
      </c>
      <c r="N456">
        <f t="shared" si="28"/>
        <v>1960</v>
      </c>
      <c r="O456">
        <v>1</v>
      </c>
      <c r="P456">
        <v>1</v>
      </c>
      <c r="Q456" s="3">
        <f t="shared" si="29"/>
        <v>23743</v>
      </c>
      <c r="R456" s="3">
        <f t="shared" ca="1" si="30"/>
        <v>45846</v>
      </c>
      <c r="S456">
        <f t="shared" ca="1" si="31"/>
        <v>60.515394973070016</v>
      </c>
      <c r="T456">
        <v>125.08</v>
      </c>
      <c r="U456" s="4">
        <v>19910000000000</v>
      </c>
      <c r="V456">
        <v>77</v>
      </c>
      <c r="W456">
        <v>9.4</v>
      </c>
      <c r="X456">
        <v>59.2</v>
      </c>
      <c r="Y456">
        <v>1397715000</v>
      </c>
    </row>
    <row r="457" spans="1:25" x14ac:dyDescent="0.25">
      <c r="A457">
        <v>486</v>
      </c>
      <c r="B457" t="s">
        <v>250</v>
      </c>
      <c r="C457" t="s">
        <v>1734</v>
      </c>
      <c r="D457" t="s">
        <v>170</v>
      </c>
      <c r="E457" t="s">
        <v>1735</v>
      </c>
      <c r="F457" t="s">
        <v>1736</v>
      </c>
      <c r="G457" t="s">
        <v>250</v>
      </c>
      <c r="H457" t="s">
        <v>1816</v>
      </c>
      <c r="I457" t="s">
        <v>1796</v>
      </c>
      <c r="J457" t="s">
        <v>1737</v>
      </c>
      <c r="K457" t="s">
        <v>64</v>
      </c>
      <c r="L457" s="4">
        <v>5400</v>
      </c>
      <c r="M457">
        <v>1946</v>
      </c>
      <c r="N457">
        <f t="shared" si="28"/>
        <v>1940</v>
      </c>
      <c r="O457">
        <v>2</v>
      </c>
      <c r="P457">
        <v>5</v>
      </c>
      <c r="Q457" s="3">
        <f t="shared" si="29"/>
        <v>16838</v>
      </c>
      <c r="R457" s="3">
        <f t="shared" ca="1" si="30"/>
        <v>45846</v>
      </c>
      <c r="S457">
        <f t="shared" ca="1" si="31"/>
        <v>79.419575633127991</v>
      </c>
      <c r="T457">
        <v>99.55</v>
      </c>
      <c r="U457" s="4">
        <v>703082435360</v>
      </c>
      <c r="V457">
        <v>83.6</v>
      </c>
      <c r="W457">
        <v>10.1</v>
      </c>
      <c r="X457">
        <v>28.8</v>
      </c>
      <c r="Y457">
        <v>8574832</v>
      </c>
    </row>
    <row r="458" spans="1:25" x14ac:dyDescent="0.25">
      <c r="A458">
        <v>486</v>
      </c>
      <c r="B458" t="s">
        <v>21</v>
      </c>
      <c r="C458" t="s">
        <v>1738</v>
      </c>
      <c r="D458" t="s">
        <v>680</v>
      </c>
      <c r="E458" t="s">
        <v>681</v>
      </c>
      <c r="F458" t="s">
        <v>165</v>
      </c>
      <c r="G458" t="s">
        <v>21</v>
      </c>
      <c r="H458" t="s">
        <v>1820</v>
      </c>
      <c r="I458" t="s">
        <v>1797</v>
      </c>
      <c r="J458" t="s">
        <v>1739</v>
      </c>
      <c r="K458" t="s">
        <v>1740</v>
      </c>
      <c r="L458" s="4">
        <v>5400</v>
      </c>
      <c r="M458">
        <v>1949</v>
      </c>
      <c r="N458">
        <f t="shared" si="28"/>
        <v>1940</v>
      </c>
      <c r="O458">
        <v>5</v>
      </c>
      <c r="P458">
        <v>10</v>
      </c>
      <c r="Q458" s="3">
        <f t="shared" si="29"/>
        <v>18028</v>
      </c>
      <c r="R458" s="3">
        <f t="shared" ca="1" si="30"/>
        <v>45846</v>
      </c>
      <c r="S458">
        <f t="shared" ca="1" si="31"/>
        <v>76.162210211918648</v>
      </c>
      <c r="T458">
        <v>110.62</v>
      </c>
      <c r="U458" s="4">
        <v>2001244392042</v>
      </c>
      <c r="V458">
        <v>82.9</v>
      </c>
      <c r="W458">
        <v>24.3</v>
      </c>
      <c r="X458">
        <v>59.1</v>
      </c>
      <c r="Y458">
        <v>60297396</v>
      </c>
    </row>
    <row r="459" spans="1:25" x14ac:dyDescent="0.25">
      <c r="A459">
        <v>486</v>
      </c>
      <c r="B459" t="s">
        <v>21</v>
      </c>
      <c r="C459" t="s">
        <v>1741</v>
      </c>
      <c r="D459" t="s">
        <v>158</v>
      </c>
      <c r="E459" t="s">
        <v>1742</v>
      </c>
      <c r="F459" t="s">
        <v>1743</v>
      </c>
      <c r="G459" t="s">
        <v>21</v>
      </c>
      <c r="H459" t="s">
        <v>1820</v>
      </c>
      <c r="I459" t="s">
        <v>1796</v>
      </c>
      <c r="J459" t="s">
        <v>1744</v>
      </c>
      <c r="K459" t="s">
        <v>1541</v>
      </c>
      <c r="L459" s="4">
        <v>5400</v>
      </c>
      <c r="M459">
        <v>1952</v>
      </c>
      <c r="N459">
        <f t="shared" si="28"/>
        <v>1950</v>
      </c>
      <c r="O459">
        <v>10</v>
      </c>
      <c r="P459">
        <v>4</v>
      </c>
      <c r="Q459" s="3">
        <f t="shared" si="29"/>
        <v>19271</v>
      </c>
      <c r="R459" s="3">
        <f t="shared" ca="1" si="30"/>
        <v>45846</v>
      </c>
      <c r="S459">
        <f t="shared" ca="1" si="31"/>
        <v>72.757038736172262</v>
      </c>
      <c r="T459">
        <v>112.85</v>
      </c>
      <c r="U459" s="4">
        <v>3845630030824</v>
      </c>
      <c r="V459">
        <v>80.900000000000006</v>
      </c>
      <c r="W459">
        <v>11.5</v>
      </c>
      <c r="X459">
        <v>48.8</v>
      </c>
      <c r="Y459">
        <v>83132799</v>
      </c>
    </row>
    <row r="460" spans="1:25" x14ac:dyDescent="0.25">
      <c r="A460">
        <v>486</v>
      </c>
      <c r="B460" t="s">
        <v>21</v>
      </c>
      <c r="C460" t="s">
        <v>1745</v>
      </c>
      <c r="D460" t="s">
        <v>158</v>
      </c>
      <c r="E460" t="s">
        <v>1440</v>
      </c>
      <c r="F460" t="s">
        <v>1743</v>
      </c>
      <c r="G460" t="s">
        <v>21</v>
      </c>
      <c r="H460" t="s">
        <v>1820</v>
      </c>
      <c r="I460" t="s">
        <v>1796</v>
      </c>
      <c r="J460" t="s">
        <v>1746</v>
      </c>
      <c r="K460" t="s">
        <v>1747</v>
      </c>
      <c r="L460" s="4">
        <v>5400</v>
      </c>
      <c r="M460">
        <v>1965</v>
      </c>
      <c r="N460">
        <f t="shared" si="28"/>
        <v>1960</v>
      </c>
      <c r="O460">
        <v>3</v>
      </c>
      <c r="P460">
        <v>30</v>
      </c>
      <c r="Q460" s="3">
        <f t="shared" si="29"/>
        <v>23831</v>
      </c>
      <c r="R460" s="3">
        <f t="shared" ca="1" si="30"/>
        <v>45846</v>
      </c>
      <c r="S460">
        <f t="shared" ca="1" si="31"/>
        <v>60.274461400359066</v>
      </c>
      <c r="T460">
        <v>112.85</v>
      </c>
      <c r="U460" s="4">
        <v>3845630030824</v>
      </c>
      <c r="V460">
        <v>80.900000000000006</v>
      </c>
      <c r="W460">
        <v>11.5</v>
      </c>
      <c r="X460">
        <v>48.8</v>
      </c>
      <c r="Y460">
        <v>83132799</v>
      </c>
    </row>
    <row r="461" spans="1:25" x14ac:dyDescent="0.25">
      <c r="A461">
        <v>486</v>
      </c>
      <c r="B461" t="s">
        <v>21</v>
      </c>
      <c r="C461" t="s">
        <v>1748</v>
      </c>
      <c r="D461" t="s">
        <v>208</v>
      </c>
      <c r="E461" t="s">
        <v>1081</v>
      </c>
      <c r="F461" t="s">
        <v>1743</v>
      </c>
      <c r="G461" t="s">
        <v>21</v>
      </c>
      <c r="H461" t="s">
        <v>1820</v>
      </c>
      <c r="I461" t="s">
        <v>1796</v>
      </c>
      <c r="J461" t="s">
        <v>1746</v>
      </c>
      <c r="K461" t="s">
        <v>316</v>
      </c>
      <c r="L461" s="4">
        <v>5400</v>
      </c>
      <c r="M461">
        <v>1963</v>
      </c>
      <c r="N461">
        <f t="shared" si="28"/>
        <v>1960</v>
      </c>
      <c r="O461">
        <v>7</v>
      </c>
      <c r="P461">
        <v>13</v>
      </c>
      <c r="Q461" s="3">
        <f t="shared" si="29"/>
        <v>23205</v>
      </c>
      <c r="R461" s="3">
        <f t="shared" ca="1" si="30"/>
        <v>45846</v>
      </c>
      <c r="S461">
        <f t="shared" ca="1" si="31"/>
        <v>61.987006214419189</v>
      </c>
      <c r="T461">
        <v>118.06</v>
      </c>
      <c r="U461" s="4">
        <v>446314739528</v>
      </c>
      <c r="V461">
        <v>81.599999999999994</v>
      </c>
      <c r="W461">
        <v>25.4</v>
      </c>
      <c r="X461">
        <v>51.4</v>
      </c>
      <c r="Y461">
        <v>8877067</v>
      </c>
    </row>
    <row r="462" spans="1:25" x14ac:dyDescent="0.25">
      <c r="A462">
        <v>486</v>
      </c>
      <c r="B462" t="s">
        <v>21</v>
      </c>
      <c r="C462" t="s">
        <v>1749</v>
      </c>
      <c r="D462" t="s">
        <v>208</v>
      </c>
      <c r="E462" t="s">
        <v>1081</v>
      </c>
      <c r="F462" t="s">
        <v>1743</v>
      </c>
      <c r="G462" t="s">
        <v>21</v>
      </c>
      <c r="H462" t="s">
        <v>1820</v>
      </c>
      <c r="I462" t="s">
        <v>1797</v>
      </c>
      <c r="J462" t="s">
        <v>1750</v>
      </c>
      <c r="K462" t="s">
        <v>1751</v>
      </c>
      <c r="L462" s="4">
        <v>5400</v>
      </c>
      <c r="M462">
        <v>1951</v>
      </c>
      <c r="N462">
        <f t="shared" si="28"/>
        <v>1950</v>
      </c>
      <c r="O462">
        <v>10</v>
      </c>
      <c r="P462">
        <v>8</v>
      </c>
      <c r="Q462" s="3">
        <f t="shared" si="29"/>
        <v>18909</v>
      </c>
      <c r="R462" s="3">
        <f t="shared" ca="1" si="30"/>
        <v>45846</v>
      </c>
      <c r="S462">
        <f t="shared" ca="1" si="31"/>
        <v>73.748813608819447</v>
      </c>
      <c r="T462">
        <v>118.06</v>
      </c>
      <c r="U462" s="4">
        <v>446314739528</v>
      </c>
      <c r="V462">
        <v>81.599999999999994</v>
      </c>
      <c r="W462">
        <v>25.4</v>
      </c>
      <c r="X462">
        <v>51.4</v>
      </c>
      <c r="Y462">
        <v>8877067</v>
      </c>
    </row>
    <row r="463" spans="1:25" x14ac:dyDescent="0.25">
      <c r="A463">
        <v>497</v>
      </c>
      <c r="B463" t="s">
        <v>49</v>
      </c>
      <c r="C463" t="s">
        <v>1752</v>
      </c>
      <c r="D463" t="s">
        <v>32</v>
      </c>
      <c r="E463" t="s">
        <v>1581</v>
      </c>
      <c r="F463" t="s">
        <v>1584</v>
      </c>
      <c r="G463" t="s">
        <v>49</v>
      </c>
      <c r="H463" t="s">
        <v>1816</v>
      </c>
      <c r="I463" t="s">
        <v>1796</v>
      </c>
      <c r="J463" t="s">
        <v>1753</v>
      </c>
      <c r="K463" t="s">
        <v>1754</v>
      </c>
      <c r="L463" s="4">
        <v>5300</v>
      </c>
      <c r="M463">
        <v>1973</v>
      </c>
      <c r="N463">
        <f t="shared" si="28"/>
        <v>1970</v>
      </c>
      <c r="O463">
        <v>9</v>
      </c>
      <c r="P463">
        <v>20</v>
      </c>
      <c r="Q463" s="3">
        <f t="shared" si="29"/>
        <v>26927</v>
      </c>
      <c r="R463" s="3">
        <f t="shared" ca="1" si="30"/>
        <v>45846</v>
      </c>
      <c r="S463">
        <f t="shared" ca="1" si="31"/>
        <v>51.798067982229568</v>
      </c>
      <c r="T463">
        <v>117.24</v>
      </c>
      <c r="U463" s="4">
        <v>21427700000000</v>
      </c>
      <c r="V463">
        <v>78.5</v>
      </c>
      <c r="W463">
        <v>9.6</v>
      </c>
      <c r="X463">
        <v>36.6</v>
      </c>
      <c r="Y463">
        <v>328239523</v>
      </c>
    </row>
    <row r="464" spans="1:25" x14ac:dyDescent="0.25">
      <c r="A464">
        <v>497</v>
      </c>
      <c r="B464" t="s">
        <v>462</v>
      </c>
      <c r="C464" t="s">
        <v>1755</v>
      </c>
      <c r="D464" t="s">
        <v>32</v>
      </c>
      <c r="E464" t="s">
        <v>831</v>
      </c>
      <c r="F464" t="s">
        <v>465</v>
      </c>
      <c r="G464" t="s">
        <v>462</v>
      </c>
      <c r="H464" t="s">
        <v>1816</v>
      </c>
      <c r="I464" t="s">
        <v>1796</v>
      </c>
      <c r="J464" t="s">
        <v>1756</v>
      </c>
      <c r="K464" t="s">
        <v>820</v>
      </c>
      <c r="L464" s="4">
        <v>5300</v>
      </c>
      <c r="M464">
        <v>1959</v>
      </c>
      <c r="N464">
        <f t="shared" si="28"/>
        <v>1950</v>
      </c>
      <c r="O464">
        <v>1</v>
      </c>
      <c r="P464">
        <v>7</v>
      </c>
      <c r="Q464" s="3">
        <f t="shared" si="29"/>
        <v>21557</v>
      </c>
      <c r="R464" s="3">
        <f t="shared" ca="1" si="30"/>
        <v>45846</v>
      </c>
      <c r="S464">
        <f t="shared" ca="1" si="31"/>
        <v>66.498978424321677</v>
      </c>
      <c r="T464">
        <v>117.24</v>
      </c>
      <c r="U464" s="4">
        <v>21427700000000</v>
      </c>
      <c r="V464">
        <v>78.5</v>
      </c>
      <c r="W464">
        <v>9.6</v>
      </c>
      <c r="X464">
        <v>36.6</v>
      </c>
      <c r="Y464">
        <v>328239523</v>
      </c>
    </row>
    <row r="465" spans="1:25" x14ac:dyDescent="0.25">
      <c r="A465">
        <v>497</v>
      </c>
      <c r="B465" t="s">
        <v>250</v>
      </c>
      <c r="C465" t="s">
        <v>1757</v>
      </c>
      <c r="D465" t="s">
        <v>1758</v>
      </c>
      <c r="E465" t="s">
        <v>1759</v>
      </c>
      <c r="F465" t="s">
        <v>1760</v>
      </c>
      <c r="G465" t="s">
        <v>250</v>
      </c>
      <c r="H465" t="s">
        <v>1816</v>
      </c>
      <c r="I465" t="s">
        <v>1796</v>
      </c>
      <c r="J465" t="s">
        <v>1761</v>
      </c>
      <c r="K465" t="s">
        <v>1762</v>
      </c>
      <c r="L465" s="4">
        <v>5300</v>
      </c>
      <c r="M465">
        <v>1962</v>
      </c>
      <c r="N465">
        <f t="shared" si="28"/>
        <v>1960</v>
      </c>
      <c r="O465">
        <v>9</v>
      </c>
      <c r="P465">
        <v>26</v>
      </c>
      <c r="Q465" s="3">
        <f t="shared" si="29"/>
        <v>22915</v>
      </c>
      <c r="R465" s="3">
        <f t="shared" ca="1" si="30"/>
        <v>45846</v>
      </c>
      <c r="S465">
        <f t="shared" ca="1" si="31"/>
        <v>62.781656399726216</v>
      </c>
      <c r="T465">
        <v>234.44</v>
      </c>
      <c r="U465" s="4">
        <v>754411708203</v>
      </c>
      <c r="V465">
        <v>77.400000000000006</v>
      </c>
      <c r="W465">
        <v>17.899999999999999</v>
      </c>
      <c r="X465">
        <v>42.3</v>
      </c>
      <c r="Y465">
        <v>83429615</v>
      </c>
    </row>
    <row r="466" spans="1:25" x14ac:dyDescent="0.25">
      <c r="A466">
        <v>497</v>
      </c>
      <c r="B466" t="s">
        <v>49</v>
      </c>
      <c r="C466" t="s">
        <v>1764</v>
      </c>
      <c r="D466" t="s">
        <v>32</v>
      </c>
      <c r="E466" t="s">
        <v>1339</v>
      </c>
      <c r="F466" t="s">
        <v>371</v>
      </c>
      <c r="G466" t="s">
        <v>49</v>
      </c>
      <c r="H466" t="s">
        <v>1820</v>
      </c>
      <c r="I466" t="s">
        <v>1797</v>
      </c>
      <c r="J466" t="s">
        <v>372</v>
      </c>
      <c r="K466" t="s">
        <v>874</v>
      </c>
      <c r="L466" s="4">
        <v>5300</v>
      </c>
      <c r="M466">
        <v>1963</v>
      </c>
      <c r="N466">
        <f t="shared" si="28"/>
        <v>1960</v>
      </c>
      <c r="O466">
        <v>5</v>
      </c>
      <c r="P466">
        <v>7</v>
      </c>
      <c r="Q466" s="3">
        <f t="shared" si="29"/>
        <v>23138</v>
      </c>
      <c r="R466" s="3">
        <f t="shared" ca="1" si="30"/>
        <v>45846</v>
      </c>
      <c r="S466">
        <f t="shared" ca="1" si="31"/>
        <v>62.170440224240579</v>
      </c>
      <c r="T466">
        <v>117.24</v>
      </c>
      <c r="U466" s="4">
        <v>21427700000000</v>
      </c>
      <c r="V466">
        <v>78.5</v>
      </c>
      <c r="W466">
        <v>9.6</v>
      </c>
      <c r="X466">
        <v>36.6</v>
      </c>
      <c r="Y466">
        <v>328239523</v>
      </c>
    </row>
    <row r="467" spans="1:25" x14ac:dyDescent="0.25">
      <c r="A467">
        <v>497</v>
      </c>
      <c r="B467" t="s">
        <v>49</v>
      </c>
      <c r="C467" t="s">
        <v>1765</v>
      </c>
      <c r="D467" t="s">
        <v>32</v>
      </c>
      <c r="E467" t="s">
        <v>503</v>
      </c>
      <c r="F467" t="s">
        <v>922</v>
      </c>
      <c r="G467" t="s">
        <v>49</v>
      </c>
      <c r="H467" t="s">
        <v>1816</v>
      </c>
      <c r="I467" t="s">
        <v>1796</v>
      </c>
      <c r="J467" t="s">
        <v>1766</v>
      </c>
      <c r="K467" t="s">
        <v>1508</v>
      </c>
      <c r="L467" s="4">
        <v>5300</v>
      </c>
      <c r="M467">
        <v>1957</v>
      </c>
      <c r="N467">
        <f t="shared" si="28"/>
        <v>1950</v>
      </c>
      <c r="O467">
        <v>7</v>
      </c>
      <c r="P467">
        <v>4</v>
      </c>
      <c r="Q467" s="3">
        <f t="shared" si="29"/>
        <v>21005</v>
      </c>
      <c r="R467" s="3">
        <f t="shared" ca="1" si="30"/>
        <v>45846</v>
      </c>
      <c r="S467">
        <f t="shared" ca="1" si="31"/>
        <v>68.011626061423698</v>
      </c>
      <c r="T467">
        <v>117.24</v>
      </c>
      <c r="U467" s="4">
        <v>21427700000000</v>
      </c>
      <c r="V467">
        <v>78.5</v>
      </c>
      <c r="W467">
        <v>9.6</v>
      </c>
      <c r="X467">
        <v>36.6</v>
      </c>
      <c r="Y467">
        <v>328239523</v>
      </c>
    </row>
    <row r="468" spans="1:25" x14ac:dyDescent="0.25">
      <c r="A468">
        <v>497</v>
      </c>
      <c r="B468" t="s">
        <v>72</v>
      </c>
      <c r="C468" t="s">
        <v>1767</v>
      </c>
      <c r="D468" t="s">
        <v>294</v>
      </c>
      <c r="E468" t="s">
        <v>295</v>
      </c>
      <c r="F468" t="s">
        <v>1089</v>
      </c>
      <c r="G468" t="s">
        <v>72</v>
      </c>
      <c r="H468" t="s">
        <v>1820</v>
      </c>
      <c r="I468" t="s">
        <v>1796</v>
      </c>
      <c r="J468" t="s">
        <v>1768</v>
      </c>
      <c r="K468" t="s">
        <v>1769</v>
      </c>
      <c r="L468" s="4">
        <v>5300</v>
      </c>
      <c r="M468">
        <v>1944</v>
      </c>
      <c r="N468">
        <f t="shared" si="28"/>
        <v>1940</v>
      </c>
      <c r="O468">
        <v>5</v>
      </c>
      <c r="P468">
        <v>13</v>
      </c>
      <c r="Q468" s="3">
        <f t="shared" si="29"/>
        <v>16205</v>
      </c>
      <c r="R468" s="3">
        <f t="shared" ca="1" si="30"/>
        <v>45846</v>
      </c>
      <c r="S468">
        <f t="shared" ca="1" si="31"/>
        <v>81.151280424693667</v>
      </c>
      <c r="T468">
        <v>151.18</v>
      </c>
      <c r="U468" s="4">
        <v>1119190780753</v>
      </c>
      <c r="V468">
        <v>71.5</v>
      </c>
      <c r="W468">
        <v>10.199999999999999</v>
      </c>
      <c r="X468">
        <v>30.1</v>
      </c>
      <c r="Y468">
        <v>270203917</v>
      </c>
    </row>
    <row r="469" spans="1:25" x14ac:dyDescent="0.25">
      <c r="A469">
        <v>497</v>
      </c>
      <c r="B469" t="s">
        <v>49</v>
      </c>
      <c r="C469" t="s">
        <v>1770</v>
      </c>
      <c r="D469" t="s">
        <v>32</v>
      </c>
      <c r="E469" t="s">
        <v>379</v>
      </c>
      <c r="F469" t="s">
        <v>1643</v>
      </c>
      <c r="G469" t="s">
        <v>49</v>
      </c>
      <c r="H469" t="s">
        <v>1820</v>
      </c>
      <c r="I469" t="s">
        <v>1796</v>
      </c>
      <c r="J469" t="s">
        <v>1644</v>
      </c>
      <c r="K469" t="s">
        <v>304</v>
      </c>
      <c r="L469" s="4">
        <v>5300</v>
      </c>
      <c r="M469">
        <v>1950</v>
      </c>
      <c r="N469">
        <f t="shared" si="28"/>
        <v>1950</v>
      </c>
      <c r="O469">
        <v>6</v>
      </c>
      <c r="P469">
        <v>6</v>
      </c>
      <c r="Q469" s="3">
        <f t="shared" si="29"/>
        <v>18420</v>
      </c>
      <c r="R469" s="3">
        <f t="shared" ca="1" si="30"/>
        <v>45846</v>
      </c>
      <c r="S469">
        <f t="shared" ca="1" si="31"/>
        <v>75.088295687885008</v>
      </c>
      <c r="T469">
        <v>117.24</v>
      </c>
      <c r="U469" s="4">
        <v>21427700000000</v>
      </c>
      <c r="V469">
        <v>78.5</v>
      </c>
      <c r="W469">
        <v>9.6</v>
      </c>
      <c r="X469">
        <v>36.6</v>
      </c>
      <c r="Y469">
        <v>328239523</v>
      </c>
    </row>
    <row r="470" spans="1:25" x14ac:dyDescent="0.25">
      <c r="A470">
        <v>497</v>
      </c>
      <c r="B470" t="s">
        <v>103</v>
      </c>
      <c r="C470" t="s">
        <v>1771</v>
      </c>
      <c r="D470" t="s">
        <v>32</v>
      </c>
      <c r="E470" t="s">
        <v>886</v>
      </c>
      <c r="F470" t="s">
        <v>1183</v>
      </c>
      <c r="G470" t="s">
        <v>103</v>
      </c>
      <c r="H470" t="s">
        <v>1816</v>
      </c>
      <c r="I470" t="s">
        <v>1797</v>
      </c>
      <c r="J470" t="s">
        <v>1772</v>
      </c>
      <c r="K470" t="s">
        <v>1773</v>
      </c>
      <c r="L470" s="4">
        <v>5300</v>
      </c>
      <c r="M470">
        <v>1943</v>
      </c>
      <c r="N470">
        <f t="shared" si="28"/>
        <v>1940</v>
      </c>
      <c r="O470">
        <v>1</v>
      </c>
      <c r="P470">
        <v>2</v>
      </c>
      <c r="Q470" s="3">
        <f t="shared" si="29"/>
        <v>15708</v>
      </c>
      <c r="R470" s="3">
        <f t="shared" ca="1" si="30"/>
        <v>45846</v>
      </c>
      <c r="S470">
        <f t="shared" ca="1" si="31"/>
        <v>82.512666578704312</v>
      </c>
      <c r="T470">
        <v>117.24</v>
      </c>
      <c r="U470" s="4">
        <v>21427700000000</v>
      </c>
      <c r="V470">
        <v>78.5</v>
      </c>
      <c r="W470">
        <v>9.6</v>
      </c>
      <c r="X470">
        <v>36.6</v>
      </c>
      <c r="Y470">
        <v>328239523</v>
      </c>
    </row>
    <row r="471" spans="1:25" x14ac:dyDescent="0.25">
      <c r="A471">
        <v>497</v>
      </c>
      <c r="B471" t="s">
        <v>103</v>
      </c>
      <c r="C471" t="s">
        <v>1774</v>
      </c>
      <c r="D471" t="s">
        <v>32</v>
      </c>
      <c r="E471" t="s">
        <v>886</v>
      </c>
      <c r="F471" t="s">
        <v>1183</v>
      </c>
      <c r="G471" t="s">
        <v>103</v>
      </c>
      <c r="H471" t="s">
        <v>1816</v>
      </c>
      <c r="I471" t="s">
        <v>1796</v>
      </c>
      <c r="J471" t="s">
        <v>1772</v>
      </c>
      <c r="K471" t="s">
        <v>1775</v>
      </c>
      <c r="L471" s="4">
        <v>5300</v>
      </c>
      <c r="M471">
        <v>1936</v>
      </c>
      <c r="N471">
        <f t="shared" si="28"/>
        <v>1930</v>
      </c>
      <c r="O471">
        <v>12</v>
      </c>
      <c r="P471">
        <v>24</v>
      </c>
      <c r="Q471" s="3">
        <f t="shared" si="29"/>
        <v>13508</v>
      </c>
      <c r="R471" s="3">
        <f t="shared" ca="1" si="30"/>
        <v>45846</v>
      </c>
      <c r="S471">
        <f t="shared" ca="1" si="31"/>
        <v>88.535272107808851</v>
      </c>
      <c r="T471">
        <v>117.24</v>
      </c>
      <c r="U471" s="4">
        <v>21427700000000</v>
      </c>
      <c r="V471">
        <v>78.5</v>
      </c>
      <c r="W471">
        <v>9.6</v>
      </c>
      <c r="X471">
        <v>36.6</v>
      </c>
      <c r="Y471">
        <v>328239523</v>
      </c>
    </row>
    <row r="472" spans="1:25" x14ac:dyDescent="0.25">
      <c r="A472">
        <v>497</v>
      </c>
      <c r="B472" t="s">
        <v>381</v>
      </c>
      <c r="C472" t="s">
        <v>1776</v>
      </c>
      <c r="D472" t="s">
        <v>32</v>
      </c>
      <c r="E472" t="s">
        <v>984</v>
      </c>
      <c r="F472" t="s">
        <v>1777</v>
      </c>
      <c r="G472" t="s">
        <v>381</v>
      </c>
      <c r="H472" t="s">
        <v>1820</v>
      </c>
      <c r="I472" t="s">
        <v>1796</v>
      </c>
      <c r="J472" t="s">
        <v>1778</v>
      </c>
      <c r="K472" t="s">
        <v>1779</v>
      </c>
      <c r="L472" s="4">
        <v>5300</v>
      </c>
      <c r="M472">
        <v>1944</v>
      </c>
      <c r="N472">
        <f t="shared" si="28"/>
        <v>1940</v>
      </c>
      <c r="O472">
        <v>8</v>
      </c>
      <c r="P472">
        <v>30</v>
      </c>
      <c r="Q472" s="3">
        <f t="shared" si="29"/>
        <v>16314</v>
      </c>
      <c r="R472" s="3">
        <f t="shared" ca="1" si="30"/>
        <v>45846</v>
      </c>
      <c r="S472">
        <f t="shared" ca="1" si="31"/>
        <v>80.852859670795638</v>
      </c>
      <c r="T472">
        <v>117.24</v>
      </c>
      <c r="U472" s="4">
        <v>21427700000000</v>
      </c>
      <c r="V472">
        <v>78.5</v>
      </c>
      <c r="W472">
        <v>9.6</v>
      </c>
      <c r="X472">
        <v>36.6</v>
      </c>
      <c r="Y472">
        <v>328239523</v>
      </c>
    </row>
    <row r="473" spans="1:25" x14ac:dyDescent="0.25">
      <c r="A473">
        <v>497</v>
      </c>
      <c r="B473" t="s">
        <v>49</v>
      </c>
      <c r="C473" t="s">
        <v>1780</v>
      </c>
      <c r="D473" t="s">
        <v>32</v>
      </c>
      <c r="E473" t="s">
        <v>379</v>
      </c>
      <c r="F473" t="s">
        <v>1781</v>
      </c>
      <c r="G473" t="s">
        <v>49</v>
      </c>
      <c r="H473" t="s">
        <v>1816</v>
      </c>
      <c r="I473" t="s">
        <v>1796</v>
      </c>
      <c r="J473" t="s">
        <v>1782</v>
      </c>
      <c r="K473" t="s">
        <v>114</v>
      </c>
      <c r="L473" s="4">
        <v>5300</v>
      </c>
      <c r="M473">
        <v>1960</v>
      </c>
      <c r="N473">
        <f t="shared" si="28"/>
        <v>1960</v>
      </c>
      <c r="O473">
        <v>5</v>
      </c>
      <c r="P473">
        <v>22</v>
      </c>
      <c r="Q473" s="3">
        <f t="shared" si="29"/>
        <v>22058</v>
      </c>
      <c r="R473" s="3">
        <f t="shared" ca="1" si="30"/>
        <v>45846</v>
      </c>
      <c r="S473">
        <f t="shared" ca="1" si="31"/>
        <v>65.126643713444224</v>
      </c>
      <c r="T473">
        <v>117.24</v>
      </c>
      <c r="U473" s="4">
        <v>21427700000000</v>
      </c>
      <c r="V473">
        <v>78.5</v>
      </c>
      <c r="W473">
        <v>9.6</v>
      </c>
      <c r="X473">
        <v>36.6</v>
      </c>
      <c r="Y473">
        <v>328239523</v>
      </c>
    </row>
    <row r="474" spans="1:25" x14ac:dyDescent="0.25">
      <c r="A474">
        <v>497</v>
      </c>
      <c r="B474" t="s">
        <v>250</v>
      </c>
      <c r="C474" t="s">
        <v>1783</v>
      </c>
      <c r="D474" t="s">
        <v>32</v>
      </c>
      <c r="E474" t="s">
        <v>1784</v>
      </c>
      <c r="F474" t="s">
        <v>1096</v>
      </c>
      <c r="G474" t="s">
        <v>250</v>
      </c>
      <c r="H474" t="s">
        <v>1816</v>
      </c>
      <c r="I474" t="s">
        <v>1796</v>
      </c>
      <c r="J474" t="s">
        <v>1785</v>
      </c>
      <c r="K474" t="s">
        <v>1786</v>
      </c>
      <c r="L474" s="4">
        <v>5300</v>
      </c>
      <c r="M474">
        <v>1941</v>
      </c>
      <c r="N474">
        <f t="shared" si="28"/>
        <v>1940</v>
      </c>
      <c r="O474">
        <v>5</v>
      </c>
      <c r="P474">
        <v>19</v>
      </c>
      <c r="Q474" s="3">
        <f t="shared" si="29"/>
        <v>15115</v>
      </c>
      <c r="R474" s="3">
        <f t="shared" ca="1" si="30"/>
        <v>45846</v>
      </c>
      <c r="S474">
        <f t="shared" ca="1" si="31"/>
        <v>84.137570057334273</v>
      </c>
      <c r="T474">
        <v>117.24</v>
      </c>
      <c r="U474" s="4">
        <v>21427700000000</v>
      </c>
      <c r="V474">
        <v>78.5</v>
      </c>
      <c r="W474">
        <v>9.6</v>
      </c>
      <c r="X474">
        <v>36.6</v>
      </c>
      <c r="Y474">
        <v>328239523</v>
      </c>
    </row>
    <row r="475" spans="1:25" x14ac:dyDescent="0.25">
      <c r="A475">
        <v>497</v>
      </c>
      <c r="B475" t="s">
        <v>103</v>
      </c>
      <c r="C475" t="s">
        <v>1787</v>
      </c>
      <c r="D475" t="s">
        <v>158</v>
      </c>
      <c r="E475" t="s">
        <v>1788</v>
      </c>
      <c r="F475" t="s">
        <v>1789</v>
      </c>
      <c r="G475" t="s">
        <v>103</v>
      </c>
      <c r="H475" t="s">
        <v>1816</v>
      </c>
      <c r="I475" t="s">
        <v>1796</v>
      </c>
      <c r="J475" t="s">
        <v>1790</v>
      </c>
      <c r="K475" t="s">
        <v>1791</v>
      </c>
      <c r="L475" s="4">
        <v>5300</v>
      </c>
      <c r="M475">
        <v>1945</v>
      </c>
      <c r="N475">
        <f t="shared" si="28"/>
        <v>1940</v>
      </c>
      <c r="O475">
        <v>6</v>
      </c>
      <c r="P475">
        <v>2</v>
      </c>
      <c r="Q475" s="3">
        <f t="shared" si="29"/>
        <v>16590</v>
      </c>
      <c r="R475" s="3">
        <f t="shared" ca="1" si="30"/>
        <v>45846</v>
      </c>
      <c r="S475">
        <f t="shared" ca="1" si="31"/>
        <v>80.099239479465936</v>
      </c>
      <c r="T475">
        <v>112.85</v>
      </c>
      <c r="U475" s="4">
        <v>3845630030824</v>
      </c>
      <c r="V475">
        <v>80.900000000000006</v>
      </c>
      <c r="W475">
        <v>11.5</v>
      </c>
      <c r="X475">
        <v>48.8</v>
      </c>
      <c r="Y475">
        <v>83132799</v>
      </c>
    </row>
    <row r="476" spans="1:25" x14ac:dyDescent="0.25">
      <c r="A476">
        <v>497</v>
      </c>
      <c r="B476" t="s">
        <v>21</v>
      </c>
      <c r="C476" t="s">
        <v>1792</v>
      </c>
      <c r="D476" t="s">
        <v>306</v>
      </c>
      <c r="E476" t="s">
        <v>1793</v>
      </c>
      <c r="F476" t="s">
        <v>160</v>
      </c>
      <c r="G476" t="s">
        <v>21</v>
      </c>
      <c r="H476" t="s">
        <v>1816</v>
      </c>
      <c r="I476" t="s">
        <v>1796</v>
      </c>
      <c r="J476" t="s">
        <v>1794</v>
      </c>
      <c r="K476" t="s">
        <v>1795</v>
      </c>
      <c r="L476" s="4">
        <v>5300</v>
      </c>
      <c r="M476">
        <v>1955</v>
      </c>
      <c r="N476">
        <f t="shared" si="28"/>
        <v>1950</v>
      </c>
      <c r="O476">
        <v>11</v>
      </c>
      <c r="P476">
        <v>15</v>
      </c>
      <c r="Q476" s="3">
        <f t="shared" si="29"/>
        <v>20408</v>
      </c>
      <c r="R476" s="3">
        <f t="shared" ca="1" si="30"/>
        <v>45846</v>
      </c>
      <c r="S476">
        <f t="shared" ca="1" si="31"/>
        <v>69.64477692515328</v>
      </c>
      <c r="T476">
        <v>114.52</v>
      </c>
      <c r="U476" s="4">
        <v>421142267938</v>
      </c>
      <c r="V476">
        <v>77.8</v>
      </c>
      <c r="W476">
        <v>0.1</v>
      </c>
      <c r="X476">
        <v>15.9</v>
      </c>
      <c r="Y476">
        <v>9770529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D331-F45D-401D-AB19-5E6159A799BF}">
  <dimension ref="A3:C32"/>
  <sheetViews>
    <sheetView zoomScale="70" zoomScaleNormal="70" workbookViewId="0">
      <selection activeCell="Y1" sqref="Y1"/>
    </sheetView>
  </sheetViews>
  <sheetFormatPr defaultRowHeight="15.75" x14ac:dyDescent="0.25"/>
  <cols>
    <col min="1" max="1" width="16.875" bestFit="1" customWidth="1"/>
    <col min="2" max="2" width="17.125" customWidth="1"/>
  </cols>
  <sheetData>
    <row r="3" spans="1:2" x14ac:dyDescent="0.25">
      <c r="A3" s="5" t="s">
        <v>1801</v>
      </c>
      <c r="B3" t="s">
        <v>1803</v>
      </c>
    </row>
    <row r="4" spans="1:2" x14ac:dyDescent="0.25">
      <c r="A4" s="6" t="s">
        <v>79</v>
      </c>
      <c r="B4">
        <v>80700</v>
      </c>
    </row>
    <row r="5" spans="1:2" x14ac:dyDescent="0.25">
      <c r="A5" s="6" t="s">
        <v>73</v>
      </c>
      <c r="B5">
        <v>83400</v>
      </c>
    </row>
    <row r="6" spans="1:2" x14ac:dyDescent="0.25">
      <c r="A6" s="6" t="s">
        <v>66</v>
      </c>
      <c r="B6">
        <v>93000</v>
      </c>
    </row>
    <row r="7" spans="1:2" x14ac:dyDescent="0.25">
      <c r="A7" s="6" t="s">
        <v>60</v>
      </c>
      <c r="B7">
        <v>94500</v>
      </c>
    </row>
    <row r="8" spans="1:2" x14ac:dyDescent="0.25">
      <c r="A8" s="6" t="s">
        <v>55</v>
      </c>
      <c r="B8">
        <v>104000</v>
      </c>
    </row>
    <row r="9" spans="1:2" x14ac:dyDescent="0.25">
      <c r="A9" s="6" t="s">
        <v>50</v>
      </c>
      <c r="B9">
        <v>106000</v>
      </c>
    </row>
    <row r="10" spans="1:2" x14ac:dyDescent="0.25">
      <c r="A10" s="6" t="s">
        <v>44</v>
      </c>
      <c r="B10">
        <v>107000</v>
      </c>
    </row>
    <row r="11" spans="1:2" x14ac:dyDescent="0.25">
      <c r="A11" s="6" t="s">
        <v>39</v>
      </c>
      <c r="B11">
        <v>114000</v>
      </c>
    </row>
    <row r="12" spans="1:2" x14ac:dyDescent="0.25">
      <c r="A12" s="6" t="s">
        <v>31</v>
      </c>
      <c r="B12">
        <v>180000</v>
      </c>
    </row>
    <row r="13" spans="1:2" x14ac:dyDescent="0.25">
      <c r="A13" s="6" t="s">
        <v>22</v>
      </c>
      <c r="B13">
        <v>211000</v>
      </c>
    </row>
    <row r="14" spans="1:2" x14ac:dyDescent="0.25">
      <c r="A14" s="6" t="s">
        <v>1802</v>
      </c>
      <c r="B14">
        <v>1173600</v>
      </c>
    </row>
    <row r="18" spans="1:3" x14ac:dyDescent="0.25">
      <c r="A18" s="5" t="s">
        <v>1801</v>
      </c>
      <c r="B18" t="s">
        <v>1804</v>
      </c>
    </row>
    <row r="19" spans="1:3" x14ac:dyDescent="0.25">
      <c r="A19" s="6" t="s">
        <v>1805</v>
      </c>
      <c r="B19">
        <v>4</v>
      </c>
    </row>
    <row r="20" spans="1:3" x14ac:dyDescent="0.25">
      <c r="A20" s="6" t="s">
        <v>1806</v>
      </c>
      <c r="B20">
        <v>30</v>
      </c>
    </row>
    <row r="21" spans="1:3" x14ac:dyDescent="0.25">
      <c r="A21" s="6" t="s">
        <v>1807</v>
      </c>
      <c r="B21">
        <v>72</v>
      </c>
    </row>
    <row r="22" spans="1:3" x14ac:dyDescent="0.25">
      <c r="A22" s="6" t="s">
        <v>1808</v>
      </c>
      <c r="B22">
        <v>132</v>
      </c>
    </row>
    <row r="23" spans="1:3" x14ac:dyDescent="0.25">
      <c r="A23" s="6" t="s">
        <v>1809</v>
      </c>
      <c r="B23">
        <v>116</v>
      </c>
    </row>
    <row r="24" spans="1:3" x14ac:dyDescent="0.25">
      <c r="A24" s="6" t="s">
        <v>1810</v>
      </c>
      <c r="B24">
        <v>91</v>
      </c>
    </row>
    <row r="25" spans="1:3" x14ac:dyDescent="0.25">
      <c r="A25" s="6" t="s">
        <v>1811</v>
      </c>
      <c r="B25">
        <v>30</v>
      </c>
    </row>
    <row r="26" spans="1:3" x14ac:dyDescent="0.25">
      <c r="A26" s="6" t="s">
        <v>1802</v>
      </c>
      <c r="B26">
        <v>475</v>
      </c>
    </row>
    <row r="28" spans="1:3" x14ac:dyDescent="0.25">
      <c r="A28" t="s">
        <v>1803</v>
      </c>
    </row>
    <row r="29" spans="1:3" x14ac:dyDescent="0.25">
      <c r="A29">
        <v>7040400</v>
      </c>
    </row>
    <row r="32" spans="1:3" x14ac:dyDescent="0.25">
      <c r="A32" s="8" t="s">
        <v>1815</v>
      </c>
      <c r="B32" s="9"/>
      <c r="C32" s="7">
        <f>GETPIVOTDATA("finalWorth",$A$3)/GETPIVOTDATA("finalWorth",$A$28)</f>
        <v>0.16669507414351456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F883F-CDB4-46F4-A258-EF603181E208}">
  <dimension ref="A1:B29"/>
  <sheetViews>
    <sheetView topLeftCell="A19" workbookViewId="0">
      <selection activeCell="N23" sqref="N23"/>
    </sheetView>
  </sheetViews>
  <sheetFormatPr defaultRowHeight="15.75" x14ac:dyDescent="0.25"/>
  <cols>
    <col min="1" max="1" width="12.375" bestFit="1" customWidth="1"/>
    <col min="2" max="2" width="16.625" bestFit="1" customWidth="1"/>
  </cols>
  <sheetData>
    <row r="1" spans="1:2" x14ac:dyDescent="0.25">
      <c r="A1" s="5" t="s">
        <v>1801</v>
      </c>
      <c r="B1" t="s">
        <v>1821</v>
      </c>
    </row>
    <row r="2" spans="1:2" x14ac:dyDescent="0.25">
      <c r="A2" s="6" t="s">
        <v>30</v>
      </c>
      <c r="B2" s="4">
        <v>24825</v>
      </c>
    </row>
    <row r="3" spans="1:2" x14ac:dyDescent="0.25">
      <c r="A3" s="6" t="s">
        <v>580</v>
      </c>
      <c r="B3" s="4">
        <v>8275</v>
      </c>
    </row>
    <row r="4" spans="1:2" x14ac:dyDescent="0.25">
      <c r="A4" s="6" t="s">
        <v>72</v>
      </c>
      <c r="B4" s="4">
        <v>15883.870967741936</v>
      </c>
    </row>
    <row r="5" spans="1:2" x14ac:dyDescent="0.25">
      <c r="A5" s="6" t="s">
        <v>292</v>
      </c>
      <c r="B5" s="4">
        <v>10521.428571428571</v>
      </c>
    </row>
    <row r="6" spans="1:2" x14ac:dyDescent="0.25">
      <c r="A6" s="6" t="s">
        <v>21</v>
      </c>
      <c r="B6" s="4">
        <v>21485.185185185186</v>
      </c>
    </row>
    <row r="7" spans="1:2" x14ac:dyDescent="0.25">
      <c r="A7" s="6" t="s">
        <v>49</v>
      </c>
      <c r="B7" s="4">
        <v>11454.545454545454</v>
      </c>
    </row>
    <row r="8" spans="1:2" x14ac:dyDescent="0.25">
      <c r="A8" s="6" t="s">
        <v>103</v>
      </c>
      <c r="B8" s="4">
        <v>13204.651162790698</v>
      </c>
    </row>
    <row r="9" spans="1:2" x14ac:dyDescent="0.25">
      <c r="A9" s="6" t="s">
        <v>196</v>
      </c>
      <c r="B9" s="4">
        <v>12520</v>
      </c>
    </row>
    <row r="10" spans="1:2" x14ac:dyDescent="0.25">
      <c r="A10" s="6" t="s">
        <v>351</v>
      </c>
      <c r="B10" s="4">
        <v>9759.2592592592591</v>
      </c>
    </row>
    <row r="11" spans="1:2" x14ac:dyDescent="0.25">
      <c r="A11" s="6" t="s">
        <v>168</v>
      </c>
      <c r="B11" s="4">
        <v>16390</v>
      </c>
    </row>
    <row r="12" spans="1:2" x14ac:dyDescent="0.25">
      <c r="A12" s="6" t="s">
        <v>250</v>
      </c>
      <c r="B12" s="4">
        <v>9622.7272727272721</v>
      </c>
    </row>
    <row r="13" spans="1:2" x14ac:dyDescent="0.25">
      <c r="A13" s="6" t="s">
        <v>59</v>
      </c>
      <c r="B13" s="4">
        <v>18530.76923076923</v>
      </c>
    </row>
    <row r="14" spans="1:2" x14ac:dyDescent="0.25">
      <c r="A14" s="6" t="s">
        <v>272</v>
      </c>
      <c r="B14" s="4">
        <v>15765</v>
      </c>
    </row>
    <row r="15" spans="1:2" x14ac:dyDescent="0.25">
      <c r="A15" s="6" t="s">
        <v>462</v>
      </c>
      <c r="B15" s="4">
        <v>8108.333333333333</v>
      </c>
    </row>
    <row r="16" spans="1:2" x14ac:dyDescent="0.25">
      <c r="A16" s="6" t="s">
        <v>381</v>
      </c>
      <c r="B16" s="4">
        <v>8562.5</v>
      </c>
    </row>
    <row r="17" spans="1:2" x14ac:dyDescent="0.25">
      <c r="A17" s="6" t="s">
        <v>590</v>
      </c>
      <c r="B17" s="4">
        <v>10140</v>
      </c>
    </row>
    <row r="18" spans="1:2" x14ac:dyDescent="0.25">
      <c r="A18" s="6" t="s">
        <v>38</v>
      </c>
      <c r="B18" s="4">
        <v>20964.516129032258</v>
      </c>
    </row>
    <row r="19" spans="1:2" x14ac:dyDescent="0.25">
      <c r="A19" s="6" t="s">
        <v>65</v>
      </c>
      <c r="B19" s="4">
        <v>32475</v>
      </c>
    </row>
    <row r="20" spans="1:2" x14ac:dyDescent="0.25">
      <c r="A20" s="6" t="s">
        <v>1802</v>
      </c>
      <c r="B20" s="4">
        <v>14821.894736842105</v>
      </c>
    </row>
    <row r="26" spans="1:2" x14ac:dyDescent="0.25">
      <c r="A26" s="5" t="s">
        <v>1801</v>
      </c>
      <c r="B26" t="s">
        <v>1826</v>
      </c>
    </row>
    <row r="27" spans="1:2" x14ac:dyDescent="0.25">
      <c r="A27" s="6" t="s">
        <v>1820</v>
      </c>
      <c r="B27">
        <v>166</v>
      </c>
    </row>
    <row r="28" spans="1:2" x14ac:dyDescent="0.25">
      <c r="A28" s="6" t="s">
        <v>1816</v>
      </c>
      <c r="B28">
        <v>309</v>
      </c>
    </row>
    <row r="29" spans="1:2" x14ac:dyDescent="0.25">
      <c r="A29" s="6" t="s">
        <v>1802</v>
      </c>
      <c r="B29">
        <v>475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EE992-57E9-433B-8018-B6ED58F5E6EB}">
  <dimension ref="A3:F43"/>
  <sheetViews>
    <sheetView topLeftCell="D1" zoomScale="73" zoomScaleNormal="73" workbookViewId="0">
      <selection activeCell="Y19" sqref="Y19"/>
    </sheetView>
  </sheetViews>
  <sheetFormatPr defaultRowHeight="15.75" x14ac:dyDescent="0.25"/>
  <cols>
    <col min="1" max="1" width="21.375" bestFit="1" customWidth="1"/>
    <col min="2" max="2" width="28.75" bestFit="1" customWidth="1"/>
    <col min="3" max="3" width="18.875" bestFit="1" customWidth="1"/>
    <col min="4" max="4" width="18.75" customWidth="1"/>
    <col min="5" max="5" width="19.75" customWidth="1"/>
    <col min="6" max="9" width="7.875" bestFit="1" customWidth="1"/>
    <col min="10" max="29" width="8.875" bestFit="1" customWidth="1"/>
    <col min="30" max="38" width="9.875" bestFit="1" customWidth="1"/>
    <col min="39" max="40" width="10.875" bestFit="1" customWidth="1"/>
    <col min="41" max="41" width="11" bestFit="1" customWidth="1"/>
  </cols>
  <sheetData>
    <row r="3" spans="1:6" x14ac:dyDescent="0.25">
      <c r="A3" s="5" t="s">
        <v>1801</v>
      </c>
      <c r="B3" t="s">
        <v>1822</v>
      </c>
      <c r="C3" t="s">
        <v>1823</v>
      </c>
      <c r="D3" s="11" t="s">
        <v>1824</v>
      </c>
      <c r="E3" s="12" t="s">
        <v>1825</v>
      </c>
    </row>
    <row r="4" spans="1:6" x14ac:dyDescent="0.25">
      <c r="A4" s="6" t="s">
        <v>274</v>
      </c>
      <c r="B4">
        <v>8</v>
      </c>
      <c r="C4">
        <v>25766605</v>
      </c>
      <c r="D4" s="10">
        <f>B4/C4 *1000000</f>
        <v>0.3104793976544446</v>
      </c>
      <c r="E4" s="4">
        <f>_xlfn.RANK.EQ(D4,$D$4:$D$42,0)</f>
        <v>10</v>
      </c>
      <c r="F4" s="10"/>
    </row>
    <row r="5" spans="1:6" x14ac:dyDescent="0.25">
      <c r="A5" s="6" t="s">
        <v>208</v>
      </c>
      <c r="B5">
        <v>5</v>
      </c>
      <c r="C5">
        <v>8877067</v>
      </c>
      <c r="D5" s="10">
        <f>B5/C5 *1000000</f>
        <v>0.56324910018140006</v>
      </c>
      <c r="E5" s="4">
        <f t="shared" ref="E5:E42" si="0">_xlfn.RANK.EQ(D5,$D$4:$D$42,0)</f>
        <v>7</v>
      </c>
      <c r="F5" s="10"/>
    </row>
    <row r="6" spans="1:6" x14ac:dyDescent="0.25">
      <c r="A6" s="6" t="s">
        <v>177</v>
      </c>
      <c r="B6">
        <v>1</v>
      </c>
      <c r="C6">
        <v>11484055</v>
      </c>
      <c r="D6" s="10">
        <f t="shared" ref="D6:D42" si="1">B6/C6 *1000000</f>
        <v>8.7077256247901982E-2</v>
      </c>
      <c r="E6" s="4">
        <f t="shared" si="0"/>
        <v>19</v>
      </c>
      <c r="F6" s="10"/>
    </row>
    <row r="7" spans="1:6" x14ac:dyDescent="0.25">
      <c r="A7" s="6" t="s">
        <v>712</v>
      </c>
      <c r="B7">
        <v>1</v>
      </c>
      <c r="C7">
        <v>212559417</v>
      </c>
      <c r="D7" s="10">
        <f t="shared" si="1"/>
        <v>4.7045669117543728E-3</v>
      </c>
      <c r="E7" s="4">
        <f t="shared" si="0"/>
        <v>39</v>
      </c>
      <c r="F7" s="10"/>
    </row>
    <row r="8" spans="1:6" x14ac:dyDescent="0.25">
      <c r="A8" s="6" t="s">
        <v>133</v>
      </c>
      <c r="B8">
        <v>6</v>
      </c>
      <c r="C8">
        <v>36991981</v>
      </c>
      <c r="D8" s="10">
        <f t="shared" si="1"/>
        <v>0.16219731514243588</v>
      </c>
      <c r="E8" s="4">
        <f t="shared" si="0"/>
        <v>16</v>
      </c>
      <c r="F8" s="10"/>
    </row>
    <row r="9" spans="1:6" x14ac:dyDescent="0.25">
      <c r="A9" s="6" t="s">
        <v>341</v>
      </c>
      <c r="B9">
        <v>1</v>
      </c>
      <c r="C9">
        <v>18952038</v>
      </c>
      <c r="D9" s="10">
        <f t="shared" si="1"/>
        <v>5.2764773899250307E-2</v>
      </c>
      <c r="E9" s="4">
        <f t="shared" si="0"/>
        <v>23</v>
      </c>
      <c r="F9" s="10"/>
    </row>
    <row r="10" spans="1:6" x14ac:dyDescent="0.25">
      <c r="A10" s="6" t="s">
        <v>105</v>
      </c>
      <c r="B10">
        <v>73</v>
      </c>
      <c r="C10">
        <v>1397715000</v>
      </c>
      <c r="D10" s="10">
        <f t="shared" si="1"/>
        <v>5.2228100864625482E-2</v>
      </c>
      <c r="E10" s="4">
        <f t="shared" si="0"/>
        <v>24</v>
      </c>
      <c r="F10" s="10"/>
    </row>
    <row r="11" spans="1:6" x14ac:dyDescent="0.25">
      <c r="A11" s="6" t="s">
        <v>1474</v>
      </c>
      <c r="B11">
        <v>1</v>
      </c>
      <c r="C11">
        <v>50339443</v>
      </c>
      <c r="D11" s="10">
        <f t="shared" si="1"/>
        <v>1.9865138356814954E-2</v>
      </c>
      <c r="E11" s="4">
        <f t="shared" si="0"/>
        <v>32</v>
      </c>
      <c r="F11" s="10"/>
    </row>
    <row r="12" spans="1:6" x14ac:dyDescent="0.25">
      <c r="A12" s="6" t="s">
        <v>487</v>
      </c>
      <c r="B12">
        <v>3</v>
      </c>
      <c r="C12">
        <v>10669709</v>
      </c>
      <c r="D12" s="10">
        <f t="shared" si="1"/>
        <v>0.28116980509965173</v>
      </c>
      <c r="E12" s="4">
        <f t="shared" si="0"/>
        <v>11</v>
      </c>
      <c r="F12" s="10"/>
    </row>
    <row r="13" spans="1:6" s="15" customFormat="1" x14ac:dyDescent="0.25">
      <c r="A13" s="14" t="s">
        <v>1195</v>
      </c>
      <c r="B13" s="15">
        <v>6</v>
      </c>
      <c r="C13" s="15">
        <v>5818553</v>
      </c>
      <c r="D13" s="16">
        <f t="shared" si="1"/>
        <v>1.0311842136696185</v>
      </c>
      <c r="E13" s="17">
        <f t="shared" si="0"/>
        <v>3</v>
      </c>
      <c r="F13" s="16"/>
    </row>
    <row r="14" spans="1:6" x14ac:dyDescent="0.25">
      <c r="A14" s="6" t="s">
        <v>1175</v>
      </c>
      <c r="B14">
        <v>1</v>
      </c>
      <c r="C14">
        <v>100388073</v>
      </c>
      <c r="D14" s="10">
        <f t="shared" si="1"/>
        <v>9.9613427184721427E-3</v>
      </c>
      <c r="E14" s="4">
        <f t="shared" si="0"/>
        <v>38</v>
      </c>
      <c r="F14" s="10"/>
    </row>
    <row r="15" spans="1:6" x14ac:dyDescent="0.25">
      <c r="A15" s="6" t="s">
        <v>23</v>
      </c>
      <c r="B15">
        <v>16</v>
      </c>
      <c r="C15">
        <v>67059887</v>
      </c>
      <c r="D15" s="10">
        <f t="shared" si="1"/>
        <v>0.23859270744073877</v>
      </c>
      <c r="E15" s="4">
        <f t="shared" si="0"/>
        <v>13</v>
      </c>
      <c r="F15" s="10"/>
    </row>
    <row r="16" spans="1:6" x14ac:dyDescent="0.25">
      <c r="A16" s="6" t="s">
        <v>158</v>
      </c>
      <c r="B16">
        <v>20</v>
      </c>
      <c r="C16">
        <v>83132799</v>
      </c>
      <c r="D16" s="10">
        <f t="shared" si="1"/>
        <v>0.2405789320289817</v>
      </c>
      <c r="E16" s="4">
        <f t="shared" si="0"/>
        <v>12</v>
      </c>
      <c r="F16" s="10"/>
    </row>
    <row r="17" spans="1:6" x14ac:dyDescent="0.25">
      <c r="A17" s="6" t="s">
        <v>74</v>
      </c>
      <c r="B17">
        <v>20</v>
      </c>
      <c r="C17">
        <v>1366417754</v>
      </c>
      <c r="D17" s="10">
        <f t="shared" si="1"/>
        <v>1.4636812161912234E-2</v>
      </c>
      <c r="E17" s="4">
        <f t="shared" si="0"/>
        <v>36</v>
      </c>
      <c r="F17" s="10"/>
    </row>
    <row r="18" spans="1:6" x14ac:dyDescent="0.25">
      <c r="A18" s="6" t="s">
        <v>294</v>
      </c>
      <c r="B18">
        <v>4</v>
      </c>
      <c r="C18">
        <v>270203917</v>
      </c>
      <c r="D18" s="10">
        <f t="shared" si="1"/>
        <v>1.4803634397350354E-2</v>
      </c>
      <c r="E18" s="4">
        <f t="shared" si="0"/>
        <v>35</v>
      </c>
      <c r="F18" s="10"/>
    </row>
    <row r="19" spans="1:6" x14ac:dyDescent="0.25">
      <c r="A19" s="6" t="s">
        <v>665</v>
      </c>
      <c r="B19">
        <v>4</v>
      </c>
      <c r="C19">
        <v>9053300</v>
      </c>
      <c r="D19" s="10">
        <f t="shared" si="1"/>
        <v>0.44182784178144985</v>
      </c>
      <c r="E19" s="4">
        <f t="shared" si="0"/>
        <v>8</v>
      </c>
      <c r="F19" s="10"/>
    </row>
    <row r="20" spans="1:6" x14ac:dyDescent="0.25">
      <c r="A20" s="6" t="s">
        <v>680</v>
      </c>
      <c r="B20">
        <v>7</v>
      </c>
      <c r="C20">
        <v>60297396</v>
      </c>
      <c r="D20" s="10">
        <f t="shared" si="1"/>
        <v>0.1160912487829491</v>
      </c>
      <c r="E20" s="4">
        <f t="shared" si="0"/>
        <v>18</v>
      </c>
      <c r="F20" s="10"/>
    </row>
    <row r="21" spans="1:6" x14ac:dyDescent="0.25">
      <c r="A21" s="6" t="s">
        <v>219</v>
      </c>
      <c r="B21">
        <v>4</v>
      </c>
      <c r="C21">
        <v>126226568</v>
      </c>
      <c r="D21" s="10">
        <f t="shared" si="1"/>
        <v>3.1689049804475393E-2</v>
      </c>
      <c r="E21" s="4">
        <f t="shared" si="0"/>
        <v>28</v>
      </c>
      <c r="F21" s="10"/>
    </row>
    <row r="22" spans="1:6" x14ac:dyDescent="0.25">
      <c r="A22" s="6" t="s">
        <v>761</v>
      </c>
      <c r="B22">
        <v>1</v>
      </c>
      <c r="C22">
        <v>32447385</v>
      </c>
      <c r="D22" s="10">
        <f t="shared" si="1"/>
        <v>3.0819124561193453E-2</v>
      </c>
      <c r="E22" s="4">
        <f t="shared" si="0"/>
        <v>29</v>
      </c>
      <c r="F22" s="10"/>
    </row>
    <row r="23" spans="1:6" x14ac:dyDescent="0.25">
      <c r="A23" s="6" t="s">
        <v>67</v>
      </c>
      <c r="B23">
        <v>4</v>
      </c>
      <c r="C23">
        <v>126014024</v>
      </c>
      <c r="D23" s="10">
        <f t="shared" si="1"/>
        <v>3.1742498755535337E-2</v>
      </c>
      <c r="E23" s="4">
        <f t="shared" si="0"/>
        <v>27</v>
      </c>
      <c r="F23" s="10"/>
    </row>
    <row r="24" spans="1:6" x14ac:dyDescent="0.25">
      <c r="A24" s="6" t="s">
        <v>1511</v>
      </c>
      <c r="B24">
        <v>1</v>
      </c>
      <c r="C24">
        <v>17332850</v>
      </c>
      <c r="D24" s="10">
        <f t="shared" si="1"/>
        <v>5.7693916464978352E-2</v>
      </c>
      <c r="E24" s="4">
        <f t="shared" si="0"/>
        <v>22</v>
      </c>
      <c r="F24" s="10"/>
    </row>
    <row r="25" spans="1:6" x14ac:dyDescent="0.25">
      <c r="A25" s="6" t="s">
        <v>949</v>
      </c>
      <c r="B25">
        <v>1</v>
      </c>
      <c r="C25">
        <v>4841000</v>
      </c>
      <c r="D25" s="10">
        <f t="shared" si="1"/>
        <v>0.20656889072505683</v>
      </c>
      <c r="E25" s="4">
        <f t="shared" si="0"/>
        <v>14</v>
      </c>
      <c r="F25" s="10"/>
    </row>
    <row r="26" spans="1:6" x14ac:dyDescent="0.25">
      <c r="A26" s="6" t="s">
        <v>565</v>
      </c>
      <c r="B26">
        <v>3</v>
      </c>
      <c r="C26">
        <v>200963599</v>
      </c>
      <c r="D26" s="10">
        <f t="shared" si="1"/>
        <v>1.4928076601573999E-2</v>
      </c>
      <c r="E26" s="4">
        <f t="shared" si="0"/>
        <v>34</v>
      </c>
      <c r="F26" s="10"/>
    </row>
    <row r="27" spans="1:6" x14ac:dyDescent="0.25">
      <c r="A27" s="6" t="s">
        <v>1117</v>
      </c>
      <c r="B27">
        <v>1</v>
      </c>
      <c r="C27">
        <v>5347896</v>
      </c>
      <c r="D27" s="10">
        <f t="shared" si="1"/>
        <v>0.18698942537401625</v>
      </c>
      <c r="E27" s="4">
        <f t="shared" si="0"/>
        <v>15</v>
      </c>
      <c r="F27" s="10"/>
    </row>
    <row r="28" spans="1:6" x14ac:dyDescent="0.25">
      <c r="A28" s="6" t="s">
        <v>967</v>
      </c>
      <c r="B28">
        <v>2</v>
      </c>
      <c r="C28">
        <v>108116615</v>
      </c>
      <c r="D28" s="10">
        <f t="shared" si="1"/>
        <v>1.8498544372666494E-2</v>
      </c>
      <c r="E28" s="4">
        <f t="shared" si="0"/>
        <v>33</v>
      </c>
      <c r="F28" s="10"/>
    </row>
    <row r="29" spans="1:6" x14ac:dyDescent="0.25">
      <c r="A29" s="6" t="s">
        <v>1526</v>
      </c>
      <c r="B29">
        <v>1</v>
      </c>
      <c r="C29">
        <v>37970874</v>
      </c>
      <c r="D29" s="10">
        <f t="shared" si="1"/>
        <v>2.633597530570405E-2</v>
      </c>
      <c r="E29" s="4">
        <f t="shared" si="0"/>
        <v>30</v>
      </c>
      <c r="F29" s="10"/>
    </row>
    <row r="30" spans="1:6" x14ac:dyDescent="0.25">
      <c r="A30" s="6" t="s">
        <v>327</v>
      </c>
      <c r="B30">
        <v>17</v>
      </c>
      <c r="C30">
        <v>144373535</v>
      </c>
      <c r="D30" s="10">
        <f t="shared" si="1"/>
        <v>0.11775011258122897</v>
      </c>
      <c r="E30" s="4">
        <f t="shared" si="0"/>
        <v>17</v>
      </c>
      <c r="F30" s="10"/>
    </row>
    <row r="31" spans="1:6" s="15" customFormat="1" x14ac:dyDescent="0.25">
      <c r="A31" s="14" t="s">
        <v>555</v>
      </c>
      <c r="B31" s="15">
        <v>7</v>
      </c>
      <c r="C31" s="15">
        <v>5703569</v>
      </c>
      <c r="D31" s="16">
        <f t="shared" si="1"/>
        <v>1.2273017123138161</v>
      </c>
      <c r="E31" s="17">
        <f t="shared" si="0"/>
        <v>2</v>
      </c>
      <c r="F31" s="16"/>
    </row>
    <row r="32" spans="1:6" x14ac:dyDescent="0.25">
      <c r="A32" s="6" t="s">
        <v>686</v>
      </c>
      <c r="B32">
        <v>2</v>
      </c>
      <c r="C32">
        <v>58558270</v>
      </c>
      <c r="D32" s="10">
        <f t="shared" si="1"/>
        <v>3.4154014454320453E-2</v>
      </c>
      <c r="E32" s="4">
        <f t="shared" si="0"/>
        <v>26</v>
      </c>
      <c r="F32" s="10"/>
    </row>
    <row r="33" spans="1:6" x14ac:dyDescent="0.25">
      <c r="A33" s="6" t="s">
        <v>800</v>
      </c>
      <c r="B33">
        <v>3</v>
      </c>
      <c r="C33">
        <v>51709098</v>
      </c>
      <c r="D33" s="10">
        <f t="shared" si="1"/>
        <v>5.8016869681230952E-2</v>
      </c>
      <c r="E33" s="4">
        <f t="shared" si="0"/>
        <v>21</v>
      </c>
      <c r="F33" s="10"/>
    </row>
    <row r="34" spans="1:6" x14ac:dyDescent="0.25">
      <c r="A34" s="6" t="s">
        <v>93</v>
      </c>
      <c r="B34">
        <v>2</v>
      </c>
      <c r="C34">
        <v>47076781</v>
      </c>
      <c r="D34" s="10">
        <f t="shared" si="1"/>
        <v>4.2483788345681492E-2</v>
      </c>
      <c r="E34" s="4">
        <f t="shared" si="0"/>
        <v>25</v>
      </c>
      <c r="F34" s="10"/>
    </row>
    <row r="35" spans="1:6" x14ac:dyDescent="0.25">
      <c r="A35" s="6" t="s">
        <v>497</v>
      </c>
      <c r="B35">
        <v>6</v>
      </c>
      <c r="C35">
        <v>10285453</v>
      </c>
      <c r="D35" s="10">
        <f t="shared" si="1"/>
        <v>0.58334815199680556</v>
      </c>
      <c r="E35" s="4">
        <f t="shared" si="0"/>
        <v>5</v>
      </c>
      <c r="F35" s="10"/>
    </row>
    <row r="36" spans="1:6" x14ac:dyDescent="0.25">
      <c r="A36" s="14" t="s">
        <v>170</v>
      </c>
      <c r="B36">
        <v>18</v>
      </c>
      <c r="C36">
        <v>8574832</v>
      </c>
      <c r="D36" s="10">
        <f t="shared" si="1"/>
        <v>2.0991664909586567</v>
      </c>
      <c r="E36" s="13">
        <f t="shared" si="0"/>
        <v>1</v>
      </c>
      <c r="F36" s="10"/>
    </row>
    <row r="37" spans="1:6" x14ac:dyDescent="0.25">
      <c r="A37" s="6" t="s">
        <v>532</v>
      </c>
      <c r="B37">
        <v>5</v>
      </c>
      <c r="C37">
        <v>69625582</v>
      </c>
      <c r="D37" s="10">
        <f t="shared" si="1"/>
        <v>7.1812685170804025E-2</v>
      </c>
      <c r="E37" s="4">
        <f t="shared" si="0"/>
        <v>20</v>
      </c>
      <c r="F37" s="10"/>
    </row>
    <row r="38" spans="1:6" x14ac:dyDescent="0.25">
      <c r="A38" s="6" t="s">
        <v>1758</v>
      </c>
      <c r="B38">
        <v>1</v>
      </c>
      <c r="C38">
        <v>83429615</v>
      </c>
      <c r="D38" s="10">
        <f t="shared" si="1"/>
        <v>1.198615144034885E-2</v>
      </c>
      <c r="E38" s="4">
        <f t="shared" si="0"/>
        <v>37</v>
      </c>
      <c r="F38" s="10"/>
    </row>
    <row r="39" spans="1:6" x14ac:dyDescent="0.25">
      <c r="A39" s="6" t="s">
        <v>1601</v>
      </c>
      <c r="B39">
        <v>1</v>
      </c>
      <c r="C39">
        <v>44385155</v>
      </c>
      <c r="D39" s="10">
        <f t="shared" si="1"/>
        <v>2.2530055375496606E-2</v>
      </c>
      <c r="E39" s="4">
        <f t="shared" si="0"/>
        <v>31</v>
      </c>
      <c r="F39" s="10"/>
    </row>
    <row r="40" spans="1:6" x14ac:dyDescent="0.25">
      <c r="A40" s="6" t="s">
        <v>306</v>
      </c>
      <c r="B40">
        <v>6</v>
      </c>
      <c r="C40">
        <v>9770529</v>
      </c>
      <c r="D40" s="10">
        <f t="shared" si="1"/>
        <v>0.61409162185588928</v>
      </c>
      <c r="E40" s="4">
        <f t="shared" si="0"/>
        <v>4</v>
      </c>
      <c r="F40" s="10"/>
    </row>
    <row r="41" spans="1:6" x14ac:dyDescent="0.25">
      <c r="A41" s="6" t="s">
        <v>226</v>
      </c>
      <c r="B41">
        <v>22</v>
      </c>
      <c r="C41">
        <v>66834405</v>
      </c>
      <c r="D41" s="10">
        <f t="shared" si="1"/>
        <v>0.32917177911586104</v>
      </c>
      <c r="E41" s="4">
        <f t="shared" si="0"/>
        <v>9</v>
      </c>
      <c r="F41" s="10"/>
    </row>
    <row r="42" spans="1:6" x14ac:dyDescent="0.25">
      <c r="A42" s="6" t="s">
        <v>32</v>
      </c>
      <c r="B42">
        <v>190</v>
      </c>
      <c r="C42">
        <v>328239523</v>
      </c>
      <c r="D42" s="10">
        <f t="shared" si="1"/>
        <v>0.57884558892683979</v>
      </c>
      <c r="E42" s="4">
        <f t="shared" si="0"/>
        <v>6</v>
      </c>
      <c r="F42" s="10"/>
    </row>
    <row r="43" spans="1:6" x14ac:dyDescent="0.25">
      <c r="A43" s="6" t="s">
        <v>1802</v>
      </c>
      <c r="B43">
        <v>475</v>
      </c>
      <c r="C43">
        <v>1397715000</v>
      </c>
      <c r="D43" s="10"/>
      <c r="E43" s="4"/>
      <c r="F43" s="10"/>
    </row>
  </sheetData>
  <conditionalFormatting sqref="E4:E42">
    <cfRule type="cellIs" dxfId="8" priority="1" operator="between">
      <formula>3</formula>
      <formula>1.59</formula>
    </cfRule>
    <cfRule type="cellIs" dxfId="7" priority="2" operator="between">
      <formula>2.2</formula>
      <formula>1.2</formula>
    </cfRule>
  </conditionalFormatting>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17811-DE95-4CD2-88BE-4672DAEF20EC}">
  <dimension ref="A1:I41"/>
  <sheetViews>
    <sheetView topLeftCell="B1" workbookViewId="0">
      <selection activeCell="L19" sqref="L19"/>
    </sheetView>
  </sheetViews>
  <sheetFormatPr defaultRowHeight="15.75" x14ac:dyDescent="0.25"/>
  <cols>
    <col min="1" max="1" width="21.125" bestFit="1" customWidth="1"/>
    <col min="2" max="2" width="23.25" bestFit="1" customWidth="1"/>
    <col min="3" max="3" width="19.875" bestFit="1" customWidth="1"/>
    <col min="4" max="4" width="20.25" bestFit="1" customWidth="1"/>
    <col min="6" max="6" width="12.125" customWidth="1"/>
    <col min="7" max="7" width="19.5" customWidth="1"/>
    <col min="8" max="8" width="11.5" customWidth="1"/>
    <col min="9" max="9" width="9.375" bestFit="1" customWidth="1"/>
  </cols>
  <sheetData>
    <row r="1" spans="1:7" x14ac:dyDescent="0.25">
      <c r="A1" s="5" t="s">
        <v>4</v>
      </c>
      <c r="B1" s="5" t="s">
        <v>19</v>
      </c>
      <c r="C1" t="s">
        <v>1831</v>
      </c>
      <c r="D1" t="s">
        <v>1821</v>
      </c>
      <c r="F1" s="22" t="s">
        <v>1832</v>
      </c>
      <c r="G1" s="22" t="s">
        <v>1833</v>
      </c>
    </row>
    <row r="2" spans="1:7" x14ac:dyDescent="0.25">
      <c r="A2" t="s">
        <v>274</v>
      </c>
      <c r="B2">
        <v>47.4</v>
      </c>
      <c r="C2">
        <v>8</v>
      </c>
      <c r="D2" s="4">
        <v>13150</v>
      </c>
      <c r="F2">
        <f>B2</f>
        <v>47.4</v>
      </c>
      <c r="G2">
        <f>C2</f>
        <v>8</v>
      </c>
    </row>
    <row r="3" spans="1:7" x14ac:dyDescent="0.25">
      <c r="A3" t="s">
        <v>208</v>
      </c>
      <c r="B3">
        <v>51.4</v>
      </c>
      <c r="C3">
        <v>5</v>
      </c>
      <c r="D3" s="4">
        <v>12100</v>
      </c>
      <c r="F3">
        <f t="shared" ref="F3:F7" si="0">B3</f>
        <v>51.4</v>
      </c>
      <c r="G3">
        <f t="shared" ref="G3:G7" si="1">C3</f>
        <v>5</v>
      </c>
    </row>
    <row r="4" spans="1:7" x14ac:dyDescent="0.25">
      <c r="A4" t="s">
        <v>177</v>
      </c>
      <c r="B4">
        <v>55.4</v>
      </c>
      <c r="C4">
        <v>1</v>
      </c>
      <c r="D4" s="4">
        <v>38900</v>
      </c>
      <c r="F4">
        <f t="shared" si="0"/>
        <v>55.4</v>
      </c>
      <c r="G4">
        <f t="shared" si="1"/>
        <v>1</v>
      </c>
    </row>
    <row r="5" spans="1:7" x14ac:dyDescent="0.25">
      <c r="A5" t="s">
        <v>712</v>
      </c>
      <c r="B5">
        <v>65.099999999999994</v>
      </c>
      <c r="C5">
        <v>1</v>
      </c>
      <c r="D5" s="4">
        <v>10600</v>
      </c>
      <c r="F5">
        <f t="shared" si="0"/>
        <v>65.099999999999994</v>
      </c>
      <c r="G5">
        <f t="shared" si="1"/>
        <v>1</v>
      </c>
    </row>
    <row r="6" spans="1:7" x14ac:dyDescent="0.25">
      <c r="A6" t="s">
        <v>133</v>
      </c>
      <c r="B6">
        <v>24.5</v>
      </c>
      <c r="C6">
        <v>6</v>
      </c>
      <c r="D6" s="4">
        <v>15016.666666666666</v>
      </c>
      <c r="F6">
        <f t="shared" si="0"/>
        <v>24.5</v>
      </c>
      <c r="G6">
        <f t="shared" si="1"/>
        <v>6</v>
      </c>
    </row>
    <row r="7" spans="1:7" x14ac:dyDescent="0.25">
      <c r="A7" t="s">
        <v>341</v>
      </c>
      <c r="B7">
        <v>34</v>
      </c>
      <c r="C7">
        <v>1</v>
      </c>
      <c r="D7" s="4">
        <v>23100</v>
      </c>
      <c r="F7">
        <f t="shared" si="0"/>
        <v>34</v>
      </c>
      <c r="G7">
        <f t="shared" si="1"/>
        <v>1</v>
      </c>
    </row>
    <row r="8" spans="1:7" x14ac:dyDescent="0.25">
      <c r="A8" t="s">
        <v>105</v>
      </c>
      <c r="B8">
        <v>59.2</v>
      </c>
      <c r="C8">
        <v>73</v>
      </c>
      <c r="D8" s="4">
        <v>12352.054794520547</v>
      </c>
      <c r="F8">
        <f t="shared" ref="F8:F40" si="2">B8</f>
        <v>59.2</v>
      </c>
      <c r="G8">
        <f t="shared" ref="G8:G40" si="3">C8</f>
        <v>73</v>
      </c>
    </row>
    <row r="9" spans="1:7" x14ac:dyDescent="0.25">
      <c r="A9" t="s">
        <v>1474</v>
      </c>
      <c r="B9">
        <v>71.2</v>
      </c>
      <c r="C9">
        <v>1</v>
      </c>
      <c r="D9" s="4">
        <v>6400</v>
      </c>
      <c r="F9">
        <f t="shared" si="2"/>
        <v>71.2</v>
      </c>
      <c r="G9">
        <f t="shared" si="3"/>
        <v>1</v>
      </c>
    </row>
    <row r="10" spans="1:7" x14ac:dyDescent="0.25">
      <c r="A10" t="s">
        <v>487</v>
      </c>
      <c r="B10">
        <v>46.1</v>
      </c>
      <c r="C10">
        <v>3</v>
      </c>
      <c r="D10" s="4">
        <v>11233.333333333334</v>
      </c>
      <c r="F10">
        <f t="shared" si="2"/>
        <v>46.1</v>
      </c>
      <c r="G10">
        <f t="shared" si="3"/>
        <v>3</v>
      </c>
    </row>
    <row r="11" spans="1:7" x14ac:dyDescent="0.25">
      <c r="A11" t="s">
        <v>1195</v>
      </c>
      <c r="B11">
        <v>23.8</v>
      </c>
      <c r="C11">
        <v>6</v>
      </c>
      <c r="D11" s="4">
        <v>6650</v>
      </c>
      <c r="F11">
        <f t="shared" si="2"/>
        <v>23.8</v>
      </c>
      <c r="G11">
        <f t="shared" si="3"/>
        <v>6</v>
      </c>
    </row>
    <row r="12" spans="1:7" x14ac:dyDescent="0.25">
      <c r="A12" t="s">
        <v>1175</v>
      </c>
      <c r="B12">
        <v>44.4</v>
      </c>
      <c r="C12">
        <v>1</v>
      </c>
      <c r="D12" s="4">
        <v>7400</v>
      </c>
      <c r="F12">
        <f t="shared" si="2"/>
        <v>44.4</v>
      </c>
      <c r="G12">
        <f t="shared" si="3"/>
        <v>1</v>
      </c>
    </row>
    <row r="13" spans="1:7" x14ac:dyDescent="0.25">
      <c r="A13" t="s">
        <v>23</v>
      </c>
      <c r="B13">
        <v>60.7</v>
      </c>
      <c r="C13">
        <v>16</v>
      </c>
      <c r="D13" s="4">
        <v>28225</v>
      </c>
      <c r="F13">
        <f t="shared" si="2"/>
        <v>60.7</v>
      </c>
      <c r="G13">
        <f t="shared" si="3"/>
        <v>16</v>
      </c>
    </row>
    <row r="14" spans="1:7" x14ac:dyDescent="0.25">
      <c r="A14" t="s">
        <v>158</v>
      </c>
      <c r="B14">
        <v>48.8</v>
      </c>
      <c r="C14">
        <v>20</v>
      </c>
      <c r="D14" s="4">
        <v>12810</v>
      </c>
      <c r="F14">
        <f t="shared" si="2"/>
        <v>48.8</v>
      </c>
      <c r="G14">
        <f t="shared" si="3"/>
        <v>20</v>
      </c>
    </row>
    <row r="15" spans="1:7" x14ac:dyDescent="0.25">
      <c r="A15" t="s">
        <v>74</v>
      </c>
      <c r="B15">
        <v>49.7</v>
      </c>
      <c r="C15">
        <v>20</v>
      </c>
      <c r="D15" s="4">
        <v>16660</v>
      </c>
      <c r="F15">
        <f t="shared" si="2"/>
        <v>49.7</v>
      </c>
      <c r="G15">
        <f t="shared" si="3"/>
        <v>20</v>
      </c>
    </row>
    <row r="16" spans="1:7" x14ac:dyDescent="0.25">
      <c r="A16" t="s">
        <v>294</v>
      </c>
      <c r="B16">
        <v>30.1</v>
      </c>
      <c r="C16">
        <v>4</v>
      </c>
      <c r="D16" s="4">
        <v>19525</v>
      </c>
      <c r="F16">
        <f t="shared" si="2"/>
        <v>30.1</v>
      </c>
      <c r="G16">
        <f t="shared" si="3"/>
        <v>4</v>
      </c>
    </row>
    <row r="17" spans="1:9" x14ac:dyDescent="0.25">
      <c r="A17" t="s">
        <v>665</v>
      </c>
      <c r="B17">
        <v>25.3</v>
      </c>
      <c r="C17">
        <v>4</v>
      </c>
      <c r="D17" s="4">
        <v>7300</v>
      </c>
      <c r="F17">
        <f t="shared" si="2"/>
        <v>25.3</v>
      </c>
      <c r="G17">
        <f t="shared" si="3"/>
        <v>4</v>
      </c>
    </row>
    <row r="18" spans="1:9" x14ac:dyDescent="0.25">
      <c r="A18" t="s">
        <v>680</v>
      </c>
      <c r="B18">
        <v>59.1</v>
      </c>
      <c r="C18">
        <v>7</v>
      </c>
      <c r="D18" s="4">
        <v>6628.5714285714284</v>
      </c>
      <c r="F18">
        <f t="shared" si="2"/>
        <v>59.1</v>
      </c>
      <c r="G18">
        <f t="shared" si="3"/>
        <v>7</v>
      </c>
    </row>
    <row r="19" spans="1:9" x14ac:dyDescent="0.25">
      <c r="A19" t="s">
        <v>219</v>
      </c>
      <c r="B19">
        <v>46.7</v>
      </c>
      <c r="C19">
        <v>4</v>
      </c>
      <c r="D19" s="4">
        <v>20800</v>
      </c>
      <c r="F19">
        <f t="shared" si="2"/>
        <v>46.7</v>
      </c>
      <c r="G19">
        <f t="shared" si="3"/>
        <v>4</v>
      </c>
      <c r="I19" s="26">
        <f>CORREL(F2:F40,G2:G40)</f>
        <v>1.4426888985762026E-2</v>
      </c>
    </row>
    <row r="20" spans="1:9" x14ac:dyDescent="0.25">
      <c r="A20" t="s">
        <v>761</v>
      </c>
      <c r="B20">
        <v>38.700000000000003</v>
      </c>
      <c r="C20">
        <v>1</v>
      </c>
      <c r="D20" s="4">
        <v>10100</v>
      </c>
      <c r="F20">
        <f t="shared" si="2"/>
        <v>38.700000000000003</v>
      </c>
      <c r="G20">
        <f t="shared" si="3"/>
        <v>1</v>
      </c>
    </row>
    <row r="21" spans="1:9" x14ac:dyDescent="0.25">
      <c r="A21" t="s">
        <v>67</v>
      </c>
      <c r="B21">
        <v>55.1</v>
      </c>
      <c r="C21">
        <v>4</v>
      </c>
      <c r="D21" s="4">
        <v>34175</v>
      </c>
      <c r="F21">
        <f t="shared" si="2"/>
        <v>55.1</v>
      </c>
      <c r="G21">
        <f t="shared" si="3"/>
        <v>4</v>
      </c>
    </row>
    <row r="22" spans="1:9" x14ac:dyDescent="0.25">
      <c r="A22" t="s">
        <v>1511</v>
      </c>
      <c r="B22">
        <v>41.2</v>
      </c>
      <c r="C22">
        <v>1</v>
      </c>
      <c r="D22" s="4">
        <v>6200</v>
      </c>
      <c r="F22">
        <f t="shared" si="2"/>
        <v>41.2</v>
      </c>
      <c r="G22">
        <f t="shared" si="3"/>
        <v>1</v>
      </c>
    </row>
    <row r="23" spans="1:9" x14ac:dyDescent="0.25">
      <c r="A23" t="s">
        <v>949</v>
      </c>
      <c r="B23">
        <v>34.6</v>
      </c>
      <c r="C23">
        <v>1</v>
      </c>
      <c r="D23" s="4">
        <v>8600</v>
      </c>
      <c r="F23">
        <f t="shared" si="2"/>
        <v>34.6</v>
      </c>
      <c r="G23">
        <f t="shared" si="3"/>
        <v>1</v>
      </c>
    </row>
    <row r="24" spans="1:9" x14ac:dyDescent="0.25">
      <c r="A24" t="s">
        <v>565</v>
      </c>
      <c r="B24">
        <v>34.799999999999997</v>
      </c>
      <c r="C24">
        <v>3</v>
      </c>
      <c r="D24" s="4">
        <v>9500</v>
      </c>
      <c r="F24">
        <f t="shared" si="2"/>
        <v>34.799999999999997</v>
      </c>
      <c r="G24">
        <f t="shared" si="3"/>
        <v>3</v>
      </c>
    </row>
    <row r="25" spans="1:9" x14ac:dyDescent="0.25">
      <c r="A25" t="s">
        <v>1117</v>
      </c>
      <c r="B25">
        <v>36.200000000000003</v>
      </c>
      <c r="C25">
        <v>1</v>
      </c>
      <c r="D25" s="4">
        <v>7700</v>
      </c>
      <c r="F25">
        <f t="shared" si="2"/>
        <v>36.200000000000003</v>
      </c>
      <c r="G25">
        <f t="shared" si="3"/>
        <v>1</v>
      </c>
    </row>
    <row r="26" spans="1:9" x14ac:dyDescent="0.25">
      <c r="A26" t="s">
        <v>967</v>
      </c>
      <c r="B26">
        <v>43.1</v>
      </c>
      <c r="C26">
        <v>2</v>
      </c>
      <c r="D26" s="4">
        <v>7950</v>
      </c>
      <c r="F26">
        <f t="shared" si="2"/>
        <v>43.1</v>
      </c>
      <c r="G26">
        <f t="shared" si="3"/>
        <v>2</v>
      </c>
    </row>
    <row r="27" spans="1:9" x14ac:dyDescent="0.25">
      <c r="A27" t="s">
        <v>1526</v>
      </c>
      <c r="B27">
        <v>40.799999999999997</v>
      </c>
      <c r="C27">
        <v>1</v>
      </c>
      <c r="D27" s="4">
        <v>6200</v>
      </c>
      <c r="F27">
        <f t="shared" si="2"/>
        <v>40.799999999999997</v>
      </c>
      <c r="G27">
        <f t="shared" si="3"/>
        <v>1</v>
      </c>
    </row>
    <row r="28" spans="1:9" x14ac:dyDescent="0.25">
      <c r="A28" t="s">
        <v>327</v>
      </c>
      <c r="B28">
        <v>46.2</v>
      </c>
      <c r="C28">
        <v>17</v>
      </c>
      <c r="D28" s="4">
        <v>12935.294117647059</v>
      </c>
      <c r="F28">
        <f t="shared" si="2"/>
        <v>46.2</v>
      </c>
      <c r="G28">
        <f t="shared" si="3"/>
        <v>17</v>
      </c>
    </row>
    <row r="29" spans="1:9" x14ac:dyDescent="0.25">
      <c r="A29" t="s">
        <v>555</v>
      </c>
      <c r="B29">
        <v>21</v>
      </c>
      <c r="C29">
        <v>7</v>
      </c>
      <c r="D29" s="4">
        <v>8500</v>
      </c>
      <c r="F29">
        <f t="shared" si="2"/>
        <v>21</v>
      </c>
      <c r="G29">
        <f t="shared" si="3"/>
        <v>7</v>
      </c>
    </row>
    <row r="30" spans="1:9" x14ac:dyDescent="0.25">
      <c r="A30" t="s">
        <v>686</v>
      </c>
      <c r="B30">
        <v>29.2</v>
      </c>
      <c r="C30">
        <v>2</v>
      </c>
      <c r="D30" s="4">
        <v>9750</v>
      </c>
      <c r="F30">
        <f t="shared" si="2"/>
        <v>29.2</v>
      </c>
      <c r="G30">
        <f t="shared" si="3"/>
        <v>2</v>
      </c>
    </row>
    <row r="31" spans="1:9" x14ac:dyDescent="0.25">
      <c r="A31" t="s">
        <v>800</v>
      </c>
      <c r="B31">
        <v>33.200000000000003</v>
      </c>
      <c r="C31">
        <v>3</v>
      </c>
      <c r="D31" s="4">
        <v>7733.333333333333</v>
      </c>
      <c r="F31">
        <f t="shared" si="2"/>
        <v>33.200000000000003</v>
      </c>
      <c r="G31">
        <f t="shared" si="3"/>
        <v>3</v>
      </c>
    </row>
    <row r="32" spans="1:9" x14ac:dyDescent="0.25">
      <c r="A32" t="s">
        <v>93</v>
      </c>
      <c r="B32">
        <v>47</v>
      </c>
      <c r="C32">
        <v>2</v>
      </c>
      <c r="D32" s="4">
        <v>42100</v>
      </c>
      <c r="F32">
        <f t="shared" si="2"/>
        <v>47</v>
      </c>
      <c r="G32">
        <f t="shared" si="3"/>
        <v>2</v>
      </c>
    </row>
    <row r="33" spans="1:7" x14ac:dyDescent="0.25">
      <c r="A33" t="s">
        <v>497</v>
      </c>
      <c r="B33">
        <v>49.1</v>
      </c>
      <c r="C33">
        <v>6</v>
      </c>
      <c r="D33" s="4">
        <v>8916.6666666666661</v>
      </c>
      <c r="F33">
        <f t="shared" si="2"/>
        <v>49.1</v>
      </c>
      <c r="G33">
        <f t="shared" si="3"/>
        <v>6</v>
      </c>
    </row>
    <row r="34" spans="1:7" x14ac:dyDescent="0.25">
      <c r="A34" t="s">
        <v>170</v>
      </c>
      <c r="B34">
        <v>28.8</v>
      </c>
      <c r="C34">
        <v>18</v>
      </c>
      <c r="D34" s="4">
        <v>13566.666666666666</v>
      </c>
      <c r="F34">
        <f t="shared" si="2"/>
        <v>28.8</v>
      </c>
      <c r="G34">
        <f t="shared" si="3"/>
        <v>18</v>
      </c>
    </row>
    <row r="35" spans="1:7" x14ac:dyDescent="0.25">
      <c r="A35" t="s">
        <v>532</v>
      </c>
      <c r="B35">
        <v>29.5</v>
      </c>
      <c r="C35">
        <v>5</v>
      </c>
      <c r="D35" s="4">
        <v>10780</v>
      </c>
      <c r="F35">
        <f t="shared" si="2"/>
        <v>29.5</v>
      </c>
      <c r="G35">
        <f t="shared" si="3"/>
        <v>5</v>
      </c>
    </row>
    <row r="36" spans="1:7" x14ac:dyDescent="0.25">
      <c r="A36" t="s">
        <v>1758</v>
      </c>
      <c r="B36">
        <v>42.3</v>
      </c>
      <c r="C36">
        <v>1</v>
      </c>
      <c r="D36" s="4">
        <v>5300</v>
      </c>
      <c r="F36">
        <f t="shared" si="2"/>
        <v>42.3</v>
      </c>
      <c r="G36">
        <f t="shared" si="3"/>
        <v>1</v>
      </c>
    </row>
    <row r="37" spans="1:7" x14ac:dyDescent="0.25">
      <c r="A37" t="s">
        <v>1601</v>
      </c>
      <c r="B37">
        <v>45.2</v>
      </c>
      <c r="C37">
        <v>1</v>
      </c>
      <c r="D37" s="4">
        <v>5700</v>
      </c>
      <c r="F37">
        <f t="shared" si="2"/>
        <v>45.2</v>
      </c>
      <c r="G37">
        <f t="shared" si="3"/>
        <v>1</v>
      </c>
    </row>
    <row r="38" spans="1:7" x14ac:dyDescent="0.25">
      <c r="A38" t="s">
        <v>306</v>
      </c>
      <c r="B38">
        <v>15.9</v>
      </c>
      <c r="C38">
        <v>6</v>
      </c>
      <c r="D38" s="4">
        <v>11583.333333333334</v>
      </c>
      <c r="F38">
        <f t="shared" si="2"/>
        <v>15.9</v>
      </c>
      <c r="G38">
        <f t="shared" si="3"/>
        <v>6</v>
      </c>
    </row>
    <row r="39" spans="1:7" x14ac:dyDescent="0.25">
      <c r="A39" t="s">
        <v>226</v>
      </c>
      <c r="B39">
        <v>30.6</v>
      </c>
      <c r="C39">
        <v>22</v>
      </c>
      <c r="D39" s="4">
        <v>10986.363636363636</v>
      </c>
      <c r="F39">
        <f t="shared" si="2"/>
        <v>30.6</v>
      </c>
      <c r="G39">
        <f t="shared" si="3"/>
        <v>22</v>
      </c>
    </row>
    <row r="40" spans="1:7" x14ac:dyDescent="0.25">
      <c r="A40" t="s">
        <v>32</v>
      </c>
      <c r="B40">
        <v>36.6</v>
      </c>
      <c r="C40">
        <v>190</v>
      </c>
      <c r="D40" s="4">
        <v>16552.63157894737</v>
      </c>
      <c r="F40">
        <f t="shared" si="2"/>
        <v>36.6</v>
      </c>
      <c r="G40">
        <f t="shared" si="3"/>
        <v>190</v>
      </c>
    </row>
    <row r="41" spans="1:7" x14ac:dyDescent="0.25">
      <c r="A41" t="s">
        <v>1802</v>
      </c>
      <c r="C41">
        <v>475</v>
      </c>
      <c r="D41" s="4">
        <v>14821.894736842105</v>
      </c>
    </row>
  </sheetData>
  <conditionalFormatting sqref="F1:G40">
    <cfRule type="colorScale" priority="1">
      <colorScale>
        <cfvo type="min"/>
        <cfvo type="max"/>
        <color rgb="FFFCFCFF"/>
        <color rgb="FF63BE7B"/>
      </colorScale>
    </cfRule>
    <cfRule type="colorScale" priority="2">
      <colorScale>
        <cfvo type="min"/>
        <cfvo type="percentile" val="50"/>
        <cfvo type="max"/>
        <color theme="9" tint="-0.499984740745262"/>
        <color rgb="FFFFFF00"/>
        <color rgb="FFEE0000"/>
      </colorScale>
    </cfRule>
    <cfRule type="colorScale" priority="3">
      <colorScale>
        <cfvo type="min"/>
        <cfvo type="percentile" val="50"/>
        <cfvo type="max"/>
        <color theme="9" tint="-0.499984740745262"/>
        <color theme="7"/>
        <color rgb="FFEE0000"/>
      </colorScale>
    </cfRule>
  </conditionalFormatting>
  <conditionalFormatting sqref="F2:G40">
    <cfRule type="colorScale" priority="5">
      <colorScale>
        <cfvo type="min"/>
        <cfvo type="max"/>
        <color rgb="FF63BE7B"/>
        <color rgb="FFFCFCFF"/>
      </colorScale>
    </cfRule>
  </conditionalFormatting>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7B0DA-BD97-415A-A491-1515873E035E}">
  <dimension ref="A1:K476"/>
  <sheetViews>
    <sheetView topLeftCell="B1" zoomScale="90" zoomScaleNormal="90" workbookViewId="0">
      <selection activeCell="D2" sqref="D2"/>
    </sheetView>
  </sheetViews>
  <sheetFormatPr defaultRowHeight="15.75" x14ac:dyDescent="0.25"/>
  <cols>
    <col min="1" max="1" width="25.125" customWidth="1"/>
    <col min="2" max="2" width="15.25" customWidth="1"/>
    <col min="3" max="3" width="29.875" customWidth="1"/>
    <col min="5" max="5" width="19.25" customWidth="1"/>
    <col min="7" max="7" width="14.25" customWidth="1"/>
    <col min="9" max="9" width="15.125" customWidth="1"/>
  </cols>
  <sheetData>
    <row r="1" spans="1:7" x14ac:dyDescent="0.25">
      <c r="A1" t="s">
        <v>4</v>
      </c>
      <c r="B1" s="18" t="s">
        <v>15</v>
      </c>
      <c r="C1" t="s">
        <v>1</v>
      </c>
    </row>
    <row r="2" spans="1:7" x14ac:dyDescent="0.25">
      <c r="A2" t="str">
        <f xml:space="preserve"> ' Data'!D2</f>
        <v>France</v>
      </c>
      <c r="B2" s="18">
        <f>' Data'!T2</f>
        <v>110.05</v>
      </c>
      <c r="C2">
        <f>' Data'!L2</f>
        <v>211000</v>
      </c>
    </row>
    <row r="3" spans="1:7" x14ac:dyDescent="0.25">
      <c r="A3" t="str">
        <f xml:space="preserve"> ' Data'!D3</f>
        <v>United States</v>
      </c>
      <c r="B3" s="18">
        <f>' Data'!T3</f>
        <v>117.24</v>
      </c>
      <c r="C3">
        <f>' Data'!L3</f>
        <v>180000</v>
      </c>
      <c r="E3" s="23" t="s">
        <v>1827</v>
      </c>
      <c r="F3" s="23" t="s">
        <v>1828</v>
      </c>
      <c r="G3" s="23" t="s">
        <v>1829</v>
      </c>
    </row>
    <row r="4" spans="1:7" x14ac:dyDescent="0.25">
      <c r="A4" t="str">
        <f xml:space="preserve"> ' Data'!D4</f>
        <v>United States</v>
      </c>
      <c r="B4" s="18">
        <f>' Data'!T4</f>
        <v>117.24</v>
      </c>
      <c r="C4">
        <f>' Data'!L4</f>
        <v>114000</v>
      </c>
      <c r="E4" t="str" cm="1">
        <f t="array" ref="E4:G44">_xlfn.GROUPBY(Table7[[country]:[cpi_country]],Table7[finalWorth],_xleta.AVERAGE,3,1,-3,,)</f>
        <v>France</v>
      </c>
      <c r="F4">
        <v>110.05</v>
      </c>
      <c r="G4">
        <v>211000</v>
      </c>
    </row>
    <row r="5" spans="1:7" x14ac:dyDescent="0.25">
      <c r="A5" t="str">
        <f xml:space="preserve"> ' Data'!D5</f>
        <v>United States</v>
      </c>
      <c r="B5" s="18">
        <f>' Data'!T5</f>
        <v>117.24</v>
      </c>
      <c r="C5">
        <f>' Data'!L5</f>
        <v>107000</v>
      </c>
      <c r="E5" t="str">
        <v>Spain</v>
      </c>
      <c r="F5">
        <v>110.96</v>
      </c>
      <c r="G5">
        <v>42100</v>
      </c>
    </row>
    <row r="6" spans="1:7" x14ac:dyDescent="0.25">
      <c r="A6" t="str">
        <f xml:space="preserve"> ' Data'!D6</f>
        <v>United States</v>
      </c>
      <c r="B6" s="18">
        <f>' Data'!T6</f>
        <v>117.24</v>
      </c>
      <c r="C6">
        <f>' Data'!L6</f>
        <v>106000</v>
      </c>
      <c r="E6" t="str">
        <v>Belgium</v>
      </c>
      <c r="F6">
        <v>117.11</v>
      </c>
      <c r="G6">
        <v>38900</v>
      </c>
    </row>
    <row r="7" spans="1:7" x14ac:dyDescent="0.25">
      <c r="A7" t="str">
        <f xml:space="preserve"> ' Data'!D7</f>
        <v>United States</v>
      </c>
      <c r="B7" s="18">
        <f>' Data'!T7</f>
        <v>117.24</v>
      </c>
      <c r="C7">
        <f>' Data'!L7</f>
        <v>104000</v>
      </c>
      <c r="E7" t="str">
        <v>Mexico</v>
      </c>
      <c r="F7">
        <v>141.54</v>
      </c>
      <c r="G7">
        <v>34175</v>
      </c>
    </row>
    <row r="8" spans="1:7" x14ac:dyDescent="0.25">
      <c r="A8" t="str">
        <f xml:space="preserve"> ' Data'!D8</f>
        <v>United States</v>
      </c>
      <c r="B8" s="18">
        <f>' Data'!T8</f>
        <v>117.24</v>
      </c>
      <c r="C8">
        <f>' Data'!L8</f>
        <v>94500</v>
      </c>
      <c r="E8" t="str">
        <v>Chile</v>
      </c>
      <c r="F8">
        <v>131.91</v>
      </c>
      <c r="G8">
        <v>23100</v>
      </c>
    </row>
    <row r="9" spans="1:7" x14ac:dyDescent="0.25">
      <c r="A9" t="str">
        <f xml:space="preserve"> ' Data'!D9</f>
        <v>Mexico</v>
      </c>
      <c r="B9" s="18">
        <f>' Data'!T9</f>
        <v>141.54</v>
      </c>
      <c r="C9">
        <f>' Data'!L9</f>
        <v>93000</v>
      </c>
      <c r="E9" t="str">
        <v>Japan</v>
      </c>
      <c r="F9">
        <v>105.48</v>
      </c>
      <c r="G9">
        <v>20800</v>
      </c>
    </row>
    <row r="10" spans="1:7" x14ac:dyDescent="0.25">
      <c r="A10" t="str">
        <f xml:space="preserve"> ' Data'!D10</f>
        <v>India</v>
      </c>
      <c r="B10" s="18">
        <f>' Data'!T10</f>
        <v>180.44</v>
      </c>
      <c r="C10">
        <f>' Data'!L10</f>
        <v>83400</v>
      </c>
      <c r="E10" t="str">
        <v>Indonesia</v>
      </c>
      <c r="F10">
        <v>151.18</v>
      </c>
      <c r="G10">
        <v>19525</v>
      </c>
    </row>
    <row r="11" spans="1:7" x14ac:dyDescent="0.25">
      <c r="A11" t="str">
        <f xml:space="preserve"> ' Data'!D11</f>
        <v>United States</v>
      </c>
      <c r="B11" s="18">
        <f>' Data'!T11</f>
        <v>117.24</v>
      </c>
      <c r="C11">
        <f>' Data'!L11</f>
        <v>80700</v>
      </c>
      <c r="E11" t="str">
        <v>India</v>
      </c>
      <c r="F11">
        <v>180.44</v>
      </c>
      <c r="G11">
        <v>16660</v>
      </c>
    </row>
    <row r="12" spans="1:7" x14ac:dyDescent="0.25">
      <c r="A12" t="str">
        <f xml:space="preserve"> ' Data'!D12</f>
        <v>France</v>
      </c>
      <c r="B12" s="18">
        <f>' Data'!T12</f>
        <v>110.05</v>
      </c>
      <c r="C12">
        <f>' Data'!L12</f>
        <v>80500</v>
      </c>
      <c r="E12" t="str">
        <v>United States</v>
      </c>
      <c r="F12">
        <v>117.24</v>
      </c>
      <c r="G12">
        <v>16552.63157894737</v>
      </c>
    </row>
    <row r="13" spans="1:7" x14ac:dyDescent="0.25">
      <c r="A13" t="str">
        <f xml:space="preserve"> ' Data'!D13</f>
        <v>United States</v>
      </c>
      <c r="B13" s="18">
        <f>' Data'!T13</f>
        <v>117.24</v>
      </c>
      <c r="C13">
        <f>' Data'!L13</f>
        <v>79200</v>
      </c>
      <c r="E13" t="str">
        <v>France</v>
      </c>
      <c r="F13">
        <v>110.05</v>
      </c>
      <c r="G13">
        <v>16040</v>
      </c>
    </row>
    <row r="14" spans="1:7" x14ac:dyDescent="0.25">
      <c r="A14" t="str">
        <f xml:space="preserve"> ' Data'!D14</f>
        <v>Spain</v>
      </c>
      <c r="B14" s="18">
        <f>' Data'!T14</f>
        <v>110.96</v>
      </c>
      <c r="C14">
        <f>' Data'!L14</f>
        <v>77300</v>
      </c>
      <c r="E14" t="str">
        <v>Canada</v>
      </c>
      <c r="F14">
        <v>116.76</v>
      </c>
      <c r="G14">
        <v>15016.666666666666</v>
      </c>
    </row>
    <row r="15" spans="1:7" x14ac:dyDescent="0.25">
      <c r="A15" t="str">
        <f xml:space="preserve"> ' Data'!D15</f>
        <v>United States</v>
      </c>
      <c r="B15" s="18">
        <f>' Data'!T15</f>
        <v>117.24</v>
      </c>
      <c r="C15">
        <f>' Data'!L15</f>
        <v>76000</v>
      </c>
      <c r="E15" t="str">
        <v>Switzerland</v>
      </c>
      <c r="F15">
        <v>99.55</v>
      </c>
      <c r="G15">
        <v>13566.666666666666</v>
      </c>
    </row>
    <row r="16" spans="1:7" x14ac:dyDescent="0.25">
      <c r="A16" t="str">
        <f xml:space="preserve"> ' Data'!D16</f>
        <v>China</v>
      </c>
      <c r="B16" s="18">
        <f>' Data'!T16</f>
        <v>125.08</v>
      </c>
      <c r="C16">
        <f>' Data'!L16</f>
        <v>68000</v>
      </c>
      <c r="E16" t="str">
        <v>Australia</v>
      </c>
      <c r="F16">
        <v>119.8</v>
      </c>
      <c r="G16">
        <v>13150</v>
      </c>
    </row>
    <row r="17" spans="1:11" x14ac:dyDescent="0.25">
      <c r="A17" t="str">
        <f xml:space="preserve"> ' Data'!D17</f>
        <v>United States</v>
      </c>
      <c r="B17" s="18">
        <f>' Data'!T17</f>
        <v>117.24</v>
      </c>
      <c r="C17">
        <f>' Data'!L17</f>
        <v>64400</v>
      </c>
      <c r="E17" t="str">
        <v>Russia</v>
      </c>
      <c r="F17">
        <v>180.75</v>
      </c>
      <c r="G17">
        <v>12935.294117647059</v>
      </c>
    </row>
    <row r="18" spans="1:11" x14ac:dyDescent="0.25">
      <c r="A18" t="str">
        <f xml:space="preserve"> ' Data'!D18</f>
        <v>United States</v>
      </c>
      <c r="B18" s="18">
        <f>' Data'!T18</f>
        <v>117.24</v>
      </c>
      <c r="C18">
        <f>' Data'!L18</f>
        <v>59000</v>
      </c>
      <c r="E18" t="str">
        <v>Germany</v>
      </c>
      <c r="F18">
        <v>112.85</v>
      </c>
      <c r="G18">
        <v>12810</v>
      </c>
    </row>
    <row r="19" spans="1:11" x14ac:dyDescent="0.25">
      <c r="A19" t="str">
        <f xml:space="preserve"> ' Data'!D19</f>
        <v>United States</v>
      </c>
      <c r="B19" s="18">
        <f>' Data'!T19</f>
        <v>117.24</v>
      </c>
      <c r="C19">
        <f>' Data'!L19</f>
        <v>59000</v>
      </c>
      <c r="E19" t="str">
        <v>China</v>
      </c>
      <c r="F19">
        <v>125.08</v>
      </c>
      <c r="G19">
        <v>12352.054794520547</v>
      </c>
    </row>
    <row r="20" spans="1:11" x14ac:dyDescent="0.25">
      <c r="A20" t="str">
        <f xml:space="preserve"> ' Data'!D20</f>
        <v>United States</v>
      </c>
      <c r="B20" s="18">
        <f>' Data'!T20</f>
        <v>117.24</v>
      </c>
      <c r="C20">
        <f>' Data'!L20</f>
        <v>58800</v>
      </c>
      <c r="E20" t="str">
        <v>Austria</v>
      </c>
      <c r="F20">
        <v>118.06</v>
      </c>
      <c r="G20">
        <v>12100</v>
      </c>
      <c r="I20" s="24" t="s">
        <v>1830</v>
      </c>
      <c r="K20" s="25">
        <f>CORREL(F4:F43,G4:G43)</f>
        <v>-0.14380860913202603</v>
      </c>
    </row>
    <row r="21" spans="1:11" x14ac:dyDescent="0.25">
      <c r="A21" t="str">
        <f xml:space="preserve"> ' Data'!D21</f>
        <v>United States</v>
      </c>
      <c r="B21" s="18">
        <f>' Data'!T21</f>
        <v>117.24</v>
      </c>
      <c r="C21">
        <f>' Data'!L21</f>
        <v>57600</v>
      </c>
      <c r="E21" t="str">
        <v>United Arab Emirates</v>
      </c>
      <c r="F21">
        <v>114.52</v>
      </c>
      <c r="G21">
        <v>11583.333333333334</v>
      </c>
    </row>
    <row r="22" spans="1:11" x14ac:dyDescent="0.25">
      <c r="A22" t="str">
        <f xml:space="preserve"> ' Data'!D22</f>
        <v>United States</v>
      </c>
      <c r="B22" s="18">
        <f>' Data'!T22</f>
        <v>117.24</v>
      </c>
      <c r="C22">
        <f>' Data'!L22</f>
        <v>56700</v>
      </c>
      <c r="E22" t="str">
        <v>Czech Republic</v>
      </c>
      <c r="F22">
        <v>116.48</v>
      </c>
      <c r="G22">
        <v>11233.333333333334</v>
      </c>
    </row>
    <row r="23" spans="1:11" x14ac:dyDescent="0.25">
      <c r="A23" t="str">
        <f xml:space="preserve"> ' Data'!D23</f>
        <v>Canada</v>
      </c>
      <c r="B23" s="18">
        <f>' Data'!T23</f>
        <v>116.76</v>
      </c>
      <c r="C23">
        <f>' Data'!L23</f>
        <v>54400</v>
      </c>
      <c r="E23" t="str">
        <v>United Kingdom</v>
      </c>
      <c r="F23">
        <v>119.62</v>
      </c>
      <c r="G23">
        <v>10986.363636363636</v>
      </c>
    </row>
    <row r="24" spans="1:11" x14ac:dyDescent="0.25">
      <c r="A24" t="str">
        <f xml:space="preserve"> ' Data'!D24</f>
        <v>United States</v>
      </c>
      <c r="B24" s="18">
        <f>' Data'!T24</f>
        <v>117.24</v>
      </c>
      <c r="C24">
        <f>' Data'!L24</f>
        <v>50100</v>
      </c>
      <c r="E24" t="str">
        <v>Thailand</v>
      </c>
      <c r="F24">
        <v>113.27</v>
      </c>
      <c r="G24">
        <v>10780</v>
      </c>
    </row>
    <row r="25" spans="1:11" x14ac:dyDescent="0.25">
      <c r="A25" t="str">
        <f xml:space="preserve"> ' Data'!D25</f>
        <v>India</v>
      </c>
      <c r="B25" s="18">
        <f>' Data'!T25</f>
        <v>180.44</v>
      </c>
      <c r="C25">
        <f>' Data'!L25</f>
        <v>47200</v>
      </c>
      <c r="E25" t="str">
        <v>Brazil</v>
      </c>
      <c r="F25">
        <v>167.4</v>
      </c>
      <c r="G25">
        <v>10600</v>
      </c>
    </row>
    <row r="26" spans="1:11" x14ac:dyDescent="0.25">
      <c r="A26" t="str">
        <f xml:space="preserve"> ' Data'!D26</f>
        <v>United States</v>
      </c>
      <c r="B26" s="18">
        <f>' Data'!T26</f>
        <v>117.24</v>
      </c>
      <c r="C26">
        <f>' Data'!L26</f>
        <v>45100</v>
      </c>
      <c r="E26" t="str">
        <v>Malaysia</v>
      </c>
      <c r="F26">
        <v>121.46</v>
      </c>
      <c r="G26">
        <v>10100</v>
      </c>
    </row>
    <row r="27" spans="1:11" x14ac:dyDescent="0.25">
      <c r="A27" t="str">
        <f xml:space="preserve"> ' Data'!D27</f>
        <v>China</v>
      </c>
      <c r="B27" s="18">
        <f>' Data'!T27</f>
        <v>125.08</v>
      </c>
      <c r="C27">
        <f>' Data'!L27</f>
        <v>45000</v>
      </c>
      <c r="E27" t="str">
        <v>South Africa</v>
      </c>
      <c r="F27">
        <v>158.93</v>
      </c>
      <c r="G27">
        <v>9750</v>
      </c>
    </row>
    <row r="28" spans="1:11" x14ac:dyDescent="0.25">
      <c r="A28" t="str">
        <f xml:space="preserve"> ' Data'!D28</f>
        <v>Germany</v>
      </c>
      <c r="B28" s="18">
        <f>' Data'!T28</f>
        <v>112.85</v>
      </c>
      <c r="C28">
        <f>' Data'!L28</f>
        <v>42900</v>
      </c>
      <c r="E28" t="str">
        <v>Nigeria</v>
      </c>
      <c r="F28">
        <v>267.51</v>
      </c>
      <c r="G28">
        <v>9500</v>
      </c>
    </row>
    <row r="29" spans="1:11" x14ac:dyDescent="0.25">
      <c r="A29" t="str">
        <f xml:space="preserve"> ' Data'!D29</f>
        <v>France</v>
      </c>
      <c r="B29" s="18">
        <f>' Data'!T29</f>
        <v>110.05</v>
      </c>
      <c r="C29">
        <f>' Data'!L29</f>
        <v>40100</v>
      </c>
      <c r="E29" t="str">
        <v>Sweden</v>
      </c>
      <c r="F29">
        <v>110.51</v>
      </c>
      <c r="G29">
        <v>8916.6666666666661</v>
      </c>
    </row>
    <row r="30" spans="1:11" x14ac:dyDescent="0.25">
      <c r="A30" t="str">
        <f xml:space="preserve"> ' Data'!D30</f>
        <v>Switzerland</v>
      </c>
      <c r="B30" s="18">
        <f>' Data'!T30</f>
        <v>99.55</v>
      </c>
      <c r="C30">
        <f>' Data'!L30</f>
        <v>39100</v>
      </c>
      <c r="E30" t="str">
        <v>New Zealand</v>
      </c>
      <c r="F30">
        <v>114.24</v>
      </c>
      <c r="G30">
        <v>8600</v>
      </c>
    </row>
    <row r="31" spans="1:11" x14ac:dyDescent="0.25">
      <c r="A31" t="str">
        <f xml:space="preserve"> ' Data'!D31</f>
        <v>Belgium</v>
      </c>
      <c r="B31" s="18">
        <f>' Data'!T31</f>
        <v>117.11</v>
      </c>
      <c r="C31">
        <f>' Data'!L31</f>
        <v>38900</v>
      </c>
      <c r="E31" t="str">
        <v>Singapore</v>
      </c>
      <c r="F31">
        <v>114.41</v>
      </c>
      <c r="G31">
        <v>8500</v>
      </c>
    </row>
    <row r="32" spans="1:11" x14ac:dyDescent="0.25">
      <c r="A32" t="str">
        <f xml:space="preserve"> ' Data'!D32</f>
        <v>United States</v>
      </c>
      <c r="B32" s="18">
        <f>' Data'!T32</f>
        <v>117.24</v>
      </c>
      <c r="C32">
        <f>' Data'!L32</f>
        <v>38300</v>
      </c>
      <c r="E32" t="str">
        <v>Philippines</v>
      </c>
      <c r="F32">
        <v>129.61000000000001</v>
      </c>
      <c r="G32">
        <v>7950</v>
      </c>
    </row>
    <row r="33" spans="1:7" x14ac:dyDescent="0.25">
      <c r="A33" t="str">
        <f xml:space="preserve"> ' Data'!D33</f>
        <v>United States</v>
      </c>
      <c r="B33" s="18">
        <f>' Data'!T33</f>
        <v>117.24</v>
      </c>
      <c r="C33">
        <f>' Data'!L33</f>
        <v>38300</v>
      </c>
      <c r="E33" t="str">
        <v>South Korea</v>
      </c>
      <c r="F33">
        <v>115.16</v>
      </c>
      <c r="G33">
        <v>7733.333333333333</v>
      </c>
    </row>
    <row r="34" spans="1:7" x14ac:dyDescent="0.25">
      <c r="A34" t="str">
        <f xml:space="preserve"> ' Data'!D34</f>
        <v>China</v>
      </c>
      <c r="B34" s="18">
        <f>' Data'!T34</f>
        <v>125.08</v>
      </c>
      <c r="C34">
        <f>' Data'!L34</f>
        <v>35300</v>
      </c>
      <c r="E34" t="str">
        <v>Norway</v>
      </c>
      <c r="F34">
        <v>120.27</v>
      </c>
      <c r="G34">
        <v>7700</v>
      </c>
    </row>
    <row r="35" spans="1:7" x14ac:dyDescent="0.25">
      <c r="A35" t="str">
        <f xml:space="preserve"> ' Data'!D35</f>
        <v>United States</v>
      </c>
      <c r="B35" s="18">
        <f>' Data'!T35</f>
        <v>117.24</v>
      </c>
      <c r="C35">
        <f>' Data'!L35</f>
        <v>35000</v>
      </c>
      <c r="E35" t="str">
        <v>Egypt</v>
      </c>
      <c r="F35">
        <v>288.57</v>
      </c>
      <c r="G35">
        <v>7400</v>
      </c>
    </row>
    <row r="36" spans="1:7" x14ac:dyDescent="0.25">
      <c r="A36" t="str">
        <f xml:space="preserve"> ' Data'!D36</f>
        <v>United States</v>
      </c>
      <c r="B36" s="18">
        <f>' Data'!T36</f>
        <v>117.24</v>
      </c>
      <c r="C36">
        <f>' Data'!L36</f>
        <v>35000</v>
      </c>
      <c r="E36" t="str">
        <v>Israel</v>
      </c>
      <c r="F36">
        <v>108.15</v>
      </c>
      <c r="G36">
        <v>7300</v>
      </c>
    </row>
    <row r="37" spans="1:7" x14ac:dyDescent="0.25">
      <c r="A37" t="str">
        <f xml:space="preserve"> ' Data'!D37</f>
        <v>Austria</v>
      </c>
      <c r="B37" s="18">
        <f>' Data'!T37</f>
        <v>118.06</v>
      </c>
      <c r="C37">
        <f>' Data'!L37</f>
        <v>34700</v>
      </c>
      <c r="E37" t="str">
        <v>Denmark</v>
      </c>
      <c r="F37">
        <v>110.35</v>
      </c>
      <c r="G37">
        <v>6650</v>
      </c>
    </row>
    <row r="38" spans="1:7" x14ac:dyDescent="0.25">
      <c r="A38" t="str">
        <f xml:space="preserve"> ' Data'!D38</f>
        <v>China</v>
      </c>
      <c r="B38" s="18">
        <f>' Data'!T38</f>
        <v>125.08</v>
      </c>
      <c r="C38">
        <f>' Data'!L38</f>
        <v>33400</v>
      </c>
      <c r="E38" t="str">
        <v>Italy</v>
      </c>
      <c r="F38">
        <v>110.62</v>
      </c>
      <c r="G38">
        <v>6628.5714285714284</v>
      </c>
    </row>
    <row r="39" spans="1:7" x14ac:dyDescent="0.25">
      <c r="A39" t="str">
        <f xml:space="preserve"> ' Data'!D39</f>
        <v>Japan</v>
      </c>
      <c r="B39" s="18">
        <f>' Data'!T39</f>
        <v>105.48</v>
      </c>
      <c r="C39">
        <f>' Data'!L39</f>
        <v>32600</v>
      </c>
      <c r="E39" t="str">
        <v>Colombia</v>
      </c>
      <c r="F39">
        <v>140.94999999999999</v>
      </c>
      <c r="G39">
        <v>6400</v>
      </c>
    </row>
    <row r="40" spans="1:7" x14ac:dyDescent="0.25">
      <c r="A40" t="str">
        <f xml:space="preserve"> ' Data'!D40</f>
        <v>United Kingdom</v>
      </c>
      <c r="B40" s="18">
        <f>' Data'!T40</f>
        <v>119.62</v>
      </c>
      <c r="C40">
        <f>' Data'!L40</f>
        <v>32100</v>
      </c>
      <c r="E40" t="str">
        <v>Netherlands</v>
      </c>
      <c r="F40">
        <v>115.91</v>
      </c>
      <c r="G40">
        <v>6200</v>
      </c>
    </row>
    <row r="41" spans="1:7" x14ac:dyDescent="0.25">
      <c r="A41" t="str">
        <f xml:space="preserve"> ' Data'!D41</f>
        <v>United States</v>
      </c>
      <c r="B41" s="18">
        <f>' Data'!T41</f>
        <v>117.24</v>
      </c>
      <c r="C41">
        <f>' Data'!L41</f>
        <v>31600</v>
      </c>
      <c r="E41" t="str">
        <v>Poland</v>
      </c>
      <c r="F41">
        <v>114.11</v>
      </c>
      <c r="G41">
        <v>6200</v>
      </c>
    </row>
    <row r="42" spans="1:7" x14ac:dyDescent="0.25">
      <c r="A42" t="str">
        <f xml:space="preserve"> ' Data'!D42</f>
        <v>United States</v>
      </c>
      <c r="B42" s="18">
        <f>' Data'!T42</f>
        <v>117.24</v>
      </c>
      <c r="C42">
        <f>' Data'!L42</f>
        <v>31600</v>
      </c>
      <c r="E42" t="str">
        <v>Ukraine</v>
      </c>
      <c r="F42">
        <v>281.66000000000003</v>
      </c>
      <c r="G42">
        <v>5700</v>
      </c>
    </row>
    <row r="43" spans="1:7" x14ac:dyDescent="0.25">
      <c r="A43" t="str">
        <f xml:space="preserve"> ' Data'!D43</f>
        <v>Switzerland</v>
      </c>
      <c r="B43" s="18">
        <f>' Data'!T43</f>
        <v>99.55</v>
      </c>
      <c r="C43">
        <f>' Data'!L43</f>
        <v>31200</v>
      </c>
      <c r="E43" t="str">
        <v>Turkey</v>
      </c>
      <c r="F43">
        <v>234.44</v>
      </c>
      <c r="G43">
        <v>5300</v>
      </c>
    </row>
    <row r="44" spans="1:7" x14ac:dyDescent="0.25">
      <c r="A44" t="str">
        <f xml:space="preserve"> ' Data'!D44</f>
        <v>Switzerland</v>
      </c>
      <c r="B44" s="18">
        <f>' Data'!T44</f>
        <v>99.55</v>
      </c>
      <c r="C44">
        <f>' Data'!L44</f>
        <v>31200</v>
      </c>
      <c r="E44" s="19" t="str">
        <v>Total</v>
      </c>
      <c r="F44" s="20" t="str">
        <v/>
      </c>
      <c r="G44" s="21">
        <v>14408.01687763713</v>
      </c>
    </row>
    <row r="45" spans="1:7" x14ac:dyDescent="0.25">
      <c r="A45" t="str">
        <f xml:space="preserve"> ' Data'!D45</f>
        <v>China</v>
      </c>
      <c r="B45" s="18">
        <f>' Data'!T45</f>
        <v>125.08</v>
      </c>
      <c r="C45">
        <f>' Data'!L45</f>
        <v>30200</v>
      </c>
    </row>
    <row r="46" spans="1:7" x14ac:dyDescent="0.25">
      <c r="A46" t="str">
        <f xml:space="preserve"> ' Data'!D46</f>
        <v>Germany</v>
      </c>
      <c r="B46" s="18">
        <f>' Data'!T46</f>
        <v>112.85</v>
      </c>
      <c r="C46">
        <f>' Data'!L46</f>
        <v>29700</v>
      </c>
    </row>
    <row r="47" spans="1:7" x14ac:dyDescent="0.25">
      <c r="A47" t="str">
        <f xml:space="preserve"> ' Data'!D47</f>
        <v>United States</v>
      </c>
      <c r="B47" s="18">
        <f>' Data'!T47</f>
        <v>117.24</v>
      </c>
      <c r="C47">
        <f>' Data'!L47</f>
        <v>28500</v>
      </c>
    </row>
    <row r="48" spans="1:7" x14ac:dyDescent="0.25">
      <c r="A48" t="str">
        <f xml:space="preserve"> ' Data'!D48</f>
        <v>United States</v>
      </c>
      <c r="B48" s="18">
        <f>' Data'!T48</f>
        <v>117.24</v>
      </c>
      <c r="C48">
        <f>' Data'!L48</f>
        <v>28100</v>
      </c>
    </row>
    <row r="49" spans="1:3" x14ac:dyDescent="0.25">
      <c r="A49" t="str">
        <f xml:space="preserve"> ' Data'!D49</f>
        <v>United States</v>
      </c>
      <c r="B49" s="18">
        <f>' Data'!T49</f>
        <v>117.24</v>
      </c>
      <c r="C49">
        <f>' Data'!L49</f>
        <v>27800</v>
      </c>
    </row>
    <row r="50" spans="1:3" x14ac:dyDescent="0.25">
      <c r="A50" t="str">
        <f xml:space="preserve"> ' Data'!D50</f>
        <v>Germany</v>
      </c>
      <c r="B50" s="18">
        <f>' Data'!T50</f>
        <v>112.85</v>
      </c>
      <c r="C50">
        <f>' Data'!L50</f>
        <v>27400</v>
      </c>
    </row>
    <row r="51" spans="1:3" x14ac:dyDescent="0.25">
      <c r="A51" t="str">
        <f xml:space="preserve"> ' Data'!D51</f>
        <v>Australia</v>
      </c>
      <c r="B51" s="18">
        <f>' Data'!T51</f>
        <v>119.8</v>
      </c>
      <c r="C51">
        <f>' Data'!L51</f>
        <v>27000</v>
      </c>
    </row>
    <row r="52" spans="1:3" x14ac:dyDescent="0.25">
      <c r="A52" t="str">
        <f xml:space="preserve"> ' Data'!D52</f>
        <v>China</v>
      </c>
      <c r="B52" s="18">
        <f>' Data'!T52</f>
        <v>125.08</v>
      </c>
      <c r="C52">
        <f>' Data'!L52</f>
        <v>26700</v>
      </c>
    </row>
    <row r="53" spans="1:3" x14ac:dyDescent="0.25">
      <c r="A53" t="str">
        <f xml:space="preserve"> ' Data'!D53</f>
        <v>Mexico</v>
      </c>
      <c r="B53" s="18">
        <f>' Data'!T53</f>
        <v>141.54</v>
      </c>
      <c r="C53">
        <f>' Data'!L53</f>
        <v>26600</v>
      </c>
    </row>
    <row r="54" spans="1:3" x14ac:dyDescent="0.25">
      <c r="A54" t="str">
        <f xml:space="preserve"> ' Data'!D54</f>
        <v>India</v>
      </c>
      <c r="B54" s="18">
        <f>' Data'!T54</f>
        <v>180.44</v>
      </c>
      <c r="C54">
        <f>' Data'!L54</f>
        <v>25600</v>
      </c>
    </row>
    <row r="55" spans="1:3" x14ac:dyDescent="0.25">
      <c r="A55" t="str">
        <f xml:space="preserve"> ' Data'!D55</f>
        <v>Indonesia</v>
      </c>
      <c r="B55" s="18">
        <f>' Data'!T55</f>
        <v>151.18</v>
      </c>
      <c r="C55">
        <f>' Data'!L55</f>
        <v>25500</v>
      </c>
    </row>
    <row r="56" spans="1:3" x14ac:dyDescent="0.25">
      <c r="A56" t="str">
        <f xml:space="preserve"> ' Data'!D56</f>
        <v>United States</v>
      </c>
      <c r="B56" s="18">
        <f>' Data'!T56</f>
        <v>117.24</v>
      </c>
      <c r="C56">
        <f>' Data'!L56</f>
        <v>25300</v>
      </c>
    </row>
    <row r="57" spans="1:3" x14ac:dyDescent="0.25">
      <c r="A57" t="str">
        <f xml:space="preserve"> ' Data'!D57</f>
        <v>United Arab Emirates</v>
      </c>
      <c r="B57" s="18">
        <f>' Data'!T57</f>
        <v>114.52</v>
      </c>
      <c r="C57">
        <f>' Data'!L57</f>
        <v>25200</v>
      </c>
    </row>
    <row r="58" spans="1:3" x14ac:dyDescent="0.25">
      <c r="A58" t="str">
        <f xml:space="preserve"> ' Data'!D58</f>
        <v>Germany</v>
      </c>
      <c r="B58" s="18">
        <f>' Data'!T58</f>
        <v>112.85</v>
      </c>
      <c r="C58">
        <f>' Data'!L58</f>
        <v>24600</v>
      </c>
    </row>
    <row r="59" spans="1:3" x14ac:dyDescent="0.25">
      <c r="A59" t="str">
        <f xml:space="preserve"> ' Data'!D59</f>
        <v>United States</v>
      </c>
      <c r="B59" s="18">
        <f>' Data'!T59</f>
        <v>117.24</v>
      </c>
      <c r="C59">
        <f>' Data'!L59</f>
        <v>24400</v>
      </c>
    </row>
    <row r="60" spans="1:3" x14ac:dyDescent="0.25">
      <c r="A60" t="str">
        <f xml:space="preserve"> ' Data'!D60</f>
        <v>Indonesia</v>
      </c>
      <c r="B60" s="18">
        <f>' Data'!T60</f>
        <v>151.18</v>
      </c>
      <c r="C60">
        <f>' Data'!L60</f>
        <v>24200</v>
      </c>
    </row>
    <row r="61" spans="1:3" x14ac:dyDescent="0.25">
      <c r="A61" t="str">
        <f xml:space="preserve"> ' Data'!D61</f>
        <v>Russia</v>
      </c>
      <c r="B61" s="18">
        <f>' Data'!T61</f>
        <v>180.75</v>
      </c>
      <c r="C61">
        <f>' Data'!L61</f>
        <v>23700</v>
      </c>
    </row>
    <row r="62" spans="1:3" x14ac:dyDescent="0.25">
      <c r="A62" t="str">
        <f xml:space="preserve"> ' Data'!D62</f>
        <v>China</v>
      </c>
      <c r="B62" s="18">
        <f>' Data'!T62</f>
        <v>125.08</v>
      </c>
      <c r="C62">
        <f>' Data'!L62</f>
        <v>23500</v>
      </c>
    </row>
    <row r="63" spans="1:3" x14ac:dyDescent="0.25">
      <c r="A63" t="str">
        <f xml:space="preserve"> ' Data'!D63</f>
        <v>China</v>
      </c>
      <c r="B63" s="18">
        <f>' Data'!T63</f>
        <v>125.08</v>
      </c>
      <c r="C63">
        <f>' Data'!L63</f>
        <v>23400</v>
      </c>
    </row>
    <row r="64" spans="1:3" x14ac:dyDescent="0.25">
      <c r="A64" t="str">
        <f xml:space="preserve"> ' Data'!D64</f>
        <v>Chile</v>
      </c>
      <c r="B64" s="18">
        <f>' Data'!T64</f>
        <v>131.91</v>
      </c>
      <c r="C64">
        <f>' Data'!L64</f>
        <v>23100</v>
      </c>
    </row>
    <row r="65" spans="1:3" x14ac:dyDescent="0.25">
      <c r="A65" t="str">
        <f xml:space="preserve"> ' Data'!D65</f>
        <v>Indonesia</v>
      </c>
      <c r="B65" s="18">
        <f>' Data'!T65</f>
        <v>151.18</v>
      </c>
      <c r="C65">
        <f>' Data'!L65</f>
        <v>23100</v>
      </c>
    </row>
    <row r="66" spans="1:3" x14ac:dyDescent="0.25">
      <c r="A66" t="str">
        <f xml:space="preserve"> ' Data'!D66</f>
        <v>United Kingdom</v>
      </c>
      <c r="B66" s="18">
        <f>' Data'!T66</f>
        <v>119.62</v>
      </c>
      <c r="C66">
        <f>' Data'!L66</f>
        <v>22900</v>
      </c>
    </row>
    <row r="67" spans="1:3" x14ac:dyDescent="0.25">
      <c r="A67" t="str">
        <f xml:space="preserve"> ' Data'!D67</f>
        <v>India</v>
      </c>
      <c r="B67" s="18">
        <f>' Data'!T67</f>
        <v>180.44</v>
      </c>
      <c r="C67">
        <f>' Data'!L67</f>
        <v>22600</v>
      </c>
    </row>
    <row r="68" spans="1:3" x14ac:dyDescent="0.25">
      <c r="A68" t="str">
        <f xml:space="preserve"> ' Data'!D68</f>
        <v>Japan</v>
      </c>
      <c r="B68" s="18">
        <f>' Data'!T68</f>
        <v>105.48</v>
      </c>
      <c r="C68">
        <f>' Data'!L68</f>
        <v>22400</v>
      </c>
    </row>
    <row r="69" spans="1:3" x14ac:dyDescent="0.25">
      <c r="A69" t="str">
        <f xml:space="preserve"> ' Data'!D69</f>
        <v>Russia</v>
      </c>
      <c r="B69" s="18">
        <f>' Data'!T69</f>
        <v>180.75</v>
      </c>
      <c r="C69">
        <f>' Data'!L69</f>
        <v>22100</v>
      </c>
    </row>
    <row r="70" spans="1:3" x14ac:dyDescent="0.25">
      <c r="A70" t="str">
        <f xml:space="preserve"> ' Data'!D70</f>
        <v>France</v>
      </c>
      <c r="B70" s="18">
        <f>' Data'!T70</f>
        <v>110.05</v>
      </c>
      <c r="C70">
        <f>' Data'!L70</f>
        <v>22000</v>
      </c>
    </row>
    <row r="71" spans="1:3" x14ac:dyDescent="0.25">
      <c r="A71" t="str">
        <f xml:space="preserve"> ' Data'!D71</f>
        <v>United States</v>
      </c>
      <c r="B71" s="18">
        <f>' Data'!T71</f>
        <v>117.24</v>
      </c>
      <c r="C71">
        <f>' Data'!L71</f>
        <v>21600</v>
      </c>
    </row>
    <row r="72" spans="1:3" x14ac:dyDescent="0.25">
      <c r="A72" t="str">
        <f xml:space="preserve"> ' Data'!D72</f>
        <v>Russia</v>
      </c>
      <c r="B72" s="18">
        <f>' Data'!T72</f>
        <v>180.75</v>
      </c>
      <c r="C72">
        <f>' Data'!L72</f>
        <v>21600</v>
      </c>
    </row>
    <row r="73" spans="1:3" x14ac:dyDescent="0.25">
      <c r="A73" t="str">
        <f xml:space="preserve"> ' Data'!D73</f>
        <v>United States</v>
      </c>
      <c r="B73" s="18">
        <f>' Data'!T73</f>
        <v>117.24</v>
      </c>
      <c r="C73">
        <f>' Data'!L73</f>
        <v>21200</v>
      </c>
    </row>
    <row r="74" spans="1:3" x14ac:dyDescent="0.25">
      <c r="A74" t="str">
        <f xml:space="preserve"> ' Data'!D74</f>
        <v>China</v>
      </c>
      <c r="B74" s="18">
        <f>' Data'!T74</f>
        <v>125.08</v>
      </c>
      <c r="C74">
        <f>' Data'!L74</f>
        <v>21200</v>
      </c>
    </row>
    <row r="75" spans="1:3" x14ac:dyDescent="0.25">
      <c r="A75" t="str">
        <f xml:space="preserve"> ' Data'!D75</f>
        <v>United States</v>
      </c>
      <c r="B75" s="18">
        <f>' Data'!T75</f>
        <v>117.24</v>
      </c>
      <c r="C75">
        <f>' Data'!L75</f>
        <v>21100</v>
      </c>
    </row>
    <row r="76" spans="1:3" x14ac:dyDescent="0.25">
      <c r="A76" t="str">
        <f xml:space="preserve"> ' Data'!D76</f>
        <v>United States</v>
      </c>
      <c r="B76" s="18">
        <f>' Data'!T76</f>
        <v>117.24</v>
      </c>
      <c r="C76">
        <f>' Data'!L76</f>
        <v>21000</v>
      </c>
    </row>
    <row r="77" spans="1:3" x14ac:dyDescent="0.25">
      <c r="A77" t="str">
        <f xml:space="preserve"> ' Data'!D77</f>
        <v>Japan</v>
      </c>
      <c r="B77" s="18">
        <f>' Data'!T77</f>
        <v>105.48</v>
      </c>
      <c r="C77">
        <f>' Data'!L77</f>
        <v>21000</v>
      </c>
    </row>
    <row r="78" spans="1:3" x14ac:dyDescent="0.25">
      <c r="A78" t="str">
        <f xml:space="preserve"> ' Data'!D78</f>
        <v>Russia</v>
      </c>
      <c r="B78" s="18">
        <f>' Data'!T78</f>
        <v>180.75</v>
      </c>
      <c r="C78">
        <f>' Data'!L78</f>
        <v>20900</v>
      </c>
    </row>
    <row r="79" spans="1:3" x14ac:dyDescent="0.25">
      <c r="A79" t="str">
        <f xml:space="preserve"> ' Data'!D79</f>
        <v>Russia</v>
      </c>
      <c r="B79" s="18">
        <f>' Data'!T79</f>
        <v>180.75</v>
      </c>
      <c r="C79">
        <f>' Data'!L79</f>
        <v>20500</v>
      </c>
    </row>
    <row r="80" spans="1:3" x14ac:dyDescent="0.25">
      <c r="A80" t="str">
        <f xml:space="preserve"> ' Data'!D80</f>
        <v>United States</v>
      </c>
      <c r="B80" s="18">
        <f>' Data'!T80</f>
        <v>117.24</v>
      </c>
      <c r="C80">
        <f>' Data'!L80</f>
        <v>20200</v>
      </c>
    </row>
    <row r="81" spans="1:3" x14ac:dyDescent="0.25">
      <c r="A81" t="str">
        <f xml:space="preserve"> ' Data'!D81</f>
        <v>Australia</v>
      </c>
      <c r="B81" s="18">
        <f>' Data'!T81</f>
        <v>119.8</v>
      </c>
      <c r="C81">
        <f>' Data'!L81</f>
        <v>19600</v>
      </c>
    </row>
    <row r="82" spans="1:3" x14ac:dyDescent="0.25">
      <c r="A82" t="str">
        <f xml:space="preserve"> ' Data'!D82</f>
        <v>United States</v>
      </c>
      <c r="B82" s="18">
        <f>' Data'!T82</f>
        <v>117.24</v>
      </c>
      <c r="C82">
        <f>' Data'!L82</f>
        <v>19100</v>
      </c>
    </row>
    <row r="83" spans="1:3" x14ac:dyDescent="0.25">
      <c r="A83" t="str">
        <f xml:space="preserve"> ' Data'!D83</f>
        <v>China</v>
      </c>
      <c r="B83" s="18">
        <f>' Data'!T83</f>
        <v>125.08</v>
      </c>
      <c r="C83">
        <f>' Data'!L83</f>
        <v>19000</v>
      </c>
    </row>
    <row r="84" spans="1:3" x14ac:dyDescent="0.25">
      <c r="A84" t="str">
        <f xml:space="preserve"> ' Data'!D84</f>
        <v>China</v>
      </c>
      <c r="B84" s="18">
        <f>' Data'!T84</f>
        <v>125.08</v>
      </c>
      <c r="C84">
        <f>' Data'!L84</f>
        <v>19000</v>
      </c>
    </row>
    <row r="85" spans="1:3" x14ac:dyDescent="0.25">
      <c r="A85" t="str">
        <f xml:space="preserve"> ' Data'!D85</f>
        <v>China</v>
      </c>
      <c r="B85" s="18">
        <f>' Data'!T85</f>
        <v>125.08</v>
      </c>
      <c r="C85">
        <f>' Data'!L85</f>
        <v>18900</v>
      </c>
    </row>
    <row r="86" spans="1:3" x14ac:dyDescent="0.25">
      <c r="A86" t="str">
        <f xml:space="preserve"> ' Data'!D86</f>
        <v>China</v>
      </c>
      <c r="B86" s="18">
        <f>' Data'!T86</f>
        <v>125.08</v>
      </c>
      <c r="C86">
        <f>' Data'!L86</f>
        <v>18700</v>
      </c>
    </row>
    <row r="87" spans="1:3" x14ac:dyDescent="0.25">
      <c r="A87" t="str">
        <f xml:space="preserve"> ' Data'!D87</f>
        <v>United States</v>
      </c>
      <c r="B87" s="18">
        <f>' Data'!T87</f>
        <v>117.24</v>
      </c>
      <c r="C87">
        <f>' Data'!L87</f>
        <v>18500</v>
      </c>
    </row>
    <row r="88" spans="1:3" x14ac:dyDescent="0.25">
      <c r="A88" t="str">
        <f xml:space="preserve"> ' Data'!D88</f>
        <v>United States</v>
      </c>
      <c r="B88" s="18">
        <f>' Data'!T88</f>
        <v>117.24</v>
      </c>
      <c r="C88">
        <f>' Data'!L88</f>
        <v>18500</v>
      </c>
    </row>
    <row r="89" spans="1:3" x14ac:dyDescent="0.25">
      <c r="A89" t="str">
        <f xml:space="preserve"> ' Data'!D89</f>
        <v>Russia</v>
      </c>
      <c r="B89" s="18">
        <f>' Data'!T89</f>
        <v>180.75</v>
      </c>
      <c r="C89">
        <f>' Data'!L89</f>
        <v>18500</v>
      </c>
    </row>
    <row r="90" spans="1:3" x14ac:dyDescent="0.25">
      <c r="A90" t="str">
        <f xml:space="preserve"> ' Data'!D90</f>
        <v>United States</v>
      </c>
      <c r="B90" s="18">
        <f>' Data'!T90</f>
        <v>117.24</v>
      </c>
      <c r="C90">
        <f>' Data'!L90</f>
        <v>18000</v>
      </c>
    </row>
    <row r="91" spans="1:3" x14ac:dyDescent="0.25">
      <c r="A91" t="str">
        <f xml:space="preserve"> ' Data'!D91</f>
        <v>United Kingdom</v>
      </c>
      <c r="B91" s="18">
        <f>' Data'!T91</f>
        <v>119.62</v>
      </c>
      <c r="C91">
        <f>' Data'!L91</f>
        <v>17700</v>
      </c>
    </row>
    <row r="92" spans="1:3" x14ac:dyDescent="0.25">
      <c r="A92" t="str">
        <f xml:space="preserve"> ' Data'!D92</f>
        <v>United States</v>
      </c>
      <c r="B92" s="18">
        <f>' Data'!T92</f>
        <v>117.24</v>
      </c>
      <c r="C92">
        <f>' Data'!L92</f>
        <v>17500</v>
      </c>
    </row>
    <row r="93" spans="1:3" x14ac:dyDescent="0.25">
      <c r="A93" t="str">
        <f xml:space="preserve"> ' Data'!D93</f>
        <v>United States</v>
      </c>
      <c r="B93" s="18">
        <f>' Data'!T93</f>
        <v>117.24</v>
      </c>
      <c r="C93">
        <f>' Data'!L93</f>
        <v>17500</v>
      </c>
    </row>
    <row r="94" spans="1:3" x14ac:dyDescent="0.25">
      <c r="A94" t="str">
        <f xml:space="preserve"> ' Data'!D94</f>
        <v>India</v>
      </c>
      <c r="B94" s="18">
        <f>' Data'!T94</f>
        <v>180.44</v>
      </c>
      <c r="C94">
        <f>' Data'!L94</f>
        <v>17500</v>
      </c>
    </row>
    <row r="95" spans="1:3" x14ac:dyDescent="0.25">
      <c r="A95" t="str">
        <f xml:space="preserve"> ' Data'!D95</f>
        <v>United States</v>
      </c>
      <c r="B95" s="18">
        <f>' Data'!T95</f>
        <v>117.24</v>
      </c>
      <c r="C95">
        <f>' Data'!L95</f>
        <v>17400</v>
      </c>
    </row>
    <row r="96" spans="1:3" x14ac:dyDescent="0.25">
      <c r="A96" t="str">
        <f xml:space="preserve"> ' Data'!D96</f>
        <v>United States</v>
      </c>
      <c r="B96" s="18">
        <f>' Data'!T96</f>
        <v>117.24</v>
      </c>
      <c r="C96">
        <f>' Data'!L96</f>
        <v>17400</v>
      </c>
    </row>
    <row r="97" spans="1:3" x14ac:dyDescent="0.25">
      <c r="A97" t="str">
        <f xml:space="preserve"> ' Data'!D97</f>
        <v>United States</v>
      </c>
      <c r="B97" s="18">
        <f>' Data'!T97</f>
        <v>117.24</v>
      </c>
      <c r="C97">
        <f>' Data'!L97</f>
        <v>17100</v>
      </c>
    </row>
    <row r="98" spans="1:3" x14ac:dyDescent="0.25">
      <c r="A98" t="str">
        <f xml:space="preserve"> ' Data'!D98</f>
        <v>Switzerland</v>
      </c>
      <c r="B98" s="18">
        <f>' Data'!T98</f>
        <v>99.55</v>
      </c>
      <c r="C98">
        <f>' Data'!L98</f>
        <v>16700</v>
      </c>
    </row>
    <row r="99" spans="1:3" x14ac:dyDescent="0.25">
      <c r="A99" t="str">
        <f xml:space="preserve"> ' Data'!D99</f>
        <v>Germany</v>
      </c>
      <c r="B99" s="18">
        <f>' Data'!T99</f>
        <v>112.85</v>
      </c>
      <c r="C99">
        <f>' Data'!L99</f>
        <v>16500</v>
      </c>
    </row>
    <row r="100" spans="1:3" x14ac:dyDescent="0.25">
      <c r="A100" t="str">
        <f xml:space="preserve"> ' Data'!D100</f>
        <v>Czech Republic</v>
      </c>
      <c r="B100" s="18">
        <f>' Data'!T100</f>
        <v>116.48</v>
      </c>
      <c r="C100">
        <f>' Data'!L100</f>
        <v>16500</v>
      </c>
    </row>
    <row r="101" spans="1:3" x14ac:dyDescent="0.25">
      <c r="A101" t="str">
        <f xml:space="preserve"> ' Data'!D101</f>
        <v>China</v>
      </c>
      <c r="B101" s="18">
        <f>' Data'!T101</f>
        <v>125.08</v>
      </c>
      <c r="C101">
        <f>' Data'!L101</f>
        <v>16300</v>
      </c>
    </row>
    <row r="102" spans="1:3" x14ac:dyDescent="0.25">
      <c r="A102" t="str">
        <f xml:space="preserve"> ' Data'!D102</f>
        <v>Sweden</v>
      </c>
      <c r="B102" s="18">
        <f>' Data'!T102</f>
        <v>110.51</v>
      </c>
      <c r="C102">
        <f>' Data'!L102</f>
        <v>16200</v>
      </c>
    </row>
    <row r="103" spans="1:3" x14ac:dyDescent="0.25">
      <c r="A103" t="str">
        <f xml:space="preserve"> ' Data'!D103</f>
        <v>United States</v>
      </c>
      <c r="B103" s="18">
        <f>' Data'!T103</f>
        <v>117.24</v>
      </c>
      <c r="C103">
        <f>' Data'!L103</f>
        <v>16200</v>
      </c>
    </row>
    <row r="104" spans="1:3" x14ac:dyDescent="0.25">
      <c r="A104" t="str">
        <f xml:space="preserve"> ' Data'!D104</f>
        <v>Switzerland</v>
      </c>
      <c r="B104" s="18">
        <f>' Data'!T104</f>
        <v>99.55</v>
      </c>
      <c r="C104">
        <f>' Data'!L104</f>
        <v>16000</v>
      </c>
    </row>
    <row r="105" spans="1:3" x14ac:dyDescent="0.25">
      <c r="A105" t="str">
        <f xml:space="preserve"> ' Data'!D105</f>
        <v>China</v>
      </c>
      <c r="B105" s="18">
        <f>' Data'!T105</f>
        <v>125.08</v>
      </c>
      <c r="C105">
        <f>' Data'!L105</f>
        <v>15900</v>
      </c>
    </row>
    <row r="106" spans="1:3" x14ac:dyDescent="0.25">
      <c r="A106" t="str">
        <f xml:space="preserve"> ' Data'!D106</f>
        <v>Switzerland</v>
      </c>
      <c r="B106" s="18">
        <f>' Data'!T106</f>
        <v>99.55</v>
      </c>
      <c r="C106">
        <f>' Data'!L106</f>
        <v>15800</v>
      </c>
    </row>
    <row r="107" spans="1:3" x14ac:dyDescent="0.25">
      <c r="A107" t="str">
        <f xml:space="preserve"> ' Data'!D107</f>
        <v>India</v>
      </c>
      <c r="B107" s="18">
        <f>' Data'!T107</f>
        <v>180.44</v>
      </c>
      <c r="C107">
        <f>' Data'!L107</f>
        <v>15600</v>
      </c>
    </row>
    <row r="108" spans="1:3" x14ac:dyDescent="0.25">
      <c r="A108" t="str">
        <f xml:space="preserve"> ' Data'!D108</f>
        <v>United States</v>
      </c>
      <c r="B108" s="18">
        <f>' Data'!T108</f>
        <v>117.24</v>
      </c>
      <c r="C108">
        <f>' Data'!L108</f>
        <v>15500</v>
      </c>
    </row>
    <row r="109" spans="1:3" x14ac:dyDescent="0.25">
      <c r="A109" t="str">
        <f xml:space="preserve"> ' Data'!D109</f>
        <v>India</v>
      </c>
      <c r="B109" s="18">
        <f>' Data'!T109</f>
        <v>180.44</v>
      </c>
      <c r="C109">
        <f>' Data'!L109</f>
        <v>15300</v>
      </c>
    </row>
    <row r="110" spans="1:3" x14ac:dyDescent="0.25">
      <c r="A110" t="str">
        <f xml:space="preserve"> ' Data'!D110</f>
        <v>China</v>
      </c>
      <c r="B110" s="18">
        <f>' Data'!T110</f>
        <v>125.08</v>
      </c>
      <c r="C110">
        <f>' Data'!L110</f>
        <v>15200</v>
      </c>
    </row>
    <row r="111" spans="1:3" x14ac:dyDescent="0.25">
      <c r="A111" t="str">
        <f xml:space="preserve"> ' Data'!D111</f>
        <v>Thailand</v>
      </c>
      <c r="B111" s="18">
        <f>' Data'!T111</f>
        <v>113.27</v>
      </c>
      <c r="C111">
        <f>' Data'!L111</f>
        <v>14900</v>
      </c>
    </row>
    <row r="112" spans="1:3" x14ac:dyDescent="0.25">
      <c r="A112" t="str">
        <f xml:space="preserve"> ' Data'!D112</f>
        <v>United States</v>
      </c>
      <c r="B112" s="18">
        <f>' Data'!T112</f>
        <v>117.24</v>
      </c>
      <c r="C112">
        <f>' Data'!L112</f>
        <v>14900</v>
      </c>
    </row>
    <row r="113" spans="1:3" x14ac:dyDescent="0.25">
      <c r="A113" t="str">
        <f xml:space="preserve"> ' Data'!D113</f>
        <v>Thailand</v>
      </c>
      <c r="B113" s="18">
        <f>' Data'!T113</f>
        <v>113.27</v>
      </c>
      <c r="C113">
        <f>' Data'!L113</f>
        <v>14800</v>
      </c>
    </row>
    <row r="114" spans="1:3" x14ac:dyDescent="0.25">
      <c r="A114" t="str">
        <f xml:space="preserve"> ' Data'!D114</f>
        <v>United Kingdom</v>
      </c>
      <c r="B114" s="18">
        <f>' Data'!T114</f>
        <v>119.62</v>
      </c>
      <c r="C114">
        <f>' Data'!L114</f>
        <v>14700</v>
      </c>
    </row>
    <row r="115" spans="1:3" x14ac:dyDescent="0.25">
      <c r="A115" t="str">
        <f xml:space="preserve"> ' Data'!D115</f>
        <v>China</v>
      </c>
      <c r="B115" s="18">
        <f>' Data'!T115</f>
        <v>125.08</v>
      </c>
      <c r="C115">
        <f>' Data'!L115</f>
        <v>14600</v>
      </c>
    </row>
    <row r="116" spans="1:3" x14ac:dyDescent="0.25">
      <c r="A116" t="str">
        <f xml:space="preserve"> ' Data'!D116</f>
        <v>China</v>
      </c>
      <c r="B116" s="18">
        <f>' Data'!T116</f>
        <v>125.08</v>
      </c>
      <c r="C116">
        <f>' Data'!L116</f>
        <v>14500</v>
      </c>
    </row>
    <row r="117" spans="1:3" x14ac:dyDescent="0.25">
      <c r="A117" t="str">
        <f xml:space="preserve"> ' Data'!D117</f>
        <v>Singapore</v>
      </c>
      <c r="B117" s="18">
        <f>' Data'!T117</f>
        <v>114.41</v>
      </c>
      <c r="C117">
        <f>' Data'!L117</f>
        <v>14300</v>
      </c>
    </row>
    <row r="118" spans="1:3" x14ac:dyDescent="0.25">
      <c r="A118" t="str">
        <f xml:space="preserve"> ' Data'!D118</f>
        <v>India</v>
      </c>
      <c r="B118" s="18">
        <f>' Data'!T118</f>
        <v>180.44</v>
      </c>
      <c r="C118">
        <f>' Data'!L118</f>
        <v>14200</v>
      </c>
    </row>
    <row r="119" spans="1:3" x14ac:dyDescent="0.25">
      <c r="A119" t="str">
        <f xml:space="preserve"> ' Data'!D119</f>
        <v>Nigeria</v>
      </c>
      <c r="B119" s="18">
        <f>' Data'!T119</f>
        <v>267.51</v>
      </c>
      <c r="C119">
        <f>' Data'!L119</f>
        <v>14200</v>
      </c>
    </row>
    <row r="120" spans="1:3" x14ac:dyDescent="0.25">
      <c r="A120" t="str">
        <f xml:space="preserve"> ' Data'!D120</f>
        <v>United Kingdom</v>
      </c>
      <c r="B120" s="18">
        <f>' Data'!T120</f>
        <v>119.62</v>
      </c>
      <c r="C120">
        <f>' Data'!L120</f>
        <v>14000</v>
      </c>
    </row>
    <row r="121" spans="1:3" x14ac:dyDescent="0.25">
      <c r="A121" t="str">
        <f xml:space="preserve"> ' Data'!D121</f>
        <v>China</v>
      </c>
      <c r="B121" s="18">
        <f>' Data'!T121</f>
        <v>125.08</v>
      </c>
      <c r="C121">
        <f>' Data'!L121</f>
        <v>13900</v>
      </c>
    </row>
    <row r="122" spans="1:3" x14ac:dyDescent="0.25">
      <c r="A122" t="str">
        <f xml:space="preserve"> ' Data'!D122</f>
        <v>United Kingdom</v>
      </c>
      <c r="B122" s="18">
        <f>' Data'!T122</f>
        <v>119.62</v>
      </c>
      <c r="C122">
        <f>' Data'!L122</f>
        <v>13700</v>
      </c>
    </row>
    <row r="123" spans="1:3" x14ac:dyDescent="0.25">
      <c r="A123" t="str">
        <f xml:space="preserve"> ' Data'!D123</f>
        <v>United States</v>
      </c>
      <c r="B123" s="18">
        <f>' Data'!T123</f>
        <v>117.24</v>
      </c>
      <c r="C123">
        <f>' Data'!L123</f>
        <v>13700</v>
      </c>
    </row>
    <row r="124" spans="1:3" x14ac:dyDescent="0.25">
      <c r="A124" t="str">
        <f xml:space="preserve"> ' Data'!D124</f>
        <v>United States</v>
      </c>
      <c r="B124" s="18">
        <f>' Data'!T124</f>
        <v>117.24</v>
      </c>
      <c r="C124">
        <f>' Data'!L124</f>
        <v>13700</v>
      </c>
    </row>
    <row r="125" spans="1:3" x14ac:dyDescent="0.25">
      <c r="A125" t="str">
        <f xml:space="preserve"> ' Data'!D125</f>
        <v>United States</v>
      </c>
      <c r="B125" s="18">
        <f>' Data'!T125</f>
        <v>117.24</v>
      </c>
      <c r="C125">
        <f>' Data'!L125</f>
        <v>13300</v>
      </c>
    </row>
    <row r="126" spans="1:3" x14ac:dyDescent="0.25">
      <c r="A126" t="str">
        <f xml:space="preserve"> ' Data'!D126</f>
        <v>United States</v>
      </c>
      <c r="B126" s="18">
        <f>' Data'!T126</f>
        <v>117.24</v>
      </c>
      <c r="C126">
        <f>' Data'!L126</f>
        <v>13300</v>
      </c>
    </row>
    <row r="127" spans="1:3" x14ac:dyDescent="0.25">
      <c r="A127" t="str">
        <f xml:space="preserve"> ' Data'!D127</f>
        <v>China</v>
      </c>
      <c r="B127" s="18">
        <f>' Data'!T127</f>
        <v>125.08</v>
      </c>
      <c r="C127">
        <f>' Data'!L127</f>
        <v>13200</v>
      </c>
    </row>
    <row r="128" spans="1:3" x14ac:dyDescent="0.25">
      <c r="A128" t="str">
        <f xml:space="preserve"> ' Data'!D128</f>
        <v>Australia</v>
      </c>
      <c r="B128" s="18">
        <f>' Data'!T128</f>
        <v>119.8</v>
      </c>
      <c r="C128">
        <f>' Data'!L128</f>
        <v>13100</v>
      </c>
    </row>
    <row r="129" spans="1:3" x14ac:dyDescent="0.25">
      <c r="A129" t="str">
        <f xml:space="preserve"> ' Data'!D129</f>
        <v>India</v>
      </c>
      <c r="B129" s="18">
        <f>' Data'!T129</f>
        <v>180.44</v>
      </c>
      <c r="C129">
        <f>' Data'!L129</f>
        <v>12900</v>
      </c>
    </row>
    <row r="130" spans="1:3" x14ac:dyDescent="0.25">
      <c r="A130" t="str">
        <f xml:space="preserve"> ' Data'!D130</f>
        <v>United States</v>
      </c>
      <c r="B130" s="18">
        <f>' Data'!T130</f>
        <v>117.24</v>
      </c>
      <c r="C130">
        <f>' Data'!L130</f>
        <v>12900</v>
      </c>
    </row>
    <row r="131" spans="1:3" x14ac:dyDescent="0.25">
      <c r="A131" t="str">
        <f xml:space="preserve"> ' Data'!D131</f>
        <v>United Kingdom</v>
      </c>
      <c r="B131" s="18">
        <f>' Data'!T131</f>
        <v>119.62</v>
      </c>
      <c r="C131">
        <f>' Data'!L131</f>
        <v>12600</v>
      </c>
    </row>
    <row r="132" spans="1:3" x14ac:dyDescent="0.25">
      <c r="A132" t="str">
        <f xml:space="preserve"> ' Data'!D132</f>
        <v>Thailand</v>
      </c>
      <c r="B132" s="18">
        <f>' Data'!T132</f>
        <v>113.27</v>
      </c>
      <c r="C132">
        <f>' Data'!L132</f>
        <v>12300</v>
      </c>
    </row>
    <row r="133" spans="1:3" x14ac:dyDescent="0.25">
      <c r="A133" t="str">
        <f xml:space="preserve"> ' Data'!D133</f>
        <v>China</v>
      </c>
      <c r="B133" s="18">
        <f>' Data'!T133</f>
        <v>125.08</v>
      </c>
      <c r="C133">
        <f>' Data'!L133</f>
        <v>12200</v>
      </c>
    </row>
    <row r="134" spans="1:3" x14ac:dyDescent="0.25">
      <c r="A134" t="str">
        <f xml:space="preserve"> ' Data'!D134</f>
        <v>China</v>
      </c>
      <c r="B134" s="18">
        <f>' Data'!T134</f>
        <v>125.08</v>
      </c>
      <c r="C134">
        <f>' Data'!L134</f>
        <v>12200</v>
      </c>
    </row>
    <row r="135" spans="1:3" x14ac:dyDescent="0.25">
      <c r="A135" t="str">
        <f xml:space="preserve"> ' Data'!D135</f>
        <v>United States</v>
      </c>
      <c r="B135" s="18">
        <f>' Data'!T135</f>
        <v>117.24</v>
      </c>
      <c r="C135">
        <f>' Data'!L135</f>
        <v>12100</v>
      </c>
    </row>
    <row r="136" spans="1:3" x14ac:dyDescent="0.25">
      <c r="A136" t="str">
        <f xml:space="preserve"> ' Data'!D136</f>
        <v>United States</v>
      </c>
      <c r="B136" s="18">
        <f>' Data'!T136</f>
        <v>117.24</v>
      </c>
      <c r="C136">
        <f>' Data'!L136</f>
        <v>12000</v>
      </c>
    </row>
    <row r="137" spans="1:3" x14ac:dyDescent="0.25">
      <c r="A137" t="str">
        <f xml:space="preserve"> ' Data'!D137</f>
        <v>United States</v>
      </c>
      <c r="B137" s="18">
        <f>' Data'!T137</f>
        <v>117.24</v>
      </c>
      <c r="C137">
        <f>' Data'!L137</f>
        <v>11600</v>
      </c>
    </row>
    <row r="138" spans="1:3" x14ac:dyDescent="0.25">
      <c r="A138" t="str">
        <f xml:space="preserve"> ' Data'!D138</f>
        <v>United Arab Emirates</v>
      </c>
      <c r="B138" s="18">
        <f>' Data'!T138</f>
        <v>114.52</v>
      </c>
      <c r="C138">
        <f>' Data'!L138</f>
        <v>11500</v>
      </c>
    </row>
    <row r="139" spans="1:3" x14ac:dyDescent="0.25">
      <c r="A139" t="str">
        <f xml:space="preserve"> ' Data'!D139</f>
        <v>Germany</v>
      </c>
      <c r="B139" s="18">
        <f>' Data'!T139</f>
        <v>112.85</v>
      </c>
      <c r="C139">
        <f>' Data'!L139</f>
        <v>11500</v>
      </c>
    </row>
    <row r="140" spans="1:3" x14ac:dyDescent="0.25">
      <c r="A140" t="str">
        <f xml:space="preserve"> ' Data'!D140</f>
        <v>Germany</v>
      </c>
      <c r="B140" s="18">
        <f>' Data'!T140</f>
        <v>112.85</v>
      </c>
      <c r="C140">
        <f>' Data'!L140</f>
        <v>11500</v>
      </c>
    </row>
    <row r="141" spans="1:3" x14ac:dyDescent="0.25">
      <c r="A141" t="str">
        <f xml:space="preserve"> ' Data'!D141</f>
        <v>China</v>
      </c>
      <c r="B141" s="18">
        <f>' Data'!T141</f>
        <v>125.08</v>
      </c>
      <c r="C141">
        <f>' Data'!L141</f>
        <v>11400</v>
      </c>
    </row>
    <row r="142" spans="1:3" x14ac:dyDescent="0.25">
      <c r="A142" t="str">
        <f xml:space="preserve"> ' Data'!D142</f>
        <v>United States</v>
      </c>
      <c r="B142" s="18">
        <f>' Data'!T142</f>
        <v>117.24</v>
      </c>
      <c r="C142">
        <f>' Data'!L142</f>
        <v>11400</v>
      </c>
    </row>
    <row r="143" spans="1:3" x14ac:dyDescent="0.25">
      <c r="A143" t="str">
        <f xml:space="preserve"> ' Data'!D143</f>
        <v>United States</v>
      </c>
      <c r="B143" s="18">
        <f>' Data'!T143</f>
        <v>117.24</v>
      </c>
      <c r="C143">
        <f>' Data'!L143</f>
        <v>11300</v>
      </c>
    </row>
    <row r="144" spans="1:3" x14ac:dyDescent="0.25">
      <c r="A144" t="str">
        <f xml:space="preserve"> ' Data'!D144</f>
        <v>Israel</v>
      </c>
      <c r="B144" s="18">
        <f>' Data'!T144</f>
        <v>108.15</v>
      </c>
      <c r="C144">
        <f>' Data'!L144</f>
        <v>11300</v>
      </c>
    </row>
    <row r="145" spans="1:3" x14ac:dyDescent="0.25">
      <c r="A145" t="str">
        <f xml:space="preserve"> ' Data'!D145</f>
        <v>Australia</v>
      </c>
      <c r="B145" s="18">
        <f>' Data'!T145</f>
        <v>119.8</v>
      </c>
      <c r="C145">
        <f>' Data'!L145</f>
        <v>11300</v>
      </c>
    </row>
    <row r="146" spans="1:3" x14ac:dyDescent="0.25">
      <c r="A146" t="str">
        <f xml:space="preserve"> ' Data'!D146</f>
        <v>Switzerland</v>
      </c>
      <c r="B146" s="18">
        <f>' Data'!T146</f>
        <v>99.55</v>
      </c>
      <c r="C146">
        <f>' Data'!L146</f>
        <v>11300</v>
      </c>
    </row>
    <row r="147" spans="1:3" x14ac:dyDescent="0.25">
      <c r="A147" t="str">
        <f xml:space="preserve"> ' Data'!D147</f>
        <v>Italy</v>
      </c>
      <c r="B147" s="18">
        <f>' Data'!T147</f>
        <v>110.62</v>
      </c>
      <c r="C147">
        <f>' Data'!L147</f>
        <v>11100</v>
      </c>
    </row>
    <row r="148" spans="1:3" x14ac:dyDescent="0.25">
      <c r="A148" t="str">
        <f xml:space="preserve"> ' Data'!D148</f>
        <v>South Africa</v>
      </c>
      <c r="B148" s="18">
        <f>' Data'!T148</f>
        <v>158.93</v>
      </c>
      <c r="C148">
        <f>' Data'!L148</f>
        <v>11100</v>
      </c>
    </row>
    <row r="149" spans="1:3" x14ac:dyDescent="0.25">
      <c r="A149" t="str">
        <f xml:space="preserve"> ' Data'!D149</f>
        <v>China</v>
      </c>
      <c r="B149" s="18">
        <f>' Data'!T149</f>
        <v>125.08</v>
      </c>
      <c r="C149">
        <f>' Data'!L149</f>
        <v>11000</v>
      </c>
    </row>
    <row r="150" spans="1:3" x14ac:dyDescent="0.25">
      <c r="A150" t="str">
        <f xml:space="preserve"> ' Data'!D150</f>
        <v>United States</v>
      </c>
      <c r="B150" s="18">
        <f>' Data'!T150</f>
        <v>117.24</v>
      </c>
      <c r="C150">
        <f>' Data'!L150</f>
        <v>10900</v>
      </c>
    </row>
    <row r="151" spans="1:3" x14ac:dyDescent="0.25">
      <c r="A151" t="str">
        <f xml:space="preserve"> ' Data'!D151</f>
        <v>United States</v>
      </c>
      <c r="B151" s="18">
        <f>' Data'!T151</f>
        <v>117.24</v>
      </c>
      <c r="C151">
        <f>' Data'!L151</f>
        <v>10900</v>
      </c>
    </row>
    <row r="152" spans="1:3" x14ac:dyDescent="0.25">
      <c r="A152" t="str">
        <f xml:space="preserve"> ' Data'!D152</f>
        <v>Mexico</v>
      </c>
      <c r="B152" s="18">
        <f>' Data'!T152</f>
        <v>141.54</v>
      </c>
      <c r="C152">
        <f>' Data'!L152</f>
        <v>10900</v>
      </c>
    </row>
    <row r="153" spans="1:3" x14ac:dyDescent="0.25">
      <c r="A153" t="str">
        <f xml:space="preserve"> ' Data'!D153</f>
        <v>United States</v>
      </c>
      <c r="B153" s="18">
        <f>' Data'!T153</f>
        <v>117.24</v>
      </c>
      <c r="C153">
        <f>' Data'!L153</f>
        <v>10700</v>
      </c>
    </row>
    <row r="154" spans="1:3" x14ac:dyDescent="0.25">
      <c r="A154" t="str">
        <f xml:space="preserve"> ' Data'!D154</f>
        <v>United States</v>
      </c>
      <c r="B154" s="18">
        <f>' Data'!T154</f>
        <v>117.24</v>
      </c>
      <c r="C154">
        <f>' Data'!L154</f>
        <v>10600</v>
      </c>
    </row>
    <row r="155" spans="1:3" x14ac:dyDescent="0.25">
      <c r="A155" t="str">
        <f xml:space="preserve"> ' Data'!D155</f>
        <v>Brazil</v>
      </c>
      <c r="B155" s="18">
        <f>' Data'!T155</f>
        <v>167.4</v>
      </c>
      <c r="C155">
        <f>' Data'!L155</f>
        <v>10600</v>
      </c>
    </row>
    <row r="156" spans="1:3" x14ac:dyDescent="0.25">
      <c r="A156" t="str">
        <f xml:space="preserve"> ' Data'!D156</f>
        <v>Russia</v>
      </c>
      <c r="B156" s="18">
        <f>' Data'!T156</f>
        <v>180.75</v>
      </c>
      <c r="C156">
        <f>' Data'!L156</f>
        <v>10500</v>
      </c>
    </row>
    <row r="157" spans="1:3" x14ac:dyDescent="0.25">
      <c r="A157" t="str">
        <f xml:space="preserve"> ' Data'!D157</f>
        <v>China</v>
      </c>
      <c r="B157" s="18">
        <f>' Data'!T157</f>
        <v>125.08</v>
      </c>
      <c r="C157">
        <f>' Data'!L157</f>
        <v>10500</v>
      </c>
    </row>
    <row r="158" spans="1:3" x14ac:dyDescent="0.25">
      <c r="A158" t="str">
        <f xml:space="preserve"> ' Data'!D158</f>
        <v>United Arab Emirates</v>
      </c>
      <c r="B158" s="18">
        <f>' Data'!T158</f>
        <v>114.52</v>
      </c>
      <c r="C158">
        <f>' Data'!L158</f>
        <v>10500</v>
      </c>
    </row>
    <row r="159" spans="1:3" x14ac:dyDescent="0.25">
      <c r="A159" t="str">
        <f xml:space="preserve"> ' Data'!D159</f>
        <v>United States</v>
      </c>
      <c r="B159" s="18">
        <f>' Data'!T159</f>
        <v>117.24</v>
      </c>
      <c r="C159">
        <f>' Data'!L159</f>
        <v>10300</v>
      </c>
    </row>
    <row r="160" spans="1:3" x14ac:dyDescent="0.25">
      <c r="A160" t="str">
        <f xml:space="preserve"> ' Data'!D160</f>
        <v>Australia</v>
      </c>
      <c r="B160" s="18">
        <f>' Data'!T160</f>
        <v>119.8</v>
      </c>
      <c r="C160">
        <f>' Data'!L160</f>
        <v>10200</v>
      </c>
    </row>
    <row r="161" spans="1:3" x14ac:dyDescent="0.25">
      <c r="A161" t="str">
        <f xml:space="preserve"> ' Data'!D161</f>
        <v>United States</v>
      </c>
      <c r="B161" s="18">
        <f>' Data'!T161</f>
        <v>117.24</v>
      </c>
      <c r="C161">
        <f>' Data'!L161</f>
        <v>10200</v>
      </c>
    </row>
    <row r="162" spans="1:3" x14ac:dyDescent="0.25">
      <c r="A162" t="str">
        <f xml:space="preserve"> ' Data'!D162</f>
        <v>United States</v>
      </c>
      <c r="B162" s="18">
        <f>' Data'!T162</f>
        <v>117.24</v>
      </c>
      <c r="C162">
        <f>' Data'!L162</f>
        <v>10200</v>
      </c>
    </row>
    <row r="163" spans="1:3" x14ac:dyDescent="0.25">
      <c r="A163" t="str">
        <f xml:space="preserve"> ' Data'!D163</f>
        <v>United States</v>
      </c>
      <c r="B163" s="18">
        <f>' Data'!T163</f>
        <v>117.24</v>
      </c>
      <c r="C163">
        <f>' Data'!L163</f>
        <v>10200</v>
      </c>
    </row>
    <row r="164" spans="1:3" x14ac:dyDescent="0.25">
      <c r="A164" t="str">
        <f xml:space="preserve"> ' Data'!D164</f>
        <v>Russia</v>
      </c>
      <c r="B164" s="18">
        <f>' Data'!T164</f>
        <v>180.75</v>
      </c>
      <c r="C164">
        <f>' Data'!L164</f>
        <v>10200</v>
      </c>
    </row>
    <row r="165" spans="1:3" x14ac:dyDescent="0.25">
      <c r="A165" t="str">
        <f xml:space="preserve"> ' Data'!D165</f>
        <v>Singapore</v>
      </c>
      <c r="B165" s="18">
        <f>' Data'!T165</f>
        <v>114.41</v>
      </c>
      <c r="C165">
        <f>' Data'!L165</f>
        <v>10200</v>
      </c>
    </row>
    <row r="166" spans="1:3" x14ac:dyDescent="0.25">
      <c r="A166" t="str">
        <f xml:space="preserve"> ' Data'!D166</f>
        <v>Germany</v>
      </c>
      <c r="B166" s="18">
        <f>' Data'!T166</f>
        <v>112.85</v>
      </c>
      <c r="C166">
        <f>' Data'!L166</f>
        <v>10200</v>
      </c>
    </row>
    <row r="167" spans="1:3" x14ac:dyDescent="0.25">
      <c r="A167" t="str">
        <f xml:space="preserve"> ' Data'!D167</f>
        <v>United States</v>
      </c>
      <c r="B167" s="18">
        <f>' Data'!T167</f>
        <v>117.24</v>
      </c>
      <c r="C167">
        <f>' Data'!L167</f>
        <v>10200</v>
      </c>
    </row>
    <row r="168" spans="1:3" x14ac:dyDescent="0.25">
      <c r="A168" t="str">
        <f xml:space="preserve"> ' Data'!D168</f>
        <v>Australia</v>
      </c>
      <c r="B168" s="18">
        <f>' Data'!T168</f>
        <v>119.8</v>
      </c>
      <c r="C168">
        <f>' Data'!L168</f>
        <v>10100</v>
      </c>
    </row>
    <row r="169" spans="1:3" x14ac:dyDescent="0.25">
      <c r="A169" t="str">
        <f xml:space="preserve"> ' Data'!D169</f>
        <v>Malaysia</v>
      </c>
      <c r="B169" s="18">
        <f>' Data'!T169</f>
        <v>121.46</v>
      </c>
      <c r="C169">
        <f>' Data'!L169</f>
        <v>10100</v>
      </c>
    </row>
    <row r="170" spans="1:3" x14ac:dyDescent="0.25">
      <c r="A170" t="str">
        <f xml:space="preserve"> ' Data'!D170</f>
        <v>China</v>
      </c>
      <c r="B170" s="18">
        <f>' Data'!T170</f>
        <v>125.08</v>
      </c>
      <c r="C170">
        <f>' Data'!L170</f>
        <v>10100</v>
      </c>
    </row>
    <row r="171" spans="1:3" x14ac:dyDescent="0.25">
      <c r="A171" t="str">
        <f xml:space="preserve"> ' Data'!D171</f>
        <v>United States</v>
      </c>
      <c r="B171" s="18">
        <f>' Data'!T171</f>
        <v>117.24</v>
      </c>
      <c r="C171">
        <f>' Data'!L171</f>
        <v>10000</v>
      </c>
    </row>
    <row r="172" spans="1:3" x14ac:dyDescent="0.25">
      <c r="A172" t="str">
        <f xml:space="preserve"> ' Data'!D172</f>
        <v>China</v>
      </c>
      <c r="B172" s="18">
        <f>' Data'!T172</f>
        <v>125.08</v>
      </c>
      <c r="C172">
        <f>' Data'!L172</f>
        <v>9900</v>
      </c>
    </row>
    <row r="173" spans="1:3" x14ac:dyDescent="0.25">
      <c r="A173" t="str">
        <f xml:space="preserve"> ' Data'!D173</f>
        <v>United Arab Emirates</v>
      </c>
      <c r="B173" s="18">
        <f>' Data'!T173</f>
        <v>114.52</v>
      </c>
      <c r="C173">
        <f>' Data'!L173</f>
        <v>9800</v>
      </c>
    </row>
    <row r="174" spans="1:3" x14ac:dyDescent="0.25">
      <c r="A174" t="str">
        <f xml:space="preserve"> ' Data'!D174</f>
        <v>Switzerland</v>
      </c>
      <c r="B174" s="18">
        <f>' Data'!T174</f>
        <v>99.55</v>
      </c>
      <c r="C174">
        <f>' Data'!L174</f>
        <v>9800</v>
      </c>
    </row>
    <row r="175" spans="1:3" x14ac:dyDescent="0.25">
      <c r="A175" t="str">
        <f xml:space="preserve"> ' Data'!D175</f>
        <v>France</v>
      </c>
      <c r="B175" s="18">
        <f>' Data'!T175</f>
        <v>110.05</v>
      </c>
      <c r="C175">
        <f>' Data'!L175</f>
        <v>9800</v>
      </c>
    </row>
    <row r="176" spans="1:3" x14ac:dyDescent="0.25">
      <c r="A176" t="str">
        <f xml:space="preserve"> ' Data'!D176</f>
        <v>France</v>
      </c>
      <c r="B176" s="18">
        <f>' Data'!T176</f>
        <v>110.05</v>
      </c>
      <c r="C176">
        <f>' Data'!L176</f>
        <v>9800</v>
      </c>
    </row>
    <row r="177" spans="1:3" x14ac:dyDescent="0.25">
      <c r="A177" t="str">
        <f xml:space="preserve"> ' Data'!D177</f>
        <v>France</v>
      </c>
      <c r="B177" s="18">
        <f>' Data'!T177</f>
        <v>110.05</v>
      </c>
      <c r="C177">
        <f>' Data'!L177</f>
        <v>9800</v>
      </c>
    </row>
    <row r="178" spans="1:3" x14ac:dyDescent="0.25">
      <c r="A178" t="str">
        <f xml:space="preserve"> ' Data'!D178</f>
        <v>Sweden</v>
      </c>
      <c r="B178" s="18">
        <f>' Data'!T178</f>
        <v>110.51</v>
      </c>
      <c r="C178">
        <f>' Data'!L178</f>
        <v>9800</v>
      </c>
    </row>
    <row r="179" spans="1:3" x14ac:dyDescent="0.25">
      <c r="A179" t="str">
        <f xml:space="preserve"> ' Data'!D179</f>
        <v>Russia</v>
      </c>
      <c r="B179" s="18">
        <f>' Data'!T179</f>
        <v>180.75</v>
      </c>
      <c r="C179">
        <f>' Data'!L179</f>
        <v>9700</v>
      </c>
    </row>
    <row r="180" spans="1:3" x14ac:dyDescent="0.25">
      <c r="A180" t="str">
        <f xml:space="preserve"> ' Data'!D180</f>
        <v>South Korea</v>
      </c>
      <c r="B180" s="18">
        <f>' Data'!T180</f>
        <v>115.16</v>
      </c>
      <c r="C180">
        <f>' Data'!L180</f>
        <v>9700</v>
      </c>
    </row>
    <row r="181" spans="1:3" x14ac:dyDescent="0.25">
      <c r="A181" t="str">
        <f xml:space="preserve"> ' Data'!D181</f>
        <v>China</v>
      </c>
      <c r="B181" s="18">
        <f>' Data'!T181</f>
        <v>125.08</v>
      </c>
      <c r="C181">
        <f>' Data'!L181</f>
        <v>9700</v>
      </c>
    </row>
    <row r="182" spans="1:3" x14ac:dyDescent="0.25">
      <c r="A182" t="str">
        <f xml:space="preserve"> ' Data'!D182</f>
        <v>Germany</v>
      </c>
      <c r="B182" s="18">
        <f>' Data'!T182</f>
        <v>112.85</v>
      </c>
      <c r="C182">
        <f>' Data'!L182</f>
        <v>9700</v>
      </c>
    </row>
    <row r="183" spans="1:3" x14ac:dyDescent="0.25">
      <c r="A183" t="str">
        <f xml:space="preserve"> ' Data'!D183</f>
        <v>China</v>
      </c>
      <c r="B183" s="18">
        <f>' Data'!T183</f>
        <v>125.08</v>
      </c>
      <c r="C183">
        <f>' Data'!L183</f>
        <v>9700</v>
      </c>
    </row>
    <row r="184" spans="1:3" x14ac:dyDescent="0.25">
      <c r="A184" t="str">
        <f xml:space="preserve"> ' Data'!D184</f>
        <v>United States</v>
      </c>
      <c r="B184" s="18">
        <f>' Data'!T184</f>
        <v>117.24</v>
      </c>
      <c r="C184">
        <f>' Data'!L184</f>
        <v>9600</v>
      </c>
    </row>
    <row r="185" spans="1:3" x14ac:dyDescent="0.25">
      <c r="A185" t="str">
        <f xml:space="preserve"> ' Data'!D185</f>
        <v>China</v>
      </c>
      <c r="B185" s="18">
        <f>' Data'!T185</f>
        <v>125.08</v>
      </c>
      <c r="C185">
        <f>' Data'!L185</f>
        <v>9600</v>
      </c>
    </row>
    <row r="186" spans="1:3" x14ac:dyDescent="0.25">
      <c r="A186" t="str">
        <f xml:space="preserve"> ' Data'!D186</f>
        <v>China</v>
      </c>
      <c r="B186" s="18">
        <f>' Data'!T186</f>
        <v>125.08</v>
      </c>
      <c r="C186">
        <f>' Data'!L186</f>
        <v>9600</v>
      </c>
    </row>
    <row r="187" spans="1:3" x14ac:dyDescent="0.25">
      <c r="A187" t="str">
        <f xml:space="preserve"> ' Data'!D187</f>
        <v>United States</v>
      </c>
      <c r="B187" s="18">
        <f>' Data'!T187</f>
        <v>117.24</v>
      </c>
      <c r="C187">
        <f>' Data'!L187</f>
        <v>9600</v>
      </c>
    </row>
    <row r="188" spans="1:3" x14ac:dyDescent="0.25">
      <c r="A188" t="str">
        <f xml:space="preserve"> ' Data'!D188</f>
        <v>United States</v>
      </c>
      <c r="B188" s="18">
        <f>' Data'!T188</f>
        <v>117.24</v>
      </c>
      <c r="C188">
        <f>' Data'!L188</f>
        <v>9600</v>
      </c>
    </row>
    <row r="189" spans="1:3" x14ac:dyDescent="0.25">
      <c r="A189" t="str">
        <f xml:space="preserve"> ' Data'!D189</f>
        <v>United States</v>
      </c>
      <c r="B189" s="18">
        <f>' Data'!T189</f>
        <v>117.24</v>
      </c>
      <c r="C189">
        <f>' Data'!L189</f>
        <v>9600</v>
      </c>
    </row>
    <row r="190" spans="1:3" x14ac:dyDescent="0.25">
      <c r="A190" t="str">
        <f xml:space="preserve"> ' Data'!D190</f>
        <v>United States</v>
      </c>
      <c r="B190" s="18">
        <f>' Data'!T190</f>
        <v>117.24</v>
      </c>
      <c r="C190">
        <f>' Data'!L190</f>
        <v>9600</v>
      </c>
    </row>
    <row r="191" spans="1:3" x14ac:dyDescent="0.25">
      <c r="A191" t="str">
        <f xml:space="preserve"> ' Data'!D191</f>
        <v>France</v>
      </c>
      <c r="B191" s="18">
        <f>' Data'!T191</f>
        <v>110.05</v>
      </c>
      <c r="C191">
        <f>' Data'!L191</f>
        <v>9500</v>
      </c>
    </row>
    <row r="192" spans="1:3" x14ac:dyDescent="0.25">
      <c r="A192" t="str">
        <f xml:space="preserve"> ' Data'!D192</f>
        <v>Canada</v>
      </c>
      <c r="B192" s="18">
        <f>' Data'!T192</f>
        <v>116.76</v>
      </c>
      <c r="C192">
        <f>' Data'!L192</f>
        <v>9500</v>
      </c>
    </row>
    <row r="193" spans="1:3" x14ac:dyDescent="0.25">
      <c r="A193" t="str">
        <f xml:space="preserve"> ' Data'!D193</f>
        <v>Switzerland</v>
      </c>
      <c r="B193" s="18">
        <f>' Data'!T193</f>
        <v>99.55</v>
      </c>
      <c r="C193">
        <f>' Data'!L193</f>
        <v>9400</v>
      </c>
    </row>
    <row r="194" spans="1:3" x14ac:dyDescent="0.25">
      <c r="A194" t="str">
        <f xml:space="preserve"> ' Data'!D194</f>
        <v>China</v>
      </c>
      <c r="B194" s="18">
        <f>' Data'!T194</f>
        <v>125.08</v>
      </c>
      <c r="C194">
        <f>' Data'!L194</f>
        <v>9400</v>
      </c>
    </row>
    <row r="195" spans="1:3" x14ac:dyDescent="0.25">
      <c r="A195" t="str">
        <f xml:space="preserve"> ' Data'!D195</f>
        <v>United States</v>
      </c>
      <c r="B195" s="18">
        <f>' Data'!T195</f>
        <v>117.24</v>
      </c>
      <c r="C195">
        <f>' Data'!L195</f>
        <v>9300</v>
      </c>
    </row>
    <row r="196" spans="1:3" x14ac:dyDescent="0.25">
      <c r="A196" t="str">
        <f xml:space="preserve"> ' Data'!D196</f>
        <v>United Kingdom</v>
      </c>
      <c r="B196" s="18">
        <f>' Data'!T196</f>
        <v>119.62</v>
      </c>
      <c r="C196">
        <f>' Data'!L196</f>
        <v>9300</v>
      </c>
    </row>
    <row r="197" spans="1:3" x14ac:dyDescent="0.25">
      <c r="A197" t="str">
        <f xml:space="preserve"> ' Data'!D197</f>
        <v>Russia</v>
      </c>
      <c r="B197" s="18">
        <f>' Data'!T197</f>
        <v>180.75</v>
      </c>
      <c r="C197">
        <f>' Data'!L197</f>
        <v>9200</v>
      </c>
    </row>
    <row r="198" spans="1:3" x14ac:dyDescent="0.25">
      <c r="A198" t="str">
        <f xml:space="preserve"> ' Data'!D198</f>
        <v>Sweden</v>
      </c>
      <c r="B198" s="18">
        <f>' Data'!T198</f>
        <v>110.51</v>
      </c>
      <c r="C198">
        <f>' Data'!L198</f>
        <v>9200</v>
      </c>
    </row>
    <row r="199" spans="1:3" x14ac:dyDescent="0.25">
      <c r="A199" t="str">
        <f xml:space="preserve"> ' Data'!D199</f>
        <v>Czech Republic</v>
      </c>
      <c r="B199" s="18">
        <f>' Data'!T199</f>
        <v>116.48</v>
      </c>
      <c r="C199">
        <f>' Data'!L199</f>
        <v>9200</v>
      </c>
    </row>
    <row r="200" spans="1:3" x14ac:dyDescent="0.25">
      <c r="A200" t="str">
        <f xml:space="preserve"> ' Data'!D200</f>
        <v>United States</v>
      </c>
      <c r="B200" s="18">
        <f>' Data'!T200</f>
        <v>117.24</v>
      </c>
      <c r="C200">
        <f>' Data'!L200</f>
        <v>9200</v>
      </c>
    </row>
    <row r="201" spans="1:3" x14ac:dyDescent="0.25">
      <c r="A201" t="str">
        <f xml:space="preserve"> ' Data'!D201</f>
        <v>India</v>
      </c>
      <c r="B201" s="18">
        <f>' Data'!T201</f>
        <v>180.44</v>
      </c>
      <c r="C201">
        <f>' Data'!L201</f>
        <v>9200</v>
      </c>
    </row>
    <row r="202" spans="1:3" x14ac:dyDescent="0.25">
      <c r="A202" t="str">
        <f xml:space="preserve"> ' Data'!D202</f>
        <v>United States</v>
      </c>
      <c r="B202" s="18">
        <f>' Data'!T202</f>
        <v>117.24</v>
      </c>
      <c r="C202">
        <f>' Data'!L202</f>
        <v>9200</v>
      </c>
    </row>
    <row r="203" spans="1:3" x14ac:dyDescent="0.25">
      <c r="A203" t="str">
        <f xml:space="preserve"> ' Data'!D203</f>
        <v>United States</v>
      </c>
      <c r="B203" s="18">
        <f>' Data'!T203</f>
        <v>117.24</v>
      </c>
      <c r="C203">
        <f>' Data'!L203</f>
        <v>9200</v>
      </c>
    </row>
    <row r="204" spans="1:3" x14ac:dyDescent="0.25">
      <c r="A204" t="str">
        <f xml:space="preserve"> ' Data'!D204</f>
        <v>United States</v>
      </c>
      <c r="B204" s="18">
        <f>' Data'!T204</f>
        <v>117.24</v>
      </c>
      <c r="C204">
        <f>' Data'!L204</f>
        <v>9000</v>
      </c>
    </row>
    <row r="205" spans="1:3" x14ac:dyDescent="0.25">
      <c r="A205" t="str">
        <f xml:space="preserve"> ' Data'!D205</f>
        <v>Switzerland</v>
      </c>
      <c r="B205" s="18">
        <f>' Data'!T205</f>
        <v>99.55</v>
      </c>
      <c r="C205">
        <f>' Data'!L205</f>
        <v>9000</v>
      </c>
    </row>
    <row r="206" spans="1:3" x14ac:dyDescent="0.25">
      <c r="A206" t="str">
        <f xml:space="preserve"> ' Data'!D206</f>
        <v>Germany</v>
      </c>
      <c r="B206" s="18">
        <f>' Data'!T206</f>
        <v>112.85</v>
      </c>
      <c r="C206">
        <f>' Data'!L206</f>
        <v>9000</v>
      </c>
    </row>
    <row r="207" spans="1:3" x14ac:dyDescent="0.25">
      <c r="A207" t="str">
        <f xml:space="preserve"> ' Data'!D207</f>
        <v>Canada</v>
      </c>
      <c r="B207" s="18">
        <f>' Data'!T207</f>
        <v>116.76</v>
      </c>
      <c r="C207">
        <f>' Data'!L207</f>
        <v>9000</v>
      </c>
    </row>
    <row r="208" spans="1:3" x14ac:dyDescent="0.25">
      <c r="A208" t="str">
        <f xml:space="preserve"> ' Data'!D208</f>
        <v>China</v>
      </c>
      <c r="B208" s="18">
        <f>' Data'!T208</f>
        <v>125.08</v>
      </c>
      <c r="C208">
        <f>' Data'!L208</f>
        <v>9000</v>
      </c>
    </row>
    <row r="209" spans="1:3" x14ac:dyDescent="0.25">
      <c r="A209" t="str">
        <f xml:space="preserve"> ' Data'!D209</f>
        <v>United Kingdom</v>
      </c>
      <c r="B209" s="18">
        <f>' Data'!T209</f>
        <v>119.62</v>
      </c>
      <c r="C209">
        <f>' Data'!L209</f>
        <v>8900</v>
      </c>
    </row>
    <row r="210" spans="1:3" x14ac:dyDescent="0.25">
      <c r="A210" t="str">
        <f xml:space="preserve"> ' Data'!D210</f>
        <v>United Kingdom</v>
      </c>
      <c r="B210" s="18">
        <f>' Data'!T210</f>
        <v>119.62</v>
      </c>
      <c r="C210">
        <f>' Data'!L210</f>
        <v>8900</v>
      </c>
    </row>
    <row r="211" spans="1:3" x14ac:dyDescent="0.25">
      <c r="A211" t="str">
        <f xml:space="preserve"> ' Data'!D211</f>
        <v>United Kingdom</v>
      </c>
      <c r="B211" s="18">
        <f>' Data'!T211</f>
        <v>119.62</v>
      </c>
      <c r="C211">
        <f>' Data'!L211</f>
        <v>8900</v>
      </c>
    </row>
    <row r="212" spans="1:3" x14ac:dyDescent="0.25">
      <c r="A212" t="str">
        <f xml:space="preserve"> ' Data'!D212</f>
        <v>Russia</v>
      </c>
      <c r="B212" s="18">
        <f>' Data'!T212</f>
        <v>180.75</v>
      </c>
      <c r="C212">
        <f>' Data'!L212</f>
        <v>8800</v>
      </c>
    </row>
    <row r="213" spans="1:3" x14ac:dyDescent="0.25">
      <c r="A213" t="str">
        <f xml:space="preserve"> ' Data'!D213</f>
        <v>United States</v>
      </c>
      <c r="B213" s="18">
        <f>' Data'!T213</f>
        <v>117.24</v>
      </c>
      <c r="C213">
        <f>' Data'!L213</f>
        <v>8800</v>
      </c>
    </row>
    <row r="214" spans="1:3" x14ac:dyDescent="0.25">
      <c r="A214" t="str">
        <f xml:space="preserve"> ' Data'!D214</f>
        <v>China</v>
      </c>
      <c r="B214" s="18">
        <f>' Data'!T214</f>
        <v>125.08</v>
      </c>
      <c r="C214">
        <f>' Data'!L214</f>
        <v>8800</v>
      </c>
    </row>
    <row r="215" spans="1:3" x14ac:dyDescent="0.25">
      <c r="A215" t="str">
        <f xml:space="preserve"> ' Data'!D215</f>
        <v>United States</v>
      </c>
      <c r="B215" s="18">
        <f>' Data'!T215</f>
        <v>117.24</v>
      </c>
      <c r="C215">
        <f>' Data'!L215</f>
        <v>8800</v>
      </c>
    </row>
    <row r="216" spans="1:3" x14ac:dyDescent="0.25">
      <c r="A216" t="str">
        <f xml:space="preserve"> ' Data'!D216</f>
        <v>United States</v>
      </c>
      <c r="B216" s="18">
        <f>' Data'!T216</f>
        <v>117.24</v>
      </c>
      <c r="C216">
        <f>' Data'!L216</f>
        <v>8800</v>
      </c>
    </row>
    <row r="217" spans="1:3" x14ac:dyDescent="0.25">
      <c r="A217" t="str">
        <f xml:space="preserve"> ' Data'!D217</f>
        <v>China</v>
      </c>
      <c r="B217" s="18">
        <f>' Data'!T217</f>
        <v>125.08</v>
      </c>
      <c r="C217">
        <f>' Data'!L217</f>
        <v>8800</v>
      </c>
    </row>
    <row r="218" spans="1:3" x14ac:dyDescent="0.25">
      <c r="A218" t="str">
        <f xml:space="preserve"> ' Data'!D218</f>
        <v>United Kingdom</v>
      </c>
      <c r="B218" s="18">
        <f>' Data'!T218</f>
        <v>119.62</v>
      </c>
      <c r="C218">
        <f>' Data'!L218</f>
        <v>8800</v>
      </c>
    </row>
    <row r="219" spans="1:3" x14ac:dyDescent="0.25">
      <c r="A219" t="str">
        <f xml:space="preserve"> ' Data'!D219</f>
        <v>China</v>
      </c>
      <c r="B219" s="18">
        <f>' Data'!T219</f>
        <v>125.08</v>
      </c>
      <c r="C219">
        <f>' Data'!L219</f>
        <v>8700</v>
      </c>
    </row>
    <row r="220" spans="1:3" x14ac:dyDescent="0.25">
      <c r="A220" t="str">
        <f xml:space="preserve"> ' Data'!D220</f>
        <v>Germany</v>
      </c>
      <c r="B220" s="18">
        <f>' Data'!T220</f>
        <v>112.85</v>
      </c>
      <c r="C220">
        <f>' Data'!L220</f>
        <v>8700</v>
      </c>
    </row>
    <row r="221" spans="1:3" x14ac:dyDescent="0.25">
      <c r="A221" t="str">
        <f xml:space="preserve"> ' Data'!D221</f>
        <v>United States</v>
      </c>
      <c r="B221" s="18">
        <f>' Data'!T221</f>
        <v>117.24</v>
      </c>
      <c r="C221">
        <f>' Data'!L221</f>
        <v>8600</v>
      </c>
    </row>
    <row r="222" spans="1:3" x14ac:dyDescent="0.25">
      <c r="A222" t="str">
        <f xml:space="preserve"> ' Data'!D222</f>
        <v>New Zealand</v>
      </c>
      <c r="B222" s="18">
        <f>' Data'!T222</f>
        <v>114.24</v>
      </c>
      <c r="C222">
        <f>' Data'!L222</f>
        <v>8600</v>
      </c>
    </row>
    <row r="223" spans="1:3" x14ac:dyDescent="0.25">
      <c r="A223" t="str">
        <f xml:space="preserve"> ' Data'!D223</f>
        <v>India</v>
      </c>
      <c r="B223" s="18">
        <f>' Data'!T223</f>
        <v>180.44</v>
      </c>
      <c r="C223">
        <f>' Data'!L223</f>
        <v>8600</v>
      </c>
    </row>
    <row r="224" spans="1:3" x14ac:dyDescent="0.25">
      <c r="A224" t="str">
        <f xml:space="preserve"> ' Data'!D224</f>
        <v>Germany</v>
      </c>
      <c r="B224" s="18">
        <f>' Data'!T224</f>
        <v>112.85</v>
      </c>
      <c r="C224">
        <f>' Data'!L224</f>
        <v>8600</v>
      </c>
    </row>
    <row r="225" spans="1:3" x14ac:dyDescent="0.25">
      <c r="A225" t="str">
        <f xml:space="preserve"> ' Data'!D225</f>
        <v>Switzerland</v>
      </c>
      <c r="B225" s="18">
        <f>' Data'!T225</f>
        <v>99.55</v>
      </c>
      <c r="C225">
        <f>' Data'!L225</f>
        <v>8600</v>
      </c>
    </row>
    <row r="226" spans="1:3" x14ac:dyDescent="0.25">
      <c r="A226" t="str">
        <f xml:space="preserve"> ' Data'!D226</f>
        <v>Philippines</v>
      </c>
      <c r="B226" s="18">
        <f>' Data'!T226</f>
        <v>129.61000000000001</v>
      </c>
      <c r="C226">
        <f>' Data'!L226</f>
        <v>8600</v>
      </c>
    </row>
    <row r="227" spans="1:3" x14ac:dyDescent="0.25">
      <c r="A227" t="str">
        <f xml:space="preserve"> ' Data'!D227</f>
        <v>United States</v>
      </c>
      <c r="B227" s="18">
        <f>' Data'!T227</f>
        <v>117.24</v>
      </c>
      <c r="C227">
        <f>' Data'!L227</f>
        <v>8600</v>
      </c>
    </row>
    <row r="228" spans="1:3" x14ac:dyDescent="0.25">
      <c r="A228" t="str">
        <f xml:space="preserve"> ' Data'!D228</f>
        <v>United States</v>
      </c>
      <c r="B228" s="18">
        <f>' Data'!T228</f>
        <v>117.24</v>
      </c>
      <c r="C228">
        <f>' Data'!L228</f>
        <v>8500</v>
      </c>
    </row>
    <row r="229" spans="1:3" x14ac:dyDescent="0.25">
      <c r="A229" t="str">
        <f xml:space="preserve"> ' Data'!D229</f>
        <v>United States</v>
      </c>
      <c r="B229" s="18">
        <f>' Data'!T229</f>
        <v>117.24</v>
      </c>
      <c r="C229">
        <f>' Data'!L229</f>
        <v>8500</v>
      </c>
    </row>
    <row r="230" spans="1:3" x14ac:dyDescent="0.25">
      <c r="A230" t="str">
        <f xml:space="preserve"> ' Data'!D230</f>
        <v>China</v>
      </c>
      <c r="B230" s="18">
        <f>' Data'!T230</f>
        <v>125.08</v>
      </c>
      <c r="C230">
        <f>' Data'!L230</f>
        <v>8500</v>
      </c>
    </row>
    <row r="231" spans="1:3" x14ac:dyDescent="0.25">
      <c r="A231" t="str">
        <f xml:space="preserve"> ' Data'!D231</f>
        <v>United States</v>
      </c>
      <c r="B231" s="18">
        <f>' Data'!T231</f>
        <v>117.24</v>
      </c>
      <c r="C231">
        <f>' Data'!L231</f>
        <v>8400</v>
      </c>
    </row>
    <row r="232" spans="1:3" x14ac:dyDescent="0.25">
      <c r="A232" t="str">
        <f xml:space="preserve"> ' Data'!D232</f>
        <v>South Africa</v>
      </c>
      <c r="B232" s="18">
        <f>' Data'!T232</f>
        <v>158.93</v>
      </c>
      <c r="C232">
        <f>' Data'!L232</f>
        <v>8400</v>
      </c>
    </row>
    <row r="233" spans="1:3" x14ac:dyDescent="0.25">
      <c r="A233" t="str">
        <f xml:space="preserve"> ' Data'!D233</f>
        <v>Australia</v>
      </c>
      <c r="B233" s="18">
        <f>' Data'!T233</f>
        <v>119.8</v>
      </c>
      <c r="C233">
        <f>' Data'!L233</f>
        <v>8400</v>
      </c>
    </row>
    <row r="234" spans="1:3" x14ac:dyDescent="0.25">
      <c r="A234" t="str">
        <f xml:space="preserve"> ' Data'!D234</f>
        <v>China</v>
      </c>
      <c r="B234" s="18">
        <f>' Data'!T234</f>
        <v>125.08</v>
      </c>
      <c r="C234">
        <f>' Data'!L234</f>
        <v>8400</v>
      </c>
    </row>
    <row r="235" spans="1:3" x14ac:dyDescent="0.25">
      <c r="A235" t="str">
        <f xml:space="preserve"> ' Data'!D235</f>
        <v>United States</v>
      </c>
      <c r="B235" s="18">
        <f>' Data'!T235</f>
        <v>117.24</v>
      </c>
      <c r="C235">
        <f>' Data'!L235</f>
        <v>8300</v>
      </c>
    </row>
    <row r="236" spans="1:3" x14ac:dyDescent="0.25">
      <c r="A236" t="str">
        <f xml:space="preserve"> ' Data'!D236</f>
        <v>Russia</v>
      </c>
      <c r="B236" s="18">
        <f>' Data'!T236</f>
        <v>180.75</v>
      </c>
      <c r="C236">
        <f>' Data'!L236</f>
        <v>8200</v>
      </c>
    </row>
    <row r="237" spans="1:3" x14ac:dyDescent="0.25">
      <c r="A237" t="str">
        <f xml:space="preserve"> ' Data'!D237</f>
        <v>Nigeria</v>
      </c>
      <c r="B237" s="18">
        <f>' Data'!T237</f>
        <v>267.51</v>
      </c>
      <c r="C237">
        <f>' Data'!L237</f>
        <v>8200</v>
      </c>
    </row>
    <row r="238" spans="1:3" x14ac:dyDescent="0.25">
      <c r="A238" t="str">
        <f xml:space="preserve"> ' Data'!D238</f>
        <v>United States</v>
      </c>
      <c r="B238" s="18">
        <f>' Data'!T238</f>
        <v>117.24</v>
      </c>
      <c r="C238">
        <f>' Data'!L238</f>
        <v>8200</v>
      </c>
    </row>
    <row r="239" spans="1:3" x14ac:dyDescent="0.25">
      <c r="A239" t="str">
        <f xml:space="preserve"> ' Data'!D239</f>
        <v>India</v>
      </c>
      <c r="B239" s="18">
        <f>' Data'!T239</f>
        <v>180.44</v>
      </c>
      <c r="C239">
        <f>' Data'!L239</f>
        <v>8200</v>
      </c>
    </row>
    <row r="240" spans="1:3" x14ac:dyDescent="0.25">
      <c r="A240" t="str">
        <f xml:space="preserve"> ' Data'!D240</f>
        <v>China</v>
      </c>
      <c r="B240" s="18">
        <f>' Data'!T240</f>
        <v>125.08</v>
      </c>
      <c r="C240">
        <f>' Data'!L240</f>
        <v>8200</v>
      </c>
    </row>
    <row r="241" spans="1:3" x14ac:dyDescent="0.25">
      <c r="A241" t="str">
        <f xml:space="preserve"> ' Data'!D241</f>
        <v>China</v>
      </c>
      <c r="B241" s="18">
        <f>' Data'!T241</f>
        <v>125.08</v>
      </c>
      <c r="C241">
        <f>' Data'!L241</f>
        <v>8200</v>
      </c>
    </row>
    <row r="242" spans="1:3" x14ac:dyDescent="0.25">
      <c r="A242" t="str">
        <f xml:space="preserve"> ' Data'!D242</f>
        <v>France</v>
      </c>
      <c r="B242" s="18">
        <f>' Data'!T242</f>
        <v>110.05</v>
      </c>
      <c r="C242">
        <f>' Data'!L242</f>
        <v>8100</v>
      </c>
    </row>
    <row r="243" spans="1:3" x14ac:dyDescent="0.25">
      <c r="A243" t="str">
        <f xml:space="preserve"> ' Data'!D243</f>
        <v>France</v>
      </c>
      <c r="B243" s="18">
        <f>' Data'!T243</f>
        <v>110.05</v>
      </c>
      <c r="C243">
        <f>' Data'!L243</f>
        <v>8100</v>
      </c>
    </row>
    <row r="244" spans="1:3" x14ac:dyDescent="0.25">
      <c r="A244" t="str">
        <f xml:space="preserve"> ' Data'!D244</f>
        <v>United States</v>
      </c>
      <c r="B244" s="18">
        <f>' Data'!T244</f>
        <v>117.24</v>
      </c>
      <c r="C244">
        <f>' Data'!L244</f>
        <v>8100</v>
      </c>
    </row>
    <row r="245" spans="1:3" x14ac:dyDescent="0.25">
      <c r="A245" t="str">
        <f xml:space="preserve"> ' Data'!D245</f>
        <v>France</v>
      </c>
      <c r="B245" s="18">
        <f>' Data'!T245</f>
        <v>110.05</v>
      </c>
      <c r="C245">
        <f>' Data'!L245</f>
        <v>8100</v>
      </c>
    </row>
    <row r="246" spans="1:3" x14ac:dyDescent="0.25">
      <c r="A246" t="str">
        <f xml:space="preserve"> ' Data'!D246</f>
        <v>Switzerland</v>
      </c>
      <c r="B246" s="18">
        <f>' Data'!T246</f>
        <v>99.55</v>
      </c>
      <c r="C246">
        <f>' Data'!L246</f>
        <v>8100</v>
      </c>
    </row>
    <row r="247" spans="1:3" x14ac:dyDescent="0.25">
      <c r="A247" t="str">
        <f xml:space="preserve"> ' Data'!D247</f>
        <v>United States</v>
      </c>
      <c r="B247" s="18">
        <f>' Data'!T247</f>
        <v>117.24</v>
      </c>
      <c r="C247">
        <f>' Data'!L247</f>
        <v>8000</v>
      </c>
    </row>
    <row r="248" spans="1:3" x14ac:dyDescent="0.25">
      <c r="A248" t="str">
        <f xml:space="preserve"> ' Data'!D248</f>
        <v>Russia</v>
      </c>
      <c r="B248" s="18">
        <f>' Data'!T248</f>
        <v>180.75</v>
      </c>
      <c r="C248">
        <f>' Data'!L248</f>
        <v>8000</v>
      </c>
    </row>
    <row r="249" spans="1:3" x14ac:dyDescent="0.25">
      <c r="A249" t="str">
        <f xml:space="preserve"> ' Data'!D249</f>
        <v>United States</v>
      </c>
      <c r="B249" s="18">
        <f>' Data'!T249</f>
        <v>117.24</v>
      </c>
      <c r="C249">
        <f>' Data'!L249</f>
        <v>8000</v>
      </c>
    </row>
    <row r="250" spans="1:3" x14ac:dyDescent="0.25">
      <c r="A250" t="str">
        <f xml:space="preserve"> ' Data'!D250</f>
        <v>United States</v>
      </c>
      <c r="B250" s="18">
        <f>' Data'!T250</f>
        <v>117.24</v>
      </c>
      <c r="C250">
        <f>' Data'!L250</f>
        <v>8000</v>
      </c>
    </row>
    <row r="251" spans="1:3" x14ac:dyDescent="0.25">
      <c r="A251" t="str">
        <f xml:space="preserve"> ' Data'!D251</f>
        <v>United States</v>
      </c>
      <c r="B251" s="18">
        <f>' Data'!T251</f>
        <v>117.24</v>
      </c>
      <c r="C251">
        <f>' Data'!L251</f>
        <v>8000</v>
      </c>
    </row>
    <row r="252" spans="1:3" x14ac:dyDescent="0.25">
      <c r="A252" t="str">
        <f xml:space="preserve"> ' Data'!D252</f>
        <v>Czech Republic</v>
      </c>
      <c r="B252" s="18">
        <f>' Data'!T252</f>
        <v>116.48</v>
      </c>
      <c r="C252">
        <f>' Data'!L252</f>
        <v>8000</v>
      </c>
    </row>
    <row r="253" spans="1:3" x14ac:dyDescent="0.25">
      <c r="A253" t="str">
        <f xml:space="preserve"> ' Data'!D253</f>
        <v>United States</v>
      </c>
      <c r="B253" s="18">
        <f>' Data'!T253</f>
        <v>117.24</v>
      </c>
      <c r="C253">
        <f>' Data'!L253</f>
        <v>7900</v>
      </c>
    </row>
    <row r="254" spans="1:3" x14ac:dyDescent="0.25">
      <c r="A254" t="str">
        <f xml:space="preserve"> ' Data'!D254</f>
        <v>China</v>
      </c>
      <c r="B254" s="18">
        <f>' Data'!T254</f>
        <v>125.08</v>
      </c>
      <c r="C254">
        <f>' Data'!L254</f>
        <v>7900</v>
      </c>
    </row>
    <row r="255" spans="1:3" x14ac:dyDescent="0.25">
      <c r="A255" t="str">
        <f xml:space="preserve"> ' Data'!D255</f>
        <v>United States</v>
      </c>
      <c r="B255" s="18">
        <f>' Data'!T255</f>
        <v>117.24</v>
      </c>
      <c r="C255">
        <f>' Data'!L255</f>
        <v>7900</v>
      </c>
    </row>
    <row r="256" spans="1:3" x14ac:dyDescent="0.25">
      <c r="A256" t="str">
        <f xml:space="preserve"> ' Data'!D256</f>
        <v>South Korea</v>
      </c>
      <c r="B256" s="18">
        <f>' Data'!T256</f>
        <v>115.16</v>
      </c>
      <c r="C256">
        <f>' Data'!L256</f>
        <v>7900</v>
      </c>
    </row>
    <row r="257" spans="1:3" x14ac:dyDescent="0.25">
      <c r="A257" t="str">
        <f xml:space="preserve"> ' Data'!D257</f>
        <v>United States</v>
      </c>
      <c r="B257" s="18">
        <f>' Data'!T257</f>
        <v>117.24</v>
      </c>
      <c r="C257">
        <f>' Data'!L257</f>
        <v>7900</v>
      </c>
    </row>
    <row r="258" spans="1:3" x14ac:dyDescent="0.25">
      <c r="A258" t="str">
        <f xml:space="preserve"> ' Data'!D258</f>
        <v>United States</v>
      </c>
      <c r="B258" s="18">
        <f>' Data'!T258</f>
        <v>117.24</v>
      </c>
      <c r="C258">
        <f>' Data'!L258</f>
        <v>7900</v>
      </c>
    </row>
    <row r="259" spans="1:3" x14ac:dyDescent="0.25">
      <c r="A259" t="str">
        <f xml:space="preserve"> ' Data'!D259</f>
        <v>Russia</v>
      </c>
      <c r="B259" s="18">
        <f>' Data'!T259</f>
        <v>180.75</v>
      </c>
      <c r="C259">
        <f>' Data'!L259</f>
        <v>7900</v>
      </c>
    </row>
    <row r="260" spans="1:3" x14ac:dyDescent="0.25">
      <c r="A260" t="str">
        <f xml:space="preserve"> ' Data'!D260</f>
        <v>Austria</v>
      </c>
      <c r="B260" s="18">
        <f>' Data'!T260</f>
        <v>118.06</v>
      </c>
      <c r="C260">
        <f>' Data'!L260</f>
        <v>7900</v>
      </c>
    </row>
    <row r="261" spans="1:3" x14ac:dyDescent="0.25">
      <c r="A261" t="str">
        <f xml:space="preserve"> ' Data'!D261</f>
        <v>United States</v>
      </c>
      <c r="B261" s="18">
        <f>' Data'!T261</f>
        <v>117.24</v>
      </c>
      <c r="C261">
        <f>' Data'!L261</f>
        <v>7800</v>
      </c>
    </row>
    <row r="262" spans="1:3" x14ac:dyDescent="0.25">
      <c r="A262" t="str">
        <f xml:space="preserve"> ' Data'!D262</f>
        <v>China</v>
      </c>
      <c r="B262" s="18">
        <f>' Data'!T262</f>
        <v>125.08</v>
      </c>
      <c r="C262">
        <f>' Data'!L262</f>
        <v>7800</v>
      </c>
    </row>
    <row r="263" spans="1:3" x14ac:dyDescent="0.25">
      <c r="A263" t="str">
        <f xml:space="preserve"> ' Data'!D263</f>
        <v>China</v>
      </c>
      <c r="B263" s="18">
        <f>' Data'!T263</f>
        <v>125.08</v>
      </c>
      <c r="C263">
        <f>' Data'!L263</f>
        <v>7800</v>
      </c>
    </row>
    <row r="264" spans="1:3" x14ac:dyDescent="0.25">
      <c r="A264" t="str">
        <f xml:space="preserve"> ' Data'!D264</f>
        <v>China</v>
      </c>
      <c r="B264" s="18">
        <f>' Data'!T264</f>
        <v>125.08</v>
      </c>
      <c r="C264">
        <f>' Data'!L264</f>
        <v>7800</v>
      </c>
    </row>
    <row r="265" spans="1:3" x14ac:dyDescent="0.25">
      <c r="A265" t="str">
        <f xml:space="preserve"> ' Data'!D265</f>
        <v>France</v>
      </c>
      <c r="B265" s="18">
        <f>' Data'!T265</f>
        <v>110.05</v>
      </c>
      <c r="C265">
        <f>' Data'!L265</f>
        <v>7700</v>
      </c>
    </row>
    <row r="266" spans="1:3" x14ac:dyDescent="0.25">
      <c r="A266" t="str">
        <f xml:space="preserve"> ' Data'!D266</f>
        <v>France</v>
      </c>
      <c r="B266" s="18">
        <f>' Data'!T266</f>
        <v>110.05</v>
      </c>
      <c r="C266">
        <f>' Data'!L266</f>
        <v>7700</v>
      </c>
    </row>
    <row r="267" spans="1:3" x14ac:dyDescent="0.25">
      <c r="A267" t="str">
        <f xml:space="preserve"> ' Data'!D267</f>
        <v>United States</v>
      </c>
      <c r="B267" s="18">
        <f>' Data'!T267</f>
        <v>117.24</v>
      </c>
      <c r="C267">
        <f>' Data'!L267</f>
        <v>7700</v>
      </c>
    </row>
    <row r="268" spans="1:3" x14ac:dyDescent="0.25">
      <c r="A268" t="str">
        <f xml:space="preserve"> ' Data'!D268</f>
        <v>China</v>
      </c>
      <c r="B268" s="18">
        <f>' Data'!T268</f>
        <v>125.08</v>
      </c>
      <c r="C268">
        <f>' Data'!L268</f>
        <v>7700</v>
      </c>
    </row>
    <row r="269" spans="1:3" x14ac:dyDescent="0.25">
      <c r="A269" t="str">
        <f xml:space="preserve"> ' Data'!D269</f>
        <v>China</v>
      </c>
      <c r="B269" s="18">
        <f>' Data'!T269</f>
        <v>125.08</v>
      </c>
      <c r="C269">
        <f>' Data'!L269</f>
        <v>7700</v>
      </c>
    </row>
    <row r="270" spans="1:3" x14ac:dyDescent="0.25">
      <c r="A270" t="str">
        <f xml:space="preserve"> ' Data'!D270</f>
        <v>United States</v>
      </c>
      <c r="B270" s="18">
        <f>' Data'!T270</f>
        <v>117.24</v>
      </c>
      <c r="C270">
        <f>' Data'!L270</f>
        <v>7700</v>
      </c>
    </row>
    <row r="271" spans="1:3" x14ac:dyDescent="0.25">
      <c r="A271" t="str">
        <f xml:space="preserve"> ' Data'!D271</f>
        <v>United States</v>
      </c>
      <c r="B271" s="18">
        <f>' Data'!T271</f>
        <v>117.24</v>
      </c>
      <c r="C271">
        <f>' Data'!L271</f>
        <v>7700</v>
      </c>
    </row>
    <row r="272" spans="1:3" x14ac:dyDescent="0.25">
      <c r="A272" t="str">
        <f xml:space="preserve"> ' Data'!D272</f>
        <v>Norway</v>
      </c>
      <c r="B272" s="18">
        <f>' Data'!T272</f>
        <v>120.27</v>
      </c>
      <c r="C272">
        <f>' Data'!L272</f>
        <v>7700</v>
      </c>
    </row>
    <row r="273" spans="1:3" x14ac:dyDescent="0.25">
      <c r="A273" t="str">
        <f xml:space="preserve"> ' Data'!D273</f>
        <v>China</v>
      </c>
      <c r="B273" s="18">
        <f>' Data'!T273</f>
        <v>125.08</v>
      </c>
      <c r="C273">
        <f>' Data'!L273</f>
        <v>7600</v>
      </c>
    </row>
    <row r="274" spans="1:3" x14ac:dyDescent="0.25">
      <c r="A274" t="str">
        <f xml:space="preserve"> ' Data'!D274</f>
        <v>India</v>
      </c>
      <c r="B274" s="18">
        <f>' Data'!T274</f>
        <v>180.44</v>
      </c>
      <c r="C274">
        <f>' Data'!L274</f>
        <v>7600</v>
      </c>
    </row>
    <row r="275" spans="1:3" x14ac:dyDescent="0.25">
      <c r="A275" t="str">
        <f xml:space="preserve"> ' Data'!D275</f>
        <v>United Kingdom</v>
      </c>
      <c r="B275" s="18">
        <f>' Data'!T275</f>
        <v>119.62</v>
      </c>
      <c r="C275">
        <f>' Data'!L275</f>
        <v>7600</v>
      </c>
    </row>
    <row r="276" spans="1:3" x14ac:dyDescent="0.25">
      <c r="A276" t="str">
        <f xml:space="preserve"> ' Data'!D276</f>
        <v>United States</v>
      </c>
      <c r="B276" s="18">
        <f>' Data'!T276</f>
        <v>117.24</v>
      </c>
      <c r="C276">
        <f>' Data'!L276</f>
        <v>7600</v>
      </c>
    </row>
    <row r="277" spans="1:3" x14ac:dyDescent="0.25">
      <c r="A277" t="str">
        <f xml:space="preserve"> ' Data'!D277</f>
        <v>Singapore</v>
      </c>
      <c r="B277" s="18">
        <f>' Data'!T277</f>
        <v>114.41</v>
      </c>
      <c r="C277">
        <f>' Data'!L277</f>
        <v>7600</v>
      </c>
    </row>
    <row r="278" spans="1:3" x14ac:dyDescent="0.25">
      <c r="A278" t="str">
        <f xml:space="preserve"> ' Data'!D278</f>
        <v>United Kingdom</v>
      </c>
      <c r="B278" s="18">
        <f>' Data'!T278</f>
        <v>119.62</v>
      </c>
      <c r="C278">
        <f>' Data'!L278</f>
        <v>7600</v>
      </c>
    </row>
    <row r="279" spans="1:3" x14ac:dyDescent="0.25">
      <c r="A279" t="str">
        <f xml:space="preserve"> ' Data'!D279</f>
        <v>United States</v>
      </c>
      <c r="B279" s="18">
        <f>' Data'!T279</f>
        <v>117.24</v>
      </c>
      <c r="C279">
        <f>' Data'!L279</f>
        <v>7600</v>
      </c>
    </row>
    <row r="280" spans="1:3" x14ac:dyDescent="0.25">
      <c r="A280" t="str">
        <f xml:space="preserve"> ' Data'!D280</f>
        <v>China</v>
      </c>
      <c r="B280" s="18">
        <f>' Data'!T280</f>
        <v>125.08</v>
      </c>
      <c r="C280">
        <f>' Data'!L280</f>
        <v>7600</v>
      </c>
    </row>
    <row r="281" spans="1:3" x14ac:dyDescent="0.25">
      <c r="A281" t="str">
        <f xml:space="preserve"> ' Data'!D281</f>
        <v>United States</v>
      </c>
      <c r="B281" s="18">
        <f>' Data'!T281</f>
        <v>117.24</v>
      </c>
      <c r="C281">
        <f>' Data'!L281</f>
        <v>7500</v>
      </c>
    </row>
    <row r="282" spans="1:3" x14ac:dyDescent="0.25">
      <c r="A282" t="str">
        <f xml:space="preserve"> ' Data'!D282</f>
        <v>United States</v>
      </c>
      <c r="B282" s="18">
        <f>' Data'!T282</f>
        <v>117.24</v>
      </c>
      <c r="C282">
        <f>' Data'!L282</f>
        <v>7500</v>
      </c>
    </row>
    <row r="283" spans="1:3" x14ac:dyDescent="0.25">
      <c r="A283" t="str">
        <f xml:space="preserve"> ' Data'!D283</f>
        <v>China</v>
      </c>
      <c r="B283" s="18">
        <f>' Data'!T283</f>
        <v>125.08</v>
      </c>
      <c r="C283">
        <f>' Data'!L283</f>
        <v>7500</v>
      </c>
    </row>
    <row r="284" spans="1:3" x14ac:dyDescent="0.25">
      <c r="A284" t="str">
        <f xml:space="preserve"> ' Data'!D284</f>
        <v>United States</v>
      </c>
      <c r="B284" s="18">
        <f>' Data'!T284</f>
        <v>117.24</v>
      </c>
      <c r="C284">
        <f>' Data'!L284</f>
        <v>7500</v>
      </c>
    </row>
    <row r="285" spans="1:3" x14ac:dyDescent="0.25">
      <c r="A285" t="str">
        <f xml:space="preserve"> ' Data'!D285</f>
        <v>United States</v>
      </c>
      <c r="B285" s="18">
        <f>' Data'!T285</f>
        <v>117.24</v>
      </c>
      <c r="C285">
        <f>' Data'!L285</f>
        <v>7500</v>
      </c>
    </row>
    <row r="286" spans="1:3" x14ac:dyDescent="0.25">
      <c r="A286" t="str">
        <f xml:space="preserve"> ' Data'!D286</f>
        <v>Singapore</v>
      </c>
      <c r="B286" s="18">
        <f>' Data'!T286</f>
        <v>114.41</v>
      </c>
      <c r="C286">
        <f>' Data'!L286</f>
        <v>7500</v>
      </c>
    </row>
    <row r="287" spans="1:3" x14ac:dyDescent="0.25">
      <c r="A287" t="str">
        <f xml:space="preserve"> ' Data'!D287</f>
        <v>United States</v>
      </c>
      <c r="B287" s="18">
        <f>' Data'!T287</f>
        <v>117.24</v>
      </c>
      <c r="C287">
        <f>' Data'!L287</f>
        <v>7400</v>
      </c>
    </row>
    <row r="288" spans="1:3" x14ac:dyDescent="0.25">
      <c r="A288" t="str">
        <f xml:space="preserve"> ' Data'!D288</f>
        <v>United Kingdom</v>
      </c>
      <c r="B288" s="18">
        <f>' Data'!T288</f>
        <v>119.62</v>
      </c>
      <c r="C288">
        <f>' Data'!L288</f>
        <v>7400</v>
      </c>
    </row>
    <row r="289" spans="1:3" x14ac:dyDescent="0.25">
      <c r="A289" t="str">
        <f xml:space="preserve"> ' Data'!D289</f>
        <v>China</v>
      </c>
      <c r="B289" s="18">
        <f>' Data'!T289</f>
        <v>125.08</v>
      </c>
      <c r="C289">
        <f>' Data'!L289</f>
        <v>7400</v>
      </c>
    </row>
    <row r="290" spans="1:3" x14ac:dyDescent="0.25">
      <c r="A290" t="str">
        <f xml:space="preserve"> ' Data'!D290</f>
        <v>Singapore</v>
      </c>
      <c r="B290" s="18">
        <f>' Data'!T290</f>
        <v>114.41</v>
      </c>
      <c r="C290">
        <f>' Data'!L290</f>
        <v>7400</v>
      </c>
    </row>
    <row r="291" spans="1:3" x14ac:dyDescent="0.25">
      <c r="A291" t="str">
        <f xml:space="preserve"> ' Data'!D291</f>
        <v>United States</v>
      </c>
      <c r="B291" s="18">
        <f>' Data'!T291</f>
        <v>117.24</v>
      </c>
      <c r="C291">
        <f>' Data'!L291</f>
        <v>7400</v>
      </c>
    </row>
    <row r="292" spans="1:3" x14ac:dyDescent="0.25">
      <c r="A292" t="str">
        <f xml:space="preserve"> ' Data'!D292</f>
        <v>Egypt</v>
      </c>
      <c r="B292" s="18">
        <f>' Data'!T292</f>
        <v>288.57</v>
      </c>
      <c r="C292">
        <f>' Data'!L292</f>
        <v>7400</v>
      </c>
    </row>
    <row r="293" spans="1:3" x14ac:dyDescent="0.25">
      <c r="A293" t="str">
        <f xml:space="preserve"> ' Data'!D293</f>
        <v>United States</v>
      </c>
      <c r="B293" s="18">
        <f>' Data'!T293</f>
        <v>117.24</v>
      </c>
      <c r="C293">
        <f>' Data'!L293</f>
        <v>7400</v>
      </c>
    </row>
    <row r="294" spans="1:3" x14ac:dyDescent="0.25">
      <c r="A294" t="str">
        <f xml:space="preserve"> ' Data'!D294</f>
        <v>India</v>
      </c>
      <c r="B294" s="18">
        <f>' Data'!T294</f>
        <v>180.44</v>
      </c>
      <c r="C294">
        <f>' Data'!L294</f>
        <v>7300</v>
      </c>
    </row>
    <row r="295" spans="1:3" x14ac:dyDescent="0.25">
      <c r="A295" t="str">
        <f xml:space="preserve"> ' Data'!D295</f>
        <v>Russia</v>
      </c>
      <c r="B295" s="18">
        <f>' Data'!T295</f>
        <v>180.75</v>
      </c>
      <c r="C295">
        <f>' Data'!L295</f>
        <v>7300</v>
      </c>
    </row>
    <row r="296" spans="1:3" x14ac:dyDescent="0.25">
      <c r="A296" t="str">
        <f xml:space="preserve"> ' Data'!D296</f>
        <v>Denmark</v>
      </c>
      <c r="B296" s="18">
        <f>' Data'!T296</f>
        <v>110.35</v>
      </c>
      <c r="C296">
        <f>' Data'!L296</f>
        <v>7300</v>
      </c>
    </row>
    <row r="297" spans="1:3" x14ac:dyDescent="0.25">
      <c r="A297" t="str">
        <f xml:space="preserve"> ' Data'!D297</f>
        <v>Philippines</v>
      </c>
      <c r="B297" s="18">
        <f>' Data'!T297</f>
        <v>129.61000000000001</v>
      </c>
      <c r="C297">
        <f>' Data'!L297</f>
        <v>7300</v>
      </c>
    </row>
    <row r="298" spans="1:3" x14ac:dyDescent="0.25">
      <c r="A298" t="str">
        <f xml:space="preserve"> ' Data'!D298</f>
        <v>China</v>
      </c>
      <c r="B298" s="18">
        <f>' Data'!T298</f>
        <v>125.08</v>
      </c>
      <c r="C298">
        <f>' Data'!L298</f>
        <v>7300</v>
      </c>
    </row>
    <row r="299" spans="1:3" x14ac:dyDescent="0.25">
      <c r="A299" t="str">
        <f xml:space="preserve"> ' Data'!D299</f>
        <v>United States</v>
      </c>
      <c r="B299" s="18">
        <f>' Data'!T299</f>
        <v>117.24</v>
      </c>
      <c r="C299">
        <f>' Data'!L299</f>
        <v>7200</v>
      </c>
    </row>
    <row r="300" spans="1:3" x14ac:dyDescent="0.25">
      <c r="A300" t="str">
        <f xml:space="preserve"> ' Data'!D300</f>
        <v>United States</v>
      </c>
      <c r="B300" s="18">
        <f>' Data'!T300</f>
        <v>117.24</v>
      </c>
      <c r="C300">
        <f>' Data'!L300</f>
        <v>7200</v>
      </c>
    </row>
    <row r="301" spans="1:3" x14ac:dyDescent="0.25">
      <c r="A301" t="str">
        <f xml:space="preserve"> ' Data'!D301</f>
        <v>United States</v>
      </c>
      <c r="B301" s="18">
        <f>' Data'!T301</f>
        <v>117.24</v>
      </c>
      <c r="C301">
        <f>' Data'!L301</f>
        <v>7200</v>
      </c>
    </row>
    <row r="302" spans="1:3" x14ac:dyDescent="0.25">
      <c r="A302" t="str">
        <f xml:space="preserve"> ' Data'!D302</f>
        <v>United States</v>
      </c>
      <c r="B302" s="18">
        <f>' Data'!T302</f>
        <v>117.24</v>
      </c>
      <c r="C302">
        <f>' Data'!L302</f>
        <v>7200</v>
      </c>
    </row>
    <row r="303" spans="1:3" x14ac:dyDescent="0.25">
      <c r="A303" t="str">
        <f xml:space="preserve"> ' Data'!D303</f>
        <v>United Arab Emirates</v>
      </c>
      <c r="B303" s="18">
        <f>' Data'!T303</f>
        <v>114.52</v>
      </c>
      <c r="C303">
        <f>' Data'!L303</f>
        <v>7200</v>
      </c>
    </row>
    <row r="304" spans="1:3" x14ac:dyDescent="0.25">
      <c r="A304" t="str">
        <f xml:space="preserve"> ' Data'!D304</f>
        <v>Japan</v>
      </c>
      <c r="B304" s="18">
        <f>' Data'!T304</f>
        <v>105.48</v>
      </c>
      <c r="C304">
        <f>' Data'!L304</f>
        <v>7200</v>
      </c>
    </row>
    <row r="305" spans="1:3" x14ac:dyDescent="0.25">
      <c r="A305" t="str">
        <f xml:space="preserve"> ' Data'!D305</f>
        <v>China</v>
      </c>
      <c r="B305" s="18">
        <f>' Data'!T305</f>
        <v>125.08</v>
      </c>
      <c r="C305">
        <f>' Data'!L305</f>
        <v>7200</v>
      </c>
    </row>
    <row r="306" spans="1:3" x14ac:dyDescent="0.25">
      <c r="A306" t="str">
        <f xml:space="preserve"> ' Data'!D306</f>
        <v>United States</v>
      </c>
      <c r="B306" s="18">
        <f>' Data'!T306</f>
        <v>117.24</v>
      </c>
      <c r="C306">
        <f>' Data'!L306</f>
        <v>7100</v>
      </c>
    </row>
    <row r="307" spans="1:3" x14ac:dyDescent="0.25">
      <c r="A307" t="str">
        <f xml:space="preserve"> ' Data'!D307</f>
        <v>Austria</v>
      </c>
      <c r="B307" s="18">
        <f>' Data'!T307</f>
        <v>118.06</v>
      </c>
      <c r="C307">
        <f>' Data'!L307</f>
        <v>7100</v>
      </c>
    </row>
    <row r="308" spans="1:3" x14ac:dyDescent="0.25">
      <c r="A308" t="str">
        <f xml:space="preserve"> ' Data'!D308</f>
        <v>United States</v>
      </c>
      <c r="B308" s="18">
        <f>' Data'!T308</f>
        <v>117.24</v>
      </c>
      <c r="C308">
        <f>' Data'!L308</f>
        <v>7100</v>
      </c>
    </row>
    <row r="309" spans="1:3" x14ac:dyDescent="0.25">
      <c r="A309" t="str">
        <f xml:space="preserve"> ' Data'!D309</f>
        <v>China</v>
      </c>
      <c r="B309" s="18">
        <f>' Data'!T309</f>
        <v>125.08</v>
      </c>
      <c r="C309">
        <f>' Data'!L309</f>
        <v>7100</v>
      </c>
    </row>
    <row r="310" spans="1:3" x14ac:dyDescent="0.25">
      <c r="A310" t="str">
        <f xml:space="preserve"> ' Data'!D310</f>
        <v>Switzerland</v>
      </c>
      <c r="B310" s="18">
        <f>' Data'!T310</f>
        <v>99.55</v>
      </c>
      <c r="C310">
        <f>' Data'!L310</f>
        <v>7100</v>
      </c>
    </row>
    <row r="311" spans="1:3" x14ac:dyDescent="0.25">
      <c r="A311" t="str">
        <f xml:space="preserve"> ' Data'!D311</f>
        <v>Singapore</v>
      </c>
      <c r="B311" s="18">
        <f>' Data'!T311</f>
        <v>114.41</v>
      </c>
      <c r="C311">
        <f>' Data'!L311</f>
        <v>7100</v>
      </c>
    </row>
    <row r="312" spans="1:3" x14ac:dyDescent="0.25">
      <c r="A312" t="str">
        <f xml:space="preserve"> ' Data'!D312</f>
        <v>China</v>
      </c>
      <c r="B312" s="18">
        <f>' Data'!T312</f>
        <v>125.08</v>
      </c>
      <c r="C312">
        <f>' Data'!L312</f>
        <v>7100</v>
      </c>
    </row>
    <row r="313" spans="1:3" x14ac:dyDescent="0.25">
      <c r="A313" t="str">
        <f xml:space="preserve"> ' Data'!D313</f>
        <v>United States</v>
      </c>
      <c r="B313" s="18">
        <f>' Data'!T313</f>
        <v>117.24</v>
      </c>
      <c r="C313">
        <f>' Data'!L313</f>
        <v>7000</v>
      </c>
    </row>
    <row r="314" spans="1:3" x14ac:dyDescent="0.25">
      <c r="A314" t="str">
        <f xml:space="preserve"> ' Data'!D314</f>
        <v>United Kingdom</v>
      </c>
      <c r="B314" s="18">
        <f>' Data'!T314</f>
        <v>119.62</v>
      </c>
      <c r="C314">
        <f>' Data'!L314</f>
        <v>7000</v>
      </c>
    </row>
    <row r="315" spans="1:3" x14ac:dyDescent="0.25">
      <c r="A315" t="str">
        <f xml:space="preserve"> ' Data'!D315</f>
        <v>United Kingdom</v>
      </c>
      <c r="B315" s="18">
        <f>' Data'!T315</f>
        <v>119.62</v>
      </c>
      <c r="C315">
        <f>' Data'!L315</f>
        <v>7000</v>
      </c>
    </row>
    <row r="316" spans="1:3" x14ac:dyDescent="0.25">
      <c r="A316" t="str">
        <f xml:space="preserve"> ' Data'!D316</f>
        <v>United States</v>
      </c>
      <c r="B316" s="18">
        <f>' Data'!T316</f>
        <v>117.24</v>
      </c>
      <c r="C316">
        <f>' Data'!L316</f>
        <v>7000</v>
      </c>
    </row>
    <row r="317" spans="1:3" x14ac:dyDescent="0.25">
      <c r="A317" t="str">
        <f xml:space="preserve"> ' Data'!D317</f>
        <v>India</v>
      </c>
      <c r="B317" s="18">
        <f>' Data'!T317</f>
        <v>180.44</v>
      </c>
      <c r="C317">
        <f>' Data'!L317</f>
        <v>7000</v>
      </c>
    </row>
    <row r="318" spans="1:3" x14ac:dyDescent="0.25">
      <c r="A318" t="str">
        <f xml:space="preserve"> ' Data'!D318</f>
        <v>United States</v>
      </c>
      <c r="B318" s="18">
        <f>' Data'!T318</f>
        <v>117.24</v>
      </c>
      <c r="C318">
        <f>' Data'!L318</f>
        <v>7000</v>
      </c>
    </row>
    <row r="319" spans="1:3" x14ac:dyDescent="0.25">
      <c r="A319" t="str">
        <f xml:space="preserve"> ' Data'!D319</f>
        <v>India</v>
      </c>
      <c r="B319" s="18">
        <f>' Data'!T319</f>
        <v>180.44</v>
      </c>
      <c r="C319">
        <f>' Data'!L319</f>
        <v>7000</v>
      </c>
    </row>
    <row r="320" spans="1:3" x14ac:dyDescent="0.25">
      <c r="A320" t="str">
        <f xml:space="preserve"> ' Data'!D320</f>
        <v>India</v>
      </c>
      <c r="B320" s="18">
        <f>' Data'!T320</f>
        <v>180.44</v>
      </c>
      <c r="C320">
        <f>' Data'!L320</f>
        <v>7000</v>
      </c>
    </row>
    <row r="321" spans="1:3" x14ac:dyDescent="0.25">
      <c r="A321" t="str">
        <f xml:space="preserve"> ' Data'!D321</f>
        <v>United States</v>
      </c>
      <c r="B321" s="18">
        <f>' Data'!T321</f>
        <v>117.24</v>
      </c>
      <c r="C321">
        <f>' Data'!L321</f>
        <v>7000</v>
      </c>
    </row>
    <row r="322" spans="1:3" x14ac:dyDescent="0.25">
      <c r="A322" t="str">
        <f xml:space="preserve"> ' Data'!D322</f>
        <v>United States</v>
      </c>
      <c r="B322" s="18">
        <f>' Data'!T322</f>
        <v>117.24</v>
      </c>
      <c r="C322">
        <f>' Data'!L322</f>
        <v>7000</v>
      </c>
    </row>
    <row r="323" spans="1:3" x14ac:dyDescent="0.25">
      <c r="A323" t="str">
        <f xml:space="preserve"> ' Data'!D323</f>
        <v>United States</v>
      </c>
      <c r="B323" s="18">
        <f>' Data'!T323</f>
        <v>117.24</v>
      </c>
      <c r="C323">
        <f>' Data'!L323</f>
        <v>7000</v>
      </c>
    </row>
    <row r="324" spans="1:3" x14ac:dyDescent="0.25">
      <c r="A324" t="str">
        <f xml:space="preserve"> ' Data'!D324</f>
        <v>United States</v>
      </c>
      <c r="B324" s="18">
        <f>' Data'!T324</f>
        <v>117.24</v>
      </c>
      <c r="C324">
        <f>' Data'!L324</f>
        <v>6900</v>
      </c>
    </row>
    <row r="325" spans="1:3" x14ac:dyDescent="0.25">
      <c r="A325" t="str">
        <f xml:space="preserve"> ' Data'!D325</f>
        <v>United States</v>
      </c>
      <c r="B325" s="18">
        <f>' Data'!T325</f>
        <v>117.24</v>
      </c>
      <c r="C325">
        <f>' Data'!L325</f>
        <v>6900</v>
      </c>
    </row>
    <row r="326" spans="1:3" x14ac:dyDescent="0.25">
      <c r="A326" t="str">
        <f xml:space="preserve"> ' Data'!D326</f>
        <v>United States</v>
      </c>
      <c r="B326" s="18">
        <f>' Data'!T326</f>
        <v>117.24</v>
      </c>
      <c r="C326">
        <f>' Data'!L326</f>
        <v>6900</v>
      </c>
    </row>
    <row r="327" spans="1:3" x14ac:dyDescent="0.25">
      <c r="A327" t="str">
        <f xml:space="preserve"> ' Data'!D327</f>
        <v>China</v>
      </c>
      <c r="B327" s="18">
        <f>' Data'!T327</f>
        <v>125.08</v>
      </c>
      <c r="C327">
        <f>' Data'!L327</f>
        <v>6900</v>
      </c>
    </row>
    <row r="328" spans="1:3" x14ac:dyDescent="0.25">
      <c r="A328" t="str">
        <f xml:space="preserve"> ' Data'!D328</f>
        <v>United States</v>
      </c>
      <c r="B328" s="18">
        <f>' Data'!T328</f>
        <v>117.24</v>
      </c>
      <c r="C328">
        <f>' Data'!L328</f>
        <v>6900</v>
      </c>
    </row>
    <row r="329" spans="1:3" x14ac:dyDescent="0.25">
      <c r="A329" t="str">
        <f xml:space="preserve"> ' Data'!D329</f>
        <v>Spain</v>
      </c>
      <c r="B329" s="18">
        <f>' Data'!T329</f>
        <v>110.96</v>
      </c>
      <c r="C329">
        <f>' Data'!L329</f>
        <v>6900</v>
      </c>
    </row>
    <row r="330" spans="1:3" x14ac:dyDescent="0.25">
      <c r="A330" t="str">
        <f xml:space="preserve"> ' Data'!D330</f>
        <v>United States</v>
      </c>
      <c r="B330" s="18">
        <f>' Data'!T330</f>
        <v>117.24</v>
      </c>
      <c r="C330">
        <f>' Data'!L330</f>
        <v>6900</v>
      </c>
    </row>
    <row r="331" spans="1:3" x14ac:dyDescent="0.25">
      <c r="A331" t="str">
        <f xml:space="preserve"> ' Data'!D331</f>
        <v>United States</v>
      </c>
      <c r="B331" s="18">
        <f>' Data'!T331</f>
        <v>117.24</v>
      </c>
      <c r="C331">
        <f>' Data'!L331</f>
        <v>6800</v>
      </c>
    </row>
    <row r="332" spans="1:3" x14ac:dyDescent="0.25">
      <c r="A332" t="str">
        <f xml:space="preserve"> ' Data'!D332</f>
        <v>Italy</v>
      </c>
      <c r="B332" s="18">
        <f>' Data'!T332</f>
        <v>110.62</v>
      </c>
      <c r="C332">
        <f>' Data'!L332</f>
        <v>6800</v>
      </c>
    </row>
    <row r="333" spans="1:3" x14ac:dyDescent="0.25">
      <c r="A333" t="str">
        <f xml:space="preserve"> ' Data'!D333</f>
        <v>United Kingdom</v>
      </c>
      <c r="B333" s="18">
        <f>' Data'!T333</f>
        <v>119.62</v>
      </c>
      <c r="C333">
        <f>' Data'!L333</f>
        <v>6800</v>
      </c>
    </row>
    <row r="334" spans="1:3" x14ac:dyDescent="0.25">
      <c r="A334" t="str">
        <f xml:space="preserve"> ' Data'!D334</f>
        <v>United States</v>
      </c>
      <c r="B334" s="18">
        <f>' Data'!T334</f>
        <v>117.24</v>
      </c>
      <c r="C334">
        <f>' Data'!L334</f>
        <v>6800</v>
      </c>
    </row>
    <row r="335" spans="1:3" x14ac:dyDescent="0.25">
      <c r="A335" t="str">
        <f xml:space="preserve"> ' Data'!D335</f>
        <v>United States</v>
      </c>
      <c r="B335" s="18">
        <f>' Data'!T335</f>
        <v>117.24</v>
      </c>
      <c r="C335">
        <f>' Data'!L335</f>
        <v>6800</v>
      </c>
    </row>
    <row r="336" spans="1:3" x14ac:dyDescent="0.25">
      <c r="A336" t="str">
        <f xml:space="preserve"> ' Data'!D336</f>
        <v>United States</v>
      </c>
      <c r="B336" s="18">
        <f>' Data'!T336</f>
        <v>117.24</v>
      </c>
      <c r="C336">
        <f>' Data'!L336</f>
        <v>6800</v>
      </c>
    </row>
    <row r="337" spans="1:3" x14ac:dyDescent="0.25">
      <c r="A337" t="str">
        <f xml:space="preserve"> ' Data'!D337</f>
        <v>United States</v>
      </c>
      <c r="B337" s="18">
        <f>' Data'!T337</f>
        <v>117.24</v>
      </c>
      <c r="C337">
        <f>' Data'!L337</f>
        <v>6800</v>
      </c>
    </row>
    <row r="338" spans="1:3" x14ac:dyDescent="0.25">
      <c r="A338" t="str">
        <f xml:space="preserve"> ' Data'!D338</f>
        <v>United States</v>
      </c>
      <c r="B338" s="18">
        <f>' Data'!T338</f>
        <v>117.24</v>
      </c>
      <c r="C338">
        <f>' Data'!L338</f>
        <v>6800</v>
      </c>
    </row>
    <row r="339" spans="1:3" x14ac:dyDescent="0.25">
      <c r="A339" t="str">
        <f xml:space="preserve"> ' Data'!D339</f>
        <v>United States</v>
      </c>
      <c r="B339" s="18">
        <f>' Data'!T339</f>
        <v>117.24</v>
      </c>
      <c r="C339">
        <f>' Data'!L339</f>
        <v>6800</v>
      </c>
    </row>
    <row r="340" spans="1:3" x14ac:dyDescent="0.25">
      <c r="A340" t="str">
        <f xml:space="preserve"> ' Data'!D340</f>
        <v>United States</v>
      </c>
      <c r="B340" s="18">
        <f>' Data'!T340</f>
        <v>117.24</v>
      </c>
      <c r="C340">
        <f>' Data'!L340</f>
        <v>6800</v>
      </c>
    </row>
    <row r="341" spans="1:3" x14ac:dyDescent="0.25">
      <c r="A341" t="str">
        <f xml:space="preserve"> ' Data'!D341</f>
        <v>Russia</v>
      </c>
      <c r="B341" s="18">
        <f>' Data'!T341</f>
        <v>180.75</v>
      </c>
      <c r="C341">
        <f>' Data'!L341</f>
        <v>6800</v>
      </c>
    </row>
    <row r="342" spans="1:3" x14ac:dyDescent="0.25">
      <c r="A342" t="str">
        <f xml:space="preserve"> ' Data'!D342</f>
        <v>China</v>
      </c>
      <c r="B342" s="18">
        <f>' Data'!T342</f>
        <v>125.08</v>
      </c>
      <c r="C342">
        <f>' Data'!L342</f>
        <v>6800</v>
      </c>
    </row>
    <row r="343" spans="1:3" x14ac:dyDescent="0.25">
      <c r="A343" t="str">
        <f xml:space="preserve"> ' Data'!D343</f>
        <v>United States</v>
      </c>
      <c r="B343" s="18">
        <f>' Data'!T343</f>
        <v>117.24</v>
      </c>
      <c r="C343">
        <f>' Data'!L343</f>
        <v>6800</v>
      </c>
    </row>
    <row r="344" spans="1:3" x14ac:dyDescent="0.25">
      <c r="A344" t="str">
        <f xml:space="preserve"> ' Data'!D344</f>
        <v>United States</v>
      </c>
      <c r="B344" s="18">
        <f>' Data'!T344</f>
        <v>117.24</v>
      </c>
      <c r="C344">
        <f>' Data'!L344</f>
        <v>6700</v>
      </c>
    </row>
    <row r="345" spans="1:3" x14ac:dyDescent="0.25">
      <c r="A345" t="str">
        <f xml:space="preserve"> ' Data'!D345</f>
        <v>United Kingdom</v>
      </c>
      <c r="B345" s="18">
        <f>' Data'!T345</f>
        <v>119.62</v>
      </c>
      <c r="C345">
        <f>' Data'!L345</f>
        <v>6700</v>
      </c>
    </row>
    <row r="346" spans="1:3" x14ac:dyDescent="0.25">
      <c r="A346" t="str">
        <f xml:space="preserve"> ' Data'!D346</f>
        <v>Denmark</v>
      </c>
      <c r="B346" s="18">
        <f>' Data'!T346</f>
        <v>110.35</v>
      </c>
      <c r="C346">
        <f>' Data'!L346</f>
        <v>6700</v>
      </c>
    </row>
    <row r="347" spans="1:3" x14ac:dyDescent="0.25">
      <c r="A347" t="str">
        <f xml:space="preserve"> ' Data'!D347</f>
        <v>Denmark</v>
      </c>
      <c r="B347" s="18">
        <f>' Data'!T347</f>
        <v>110.35</v>
      </c>
      <c r="C347">
        <f>' Data'!L347</f>
        <v>6700</v>
      </c>
    </row>
    <row r="348" spans="1:3" x14ac:dyDescent="0.25">
      <c r="A348" t="str">
        <f xml:space="preserve"> ' Data'!D348</f>
        <v>Denmark</v>
      </c>
      <c r="B348" s="18">
        <f>' Data'!T348</f>
        <v>110.35</v>
      </c>
      <c r="C348">
        <f>' Data'!L348</f>
        <v>6700</v>
      </c>
    </row>
    <row r="349" spans="1:3" x14ac:dyDescent="0.25">
      <c r="A349" t="str">
        <f xml:space="preserve"> ' Data'!D349</f>
        <v>Italy</v>
      </c>
      <c r="B349" s="18">
        <f>' Data'!T349</f>
        <v>110.62</v>
      </c>
      <c r="C349">
        <f>' Data'!L349</f>
        <v>6700</v>
      </c>
    </row>
    <row r="350" spans="1:3" x14ac:dyDescent="0.25">
      <c r="A350" t="str">
        <f xml:space="preserve"> ' Data'!D350</f>
        <v>China</v>
      </c>
      <c r="B350" s="18">
        <f>' Data'!T350</f>
        <v>125.08</v>
      </c>
      <c r="C350">
        <f>' Data'!L350</f>
        <v>6700</v>
      </c>
    </row>
    <row r="351" spans="1:3" x14ac:dyDescent="0.25">
      <c r="A351" t="str">
        <f xml:space="preserve"> ' Data'!D351</f>
        <v>China</v>
      </c>
      <c r="B351" s="18">
        <f>' Data'!T351</f>
        <v>125.08</v>
      </c>
      <c r="C351">
        <f>' Data'!L351</f>
        <v>6700</v>
      </c>
    </row>
    <row r="352" spans="1:3" x14ac:dyDescent="0.25">
      <c r="A352" t="str">
        <f xml:space="preserve"> ' Data'!D352</f>
        <v>Switzerland</v>
      </c>
      <c r="B352" s="18">
        <f>' Data'!T352</f>
        <v>99.55</v>
      </c>
      <c r="C352">
        <f>' Data'!L352</f>
        <v>6700</v>
      </c>
    </row>
    <row r="353" spans="1:3" x14ac:dyDescent="0.25">
      <c r="A353" t="str">
        <f xml:space="preserve"> ' Data'!D353</f>
        <v>France</v>
      </c>
      <c r="B353" s="18">
        <f>' Data'!T353</f>
        <v>110.05</v>
      </c>
      <c r="C353">
        <f>' Data'!L353</f>
        <v>6700</v>
      </c>
    </row>
    <row r="354" spans="1:3" x14ac:dyDescent="0.25">
      <c r="A354" t="str">
        <f xml:space="preserve"> ' Data'!D354</f>
        <v>United States</v>
      </c>
      <c r="B354" s="18">
        <f>' Data'!T354</f>
        <v>117.24</v>
      </c>
      <c r="C354">
        <f>' Data'!L354</f>
        <v>6700</v>
      </c>
    </row>
    <row r="355" spans="1:3" x14ac:dyDescent="0.25">
      <c r="A355" t="str">
        <f xml:space="preserve"> ' Data'!D355</f>
        <v>United States</v>
      </c>
      <c r="B355" s="18">
        <f>' Data'!T355</f>
        <v>117.24</v>
      </c>
      <c r="C355">
        <f>' Data'!L355</f>
        <v>6700</v>
      </c>
    </row>
    <row r="356" spans="1:3" x14ac:dyDescent="0.25">
      <c r="A356" t="str">
        <f xml:space="preserve"> ' Data'!D356</f>
        <v>United States</v>
      </c>
      <c r="B356" s="18">
        <f>' Data'!T356</f>
        <v>117.24</v>
      </c>
      <c r="C356">
        <f>' Data'!L356</f>
        <v>6700</v>
      </c>
    </row>
    <row r="357" spans="1:3" x14ac:dyDescent="0.25">
      <c r="A357" t="str">
        <f xml:space="preserve"> ' Data'!D357</f>
        <v>United States</v>
      </c>
      <c r="B357" s="18">
        <f>' Data'!T357</f>
        <v>117.24</v>
      </c>
      <c r="C357">
        <f>' Data'!L357</f>
        <v>6700</v>
      </c>
    </row>
    <row r="358" spans="1:3" x14ac:dyDescent="0.25">
      <c r="A358" t="str">
        <f xml:space="preserve"> ' Data'!D358</f>
        <v>United States</v>
      </c>
      <c r="B358" s="18">
        <f>' Data'!T358</f>
        <v>117.24</v>
      </c>
      <c r="C358">
        <f>' Data'!L358</f>
        <v>6700</v>
      </c>
    </row>
    <row r="359" spans="1:3" x14ac:dyDescent="0.25">
      <c r="A359" t="str">
        <f xml:space="preserve"> ' Data'!D359</f>
        <v>Denmark</v>
      </c>
      <c r="B359" s="18">
        <f>' Data'!T359</f>
        <v>110.35</v>
      </c>
      <c r="C359">
        <f>' Data'!L359</f>
        <v>6700</v>
      </c>
    </row>
    <row r="360" spans="1:3" x14ac:dyDescent="0.25">
      <c r="A360" t="str">
        <f xml:space="preserve"> ' Data'!D360</f>
        <v>United States</v>
      </c>
      <c r="B360" s="18">
        <f>' Data'!T360</f>
        <v>117.24</v>
      </c>
      <c r="C360">
        <f>' Data'!L360</f>
        <v>6700</v>
      </c>
    </row>
    <row r="361" spans="1:3" x14ac:dyDescent="0.25">
      <c r="A361" t="str">
        <f xml:space="preserve"> ' Data'!D361</f>
        <v>China</v>
      </c>
      <c r="B361" s="18">
        <f>' Data'!T361</f>
        <v>125.08</v>
      </c>
      <c r="C361">
        <f>' Data'!L361</f>
        <v>6700</v>
      </c>
    </row>
    <row r="362" spans="1:3" x14ac:dyDescent="0.25">
      <c r="A362" t="str">
        <f xml:space="preserve"> ' Data'!D362</f>
        <v>Switzerland</v>
      </c>
      <c r="B362" s="18">
        <f>' Data'!T362</f>
        <v>99.55</v>
      </c>
      <c r="C362">
        <f>' Data'!L362</f>
        <v>6600</v>
      </c>
    </row>
    <row r="363" spans="1:3" x14ac:dyDescent="0.25">
      <c r="A363" t="str">
        <f xml:space="preserve"> ' Data'!D363</f>
        <v>United States</v>
      </c>
      <c r="B363" s="18">
        <f>' Data'!T363</f>
        <v>117.24</v>
      </c>
      <c r="C363">
        <f>' Data'!L363</f>
        <v>6600</v>
      </c>
    </row>
    <row r="364" spans="1:3" x14ac:dyDescent="0.25">
      <c r="A364" t="str">
        <f xml:space="preserve"> ' Data'!D364</f>
        <v>United States</v>
      </c>
      <c r="B364" s="18">
        <f>' Data'!T364</f>
        <v>117.24</v>
      </c>
      <c r="C364">
        <f>' Data'!L364</f>
        <v>6600</v>
      </c>
    </row>
    <row r="365" spans="1:3" x14ac:dyDescent="0.25">
      <c r="A365" t="str">
        <f xml:space="preserve"> ' Data'!D365</f>
        <v>United States</v>
      </c>
      <c r="B365" s="18">
        <f>' Data'!T365</f>
        <v>117.24</v>
      </c>
      <c r="C365">
        <f>' Data'!L365</f>
        <v>6600</v>
      </c>
    </row>
    <row r="366" spans="1:3" x14ac:dyDescent="0.25">
      <c r="A366" t="str">
        <f xml:space="preserve"> ' Data'!D366</f>
        <v>United States</v>
      </c>
      <c r="B366" s="18">
        <f>' Data'!T366</f>
        <v>117.24</v>
      </c>
      <c r="C366">
        <f>' Data'!L366</f>
        <v>6600</v>
      </c>
    </row>
    <row r="367" spans="1:3" x14ac:dyDescent="0.25">
      <c r="A367" t="str">
        <f xml:space="preserve"> ' Data'!D367</f>
        <v>United States</v>
      </c>
      <c r="B367" s="18">
        <f>' Data'!T367</f>
        <v>117.24</v>
      </c>
      <c r="C367">
        <f>' Data'!L367</f>
        <v>6600</v>
      </c>
    </row>
    <row r="368" spans="1:3" x14ac:dyDescent="0.25">
      <c r="A368" t="str">
        <f xml:space="preserve"> ' Data'!D368</f>
        <v>Germany</v>
      </c>
      <c r="B368" s="18">
        <f>' Data'!T368</f>
        <v>112.85</v>
      </c>
      <c r="C368">
        <f>' Data'!L368</f>
        <v>6600</v>
      </c>
    </row>
    <row r="369" spans="1:3" x14ac:dyDescent="0.25">
      <c r="A369" t="str">
        <f xml:space="preserve"> ' Data'!D369</f>
        <v>United States</v>
      </c>
      <c r="B369" s="18">
        <f>' Data'!T369</f>
        <v>117.24</v>
      </c>
      <c r="C369">
        <f>' Data'!L369</f>
        <v>6500</v>
      </c>
    </row>
    <row r="370" spans="1:3" x14ac:dyDescent="0.25">
      <c r="A370" t="str">
        <f xml:space="preserve"> ' Data'!D370</f>
        <v>United States</v>
      </c>
      <c r="B370" s="18">
        <f>' Data'!T370</f>
        <v>117.24</v>
      </c>
      <c r="C370">
        <f>' Data'!L370</f>
        <v>6500</v>
      </c>
    </row>
    <row r="371" spans="1:3" x14ac:dyDescent="0.25">
      <c r="A371" t="str">
        <f xml:space="preserve"> ' Data'!D371</f>
        <v>United States</v>
      </c>
      <c r="B371" s="18">
        <f>' Data'!T371</f>
        <v>117.24</v>
      </c>
      <c r="C371">
        <f>' Data'!L371</f>
        <v>6500</v>
      </c>
    </row>
    <row r="372" spans="1:3" x14ac:dyDescent="0.25">
      <c r="A372" t="str">
        <f xml:space="preserve"> ' Data'!D372</f>
        <v>United Kingdom</v>
      </c>
      <c r="B372" s="18">
        <f>' Data'!T372</f>
        <v>119.62</v>
      </c>
      <c r="C372">
        <f>' Data'!L372</f>
        <v>6500</v>
      </c>
    </row>
    <row r="373" spans="1:3" x14ac:dyDescent="0.25">
      <c r="A373" t="str">
        <f xml:space="preserve"> ' Data'!D373</f>
        <v>Switzerland</v>
      </c>
      <c r="B373" s="18">
        <f>' Data'!T373</f>
        <v>99.55</v>
      </c>
      <c r="C373">
        <f>' Data'!L373</f>
        <v>6500</v>
      </c>
    </row>
    <row r="374" spans="1:3" x14ac:dyDescent="0.25">
      <c r="A374" t="str">
        <f xml:space="preserve"> ' Data'!D374</f>
        <v>Sweden</v>
      </c>
      <c r="B374" s="18">
        <f>' Data'!T374</f>
        <v>110.51</v>
      </c>
      <c r="C374">
        <f>' Data'!L374</f>
        <v>6400</v>
      </c>
    </row>
    <row r="375" spans="1:3" x14ac:dyDescent="0.25">
      <c r="A375" t="str">
        <f xml:space="preserve"> ' Data'!D375</f>
        <v>United States</v>
      </c>
      <c r="B375" s="18">
        <f>' Data'!T375</f>
        <v>117.24</v>
      </c>
      <c r="C375">
        <f>' Data'!L375</f>
        <v>6400</v>
      </c>
    </row>
    <row r="376" spans="1:3" x14ac:dyDescent="0.25">
      <c r="A376" t="str">
        <f xml:space="preserve"> ' Data'!D376</f>
        <v>United States</v>
      </c>
      <c r="B376" s="18">
        <f>' Data'!T376</f>
        <v>117.24</v>
      </c>
      <c r="C376">
        <f>' Data'!L376</f>
        <v>6400</v>
      </c>
    </row>
    <row r="377" spans="1:3" x14ac:dyDescent="0.25">
      <c r="A377" t="str">
        <f xml:space="preserve"> ' Data'!D377</f>
        <v>China</v>
      </c>
      <c r="B377" s="18">
        <f>' Data'!T377</f>
        <v>125.08</v>
      </c>
      <c r="C377">
        <f>' Data'!L377</f>
        <v>6400</v>
      </c>
    </row>
    <row r="378" spans="1:3" x14ac:dyDescent="0.25">
      <c r="A378" t="str">
        <f xml:space="preserve"> ' Data'!D378</f>
        <v>France</v>
      </c>
      <c r="B378" s="18">
        <f>' Data'!T378</f>
        <v>110.05</v>
      </c>
      <c r="C378">
        <f>' Data'!L378</f>
        <v>6400</v>
      </c>
    </row>
    <row r="379" spans="1:3" x14ac:dyDescent="0.25">
      <c r="A379" t="str">
        <f xml:space="preserve"> ' Data'!D379</f>
        <v>Colombia</v>
      </c>
      <c r="B379" s="18">
        <f>' Data'!T379</f>
        <v>140.94999999999999</v>
      </c>
      <c r="C379">
        <f>' Data'!L379</f>
        <v>6400</v>
      </c>
    </row>
    <row r="380" spans="1:3" x14ac:dyDescent="0.25">
      <c r="A380" t="str">
        <f xml:space="preserve"> ' Data'!D380</f>
        <v>United States</v>
      </c>
      <c r="B380" s="18">
        <f>' Data'!T380</f>
        <v>117.24</v>
      </c>
      <c r="C380">
        <f>' Data'!L380</f>
        <v>6400</v>
      </c>
    </row>
    <row r="381" spans="1:3" x14ac:dyDescent="0.25">
      <c r="A381" t="str">
        <f xml:space="preserve"> ' Data'!D381</f>
        <v>United Kingdom</v>
      </c>
      <c r="B381" s="18">
        <f>' Data'!T381</f>
        <v>119.62</v>
      </c>
      <c r="C381">
        <f>' Data'!L381</f>
        <v>6300</v>
      </c>
    </row>
    <row r="382" spans="1:3" x14ac:dyDescent="0.25">
      <c r="A382" t="str">
        <f xml:space="preserve"> ' Data'!D382</f>
        <v>China</v>
      </c>
      <c r="B382" s="18">
        <f>' Data'!T382</f>
        <v>125.08</v>
      </c>
      <c r="C382">
        <f>' Data'!L382</f>
        <v>6300</v>
      </c>
    </row>
    <row r="383" spans="1:3" x14ac:dyDescent="0.25">
      <c r="A383" t="str">
        <f xml:space="preserve"> ' Data'!D383</f>
        <v>United Kingdom</v>
      </c>
      <c r="B383" s="18">
        <f>' Data'!T383</f>
        <v>119.62</v>
      </c>
      <c r="C383">
        <f>' Data'!L383</f>
        <v>6300</v>
      </c>
    </row>
    <row r="384" spans="1:3" x14ac:dyDescent="0.25">
      <c r="A384" t="str">
        <f xml:space="preserve"> ' Data'!D384</f>
        <v>France</v>
      </c>
      <c r="B384" s="18">
        <f>' Data'!T384</f>
        <v>110.05</v>
      </c>
      <c r="C384">
        <f>' Data'!L384</f>
        <v>6300</v>
      </c>
    </row>
    <row r="385" spans="1:3" x14ac:dyDescent="0.25">
      <c r="A385" t="str">
        <f xml:space="preserve"> ' Data'!D385</f>
        <v>China</v>
      </c>
      <c r="B385" s="18">
        <f>' Data'!T385</f>
        <v>125.08</v>
      </c>
      <c r="C385">
        <f>' Data'!L385</f>
        <v>6300</v>
      </c>
    </row>
    <row r="386" spans="1:3" x14ac:dyDescent="0.25">
      <c r="A386" t="str">
        <f xml:space="preserve"> ' Data'!D386</f>
        <v>Israel</v>
      </c>
      <c r="B386" s="18">
        <f>' Data'!T386</f>
        <v>108.15</v>
      </c>
      <c r="C386">
        <f>' Data'!L386</f>
        <v>6300</v>
      </c>
    </row>
    <row r="387" spans="1:3" x14ac:dyDescent="0.25">
      <c r="A387" t="str">
        <f xml:space="preserve"> ' Data'!D387</f>
        <v>Mexico</v>
      </c>
      <c r="B387" s="18">
        <f>' Data'!T387</f>
        <v>141.54</v>
      </c>
      <c r="C387">
        <f>' Data'!L387</f>
        <v>6200</v>
      </c>
    </row>
    <row r="388" spans="1:3" x14ac:dyDescent="0.25">
      <c r="A388" t="str">
        <f xml:space="preserve"> ' Data'!D388</f>
        <v>Sweden</v>
      </c>
      <c r="B388" s="18">
        <f>' Data'!T388</f>
        <v>110.51</v>
      </c>
      <c r="C388">
        <f>' Data'!L388</f>
        <v>6200</v>
      </c>
    </row>
    <row r="389" spans="1:3" x14ac:dyDescent="0.25">
      <c r="A389" t="str">
        <f xml:space="preserve"> ' Data'!D389</f>
        <v>Netherlands</v>
      </c>
      <c r="B389" s="18">
        <f>' Data'!T389</f>
        <v>115.91</v>
      </c>
      <c r="C389">
        <f>' Data'!L389</f>
        <v>6200</v>
      </c>
    </row>
    <row r="390" spans="1:3" x14ac:dyDescent="0.25">
      <c r="A390" t="str">
        <f xml:space="preserve"> ' Data'!D390</f>
        <v>China</v>
      </c>
      <c r="B390" s="18">
        <f>' Data'!T390</f>
        <v>125.08</v>
      </c>
      <c r="C390">
        <f>' Data'!L390</f>
        <v>6200</v>
      </c>
    </row>
    <row r="391" spans="1:3" x14ac:dyDescent="0.25">
      <c r="A391" t="str">
        <f xml:space="preserve"> ' Data'!D391</f>
        <v>China</v>
      </c>
      <c r="B391" s="18">
        <f>' Data'!T391</f>
        <v>125.08</v>
      </c>
      <c r="C391">
        <f>' Data'!L391</f>
        <v>6200</v>
      </c>
    </row>
    <row r="392" spans="1:3" x14ac:dyDescent="0.25">
      <c r="A392" t="str">
        <f xml:space="preserve"> ' Data'!D392</f>
        <v>China</v>
      </c>
      <c r="B392" s="18">
        <f>' Data'!T392</f>
        <v>125.08</v>
      </c>
      <c r="C392">
        <f>' Data'!L392</f>
        <v>6200</v>
      </c>
    </row>
    <row r="393" spans="1:3" x14ac:dyDescent="0.25">
      <c r="A393" t="str">
        <f xml:space="preserve"> ' Data'!D393</f>
        <v>Poland</v>
      </c>
      <c r="B393" s="18">
        <f>' Data'!T393</f>
        <v>114.11</v>
      </c>
      <c r="C393">
        <f>' Data'!L393</f>
        <v>6200</v>
      </c>
    </row>
    <row r="394" spans="1:3" x14ac:dyDescent="0.25">
      <c r="A394" t="str">
        <f xml:space="preserve"> ' Data'!D394</f>
        <v>Nigeria</v>
      </c>
      <c r="B394" s="18">
        <f>' Data'!T394</f>
        <v>267.51</v>
      </c>
      <c r="C394">
        <f>' Data'!L394</f>
        <v>6100</v>
      </c>
    </row>
    <row r="395" spans="1:3" x14ac:dyDescent="0.25">
      <c r="A395" t="str">
        <f xml:space="preserve"> ' Data'!D395</f>
        <v>United States</v>
      </c>
      <c r="B395" s="18">
        <f>' Data'!T395</f>
        <v>117.24</v>
      </c>
      <c r="C395">
        <f>' Data'!L395</f>
        <v>6100</v>
      </c>
    </row>
    <row r="396" spans="1:3" x14ac:dyDescent="0.25">
      <c r="A396" t="str">
        <f xml:space="preserve"> ' Data'!D396</f>
        <v>Germany</v>
      </c>
      <c r="B396" s="18">
        <f>' Data'!T396</f>
        <v>112.85</v>
      </c>
      <c r="C396">
        <f>' Data'!L396</f>
        <v>6100</v>
      </c>
    </row>
    <row r="397" spans="1:3" x14ac:dyDescent="0.25">
      <c r="A397" t="str">
        <f xml:space="preserve"> ' Data'!D397</f>
        <v>Germany</v>
      </c>
      <c r="B397" s="18">
        <f>' Data'!T397</f>
        <v>112.85</v>
      </c>
      <c r="C397">
        <f>' Data'!L397</f>
        <v>6100</v>
      </c>
    </row>
    <row r="398" spans="1:3" x14ac:dyDescent="0.25">
      <c r="A398" t="str">
        <f xml:space="preserve"> ' Data'!D398</f>
        <v>Russia</v>
      </c>
      <c r="B398" s="18">
        <f>' Data'!T398</f>
        <v>180.75</v>
      </c>
      <c r="C398">
        <f>' Data'!L398</f>
        <v>6000</v>
      </c>
    </row>
    <row r="399" spans="1:3" x14ac:dyDescent="0.25">
      <c r="A399" t="str">
        <f xml:space="preserve"> ' Data'!D399</f>
        <v>United States</v>
      </c>
      <c r="B399" s="18">
        <f>' Data'!T399</f>
        <v>117.24</v>
      </c>
      <c r="C399">
        <f>' Data'!L399</f>
        <v>6000</v>
      </c>
    </row>
    <row r="400" spans="1:3" x14ac:dyDescent="0.25">
      <c r="A400" t="str">
        <f xml:space="preserve"> ' Data'!D400</f>
        <v>Canada</v>
      </c>
      <c r="B400" s="18">
        <f>' Data'!T400</f>
        <v>116.76</v>
      </c>
      <c r="C400">
        <f>' Data'!L400</f>
        <v>6000</v>
      </c>
    </row>
    <row r="401" spans="1:3" x14ac:dyDescent="0.25">
      <c r="A401" t="str">
        <f xml:space="preserve"> ' Data'!D401</f>
        <v>United States</v>
      </c>
      <c r="B401" s="18">
        <f>' Data'!T401</f>
        <v>117.24</v>
      </c>
      <c r="C401">
        <f>' Data'!L401</f>
        <v>6000</v>
      </c>
    </row>
    <row r="402" spans="1:3" x14ac:dyDescent="0.25">
      <c r="A402" t="str">
        <f xml:space="preserve"> ' Data'!D402</f>
        <v>India</v>
      </c>
      <c r="B402" s="18">
        <f>' Data'!T402</f>
        <v>180.44</v>
      </c>
      <c r="C402">
        <f>' Data'!L402</f>
        <v>6000</v>
      </c>
    </row>
    <row r="403" spans="1:3" x14ac:dyDescent="0.25">
      <c r="A403" t="str">
        <f xml:space="preserve"> ' Data'!D403</f>
        <v>Thailand</v>
      </c>
      <c r="B403" s="18">
        <f>' Data'!T403</f>
        <v>113.27</v>
      </c>
      <c r="C403">
        <f>' Data'!L403</f>
        <v>6000</v>
      </c>
    </row>
    <row r="404" spans="1:3" x14ac:dyDescent="0.25">
      <c r="A404" t="str">
        <f xml:space="preserve"> ' Data'!D404</f>
        <v>Israel</v>
      </c>
      <c r="B404" s="18">
        <f>' Data'!T404</f>
        <v>108.15</v>
      </c>
      <c r="C404">
        <f>' Data'!L404</f>
        <v>6000</v>
      </c>
    </row>
    <row r="405" spans="1:3" x14ac:dyDescent="0.25">
      <c r="A405" t="str">
        <f xml:space="preserve"> ' Data'!D405</f>
        <v>United States</v>
      </c>
      <c r="B405" s="18">
        <f>' Data'!T405</f>
        <v>117.24</v>
      </c>
      <c r="C405">
        <f>' Data'!L405</f>
        <v>6000</v>
      </c>
    </row>
    <row r="406" spans="1:3" x14ac:dyDescent="0.25">
      <c r="A406" t="str">
        <f xml:space="preserve"> ' Data'!D406</f>
        <v>United States</v>
      </c>
      <c r="B406" s="18">
        <f>' Data'!T406</f>
        <v>117.24</v>
      </c>
      <c r="C406">
        <f>' Data'!L406</f>
        <v>6000</v>
      </c>
    </row>
    <row r="407" spans="1:3" x14ac:dyDescent="0.25">
      <c r="A407" t="str">
        <f xml:space="preserve"> ' Data'!D407</f>
        <v>United States</v>
      </c>
      <c r="B407" s="18">
        <f>' Data'!T407</f>
        <v>117.24</v>
      </c>
      <c r="C407">
        <f>' Data'!L407</f>
        <v>6000</v>
      </c>
    </row>
    <row r="408" spans="1:3" x14ac:dyDescent="0.25">
      <c r="A408" t="str">
        <f xml:space="preserve"> ' Data'!D408</f>
        <v>China</v>
      </c>
      <c r="B408" s="18">
        <f>' Data'!T408</f>
        <v>125.08</v>
      </c>
      <c r="C408">
        <f>' Data'!L408</f>
        <v>5900</v>
      </c>
    </row>
    <row r="409" spans="1:3" x14ac:dyDescent="0.25">
      <c r="A409" t="str">
        <f xml:space="preserve"> ' Data'!D409</f>
        <v>Thailand</v>
      </c>
      <c r="B409" s="18">
        <f>' Data'!T409</f>
        <v>113.27</v>
      </c>
      <c r="C409">
        <f>' Data'!L409</f>
        <v>5900</v>
      </c>
    </row>
    <row r="410" spans="1:3" x14ac:dyDescent="0.25">
      <c r="A410" t="str">
        <f xml:space="preserve"> ' Data'!D410</f>
        <v>United States</v>
      </c>
      <c r="B410" s="18">
        <f>' Data'!T410</f>
        <v>117.24</v>
      </c>
      <c r="C410">
        <f>' Data'!L410</f>
        <v>5900</v>
      </c>
    </row>
    <row r="411" spans="1:3" x14ac:dyDescent="0.25">
      <c r="A411" t="str">
        <f xml:space="preserve"> ' Data'!D411</f>
        <v>United States</v>
      </c>
      <c r="B411" s="18">
        <f>' Data'!T411</f>
        <v>117.24</v>
      </c>
      <c r="C411">
        <f>' Data'!L411</f>
        <v>5900</v>
      </c>
    </row>
    <row r="412" spans="1:3" x14ac:dyDescent="0.25">
      <c r="A412" t="str">
        <f xml:space="preserve"> ' Data'!D412</f>
        <v>China</v>
      </c>
      <c r="B412" s="18">
        <f>' Data'!T412</f>
        <v>125.08</v>
      </c>
      <c r="C412">
        <f>' Data'!L412</f>
        <v>5900</v>
      </c>
    </row>
    <row r="413" spans="1:3" x14ac:dyDescent="0.25">
      <c r="A413" t="str">
        <f xml:space="preserve"> ' Data'!D413</f>
        <v>United States</v>
      </c>
      <c r="B413" s="18">
        <f>' Data'!T413</f>
        <v>117.24</v>
      </c>
      <c r="C413">
        <f>' Data'!L413</f>
        <v>5800</v>
      </c>
    </row>
    <row r="414" spans="1:3" x14ac:dyDescent="0.25">
      <c r="A414" t="str">
        <f xml:space="preserve"> ' Data'!D414</f>
        <v>Denmark</v>
      </c>
      <c r="B414" s="18">
        <f>' Data'!T414</f>
        <v>110.35</v>
      </c>
      <c r="C414">
        <f>' Data'!L414</f>
        <v>5800</v>
      </c>
    </row>
    <row r="415" spans="1:3" x14ac:dyDescent="0.25">
      <c r="A415" t="str">
        <f xml:space="preserve"> ' Data'!D415</f>
        <v>United States</v>
      </c>
      <c r="B415" s="18">
        <f>' Data'!T415</f>
        <v>117.24</v>
      </c>
      <c r="C415">
        <f>' Data'!L415</f>
        <v>5800</v>
      </c>
    </row>
    <row r="416" spans="1:3" x14ac:dyDescent="0.25">
      <c r="A416" t="str">
        <f xml:space="preserve"> ' Data'!D416</f>
        <v>Ukraine</v>
      </c>
      <c r="B416" s="18">
        <f>' Data'!T416</f>
        <v>281.66000000000003</v>
      </c>
      <c r="C416">
        <f>' Data'!L416</f>
        <v>5700</v>
      </c>
    </row>
    <row r="417" spans="1:3" x14ac:dyDescent="0.25">
      <c r="A417" t="str">
        <f xml:space="preserve"> ' Data'!D417</f>
        <v>United States</v>
      </c>
      <c r="B417" s="18">
        <f>' Data'!T417</f>
        <v>117.24</v>
      </c>
      <c r="C417">
        <f>' Data'!L417</f>
        <v>5700</v>
      </c>
    </row>
    <row r="418" spans="1:3" x14ac:dyDescent="0.25">
      <c r="A418" t="str">
        <f xml:space="preserve"> ' Data'!D418</f>
        <v>Canada</v>
      </c>
      <c r="B418" s="18">
        <f>' Data'!T418</f>
        <v>116.76</v>
      </c>
      <c r="C418">
        <f>' Data'!L418</f>
        <v>5700</v>
      </c>
    </row>
    <row r="419" spans="1:3" x14ac:dyDescent="0.25">
      <c r="A419" t="str">
        <f xml:space="preserve"> ' Data'!D419</f>
        <v>Sweden</v>
      </c>
      <c r="B419" s="18">
        <f>' Data'!T419</f>
        <v>110.51</v>
      </c>
      <c r="C419">
        <f>' Data'!L419</f>
        <v>5700</v>
      </c>
    </row>
    <row r="420" spans="1:3" x14ac:dyDescent="0.25">
      <c r="A420" t="str">
        <f xml:space="preserve"> ' Data'!D420</f>
        <v>Switzerland</v>
      </c>
      <c r="B420" s="18">
        <f>' Data'!T420</f>
        <v>99.55</v>
      </c>
      <c r="C420">
        <f>' Data'!L420</f>
        <v>5700</v>
      </c>
    </row>
    <row r="421" spans="1:3" x14ac:dyDescent="0.25">
      <c r="A421" t="str">
        <f xml:space="preserve"> ' Data'!D421</f>
        <v>United States</v>
      </c>
      <c r="B421" s="18">
        <f>' Data'!T421</f>
        <v>117.24</v>
      </c>
      <c r="C421">
        <f>' Data'!L421</f>
        <v>5700</v>
      </c>
    </row>
    <row r="422" spans="1:3" x14ac:dyDescent="0.25">
      <c r="A422" t="str">
        <f xml:space="preserve"> ' Data'!D422</f>
        <v>United States</v>
      </c>
      <c r="B422" s="18">
        <f>' Data'!T422</f>
        <v>117.24</v>
      </c>
      <c r="C422">
        <f>' Data'!L422</f>
        <v>5700</v>
      </c>
    </row>
    <row r="423" spans="1:3" x14ac:dyDescent="0.25">
      <c r="A423" t="str">
        <f xml:space="preserve"> ' Data'!D423</f>
        <v>United States</v>
      </c>
      <c r="B423" s="18">
        <f>' Data'!T423</f>
        <v>117.24</v>
      </c>
      <c r="C423">
        <f>' Data'!L423</f>
        <v>5700</v>
      </c>
    </row>
    <row r="424" spans="1:3" x14ac:dyDescent="0.25">
      <c r="A424" t="str">
        <f xml:space="preserve"> ' Data'!D424</f>
        <v>United States</v>
      </c>
      <c r="B424" s="18">
        <f>' Data'!T424</f>
        <v>117.24</v>
      </c>
      <c r="C424">
        <f>' Data'!L424</f>
        <v>5600</v>
      </c>
    </row>
    <row r="425" spans="1:3" x14ac:dyDescent="0.25">
      <c r="A425" t="str">
        <f xml:space="preserve"> ' Data'!D425</f>
        <v>China</v>
      </c>
      <c r="B425" s="18">
        <f>' Data'!T425</f>
        <v>125.08</v>
      </c>
      <c r="C425">
        <f>' Data'!L425</f>
        <v>5600</v>
      </c>
    </row>
    <row r="426" spans="1:3" x14ac:dyDescent="0.25">
      <c r="A426" t="str">
        <f xml:space="preserve"> ' Data'!D426</f>
        <v>India</v>
      </c>
      <c r="B426" s="18">
        <f>' Data'!T426</f>
        <v>180.44</v>
      </c>
      <c r="C426">
        <f>' Data'!L426</f>
        <v>5600</v>
      </c>
    </row>
    <row r="427" spans="1:3" x14ac:dyDescent="0.25">
      <c r="A427" t="str">
        <f xml:space="preserve"> ' Data'!D427</f>
        <v>United States</v>
      </c>
      <c r="B427" s="18">
        <f>' Data'!T427</f>
        <v>117.24</v>
      </c>
      <c r="C427">
        <f>' Data'!L427</f>
        <v>5600</v>
      </c>
    </row>
    <row r="428" spans="1:3" x14ac:dyDescent="0.25">
      <c r="A428" t="str">
        <f xml:space="preserve"> ' Data'!D428</f>
        <v>China</v>
      </c>
      <c r="B428" s="18">
        <f>' Data'!T428</f>
        <v>125.08</v>
      </c>
      <c r="C428">
        <f>' Data'!L428</f>
        <v>5600</v>
      </c>
    </row>
    <row r="429" spans="1:3" x14ac:dyDescent="0.25">
      <c r="A429" t="str">
        <f xml:space="preserve"> ' Data'!D429</f>
        <v>United States</v>
      </c>
      <c r="B429" s="18">
        <f>' Data'!T429</f>
        <v>117.24</v>
      </c>
      <c r="C429">
        <f>' Data'!L429</f>
        <v>5600</v>
      </c>
    </row>
    <row r="430" spans="1:3" x14ac:dyDescent="0.25">
      <c r="A430" t="str">
        <f xml:space="preserve"> ' Data'!D430</f>
        <v>United States</v>
      </c>
      <c r="B430" s="18">
        <f>' Data'!T430</f>
        <v>117.24</v>
      </c>
      <c r="C430">
        <f>' Data'!L430</f>
        <v>5600</v>
      </c>
    </row>
    <row r="431" spans="1:3" x14ac:dyDescent="0.25">
      <c r="A431" t="str">
        <f xml:space="preserve"> ' Data'!D431</f>
        <v>Israel</v>
      </c>
      <c r="B431" s="18">
        <f>' Data'!T431</f>
        <v>108.15</v>
      </c>
      <c r="C431">
        <f>' Data'!L431</f>
        <v>5600</v>
      </c>
    </row>
    <row r="432" spans="1:3" x14ac:dyDescent="0.25">
      <c r="A432" t="str">
        <f xml:space="preserve"> ' Data'!D432</f>
        <v>South Korea</v>
      </c>
      <c r="B432" s="18">
        <f>' Data'!T432</f>
        <v>115.16</v>
      </c>
      <c r="C432">
        <f>' Data'!L432</f>
        <v>5600</v>
      </c>
    </row>
    <row r="433" spans="1:3" x14ac:dyDescent="0.25">
      <c r="A433" t="str">
        <f xml:space="preserve"> ' Data'!D433</f>
        <v>China</v>
      </c>
      <c r="B433" s="18">
        <f>' Data'!T433</f>
        <v>125.08</v>
      </c>
      <c r="C433">
        <f>' Data'!L433</f>
        <v>5600</v>
      </c>
    </row>
    <row r="434" spans="1:3" x14ac:dyDescent="0.25">
      <c r="A434" t="str">
        <f xml:space="preserve"> ' Data'!D434</f>
        <v>United States</v>
      </c>
      <c r="B434" s="18">
        <f>' Data'!T434</f>
        <v>117.24</v>
      </c>
      <c r="C434">
        <f>' Data'!L434</f>
        <v>5500</v>
      </c>
    </row>
    <row r="435" spans="1:3" x14ac:dyDescent="0.25">
      <c r="A435" t="str">
        <f xml:space="preserve"> ' Data'!D435</f>
        <v>United States</v>
      </c>
      <c r="B435" s="18">
        <f>' Data'!T435</f>
        <v>117.24</v>
      </c>
      <c r="C435">
        <f>' Data'!L435</f>
        <v>5500</v>
      </c>
    </row>
    <row r="436" spans="1:3" x14ac:dyDescent="0.25">
      <c r="A436" t="str">
        <f xml:space="preserve"> ' Data'!D436</f>
        <v>United States</v>
      </c>
      <c r="B436" s="18">
        <f>' Data'!T436</f>
        <v>117.24</v>
      </c>
      <c r="C436">
        <f>' Data'!L436</f>
        <v>5500</v>
      </c>
    </row>
    <row r="437" spans="1:3" x14ac:dyDescent="0.25">
      <c r="A437" t="str">
        <f xml:space="preserve"> ' Data'!D437</f>
        <v>United States</v>
      </c>
      <c r="B437" s="18">
        <f>' Data'!T437</f>
        <v>117.24</v>
      </c>
      <c r="C437">
        <f>' Data'!L437</f>
        <v>5500</v>
      </c>
    </row>
    <row r="438" spans="1:3" x14ac:dyDescent="0.25">
      <c r="A438" t="str">
        <f xml:space="preserve"> ' Data'!D438</f>
        <v>United States</v>
      </c>
      <c r="B438" s="18">
        <f>' Data'!T438</f>
        <v>117.24</v>
      </c>
      <c r="C438">
        <f>' Data'!L438</f>
        <v>5500</v>
      </c>
    </row>
    <row r="439" spans="1:3" x14ac:dyDescent="0.25">
      <c r="A439" t="str">
        <f xml:space="preserve"> ' Data'!D439</f>
        <v>Italy</v>
      </c>
      <c r="B439" s="18">
        <f>' Data'!T439</f>
        <v>110.62</v>
      </c>
      <c r="C439">
        <f>' Data'!L439</f>
        <v>5500</v>
      </c>
    </row>
    <row r="440" spans="1:3" x14ac:dyDescent="0.25">
      <c r="A440" t="str">
        <f xml:space="preserve"> ' Data'!D440</f>
        <v>United States</v>
      </c>
      <c r="B440" s="18">
        <f>' Data'!T440</f>
        <v>117.24</v>
      </c>
      <c r="C440">
        <f>' Data'!L440</f>
        <v>5500</v>
      </c>
    </row>
    <row r="441" spans="1:3" x14ac:dyDescent="0.25">
      <c r="A441" t="str">
        <f xml:space="preserve"> ' Data'!D441</f>
        <v>Canada</v>
      </c>
      <c r="B441" s="18">
        <f>' Data'!T441</f>
        <v>116.76</v>
      </c>
      <c r="C441">
        <f>' Data'!L441</f>
        <v>5500</v>
      </c>
    </row>
    <row r="442" spans="1:3" x14ac:dyDescent="0.25">
      <c r="A442" t="str">
        <f xml:space="preserve"> ' Data'!D442</f>
        <v>China</v>
      </c>
      <c r="B442" s="18">
        <f>' Data'!T442</f>
        <v>125.08</v>
      </c>
      <c r="C442">
        <f>' Data'!L442</f>
        <v>5500</v>
      </c>
    </row>
    <row r="443" spans="1:3" x14ac:dyDescent="0.25">
      <c r="A443" t="str">
        <f xml:space="preserve"> ' Data'!D443</f>
        <v>Germany</v>
      </c>
      <c r="B443" s="18">
        <f>' Data'!T443</f>
        <v>112.85</v>
      </c>
      <c r="C443">
        <f>' Data'!L443</f>
        <v>5500</v>
      </c>
    </row>
    <row r="444" spans="1:3" x14ac:dyDescent="0.25">
      <c r="A444" t="str">
        <f xml:space="preserve"> ' Data'!D444</f>
        <v>Germany</v>
      </c>
      <c r="B444" s="18">
        <f>' Data'!T444</f>
        <v>112.85</v>
      </c>
      <c r="C444">
        <f>' Data'!L444</f>
        <v>5500</v>
      </c>
    </row>
    <row r="445" spans="1:3" x14ac:dyDescent="0.25">
      <c r="A445" t="str">
        <f xml:space="preserve"> ' Data'!D445</f>
        <v>United States</v>
      </c>
      <c r="B445" s="18">
        <f>' Data'!T445</f>
        <v>117.24</v>
      </c>
      <c r="C445">
        <f>' Data'!L445</f>
        <v>5500</v>
      </c>
    </row>
    <row r="446" spans="1:3" x14ac:dyDescent="0.25">
      <c r="A446" t="str">
        <f xml:space="preserve"> ' Data'!D446</f>
        <v>United States</v>
      </c>
      <c r="B446" s="18">
        <f>' Data'!T446</f>
        <v>117.24</v>
      </c>
      <c r="C446">
        <f>' Data'!L446</f>
        <v>5500</v>
      </c>
    </row>
    <row r="447" spans="1:3" x14ac:dyDescent="0.25">
      <c r="A447" t="str">
        <f xml:space="preserve"> ' Data'!D447</f>
        <v>United States</v>
      </c>
      <c r="B447" s="18">
        <f>' Data'!T447</f>
        <v>117.24</v>
      </c>
      <c r="C447">
        <f>' Data'!L447</f>
        <v>5500</v>
      </c>
    </row>
    <row r="448" spans="1:3" x14ac:dyDescent="0.25">
      <c r="A448" t="str">
        <f xml:space="preserve"> ' Data'!D448</f>
        <v>Italy</v>
      </c>
      <c r="B448" s="18">
        <f>' Data'!T448</f>
        <v>110.62</v>
      </c>
      <c r="C448">
        <f>' Data'!L448</f>
        <v>5500</v>
      </c>
    </row>
    <row r="449" spans="1:3" x14ac:dyDescent="0.25">
      <c r="A449" t="str">
        <f xml:space="preserve"> ' Data'!D449</f>
        <v>United States</v>
      </c>
      <c r="B449" s="18">
        <f>' Data'!T449</f>
        <v>117.24</v>
      </c>
      <c r="C449">
        <f>' Data'!L449</f>
        <v>5500</v>
      </c>
    </row>
    <row r="450" spans="1:3" x14ac:dyDescent="0.25">
      <c r="A450" t="str">
        <f xml:space="preserve"> ' Data'!D450</f>
        <v>Australia</v>
      </c>
      <c r="B450" s="18">
        <f>' Data'!T450</f>
        <v>119.8</v>
      </c>
      <c r="C450">
        <f>' Data'!L450</f>
        <v>5500</v>
      </c>
    </row>
    <row r="451" spans="1:3" x14ac:dyDescent="0.25">
      <c r="A451" t="str">
        <f xml:space="preserve"> ' Data'!D451</f>
        <v>China</v>
      </c>
      <c r="B451" s="18">
        <f>' Data'!T451</f>
        <v>125.08</v>
      </c>
      <c r="C451">
        <f>' Data'!L451</f>
        <v>5500</v>
      </c>
    </row>
    <row r="452" spans="1:3" x14ac:dyDescent="0.25">
      <c r="A452" t="str">
        <f xml:space="preserve"> ' Data'!D452</f>
        <v>Italy</v>
      </c>
      <c r="B452" s="18">
        <f>' Data'!T452</f>
        <v>110.62</v>
      </c>
      <c r="C452">
        <f>' Data'!L452</f>
        <v>5400</v>
      </c>
    </row>
    <row r="453" spans="1:3" x14ac:dyDescent="0.25">
      <c r="A453" t="str">
        <f xml:space="preserve"> ' Data'!D453</f>
        <v>India</v>
      </c>
      <c r="B453" s="18">
        <f>' Data'!T453</f>
        <v>180.44</v>
      </c>
      <c r="C453">
        <f>' Data'!L453</f>
        <v>5400</v>
      </c>
    </row>
    <row r="454" spans="1:3" x14ac:dyDescent="0.25">
      <c r="A454" t="str">
        <f xml:space="preserve"> ' Data'!D454</f>
        <v>United States</v>
      </c>
      <c r="B454" s="18">
        <f>' Data'!T454</f>
        <v>117.24</v>
      </c>
      <c r="C454">
        <f>' Data'!L454</f>
        <v>5400</v>
      </c>
    </row>
    <row r="455" spans="1:3" x14ac:dyDescent="0.25">
      <c r="A455" t="str">
        <f xml:space="preserve"> ' Data'!D455</f>
        <v>Singapore</v>
      </c>
      <c r="B455" s="18">
        <f>' Data'!T455</f>
        <v>114.41</v>
      </c>
      <c r="C455">
        <f>' Data'!L455</f>
        <v>5400</v>
      </c>
    </row>
    <row r="456" spans="1:3" x14ac:dyDescent="0.25">
      <c r="A456" t="str">
        <f xml:space="preserve"> ' Data'!D456</f>
        <v>China</v>
      </c>
      <c r="B456" s="18">
        <f>' Data'!T456</f>
        <v>125.08</v>
      </c>
      <c r="C456">
        <f>' Data'!L456</f>
        <v>5400</v>
      </c>
    </row>
    <row r="457" spans="1:3" x14ac:dyDescent="0.25">
      <c r="A457" t="str">
        <f xml:space="preserve"> ' Data'!D457</f>
        <v>Switzerland</v>
      </c>
      <c r="B457" s="18">
        <f>' Data'!T457</f>
        <v>99.55</v>
      </c>
      <c r="C457">
        <f>' Data'!L457</f>
        <v>5400</v>
      </c>
    </row>
    <row r="458" spans="1:3" x14ac:dyDescent="0.25">
      <c r="A458" t="str">
        <f xml:space="preserve"> ' Data'!D458</f>
        <v>Italy</v>
      </c>
      <c r="B458" s="18">
        <f>' Data'!T458</f>
        <v>110.62</v>
      </c>
      <c r="C458">
        <f>' Data'!L458</f>
        <v>5400</v>
      </c>
    </row>
    <row r="459" spans="1:3" x14ac:dyDescent="0.25">
      <c r="A459" t="str">
        <f xml:space="preserve"> ' Data'!D459</f>
        <v>Germany</v>
      </c>
      <c r="B459" s="18">
        <f>' Data'!T459</f>
        <v>112.85</v>
      </c>
      <c r="C459">
        <f>' Data'!L459</f>
        <v>5400</v>
      </c>
    </row>
    <row r="460" spans="1:3" x14ac:dyDescent="0.25">
      <c r="A460" t="str">
        <f xml:space="preserve"> ' Data'!D460</f>
        <v>Germany</v>
      </c>
      <c r="B460" s="18">
        <f>' Data'!T460</f>
        <v>112.85</v>
      </c>
      <c r="C460">
        <f>' Data'!L460</f>
        <v>5400</v>
      </c>
    </row>
    <row r="461" spans="1:3" x14ac:dyDescent="0.25">
      <c r="A461" t="str">
        <f xml:space="preserve"> ' Data'!D461</f>
        <v>Austria</v>
      </c>
      <c r="B461" s="18">
        <f>' Data'!T461</f>
        <v>118.06</v>
      </c>
      <c r="C461">
        <f>' Data'!L461</f>
        <v>5400</v>
      </c>
    </row>
    <row r="462" spans="1:3" x14ac:dyDescent="0.25">
      <c r="A462" t="str">
        <f xml:space="preserve"> ' Data'!D462</f>
        <v>Austria</v>
      </c>
      <c r="B462" s="18">
        <f>' Data'!T462</f>
        <v>118.06</v>
      </c>
      <c r="C462">
        <f>' Data'!L462</f>
        <v>5400</v>
      </c>
    </row>
    <row r="463" spans="1:3" x14ac:dyDescent="0.25">
      <c r="A463" t="str">
        <f xml:space="preserve"> ' Data'!D463</f>
        <v>United States</v>
      </c>
      <c r="B463" s="18">
        <f>' Data'!T463</f>
        <v>117.24</v>
      </c>
      <c r="C463">
        <f>' Data'!L463</f>
        <v>5300</v>
      </c>
    </row>
    <row r="464" spans="1:3" x14ac:dyDescent="0.25">
      <c r="A464" t="str">
        <f xml:space="preserve"> ' Data'!D464</f>
        <v>United States</v>
      </c>
      <c r="B464" s="18">
        <f>' Data'!T464</f>
        <v>117.24</v>
      </c>
      <c r="C464">
        <f>' Data'!L464</f>
        <v>5300</v>
      </c>
    </row>
    <row r="465" spans="1:3" x14ac:dyDescent="0.25">
      <c r="A465" t="str">
        <f xml:space="preserve"> ' Data'!D465</f>
        <v>Turkey</v>
      </c>
      <c r="B465" s="18">
        <f>' Data'!T465</f>
        <v>234.44</v>
      </c>
      <c r="C465">
        <f>' Data'!L465</f>
        <v>5300</v>
      </c>
    </row>
    <row r="466" spans="1:3" x14ac:dyDescent="0.25">
      <c r="A466" t="str">
        <f xml:space="preserve"> ' Data'!D466</f>
        <v>United States</v>
      </c>
      <c r="B466" s="18">
        <f>' Data'!T466</f>
        <v>117.24</v>
      </c>
      <c r="C466">
        <f>' Data'!L466</f>
        <v>5300</v>
      </c>
    </row>
    <row r="467" spans="1:3" x14ac:dyDescent="0.25">
      <c r="A467" t="str">
        <f xml:space="preserve"> ' Data'!D467</f>
        <v>United States</v>
      </c>
      <c r="B467" s="18">
        <f>' Data'!T467</f>
        <v>117.24</v>
      </c>
      <c r="C467">
        <f>' Data'!L467</f>
        <v>5300</v>
      </c>
    </row>
    <row r="468" spans="1:3" x14ac:dyDescent="0.25">
      <c r="A468" t="str">
        <f xml:space="preserve"> ' Data'!D468</f>
        <v>Indonesia</v>
      </c>
      <c r="B468" s="18">
        <f>' Data'!T468</f>
        <v>151.18</v>
      </c>
      <c r="C468">
        <f>' Data'!L468</f>
        <v>5300</v>
      </c>
    </row>
    <row r="469" spans="1:3" x14ac:dyDescent="0.25">
      <c r="A469" t="str">
        <f xml:space="preserve"> ' Data'!D469</f>
        <v>United States</v>
      </c>
      <c r="B469" s="18">
        <f>' Data'!T469</f>
        <v>117.24</v>
      </c>
      <c r="C469">
        <f>' Data'!L469</f>
        <v>5300</v>
      </c>
    </row>
    <row r="470" spans="1:3" x14ac:dyDescent="0.25">
      <c r="A470" t="str">
        <f xml:space="preserve"> ' Data'!D470</f>
        <v>United States</v>
      </c>
      <c r="B470" s="18">
        <f>' Data'!T470</f>
        <v>117.24</v>
      </c>
      <c r="C470">
        <f>' Data'!L470</f>
        <v>5300</v>
      </c>
    </row>
    <row r="471" spans="1:3" x14ac:dyDescent="0.25">
      <c r="A471" t="str">
        <f xml:space="preserve"> ' Data'!D471</f>
        <v>United States</v>
      </c>
      <c r="B471" s="18">
        <f>' Data'!T471</f>
        <v>117.24</v>
      </c>
      <c r="C471">
        <f>' Data'!L471</f>
        <v>5300</v>
      </c>
    </row>
    <row r="472" spans="1:3" x14ac:dyDescent="0.25">
      <c r="A472" t="str">
        <f xml:space="preserve"> ' Data'!D472</f>
        <v>United States</v>
      </c>
      <c r="B472" s="18">
        <f>' Data'!T472</f>
        <v>117.24</v>
      </c>
      <c r="C472">
        <f>' Data'!L472</f>
        <v>5300</v>
      </c>
    </row>
    <row r="473" spans="1:3" x14ac:dyDescent="0.25">
      <c r="A473" t="str">
        <f xml:space="preserve"> ' Data'!D473</f>
        <v>United States</v>
      </c>
      <c r="B473" s="18">
        <f>' Data'!T473</f>
        <v>117.24</v>
      </c>
      <c r="C473">
        <f>' Data'!L473</f>
        <v>5300</v>
      </c>
    </row>
    <row r="474" spans="1:3" x14ac:dyDescent="0.25">
      <c r="A474" t="str">
        <f xml:space="preserve"> ' Data'!D474</f>
        <v>United States</v>
      </c>
      <c r="B474" s="18">
        <f>' Data'!T474</f>
        <v>117.24</v>
      </c>
      <c r="C474">
        <f>' Data'!L474</f>
        <v>5300</v>
      </c>
    </row>
    <row r="475" spans="1:3" x14ac:dyDescent="0.25">
      <c r="A475" t="str">
        <f xml:space="preserve"> ' Data'!D475</f>
        <v>Germany</v>
      </c>
      <c r="B475" s="18">
        <f>' Data'!T475</f>
        <v>112.85</v>
      </c>
      <c r="C475">
        <f>' Data'!L475</f>
        <v>5300</v>
      </c>
    </row>
    <row r="476" spans="1:3" x14ac:dyDescent="0.25">
      <c r="A476" t="str">
        <f xml:space="preserve"> ' Data'!D476</f>
        <v>United Arab Emirates</v>
      </c>
      <c r="B476" s="18">
        <f>' Data'!T476</f>
        <v>114.52</v>
      </c>
      <c r="C476">
        <f>' Data'!L476</f>
        <v>5300</v>
      </c>
    </row>
  </sheetData>
  <conditionalFormatting sqref="E5">
    <cfRule type="notContainsBlanks" dxfId="6" priority="2">
      <formula>LEN(TRIM(E5))&gt;0</formula>
    </cfRule>
  </conditionalFormatting>
  <conditionalFormatting sqref="E4:G44">
    <cfRule type="notContainsBlanks" dxfId="5" priority="1">
      <formula>LEN(TRIM(E4))&gt;0</formula>
    </cfRule>
  </conditionalFormatting>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25EB-A525-456D-A74C-CC7417BD3F78}">
  <dimension ref="A3:D6"/>
  <sheetViews>
    <sheetView zoomScale="70" zoomScaleNormal="70" workbookViewId="0">
      <selection activeCell="Q34" sqref="Q34"/>
    </sheetView>
  </sheetViews>
  <sheetFormatPr defaultRowHeight="15.75" x14ac:dyDescent="0.25"/>
  <cols>
    <col min="1" max="1" width="27.375" bestFit="1" customWidth="1"/>
    <col min="2" max="2" width="12.25" bestFit="1" customWidth="1"/>
    <col min="3" max="3" width="18.375" bestFit="1" customWidth="1"/>
    <col min="4" max="4" width="17.125" bestFit="1" customWidth="1"/>
  </cols>
  <sheetData>
    <row r="3" spans="1:4" x14ac:dyDescent="0.25">
      <c r="A3" s="5" t="s">
        <v>9</v>
      </c>
      <c r="B3" s="5" t="s">
        <v>7</v>
      </c>
      <c r="C3" t="s">
        <v>1834</v>
      </c>
      <c r="D3" t="s">
        <v>1835</v>
      </c>
    </row>
    <row r="4" spans="1:4" x14ac:dyDescent="0.25">
      <c r="A4" t="s">
        <v>1797</v>
      </c>
      <c r="C4">
        <v>68</v>
      </c>
      <c r="D4" s="4">
        <v>13150</v>
      </c>
    </row>
    <row r="5" spans="1:4" x14ac:dyDescent="0.25">
      <c r="A5" t="s">
        <v>1796</v>
      </c>
      <c r="C5">
        <v>407</v>
      </c>
      <c r="D5" s="4">
        <v>15101.228501228501</v>
      </c>
    </row>
    <row r="6" spans="1:4" x14ac:dyDescent="0.25">
      <c r="A6" t="s">
        <v>1802</v>
      </c>
      <c r="C6">
        <v>475</v>
      </c>
      <c r="D6" s="4">
        <v>14821.894736842105</v>
      </c>
    </row>
  </sheetData>
  <conditionalFormatting sqref="C3">
    <cfRule type="top10" dxfId="16" priority="2" rank="5"/>
  </conditionalFormatting>
  <conditionalFormatting pivot="1">
    <cfRule type="top10" dxfId="15" priority="1" rank="5"/>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39888-81CB-49D6-8B6A-F26231A07E02}">
  <dimension ref="A3:B11"/>
  <sheetViews>
    <sheetView workbookViewId="0">
      <selection activeCell="A4" sqref="A4"/>
    </sheetView>
  </sheetViews>
  <sheetFormatPr defaultRowHeight="15.75" x14ac:dyDescent="0.25"/>
  <cols>
    <col min="1" max="1" width="11" bestFit="1" customWidth="1"/>
    <col min="2" max="2" width="19.875" bestFit="1" customWidth="1"/>
  </cols>
  <sheetData>
    <row r="3" spans="1:2" x14ac:dyDescent="0.25">
      <c r="A3" s="5" t="s">
        <v>12</v>
      </c>
      <c r="B3" t="s">
        <v>1831</v>
      </c>
    </row>
    <row r="4" spans="1:2" x14ac:dyDescent="0.25">
      <c r="A4" t="s">
        <v>1837</v>
      </c>
      <c r="B4">
        <v>33</v>
      </c>
    </row>
    <row r="5" spans="1:2" x14ac:dyDescent="0.25">
      <c r="A5" t="s">
        <v>1838</v>
      </c>
      <c r="B5">
        <v>96</v>
      </c>
    </row>
    <row r="6" spans="1:2" x14ac:dyDescent="0.25">
      <c r="A6" t="s">
        <v>1839</v>
      </c>
      <c r="B6">
        <v>118</v>
      </c>
    </row>
    <row r="7" spans="1:2" x14ac:dyDescent="0.25">
      <c r="A7" t="s">
        <v>1840</v>
      </c>
      <c r="B7">
        <v>126</v>
      </c>
    </row>
    <row r="8" spans="1:2" x14ac:dyDescent="0.25">
      <c r="A8" t="s">
        <v>1841</v>
      </c>
      <c r="B8">
        <v>70</v>
      </c>
    </row>
    <row r="9" spans="1:2" x14ac:dyDescent="0.25">
      <c r="A9" t="s">
        <v>1842</v>
      </c>
      <c r="B9">
        <v>28</v>
      </c>
    </row>
    <row r="10" spans="1:2" x14ac:dyDescent="0.25">
      <c r="A10" t="s">
        <v>1843</v>
      </c>
      <c r="B10">
        <v>4</v>
      </c>
    </row>
    <row r="11" spans="1:2" x14ac:dyDescent="0.25">
      <c r="A11" t="s">
        <v>1802</v>
      </c>
      <c r="B11">
        <v>475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EEFBA-FE0F-48A9-B863-C349E81E9D5C}">
  <dimension ref="A1:E102"/>
  <sheetViews>
    <sheetView topLeftCell="A94" workbookViewId="0">
      <selection activeCell="G20" sqref="G20"/>
    </sheetView>
  </sheetViews>
  <sheetFormatPr defaultRowHeight="15.75" x14ac:dyDescent="0.25"/>
  <cols>
    <col min="1" max="1" width="10" customWidth="1"/>
    <col min="3" max="3" width="9.875" customWidth="1"/>
    <col min="4" max="5" width="24.125" customWidth="1"/>
  </cols>
  <sheetData>
    <row r="1" spans="1:5" x14ac:dyDescent="0.25">
      <c r="A1" t="s">
        <v>1844</v>
      </c>
      <c r="B1" t="s">
        <v>1845</v>
      </c>
      <c r="C1" t="s">
        <v>1846</v>
      </c>
      <c r="D1" t="s">
        <v>1847</v>
      </c>
      <c r="E1" t="s">
        <v>1848</v>
      </c>
    </row>
    <row r="2" spans="1:5" x14ac:dyDescent="0.25">
      <c r="A2">
        <v>1926</v>
      </c>
      <c r="B2">
        <v>1</v>
      </c>
    </row>
    <row r="3" spans="1:5" x14ac:dyDescent="0.25">
      <c r="A3">
        <v>1927</v>
      </c>
      <c r="B3">
        <v>1</v>
      </c>
    </row>
    <row r="4" spans="1:5" x14ac:dyDescent="0.25">
      <c r="A4">
        <v>1928</v>
      </c>
      <c r="B4">
        <v>2</v>
      </c>
    </row>
    <row r="5" spans="1:5" x14ac:dyDescent="0.25">
      <c r="A5">
        <v>1929</v>
      </c>
      <c r="B5">
        <v>5</v>
      </c>
    </row>
    <row r="6" spans="1:5" x14ac:dyDescent="0.25">
      <c r="A6">
        <v>1930</v>
      </c>
      <c r="B6">
        <v>6</v>
      </c>
    </row>
    <row r="7" spans="1:5" x14ac:dyDescent="0.25">
      <c r="A7">
        <v>1931</v>
      </c>
      <c r="B7">
        <v>3</v>
      </c>
    </row>
    <row r="8" spans="1:5" x14ac:dyDescent="0.25">
      <c r="A8">
        <v>1932</v>
      </c>
      <c r="B8">
        <v>1</v>
      </c>
    </row>
    <row r="9" spans="1:5" x14ac:dyDescent="0.25">
      <c r="A9">
        <v>1933</v>
      </c>
      <c r="B9">
        <v>5</v>
      </c>
    </row>
    <row r="10" spans="1:5" x14ac:dyDescent="0.25">
      <c r="A10">
        <v>1934</v>
      </c>
      <c r="B10">
        <v>5</v>
      </c>
    </row>
    <row r="11" spans="1:5" x14ac:dyDescent="0.25">
      <c r="A11">
        <v>1935</v>
      </c>
      <c r="B11">
        <v>4</v>
      </c>
    </row>
    <row r="12" spans="1:5" x14ac:dyDescent="0.25">
      <c r="A12">
        <v>1936</v>
      </c>
      <c r="B12">
        <v>6</v>
      </c>
    </row>
    <row r="13" spans="1:5" x14ac:dyDescent="0.25">
      <c r="A13">
        <v>1937</v>
      </c>
      <c r="B13">
        <v>5</v>
      </c>
    </row>
    <row r="14" spans="1:5" x14ac:dyDescent="0.25">
      <c r="A14">
        <v>1938</v>
      </c>
      <c r="B14">
        <v>11</v>
      </c>
    </row>
    <row r="15" spans="1:5" x14ac:dyDescent="0.25">
      <c r="A15">
        <v>1939</v>
      </c>
      <c r="B15">
        <v>8</v>
      </c>
    </row>
    <row r="16" spans="1:5" x14ac:dyDescent="0.25">
      <c r="A16">
        <v>1940</v>
      </c>
      <c r="B16">
        <v>5</v>
      </c>
    </row>
    <row r="17" spans="1:2" x14ac:dyDescent="0.25">
      <c r="A17">
        <v>1941</v>
      </c>
      <c r="B17">
        <v>11</v>
      </c>
    </row>
    <row r="18" spans="1:2" x14ac:dyDescent="0.25">
      <c r="A18">
        <v>1942</v>
      </c>
      <c r="B18">
        <v>10</v>
      </c>
    </row>
    <row r="19" spans="1:2" x14ac:dyDescent="0.25">
      <c r="A19">
        <v>1943</v>
      </c>
      <c r="B19">
        <v>14</v>
      </c>
    </row>
    <row r="20" spans="1:2" x14ac:dyDescent="0.25">
      <c r="A20">
        <v>1944</v>
      </c>
      <c r="B20">
        <v>10</v>
      </c>
    </row>
    <row r="21" spans="1:2" x14ac:dyDescent="0.25">
      <c r="A21">
        <v>1945</v>
      </c>
      <c r="B21">
        <v>16</v>
      </c>
    </row>
    <row r="22" spans="1:2" x14ac:dyDescent="0.25">
      <c r="A22">
        <v>1946</v>
      </c>
      <c r="B22">
        <v>5</v>
      </c>
    </row>
    <row r="23" spans="1:2" x14ac:dyDescent="0.25">
      <c r="A23">
        <v>1947</v>
      </c>
      <c r="B23">
        <v>10</v>
      </c>
    </row>
    <row r="24" spans="1:2" x14ac:dyDescent="0.25">
      <c r="A24">
        <v>1948</v>
      </c>
      <c r="B24">
        <v>9</v>
      </c>
    </row>
    <row r="25" spans="1:2" x14ac:dyDescent="0.25">
      <c r="A25">
        <v>1949</v>
      </c>
      <c r="B25">
        <v>11</v>
      </c>
    </row>
    <row r="26" spans="1:2" x14ac:dyDescent="0.25">
      <c r="A26">
        <v>1950</v>
      </c>
      <c r="B26">
        <v>13</v>
      </c>
    </row>
    <row r="27" spans="1:2" x14ac:dyDescent="0.25">
      <c r="A27">
        <v>1951</v>
      </c>
      <c r="B27">
        <v>18</v>
      </c>
    </row>
    <row r="28" spans="1:2" x14ac:dyDescent="0.25">
      <c r="A28">
        <v>1952</v>
      </c>
      <c r="B28">
        <v>12</v>
      </c>
    </row>
    <row r="29" spans="1:2" x14ac:dyDescent="0.25">
      <c r="A29">
        <v>1953</v>
      </c>
      <c r="B29">
        <v>12</v>
      </c>
    </row>
    <row r="30" spans="1:2" x14ac:dyDescent="0.25">
      <c r="A30">
        <v>1954</v>
      </c>
      <c r="B30">
        <v>10</v>
      </c>
    </row>
    <row r="31" spans="1:2" x14ac:dyDescent="0.25">
      <c r="A31">
        <v>1955</v>
      </c>
      <c r="B31">
        <v>18</v>
      </c>
    </row>
    <row r="32" spans="1:2" x14ac:dyDescent="0.25">
      <c r="A32">
        <v>1956</v>
      </c>
      <c r="B32">
        <v>11</v>
      </c>
    </row>
    <row r="33" spans="1:2" x14ac:dyDescent="0.25">
      <c r="A33">
        <v>1957</v>
      </c>
      <c r="B33">
        <v>16</v>
      </c>
    </row>
    <row r="34" spans="1:2" x14ac:dyDescent="0.25">
      <c r="A34">
        <v>1958</v>
      </c>
      <c r="B34">
        <v>5</v>
      </c>
    </row>
    <row r="35" spans="1:2" x14ac:dyDescent="0.25">
      <c r="A35">
        <v>1959</v>
      </c>
      <c r="B35">
        <v>9</v>
      </c>
    </row>
    <row r="36" spans="1:2" x14ac:dyDescent="0.25">
      <c r="A36">
        <v>1960</v>
      </c>
      <c r="B36">
        <v>10</v>
      </c>
    </row>
    <row r="37" spans="1:2" x14ac:dyDescent="0.25">
      <c r="A37">
        <v>1961</v>
      </c>
      <c r="B37">
        <v>13</v>
      </c>
    </row>
    <row r="38" spans="1:2" x14ac:dyDescent="0.25">
      <c r="A38">
        <v>1962</v>
      </c>
      <c r="B38">
        <v>12</v>
      </c>
    </row>
    <row r="39" spans="1:2" x14ac:dyDescent="0.25">
      <c r="A39">
        <v>1963</v>
      </c>
      <c r="B39">
        <v>10</v>
      </c>
    </row>
    <row r="40" spans="1:2" x14ac:dyDescent="0.25">
      <c r="A40">
        <v>1964</v>
      </c>
      <c r="B40">
        <v>27</v>
      </c>
    </row>
    <row r="41" spans="1:2" x14ac:dyDescent="0.25">
      <c r="A41">
        <v>1965</v>
      </c>
      <c r="B41">
        <v>13</v>
      </c>
    </row>
    <row r="42" spans="1:2" x14ac:dyDescent="0.25">
      <c r="A42">
        <v>1966</v>
      </c>
      <c r="B42">
        <v>9</v>
      </c>
    </row>
    <row r="43" spans="1:2" x14ac:dyDescent="0.25">
      <c r="A43">
        <v>1967</v>
      </c>
      <c r="B43">
        <v>13</v>
      </c>
    </row>
    <row r="44" spans="1:2" x14ac:dyDescent="0.25">
      <c r="A44">
        <v>1968</v>
      </c>
      <c r="B44">
        <v>11</v>
      </c>
    </row>
    <row r="45" spans="1:2" x14ac:dyDescent="0.25">
      <c r="A45">
        <v>1969</v>
      </c>
      <c r="B45">
        <v>6</v>
      </c>
    </row>
    <row r="46" spans="1:2" x14ac:dyDescent="0.25">
      <c r="A46">
        <v>1970</v>
      </c>
      <c r="B46">
        <v>9</v>
      </c>
    </row>
    <row r="47" spans="1:2" x14ac:dyDescent="0.25">
      <c r="A47">
        <v>1971</v>
      </c>
      <c r="B47">
        <v>8</v>
      </c>
    </row>
    <row r="48" spans="1:2" x14ac:dyDescent="0.25">
      <c r="A48">
        <v>1972</v>
      </c>
      <c r="B48">
        <v>6</v>
      </c>
    </row>
    <row r="49" spans="1:2" x14ac:dyDescent="0.25">
      <c r="A49">
        <v>1973</v>
      </c>
      <c r="B49">
        <v>4</v>
      </c>
    </row>
    <row r="50" spans="1:2" x14ac:dyDescent="0.25">
      <c r="A50">
        <v>1974</v>
      </c>
      <c r="B50">
        <v>1</v>
      </c>
    </row>
    <row r="51" spans="1:2" x14ac:dyDescent="0.25">
      <c r="A51">
        <v>1975</v>
      </c>
      <c r="B51">
        <v>3</v>
      </c>
    </row>
    <row r="52" spans="1:2" x14ac:dyDescent="0.25">
      <c r="A52">
        <v>1976</v>
      </c>
      <c r="B52">
        <v>4</v>
      </c>
    </row>
    <row r="53" spans="1:2" x14ac:dyDescent="0.25">
      <c r="A53">
        <v>1977</v>
      </c>
      <c r="B53">
        <v>1</v>
      </c>
    </row>
    <row r="54" spans="1:2" x14ac:dyDescent="0.25">
      <c r="A54">
        <v>1978</v>
      </c>
      <c r="B54">
        <v>1</v>
      </c>
    </row>
    <row r="55" spans="1:2" x14ac:dyDescent="0.25">
      <c r="A55">
        <v>1979</v>
      </c>
      <c r="B55">
        <v>4</v>
      </c>
    </row>
    <row r="56" spans="1:2" x14ac:dyDescent="0.25">
      <c r="A56">
        <v>1980</v>
      </c>
      <c r="B56">
        <v>3</v>
      </c>
    </row>
    <row r="57" spans="1:2" x14ac:dyDescent="0.25">
      <c r="A57">
        <v>1981</v>
      </c>
      <c r="B57">
        <v>4</v>
      </c>
    </row>
    <row r="58" spans="1:2" x14ac:dyDescent="0.25">
      <c r="A58">
        <v>1982</v>
      </c>
      <c r="B58">
        <v>3</v>
      </c>
    </row>
    <row r="59" spans="1:2" x14ac:dyDescent="0.25">
      <c r="A59">
        <v>1983</v>
      </c>
      <c r="B59">
        <v>2</v>
      </c>
    </row>
    <row r="60" spans="1:2" x14ac:dyDescent="0.25">
      <c r="A60">
        <v>1984</v>
      </c>
      <c r="B60">
        <v>5</v>
      </c>
    </row>
    <row r="61" spans="1:2" x14ac:dyDescent="0.25">
      <c r="A61">
        <v>1985</v>
      </c>
      <c r="B61">
        <v>1</v>
      </c>
    </row>
    <row r="62" spans="1:2" x14ac:dyDescent="0.25">
      <c r="A62">
        <v>1986</v>
      </c>
      <c r="B62">
        <v>1</v>
      </c>
    </row>
    <row r="63" spans="1:2" x14ac:dyDescent="0.25">
      <c r="A63">
        <v>1987</v>
      </c>
      <c r="B63">
        <v>1</v>
      </c>
    </row>
    <row r="64" spans="1:2" x14ac:dyDescent="0.25">
      <c r="A64">
        <v>1988</v>
      </c>
      <c r="B64">
        <v>1</v>
      </c>
    </row>
    <row r="65" spans="1:5" x14ac:dyDescent="0.25">
      <c r="A65">
        <v>1989</v>
      </c>
      <c r="B65">
        <v>1</v>
      </c>
    </row>
    <row r="66" spans="1:5" x14ac:dyDescent="0.25">
      <c r="A66">
        <v>1990</v>
      </c>
      <c r="B66">
        <v>1</v>
      </c>
    </row>
    <row r="67" spans="1:5" x14ac:dyDescent="0.25">
      <c r="A67">
        <v>1991</v>
      </c>
      <c r="B67">
        <v>1</v>
      </c>
    </row>
    <row r="68" spans="1:5" x14ac:dyDescent="0.25">
      <c r="A68">
        <v>1992</v>
      </c>
      <c r="B68">
        <v>1</v>
      </c>
      <c r="C68">
        <v>1</v>
      </c>
      <c r="D68" s="10">
        <v>1</v>
      </c>
      <c r="E68" s="10">
        <v>1</v>
      </c>
    </row>
    <row r="69" spans="1:5" x14ac:dyDescent="0.25">
      <c r="A69">
        <v>1993</v>
      </c>
      <c r="C69">
        <f t="shared" ref="C69:C102" si="0">_xlfn.FORECAST.ETS(A69,$B$2:$B$68,$A$2:$A$68,1,1)</f>
        <v>0.88461608600246511</v>
      </c>
      <c r="D69" s="10">
        <f t="shared" ref="D69:D102" si="1">C69-_xlfn.FORECAST.ETS.CONFINT(A69,$B$2:$B$68,$A$2:$A$68,0.95,1,1)</f>
        <v>-6.4207299175340102</v>
      </c>
      <c r="E69" s="10">
        <f t="shared" ref="E69:E102" si="2">C69+_xlfn.FORECAST.ETS.CONFINT(A69,$B$2:$B$68,$A$2:$A$68,0.95,1,1)</f>
        <v>8.1899620895389411</v>
      </c>
    </row>
    <row r="70" spans="1:5" x14ac:dyDescent="0.25">
      <c r="A70">
        <v>1994</v>
      </c>
      <c r="C70">
        <f t="shared" si="0"/>
        <v>0.82148380754848882</v>
      </c>
      <c r="D70" s="10">
        <f t="shared" si="1"/>
        <v>-7.3494109866306996</v>
      </c>
      <c r="E70" s="10">
        <f t="shared" si="2"/>
        <v>8.9923786017276779</v>
      </c>
    </row>
    <row r="71" spans="1:5" x14ac:dyDescent="0.25">
      <c r="A71">
        <v>1995</v>
      </c>
      <c r="C71">
        <f t="shared" si="0"/>
        <v>0.75835152909452719</v>
      </c>
      <c r="D71" s="10">
        <f t="shared" si="1"/>
        <v>-8.1977911354779192</v>
      </c>
      <c r="E71" s="10">
        <f t="shared" si="2"/>
        <v>9.7144941936669742</v>
      </c>
    </row>
    <row r="72" spans="1:5" x14ac:dyDescent="0.25">
      <c r="A72">
        <v>1996</v>
      </c>
      <c r="C72">
        <f t="shared" si="0"/>
        <v>0.6952192506405509</v>
      </c>
      <c r="D72" s="10">
        <f t="shared" si="1"/>
        <v>-8.9854365143083132</v>
      </c>
      <c r="E72" s="10">
        <f t="shared" si="2"/>
        <v>10.375875015589417</v>
      </c>
    </row>
    <row r="73" spans="1:5" x14ac:dyDescent="0.25">
      <c r="A73">
        <v>1997</v>
      </c>
      <c r="C73">
        <f t="shared" si="0"/>
        <v>0.63208697218658927</v>
      </c>
      <c r="D73" s="10">
        <f t="shared" si="1"/>
        <v>-9.7251058090400644</v>
      </c>
      <c r="E73" s="10">
        <f t="shared" si="2"/>
        <v>10.989279753413244</v>
      </c>
    </row>
    <row r="74" spans="1:5" x14ac:dyDescent="0.25">
      <c r="A74">
        <v>1998</v>
      </c>
      <c r="C74">
        <f t="shared" si="0"/>
        <v>0.56895469373261298</v>
      </c>
      <c r="D74" s="10">
        <f t="shared" si="1"/>
        <v>-10.425663852106203</v>
      </c>
      <c r="E74" s="10">
        <f t="shared" si="2"/>
        <v>11.563573239571427</v>
      </c>
    </row>
    <row r="75" spans="1:5" x14ac:dyDescent="0.25">
      <c r="A75">
        <v>1999</v>
      </c>
      <c r="C75">
        <f t="shared" si="0"/>
        <v>0.50582241527865135</v>
      </c>
      <c r="D75" s="10">
        <f t="shared" si="1"/>
        <v>-11.093564928828197</v>
      </c>
      <c r="E75" s="10">
        <f t="shared" si="2"/>
        <v>12.105209759385499</v>
      </c>
    </row>
    <row r="76" spans="1:5" x14ac:dyDescent="0.25">
      <c r="A76">
        <v>2000</v>
      </c>
      <c r="C76">
        <f t="shared" si="0"/>
        <v>0.44269013682467501</v>
      </c>
      <c r="D76" s="10">
        <f t="shared" si="1"/>
        <v>-11.733680357457425</v>
      </c>
      <c r="E76" s="10">
        <f t="shared" si="2"/>
        <v>12.619060631106775</v>
      </c>
    </row>
    <row r="77" spans="1:5" x14ac:dyDescent="0.25">
      <c r="A77">
        <v>2001</v>
      </c>
      <c r="C77">
        <f t="shared" si="0"/>
        <v>0.37955785837071349</v>
      </c>
      <c r="D77" s="10">
        <f t="shared" si="1"/>
        <v>-12.349793211925689</v>
      </c>
      <c r="E77" s="10">
        <f t="shared" si="2"/>
        <v>13.108908928667116</v>
      </c>
    </row>
    <row r="78" spans="1:5" x14ac:dyDescent="0.25">
      <c r="A78">
        <v>2002</v>
      </c>
      <c r="C78">
        <f t="shared" si="0"/>
        <v>0.31642557991673709</v>
      </c>
      <c r="D78" s="10">
        <f t="shared" si="1"/>
        <v>-12.944910486456214</v>
      </c>
      <c r="E78" s="10">
        <f t="shared" si="2"/>
        <v>13.577761646289689</v>
      </c>
    </row>
    <row r="79" spans="1:5" x14ac:dyDescent="0.25">
      <c r="A79">
        <v>2003</v>
      </c>
      <c r="C79">
        <f t="shared" si="0"/>
        <v>0.25329330146277557</v>
      </c>
      <c r="D79" s="10">
        <f t="shared" si="1"/>
        <v>-13.52146883562938</v>
      </c>
      <c r="E79" s="10">
        <f t="shared" si="2"/>
        <v>14.028055438554931</v>
      </c>
    </row>
    <row r="80" spans="1:5" x14ac:dyDescent="0.25">
      <c r="A80">
        <v>2004</v>
      </c>
      <c r="C80">
        <f t="shared" si="0"/>
        <v>0.1901610230087992</v>
      </c>
      <c r="D80" s="10">
        <f t="shared" si="1"/>
        <v>-14.081475127466991</v>
      </c>
      <c r="E80" s="10">
        <f t="shared" si="2"/>
        <v>14.461797173484591</v>
      </c>
    </row>
    <row r="81" spans="1:5" x14ac:dyDescent="0.25">
      <c r="A81">
        <v>2005</v>
      </c>
      <c r="C81">
        <f t="shared" si="0"/>
        <v>0.12702874455483762</v>
      </c>
      <c r="D81" s="10">
        <f t="shared" si="1"/>
        <v>-14.62660539879249</v>
      </c>
      <c r="E81" s="10">
        <f t="shared" si="2"/>
        <v>14.880662887902167</v>
      </c>
    </row>
    <row r="82" spans="1:5" x14ac:dyDescent="0.25">
      <c r="A82">
        <v>2006</v>
      </c>
      <c r="C82">
        <f t="shared" si="0"/>
        <v>6.3896466100861277E-2</v>
      </c>
      <c r="D82" s="10">
        <f t="shared" si="1"/>
        <v>-15.158276333541039</v>
      </c>
      <c r="E82" s="10">
        <f t="shared" si="2"/>
        <v>15.286069265742761</v>
      </c>
    </row>
    <row r="83" spans="1:5" x14ac:dyDescent="0.25">
      <c r="A83">
        <v>2007</v>
      </c>
      <c r="C83">
        <f t="shared" si="0"/>
        <v>7.6418764689970681E-4</v>
      </c>
      <c r="D83" s="10">
        <f t="shared" si="1"/>
        <v>-15.677698047756452</v>
      </c>
      <c r="E83" s="10">
        <f t="shared" si="2"/>
        <v>15.679226423050251</v>
      </c>
    </row>
    <row r="84" spans="1:5" x14ac:dyDescent="0.25">
      <c r="A84">
        <v>2008</v>
      </c>
      <c r="C84">
        <f t="shared" si="0"/>
        <v>-6.236809080707665E-2</v>
      </c>
      <c r="D84" s="10">
        <f t="shared" si="1"/>
        <v>-16.185913828216652</v>
      </c>
      <c r="E84" s="10">
        <f t="shared" si="2"/>
        <v>16.061177646602498</v>
      </c>
    </row>
    <row r="85" spans="1:5" x14ac:dyDescent="0.25">
      <c r="A85">
        <v>2009</v>
      </c>
      <c r="C85">
        <f t="shared" si="0"/>
        <v>-0.12550036926103822</v>
      </c>
      <c r="D85" s="10">
        <f t="shared" si="1"/>
        <v>-16.683830560328808</v>
      </c>
      <c r="E85" s="10">
        <f t="shared" si="2"/>
        <v>16.432829821806735</v>
      </c>
    </row>
    <row r="86" spans="1:5" x14ac:dyDescent="0.25">
      <c r="A86">
        <v>2010</v>
      </c>
      <c r="C86">
        <f t="shared" si="0"/>
        <v>-0.18863264771501456</v>
      </c>
      <c r="D86" s="10">
        <f t="shared" si="1"/>
        <v>-17.17224237925894</v>
      </c>
      <c r="E86" s="10">
        <f t="shared" si="2"/>
        <v>16.794977083828911</v>
      </c>
    </row>
    <row r="87" spans="1:5" x14ac:dyDescent="0.25">
      <c r="A87">
        <v>2011</v>
      </c>
      <c r="C87">
        <f t="shared" si="0"/>
        <v>-0.25176492616897611</v>
      </c>
      <c r="D87" s="10">
        <f t="shared" si="1"/>
        <v>-17.651849301636815</v>
      </c>
      <c r="E87" s="10">
        <f t="shared" si="2"/>
        <v>17.14831944929886</v>
      </c>
    </row>
    <row r="88" spans="1:5" x14ac:dyDescent="0.25">
      <c r="A88">
        <v>2012</v>
      </c>
      <c r="C88">
        <f t="shared" si="0"/>
        <v>-0.31489720462295251</v>
      </c>
      <c r="D88" s="10">
        <f t="shared" si="1"/>
        <v>-18.123272080860438</v>
      </c>
      <c r="E88" s="10">
        <f t="shared" si="2"/>
        <v>17.493477671614535</v>
      </c>
    </row>
    <row r="89" spans="1:5" x14ac:dyDescent="0.25">
      <c r="A89">
        <v>2013</v>
      </c>
      <c r="C89">
        <f t="shared" si="0"/>
        <v>-0.37802948307691403</v>
      </c>
      <c r="D89" s="10">
        <f t="shared" si="1"/>
        <v>-18.587064180917807</v>
      </c>
      <c r="E89" s="10">
        <f t="shared" si="2"/>
        <v>17.831005214763977</v>
      </c>
    </row>
    <row r="90" spans="1:5" x14ac:dyDescent="0.25">
      <c r="A90">
        <v>2014</v>
      </c>
      <c r="C90">
        <f t="shared" si="0"/>
        <v>-0.44116176153089043</v>
      </c>
      <c r="D90" s="10">
        <f t="shared" si="1"/>
        <v>-19.043721523382512</v>
      </c>
      <c r="E90" s="10">
        <f t="shared" si="2"/>
        <v>18.161398000320734</v>
      </c>
    </row>
    <row r="91" spans="1:5" x14ac:dyDescent="0.25">
      <c r="A91">
        <v>2015</v>
      </c>
      <c r="C91">
        <f t="shared" si="0"/>
        <v>-0.504294039984852</v>
      </c>
      <c r="D91" s="10">
        <f t="shared" si="1"/>
        <v>-19.493690493454096</v>
      </c>
      <c r="E91" s="10">
        <f t="shared" si="2"/>
        <v>18.485102413484391</v>
      </c>
    </row>
    <row r="92" spans="1:5" x14ac:dyDescent="0.25">
      <c r="A92">
        <v>2016</v>
      </c>
      <c r="C92">
        <f t="shared" si="0"/>
        <v>-0.56742631843882829</v>
      </c>
      <c r="D92" s="10">
        <f t="shared" si="1"/>
        <v>-19.937374570425487</v>
      </c>
      <c r="E92" s="10">
        <f t="shared" si="2"/>
        <v>18.802521933547833</v>
      </c>
    </row>
    <row r="93" spans="1:5" x14ac:dyDescent="0.25">
      <c r="A93">
        <v>2017</v>
      </c>
      <c r="C93">
        <f t="shared" si="0"/>
        <v>-0.63055859689278992</v>
      </c>
      <c r="D93" s="10">
        <f t="shared" si="1"/>
        <v>-20.375139860678917</v>
      </c>
      <c r="E93" s="10">
        <f t="shared" si="2"/>
        <v>19.114022666893337</v>
      </c>
    </row>
    <row r="94" spans="1:5" x14ac:dyDescent="0.25">
      <c r="A94">
        <v>2018</v>
      </c>
      <c r="C94">
        <f t="shared" si="0"/>
        <v>-0.69369087534676621</v>
      </c>
      <c r="D94" s="10">
        <f t="shared" si="1"/>
        <v>-20.807319747234359</v>
      </c>
      <c r="E94" s="10">
        <f t="shared" si="2"/>
        <v>19.419937996540824</v>
      </c>
    </row>
    <row r="95" spans="1:5" x14ac:dyDescent="0.25">
      <c r="A95">
        <v>2019</v>
      </c>
      <c r="C95">
        <f t="shared" si="0"/>
        <v>-0.75682315380072784</v>
      </c>
      <c r="D95" s="10">
        <f t="shared" si="1"/>
        <v>-21.234218822247662</v>
      </c>
      <c r="E95" s="10">
        <f t="shared" si="2"/>
        <v>19.720572514646207</v>
      </c>
    </row>
    <row r="96" spans="1:5" x14ac:dyDescent="0.25">
      <c r="A96">
        <v>2020</v>
      </c>
      <c r="C96">
        <f t="shared" si="0"/>
        <v>-0.81995543225470413</v>
      </c>
      <c r="D96" s="10">
        <f t="shared" si="1"/>
        <v>-21.656116233052725</v>
      </c>
      <c r="E96" s="10">
        <f t="shared" si="2"/>
        <v>20.016205368543314</v>
      </c>
    </row>
    <row r="97" spans="1:5" x14ac:dyDescent="0.25">
      <c r="A97">
        <v>2021</v>
      </c>
      <c r="C97">
        <f t="shared" si="0"/>
        <v>-0.88308771070866576</v>
      </c>
      <c r="D97" s="10">
        <f t="shared" si="1"/>
        <v>-22.073268545140888</v>
      </c>
      <c r="E97" s="10">
        <f t="shared" si="2"/>
        <v>20.307093123723558</v>
      </c>
    </row>
    <row r="98" spans="1:5" x14ac:dyDescent="0.25">
      <c r="A98">
        <v>2022</v>
      </c>
      <c r="C98">
        <f t="shared" si="0"/>
        <v>-0.94621998916264205</v>
      </c>
      <c r="D98" s="10">
        <f t="shared" si="1"/>
        <v>-22.485912204604585</v>
      </c>
      <c r="E98" s="10">
        <f t="shared" si="2"/>
        <v>20.5934722262793</v>
      </c>
    </row>
    <row r="99" spans="1:5" x14ac:dyDescent="0.25">
      <c r="A99">
        <v>2023</v>
      </c>
      <c r="C99">
        <f t="shared" si="0"/>
        <v>-1.0093522676166036</v>
      </c>
      <c r="D99" s="10">
        <f t="shared" si="1"/>
        <v>-22.894265666416391</v>
      </c>
      <c r="E99" s="10">
        <f t="shared" si="2"/>
        <v>20.875561131183186</v>
      </c>
    </row>
    <row r="100" spans="1:5" x14ac:dyDescent="0.25">
      <c r="A100">
        <v>2024</v>
      </c>
      <c r="C100">
        <f t="shared" si="0"/>
        <v>-1.0724845460705801</v>
      </c>
      <c r="D100" s="10">
        <f t="shared" si="1"/>
        <v>-23.298531242302648</v>
      </c>
      <c r="E100" s="10">
        <f t="shared" si="2"/>
        <v>21.153562150161488</v>
      </c>
    </row>
    <row r="101" spans="1:5" x14ac:dyDescent="0.25">
      <c r="A101">
        <v>2025</v>
      </c>
      <c r="C101">
        <f t="shared" si="0"/>
        <v>-1.1356168245245413</v>
      </c>
      <c r="D101" s="10">
        <f t="shared" si="1"/>
        <v>-23.698896712043034</v>
      </c>
      <c r="E101" s="10">
        <f t="shared" si="2"/>
        <v>21.427663062993954</v>
      </c>
    </row>
    <row r="102" spans="1:5" x14ac:dyDescent="0.25">
      <c r="A102">
        <v>2026</v>
      </c>
      <c r="C102">
        <f t="shared" si="0"/>
        <v>-1.198749102978518</v>
      </c>
      <c r="D102" s="10">
        <f t="shared" si="1"/>
        <v>-24.095536734158372</v>
      </c>
      <c r="E102" s="10">
        <f t="shared" si="2"/>
        <v>21.698038528201337</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5DA26-2A1D-4129-9C6D-3BD6DA434EC5}">
  <dimension ref="D12"/>
  <sheetViews>
    <sheetView showGridLines="0" tabSelected="1" topLeftCell="A22" zoomScale="80" zoomScaleNormal="80" workbookViewId="0">
      <selection activeCell="V35" sqref="V35"/>
    </sheetView>
  </sheetViews>
  <sheetFormatPr defaultRowHeight="15.75" x14ac:dyDescent="0.25"/>
  <cols>
    <col min="1" max="1" width="12.375" style="15" bestFit="1" customWidth="1"/>
    <col min="2" max="2" width="19.875" style="15" bestFit="1" customWidth="1"/>
    <col min="3" max="16384" width="9" style="15"/>
  </cols>
  <sheetData>
    <row r="12" spans="4:4" x14ac:dyDescent="0.25">
      <c r="D12"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E8C97-0E4F-4291-90DA-A85F1D91E43A}">
  <dimension ref="A1:X478"/>
  <sheetViews>
    <sheetView rightToLeft="1" workbookViewId="0">
      <selection activeCell="A3" sqref="A3:X478"/>
    </sheetView>
  </sheetViews>
  <sheetFormatPr defaultRowHeight="15.75" x14ac:dyDescent="0.25"/>
  <cols>
    <col min="1" max="1" width="9" bestFit="1" customWidth="1"/>
    <col min="2" max="2" width="22.5" bestFit="1" customWidth="1"/>
    <col min="3" max="3" width="33.25" bestFit="1" customWidth="1"/>
    <col min="4" max="4" width="17.875" bestFit="1" customWidth="1"/>
    <col min="5" max="5" width="16.875" bestFit="1" customWidth="1"/>
    <col min="6" max="6" width="29.875" bestFit="1" customWidth="1"/>
    <col min="7" max="7" width="22.5" bestFit="1" customWidth="1"/>
    <col min="8" max="8" width="10.375" bestFit="1" customWidth="1"/>
    <col min="9" max="9" width="9" bestFit="1" customWidth="1"/>
    <col min="10" max="10" width="18.5" bestFit="1" customWidth="1"/>
    <col min="11" max="11" width="15.12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1814</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1798</v>
      </c>
      <c r="Q3" t="s">
        <v>1799</v>
      </c>
      <c r="R3" t="s">
        <v>1800</v>
      </c>
      <c r="S3" t="s">
        <v>15</v>
      </c>
      <c r="T3" t="s">
        <v>16</v>
      </c>
      <c r="U3" t="s">
        <v>17</v>
      </c>
      <c r="V3" t="s">
        <v>18</v>
      </c>
      <c r="W3" t="s">
        <v>19</v>
      </c>
      <c r="X3" t="s">
        <v>20</v>
      </c>
    </row>
    <row r="4" spans="1:24" x14ac:dyDescent="0.25">
      <c r="A4">
        <v>249</v>
      </c>
      <c r="B4" t="s">
        <v>72</v>
      </c>
      <c r="C4" t="s">
        <v>1007</v>
      </c>
      <c r="D4" t="s">
        <v>565</v>
      </c>
      <c r="E4" t="s">
        <v>566</v>
      </c>
      <c r="F4" t="s">
        <v>567</v>
      </c>
      <c r="G4" t="s">
        <v>72</v>
      </c>
      <c r="H4" t="b">
        <v>0</v>
      </c>
      <c r="I4" t="s">
        <v>1796</v>
      </c>
      <c r="J4" t="s">
        <v>1008</v>
      </c>
      <c r="K4" t="s">
        <v>1009</v>
      </c>
      <c r="L4">
        <v>8200</v>
      </c>
      <c r="M4">
        <v>1960</v>
      </c>
      <c r="N4">
        <v>8</v>
      </c>
      <c r="O4">
        <v>4</v>
      </c>
      <c r="P4" s="3">
        <v>22132</v>
      </c>
      <c r="Q4" s="3">
        <v>45838</v>
      </c>
      <c r="R4">
        <v>64.902144605301359</v>
      </c>
      <c r="S4">
        <v>267.51</v>
      </c>
      <c r="T4">
        <v>448120428859</v>
      </c>
      <c r="U4">
        <v>54.3</v>
      </c>
      <c r="V4">
        <v>1.5</v>
      </c>
      <c r="W4">
        <v>34.799999999999997</v>
      </c>
      <c r="X4">
        <v>200963599</v>
      </c>
    </row>
    <row r="5" spans="1:24" x14ac:dyDescent="0.25">
      <c r="A5">
        <v>72</v>
      </c>
      <c r="B5" t="s">
        <v>49</v>
      </c>
      <c r="C5" t="s">
        <v>369</v>
      </c>
      <c r="D5" t="s">
        <v>32</v>
      </c>
      <c r="E5" t="s">
        <v>370</v>
      </c>
      <c r="F5" t="s">
        <v>371</v>
      </c>
      <c r="G5" t="s">
        <v>49</v>
      </c>
      <c r="H5" t="b">
        <v>0</v>
      </c>
      <c r="I5" t="s">
        <v>1797</v>
      </c>
      <c r="J5" t="s">
        <v>372</v>
      </c>
      <c r="K5" t="s">
        <v>373</v>
      </c>
      <c r="L5">
        <v>21600</v>
      </c>
      <c r="M5">
        <v>1961</v>
      </c>
      <c r="N5">
        <v>12</v>
      </c>
      <c r="O5">
        <v>19</v>
      </c>
      <c r="P5" s="3">
        <v>22634</v>
      </c>
      <c r="Q5" s="3">
        <v>45838</v>
      </c>
      <c r="R5">
        <v>63.529758645381406</v>
      </c>
      <c r="S5">
        <v>117.24</v>
      </c>
      <c r="T5">
        <v>21427700000000</v>
      </c>
      <c r="U5">
        <v>78.5</v>
      </c>
      <c r="V5">
        <v>9.6</v>
      </c>
      <c r="W5">
        <v>36.6</v>
      </c>
      <c r="X5">
        <v>328239523</v>
      </c>
    </row>
    <row r="6" spans="1:24" x14ac:dyDescent="0.25">
      <c r="A6">
        <v>365</v>
      </c>
      <c r="B6" t="s">
        <v>250</v>
      </c>
      <c r="C6" t="s">
        <v>1410</v>
      </c>
      <c r="D6" t="s">
        <v>1195</v>
      </c>
      <c r="E6" t="s">
        <v>1370</v>
      </c>
      <c r="F6" t="s">
        <v>1371</v>
      </c>
      <c r="G6" t="s">
        <v>250</v>
      </c>
      <c r="H6" t="b">
        <v>0</v>
      </c>
      <c r="I6" t="s">
        <v>1797</v>
      </c>
      <c r="J6" t="s">
        <v>1411</v>
      </c>
      <c r="K6" t="s">
        <v>1412</v>
      </c>
      <c r="L6">
        <v>6700</v>
      </c>
      <c r="M6">
        <v>1983</v>
      </c>
      <c r="N6">
        <v>5</v>
      </c>
      <c r="O6">
        <v>18</v>
      </c>
      <c r="P6" s="3">
        <v>30454</v>
      </c>
      <c r="Q6" s="3">
        <v>45838</v>
      </c>
      <c r="R6">
        <v>42.118426079205399</v>
      </c>
      <c r="S6">
        <v>110.35</v>
      </c>
      <c r="T6">
        <v>348078018464</v>
      </c>
      <c r="U6">
        <v>81</v>
      </c>
      <c r="V6">
        <v>32.4</v>
      </c>
      <c r="W6">
        <v>23.8</v>
      </c>
      <c r="X6">
        <v>5818553</v>
      </c>
    </row>
    <row r="7" spans="1:24" x14ac:dyDescent="0.25">
      <c r="A7">
        <v>425</v>
      </c>
      <c r="B7" t="s">
        <v>21</v>
      </c>
      <c r="C7" t="s">
        <v>1548</v>
      </c>
      <c r="D7" t="s">
        <v>133</v>
      </c>
      <c r="E7" t="s">
        <v>1549</v>
      </c>
      <c r="F7" t="s">
        <v>1550</v>
      </c>
      <c r="G7" t="s">
        <v>21</v>
      </c>
      <c r="H7" t="b">
        <v>1</v>
      </c>
      <c r="I7" t="s">
        <v>1796</v>
      </c>
      <c r="J7" t="s">
        <v>1551</v>
      </c>
      <c r="K7" t="s">
        <v>235</v>
      </c>
      <c r="L7">
        <v>6000</v>
      </c>
      <c r="M7">
        <v>1949</v>
      </c>
      <c r="N7">
        <v>2</v>
      </c>
      <c r="O7">
        <v>18</v>
      </c>
      <c r="P7" s="3">
        <v>17947</v>
      </c>
      <c r="Q7" s="3">
        <v>45838</v>
      </c>
      <c r="R7">
        <v>76.362075096003409</v>
      </c>
      <c r="S7">
        <v>116.76</v>
      </c>
      <c r="T7">
        <v>1736425629520</v>
      </c>
      <c r="U7">
        <v>81.900000000000006</v>
      </c>
      <c r="V7">
        <v>12.8</v>
      </c>
      <c r="W7">
        <v>24.5</v>
      </c>
      <c r="X7">
        <v>36991981</v>
      </c>
    </row>
    <row r="8" spans="1:24" x14ac:dyDescent="0.25">
      <c r="A8">
        <v>405</v>
      </c>
      <c r="B8" t="s">
        <v>351</v>
      </c>
      <c r="C8" t="s">
        <v>1492</v>
      </c>
      <c r="D8" t="s">
        <v>23</v>
      </c>
      <c r="E8" t="s">
        <v>1493</v>
      </c>
      <c r="F8" t="s">
        <v>517</v>
      </c>
      <c r="G8" t="s">
        <v>351</v>
      </c>
      <c r="H8" t="b">
        <v>0</v>
      </c>
      <c r="I8" t="s">
        <v>1796</v>
      </c>
      <c r="J8" t="s">
        <v>1494</v>
      </c>
      <c r="K8" t="s">
        <v>235</v>
      </c>
      <c r="L8">
        <v>6300</v>
      </c>
      <c r="M8">
        <v>1938</v>
      </c>
      <c r="N8">
        <v>1</v>
      </c>
      <c r="O8">
        <v>1</v>
      </c>
      <c r="P8" s="3">
        <v>13881</v>
      </c>
      <c r="Q8" s="3">
        <v>45838</v>
      </c>
      <c r="R8">
        <v>87.493497604380565</v>
      </c>
      <c r="S8">
        <v>110.05</v>
      </c>
      <c r="T8">
        <v>2715518274227</v>
      </c>
      <c r="U8">
        <v>82.5</v>
      </c>
      <c r="V8">
        <v>24.2</v>
      </c>
      <c r="W8">
        <v>60.7</v>
      </c>
      <c r="X8">
        <v>67059887</v>
      </c>
    </row>
    <row r="9" spans="1:24" x14ac:dyDescent="0.25">
      <c r="A9">
        <v>41</v>
      </c>
      <c r="B9" t="s">
        <v>21</v>
      </c>
      <c r="C9" t="s">
        <v>232</v>
      </c>
      <c r="D9" t="s">
        <v>32</v>
      </c>
      <c r="E9" t="s">
        <v>61</v>
      </c>
      <c r="F9" t="s">
        <v>233</v>
      </c>
      <c r="G9" t="s">
        <v>21</v>
      </c>
      <c r="H9" t="b">
        <v>0</v>
      </c>
      <c r="I9" t="s">
        <v>1796</v>
      </c>
      <c r="J9" t="s">
        <v>234</v>
      </c>
      <c r="K9" t="s">
        <v>235</v>
      </c>
      <c r="L9">
        <v>31600</v>
      </c>
      <c r="M9">
        <v>1948</v>
      </c>
      <c r="N9">
        <v>8</v>
      </c>
      <c r="O9">
        <v>28</v>
      </c>
      <c r="P9" s="3">
        <v>17773</v>
      </c>
      <c r="Q9" s="3">
        <v>45838</v>
      </c>
      <c r="R9">
        <v>76.836433836433827</v>
      </c>
      <c r="S9">
        <v>117.24</v>
      </c>
      <c r="T9">
        <v>21427700000000</v>
      </c>
      <c r="U9">
        <v>78.5</v>
      </c>
      <c r="V9">
        <v>9.6</v>
      </c>
      <c r="W9">
        <v>36.6</v>
      </c>
      <c r="X9">
        <v>328239523</v>
      </c>
    </row>
    <row r="10" spans="1:24" x14ac:dyDescent="0.25">
      <c r="A10">
        <v>425</v>
      </c>
      <c r="B10" t="s">
        <v>272</v>
      </c>
      <c r="C10" t="s">
        <v>1542</v>
      </c>
      <c r="D10" t="s">
        <v>327</v>
      </c>
      <c r="E10" t="s">
        <v>328</v>
      </c>
      <c r="F10" t="s">
        <v>1543</v>
      </c>
      <c r="G10" t="s">
        <v>272</v>
      </c>
      <c r="H10" t="b">
        <v>1</v>
      </c>
      <c r="I10" t="s">
        <v>1796</v>
      </c>
      <c r="J10" t="s">
        <v>1544</v>
      </c>
      <c r="K10" t="s">
        <v>898</v>
      </c>
      <c r="L10">
        <v>6000</v>
      </c>
      <c r="M10">
        <v>1959</v>
      </c>
      <c r="N10">
        <v>2</v>
      </c>
      <c r="O10">
        <v>20</v>
      </c>
      <c r="P10" s="3">
        <v>21601</v>
      </c>
      <c r="Q10" s="3">
        <v>45838</v>
      </c>
      <c r="R10">
        <v>66.356611637790138</v>
      </c>
      <c r="S10">
        <v>180.75</v>
      </c>
      <c r="T10">
        <v>1699876578871</v>
      </c>
      <c r="U10">
        <v>72.7</v>
      </c>
      <c r="V10">
        <v>11.4</v>
      </c>
      <c r="W10">
        <v>46.2</v>
      </c>
      <c r="X10">
        <v>144373535</v>
      </c>
    </row>
    <row r="11" spans="1:24" x14ac:dyDescent="0.25">
      <c r="A11">
        <v>215</v>
      </c>
      <c r="B11" t="s">
        <v>462</v>
      </c>
      <c r="C11" t="s">
        <v>895</v>
      </c>
      <c r="D11" t="s">
        <v>158</v>
      </c>
      <c r="E11" t="s">
        <v>896</v>
      </c>
      <c r="F11" t="s">
        <v>465</v>
      </c>
      <c r="G11" t="s">
        <v>462</v>
      </c>
      <c r="H11" t="b">
        <v>0</v>
      </c>
      <c r="I11" t="s">
        <v>1796</v>
      </c>
      <c r="J11" t="s">
        <v>897</v>
      </c>
      <c r="K11" t="s">
        <v>898</v>
      </c>
      <c r="L11">
        <v>9000</v>
      </c>
      <c r="M11">
        <v>1967</v>
      </c>
      <c r="N11">
        <v>7</v>
      </c>
      <c r="O11">
        <v>7</v>
      </c>
      <c r="P11" s="3">
        <v>24660</v>
      </c>
      <c r="Q11" s="3">
        <v>45838</v>
      </c>
      <c r="R11">
        <v>57.981531322505802</v>
      </c>
      <c r="S11">
        <v>112.85</v>
      </c>
      <c r="T11">
        <v>3845630030824</v>
      </c>
      <c r="U11">
        <v>80.900000000000006</v>
      </c>
      <c r="V11">
        <v>11.5</v>
      </c>
      <c r="W11">
        <v>48.8</v>
      </c>
      <c r="X11">
        <v>83132799</v>
      </c>
    </row>
    <row r="12" spans="1:24" x14ac:dyDescent="0.25">
      <c r="A12">
        <v>397</v>
      </c>
      <c r="B12" t="s">
        <v>292</v>
      </c>
      <c r="C12" t="s">
        <v>1470</v>
      </c>
      <c r="D12" t="s">
        <v>23</v>
      </c>
      <c r="E12" t="s">
        <v>24</v>
      </c>
      <c r="F12" t="s">
        <v>619</v>
      </c>
      <c r="G12" t="s">
        <v>292</v>
      </c>
      <c r="H12" t="b">
        <v>1</v>
      </c>
      <c r="I12" t="s">
        <v>1796</v>
      </c>
      <c r="J12" t="s">
        <v>1471</v>
      </c>
      <c r="K12" t="s">
        <v>1472</v>
      </c>
      <c r="L12">
        <v>6400</v>
      </c>
      <c r="M12">
        <v>1962</v>
      </c>
      <c r="N12">
        <v>10</v>
      </c>
      <c r="O12">
        <v>15</v>
      </c>
      <c r="P12" s="3">
        <v>22934</v>
      </c>
      <c r="Q12" s="3">
        <v>45838</v>
      </c>
      <c r="R12">
        <v>62.70773442847365</v>
      </c>
      <c r="S12">
        <v>110.05</v>
      </c>
      <c r="T12">
        <v>2715518274227</v>
      </c>
      <c r="U12">
        <v>82.5</v>
      </c>
      <c r="V12">
        <v>24.2</v>
      </c>
      <c r="W12">
        <v>60.7</v>
      </c>
      <c r="X12">
        <v>67059887</v>
      </c>
    </row>
    <row r="13" spans="1:24" x14ac:dyDescent="0.25">
      <c r="A13">
        <v>79</v>
      </c>
      <c r="B13" t="s">
        <v>272</v>
      </c>
      <c r="C13" t="s">
        <v>398</v>
      </c>
      <c r="D13" t="s">
        <v>327</v>
      </c>
      <c r="E13" t="s">
        <v>328</v>
      </c>
      <c r="F13" t="s">
        <v>399</v>
      </c>
      <c r="G13" t="s">
        <v>272</v>
      </c>
      <c r="H13" t="b">
        <v>1</v>
      </c>
      <c r="I13" t="s">
        <v>1796</v>
      </c>
      <c r="J13" t="s">
        <v>400</v>
      </c>
      <c r="K13" t="s">
        <v>401</v>
      </c>
      <c r="L13">
        <v>20900</v>
      </c>
      <c r="M13">
        <v>1965</v>
      </c>
      <c r="N13">
        <v>9</v>
      </c>
      <c r="O13">
        <v>26</v>
      </c>
      <c r="P13" s="3">
        <v>24011</v>
      </c>
      <c r="Q13" s="3">
        <v>45838</v>
      </c>
      <c r="R13">
        <v>59.759739676840219</v>
      </c>
      <c r="S13">
        <v>180.75</v>
      </c>
      <c r="T13">
        <v>1699876578871</v>
      </c>
      <c r="U13">
        <v>72.7</v>
      </c>
      <c r="V13">
        <v>11.4</v>
      </c>
      <c r="W13">
        <v>46.2</v>
      </c>
      <c r="X13">
        <v>144373535</v>
      </c>
    </row>
    <row r="14" spans="1:24" x14ac:dyDescent="0.25">
      <c r="A14">
        <v>21</v>
      </c>
      <c r="B14" t="s">
        <v>21</v>
      </c>
      <c r="C14" t="s">
        <v>129</v>
      </c>
      <c r="D14" t="s">
        <v>32</v>
      </c>
      <c r="E14" t="s">
        <v>130</v>
      </c>
      <c r="F14" t="s">
        <v>124</v>
      </c>
      <c r="G14" t="s">
        <v>21</v>
      </c>
      <c r="H14" t="b">
        <v>0</v>
      </c>
      <c r="I14" t="s">
        <v>1797</v>
      </c>
      <c r="J14" t="s">
        <v>125</v>
      </c>
      <c r="K14" t="s">
        <v>131</v>
      </c>
      <c r="L14">
        <v>56700</v>
      </c>
      <c r="M14">
        <v>1949</v>
      </c>
      <c r="N14">
        <v>10</v>
      </c>
      <c r="O14">
        <v>7</v>
      </c>
      <c r="P14" s="3">
        <v>18178</v>
      </c>
      <c r="Q14" s="3">
        <v>45838</v>
      </c>
      <c r="R14">
        <v>75.729625942255723</v>
      </c>
      <c r="S14">
        <v>117.24</v>
      </c>
      <c r="T14">
        <v>21427700000000</v>
      </c>
      <c r="U14">
        <v>78.5</v>
      </c>
      <c r="V14">
        <v>9.6</v>
      </c>
      <c r="W14">
        <v>36.6</v>
      </c>
      <c r="X14">
        <v>328239523</v>
      </c>
    </row>
    <row r="15" spans="1:24" x14ac:dyDescent="0.25">
      <c r="A15">
        <v>124</v>
      </c>
      <c r="B15" t="s">
        <v>250</v>
      </c>
      <c r="C15" t="s">
        <v>564</v>
      </c>
      <c r="D15" t="s">
        <v>565</v>
      </c>
      <c r="E15" t="s">
        <v>566</v>
      </c>
      <c r="F15" t="s">
        <v>567</v>
      </c>
      <c r="G15" t="s">
        <v>250</v>
      </c>
      <c r="H15" t="b">
        <v>1</v>
      </c>
      <c r="I15" t="s">
        <v>1796</v>
      </c>
      <c r="J15" t="s">
        <v>568</v>
      </c>
      <c r="K15" t="s">
        <v>569</v>
      </c>
      <c r="L15">
        <v>14200</v>
      </c>
      <c r="M15">
        <v>1957</v>
      </c>
      <c r="N15">
        <v>4</v>
      </c>
      <c r="O15">
        <v>10</v>
      </c>
      <c r="P15" s="3">
        <v>20920</v>
      </c>
      <c r="Q15" s="3">
        <v>45838</v>
      </c>
      <c r="R15">
        <v>68.222442663280688</v>
      </c>
      <c r="S15">
        <v>267.51</v>
      </c>
      <c r="T15">
        <v>448120428859</v>
      </c>
      <c r="U15">
        <v>54.3</v>
      </c>
      <c r="V15">
        <v>1.5</v>
      </c>
      <c r="W15">
        <v>34.799999999999997</v>
      </c>
      <c r="X15">
        <v>200963599</v>
      </c>
    </row>
    <row r="16" spans="1:24" x14ac:dyDescent="0.25">
      <c r="A16">
        <v>13</v>
      </c>
      <c r="B16" t="s">
        <v>21</v>
      </c>
      <c r="C16" t="s">
        <v>92</v>
      </c>
      <c r="D16" t="s">
        <v>93</v>
      </c>
      <c r="E16" t="s">
        <v>94</v>
      </c>
      <c r="F16" t="s">
        <v>95</v>
      </c>
      <c r="G16" t="s">
        <v>21</v>
      </c>
      <c r="H16" t="b">
        <v>1</v>
      </c>
      <c r="I16" t="s">
        <v>1796</v>
      </c>
      <c r="J16" t="s">
        <v>96</v>
      </c>
      <c r="K16" t="s">
        <v>97</v>
      </c>
      <c r="L16">
        <v>77300</v>
      </c>
      <c r="M16">
        <v>1936</v>
      </c>
      <c r="N16">
        <v>3</v>
      </c>
      <c r="O16">
        <v>28</v>
      </c>
      <c r="P16" s="3">
        <v>13237</v>
      </c>
      <c r="Q16" s="3">
        <v>45838</v>
      </c>
      <c r="R16">
        <v>89.255315912755151</v>
      </c>
      <c r="S16">
        <v>110.96</v>
      </c>
      <c r="T16">
        <v>1394116310769</v>
      </c>
      <c r="U16">
        <v>83.3</v>
      </c>
      <c r="V16">
        <v>14.2</v>
      </c>
      <c r="W16">
        <v>47</v>
      </c>
      <c r="X16">
        <v>47076781</v>
      </c>
    </row>
    <row r="17" spans="1:24" x14ac:dyDescent="0.25">
      <c r="A17">
        <v>312</v>
      </c>
      <c r="B17" t="s">
        <v>21</v>
      </c>
      <c r="C17" t="s">
        <v>1194</v>
      </c>
      <c r="D17" t="s">
        <v>1195</v>
      </c>
      <c r="E17" t="s">
        <v>1196</v>
      </c>
      <c r="F17" t="s">
        <v>221</v>
      </c>
      <c r="G17" t="s">
        <v>21</v>
      </c>
      <c r="H17" t="b">
        <v>0</v>
      </c>
      <c r="I17" t="s">
        <v>1796</v>
      </c>
      <c r="J17" t="s">
        <v>1197</v>
      </c>
      <c r="K17" t="s">
        <v>1198</v>
      </c>
      <c r="L17">
        <v>7300</v>
      </c>
      <c r="M17">
        <v>1972</v>
      </c>
      <c r="N17">
        <v>11</v>
      </c>
      <c r="O17">
        <v>4</v>
      </c>
      <c r="P17" s="3">
        <v>26607</v>
      </c>
      <c r="Q17" s="3">
        <v>45838</v>
      </c>
      <c r="R17">
        <v>52.650273778138313</v>
      </c>
      <c r="S17">
        <v>110.35</v>
      </c>
      <c r="T17">
        <v>348078018464</v>
      </c>
      <c r="U17">
        <v>81</v>
      </c>
      <c r="V17">
        <v>32.4</v>
      </c>
      <c r="W17">
        <v>23.8</v>
      </c>
      <c r="X17">
        <v>5818553</v>
      </c>
    </row>
    <row r="18" spans="1:24" x14ac:dyDescent="0.25">
      <c r="A18">
        <v>437</v>
      </c>
      <c r="B18" t="s">
        <v>49</v>
      </c>
      <c r="C18" t="s">
        <v>1580</v>
      </c>
      <c r="D18" t="s">
        <v>32</v>
      </c>
      <c r="E18" t="s">
        <v>1581</v>
      </c>
      <c r="F18" t="s">
        <v>204</v>
      </c>
      <c r="G18" t="s">
        <v>49</v>
      </c>
      <c r="H18" t="b">
        <v>1</v>
      </c>
      <c r="I18" t="s">
        <v>1796</v>
      </c>
      <c r="J18" t="s">
        <v>1582</v>
      </c>
      <c r="K18" t="s">
        <v>652</v>
      </c>
      <c r="L18">
        <v>5900</v>
      </c>
      <c r="M18">
        <v>1961</v>
      </c>
      <c r="N18">
        <v>4</v>
      </c>
      <c r="O18">
        <v>23</v>
      </c>
      <c r="P18" s="3">
        <v>22394</v>
      </c>
      <c r="Q18" s="3">
        <v>45838</v>
      </c>
      <c r="R18">
        <v>64.186849753590835</v>
      </c>
      <c r="S18">
        <v>117.24</v>
      </c>
      <c r="T18">
        <v>21427700000000</v>
      </c>
      <c r="U18">
        <v>78.5</v>
      </c>
      <c r="V18">
        <v>9.6</v>
      </c>
      <c r="W18">
        <v>36.6</v>
      </c>
      <c r="X18">
        <v>328239523</v>
      </c>
    </row>
    <row r="19" spans="1:24" x14ac:dyDescent="0.25">
      <c r="A19">
        <v>148</v>
      </c>
      <c r="B19" t="s">
        <v>351</v>
      </c>
      <c r="C19" t="s">
        <v>649</v>
      </c>
      <c r="D19" t="s">
        <v>158</v>
      </c>
      <c r="E19" t="s">
        <v>650</v>
      </c>
      <c r="F19" t="s">
        <v>517</v>
      </c>
      <c r="G19" t="s">
        <v>351</v>
      </c>
      <c r="H19" t="b">
        <v>1</v>
      </c>
      <c r="I19" t="s">
        <v>1796</v>
      </c>
      <c r="J19" t="s">
        <v>651</v>
      </c>
      <c r="K19" t="s">
        <v>652</v>
      </c>
      <c r="L19">
        <v>11500</v>
      </c>
      <c r="M19">
        <v>1950</v>
      </c>
      <c r="N19">
        <v>2</v>
      </c>
      <c r="O19">
        <v>16</v>
      </c>
      <c r="P19" s="3">
        <v>18310</v>
      </c>
      <c r="Q19" s="3">
        <v>45838</v>
      </c>
      <c r="R19">
        <v>75.367556468172481</v>
      </c>
      <c r="S19">
        <v>112.85</v>
      </c>
      <c r="T19">
        <v>3845630030824</v>
      </c>
      <c r="U19">
        <v>80.900000000000006</v>
      </c>
      <c r="V19">
        <v>11.5</v>
      </c>
      <c r="W19">
        <v>48.8</v>
      </c>
      <c r="X19">
        <v>83132799</v>
      </c>
    </row>
    <row r="20" spans="1:24" x14ac:dyDescent="0.25">
      <c r="A20">
        <v>232</v>
      </c>
      <c r="B20" t="s">
        <v>38</v>
      </c>
      <c r="C20" t="s">
        <v>972</v>
      </c>
      <c r="D20" t="s">
        <v>32</v>
      </c>
      <c r="E20" t="s">
        <v>89</v>
      </c>
      <c r="F20" t="s">
        <v>90</v>
      </c>
      <c r="G20" t="s">
        <v>38</v>
      </c>
      <c r="H20" t="b">
        <v>1</v>
      </c>
      <c r="I20" t="s">
        <v>1796</v>
      </c>
      <c r="J20" t="s">
        <v>973</v>
      </c>
      <c r="K20" t="s">
        <v>652</v>
      </c>
      <c r="L20">
        <v>8600</v>
      </c>
      <c r="M20">
        <v>1955</v>
      </c>
      <c r="N20">
        <v>9</v>
      </c>
      <c r="O20">
        <v>30</v>
      </c>
      <c r="P20" s="3">
        <v>20362</v>
      </c>
      <c r="Q20" s="3">
        <v>45838</v>
      </c>
      <c r="R20">
        <v>69.748814252111202</v>
      </c>
      <c r="S20">
        <v>117.24</v>
      </c>
      <c r="T20">
        <v>21427700000000</v>
      </c>
      <c r="U20">
        <v>78.5</v>
      </c>
      <c r="V20">
        <v>9.6</v>
      </c>
      <c r="W20">
        <v>36.6</v>
      </c>
      <c r="X20">
        <v>328239523</v>
      </c>
    </row>
    <row r="21" spans="1:24" x14ac:dyDescent="0.25">
      <c r="A21">
        <v>190</v>
      </c>
      <c r="B21" t="s">
        <v>250</v>
      </c>
      <c r="C21" t="s">
        <v>795</v>
      </c>
      <c r="D21" t="s">
        <v>327</v>
      </c>
      <c r="E21" t="s">
        <v>328</v>
      </c>
      <c r="F21" t="s">
        <v>796</v>
      </c>
      <c r="G21" t="s">
        <v>250</v>
      </c>
      <c r="H21" t="b">
        <v>1</v>
      </c>
      <c r="I21" t="s">
        <v>1796</v>
      </c>
      <c r="J21" t="s">
        <v>797</v>
      </c>
      <c r="K21" t="s">
        <v>798</v>
      </c>
      <c r="L21">
        <v>9700</v>
      </c>
      <c r="M21">
        <v>1960</v>
      </c>
      <c r="N21">
        <v>3</v>
      </c>
      <c r="O21">
        <v>24</v>
      </c>
      <c r="P21" s="3">
        <v>21999</v>
      </c>
      <c r="Q21" s="3">
        <v>45838</v>
      </c>
      <c r="R21">
        <v>65.26627120753308</v>
      </c>
      <c r="S21">
        <v>180.75</v>
      </c>
      <c r="T21">
        <v>1699876578871</v>
      </c>
      <c r="U21">
        <v>72.7</v>
      </c>
      <c r="V21">
        <v>11.4</v>
      </c>
      <c r="W21">
        <v>46.2</v>
      </c>
      <c r="X21">
        <v>144373535</v>
      </c>
    </row>
    <row r="22" spans="1:24" x14ac:dyDescent="0.25">
      <c r="A22">
        <v>268</v>
      </c>
      <c r="B22" t="s">
        <v>272</v>
      </c>
      <c r="C22" t="s">
        <v>1077</v>
      </c>
      <c r="D22" t="s">
        <v>327</v>
      </c>
      <c r="E22" t="s">
        <v>328</v>
      </c>
      <c r="F22" t="s">
        <v>1078</v>
      </c>
      <c r="G22" t="s">
        <v>272</v>
      </c>
      <c r="H22" t="b">
        <v>1</v>
      </c>
      <c r="I22" t="s">
        <v>1796</v>
      </c>
      <c r="J22" t="s">
        <v>1079</v>
      </c>
      <c r="K22" t="s">
        <v>798</v>
      </c>
      <c r="L22">
        <v>7900</v>
      </c>
      <c r="M22">
        <v>1966</v>
      </c>
      <c r="N22">
        <v>1</v>
      </c>
      <c r="O22">
        <v>30</v>
      </c>
      <c r="P22" s="3">
        <v>24137</v>
      </c>
      <c r="Q22" s="3">
        <v>45838</v>
      </c>
      <c r="R22">
        <v>59.414099931553729</v>
      </c>
      <c r="S22">
        <v>180.75</v>
      </c>
      <c r="T22">
        <v>1699876578871</v>
      </c>
      <c r="U22">
        <v>72.7</v>
      </c>
      <c r="V22">
        <v>11.4</v>
      </c>
      <c r="W22">
        <v>46.2</v>
      </c>
      <c r="X22">
        <v>144373535</v>
      </c>
    </row>
    <row r="23" spans="1:24" x14ac:dyDescent="0.25">
      <c r="A23">
        <v>170</v>
      </c>
      <c r="B23" t="s">
        <v>49</v>
      </c>
      <c r="C23" t="s">
        <v>727</v>
      </c>
      <c r="D23" t="s">
        <v>32</v>
      </c>
      <c r="E23" t="s">
        <v>592</v>
      </c>
      <c r="F23" t="s">
        <v>728</v>
      </c>
      <c r="G23" t="s">
        <v>49</v>
      </c>
      <c r="H23" t="b">
        <v>1</v>
      </c>
      <c r="I23" t="s">
        <v>1796</v>
      </c>
      <c r="J23" t="s">
        <v>729</v>
      </c>
      <c r="K23" t="s">
        <v>412</v>
      </c>
      <c r="L23">
        <v>10300</v>
      </c>
      <c r="M23">
        <v>1952</v>
      </c>
      <c r="N23">
        <v>11</v>
      </c>
      <c r="O23">
        <v>29</v>
      </c>
      <c r="P23" s="3">
        <v>19327</v>
      </c>
      <c r="Q23" s="3">
        <v>45838</v>
      </c>
      <c r="R23">
        <v>72.581819527174517</v>
      </c>
      <c r="S23">
        <v>117.24</v>
      </c>
      <c r="T23">
        <v>21427700000000</v>
      </c>
      <c r="U23">
        <v>78.5</v>
      </c>
      <c r="V23">
        <v>9.6</v>
      </c>
      <c r="W23">
        <v>36.6</v>
      </c>
      <c r="X23">
        <v>328239523</v>
      </c>
    </row>
    <row r="24" spans="1:24" x14ac:dyDescent="0.25">
      <c r="A24">
        <v>290</v>
      </c>
      <c r="B24" t="s">
        <v>250</v>
      </c>
      <c r="C24" t="s">
        <v>1130</v>
      </c>
      <c r="D24" t="s">
        <v>226</v>
      </c>
      <c r="E24" t="s">
        <v>227</v>
      </c>
      <c r="F24" t="s">
        <v>348</v>
      </c>
      <c r="G24" t="s">
        <v>250</v>
      </c>
      <c r="H24" t="b">
        <v>1</v>
      </c>
      <c r="I24" t="s">
        <v>1796</v>
      </c>
      <c r="J24" t="s">
        <v>1131</v>
      </c>
      <c r="K24" t="s">
        <v>412</v>
      </c>
      <c r="L24">
        <v>7600</v>
      </c>
      <c r="M24">
        <v>1955</v>
      </c>
      <c r="N24">
        <v>12</v>
      </c>
      <c r="O24">
        <v>4</v>
      </c>
      <c r="P24" s="3">
        <v>20427</v>
      </c>
      <c r="Q24" s="3">
        <v>45838</v>
      </c>
      <c r="R24">
        <v>69.570855666525276</v>
      </c>
      <c r="S24">
        <v>119.62</v>
      </c>
      <c r="T24">
        <v>2827113184696</v>
      </c>
      <c r="U24">
        <v>81.3</v>
      </c>
      <c r="V24">
        <v>25.5</v>
      </c>
      <c r="W24">
        <v>30.6</v>
      </c>
      <c r="X24">
        <v>66834405</v>
      </c>
    </row>
    <row r="25" spans="1:24" x14ac:dyDescent="0.25">
      <c r="A25">
        <v>82</v>
      </c>
      <c r="B25" t="s">
        <v>272</v>
      </c>
      <c r="C25" t="s">
        <v>410</v>
      </c>
      <c r="D25" t="s">
        <v>274</v>
      </c>
      <c r="E25" t="s">
        <v>275</v>
      </c>
      <c r="F25" t="s">
        <v>276</v>
      </c>
      <c r="G25" t="s">
        <v>272</v>
      </c>
      <c r="H25" t="b">
        <v>1</v>
      </c>
      <c r="I25" t="s">
        <v>1796</v>
      </c>
      <c r="J25" t="s">
        <v>411</v>
      </c>
      <c r="K25" t="s">
        <v>412</v>
      </c>
      <c r="L25">
        <v>19600</v>
      </c>
      <c r="M25">
        <v>1961</v>
      </c>
      <c r="N25">
        <v>11</v>
      </c>
      <c r="O25">
        <v>18</v>
      </c>
      <c r="P25" s="3">
        <v>22603</v>
      </c>
      <c r="Q25" s="3">
        <v>45838</v>
      </c>
      <c r="R25">
        <v>63.614632913525128</v>
      </c>
      <c r="S25">
        <v>119.8</v>
      </c>
      <c r="T25">
        <v>1392680589329</v>
      </c>
      <c r="U25">
        <v>82.7</v>
      </c>
      <c r="V25">
        <v>23</v>
      </c>
      <c r="W25">
        <v>47.4</v>
      </c>
      <c r="X25">
        <v>25766605</v>
      </c>
    </row>
    <row r="26" spans="1:24" x14ac:dyDescent="0.25">
      <c r="A26">
        <v>58</v>
      </c>
      <c r="B26" t="s">
        <v>272</v>
      </c>
      <c r="C26" t="s">
        <v>305</v>
      </c>
      <c r="D26" t="s">
        <v>306</v>
      </c>
      <c r="E26" t="s">
        <v>307</v>
      </c>
      <c r="F26" t="s">
        <v>308</v>
      </c>
      <c r="G26" t="s">
        <v>272</v>
      </c>
      <c r="H26" t="b">
        <v>1</v>
      </c>
      <c r="I26" t="s">
        <v>1796</v>
      </c>
      <c r="J26" t="s">
        <v>309</v>
      </c>
      <c r="K26" t="s">
        <v>310</v>
      </c>
      <c r="L26">
        <v>25200</v>
      </c>
      <c r="M26">
        <v>1972</v>
      </c>
      <c r="N26">
        <v>3</v>
      </c>
      <c r="O26">
        <v>8</v>
      </c>
      <c r="P26" s="3">
        <v>26366</v>
      </c>
      <c r="Q26" s="3">
        <v>45838</v>
      </c>
      <c r="R26">
        <v>53.310079091462178</v>
      </c>
      <c r="S26">
        <v>114.52</v>
      </c>
      <c r="T26">
        <v>421142267938</v>
      </c>
      <c r="U26">
        <v>77.8</v>
      </c>
      <c r="V26">
        <v>0.1</v>
      </c>
      <c r="W26">
        <v>15.9</v>
      </c>
      <c r="X26">
        <v>9770529</v>
      </c>
    </row>
    <row r="27" spans="1:24" x14ac:dyDescent="0.25">
      <c r="A27">
        <v>239</v>
      </c>
      <c r="B27" t="s">
        <v>21</v>
      </c>
      <c r="C27" t="s">
        <v>977</v>
      </c>
      <c r="D27" t="s">
        <v>32</v>
      </c>
      <c r="E27" t="s">
        <v>614</v>
      </c>
      <c r="F27" t="s">
        <v>124</v>
      </c>
      <c r="G27" t="s">
        <v>21</v>
      </c>
      <c r="H27" t="b">
        <v>0</v>
      </c>
      <c r="I27" t="s">
        <v>1797</v>
      </c>
      <c r="J27" t="s">
        <v>616</v>
      </c>
      <c r="K27" t="s">
        <v>978</v>
      </c>
      <c r="L27">
        <v>8500</v>
      </c>
      <c r="M27">
        <v>1948</v>
      </c>
      <c r="N27">
        <v>12</v>
      </c>
      <c r="O27">
        <v>18</v>
      </c>
      <c r="P27" s="3">
        <v>17885</v>
      </c>
      <c r="Q27" s="3">
        <v>45838</v>
      </c>
      <c r="R27">
        <v>76.529799929799921</v>
      </c>
      <c r="S27">
        <v>117.24</v>
      </c>
      <c r="T27">
        <v>21427700000000</v>
      </c>
      <c r="U27">
        <v>78.5</v>
      </c>
      <c r="V27">
        <v>9.6</v>
      </c>
      <c r="W27">
        <v>36.6</v>
      </c>
      <c r="X27">
        <v>328239523</v>
      </c>
    </row>
    <row r="28" spans="1:24" x14ac:dyDescent="0.25">
      <c r="A28">
        <v>390</v>
      </c>
      <c r="B28" t="s">
        <v>462</v>
      </c>
      <c r="C28" t="s">
        <v>1448</v>
      </c>
      <c r="D28" t="s">
        <v>32</v>
      </c>
      <c r="E28" t="s">
        <v>1449</v>
      </c>
      <c r="F28" t="s">
        <v>465</v>
      </c>
      <c r="G28" t="s">
        <v>462</v>
      </c>
      <c r="H28" t="b">
        <v>0</v>
      </c>
      <c r="I28" t="s">
        <v>1797</v>
      </c>
      <c r="J28" t="s">
        <v>1450</v>
      </c>
      <c r="K28" t="s">
        <v>1451</v>
      </c>
      <c r="L28">
        <v>6500</v>
      </c>
      <c r="M28">
        <v>1930</v>
      </c>
      <c r="N28">
        <v>2</v>
      </c>
      <c r="O28">
        <v>27</v>
      </c>
      <c r="P28" s="3">
        <v>11016</v>
      </c>
      <c r="Q28" s="3">
        <v>45838</v>
      </c>
      <c r="R28">
        <v>95.337440109514034</v>
      </c>
      <c r="S28">
        <v>117.24</v>
      </c>
      <c r="T28">
        <v>21427700000000</v>
      </c>
      <c r="U28">
        <v>78.5</v>
      </c>
      <c r="V28">
        <v>9.6</v>
      </c>
      <c r="W28">
        <v>36.6</v>
      </c>
      <c r="X28">
        <v>328239523</v>
      </c>
    </row>
    <row r="29" spans="1:24" x14ac:dyDescent="0.25">
      <c r="A29">
        <v>405</v>
      </c>
      <c r="B29" t="s">
        <v>580</v>
      </c>
      <c r="C29" t="s">
        <v>1484</v>
      </c>
      <c r="D29" t="s">
        <v>226</v>
      </c>
      <c r="E29" t="s">
        <v>861</v>
      </c>
      <c r="F29" t="s">
        <v>1246</v>
      </c>
      <c r="G29" t="s">
        <v>580</v>
      </c>
      <c r="H29" t="b">
        <v>0</v>
      </c>
      <c r="I29" t="s">
        <v>1796</v>
      </c>
      <c r="J29" t="s">
        <v>1485</v>
      </c>
      <c r="K29" t="s">
        <v>675</v>
      </c>
      <c r="L29">
        <v>6300</v>
      </c>
      <c r="M29">
        <v>1945</v>
      </c>
      <c r="N29">
        <v>10</v>
      </c>
      <c r="O29">
        <v>23</v>
      </c>
      <c r="P29" s="3">
        <v>16733</v>
      </c>
      <c r="Q29" s="3">
        <v>45838</v>
      </c>
      <c r="R29">
        <v>79.685820517153957</v>
      </c>
      <c r="S29">
        <v>119.62</v>
      </c>
      <c r="T29">
        <v>2827113184696</v>
      </c>
      <c r="U29">
        <v>81.3</v>
      </c>
      <c r="V29">
        <v>25.5</v>
      </c>
      <c r="W29">
        <v>30.6</v>
      </c>
      <c r="X29">
        <v>66834405</v>
      </c>
    </row>
    <row r="30" spans="1:24" x14ac:dyDescent="0.25">
      <c r="A30">
        <v>153</v>
      </c>
      <c r="B30" t="s">
        <v>250</v>
      </c>
      <c r="C30" t="s">
        <v>672</v>
      </c>
      <c r="D30" t="s">
        <v>274</v>
      </c>
      <c r="E30" t="s">
        <v>673</v>
      </c>
      <c r="F30" t="s">
        <v>250</v>
      </c>
      <c r="G30" t="s">
        <v>250</v>
      </c>
      <c r="H30" t="b">
        <v>0</v>
      </c>
      <c r="I30" t="s">
        <v>1796</v>
      </c>
      <c r="J30" t="s">
        <v>674</v>
      </c>
      <c r="K30" t="s">
        <v>675</v>
      </c>
      <c r="L30">
        <v>11300</v>
      </c>
      <c r="M30">
        <v>1960</v>
      </c>
      <c r="N30">
        <v>4</v>
      </c>
      <c r="O30">
        <v>11</v>
      </c>
      <c r="P30" s="3">
        <v>22017</v>
      </c>
      <c r="Q30" s="3">
        <v>45838</v>
      </c>
      <c r="R30">
        <v>65.216990915501725</v>
      </c>
      <c r="S30">
        <v>119.8</v>
      </c>
      <c r="T30">
        <v>1392680589329</v>
      </c>
      <c r="U30">
        <v>82.7</v>
      </c>
      <c r="V30">
        <v>23</v>
      </c>
      <c r="W30">
        <v>47.4</v>
      </c>
      <c r="X30">
        <v>25766605</v>
      </c>
    </row>
    <row r="31" spans="1:24" x14ac:dyDescent="0.25">
      <c r="A31">
        <v>215</v>
      </c>
      <c r="B31" t="s">
        <v>103</v>
      </c>
      <c r="C31" t="s">
        <v>899</v>
      </c>
      <c r="D31" t="s">
        <v>133</v>
      </c>
      <c r="E31" t="s">
        <v>845</v>
      </c>
      <c r="F31" t="s">
        <v>900</v>
      </c>
      <c r="G31" t="s">
        <v>103</v>
      </c>
      <c r="H31" t="b">
        <v>1</v>
      </c>
      <c r="I31" t="s">
        <v>1796</v>
      </c>
      <c r="J31" t="s">
        <v>901</v>
      </c>
      <c r="K31" t="s">
        <v>675</v>
      </c>
      <c r="L31">
        <v>9000</v>
      </c>
      <c r="M31">
        <v>1950</v>
      </c>
      <c r="N31">
        <v>3</v>
      </c>
      <c r="O31">
        <v>10</v>
      </c>
      <c r="P31" s="3">
        <v>18332</v>
      </c>
      <c r="Q31" s="3">
        <v>45838</v>
      </c>
      <c r="R31">
        <v>75.307323750855574</v>
      </c>
      <c r="S31">
        <v>116.76</v>
      </c>
      <c r="T31">
        <v>1736425629520</v>
      </c>
      <c r="U31">
        <v>81.900000000000006</v>
      </c>
      <c r="V31">
        <v>12.8</v>
      </c>
      <c r="W31">
        <v>24.5</v>
      </c>
      <c r="X31">
        <v>36991981</v>
      </c>
    </row>
    <row r="32" spans="1:24" x14ac:dyDescent="0.25">
      <c r="A32">
        <v>208</v>
      </c>
      <c r="B32" t="s">
        <v>72</v>
      </c>
      <c r="C32" t="s">
        <v>867</v>
      </c>
      <c r="D32" t="s">
        <v>497</v>
      </c>
      <c r="E32" t="s">
        <v>498</v>
      </c>
      <c r="F32" t="s">
        <v>72</v>
      </c>
      <c r="G32" t="s">
        <v>72</v>
      </c>
      <c r="H32" t="b">
        <v>0</v>
      </c>
      <c r="I32" t="s">
        <v>1797</v>
      </c>
      <c r="J32" t="s">
        <v>868</v>
      </c>
      <c r="K32" t="s">
        <v>869</v>
      </c>
      <c r="L32">
        <v>9200</v>
      </c>
      <c r="M32">
        <v>1943</v>
      </c>
      <c r="N32">
        <v>9</v>
      </c>
      <c r="O32">
        <v>6</v>
      </c>
      <c r="P32" s="3">
        <v>15955</v>
      </c>
      <c r="Q32" s="3">
        <v>45838</v>
      </c>
      <c r="R32">
        <v>81.814520385275102</v>
      </c>
      <c r="S32">
        <v>110.51</v>
      </c>
      <c r="T32">
        <v>530832908738</v>
      </c>
      <c r="U32">
        <v>82.5</v>
      </c>
      <c r="V32">
        <v>27.9</v>
      </c>
      <c r="W32">
        <v>49.1</v>
      </c>
      <c r="X32">
        <v>10285453</v>
      </c>
    </row>
    <row r="33" spans="1:24" x14ac:dyDescent="0.25">
      <c r="A33">
        <v>437</v>
      </c>
      <c r="B33" t="s">
        <v>49</v>
      </c>
      <c r="C33" t="s">
        <v>1583</v>
      </c>
      <c r="D33" t="s">
        <v>32</v>
      </c>
      <c r="E33" t="s">
        <v>831</v>
      </c>
      <c r="F33" t="s">
        <v>1584</v>
      </c>
      <c r="G33" t="s">
        <v>49</v>
      </c>
      <c r="H33" t="b">
        <v>1</v>
      </c>
      <c r="I33" t="s">
        <v>1796</v>
      </c>
      <c r="J33" t="s">
        <v>1585</v>
      </c>
      <c r="K33" t="s">
        <v>1586</v>
      </c>
      <c r="L33">
        <v>5900</v>
      </c>
      <c r="M33">
        <v>1960</v>
      </c>
      <c r="N33">
        <v>10</v>
      </c>
      <c r="O33">
        <v>12</v>
      </c>
      <c r="P33" s="3">
        <v>22201</v>
      </c>
      <c r="Q33" s="3">
        <v>45838</v>
      </c>
      <c r="R33">
        <v>64.713236819181148</v>
      </c>
      <c r="S33">
        <v>117.24</v>
      </c>
      <c r="T33">
        <v>21427700000000</v>
      </c>
      <c r="U33">
        <v>78.5</v>
      </c>
      <c r="V33">
        <v>9.6</v>
      </c>
      <c r="W33">
        <v>36.6</v>
      </c>
      <c r="X33">
        <v>328239523</v>
      </c>
    </row>
    <row r="34" spans="1:24" x14ac:dyDescent="0.25">
      <c r="A34">
        <v>466</v>
      </c>
      <c r="B34" t="s">
        <v>250</v>
      </c>
      <c r="C34" t="s">
        <v>1671</v>
      </c>
      <c r="D34" t="s">
        <v>32</v>
      </c>
      <c r="E34" t="s">
        <v>1672</v>
      </c>
      <c r="F34" t="s">
        <v>1673</v>
      </c>
      <c r="G34" t="s">
        <v>250</v>
      </c>
      <c r="H34" t="b">
        <v>1</v>
      </c>
      <c r="I34" t="s">
        <v>1796</v>
      </c>
      <c r="J34" t="s">
        <v>1674</v>
      </c>
      <c r="K34" t="s">
        <v>1675</v>
      </c>
      <c r="L34">
        <v>5500</v>
      </c>
      <c r="M34">
        <v>1929</v>
      </c>
      <c r="N34">
        <v>4</v>
      </c>
      <c r="O34">
        <v>10</v>
      </c>
      <c r="P34" s="3">
        <v>10693</v>
      </c>
      <c r="Q34" s="3">
        <v>45838</v>
      </c>
      <c r="R34">
        <v>96.222444889779553</v>
      </c>
      <c r="S34">
        <v>117.24</v>
      </c>
      <c r="T34">
        <v>21427700000000</v>
      </c>
      <c r="U34">
        <v>78.5</v>
      </c>
      <c r="V34">
        <v>9.6</v>
      </c>
      <c r="W34">
        <v>36.6</v>
      </c>
      <c r="X34">
        <v>328239523</v>
      </c>
    </row>
    <row r="35" spans="1:24" x14ac:dyDescent="0.25">
      <c r="A35">
        <v>299</v>
      </c>
      <c r="B35" t="s">
        <v>590</v>
      </c>
      <c r="C35" t="s">
        <v>1143</v>
      </c>
      <c r="D35" t="s">
        <v>32</v>
      </c>
      <c r="E35" t="s">
        <v>984</v>
      </c>
      <c r="F35" t="s">
        <v>1043</v>
      </c>
      <c r="G35" t="s">
        <v>590</v>
      </c>
      <c r="H35" t="b">
        <v>1</v>
      </c>
      <c r="I35" t="s">
        <v>1796</v>
      </c>
      <c r="J35" t="s">
        <v>1144</v>
      </c>
      <c r="K35" t="s">
        <v>1145</v>
      </c>
      <c r="L35">
        <v>7500</v>
      </c>
      <c r="M35">
        <v>1942</v>
      </c>
      <c r="N35">
        <v>9</v>
      </c>
      <c r="O35">
        <v>27</v>
      </c>
      <c r="P35" s="3">
        <v>15611</v>
      </c>
      <c r="Q35" s="3">
        <v>45838</v>
      </c>
      <c r="R35">
        <v>82.757015742642025</v>
      </c>
      <c r="S35">
        <v>117.24</v>
      </c>
      <c r="T35">
        <v>21427700000000</v>
      </c>
      <c r="U35">
        <v>78.5</v>
      </c>
      <c r="V35">
        <v>9.6</v>
      </c>
      <c r="W35">
        <v>36.6</v>
      </c>
      <c r="X35">
        <v>328239523</v>
      </c>
    </row>
    <row r="36" spans="1:24" x14ac:dyDescent="0.25">
      <c r="A36">
        <v>317</v>
      </c>
      <c r="B36" t="s">
        <v>49</v>
      </c>
      <c r="C36" t="s">
        <v>1207</v>
      </c>
      <c r="D36" t="s">
        <v>32</v>
      </c>
      <c r="E36" t="s">
        <v>1208</v>
      </c>
      <c r="F36" t="s">
        <v>258</v>
      </c>
      <c r="G36" t="s">
        <v>49</v>
      </c>
      <c r="H36" t="b">
        <v>1</v>
      </c>
      <c r="I36" t="s">
        <v>1796</v>
      </c>
      <c r="J36" t="s">
        <v>1209</v>
      </c>
      <c r="K36" t="s">
        <v>1145</v>
      </c>
      <c r="L36">
        <v>7200</v>
      </c>
      <c r="M36">
        <v>1957</v>
      </c>
      <c r="N36">
        <v>11</v>
      </c>
      <c r="O36">
        <v>25</v>
      </c>
      <c r="P36" s="3">
        <v>21149</v>
      </c>
      <c r="Q36" s="3">
        <v>45838</v>
      </c>
      <c r="R36">
        <v>67.595468613602094</v>
      </c>
      <c r="S36">
        <v>117.24</v>
      </c>
      <c r="T36">
        <v>21427700000000</v>
      </c>
      <c r="U36">
        <v>78.5</v>
      </c>
      <c r="V36">
        <v>9.6</v>
      </c>
      <c r="W36">
        <v>36.6</v>
      </c>
      <c r="X36">
        <v>328239523</v>
      </c>
    </row>
    <row r="37" spans="1:24" x14ac:dyDescent="0.25">
      <c r="A37">
        <v>445</v>
      </c>
      <c r="B37" t="s">
        <v>292</v>
      </c>
      <c r="C37" t="s">
        <v>1609</v>
      </c>
      <c r="D37" t="s">
        <v>133</v>
      </c>
      <c r="E37" t="s">
        <v>1610</v>
      </c>
      <c r="F37" t="s">
        <v>403</v>
      </c>
      <c r="G37" t="s">
        <v>292</v>
      </c>
      <c r="H37" t="b">
        <v>0</v>
      </c>
      <c r="I37" t="s">
        <v>1796</v>
      </c>
      <c r="J37" t="s">
        <v>1611</v>
      </c>
      <c r="K37" t="s">
        <v>1145</v>
      </c>
      <c r="L37">
        <v>5700</v>
      </c>
      <c r="M37">
        <v>1930</v>
      </c>
      <c r="N37">
        <v>1</v>
      </c>
      <c r="O37">
        <v>1</v>
      </c>
      <c r="P37" s="3">
        <v>10959</v>
      </c>
      <c r="Q37" s="3">
        <v>45838</v>
      </c>
      <c r="R37">
        <v>95.493497604380565</v>
      </c>
      <c r="S37">
        <v>116.76</v>
      </c>
      <c r="T37">
        <v>1736425629520</v>
      </c>
      <c r="U37">
        <v>81.900000000000006</v>
      </c>
      <c r="V37">
        <v>12.8</v>
      </c>
      <c r="W37">
        <v>24.5</v>
      </c>
      <c r="X37">
        <v>36991981</v>
      </c>
    </row>
    <row r="38" spans="1:24" x14ac:dyDescent="0.25">
      <c r="A38">
        <v>332</v>
      </c>
      <c r="B38" t="s">
        <v>250</v>
      </c>
      <c r="C38" t="s">
        <v>1272</v>
      </c>
      <c r="D38" t="s">
        <v>74</v>
      </c>
      <c r="E38" t="s">
        <v>75</v>
      </c>
      <c r="F38" t="s">
        <v>556</v>
      </c>
      <c r="G38" t="s">
        <v>250</v>
      </c>
      <c r="H38" t="b">
        <v>0</v>
      </c>
      <c r="I38" t="s">
        <v>1796</v>
      </c>
      <c r="J38" t="s">
        <v>1273</v>
      </c>
      <c r="K38" t="s">
        <v>1274</v>
      </c>
      <c r="L38">
        <v>7000</v>
      </c>
      <c r="M38">
        <v>1942</v>
      </c>
      <c r="N38">
        <v>10</v>
      </c>
      <c r="O38">
        <v>24</v>
      </c>
      <c r="P38" s="3">
        <v>15638</v>
      </c>
      <c r="Q38" s="3">
        <v>45838</v>
      </c>
      <c r="R38">
        <v>82.683093771389466</v>
      </c>
      <c r="S38">
        <v>180.44</v>
      </c>
      <c r="T38">
        <v>2611000000000</v>
      </c>
      <c r="U38">
        <v>69.400000000000006</v>
      </c>
      <c r="V38">
        <v>11.2</v>
      </c>
      <c r="W38">
        <v>49.7</v>
      </c>
      <c r="X38">
        <v>1366417754</v>
      </c>
    </row>
    <row r="39" spans="1:24" x14ac:dyDescent="0.25">
      <c r="A39">
        <v>182</v>
      </c>
      <c r="B39" t="s">
        <v>292</v>
      </c>
      <c r="C39" t="s">
        <v>770</v>
      </c>
      <c r="D39" t="s">
        <v>32</v>
      </c>
      <c r="E39" t="s">
        <v>771</v>
      </c>
      <c r="F39" t="s">
        <v>403</v>
      </c>
      <c r="G39" t="s">
        <v>292</v>
      </c>
      <c r="H39" t="b">
        <v>1</v>
      </c>
      <c r="I39" t="s">
        <v>1796</v>
      </c>
      <c r="J39" t="s">
        <v>772</v>
      </c>
      <c r="K39" t="s">
        <v>773</v>
      </c>
      <c r="L39">
        <v>10000</v>
      </c>
      <c r="M39">
        <v>1938</v>
      </c>
      <c r="N39">
        <v>3</v>
      </c>
      <c r="O39">
        <v>8</v>
      </c>
      <c r="P39" s="3">
        <v>13947</v>
      </c>
      <c r="Q39" s="3">
        <v>45838</v>
      </c>
      <c r="R39">
        <v>87.312799452429843</v>
      </c>
      <c r="S39">
        <v>117.24</v>
      </c>
      <c r="T39">
        <v>21427700000000</v>
      </c>
      <c r="U39">
        <v>78.5</v>
      </c>
      <c r="V39">
        <v>9.6</v>
      </c>
      <c r="W39">
        <v>36.6</v>
      </c>
      <c r="X39">
        <v>328239523</v>
      </c>
    </row>
    <row r="40" spans="1:24" x14ac:dyDescent="0.25">
      <c r="A40">
        <v>208</v>
      </c>
      <c r="B40" t="s">
        <v>38</v>
      </c>
      <c r="C40" t="s">
        <v>877</v>
      </c>
      <c r="D40" t="s">
        <v>74</v>
      </c>
      <c r="E40" t="s">
        <v>878</v>
      </c>
      <c r="F40" t="s">
        <v>879</v>
      </c>
      <c r="G40" t="s">
        <v>38</v>
      </c>
      <c r="H40" t="b">
        <v>0</v>
      </c>
      <c r="I40" t="s">
        <v>1796</v>
      </c>
      <c r="J40" t="s">
        <v>880</v>
      </c>
      <c r="K40" t="s">
        <v>881</v>
      </c>
      <c r="L40">
        <v>9200</v>
      </c>
      <c r="M40">
        <v>1945</v>
      </c>
      <c r="N40">
        <v>7</v>
      </c>
      <c r="O40">
        <v>24</v>
      </c>
      <c r="P40" s="3">
        <v>16642</v>
      </c>
      <c r="Q40" s="3">
        <v>45838</v>
      </c>
      <c r="R40">
        <v>79.934967044110181</v>
      </c>
      <c r="S40">
        <v>180.44</v>
      </c>
      <c r="T40">
        <v>2611000000000</v>
      </c>
      <c r="U40">
        <v>69.400000000000006</v>
      </c>
      <c r="V40">
        <v>11.2</v>
      </c>
      <c r="W40">
        <v>49.7</v>
      </c>
      <c r="X40">
        <v>1366417754</v>
      </c>
    </row>
    <row r="41" spans="1:24" x14ac:dyDescent="0.25">
      <c r="A41">
        <v>312</v>
      </c>
      <c r="B41" t="s">
        <v>250</v>
      </c>
      <c r="C41" t="s">
        <v>1185</v>
      </c>
      <c r="D41" t="s">
        <v>74</v>
      </c>
      <c r="E41" t="s">
        <v>1186</v>
      </c>
      <c r="F41" t="s">
        <v>1187</v>
      </c>
      <c r="G41" t="s">
        <v>250</v>
      </c>
      <c r="H41" t="b">
        <v>0</v>
      </c>
      <c r="I41" t="s">
        <v>1796</v>
      </c>
      <c r="J41" t="s">
        <v>1188</v>
      </c>
      <c r="K41" t="s">
        <v>1189</v>
      </c>
      <c r="L41">
        <v>7300</v>
      </c>
      <c r="M41">
        <v>1931</v>
      </c>
      <c r="N41">
        <v>6</v>
      </c>
      <c r="O41">
        <v>1</v>
      </c>
      <c r="P41" s="3">
        <v>11475</v>
      </c>
      <c r="Q41" s="3">
        <v>45838</v>
      </c>
      <c r="R41">
        <v>94.080088763364927</v>
      </c>
      <c r="S41">
        <v>180.44</v>
      </c>
      <c r="T41">
        <v>2611000000000</v>
      </c>
      <c r="U41">
        <v>69.400000000000006</v>
      </c>
      <c r="V41">
        <v>11.2</v>
      </c>
      <c r="W41">
        <v>49.7</v>
      </c>
      <c r="X41">
        <v>1366417754</v>
      </c>
    </row>
    <row r="42" spans="1:24" x14ac:dyDescent="0.25">
      <c r="A42">
        <v>1</v>
      </c>
      <c r="B42" t="s">
        <v>21</v>
      </c>
      <c r="C42" t="s">
        <v>22</v>
      </c>
      <c r="D42" t="s">
        <v>23</v>
      </c>
      <c r="E42" t="s">
        <v>24</v>
      </c>
      <c r="F42" t="s">
        <v>25</v>
      </c>
      <c r="G42" t="s">
        <v>21</v>
      </c>
      <c r="H42" t="b">
        <v>0</v>
      </c>
      <c r="I42" t="s">
        <v>1796</v>
      </c>
      <c r="J42" t="s">
        <v>27</v>
      </c>
      <c r="K42" t="s">
        <v>28</v>
      </c>
      <c r="L42">
        <v>211000</v>
      </c>
      <c r="M42">
        <v>1949</v>
      </c>
      <c r="N42">
        <v>3</v>
      </c>
      <c r="O42">
        <v>5</v>
      </c>
      <c r="P42" s="3">
        <v>17962</v>
      </c>
      <c r="Q42" s="3">
        <v>45838</v>
      </c>
      <c r="R42">
        <v>76.321006969136675</v>
      </c>
      <c r="S42">
        <v>110.05</v>
      </c>
      <c r="T42">
        <v>2715518274227</v>
      </c>
      <c r="U42">
        <v>82.5</v>
      </c>
      <c r="V42">
        <v>24.2</v>
      </c>
      <c r="W42">
        <v>60.7</v>
      </c>
      <c r="X42">
        <v>67059887</v>
      </c>
    </row>
    <row r="43" spans="1:24" x14ac:dyDescent="0.25">
      <c r="A43">
        <v>261</v>
      </c>
      <c r="B43" t="s">
        <v>21</v>
      </c>
      <c r="C43" t="s">
        <v>1042</v>
      </c>
      <c r="D43" t="s">
        <v>32</v>
      </c>
      <c r="E43" t="s">
        <v>984</v>
      </c>
      <c r="F43" t="s">
        <v>1043</v>
      </c>
      <c r="G43" t="s">
        <v>21</v>
      </c>
      <c r="H43" t="b">
        <v>1</v>
      </c>
      <c r="I43" t="s">
        <v>1796</v>
      </c>
      <c r="J43" t="s">
        <v>1044</v>
      </c>
      <c r="K43" t="s">
        <v>28</v>
      </c>
      <c r="L43">
        <v>8000</v>
      </c>
      <c r="M43">
        <v>1929</v>
      </c>
      <c r="N43">
        <v>5</v>
      </c>
      <c r="O43">
        <v>12</v>
      </c>
      <c r="P43" s="3">
        <v>10725</v>
      </c>
      <c r="Q43" s="3">
        <v>45838</v>
      </c>
      <c r="R43">
        <v>96.134833046374425</v>
      </c>
      <c r="S43">
        <v>117.24</v>
      </c>
      <c r="T43">
        <v>21427700000000</v>
      </c>
      <c r="U43">
        <v>78.5</v>
      </c>
      <c r="V43">
        <v>9.6</v>
      </c>
      <c r="W43">
        <v>36.6</v>
      </c>
      <c r="X43">
        <v>328239523</v>
      </c>
    </row>
    <row r="44" spans="1:24" x14ac:dyDescent="0.25">
      <c r="A44">
        <v>6</v>
      </c>
      <c r="B44" t="s">
        <v>38</v>
      </c>
      <c r="C44" t="s">
        <v>55</v>
      </c>
      <c r="D44" t="s">
        <v>32</v>
      </c>
      <c r="E44" t="s">
        <v>40</v>
      </c>
      <c r="F44" t="s">
        <v>56</v>
      </c>
      <c r="G44" t="s">
        <v>38</v>
      </c>
      <c r="H44" t="b">
        <v>1</v>
      </c>
      <c r="I44" t="s">
        <v>1796</v>
      </c>
      <c r="J44" t="s">
        <v>57</v>
      </c>
      <c r="K44" t="s">
        <v>58</v>
      </c>
      <c r="L44">
        <v>104000</v>
      </c>
      <c r="M44">
        <v>1955</v>
      </c>
      <c r="N44">
        <v>10</v>
      </c>
      <c r="O44">
        <v>28</v>
      </c>
      <c r="P44" s="3">
        <v>20390</v>
      </c>
      <c r="Q44" s="3">
        <v>45838</v>
      </c>
      <c r="R44">
        <v>69.672155169089578</v>
      </c>
      <c r="S44">
        <v>117.24</v>
      </c>
      <c r="T44">
        <v>21427700000000</v>
      </c>
      <c r="U44">
        <v>78.5</v>
      </c>
      <c r="V44">
        <v>9.6</v>
      </c>
      <c r="W44">
        <v>36.6</v>
      </c>
      <c r="X44">
        <v>328239523</v>
      </c>
    </row>
    <row r="45" spans="1:24" x14ac:dyDescent="0.25">
      <c r="A45">
        <v>242</v>
      </c>
      <c r="B45" t="s">
        <v>59</v>
      </c>
      <c r="C45" t="s">
        <v>992</v>
      </c>
      <c r="D45" t="s">
        <v>274</v>
      </c>
      <c r="E45" t="s">
        <v>993</v>
      </c>
      <c r="F45" t="s">
        <v>985</v>
      </c>
      <c r="G45" t="s">
        <v>59</v>
      </c>
      <c r="H45" t="b">
        <v>0</v>
      </c>
      <c r="I45" t="s">
        <v>1797</v>
      </c>
      <c r="J45" t="s">
        <v>994</v>
      </c>
      <c r="K45" t="s">
        <v>995</v>
      </c>
      <c r="L45">
        <v>8400</v>
      </c>
      <c r="M45">
        <v>1950</v>
      </c>
      <c r="N45">
        <v>5</v>
      </c>
      <c r="O45">
        <v>21</v>
      </c>
      <c r="P45" s="3">
        <v>18404</v>
      </c>
      <c r="Q45" s="3">
        <v>45838</v>
      </c>
      <c r="R45">
        <v>75.110198494182072</v>
      </c>
      <c r="S45">
        <v>119.8</v>
      </c>
      <c r="T45">
        <v>1392680589329</v>
      </c>
      <c r="U45">
        <v>82.7</v>
      </c>
      <c r="V45">
        <v>23</v>
      </c>
      <c r="W45">
        <v>47.4</v>
      </c>
      <c r="X45">
        <v>25766605</v>
      </c>
    </row>
    <row r="46" spans="1:24" x14ac:dyDescent="0.25">
      <c r="A46">
        <v>206</v>
      </c>
      <c r="B46" t="s">
        <v>38</v>
      </c>
      <c r="C46" t="s">
        <v>855</v>
      </c>
      <c r="D46" t="s">
        <v>32</v>
      </c>
      <c r="E46" t="s">
        <v>856</v>
      </c>
      <c r="F46" t="s">
        <v>857</v>
      </c>
      <c r="G46" t="s">
        <v>38</v>
      </c>
      <c r="H46" t="b">
        <v>1</v>
      </c>
      <c r="I46" t="s">
        <v>1796</v>
      </c>
      <c r="J46" t="s">
        <v>858</v>
      </c>
      <c r="K46" t="s">
        <v>859</v>
      </c>
      <c r="L46">
        <v>9300</v>
      </c>
      <c r="M46">
        <v>1981</v>
      </c>
      <c r="N46">
        <v>8</v>
      </c>
      <c r="O46">
        <v>29</v>
      </c>
      <c r="P46" s="3">
        <v>29827</v>
      </c>
      <c r="Q46" s="3">
        <v>45838</v>
      </c>
      <c r="R46">
        <v>43.836395716719394</v>
      </c>
      <c r="S46">
        <v>117.24</v>
      </c>
      <c r="T46">
        <v>21427700000000</v>
      </c>
      <c r="U46">
        <v>78.5</v>
      </c>
      <c r="V46">
        <v>9.6</v>
      </c>
      <c r="W46">
        <v>36.6</v>
      </c>
      <c r="X46">
        <v>328239523</v>
      </c>
    </row>
    <row r="47" spans="1:24" x14ac:dyDescent="0.25">
      <c r="A47">
        <v>383</v>
      </c>
      <c r="B47" t="s">
        <v>49</v>
      </c>
      <c r="C47" t="s">
        <v>1433</v>
      </c>
      <c r="D47" t="s">
        <v>32</v>
      </c>
      <c r="E47" t="s">
        <v>61</v>
      </c>
      <c r="F47" t="s">
        <v>204</v>
      </c>
      <c r="G47" t="s">
        <v>49</v>
      </c>
      <c r="H47" t="b">
        <v>1</v>
      </c>
      <c r="I47" t="s">
        <v>1796</v>
      </c>
      <c r="J47" t="s">
        <v>1434</v>
      </c>
      <c r="K47" t="s">
        <v>1435</v>
      </c>
      <c r="L47">
        <v>6600</v>
      </c>
      <c r="M47">
        <v>1945</v>
      </c>
      <c r="N47">
        <v>2</v>
      </c>
      <c r="O47">
        <v>25</v>
      </c>
      <c r="P47" s="3">
        <v>16493</v>
      </c>
      <c r="Q47" s="3">
        <v>45838</v>
      </c>
      <c r="R47">
        <v>80.342910258576978</v>
      </c>
      <c r="S47">
        <v>117.24</v>
      </c>
      <c r="T47">
        <v>21427700000000</v>
      </c>
      <c r="U47">
        <v>78.5</v>
      </c>
      <c r="V47">
        <v>9.6</v>
      </c>
      <c r="W47">
        <v>36.6</v>
      </c>
      <c r="X47">
        <v>328239523</v>
      </c>
    </row>
    <row r="48" spans="1:24" x14ac:dyDescent="0.25">
      <c r="A48">
        <v>383</v>
      </c>
      <c r="B48" t="s">
        <v>103</v>
      </c>
      <c r="C48" t="s">
        <v>1423</v>
      </c>
      <c r="D48" t="s">
        <v>32</v>
      </c>
      <c r="E48" t="s">
        <v>984</v>
      </c>
      <c r="F48" t="s">
        <v>1424</v>
      </c>
      <c r="G48" t="s">
        <v>103</v>
      </c>
      <c r="H48" t="b">
        <v>0</v>
      </c>
      <c r="I48" t="s">
        <v>1796</v>
      </c>
      <c r="J48" t="s">
        <v>1425</v>
      </c>
      <c r="K48" t="s">
        <v>1426</v>
      </c>
      <c r="L48">
        <v>6600</v>
      </c>
      <c r="M48">
        <v>1954</v>
      </c>
      <c r="N48">
        <v>4</v>
      </c>
      <c r="O48">
        <v>22</v>
      </c>
      <c r="P48" s="3">
        <v>19836</v>
      </c>
      <c r="Q48" s="3">
        <v>45838</v>
      </c>
      <c r="R48">
        <v>71.189596167008901</v>
      </c>
      <c r="S48">
        <v>117.24</v>
      </c>
      <c r="T48">
        <v>21427700000000</v>
      </c>
      <c r="U48">
        <v>78.5</v>
      </c>
      <c r="V48">
        <v>9.6</v>
      </c>
      <c r="W48">
        <v>36.6</v>
      </c>
      <c r="X48">
        <v>328239523</v>
      </c>
    </row>
    <row r="49" spans="1:24" x14ac:dyDescent="0.25">
      <c r="A49">
        <v>437</v>
      </c>
      <c r="B49" t="s">
        <v>462</v>
      </c>
      <c r="C49" t="s">
        <v>1574</v>
      </c>
      <c r="D49" t="s">
        <v>105</v>
      </c>
      <c r="E49" t="s">
        <v>655</v>
      </c>
      <c r="F49" t="s">
        <v>465</v>
      </c>
      <c r="G49" t="s">
        <v>462</v>
      </c>
      <c r="H49" t="b">
        <v>1</v>
      </c>
      <c r="I49" t="s">
        <v>1796</v>
      </c>
      <c r="J49" t="s">
        <v>1575</v>
      </c>
      <c r="K49" t="s">
        <v>1576</v>
      </c>
      <c r="L49">
        <v>5900</v>
      </c>
      <c r="M49">
        <v>1963</v>
      </c>
      <c r="N49">
        <v>1</v>
      </c>
      <c r="O49">
        <v>1</v>
      </c>
      <c r="P49" s="3">
        <v>23012</v>
      </c>
      <c r="Q49" s="3">
        <v>45838</v>
      </c>
      <c r="R49">
        <v>62.493503107209598</v>
      </c>
      <c r="S49">
        <v>125.08</v>
      </c>
      <c r="T49">
        <v>19910000000000</v>
      </c>
      <c r="U49">
        <v>77</v>
      </c>
      <c r="V49">
        <v>9.4</v>
      </c>
      <c r="W49">
        <v>59.2</v>
      </c>
      <c r="X49">
        <v>1397715000</v>
      </c>
    </row>
    <row r="50" spans="1:24" x14ac:dyDescent="0.25">
      <c r="A50">
        <v>290</v>
      </c>
      <c r="B50" t="s">
        <v>292</v>
      </c>
      <c r="C50" t="s">
        <v>1122</v>
      </c>
      <c r="D50" t="s">
        <v>105</v>
      </c>
      <c r="E50" t="s">
        <v>1123</v>
      </c>
      <c r="F50" t="s">
        <v>1124</v>
      </c>
      <c r="G50" t="s">
        <v>292</v>
      </c>
      <c r="H50" t="b">
        <v>1</v>
      </c>
      <c r="I50" t="s">
        <v>1796</v>
      </c>
      <c r="J50" t="s">
        <v>1125</v>
      </c>
      <c r="K50" t="s">
        <v>1126</v>
      </c>
      <c r="L50">
        <v>7600</v>
      </c>
      <c r="M50">
        <v>1968</v>
      </c>
      <c r="N50">
        <v>7</v>
      </c>
      <c r="O50">
        <v>24</v>
      </c>
      <c r="P50" s="3">
        <v>25043</v>
      </c>
      <c r="Q50" s="3">
        <v>45838</v>
      </c>
      <c r="R50">
        <v>56.932263393910787</v>
      </c>
      <c r="S50">
        <v>125.08</v>
      </c>
      <c r="T50">
        <v>19910000000000</v>
      </c>
      <c r="U50">
        <v>77</v>
      </c>
      <c r="V50">
        <v>9.4</v>
      </c>
      <c r="W50">
        <v>59.2</v>
      </c>
      <c r="X50">
        <v>1397715000</v>
      </c>
    </row>
    <row r="51" spans="1:24" x14ac:dyDescent="0.25">
      <c r="A51">
        <v>397</v>
      </c>
      <c r="B51" t="s">
        <v>49</v>
      </c>
      <c r="C51" t="s">
        <v>1459</v>
      </c>
      <c r="D51" t="s">
        <v>497</v>
      </c>
      <c r="E51" t="s">
        <v>1460</v>
      </c>
      <c r="F51" t="s">
        <v>264</v>
      </c>
      <c r="G51" t="s">
        <v>49</v>
      </c>
      <c r="H51" t="b">
        <v>1</v>
      </c>
      <c r="I51" t="s">
        <v>1796</v>
      </c>
      <c r="J51" t="s">
        <v>1461</v>
      </c>
      <c r="K51" t="s">
        <v>457</v>
      </c>
      <c r="L51">
        <v>6400</v>
      </c>
      <c r="M51">
        <v>1951</v>
      </c>
      <c r="N51">
        <v>8</v>
      </c>
      <c r="O51">
        <v>19</v>
      </c>
      <c r="P51" s="3">
        <v>18859</v>
      </c>
      <c r="Q51" s="3">
        <v>45838</v>
      </c>
      <c r="R51">
        <v>73.863802292472812</v>
      </c>
      <c r="S51">
        <v>110.51</v>
      </c>
      <c r="T51">
        <v>530832908738</v>
      </c>
      <c r="U51">
        <v>82.5</v>
      </c>
      <c r="V51">
        <v>27.9</v>
      </c>
      <c r="W51">
        <v>49.1</v>
      </c>
      <c r="X51">
        <v>10285453</v>
      </c>
    </row>
    <row r="52" spans="1:24" x14ac:dyDescent="0.25">
      <c r="A52">
        <v>171</v>
      </c>
      <c r="B52" t="s">
        <v>351</v>
      </c>
      <c r="C52" t="s">
        <v>734</v>
      </c>
      <c r="D52" t="s">
        <v>32</v>
      </c>
      <c r="E52" t="s">
        <v>735</v>
      </c>
      <c r="F52" t="s">
        <v>548</v>
      </c>
      <c r="G52" t="s">
        <v>351</v>
      </c>
      <c r="H52" t="b">
        <v>0</v>
      </c>
      <c r="I52" t="s">
        <v>1796</v>
      </c>
      <c r="J52" t="s">
        <v>736</v>
      </c>
      <c r="K52" t="s">
        <v>457</v>
      </c>
      <c r="L52">
        <v>10200</v>
      </c>
      <c r="M52">
        <v>1962</v>
      </c>
      <c r="N52">
        <v>8</v>
      </c>
      <c r="O52">
        <v>19</v>
      </c>
      <c r="P52" s="3">
        <v>22877</v>
      </c>
      <c r="Q52" s="3">
        <v>45838</v>
      </c>
      <c r="R52">
        <v>62.86379192334018</v>
      </c>
      <c r="S52">
        <v>117.24</v>
      </c>
      <c r="T52">
        <v>21427700000000</v>
      </c>
      <c r="U52">
        <v>78.5</v>
      </c>
      <c r="V52">
        <v>9.6</v>
      </c>
      <c r="W52">
        <v>36.6</v>
      </c>
      <c r="X52">
        <v>328239523</v>
      </c>
    </row>
    <row r="53" spans="1:24" x14ac:dyDescent="0.25">
      <c r="A53">
        <v>94</v>
      </c>
      <c r="B53" t="s">
        <v>49</v>
      </c>
      <c r="C53" t="s">
        <v>454</v>
      </c>
      <c r="D53" t="s">
        <v>32</v>
      </c>
      <c r="E53" t="s">
        <v>455</v>
      </c>
      <c r="F53" t="s">
        <v>264</v>
      </c>
      <c r="G53" t="s">
        <v>49</v>
      </c>
      <c r="H53" t="b">
        <v>1</v>
      </c>
      <c r="I53" t="s">
        <v>1796</v>
      </c>
      <c r="J53" t="s">
        <v>456</v>
      </c>
      <c r="K53" t="s">
        <v>457</v>
      </c>
      <c r="L53">
        <v>17500</v>
      </c>
      <c r="M53">
        <v>1936</v>
      </c>
      <c r="N53">
        <v>2</v>
      </c>
      <c r="O53">
        <v>16</v>
      </c>
      <c r="P53" s="3">
        <v>13196</v>
      </c>
      <c r="Q53" s="3">
        <v>45838</v>
      </c>
      <c r="R53">
        <v>89.367566087670738</v>
      </c>
      <c r="S53">
        <v>117.24</v>
      </c>
      <c r="T53">
        <v>21427700000000</v>
      </c>
      <c r="U53">
        <v>78.5</v>
      </c>
      <c r="V53">
        <v>9.6</v>
      </c>
      <c r="W53">
        <v>36.6</v>
      </c>
      <c r="X53">
        <v>328239523</v>
      </c>
    </row>
    <row r="54" spans="1:24" x14ac:dyDescent="0.25">
      <c r="A54">
        <v>232</v>
      </c>
      <c r="B54" t="s">
        <v>103</v>
      </c>
      <c r="C54" t="s">
        <v>962</v>
      </c>
      <c r="D54" t="s">
        <v>170</v>
      </c>
      <c r="E54" t="s">
        <v>963</v>
      </c>
      <c r="F54" t="s">
        <v>513</v>
      </c>
      <c r="G54" t="s">
        <v>103</v>
      </c>
      <c r="H54" t="b">
        <v>1</v>
      </c>
      <c r="I54" t="s">
        <v>1796</v>
      </c>
      <c r="J54" t="s">
        <v>964</v>
      </c>
      <c r="K54" t="s">
        <v>965</v>
      </c>
      <c r="L54">
        <v>8600</v>
      </c>
      <c r="M54">
        <v>1948</v>
      </c>
      <c r="N54">
        <v>1</v>
      </c>
      <c r="O54">
        <v>1</v>
      </c>
      <c r="P54" s="3">
        <v>17533</v>
      </c>
      <c r="Q54" s="3">
        <v>45838</v>
      </c>
      <c r="R54">
        <v>77.493506493506487</v>
      </c>
      <c r="S54">
        <v>99.55</v>
      </c>
      <c r="T54">
        <v>703082435360</v>
      </c>
      <c r="U54">
        <v>83.6</v>
      </c>
      <c r="V54">
        <v>10.1</v>
      </c>
      <c r="W54">
        <v>28.8</v>
      </c>
      <c r="X54">
        <v>8574832</v>
      </c>
    </row>
    <row r="55" spans="1:24" x14ac:dyDescent="0.25">
      <c r="A55">
        <v>8</v>
      </c>
      <c r="B55" t="s">
        <v>65</v>
      </c>
      <c r="C55" t="s">
        <v>66</v>
      </c>
      <c r="D55" t="s">
        <v>67</v>
      </c>
      <c r="E55" t="s">
        <v>68</v>
      </c>
      <c r="F55" t="s">
        <v>65</v>
      </c>
      <c r="G55" t="s">
        <v>65</v>
      </c>
      <c r="H55" t="b">
        <v>1</v>
      </c>
      <c r="I55" t="s">
        <v>1796</v>
      </c>
      <c r="J55" t="s">
        <v>69</v>
      </c>
      <c r="K55" t="s">
        <v>70</v>
      </c>
      <c r="L55">
        <v>93000</v>
      </c>
      <c r="M55">
        <v>1940</v>
      </c>
      <c r="N55">
        <v>1</v>
      </c>
      <c r="O55">
        <v>28</v>
      </c>
      <c r="P55" s="3">
        <v>14638</v>
      </c>
      <c r="Q55" s="3">
        <v>45838</v>
      </c>
      <c r="R55">
        <v>85.419584872023435</v>
      </c>
      <c r="S55">
        <v>141.54</v>
      </c>
      <c r="T55">
        <v>1258286717125</v>
      </c>
      <c r="U55">
        <v>75</v>
      </c>
      <c r="V55">
        <v>13.1</v>
      </c>
      <c r="W55">
        <v>55.1</v>
      </c>
      <c r="X55">
        <v>126014024</v>
      </c>
    </row>
    <row r="56" spans="1:24" x14ac:dyDescent="0.25">
      <c r="A56">
        <v>223</v>
      </c>
      <c r="B56" t="s">
        <v>292</v>
      </c>
      <c r="C56" t="s">
        <v>937</v>
      </c>
      <c r="D56" t="s">
        <v>226</v>
      </c>
      <c r="E56" t="s">
        <v>227</v>
      </c>
      <c r="F56" t="s">
        <v>403</v>
      </c>
      <c r="G56" t="s">
        <v>292</v>
      </c>
      <c r="H56" t="b">
        <v>0</v>
      </c>
      <c r="I56" t="s">
        <v>1797</v>
      </c>
      <c r="J56" t="s">
        <v>938</v>
      </c>
      <c r="K56" t="s">
        <v>939</v>
      </c>
      <c r="L56">
        <v>8800</v>
      </c>
      <c r="M56">
        <v>1951</v>
      </c>
      <c r="N56">
        <v>1</v>
      </c>
      <c r="O56">
        <v>1</v>
      </c>
      <c r="P56" s="3">
        <v>18629</v>
      </c>
      <c r="Q56" s="3">
        <v>45838</v>
      </c>
      <c r="R56">
        <v>74.493502226764988</v>
      </c>
      <c r="S56">
        <v>119.62</v>
      </c>
      <c r="T56">
        <v>2827113184696</v>
      </c>
      <c r="U56">
        <v>81.3</v>
      </c>
      <c r="V56">
        <v>25.5</v>
      </c>
      <c r="W56">
        <v>30.6</v>
      </c>
      <c r="X56">
        <v>66834405</v>
      </c>
    </row>
    <row r="57" spans="1:24" x14ac:dyDescent="0.25">
      <c r="A57">
        <v>167</v>
      </c>
      <c r="B57" t="s">
        <v>49</v>
      </c>
      <c r="C57" t="s">
        <v>723</v>
      </c>
      <c r="D57" t="s">
        <v>306</v>
      </c>
      <c r="E57" t="s">
        <v>645</v>
      </c>
      <c r="F57" t="s">
        <v>724</v>
      </c>
      <c r="G57" t="s">
        <v>49</v>
      </c>
      <c r="H57" t="b">
        <v>1</v>
      </c>
      <c r="I57" t="s">
        <v>1796</v>
      </c>
      <c r="J57" t="s">
        <v>725</v>
      </c>
      <c r="K57" t="s">
        <v>726</v>
      </c>
      <c r="L57">
        <v>10500</v>
      </c>
      <c r="M57">
        <v>1977</v>
      </c>
      <c r="N57">
        <v>9</v>
      </c>
      <c r="O57">
        <v>10</v>
      </c>
      <c r="P57" s="3">
        <v>28378</v>
      </c>
      <c r="Q57" s="3">
        <v>45838</v>
      </c>
      <c r="R57">
        <v>47.803542493155277</v>
      </c>
      <c r="S57">
        <v>114.52</v>
      </c>
      <c r="T57">
        <v>421142267938</v>
      </c>
      <c r="U57">
        <v>77.8</v>
      </c>
      <c r="V57">
        <v>0.1</v>
      </c>
      <c r="W57">
        <v>15.9</v>
      </c>
      <c r="X57">
        <v>9770529</v>
      </c>
    </row>
    <row r="58" spans="1:24" x14ac:dyDescent="0.25">
      <c r="A58">
        <v>119</v>
      </c>
      <c r="B58" t="s">
        <v>103</v>
      </c>
      <c r="C58" t="s">
        <v>543</v>
      </c>
      <c r="D58" t="s">
        <v>226</v>
      </c>
      <c r="E58" t="s">
        <v>227</v>
      </c>
      <c r="F58" t="s">
        <v>544</v>
      </c>
      <c r="G58" t="s">
        <v>103</v>
      </c>
      <c r="H58" t="b">
        <v>0</v>
      </c>
      <c r="I58" t="s">
        <v>1797</v>
      </c>
      <c r="J58" t="s">
        <v>545</v>
      </c>
      <c r="K58" t="s">
        <v>546</v>
      </c>
      <c r="L58">
        <v>14700</v>
      </c>
      <c r="M58">
        <v>1954</v>
      </c>
      <c r="N58">
        <v>6</v>
      </c>
      <c r="O58">
        <v>30</v>
      </c>
      <c r="P58" s="3">
        <v>19905</v>
      </c>
      <c r="Q58" s="3">
        <v>45838</v>
      </c>
      <c r="R58">
        <v>71.000684462696782</v>
      </c>
      <c r="S58">
        <v>119.62</v>
      </c>
      <c r="T58">
        <v>2827113184696</v>
      </c>
      <c r="U58">
        <v>81.3</v>
      </c>
      <c r="V58">
        <v>25.5</v>
      </c>
      <c r="W58">
        <v>30.6</v>
      </c>
      <c r="X58">
        <v>66834405</v>
      </c>
    </row>
    <row r="59" spans="1:24" x14ac:dyDescent="0.25">
      <c r="A59">
        <v>299</v>
      </c>
      <c r="B59" t="s">
        <v>21</v>
      </c>
      <c r="C59" t="s">
        <v>1146</v>
      </c>
      <c r="D59" t="s">
        <v>32</v>
      </c>
      <c r="E59" t="s">
        <v>1147</v>
      </c>
      <c r="F59" t="s">
        <v>1148</v>
      </c>
      <c r="G59" t="s">
        <v>21</v>
      </c>
      <c r="H59" t="b">
        <v>0</v>
      </c>
      <c r="I59" t="s">
        <v>1796</v>
      </c>
      <c r="J59" t="s">
        <v>1149</v>
      </c>
      <c r="K59" t="s">
        <v>119</v>
      </c>
      <c r="L59">
        <v>7500</v>
      </c>
      <c r="M59">
        <v>1938</v>
      </c>
      <c r="N59">
        <v>2</v>
      </c>
      <c r="O59">
        <v>3</v>
      </c>
      <c r="P59" s="3">
        <v>13914</v>
      </c>
      <c r="Q59" s="3">
        <v>45838</v>
      </c>
      <c r="R59">
        <v>87.403148528405197</v>
      </c>
      <c r="S59">
        <v>117.24</v>
      </c>
      <c r="T59">
        <v>21427700000000</v>
      </c>
      <c r="U59">
        <v>78.5</v>
      </c>
      <c r="V59">
        <v>9.6</v>
      </c>
      <c r="W59">
        <v>36.6</v>
      </c>
      <c r="X59">
        <v>328239523</v>
      </c>
    </row>
    <row r="60" spans="1:24" x14ac:dyDescent="0.25">
      <c r="A60">
        <v>17</v>
      </c>
      <c r="B60" t="s">
        <v>72</v>
      </c>
      <c r="C60" t="s">
        <v>115</v>
      </c>
      <c r="D60" t="s">
        <v>32</v>
      </c>
      <c r="E60" t="s">
        <v>116</v>
      </c>
      <c r="F60" t="s">
        <v>117</v>
      </c>
      <c r="G60" t="s">
        <v>72</v>
      </c>
      <c r="H60" t="b">
        <v>0</v>
      </c>
      <c r="I60" t="s">
        <v>1796</v>
      </c>
      <c r="J60" t="s">
        <v>118</v>
      </c>
      <c r="K60" t="s">
        <v>119</v>
      </c>
      <c r="L60">
        <v>59000</v>
      </c>
      <c r="M60">
        <v>1935</v>
      </c>
      <c r="N60">
        <v>11</v>
      </c>
      <c r="O60">
        <v>1</v>
      </c>
      <c r="P60" s="3">
        <v>13089</v>
      </c>
      <c r="Q60" s="3">
        <v>45838</v>
      </c>
      <c r="R60">
        <v>89.661201034959987</v>
      </c>
      <c r="S60">
        <v>117.24</v>
      </c>
      <c r="T60">
        <v>21427700000000</v>
      </c>
      <c r="U60">
        <v>78.5</v>
      </c>
      <c r="V60">
        <v>9.6</v>
      </c>
      <c r="W60">
        <v>36.6</v>
      </c>
      <c r="X60">
        <v>328239523</v>
      </c>
    </row>
    <row r="61" spans="1:24" x14ac:dyDescent="0.25">
      <c r="A61">
        <v>208</v>
      </c>
      <c r="B61" t="s">
        <v>49</v>
      </c>
      <c r="C61" t="s">
        <v>882</v>
      </c>
      <c r="D61" t="s">
        <v>32</v>
      </c>
      <c r="E61" t="s">
        <v>883</v>
      </c>
      <c r="F61" t="s">
        <v>302</v>
      </c>
      <c r="G61" t="s">
        <v>49</v>
      </c>
      <c r="H61" t="b">
        <v>1</v>
      </c>
      <c r="I61" t="s">
        <v>1796</v>
      </c>
      <c r="J61" t="s">
        <v>884</v>
      </c>
      <c r="K61" t="s">
        <v>119</v>
      </c>
      <c r="L61">
        <v>9200</v>
      </c>
      <c r="M61">
        <v>1937</v>
      </c>
      <c r="N61">
        <v>7</v>
      </c>
      <c r="O61">
        <v>29</v>
      </c>
      <c r="P61" s="3">
        <v>13725</v>
      </c>
      <c r="Q61" s="3">
        <v>45838</v>
      </c>
      <c r="R61">
        <v>87.921278493862857</v>
      </c>
      <c r="S61">
        <v>117.24</v>
      </c>
      <c r="T61">
        <v>21427700000000</v>
      </c>
      <c r="U61">
        <v>78.5</v>
      </c>
      <c r="V61">
        <v>9.6</v>
      </c>
      <c r="W61">
        <v>36.6</v>
      </c>
      <c r="X61">
        <v>328239523</v>
      </c>
    </row>
    <row r="62" spans="1:24" x14ac:dyDescent="0.25">
      <c r="A62">
        <v>118</v>
      </c>
      <c r="B62" t="s">
        <v>103</v>
      </c>
      <c r="C62" t="s">
        <v>539</v>
      </c>
      <c r="D62" t="s">
        <v>532</v>
      </c>
      <c r="E62" t="s">
        <v>533</v>
      </c>
      <c r="F62" t="s">
        <v>540</v>
      </c>
      <c r="G62" t="s">
        <v>103</v>
      </c>
      <c r="H62" t="b">
        <v>1</v>
      </c>
      <c r="I62" t="s">
        <v>1796</v>
      </c>
      <c r="J62" t="s">
        <v>541</v>
      </c>
      <c r="K62" t="s">
        <v>542</v>
      </c>
      <c r="L62">
        <v>14800</v>
      </c>
      <c r="M62">
        <v>1944</v>
      </c>
      <c r="N62">
        <v>5</v>
      </c>
      <c r="O62">
        <v>2</v>
      </c>
      <c r="P62" s="3">
        <v>16194</v>
      </c>
      <c r="Q62" s="3">
        <v>45838</v>
      </c>
      <c r="R62">
        <v>81.159493839938563</v>
      </c>
      <c r="S62">
        <v>113.27</v>
      </c>
      <c r="T62">
        <v>543649976166</v>
      </c>
      <c r="U62">
        <v>76.900000000000006</v>
      </c>
      <c r="V62">
        <v>14.9</v>
      </c>
      <c r="W62">
        <v>29.5</v>
      </c>
      <c r="X62">
        <v>69625582</v>
      </c>
    </row>
    <row r="63" spans="1:24" x14ac:dyDescent="0.25">
      <c r="A63">
        <v>239</v>
      </c>
      <c r="B63" t="s">
        <v>49</v>
      </c>
      <c r="C63" t="s">
        <v>974</v>
      </c>
      <c r="D63" t="s">
        <v>32</v>
      </c>
      <c r="E63" t="s">
        <v>61</v>
      </c>
      <c r="F63" t="s">
        <v>264</v>
      </c>
      <c r="G63" t="s">
        <v>49</v>
      </c>
      <c r="H63" t="b">
        <v>1</v>
      </c>
      <c r="I63" t="s">
        <v>1796</v>
      </c>
      <c r="J63" t="s">
        <v>975</v>
      </c>
      <c r="K63" t="s">
        <v>976</v>
      </c>
      <c r="L63">
        <v>8500</v>
      </c>
      <c r="M63">
        <v>1975</v>
      </c>
      <c r="N63">
        <v>6</v>
      </c>
      <c r="O63">
        <v>21</v>
      </c>
      <c r="P63" s="3">
        <v>27566</v>
      </c>
      <c r="Q63" s="3">
        <v>45838</v>
      </c>
      <c r="R63">
        <v>50.025338200558302</v>
      </c>
      <c r="S63">
        <v>117.24</v>
      </c>
      <c r="T63">
        <v>21427700000000</v>
      </c>
      <c r="U63">
        <v>78.5</v>
      </c>
      <c r="V63">
        <v>9.6</v>
      </c>
      <c r="W63">
        <v>36.6</v>
      </c>
      <c r="X63">
        <v>328239523</v>
      </c>
    </row>
    <row r="64" spans="1:24" x14ac:dyDescent="0.25">
      <c r="A64">
        <v>128</v>
      </c>
      <c r="B64" t="s">
        <v>351</v>
      </c>
      <c r="C64" t="s">
        <v>574</v>
      </c>
      <c r="D64" t="s">
        <v>105</v>
      </c>
      <c r="E64" t="s">
        <v>575</v>
      </c>
      <c r="F64" t="s">
        <v>408</v>
      </c>
      <c r="G64" t="s">
        <v>351</v>
      </c>
      <c r="H64" t="b">
        <v>1</v>
      </c>
      <c r="I64" t="s">
        <v>1796</v>
      </c>
      <c r="J64" t="s">
        <v>576</v>
      </c>
      <c r="K64" t="s">
        <v>577</v>
      </c>
      <c r="L64">
        <v>13900</v>
      </c>
      <c r="M64">
        <v>1965</v>
      </c>
      <c r="N64">
        <v>9</v>
      </c>
      <c r="O64">
        <v>1</v>
      </c>
      <c r="P64" s="3">
        <v>23986</v>
      </c>
      <c r="Q64" s="3">
        <v>45838</v>
      </c>
      <c r="R64">
        <v>59.828186714542191</v>
      </c>
      <c r="S64">
        <v>125.08</v>
      </c>
      <c r="T64">
        <v>19910000000000</v>
      </c>
      <c r="U64">
        <v>77</v>
      </c>
      <c r="V64">
        <v>9.4</v>
      </c>
      <c r="W64">
        <v>59.2</v>
      </c>
      <c r="X64">
        <v>1397715000</v>
      </c>
    </row>
    <row r="65" spans="1:24" x14ac:dyDescent="0.25">
      <c r="A65">
        <v>230</v>
      </c>
      <c r="B65" t="s">
        <v>250</v>
      </c>
      <c r="C65" t="s">
        <v>940</v>
      </c>
      <c r="D65" t="s">
        <v>105</v>
      </c>
      <c r="E65" t="s">
        <v>941</v>
      </c>
      <c r="F65" t="s">
        <v>348</v>
      </c>
      <c r="G65" t="s">
        <v>250</v>
      </c>
      <c r="H65" t="b">
        <v>1</v>
      </c>
      <c r="I65" t="s">
        <v>1796</v>
      </c>
      <c r="J65" t="s">
        <v>576</v>
      </c>
      <c r="K65" t="s">
        <v>942</v>
      </c>
      <c r="L65">
        <v>8700</v>
      </c>
      <c r="M65">
        <v>1971</v>
      </c>
      <c r="N65">
        <v>1</v>
      </c>
      <c r="O65">
        <v>1</v>
      </c>
      <c r="P65" s="3">
        <v>25934</v>
      </c>
      <c r="Q65" s="3">
        <v>45838</v>
      </c>
      <c r="R65">
        <v>54.493503907611128</v>
      </c>
      <c r="S65">
        <v>125.08</v>
      </c>
      <c r="T65">
        <v>19910000000000</v>
      </c>
      <c r="U65">
        <v>77</v>
      </c>
      <c r="V65">
        <v>9.4</v>
      </c>
      <c r="W65">
        <v>59.2</v>
      </c>
      <c r="X65">
        <v>1397715000</v>
      </c>
    </row>
    <row r="66" spans="1:24" x14ac:dyDescent="0.25">
      <c r="A66">
        <v>365</v>
      </c>
      <c r="B66" t="s">
        <v>49</v>
      </c>
      <c r="C66" t="s">
        <v>1366</v>
      </c>
      <c r="D66" t="s">
        <v>226</v>
      </c>
      <c r="E66" t="s">
        <v>227</v>
      </c>
      <c r="F66" t="s">
        <v>204</v>
      </c>
      <c r="G66" t="s">
        <v>49</v>
      </c>
      <c r="H66" t="b">
        <v>1</v>
      </c>
      <c r="I66" t="s">
        <v>1796</v>
      </c>
      <c r="J66" t="s">
        <v>1367</v>
      </c>
      <c r="K66" t="s">
        <v>1368</v>
      </c>
      <c r="L66">
        <v>6700</v>
      </c>
      <c r="M66">
        <v>1966</v>
      </c>
      <c r="N66">
        <v>10</v>
      </c>
      <c r="O66">
        <v>27</v>
      </c>
      <c r="P66" s="3">
        <v>24407</v>
      </c>
      <c r="Q66" s="3">
        <v>45838</v>
      </c>
      <c r="R66">
        <v>58.674880219028061</v>
      </c>
      <c r="S66">
        <v>119.62</v>
      </c>
      <c r="T66">
        <v>2827113184696</v>
      </c>
      <c r="U66">
        <v>81.3</v>
      </c>
      <c r="V66">
        <v>25.5</v>
      </c>
      <c r="W66">
        <v>30.6</v>
      </c>
      <c r="X66">
        <v>66834405</v>
      </c>
    </row>
    <row r="67" spans="1:24" x14ac:dyDescent="0.25">
      <c r="A67">
        <v>171</v>
      </c>
      <c r="B67" t="s">
        <v>21</v>
      </c>
      <c r="C67" t="s">
        <v>756</v>
      </c>
      <c r="D67" t="s">
        <v>32</v>
      </c>
      <c r="E67" t="s">
        <v>189</v>
      </c>
      <c r="F67" t="s">
        <v>124</v>
      </c>
      <c r="G67" t="s">
        <v>21</v>
      </c>
      <c r="H67" t="b">
        <v>0</v>
      </c>
      <c r="I67" t="s">
        <v>1797</v>
      </c>
      <c r="J67" t="s">
        <v>125</v>
      </c>
      <c r="K67" t="s">
        <v>757</v>
      </c>
      <c r="L67">
        <v>10200</v>
      </c>
      <c r="M67">
        <v>1949</v>
      </c>
      <c r="N67">
        <v>2</v>
      </c>
      <c r="O67">
        <v>8</v>
      </c>
      <c r="P67" s="3">
        <v>17937</v>
      </c>
      <c r="Q67" s="3">
        <v>45838</v>
      </c>
      <c r="R67">
        <v>76.389453847247893</v>
      </c>
      <c r="S67">
        <v>117.24</v>
      </c>
      <c r="T67">
        <v>21427700000000</v>
      </c>
      <c r="U67">
        <v>78.5</v>
      </c>
      <c r="V67">
        <v>9.6</v>
      </c>
      <c r="W67">
        <v>36.6</v>
      </c>
      <c r="X67">
        <v>328239523</v>
      </c>
    </row>
    <row r="68" spans="1:24" x14ac:dyDescent="0.25">
      <c r="A68">
        <v>45</v>
      </c>
      <c r="B68" t="s">
        <v>38</v>
      </c>
      <c r="C68" t="s">
        <v>245</v>
      </c>
      <c r="D68" t="s">
        <v>105</v>
      </c>
      <c r="E68" t="s">
        <v>246</v>
      </c>
      <c r="F68" t="s">
        <v>247</v>
      </c>
      <c r="G68" t="s">
        <v>38</v>
      </c>
      <c r="H68" t="b">
        <v>1</v>
      </c>
      <c r="I68" t="s">
        <v>1796</v>
      </c>
      <c r="J68" t="s">
        <v>248</v>
      </c>
      <c r="K68" t="s">
        <v>249</v>
      </c>
      <c r="L68">
        <v>30200</v>
      </c>
      <c r="M68">
        <v>1980</v>
      </c>
      <c r="N68">
        <v>2</v>
      </c>
      <c r="O68">
        <v>2</v>
      </c>
      <c r="P68" s="3">
        <v>29253</v>
      </c>
      <c r="Q68" s="3">
        <v>45838</v>
      </c>
      <c r="R68">
        <v>45.405904059040594</v>
      </c>
      <c r="S68">
        <v>125.08</v>
      </c>
      <c r="T68">
        <v>19910000000000</v>
      </c>
      <c r="U68">
        <v>77</v>
      </c>
      <c r="V68">
        <v>9.4</v>
      </c>
      <c r="W68">
        <v>59.2</v>
      </c>
      <c r="X68">
        <v>1397715000</v>
      </c>
    </row>
    <row r="69" spans="1:24" x14ac:dyDescent="0.25">
      <c r="A69">
        <v>68</v>
      </c>
      <c r="B69" t="s">
        <v>351</v>
      </c>
      <c r="C69" t="s">
        <v>352</v>
      </c>
      <c r="D69" t="s">
        <v>74</v>
      </c>
      <c r="E69" t="s">
        <v>353</v>
      </c>
      <c r="F69" t="s">
        <v>354</v>
      </c>
      <c r="G69" t="s">
        <v>351</v>
      </c>
      <c r="H69" t="b">
        <v>0</v>
      </c>
      <c r="I69" t="s">
        <v>1796</v>
      </c>
      <c r="J69" t="s">
        <v>355</v>
      </c>
      <c r="K69" t="s">
        <v>356</v>
      </c>
      <c r="L69">
        <v>22600</v>
      </c>
      <c r="M69">
        <v>1941</v>
      </c>
      <c r="N69">
        <v>5</v>
      </c>
      <c r="O69">
        <v>11</v>
      </c>
      <c r="P69" s="3">
        <v>15107</v>
      </c>
      <c r="Q69" s="3">
        <v>45838</v>
      </c>
      <c r="R69">
        <v>84.137570057334273</v>
      </c>
      <c r="S69">
        <v>180.44</v>
      </c>
      <c r="T69">
        <v>2611000000000</v>
      </c>
      <c r="U69">
        <v>69.400000000000006</v>
      </c>
      <c r="V69">
        <v>11.2</v>
      </c>
      <c r="W69">
        <v>49.7</v>
      </c>
      <c r="X69">
        <v>1366417754</v>
      </c>
    </row>
    <row r="70" spans="1:24" x14ac:dyDescent="0.25">
      <c r="A70">
        <v>383</v>
      </c>
      <c r="B70" t="s">
        <v>103</v>
      </c>
      <c r="C70" t="s">
        <v>1427</v>
      </c>
      <c r="D70" t="s">
        <v>32</v>
      </c>
      <c r="E70" t="s">
        <v>984</v>
      </c>
      <c r="F70" t="s">
        <v>1424</v>
      </c>
      <c r="G70" t="s">
        <v>103</v>
      </c>
      <c r="H70" t="b">
        <v>0</v>
      </c>
      <c r="I70" t="s">
        <v>1796</v>
      </c>
      <c r="J70" t="s">
        <v>1425</v>
      </c>
      <c r="K70" t="s">
        <v>1428</v>
      </c>
      <c r="L70">
        <v>6600</v>
      </c>
      <c r="M70">
        <v>1953</v>
      </c>
      <c r="N70">
        <v>3</v>
      </c>
      <c r="O70">
        <v>1</v>
      </c>
      <c r="P70" s="3">
        <v>19419</v>
      </c>
      <c r="Q70" s="3">
        <v>45838</v>
      </c>
      <c r="R70">
        <v>72.331958144244837</v>
      </c>
      <c r="S70">
        <v>117.24</v>
      </c>
      <c r="T70">
        <v>21427700000000</v>
      </c>
      <c r="U70">
        <v>78.5</v>
      </c>
      <c r="V70">
        <v>9.6</v>
      </c>
      <c r="W70">
        <v>36.6</v>
      </c>
      <c r="X70">
        <v>328239523</v>
      </c>
    </row>
    <row r="71" spans="1:24" x14ac:dyDescent="0.25">
      <c r="A71">
        <v>466</v>
      </c>
      <c r="B71" t="s">
        <v>30</v>
      </c>
      <c r="C71" t="s">
        <v>1680</v>
      </c>
      <c r="D71" t="s">
        <v>32</v>
      </c>
      <c r="E71" t="s">
        <v>742</v>
      </c>
      <c r="F71" t="s">
        <v>1681</v>
      </c>
      <c r="G71" t="s">
        <v>30</v>
      </c>
      <c r="H71" t="b">
        <v>0</v>
      </c>
      <c r="I71" t="s">
        <v>1796</v>
      </c>
      <c r="J71" t="s">
        <v>1682</v>
      </c>
      <c r="K71" t="s">
        <v>1428</v>
      </c>
      <c r="L71">
        <v>5500</v>
      </c>
      <c r="M71">
        <v>1965</v>
      </c>
      <c r="N71">
        <v>2</v>
      </c>
      <c r="O71">
        <v>27</v>
      </c>
      <c r="P71" s="3">
        <v>23800</v>
      </c>
      <c r="Q71" s="3">
        <v>45838</v>
      </c>
      <c r="R71">
        <v>60.337432675044887</v>
      </c>
      <c r="S71">
        <v>117.24</v>
      </c>
      <c r="T71">
        <v>21427700000000</v>
      </c>
      <c r="U71">
        <v>78.5</v>
      </c>
      <c r="V71">
        <v>9.6</v>
      </c>
      <c r="W71">
        <v>36.6</v>
      </c>
      <c r="X71">
        <v>328239523</v>
      </c>
    </row>
    <row r="72" spans="1:24" x14ac:dyDescent="0.25">
      <c r="A72">
        <v>142</v>
      </c>
      <c r="B72" t="s">
        <v>272</v>
      </c>
      <c r="C72" t="s">
        <v>625</v>
      </c>
      <c r="D72" t="s">
        <v>105</v>
      </c>
      <c r="E72" t="s">
        <v>626</v>
      </c>
      <c r="F72" t="s">
        <v>296</v>
      </c>
      <c r="G72" t="s">
        <v>272</v>
      </c>
      <c r="H72" t="b">
        <v>1</v>
      </c>
      <c r="I72" t="s">
        <v>1796</v>
      </c>
      <c r="J72" t="s">
        <v>627</v>
      </c>
      <c r="K72" t="s">
        <v>628</v>
      </c>
      <c r="L72">
        <v>12200</v>
      </c>
      <c r="M72">
        <v>1973</v>
      </c>
      <c r="N72">
        <v>2</v>
      </c>
      <c r="O72">
        <v>1</v>
      </c>
      <c r="P72" s="3">
        <v>26696</v>
      </c>
      <c r="Q72" s="3">
        <v>45838</v>
      </c>
      <c r="R72">
        <v>52.408616592623204</v>
      </c>
      <c r="S72">
        <v>125.08</v>
      </c>
      <c r="T72">
        <v>19910000000000</v>
      </c>
      <c r="U72">
        <v>77</v>
      </c>
      <c r="V72">
        <v>9.4</v>
      </c>
      <c r="W72">
        <v>59.2</v>
      </c>
      <c r="X72">
        <v>1397715000</v>
      </c>
    </row>
    <row r="73" spans="1:24" x14ac:dyDescent="0.25">
      <c r="A73">
        <v>92</v>
      </c>
      <c r="B73" t="s">
        <v>49</v>
      </c>
      <c r="C73" t="s">
        <v>443</v>
      </c>
      <c r="D73" t="s">
        <v>32</v>
      </c>
      <c r="E73" t="s">
        <v>444</v>
      </c>
      <c r="F73" t="s">
        <v>445</v>
      </c>
      <c r="G73" t="s">
        <v>49</v>
      </c>
      <c r="H73" t="b">
        <v>1</v>
      </c>
      <c r="I73" t="s">
        <v>1796</v>
      </c>
      <c r="J73" t="s">
        <v>446</v>
      </c>
      <c r="K73" t="s">
        <v>447</v>
      </c>
      <c r="L73">
        <v>18000</v>
      </c>
      <c r="M73">
        <v>1962</v>
      </c>
      <c r="N73">
        <v>1</v>
      </c>
      <c r="O73">
        <v>17</v>
      </c>
      <c r="P73" s="3">
        <v>22663</v>
      </c>
      <c r="Q73" s="3">
        <v>45838</v>
      </c>
      <c r="R73">
        <v>63.449691991786445</v>
      </c>
      <c r="S73">
        <v>117.24</v>
      </c>
      <c r="T73">
        <v>21427700000000</v>
      </c>
      <c r="U73">
        <v>78.5</v>
      </c>
      <c r="V73">
        <v>9.6</v>
      </c>
      <c r="W73">
        <v>36.6</v>
      </c>
      <c r="X73">
        <v>328239523</v>
      </c>
    </row>
    <row r="74" spans="1:24" x14ac:dyDescent="0.25">
      <c r="A74">
        <v>208</v>
      </c>
      <c r="B74" t="s">
        <v>292</v>
      </c>
      <c r="C74" t="s">
        <v>870</v>
      </c>
      <c r="D74" t="s">
        <v>487</v>
      </c>
      <c r="E74" t="s">
        <v>488</v>
      </c>
      <c r="F74" t="s">
        <v>871</v>
      </c>
      <c r="G74" t="s">
        <v>292</v>
      </c>
      <c r="H74" t="b">
        <v>1</v>
      </c>
      <c r="I74" t="s">
        <v>1796</v>
      </c>
      <c r="J74" t="s">
        <v>872</v>
      </c>
      <c r="K74" t="s">
        <v>447</v>
      </c>
      <c r="L74">
        <v>9200</v>
      </c>
      <c r="M74">
        <v>1975</v>
      </c>
      <c r="N74">
        <v>7</v>
      </c>
      <c r="O74">
        <v>9</v>
      </c>
      <c r="P74" s="3">
        <v>27584</v>
      </c>
      <c r="Q74" s="3">
        <v>45838</v>
      </c>
      <c r="R74">
        <v>49.976057547777543</v>
      </c>
      <c r="S74">
        <v>116.48</v>
      </c>
      <c r="T74">
        <v>246489245495</v>
      </c>
      <c r="U74">
        <v>79</v>
      </c>
      <c r="V74">
        <v>14.9</v>
      </c>
      <c r="W74">
        <v>46.1</v>
      </c>
      <c r="X74">
        <v>10669709</v>
      </c>
    </row>
    <row r="75" spans="1:24" x14ac:dyDescent="0.25">
      <c r="A75">
        <v>445</v>
      </c>
      <c r="B75" t="s">
        <v>49</v>
      </c>
      <c r="C75" t="s">
        <v>1618</v>
      </c>
      <c r="D75" t="s">
        <v>32</v>
      </c>
      <c r="E75" t="s">
        <v>61</v>
      </c>
      <c r="F75" t="s">
        <v>264</v>
      </c>
      <c r="G75" t="s">
        <v>49</v>
      </c>
      <c r="H75" t="b">
        <v>0</v>
      </c>
      <c r="I75" t="s">
        <v>1796</v>
      </c>
      <c r="J75" t="s">
        <v>1619</v>
      </c>
      <c r="K75" t="s">
        <v>447</v>
      </c>
      <c r="L75">
        <v>5700</v>
      </c>
      <c r="M75">
        <v>1971</v>
      </c>
      <c r="N75">
        <v>11</v>
      </c>
      <c r="O75">
        <v>2</v>
      </c>
      <c r="P75" s="3">
        <v>26239</v>
      </c>
      <c r="Q75" s="3">
        <v>45838</v>
      </c>
      <c r="R75">
        <v>53.658469809348404</v>
      </c>
      <c r="S75">
        <v>117.24</v>
      </c>
      <c r="T75">
        <v>21427700000000</v>
      </c>
      <c r="U75">
        <v>78.5</v>
      </c>
      <c r="V75">
        <v>9.6</v>
      </c>
      <c r="W75">
        <v>36.6</v>
      </c>
      <c r="X75">
        <v>328239523</v>
      </c>
    </row>
    <row r="76" spans="1:24" x14ac:dyDescent="0.25">
      <c r="A76">
        <v>352</v>
      </c>
      <c r="B76" t="s">
        <v>292</v>
      </c>
      <c r="C76" t="s">
        <v>1322</v>
      </c>
      <c r="D76" t="s">
        <v>32</v>
      </c>
      <c r="E76" t="s">
        <v>742</v>
      </c>
      <c r="F76" t="s">
        <v>1219</v>
      </c>
      <c r="G76" t="s">
        <v>292</v>
      </c>
      <c r="H76" t="b">
        <v>0</v>
      </c>
      <c r="I76" t="s">
        <v>1797</v>
      </c>
      <c r="J76" t="s">
        <v>1323</v>
      </c>
      <c r="K76" t="s">
        <v>1324</v>
      </c>
      <c r="L76">
        <v>6800</v>
      </c>
      <c r="M76">
        <v>1964</v>
      </c>
      <c r="N76">
        <v>3</v>
      </c>
      <c r="O76">
        <v>9</v>
      </c>
      <c r="P76" s="3">
        <v>23445</v>
      </c>
      <c r="Q76" s="3">
        <v>45838</v>
      </c>
      <c r="R76">
        <v>61.307339044422861</v>
      </c>
      <c r="S76">
        <v>117.24</v>
      </c>
      <c r="T76">
        <v>21427700000000</v>
      </c>
      <c r="U76">
        <v>78.5</v>
      </c>
      <c r="V76">
        <v>9.6</v>
      </c>
      <c r="W76">
        <v>36.6</v>
      </c>
      <c r="X76">
        <v>328239523</v>
      </c>
    </row>
    <row r="77" spans="1:24" x14ac:dyDescent="0.25">
      <c r="A77">
        <v>390</v>
      </c>
      <c r="B77" t="s">
        <v>49</v>
      </c>
      <c r="C77" t="s">
        <v>1443</v>
      </c>
      <c r="D77" t="s">
        <v>32</v>
      </c>
      <c r="E77" t="s">
        <v>130</v>
      </c>
      <c r="F77" t="s">
        <v>802</v>
      </c>
      <c r="G77" t="s">
        <v>49</v>
      </c>
      <c r="H77" t="b">
        <v>1</v>
      </c>
      <c r="I77" t="s">
        <v>1796</v>
      </c>
      <c r="J77" t="s">
        <v>1444</v>
      </c>
      <c r="K77" t="s">
        <v>137</v>
      </c>
      <c r="L77">
        <v>6500</v>
      </c>
      <c r="M77">
        <v>1942</v>
      </c>
      <c r="N77">
        <v>11</v>
      </c>
      <c r="O77">
        <v>27</v>
      </c>
      <c r="P77" s="3">
        <v>15672</v>
      </c>
      <c r="Q77" s="3">
        <v>45838</v>
      </c>
      <c r="R77">
        <v>82.59000684462697</v>
      </c>
      <c r="S77">
        <v>117.24</v>
      </c>
      <c r="T77">
        <v>21427700000000</v>
      </c>
      <c r="U77">
        <v>78.5</v>
      </c>
      <c r="V77">
        <v>9.6</v>
      </c>
      <c r="W77">
        <v>36.6</v>
      </c>
      <c r="X77">
        <v>328239523</v>
      </c>
    </row>
    <row r="78" spans="1:24" x14ac:dyDescent="0.25">
      <c r="A78">
        <v>215</v>
      </c>
      <c r="B78" t="s">
        <v>38</v>
      </c>
      <c r="C78" t="s">
        <v>889</v>
      </c>
      <c r="D78" t="s">
        <v>32</v>
      </c>
      <c r="E78" t="s">
        <v>89</v>
      </c>
      <c r="F78" t="s">
        <v>90</v>
      </c>
      <c r="G78" t="s">
        <v>38</v>
      </c>
      <c r="H78" t="b">
        <v>1</v>
      </c>
      <c r="I78" t="s">
        <v>1796</v>
      </c>
      <c r="J78" t="s">
        <v>890</v>
      </c>
      <c r="K78" t="s">
        <v>137</v>
      </c>
      <c r="L78">
        <v>9000</v>
      </c>
      <c r="M78">
        <v>1951</v>
      </c>
      <c r="N78">
        <v>3</v>
      </c>
      <c r="O78">
        <v>29</v>
      </c>
      <c r="P78" s="3">
        <v>18716</v>
      </c>
      <c r="Q78" s="3">
        <v>45838</v>
      </c>
      <c r="R78">
        <v>74.255311382054458</v>
      </c>
      <c r="S78">
        <v>117.24</v>
      </c>
      <c r="T78">
        <v>21427700000000</v>
      </c>
      <c r="U78">
        <v>78.5</v>
      </c>
      <c r="V78">
        <v>9.6</v>
      </c>
      <c r="W78">
        <v>36.6</v>
      </c>
      <c r="X78">
        <v>328239523</v>
      </c>
    </row>
    <row r="79" spans="1:24" x14ac:dyDescent="0.25">
      <c r="A79">
        <v>171</v>
      </c>
      <c r="B79" t="s">
        <v>38</v>
      </c>
      <c r="C79" t="s">
        <v>737</v>
      </c>
      <c r="D79" t="s">
        <v>32</v>
      </c>
      <c r="E79" t="s">
        <v>738</v>
      </c>
      <c r="F79" t="s">
        <v>739</v>
      </c>
      <c r="G79" t="s">
        <v>38</v>
      </c>
      <c r="H79" t="b">
        <v>1</v>
      </c>
      <c r="I79" t="s">
        <v>1796</v>
      </c>
      <c r="J79" t="s">
        <v>740</v>
      </c>
      <c r="K79" t="s">
        <v>137</v>
      </c>
      <c r="L79">
        <v>10200</v>
      </c>
      <c r="M79">
        <v>1940</v>
      </c>
      <c r="N79">
        <v>9</v>
      </c>
      <c r="O79">
        <v>21</v>
      </c>
      <c r="P79" s="3">
        <v>14875</v>
      </c>
      <c r="Q79" s="3">
        <v>45838</v>
      </c>
      <c r="R79">
        <v>84.770724563860952</v>
      </c>
      <c r="S79">
        <v>117.24</v>
      </c>
      <c r="T79">
        <v>21427700000000</v>
      </c>
      <c r="U79">
        <v>78.5</v>
      </c>
      <c r="V79">
        <v>9.6</v>
      </c>
      <c r="W79">
        <v>36.6</v>
      </c>
      <c r="X79">
        <v>328239523</v>
      </c>
    </row>
    <row r="80" spans="1:24" x14ac:dyDescent="0.25">
      <c r="A80">
        <v>282</v>
      </c>
      <c r="B80" t="s">
        <v>59</v>
      </c>
      <c r="C80" t="s">
        <v>1104</v>
      </c>
      <c r="D80" t="s">
        <v>32</v>
      </c>
      <c r="E80" t="s">
        <v>886</v>
      </c>
      <c r="F80" t="s">
        <v>1105</v>
      </c>
      <c r="G80" t="s">
        <v>59</v>
      </c>
      <c r="H80" t="b">
        <v>1</v>
      </c>
      <c r="I80" t="s">
        <v>1796</v>
      </c>
      <c r="J80" t="s">
        <v>1106</v>
      </c>
      <c r="K80" t="s">
        <v>137</v>
      </c>
      <c r="L80">
        <v>7700</v>
      </c>
      <c r="M80">
        <v>1943</v>
      </c>
      <c r="N80">
        <v>2</v>
      </c>
      <c r="O80">
        <v>21</v>
      </c>
      <c r="P80" s="3">
        <v>15758</v>
      </c>
      <c r="Q80" s="3">
        <v>45838</v>
      </c>
      <c r="R80">
        <v>82.353872542551784</v>
      </c>
      <c r="S80">
        <v>117.24</v>
      </c>
      <c r="T80">
        <v>21427700000000</v>
      </c>
      <c r="U80">
        <v>78.5</v>
      </c>
      <c r="V80">
        <v>9.6</v>
      </c>
      <c r="W80">
        <v>36.6</v>
      </c>
      <c r="X80">
        <v>328239523</v>
      </c>
    </row>
    <row r="81" spans="1:24" x14ac:dyDescent="0.25">
      <c r="A81">
        <v>116</v>
      </c>
      <c r="B81" t="s">
        <v>21</v>
      </c>
      <c r="C81" t="s">
        <v>537</v>
      </c>
      <c r="D81" t="s">
        <v>32</v>
      </c>
      <c r="E81" t="s">
        <v>433</v>
      </c>
      <c r="F81" t="s">
        <v>160</v>
      </c>
      <c r="G81" t="s">
        <v>21</v>
      </c>
      <c r="H81" t="b">
        <v>1</v>
      </c>
      <c r="I81" t="s">
        <v>1796</v>
      </c>
      <c r="J81" t="s">
        <v>538</v>
      </c>
      <c r="K81" t="s">
        <v>137</v>
      </c>
      <c r="L81">
        <v>14900</v>
      </c>
      <c r="M81">
        <v>1941</v>
      </c>
      <c r="N81">
        <v>11</v>
      </c>
      <c r="O81">
        <v>13</v>
      </c>
      <c r="P81" s="3">
        <v>15293</v>
      </c>
      <c r="Q81" s="3">
        <v>45838</v>
      </c>
      <c r="R81">
        <v>83.628325710236425</v>
      </c>
      <c r="S81">
        <v>117.24</v>
      </c>
      <c r="T81">
        <v>21427700000000</v>
      </c>
      <c r="U81">
        <v>78.5</v>
      </c>
      <c r="V81">
        <v>9.6</v>
      </c>
      <c r="W81">
        <v>36.6</v>
      </c>
      <c r="X81">
        <v>328239523</v>
      </c>
    </row>
    <row r="82" spans="1:24" x14ac:dyDescent="0.25">
      <c r="A82">
        <v>390</v>
      </c>
      <c r="B82" t="s">
        <v>462</v>
      </c>
      <c r="C82" t="s">
        <v>1452</v>
      </c>
      <c r="D82" t="s">
        <v>226</v>
      </c>
      <c r="E82" t="s">
        <v>227</v>
      </c>
      <c r="F82" t="s">
        <v>1453</v>
      </c>
      <c r="G82" t="s">
        <v>462</v>
      </c>
      <c r="H82" t="b">
        <v>1</v>
      </c>
      <c r="I82" t="s">
        <v>1796</v>
      </c>
      <c r="J82" t="s">
        <v>1454</v>
      </c>
      <c r="K82" t="s">
        <v>137</v>
      </c>
      <c r="L82">
        <v>6500</v>
      </c>
      <c r="M82">
        <v>1938</v>
      </c>
      <c r="N82">
        <v>9</v>
      </c>
      <c r="O82">
        <v>1</v>
      </c>
      <c r="P82" s="3">
        <v>14124</v>
      </c>
      <c r="Q82" s="3">
        <v>45838</v>
      </c>
      <c r="R82">
        <v>86.828199863107457</v>
      </c>
      <c r="S82">
        <v>119.62</v>
      </c>
      <c r="T82">
        <v>2827113184696</v>
      </c>
      <c r="U82">
        <v>81.3</v>
      </c>
      <c r="V82">
        <v>25.5</v>
      </c>
      <c r="W82">
        <v>30.6</v>
      </c>
      <c r="X82">
        <v>66834405</v>
      </c>
    </row>
    <row r="83" spans="1:24" x14ac:dyDescent="0.25">
      <c r="A83">
        <v>268</v>
      </c>
      <c r="B83" t="s">
        <v>49</v>
      </c>
      <c r="C83" t="s">
        <v>1075</v>
      </c>
      <c r="D83" t="s">
        <v>32</v>
      </c>
      <c r="E83" t="s">
        <v>61</v>
      </c>
      <c r="F83" t="s">
        <v>204</v>
      </c>
      <c r="G83" t="s">
        <v>49</v>
      </c>
      <c r="H83" t="b">
        <v>1</v>
      </c>
      <c r="I83" t="s">
        <v>1796</v>
      </c>
      <c r="J83" t="s">
        <v>1076</v>
      </c>
      <c r="K83" t="s">
        <v>137</v>
      </c>
      <c r="L83">
        <v>7900</v>
      </c>
      <c r="M83">
        <v>1951</v>
      </c>
      <c r="N83">
        <v>3</v>
      </c>
      <c r="O83">
        <v>29</v>
      </c>
      <c r="P83" s="3">
        <v>18716</v>
      </c>
      <c r="Q83" s="3">
        <v>45838</v>
      </c>
      <c r="R83">
        <v>74.255311382054458</v>
      </c>
      <c r="S83">
        <v>117.24</v>
      </c>
      <c r="T83">
        <v>21427700000000</v>
      </c>
      <c r="U83">
        <v>78.5</v>
      </c>
      <c r="V83">
        <v>9.6</v>
      </c>
      <c r="W83">
        <v>36.6</v>
      </c>
      <c r="X83">
        <v>328239523</v>
      </c>
    </row>
    <row r="84" spans="1:24" x14ac:dyDescent="0.25">
      <c r="A84">
        <v>352</v>
      </c>
      <c r="B84" t="s">
        <v>49</v>
      </c>
      <c r="C84" t="s">
        <v>1352</v>
      </c>
      <c r="D84" t="s">
        <v>32</v>
      </c>
      <c r="E84" t="s">
        <v>1353</v>
      </c>
      <c r="F84" t="s">
        <v>204</v>
      </c>
      <c r="G84" t="s">
        <v>49</v>
      </c>
      <c r="H84" t="b">
        <v>1</v>
      </c>
      <c r="I84" t="s">
        <v>1796</v>
      </c>
      <c r="J84" t="s">
        <v>1354</v>
      </c>
      <c r="K84" t="s">
        <v>137</v>
      </c>
      <c r="L84">
        <v>6800</v>
      </c>
      <c r="M84">
        <v>1961</v>
      </c>
      <c r="N84">
        <v>7</v>
      </c>
      <c r="O84">
        <v>15</v>
      </c>
      <c r="P84" s="3">
        <v>22477</v>
      </c>
      <c r="Q84" s="3">
        <v>45838</v>
      </c>
      <c r="R84">
        <v>63.959605745335075</v>
      </c>
      <c r="S84">
        <v>117.24</v>
      </c>
      <c r="T84">
        <v>21427700000000</v>
      </c>
      <c r="U84">
        <v>78.5</v>
      </c>
      <c r="V84">
        <v>9.6</v>
      </c>
      <c r="W84">
        <v>36.6</v>
      </c>
      <c r="X84">
        <v>328239523</v>
      </c>
    </row>
    <row r="85" spans="1:24" x14ac:dyDescent="0.25">
      <c r="A85">
        <v>425</v>
      </c>
      <c r="B85" t="s">
        <v>38</v>
      </c>
      <c r="C85" t="s">
        <v>1567</v>
      </c>
      <c r="D85" t="s">
        <v>32</v>
      </c>
      <c r="E85" t="s">
        <v>1299</v>
      </c>
      <c r="F85" t="s">
        <v>1568</v>
      </c>
      <c r="G85" t="s">
        <v>38</v>
      </c>
      <c r="H85" t="b">
        <v>1</v>
      </c>
      <c r="I85" t="s">
        <v>1796</v>
      </c>
      <c r="J85" t="s">
        <v>1569</v>
      </c>
      <c r="K85" t="s">
        <v>137</v>
      </c>
      <c r="L85">
        <v>6000</v>
      </c>
      <c r="M85">
        <v>1951</v>
      </c>
      <c r="N85">
        <v>7</v>
      </c>
      <c r="O85">
        <v>2</v>
      </c>
      <c r="P85" s="3">
        <v>18811</v>
      </c>
      <c r="Q85" s="3">
        <v>45838</v>
      </c>
      <c r="R85">
        <v>73.995217930933777</v>
      </c>
      <c r="S85">
        <v>117.24</v>
      </c>
      <c r="T85">
        <v>21427700000000</v>
      </c>
      <c r="U85">
        <v>78.5</v>
      </c>
      <c r="V85">
        <v>9.6</v>
      </c>
      <c r="W85">
        <v>36.6</v>
      </c>
      <c r="X85">
        <v>328239523</v>
      </c>
    </row>
    <row r="86" spans="1:24" x14ac:dyDescent="0.25">
      <c r="A86">
        <v>365</v>
      </c>
      <c r="B86" t="s">
        <v>38</v>
      </c>
      <c r="C86" t="s">
        <v>1407</v>
      </c>
      <c r="D86" t="s">
        <v>32</v>
      </c>
      <c r="E86" t="s">
        <v>1408</v>
      </c>
      <c r="F86" t="s">
        <v>1409</v>
      </c>
      <c r="G86" t="s">
        <v>38</v>
      </c>
      <c r="H86" t="b">
        <v>1</v>
      </c>
      <c r="I86" t="s">
        <v>1796</v>
      </c>
      <c r="J86" t="s">
        <v>815</v>
      </c>
      <c r="K86" t="s">
        <v>137</v>
      </c>
      <c r="L86">
        <v>6700</v>
      </c>
      <c r="M86">
        <v>1951</v>
      </c>
      <c r="N86">
        <v>10</v>
      </c>
      <c r="O86">
        <v>12</v>
      </c>
      <c r="P86" s="3">
        <v>18913</v>
      </c>
      <c r="Q86" s="3">
        <v>45838</v>
      </c>
      <c r="R86">
        <v>73.715959699204205</v>
      </c>
      <c r="S86">
        <v>117.24</v>
      </c>
      <c r="T86">
        <v>21427700000000</v>
      </c>
      <c r="U86">
        <v>78.5</v>
      </c>
      <c r="V86">
        <v>9.6</v>
      </c>
      <c r="W86">
        <v>36.6</v>
      </c>
      <c r="X86">
        <v>328239523</v>
      </c>
    </row>
    <row r="87" spans="1:24" x14ac:dyDescent="0.25">
      <c r="A87">
        <v>89</v>
      </c>
      <c r="B87" t="s">
        <v>49</v>
      </c>
      <c r="C87" t="s">
        <v>437</v>
      </c>
      <c r="D87" t="s">
        <v>32</v>
      </c>
      <c r="E87" t="s">
        <v>301</v>
      </c>
      <c r="F87" t="s">
        <v>204</v>
      </c>
      <c r="G87" t="s">
        <v>49</v>
      </c>
      <c r="H87" t="b">
        <v>1</v>
      </c>
      <c r="I87" t="s">
        <v>1796</v>
      </c>
      <c r="J87" t="s">
        <v>438</v>
      </c>
      <c r="K87" t="s">
        <v>137</v>
      </c>
      <c r="L87">
        <v>18500</v>
      </c>
      <c r="M87">
        <v>1957</v>
      </c>
      <c r="N87">
        <v>9</v>
      </c>
      <c r="O87">
        <v>11</v>
      </c>
      <c r="P87" s="3">
        <v>21074</v>
      </c>
      <c r="Q87" s="3">
        <v>45838</v>
      </c>
      <c r="R87">
        <v>67.800809459566707</v>
      </c>
      <c r="S87">
        <v>117.24</v>
      </c>
      <c r="T87">
        <v>21427700000000</v>
      </c>
      <c r="U87">
        <v>78.5</v>
      </c>
      <c r="V87">
        <v>9.6</v>
      </c>
      <c r="W87">
        <v>36.6</v>
      </c>
      <c r="X87">
        <v>328239523</v>
      </c>
    </row>
    <row r="88" spans="1:24" x14ac:dyDescent="0.25">
      <c r="A88">
        <v>22</v>
      </c>
      <c r="B88" t="s">
        <v>59</v>
      </c>
      <c r="C88" t="s">
        <v>132</v>
      </c>
      <c r="D88" t="s">
        <v>133</v>
      </c>
      <c r="E88" t="s">
        <v>134</v>
      </c>
      <c r="F88" t="s">
        <v>135</v>
      </c>
      <c r="G88" t="s">
        <v>59</v>
      </c>
      <c r="H88" t="b">
        <v>0</v>
      </c>
      <c r="I88" t="s">
        <v>1796</v>
      </c>
      <c r="J88" t="s">
        <v>136</v>
      </c>
      <c r="K88" t="s">
        <v>137</v>
      </c>
      <c r="L88">
        <v>54400</v>
      </c>
      <c r="M88">
        <v>1957</v>
      </c>
      <c r="N88">
        <v>6</v>
      </c>
      <c r="O88">
        <v>12</v>
      </c>
      <c r="P88" s="3">
        <v>20983</v>
      </c>
      <c r="Q88" s="3">
        <v>45838</v>
      </c>
      <c r="R88">
        <v>68.049956352670421</v>
      </c>
      <c r="S88">
        <v>116.76</v>
      </c>
      <c r="T88">
        <v>1736425629520</v>
      </c>
      <c r="U88">
        <v>81.900000000000006</v>
      </c>
      <c r="V88">
        <v>12.8</v>
      </c>
      <c r="W88">
        <v>24.5</v>
      </c>
      <c r="X88">
        <v>36991981</v>
      </c>
    </row>
    <row r="89" spans="1:24" x14ac:dyDescent="0.25">
      <c r="A89">
        <v>352</v>
      </c>
      <c r="B89" t="s">
        <v>196</v>
      </c>
      <c r="C89" t="s">
        <v>1328</v>
      </c>
      <c r="D89" t="s">
        <v>226</v>
      </c>
      <c r="E89" t="s">
        <v>1329</v>
      </c>
      <c r="F89" t="s">
        <v>1330</v>
      </c>
      <c r="G89" t="s">
        <v>196</v>
      </c>
      <c r="H89" t="b">
        <v>1</v>
      </c>
      <c r="I89" t="s">
        <v>1797</v>
      </c>
      <c r="J89" t="s">
        <v>1331</v>
      </c>
      <c r="K89" t="s">
        <v>1332</v>
      </c>
      <c r="L89">
        <v>6800</v>
      </c>
      <c r="M89">
        <v>1967</v>
      </c>
      <c r="N89">
        <v>9</v>
      </c>
      <c r="O89">
        <v>26</v>
      </c>
      <c r="P89" s="3">
        <v>24741</v>
      </c>
      <c r="Q89" s="3">
        <v>45838</v>
      </c>
      <c r="R89">
        <v>57.759767981438515</v>
      </c>
      <c r="S89">
        <v>119.62</v>
      </c>
      <c r="T89">
        <v>2827113184696</v>
      </c>
      <c r="U89">
        <v>81.3</v>
      </c>
      <c r="V89">
        <v>25.5</v>
      </c>
      <c r="W89">
        <v>30.6</v>
      </c>
      <c r="X89">
        <v>66834405</v>
      </c>
    </row>
    <row r="90" spans="1:24" x14ac:dyDescent="0.25">
      <c r="A90">
        <v>397</v>
      </c>
      <c r="B90" t="s">
        <v>168</v>
      </c>
      <c r="C90" t="s">
        <v>1479</v>
      </c>
      <c r="D90" t="s">
        <v>32</v>
      </c>
      <c r="E90" t="s">
        <v>1480</v>
      </c>
      <c r="F90" t="s">
        <v>1481</v>
      </c>
      <c r="G90" t="s">
        <v>168</v>
      </c>
      <c r="H90" t="b">
        <v>1</v>
      </c>
      <c r="I90" t="s">
        <v>1796</v>
      </c>
      <c r="J90" t="s">
        <v>1482</v>
      </c>
      <c r="K90" t="s">
        <v>1483</v>
      </c>
      <c r="L90">
        <v>6400</v>
      </c>
      <c r="M90">
        <v>1934</v>
      </c>
      <c r="N90">
        <v>7</v>
      </c>
      <c r="O90">
        <v>27</v>
      </c>
      <c r="P90" s="3">
        <v>12627</v>
      </c>
      <c r="Q90" s="3">
        <v>45838</v>
      </c>
      <c r="R90">
        <v>90.926762491444222</v>
      </c>
      <c r="S90">
        <v>117.24</v>
      </c>
      <c r="T90">
        <v>21427700000000</v>
      </c>
      <c r="U90">
        <v>78.5</v>
      </c>
      <c r="V90">
        <v>9.6</v>
      </c>
      <c r="W90">
        <v>36.6</v>
      </c>
      <c r="X90">
        <v>328239523</v>
      </c>
    </row>
    <row r="91" spans="1:24" x14ac:dyDescent="0.25">
      <c r="A91">
        <v>116</v>
      </c>
      <c r="B91" t="s">
        <v>72</v>
      </c>
      <c r="C91" t="s">
        <v>531</v>
      </c>
      <c r="D91" t="s">
        <v>532</v>
      </c>
      <c r="E91" t="s">
        <v>533</v>
      </c>
      <c r="F91" t="s">
        <v>72</v>
      </c>
      <c r="G91" t="s">
        <v>72</v>
      </c>
      <c r="H91" t="b">
        <v>0</v>
      </c>
      <c r="I91" t="s">
        <v>1796</v>
      </c>
      <c r="J91" t="s">
        <v>534</v>
      </c>
      <c r="K91" t="s">
        <v>535</v>
      </c>
      <c r="L91">
        <v>14900</v>
      </c>
      <c r="M91">
        <v>1939</v>
      </c>
      <c r="N91">
        <v>4</v>
      </c>
      <c r="O91">
        <v>19</v>
      </c>
      <c r="P91" s="3">
        <v>14354</v>
      </c>
      <c r="Q91" s="3">
        <v>45838</v>
      </c>
      <c r="R91">
        <v>86.197816030462292</v>
      </c>
      <c r="S91">
        <v>113.27</v>
      </c>
      <c r="T91">
        <v>543649976166</v>
      </c>
      <c r="U91">
        <v>76.900000000000006</v>
      </c>
      <c r="V91">
        <v>14.9</v>
      </c>
      <c r="W91">
        <v>29.5</v>
      </c>
      <c r="X91">
        <v>69625582</v>
      </c>
    </row>
    <row r="92" spans="1:24" x14ac:dyDescent="0.25">
      <c r="A92">
        <v>130</v>
      </c>
      <c r="B92" t="s">
        <v>580</v>
      </c>
      <c r="C92" t="s">
        <v>581</v>
      </c>
      <c r="D92" t="s">
        <v>32</v>
      </c>
      <c r="E92" t="s">
        <v>582</v>
      </c>
      <c r="F92" t="s">
        <v>583</v>
      </c>
      <c r="G92" t="s">
        <v>580</v>
      </c>
      <c r="H92" t="b">
        <v>1</v>
      </c>
      <c r="I92" t="s">
        <v>1797</v>
      </c>
      <c r="J92" t="s">
        <v>584</v>
      </c>
      <c r="K92" t="s">
        <v>585</v>
      </c>
      <c r="L92">
        <v>13700</v>
      </c>
      <c r="M92">
        <v>1947</v>
      </c>
      <c r="N92">
        <v>3</v>
      </c>
      <c r="O92">
        <v>2</v>
      </c>
      <c r="P92" s="3">
        <v>17228</v>
      </c>
      <c r="Q92" s="3">
        <v>45838</v>
      </c>
      <c r="R92">
        <v>78.32923236874025</v>
      </c>
      <c r="S92">
        <v>117.24</v>
      </c>
      <c r="T92">
        <v>21427700000000</v>
      </c>
      <c r="U92">
        <v>78.5</v>
      </c>
      <c r="V92">
        <v>9.6</v>
      </c>
      <c r="W92">
        <v>36.6</v>
      </c>
      <c r="X92">
        <v>328239523</v>
      </c>
    </row>
    <row r="93" spans="1:24" x14ac:dyDescent="0.25">
      <c r="A93">
        <v>27</v>
      </c>
      <c r="B93" t="s">
        <v>21</v>
      </c>
      <c r="C93" t="s">
        <v>157</v>
      </c>
      <c r="D93" t="s">
        <v>158</v>
      </c>
      <c r="E93" t="s">
        <v>159</v>
      </c>
      <c r="F93" t="s">
        <v>160</v>
      </c>
      <c r="G93" t="s">
        <v>21</v>
      </c>
      <c r="H93" t="b">
        <v>0</v>
      </c>
      <c r="I93" t="s">
        <v>1796</v>
      </c>
      <c r="J93" t="s">
        <v>161</v>
      </c>
      <c r="K93" t="s">
        <v>162</v>
      </c>
      <c r="L93">
        <v>42900</v>
      </c>
      <c r="M93">
        <v>1939</v>
      </c>
      <c r="N93">
        <v>9</v>
      </c>
      <c r="O93">
        <v>24</v>
      </c>
      <c r="P93" s="3">
        <v>14512</v>
      </c>
      <c r="Q93" s="3">
        <v>45838</v>
      </c>
      <c r="R93">
        <v>85.765239009346388</v>
      </c>
      <c r="S93">
        <v>112.85</v>
      </c>
      <c r="T93">
        <v>3845630030824</v>
      </c>
      <c r="U93">
        <v>80.900000000000006</v>
      </c>
      <c r="V93">
        <v>11.5</v>
      </c>
      <c r="W93">
        <v>48.8</v>
      </c>
      <c r="X93">
        <v>83132799</v>
      </c>
    </row>
    <row r="94" spans="1:24" x14ac:dyDescent="0.25">
      <c r="A94">
        <v>112</v>
      </c>
      <c r="B94" t="s">
        <v>351</v>
      </c>
      <c r="C94" t="s">
        <v>516</v>
      </c>
      <c r="D94" t="s">
        <v>74</v>
      </c>
      <c r="E94" t="s">
        <v>75</v>
      </c>
      <c r="F94" t="s">
        <v>517</v>
      </c>
      <c r="G94" t="s">
        <v>351</v>
      </c>
      <c r="H94" t="b">
        <v>1</v>
      </c>
      <c r="I94" t="s">
        <v>1796</v>
      </c>
      <c r="J94" t="s">
        <v>518</v>
      </c>
      <c r="K94" t="s">
        <v>519</v>
      </c>
      <c r="L94">
        <v>15600</v>
      </c>
      <c r="M94">
        <v>1955</v>
      </c>
      <c r="N94">
        <v>10</v>
      </c>
      <c r="O94">
        <v>1</v>
      </c>
      <c r="P94" s="3">
        <v>20363</v>
      </c>
      <c r="Q94" s="3">
        <v>45838</v>
      </c>
      <c r="R94">
        <v>69.746076427717583</v>
      </c>
      <c r="S94">
        <v>180.44</v>
      </c>
      <c r="T94">
        <v>2611000000000</v>
      </c>
      <c r="U94">
        <v>69.400000000000006</v>
      </c>
      <c r="V94">
        <v>11.2</v>
      </c>
      <c r="W94">
        <v>49.7</v>
      </c>
      <c r="X94">
        <v>1366417754</v>
      </c>
    </row>
    <row r="95" spans="1:24" x14ac:dyDescent="0.25">
      <c r="A95">
        <v>299</v>
      </c>
      <c r="B95" t="s">
        <v>21</v>
      </c>
      <c r="C95" t="s">
        <v>1150</v>
      </c>
      <c r="D95" t="s">
        <v>105</v>
      </c>
      <c r="E95" t="s">
        <v>1061</v>
      </c>
      <c r="F95" t="s">
        <v>1062</v>
      </c>
      <c r="G95" t="s">
        <v>21</v>
      </c>
      <c r="H95" t="b">
        <v>1</v>
      </c>
      <c r="I95" t="s">
        <v>1796</v>
      </c>
      <c r="J95" t="s">
        <v>282</v>
      </c>
      <c r="K95" t="s">
        <v>1151</v>
      </c>
      <c r="L95">
        <v>7500</v>
      </c>
      <c r="M95">
        <v>1964</v>
      </c>
      <c r="N95">
        <v>1</v>
      </c>
      <c r="O95">
        <v>1</v>
      </c>
      <c r="P95" s="3">
        <v>23377</v>
      </c>
      <c r="Q95" s="3">
        <v>45838</v>
      </c>
      <c r="R95">
        <v>61.493508787423828</v>
      </c>
      <c r="S95">
        <v>125.08</v>
      </c>
      <c r="T95">
        <v>19910000000000</v>
      </c>
      <c r="U95">
        <v>77</v>
      </c>
      <c r="V95">
        <v>9.4</v>
      </c>
      <c r="W95">
        <v>59.2</v>
      </c>
      <c r="X95">
        <v>1397715000</v>
      </c>
    </row>
    <row r="96" spans="1:24" x14ac:dyDescent="0.25">
      <c r="A96">
        <v>268</v>
      </c>
      <c r="B96" t="s">
        <v>21</v>
      </c>
      <c r="C96" t="s">
        <v>1060</v>
      </c>
      <c r="D96" t="s">
        <v>105</v>
      </c>
      <c r="E96" t="s">
        <v>1061</v>
      </c>
      <c r="F96" t="s">
        <v>1062</v>
      </c>
      <c r="G96" t="s">
        <v>21</v>
      </c>
      <c r="H96" t="b">
        <v>1</v>
      </c>
      <c r="I96" t="s">
        <v>1796</v>
      </c>
      <c r="J96" t="s">
        <v>282</v>
      </c>
      <c r="K96" t="s">
        <v>1063</v>
      </c>
      <c r="L96">
        <v>7900</v>
      </c>
      <c r="M96">
        <v>1970</v>
      </c>
      <c r="N96">
        <v>12</v>
      </c>
      <c r="O96">
        <v>1</v>
      </c>
      <c r="P96" s="3">
        <v>25903</v>
      </c>
      <c r="Q96" s="3">
        <v>45838</v>
      </c>
      <c r="R96">
        <v>54.579055441478438</v>
      </c>
      <c r="S96">
        <v>125.08</v>
      </c>
      <c r="T96">
        <v>19910000000000</v>
      </c>
      <c r="U96">
        <v>77</v>
      </c>
      <c r="V96">
        <v>9.4</v>
      </c>
      <c r="W96">
        <v>59.2</v>
      </c>
      <c r="X96">
        <v>1397715000</v>
      </c>
    </row>
    <row r="97" spans="1:24" x14ac:dyDescent="0.25">
      <c r="A97">
        <v>445</v>
      </c>
      <c r="B97" t="s">
        <v>49</v>
      </c>
      <c r="C97" t="s">
        <v>1620</v>
      </c>
      <c r="D97" t="s">
        <v>32</v>
      </c>
      <c r="E97" t="s">
        <v>1621</v>
      </c>
      <c r="F97" t="s">
        <v>264</v>
      </c>
      <c r="G97" t="s">
        <v>49</v>
      </c>
      <c r="H97" t="b">
        <v>0</v>
      </c>
      <c r="I97" t="s">
        <v>1796</v>
      </c>
      <c r="J97" t="s">
        <v>1619</v>
      </c>
      <c r="K97" t="s">
        <v>1622</v>
      </c>
      <c r="L97">
        <v>5700</v>
      </c>
      <c r="M97">
        <v>1964</v>
      </c>
      <c r="N97">
        <v>4</v>
      </c>
      <c r="O97">
        <v>1</v>
      </c>
      <c r="P97" s="3">
        <v>23468</v>
      </c>
      <c r="Q97" s="3">
        <v>45838</v>
      </c>
      <c r="R97">
        <v>61.244369866643119</v>
      </c>
      <c r="S97">
        <v>117.24</v>
      </c>
      <c r="T97">
        <v>21427700000000</v>
      </c>
      <c r="U97">
        <v>78.5</v>
      </c>
      <c r="V97">
        <v>9.6</v>
      </c>
      <c r="W97">
        <v>36.6</v>
      </c>
      <c r="X97">
        <v>328239523</v>
      </c>
    </row>
    <row r="98" spans="1:24" x14ac:dyDescent="0.25">
      <c r="A98">
        <v>332</v>
      </c>
      <c r="B98" t="s">
        <v>59</v>
      </c>
      <c r="C98" t="s">
        <v>1263</v>
      </c>
      <c r="D98" t="s">
        <v>226</v>
      </c>
      <c r="E98" t="s">
        <v>227</v>
      </c>
      <c r="F98" t="s">
        <v>281</v>
      </c>
      <c r="G98" t="s">
        <v>59</v>
      </c>
      <c r="H98" t="b">
        <v>1</v>
      </c>
      <c r="I98" t="s">
        <v>1796</v>
      </c>
      <c r="J98" t="s">
        <v>1264</v>
      </c>
      <c r="K98" t="s">
        <v>1265</v>
      </c>
      <c r="L98">
        <v>7000</v>
      </c>
      <c r="M98">
        <v>1985</v>
      </c>
      <c r="N98">
        <v>5</v>
      </c>
      <c r="O98">
        <v>27</v>
      </c>
      <c r="P98" s="3">
        <v>31194</v>
      </c>
      <c r="Q98" s="3">
        <v>45838</v>
      </c>
      <c r="R98">
        <v>40.093756260434056</v>
      </c>
      <c r="S98">
        <v>119.62</v>
      </c>
      <c r="T98">
        <v>2827113184696</v>
      </c>
      <c r="U98">
        <v>81.3</v>
      </c>
      <c r="V98">
        <v>25.5</v>
      </c>
      <c r="W98">
        <v>30.6</v>
      </c>
      <c r="X98">
        <v>66834405</v>
      </c>
    </row>
    <row r="99" spans="1:24" x14ac:dyDescent="0.25">
      <c r="A99">
        <v>317</v>
      </c>
      <c r="B99" t="s">
        <v>49</v>
      </c>
      <c r="C99" t="s">
        <v>1213</v>
      </c>
      <c r="D99" t="s">
        <v>32</v>
      </c>
      <c r="E99" t="s">
        <v>1214</v>
      </c>
      <c r="F99" t="s">
        <v>1215</v>
      </c>
      <c r="G99" t="s">
        <v>49</v>
      </c>
      <c r="H99" t="b">
        <v>1</v>
      </c>
      <c r="I99" t="s">
        <v>1796</v>
      </c>
      <c r="J99" t="s">
        <v>1216</v>
      </c>
      <c r="K99" t="s">
        <v>1217</v>
      </c>
      <c r="L99">
        <v>7200</v>
      </c>
      <c r="M99">
        <v>1943</v>
      </c>
      <c r="N99">
        <v>6</v>
      </c>
      <c r="O99">
        <v>13</v>
      </c>
      <c r="P99" s="3">
        <v>15870</v>
      </c>
      <c r="Q99" s="3">
        <v>45838</v>
      </c>
      <c r="R99">
        <v>82.047235783084844</v>
      </c>
      <c r="S99">
        <v>117.24</v>
      </c>
      <c r="T99">
        <v>21427700000000</v>
      </c>
      <c r="U99">
        <v>78.5</v>
      </c>
      <c r="V99">
        <v>9.6</v>
      </c>
      <c r="W99">
        <v>36.6</v>
      </c>
      <c r="X99">
        <v>328239523</v>
      </c>
    </row>
    <row r="100" spans="1:24" x14ac:dyDescent="0.25">
      <c r="A100">
        <v>332</v>
      </c>
      <c r="B100" t="s">
        <v>103</v>
      </c>
      <c r="C100" t="s">
        <v>1291</v>
      </c>
      <c r="D100" t="s">
        <v>32</v>
      </c>
      <c r="E100" t="s">
        <v>1292</v>
      </c>
      <c r="F100" t="s">
        <v>1230</v>
      </c>
      <c r="G100" t="s">
        <v>103</v>
      </c>
      <c r="H100" t="b">
        <v>1</v>
      </c>
      <c r="I100" t="s">
        <v>1796</v>
      </c>
      <c r="J100" t="s">
        <v>1293</v>
      </c>
      <c r="K100" t="s">
        <v>1217</v>
      </c>
      <c r="L100">
        <v>7000</v>
      </c>
      <c r="M100">
        <v>1952</v>
      </c>
      <c r="N100">
        <v>2</v>
      </c>
      <c r="O100">
        <v>26</v>
      </c>
      <c r="P100" s="3">
        <v>19050</v>
      </c>
      <c r="Q100" s="3">
        <v>45838</v>
      </c>
      <c r="R100">
        <v>73.340190166117864</v>
      </c>
      <c r="S100">
        <v>117.24</v>
      </c>
      <c r="T100">
        <v>21427700000000</v>
      </c>
      <c r="U100">
        <v>78.5</v>
      </c>
      <c r="V100">
        <v>9.6</v>
      </c>
      <c r="W100">
        <v>36.6</v>
      </c>
      <c r="X100">
        <v>328239523</v>
      </c>
    </row>
    <row r="101" spans="1:24" x14ac:dyDescent="0.25">
      <c r="A101">
        <v>97</v>
      </c>
      <c r="B101" t="s">
        <v>462</v>
      </c>
      <c r="C101" t="s">
        <v>463</v>
      </c>
      <c r="D101" t="s">
        <v>32</v>
      </c>
      <c r="E101" t="s">
        <v>464</v>
      </c>
      <c r="F101" t="s">
        <v>465</v>
      </c>
      <c r="G101" t="s">
        <v>462</v>
      </c>
      <c r="H101" t="b">
        <v>1</v>
      </c>
      <c r="I101" t="s">
        <v>1796</v>
      </c>
      <c r="J101" t="s">
        <v>466</v>
      </c>
      <c r="K101" t="s">
        <v>467</v>
      </c>
      <c r="L101">
        <v>17400</v>
      </c>
      <c r="M101">
        <v>1932</v>
      </c>
      <c r="N101">
        <v>5</v>
      </c>
      <c r="O101">
        <v>11</v>
      </c>
      <c r="P101" s="3">
        <v>11820</v>
      </c>
      <c r="Q101" s="3">
        <v>45838</v>
      </c>
      <c r="R101">
        <v>93.134851750451446</v>
      </c>
      <c r="S101">
        <v>117.24</v>
      </c>
      <c r="T101">
        <v>21427700000000</v>
      </c>
      <c r="U101">
        <v>78.5</v>
      </c>
      <c r="V101">
        <v>9.6</v>
      </c>
      <c r="W101">
        <v>36.6</v>
      </c>
      <c r="X101">
        <v>328239523</v>
      </c>
    </row>
    <row r="102" spans="1:24" x14ac:dyDescent="0.25">
      <c r="A102">
        <v>164</v>
      </c>
      <c r="B102" t="s">
        <v>59</v>
      </c>
      <c r="C102" t="s">
        <v>705</v>
      </c>
      <c r="D102" t="s">
        <v>32</v>
      </c>
      <c r="E102" t="s">
        <v>61</v>
      </c>
      <c r="F102" t="s">
        <v>135</v>
      </c>
      <c r="G102" t="s">
        <v>59</v>
      </c>
      <c r="H102" t="b">
        <v>0</v>
      </c>
      <c r="I102" t="s">
        <v>1796</v>
      </c>
      <c r="J102" t="s">
        <v>706</v>
      </c>
      <c r="K102" t="s">
        <v>467</v>
      </c>
      <c r="L102">
        <v>10700</v>
      </c>
      <c r="M102">
        <v>1929</v>
      </c>
      <c r="N102">
        <v>8</v>
      </c>
      <c r="O102">
        <v>5</v>
      </c>
      <c r="P102" s="3">
        <v>10810</v>
      </c>
      <c r="Q102" s="3">
        <v>45838</v>
      </c>
      <c r="R102">
        <v>95.902114087329579</v>
      </c>
      <c r="S102">
        <v>117.24</v>
      </c>
      <c r="T102">
        <v>21427700000000</v>
      </c>
      <c r="U102">
        <v>78.5</v>
      </c>
      <c r="V102">
        <v>9.6</v>
      </c>
      <c r="W102">
        <v>36.6</v>
      </c>
      <c r="X102">
        <v>328239523</v>
      </c>
    </row>
    <row r="103" spans="1:24" x14ac:dyDescent="0.25">
      <c r="A103">
        <v>497</v>
      </c>
      <c r="B103" t="s">
        <v>49</v>
      </c>
      <c r="C103" t="s">
        <v>1765</v>
      </c>
      <c r="D103" t="s">
        <v>32</v>
      </c>
      <c r="E103" t="s">
        <v>503</v>
      </c>
      <c r="F103" t="s">
        <v>922</v>
      </c>
      <c r="G103" t="s">
        <v>49</v>
      </c>
      <c r="H103" t="b">
        <v>1</v>
      </c>
      <c r="I103" t="s">
        <v>1796</v>
      </c>
      <c r="J103" t="s">
        <v>1766</v>
      </c>
      <c r="K103" t="s">
        <v>1508</v>
      </c>
      <c r="L103">
        <v>5300</v>
      </c>
      <c r="M103">
        <v>1957</v>
      </c>
      <c r="N103">
        <v>7</v>
      </c>
      <c r="O103">
        <v>4</v>
      </c>
      <c r="P103" s="3">
        <v>21005</v>
      </c>
      <c r="Q103" s="3">
        <v>45838</v>
      </c>
      <c r="R103">
        <v>67.989723037854148</v>
      </c>
      <c r="S103">
        <v>117.24</v>
      </c>
      <c r="T103">
        <v>21427700000000</v>
      </c>
      <c r="U103">
        <v>78.5</v>
      </c>
      <c r="V103">
        <v>9.6</v>
      </c>
      <c r="W103">
        <v>36.6</v>
      </c>
      <c r="X103">
        <v>328239523</v>
      </c>
    </row>
    <row r="104" spans="1:24" x14ac:dyDescent="0.25">
      <c r="A104">
        <v>223</v>
      </c>
      <c r="B104" t="s">
        <v>38</v>
      </c>
      <c r="C104" t="s">
        <v>926</v>
      </c>
      <c r="D104" t="s">
        <v>32</v>
      </c>
      <c r="E104" t="s">
        <v>856</v>
      </c>
      <c r="F104" t="s">
        <v>112</v>
      </c>
      <c r="G104" t="s">
        <v>38</v>
      </c>
      <c r="H104" t="b">
        <v>1</v>
      </c>
      <c r="I104" t="s">
        <v>1796</v>
      </c>
      <c r="J104" t="s">
        <v>927</v>
      </c>
      <c r="K104" t="s">
        <v>928</v>
      </c>
      <c r="L104">
        <v>8800</v>
      </c>
      <c r="M104">
        <v>1984</v>
      </c>
      <c r="N104">
        <v>5</v>
      </c>
      <c r="O104">
        <v>22</v>
      </c>
      <c r="P104" s="3">
        <v>30824</v>
      </c>
      <c r="Q104" s="3">
        <v>45838</v>
      </c>
      <c r="R104">
        <v>41.104751971840166</v>
      </c>
      <c r="S104">
        <v>117.24</v>
      </c>
      <c r="T104">
        <v>21427700000000</v>
      </c>
      <c r="U104">
        <v>78.5</v>
      </c>
      <c r="V104">
        <v>9.6</v>
      </c>
      <c r="W104">
        <v>36.6</v>
      </c>
      <c r="X104">
        <v>328239523</v>
      </c>
    </row>
    <row r="105" spans="1:24" x14ac:dyDescent="0.25">
      <c r="A105">
        <v>171</v>
      </c>
      <c r="B105" t="s">
        <v>38</v>
      </c>
      <c r="C105" t="s">
        <v>749</v>
      </c>
      <c r="D105" t="s">
        <v>555</v>
      </c>
      <c r="E105" t="s">
        <v>555</v>
      </c>
      <c r="F105" t="s">
        <v>112</v>
      </c>
      <c r="G105" t="s">
        <v>38</v>
      </c>
      <c r="H105" t="b">
        <v>1</v>
      </c>
      <c r="I105" t="s">
        <v>1796</v>
      </c>
      <c r="J105" t="s">
        <v>750</v>
      </c>
      <c r="K105" t="s">
        <v>751</v>
      </c>
      <c r="L105">
        <v>10200</v>
      </c>
      <c r="M105">
        <v>1982</v>
      </c>
      <c r="N105">
        <v>3</v>
      </c>
      <c r="O105">
        <v>19</v>
      </c>
      <c r="P105" s="3">
        <v>30029</v>
      </c>
      <c r="Q105" s="3">
        <v>45838</v>
      </c>
      <c r="R105">
        <v>43.282683093771389</v>
      </c>
      <c r="S105">
        <v>114.41</v>
      </c>
      <c r="T105">
        <v>372062527489</v>
      </c>
      <c r="U105">
        <v>83.1</v>
      </c>
      <c r="V105">
        <v>13.1</v>
      </c>
      <c r="W105">
        <v>21</v>
      </c>
      <c r="X105">
        <v>5703569</v>
      </c>
    </row>
    <row r="106" spans="1:24" x14ac:dyDescent="0.25">
      <c r="A106">
        <v>352</v>
      </c>
      <c r="B106" t="s">
        <v>49</v>
      </c>
      <c r="C106" t="s">
        <v>1338</v>
      </c>
      <c r="D106" t="s">
        <v>32</v>
      </c>
      <c r="E106" t="s">
        <v>1339</v>
      </c>
      <c r="F106" t="s">
        <v>371</v>
      </c>
      <c r="G106" t="s">
        <v>49</v>
      </c>
      <c r="H106" t="b">
        <v>0</v>
      </c>
      <c r="I106" t="s">
        <v>1796</v>
      </c>
      <c r="J106" t="s">
        <v>372</v>
      </c>
      <c r="K106" t="s">
        <v>1340</v>
      </c>
      <c r="L106">
        <v>6800</v>
      </c>
      <c r="M106">
        <v>1964</v>
      </c>
      <c r="N106">
        <v>11</v>
      </c>
      <c r="O106">
        <v>18</v>
      </c>
      <c r="P106" s="3">
        <v>23699</v>
      </c>
      <c r="Q106" s="3">
        <v>45838</v>
      </c>
      <c r="R106">
        <v>60.611940298507463</v>
      </c>
      <c r="S106">
        <v>117.24</v>
      </c>
      <c r="T106">
        <v>21427700000000</v>
      </c>
      <c r="U106">
        <v>78.5</v>
      </c>
      <c r="V106">
        <v>9.6</v>
      </c>
      <c r="W106">
        <v>36.6</v>
      </c>
      <c r="X106">
        <v>328239523</v>
      </c>
    </row>
    <row r="107" spans="1:24" x14ac:dyDescent="0.25">
      <c r="A107">
        <v>365</v>
      </c>
      <c r="B107" t="s">
        <v>462</v>
      </c>
      <c r="C107" t="s">
        <v>1399</v>
      </c>
      <c r="D107" t="s">
        <v>32</v>
      </c>
      <c r="E107" t="s">
        <v>831</v>
      </c>
      <c r="F107" t="s">
        <v>465</v>
      </c>
      <c r="G107" t="s">
        <v>462</v>
      </c>
      <c r="H107" t="b">
        <v>0</v>
      </c>
      <c r="I107" t="s">
        <v>1796</v>
      </c>
      <c r="J107" t="s">
        <v>1400</v>
      </c>
      <c r="K107" t="s">
        <v>1340</v>
      </c>
      <c r="L107">
        <v>6700</v>
      </c>
      <c r="M107">
        <v>1938</v>
      </c>
      <c r="N107">
        <v>12</v>
      </c>
      <c r="O107">
        <v>25</v>
      </c>
      <c r="P107" s="3">
        <v>14239</v>
      </c>
      <c r="Q107" s="3">
        <v>45838</v>
      </c>
      <c r="R107">
        <v>86.513347022587268</v>
      </c>
      <c r="S107">
        <v>117.24</v>
      </c>
      <c r="T107">
        <v>21427700000000</v>
      </c>
      <c r="U107">
        <v>78.5</v>
      </c>
      <c r="V107">
        <v>9.6</v>
      </c>
      <c r="W107">
        <v>36.6</v>
      </c>
      <c r="X107">
        <v>328239523</v>
      </c>
    </row>
    <row r="108" spans="1:24" x14ac:dyDescent="0.25">
      <c r="A108">
        <v>344</v>
      </c>
      <c r="B108" t="s">
        <v>72</v>
      </c>
      <c r="C108" t="s">
        <v>1294</v>
      </c>
      <c r="D108" t="s">
        <v>32</v>
      </c>
      <c r="E108" t="s">
        <v>831</v>
      </c>
      <c r="F108" t="s">
        <v>1295</v>
      </c>
      <c r="G108" t="s">
        <v>72</v>
      </c>
      <c r="H108" t="b">
        <v>0</v>
      </c>
      <c r="I108" t="s">
        <v>1797</v>
      </c>
      <c r="J108" t="s">
        <v>1296</v>
      </c>
      <c r="K108" t="s">
        <v>1297</v>
      </c>
      <c r="L108">
        <v>6900</v>
      </c>
      <c r="M108">
        <v>1936</v>
      </c>
      <c r="N108">
        <v>1</v>
      </c>
      <c r="O108">
        <v>1</v>
      </c>
      <c r="P108" s="3">
        <v>13150</v>
      </c>
      <c r="Q108" s="3">
        <v>45838</v>
      </c>
      <c r="R108">
        <v>89.493505308307732</v>
      </c>
      <c r="S108">
        <v>117.24</v>
      </c>
      <c r="T108">
        <v>21427700000000</v>
      </c>
      <c r="U108">
        <v>78.5</v>
      </c>
      <c r="V108">
        <v>9.6</v>
      </c>
      <c r="W108">
        <v>36.6</v>
      </c>
      <c r="X108">
        <v>328239523</v>
      </c>
    </row>
    <row r="109" spans="1:24" x14ac:dyDescent="0.25">
      <c r="A109">
        <v>497</v>
      </c>
      <c r="B109" t="s">
        <v>49</v>
      </c>
      <c r="C109" t="s">
        <v>1764</v>
      </c>
      <c r="D109" t="s">
        <v>32</v>
      </c>
      <c r="E109" t="s">
        <v>1339</v>
      </c>
      <c r="F109" t="s">
        <v>371</v>
      </c>
      <c r="G109" t="s">
        <v>49</v>
      </c>
      <c r="H109" t="b">
        <v>0</v>
      </c>
      <c r="I109" t="s">
        <v>1797</v>
      </c>
      <c r="J109" t="s">
        <v>372</v>
      </c>
      <c r="K109" t="s">
        <v>874</v>
      </c>
      <c r="L109">
        <v>5300</v>
      </c>
      <c r="M109">
        <v>1963</v>
      </c>
      <c r="N109">
        <v>5</v>
      </c>
      <c r="O109">
        <v>7</v>
      </c>
      <c r="P109" s="3">
        <v>23138</v>
      </c>
      <c r="Q109" s="3">
        <v>45838</v>
      </c>
      <c r="R109">
        <v>62.148537655903695</v>
      </c>
      <c r="S109">
        <v>117.24</v>
      </c>
      <c r="T109">
        <v>21427700000000</v>
      </c>
      <c r="U109">
        <v>78.5</v>
      </c>
      <c r="V109">
        <v>9.6</v>
      </c>
      <c r="W109">
        <v>36.6</v>
      </c>
      <c r="X109">
        <v>328239523</v>
      </c>
    </row>
    <row r="110" spans="1:24" x14ac:dyDescent="0.25">
      <c r="A110">
        <v>2</v>
      </c>
      <c r="B110" t="s">
        <v>30</v>
      </c>
      <c r="C110" t="s">
        <v>31</v>
      </c>
      <c r="D110" t="s">
        <v>32</v>
      </c>
      <c r="E110" t="s">
        <v>33</v>
      </c>
      <c r="F110" t="s">
        <v>34</v>
      </c>
      <c r="G110" t="s">
        <v>30</v>
      </c>
      <c r="H110" t="b">
        <v>1</v>
      </c>
      <c r="I110" t="s">
        <v>1796</v>
      </c>
      <c r="J110" t="s">
        <v>35</v>
      </c>
      <c r="K110" t="s">
        <v>36</v>
      </c>
      <c r="L110">
        <v>180000</v>
      </c>
      <c r="M110">
        <v>1971</v>
      </c>
      <c r="N110">
        <v>6</v>
      </c>
      <c r="O110">
        <v>28</v>
      </c>
      <c r="P110" s="3">
        <v>26112</v>
      </c>
      <c r="Q110" s="3">
        <v>45838</v>
      </c>
      <c r="R110">
        <v>54.006172532231567</v>
      </c>
      <c r="S110">
        <v>117.24</v>
      </c>
      <c r="T110">
        <v>21427700000000</v>
      </c>
      <c r="U110">
        <v>78.5</v>
      </c>
      <c r="V110">
        <v>9.6</v>
      </c>
      <c r="W110">
        <v>36.6</v>
      </c>
      <c r="X110">
        <v>328239523</v>
      </c>
    </row>
    <row r="111" spans="1:24" x14ac:dyDescent="0.25">
      <c r="A111">
        <v>71</v>
      </c>
      <c r="B111" t="s">
        <v>103</v>
      </c>
      <c r="C111" t="s">
        <v>364</v>
      </c>
      <c r="D111" t="s">
        <v>23</v>
      </c>
      <c r="E111" t="s">
        <v>365</v>
      </c>
      <c r="F111" t="s">
        <v>366</v>
      </c>
      <c r="G111" t="s">
        <v>103</v>
      </c>
      <c r="H111" t="b">
        <v>0</v>
      </c>
      <c r="I111" t="s">
        <v>1796</v>
      </c>
      <c r="J111" t="s">
        <v>367</v>
      </c>
      <c r="K111" t="s">
        <v>368</v>
      </c>
      <c r="L111">
        <v>22000</v>
      </c>
      <c r="M111">
        <v>1970</v>
      </c>
      <c r="N111">
        <v>9</v>
      </c>
      <c r="O111">
        <v>18</v>
      </c>
      <c r="P111" s="3">
        <v>25829</v>
      </c>
      <c r="Q111" s="3">
        <v>45838</v>
      </c>
      <c r="R111">
        <v>54.781656399726216</v>
      </c>
      <c r="S111">
        <v>110.05</v>
      </c>
      <c r="T111">
        <v>2715518274227</v>
      </c>
      <c r="U111">
        <v>82.5</v>
      </c>
      <c r="V111">
        <v>24.2</v>
      </c>
      <c r="W111">
        <v>60.7</v>
      </c>
      <c r="X111">
        <v>67059887</v>
      </c>
    </row>
    <row r="112" spans="1:24" x14ac:dyDescent="0.25">
      <c r="A112">
        <v>312</v>
      </c>
      <c r="B112" t="s">
        <v>168</v>
      </c>
      <c r="C112" t="s">
        <v>1200</v>
      </c>
      <c r="D112" t="s">
        <v>967</v>
      </c>
      <c r="E112" t="s">
        <v>968</v>
      </c>
      <c r="F112" t="s">
        <v>1201</v>
      </c>
      <c r="G112" t="s">
        <v>168</v>
      </c>
      <c r="H112" t="b">
        <v>0</v>
      </c>
      <c r="I112" t="s">
        <v>1796</v>
      </c>
      <c r="J112" t="s">
        <v>1202</v>
      </c>
      <c r="K112" t="s">
        <v>1203</v>
      </c>
      <c r="L112">
        <v>7300</v>
      </c>
      <c r="M112">
        <v>1960</v>
      </c>
      <c r="N112">
        <v>3</v>
      </c>
      <c r="O112">
        <v>3</v>
      </c>
      <c r="P112" s="3">
        <v>21978</v>
      </c>
      <c r="Q112" s="3">
        <v>45838</v>
      </c>
      <c r="R112">
        <v>65.323764881569673</v>
      </c>
      <c r="S112">
        <v>129.61000000000001</v>
      </c>
      <c r="T112">
        <v>376795508680</v>
      </c>
      <c r="U112">
        <v>71.099999999999994</v>
      </c>
      <c r="V112">
        <v>14</v>
      </c>
      <c r="W112">
        <v>43.1</v>
      </c>
      <c r="X112">
        <v>108116615</v>
      </c>
    </row>
    <row r="113" spans="1:24" x14ac:dyDescent="0.25">
      <c r="A113">
        <v>84</v>
      </c>
      <c r="B113" t="s">
        <v>30</v>
      </c>
      <c r="C113" t="s">
        <v>417</v>
      </c>
      <c r="D113" t="s">
        <v>105</v>
      </c>
      <c r="E113" t="s">
        <v>106</v>
      </c>
      <c r="F113" t="s">
        <v>418</v>
      </c>
      <c r="G113" t="s">
        <v>30</v>
      </c>
      <c r="H113" t="b">
        <v>1</v>
      </c>
      <c r="I113" t="s">
        <v>1796</v>
      </c>
      <c r="J113" t="s">
        <v>419</v>
      </c>
      <c r="K113" t="s">
        <v>420</v>
      </c>
      <c r="L113">
        <v>19000</v>
      </c>
      <c r="M113">
        <v>1963</v>
      </c>
      <c r="N113">
        <v>6</v>
      </c>
      <c r="O113">
        <v>1</v>
      </c>
      <c r="P113" s="3">
        <v>23163</v>
      </c>
      <c r="Q113" s="3">
        <v>45838</v>
      </c>
      <c r="R113">
        <v>62.080092129850939</v>
      </c>
      <c r="S113">
        <v>125.08</v>
      </c>
      <c r="T113">
        <v>19910000000000</v>
      </c>
      <c r="U113">
        <v>77</v>
      </c>
      <c r="V113">
        <v>9.4</v>
      </c>
      <c r="W113">
        <v>59.2</v>
      </c>
      <c r="X113">
        <v>1397715000</v>
      </c>
    </row>
    <row r="114" spans="1:24" x14ac:dyDescent="0.25">
      <c r="A114">
        <v>104</v>
      </c>
      <c r="B114" t="s">
        <v>38</v>
      </c>
      <c r="C114" t="s">
        <v>502</v>
      </c>
      <c r="D114" t="s">
        <v>32</v>
      </c>
      <c r="E114" t="s">
        <v>503</v>
      </c>
      <c r="F114" t="s">
        <v>90</v>
      </c>
      <c r="G114" t="s">
        <v>38</v>
      </c>
      <c r="H114" t="b">
        <v>1</v>
      </c>
      <c r="I114" t="s">
        <v>1796</v>
      </c>
      <c r="J114" t="s">
        <v>504</v>
      </c>
      <c r="K114" t="s">
        <v>420</v>
      </c>
      <c r="L114">
        <v>16200</v>
      </c>
      <c r="M114">
        <v>1955</v>
      </c>
      <c r="N114">
        <v>4</v>
      </c>
      <c r="O114">
        <v>27</v>
      </c>
      <c r="P114" s="3">
        <v>20206</v>
      </c>
      <c r="Q114" s="3">
        <v>45838</v>
      </c>
      <c r="R114">
        <v>70.175914857517441</v>
      </c>
      <c r="S114">
        <v>117.24</v>
      </c>
      <c r="T114">
        <v>21427700000000</v>
      </c>
      <c r="U114">
        <v>78.5</v>
      </c>
      <c r="V114">
        <v>9.6</v>
      </c>
      <c r="W114">
        <v>36.6</v>
      </c>
      <c r="X114">
        <v>328239523</v>
      </c>
    </row>
    <row r="115" spans="1:24" x14ac:dyDescent="0.25">
      <c r="A115">
        <v>208</v>
      </c>
      <c r="B115" t="s">
        <v>21</v>
      </c>
      <c r="C115" t="s">
        <v>885</v>
      </c>
      <c r="D115" t="s">
        <v>32</v>
      </c>
      <c r="E115" t="s">
        <v>886</v>
      </c>
      <c r="F115" t="s">
        <v>887</v>
      </c>
      <c r="G115" t="s">
        <v>21</v>
      </c>
      <c r="H115" t="b">
        <v>1</v>
      </c>
      <c r="I115" t="s">
        <v>1796</v>
      </c>
      <c r="J115" t="s">
        <v>888</v>
      </c>
      <c r="K115" t="s">
        <v>420</v>
      </c>
      <c r="L115">
        <v>9200</v>
      </c>
      <c r="M115">
        <v>1960</v>
      </c>
      <c r="N115">
        <v>1</v>
      </c>
      <c r="O115">
        <v>1</v>
      </c>
      <c r="P115" s="3">
        <v>21916</v>
      </c>
      <c r="Q115" s="3">
        <v>45838</v>
      </c>
      <c r="R115">
        <v>65.493508109677691</v>
      </c>
      <c r="S115">
        <v>117.24</v>
      </c>
      <c r="T115">
        <v>21427700000000</v>
      </c>
      <c r="U115">
        <v>78.5</v>
      </c>
      <c r="V115">
        <v>9.6</v>
      </c>
      <c r="W115">
        <v>36.6</v>
      </c>
      <c r="X115">
        <v>328239523</v>
      </c>
    </row>
    <row r="116" spans="1:24" x14ac:dyDescent="0.25">
      <c r="A116">
        <v>497</v>
      </c>
      <c r="B116" t="s">
        <v>103</v>
      </c>
      <c r="C116" t="s">
        <v>1787</v>
      </c>
      <c r="D116" t="s">
        <v>158</v>
      </c>
      <c r="E116" t="s">
        <v>1788</v>
      </c>
      <c r="F116" t="s">
        <v>1789</v>
      </c>
      <c r="G116" t="s">
        <v>103</v>
      </c>
      <c r="H116" t="b">
        <v>1</v>
      </c>
      <c r="I116" t="s">
        <v>1796</v>
      </c>
      <c r="J116" t="s">
        <v>1790</v>
      </c>
      <c r="K116" t="s">
        <v>1791</v>
      </c>
      <c r="L116">
        <v>5300</v>
      </c>
      <c r="M116">
        <v>1945</v>
      </c>
      <c r="N116">
        <v>6</v>
      </c>
      <c r="O116">
        <v>2</v>
      </c>
      <c r="P116" s="3">
        <v>16590</v>
      </c>
      <c r="Q116" s="3">
        <v>45838</v>
      </c>
      <c r="R116">
        <v>80.077336488085166</v>
      </c>
      <c r="S116">
        <v>112.85</v>
      </c>
      <c r="T116">
        <v>3845630030824</v>
      </c>
      <c r="U116">
        <v>80.900000000000006</v>
      </c>
      <c r="V116">
        <v>11.5</v>
      </c>
      <c r="W116">
        <v>48.8</v>
      </c>
      <c r="X116">
        <v>83132799</v>
      </c>
    </row>
    <row r="117" spans="1:24" x14ac:dyDescent="0.25">
      <c r="A117">
        <v>204</v>
      </c>
      <c r="B117" t="s">
        <v>351</v>
      </c>
      <c r="C117" t="s">
        <v>847</v>
      </c>
      <c r="D117" t="s">
        <v>170</v>
      </c>
      <c r="E117" t="s">
        <v>848</v>
      </c>
      <c r="F117" t="s">
        <v>849</v>
      </c>
      <c r="G117" t="s">
        <v>351</v>
      </c>
      <c r="H117" t="b">
        <v>0</v>
      </c>
      <c r="I117" t="s">
        <v>1796</v>
      </c>
      <c r="J117" t="s">
        <v>850</v>
      </c>
      <c r="K117" t="s">
        <v>851</v>
      </c>
      <c r="L117">
        <v>9400</v>
      </c>
      <c r="M117">
        <v>1965</v>
      </c>
      <c r="N117">
        <v>9</v>
      </c>
      <c r="O117">
        <v>22</v>
      </c>
      <c r="P117" s="3">
        <v>24007</v>
      </c>
      <c r="Q117" s="3">
        <v>45838</v>
      </c>
      <c r="R117">
        <v>59.770691202872534</v>
      </c>
      <c r="S117">
        <v>99.55</v>
      </c>
      <c r="T117">
        <v>703082435360</v>
      </c>
      <c r="U117">
        <v>83.6</v>
      </c>
      <c r="V117">
        <v>10.1</v>
      </c>
      <c r="W117">
        <v>28.8</v>
      </c>
      <c r="X117">
        <v>8574832</v>
      </c>
    </row>
    <row r="118" spans="1:24" x14ac:dyDescent="0.25">
      <c r="A118">
        <v>220</v>
      </c>
      <c r="B118" t="s">
        <v>103</v>
      </c>
      <c r="C118" t="s">
        <v>906</v>
      </c>
      <c r="D118" t="s">
        <v>226</v>
      </c>
      <c r="E118" t="s">
        <v>227</v>
      </c>
      <c r="F118" t="s">
        <v>907</v>
      </c>
      <c r="G118" t="s">
        <v>103</v>
      </c>
      <c r="H118" t="b">
        <v>0</v>
      </c>
      <c r="I118" t="s">
        <v>1796</v>
      </c>
      <c r="J118" t="s">
        <v>908</v>
      </c>
      <c r="K118" t="s">
        <v>909</v>
      </c>
      <c r="L118">
        <v>8900</v>
      </c>
      <c r="M118">
        <v>1955</v>
      </c>
      <c r="N118">
        <v>1</v>
      </c>
      <c r="O118">
        <v>1</v>
      </c>
      <c r="P118" s="3">
        <v>20090</v>
      </c>
      <c r="Q118" s="3">
        <v>45838</v>
      </c>
      <c r="R118">
        <v>70.493502487178503</v>
      </c>
      <c r="S118">
        <v>119.62</v>
      </c>
      <c r="T118">
        <v>2827113184696</v>
      </c>
      <c r="U118">
        <v>81.3</v>
      </c>
      <c r="V118">
        <v>25.5</v>
      </c>
      <c r="W118">
        <v>30.6</v>
      </c>
      <c r="X118">
        <v>66834405</v>
      </c>
    </row>
    <row r="119" spans="1:24" x14ac:dyDescent="0.25">
      <c r="A119">
        <v>28</v>
      </c>
      <c r="B119" t="s">
        <v>21</v>
      </c>
      <c r="C119" t="s">
        <v>164</v>
      </c>
      <c r="D119" t="s">
        <v>23</v>
      </c>
      <c r="E119" t="s">
        <v>24</v>
      </c>
      <c r="F119" t="s">
        <v>165</v>
      </c>
      <c r="G119" t="s">
        <v>21</v>
      </c>
      <c r="H119" t="b">
        <v>1</v>
      </c>
      <c r="I119" t="s">
        <v>1796</v>
      </c>
      <c r="J119" t="s">
        <v>166</v>
      </c>
      <c r="K119" t="s">
        <v>167</v>
      </c>
      <c r="L119">
        <v>40100</v>
      </c>
      <c r="M119">
        <v>1936</v>
      </c>
      <c r="N119">
        <v>8</v>
      </c>
      <c r="O119">
        <v>21</v>
      </c>
      <c r="P119" s="3">
        <v>13383</v>
      </c>
      <c r="Q119" s="3">
        <v>45838</v>
      </c>
      <c r="R119">
        <v>88.855595777689899</v>
      </c>
      <c r="S119">
        <v>110.05</v>
      </c>
      <c r="T119">
        <v>2715518274227</v>
      </c>
      <c r="U119">
        <v>82.5</v>
      </c>
      <c r="V119">
        <v>24.2</v>
      </c>
      <c r="W119">
        <v>60.7</v>
      </c>
      <c r="X119">
        <v>67059887</v>
      </c>
    </row>
    <row r="120" spans="1:24" x14ac:dyDescent="0.25">
      <c r="A120">
        <v>11</v>
      </c>
      <c r="B120" t="s">
        <v>21</v>
      </c>
      <c r="C120" t="s">
        <v>83</v>
      </c>
      <c r="D120" t="s">
        <v>23</v>
      </c>
      <c r="E120" t="s">
        <v>24</v>
      </c>
      <c r="F120" t="s">
        <v>84</v>
      </c>
      <c r="G120" t="s">
        <v>21</v>
      </c>
      <c r="H120" t="b">
        <v>0</v>
      </c>
      <c r="I120" t="s">
        <v>1797</v>
      </c>
      <c r="J120" t="s">
        <v>86</v>
      </c>
      <c r="K120" t="s">
        <v>87</v>
      </c>
      <c r="L120">
        <v>80500</v>
      </c>
      <c r="M120">
        <v>1953</v>
      </c>
      <c r="N120">
        <v>7</v>
      </c>
      <c r="O120">
        <v>10</v>
      </c>
      <c r="P120" s="3">
        <v>19550</v>
      </c>
      <c r="Q120" s="3">
        <v>45838</v>
      </c>
      <c r="R120">
        <v>71.973296328245141</v>
      </c>
      <c r="S120">
        <v>110.05</v>
      </c>
      <c r="T120">
        <v>2715518274227</v>
      </c>
      <c r="U120">
        <v>82.5</v>
      </c>
      <c r="V120">
        <v>24.2</v>
      </c>
      <c r="W120">
        <v>60.7</v>
      </c>
      <c r="X120">
        <v>67059887</v>
      </c>
    </row>
    <row r="121" spans="1:24" x14ac:dyDescent="0.25">
      <c r="A121">
        <v>425</v>
      </c>
      <c r="B121" t="s">
        <v>49</v>
      </c>
      <c r="C121" t="s">
        <v>1562</v>
      </c>
      <c r="D121" t="s">
        <v>665</v>
      </c>
      <c r="E121" t="s">
        <v>1500</v>
      </c>
      <c r="F121" t="s">
        <v>264</v>
      </c>
      <c r="G121" t="s">
        <v>49</v>
      </c>
      <c r="H121" t="b">
        <v>1</v>
      </c>
      <c r="I121" t="s">
        <v>1796</v>
      </c>
      <c r="J121" t="s">
        <v>1563</v>
      </c>
      <c r="K121" t="s">
        <v>1564</v>
      </c>
      <c r="L121">
        <v>6000</v>
      </c>
      <c r="M121">
        <v>1930</v>
      </c>
      <c r="N121">
        <v>10</v>
      </c>
      <c r="O121">
        <v>22</v>
      </c>
      <c r="P121" s="3">
        <v>11253</v>
      </c>
      <c r="Q121" s="3">
        <v>45838</v>
      </c>
      <c r="R121">
        <v>94.688569472963721</v>
      </c>
      <c r="S121">
        <v>108.15</v>
      </c>
      <c r="T121">
        <v>395098666122</v>
      </c>
      <c r="U121">
        <v>82.8</v>
      </c>
      <c r="V121">
        <v>23.1</v>
      </c>
      <c r="W121">
        <v>25.3</v>
      </c>
      <c r="X121">
        <v>9053300</v>
      </c>
    </row>
    <row r="122" spans="1:24" x14ac:dyDescent="0.25">
      <c r="A122">
        <v>325</v>
      </c>
      <c r="B122" t="s">
        <v>351</v>
      </c>
      <c r="C122" t="s">
        <v>1249</v>
      </c>
      <c r="D122" t="s">
        <v>170</v>
      </c>
      <c r="E122" t="s">
        <v>1250</v>
      </c>
      <c r="F122" t="s">
        <v>1251</v>
      </c>
      <c r="G122" t="s">
        <v>351</v>
      </c>
      <c r="H122" t="b">
        <v>0</v>
      </c>
      <c r="I122" t="s">
        <v>1796</v>
      </c>
      <c r="J122" t="s">
        <v>1252</v>
      </c>
      <c r="K122" t="s">
        <v>1253</v>
      </c>
      <c r="L122">
        <v>7100</v>
      </c>
      <c r="M122">
        <v>1950</v>
      </c>
      <c r="N122">
        <v>10</v>
      </c>
      <c r="O122">
        <v>30</v>
      </c>
      <c r="P122" s="3">
        <v>18566</v>
      </c>
      <c r="Q122" s="3">
        <v>45838</v>
      </c>
      <c r="R122">
        <v>74.666666666666671</v>
      </c>
      <c r="S122">
        <v>99.55</v>
      </c>
      <c r="T122">
        <v>703082435360</v>
      </c>
      <c r="U122">
        <v>83.6</v>
      </c>
      <c r="V122">
        <v>10.1</v>
      </c>
      <c r="W122">
        <v>28.8</v>
      </c>
      <c r="X122">
        <v>8574832</v>
      </c>
    </row>
    <row r="123" spans="1:24" x14ac:dyDescent="0.25">
      <c r="A123">
        <v>445</v>
      </c>
      <c r="B123" t="s">
        <v>462</v>
      </c>
      <c r="C123" t="s">
        <v>1612</v>
      </c>
      <c r="D123" t="s">
        <v>497</v>
      </c>
      <c r="E123" t="s">
        <v>498</v>
      </c>
      <c r="F123" t="s">
        <v>1211</v>
      </c>
      <c r="G123" t="s">
        <v>462</v>
      </c>
      <c r="H123" t="b">
        <v>0</v>
      </c>
      <c r="I123" t="s">
        <v>1796</v>
      </c>
      <c r="J123" t="s">
        <v>1613</v>
      </c>
      <c r="K123" t="s">
        <v>1614</v>
      </c>
      <c r="L123">
        <v>5700</v>
      </c>
      <c r="M123">
        <v>1951</v>
      </c>
      <c r="N123">
        <v>8</v>
      </c>
      <c r="O123">
        <v>5</v>
      </c>
      <c r="P123" s="3">
        <v>18845</v>
      </c>
      <c r="Q123" s="3">
        <v>45838</v>
      </c>
      <c r="R123">
        <v>73.902131853690591</v>
      </c>
      <c r="S123">
        <v>110.51</v>
      </c>
      <c r="T123">
        <v>530832908738</v>
      </c>
      <c r="U123">
        <v>82.5</v>
      </c>
      <c r="V123">
        <v>27.9</v>
      </c>
      <c r="W123">
        <v>49.1</v>
      </c>
      <c r="X123">
        <v>10285453</v>
      </c>
    </row>
    <row r="124" spans="1:24" x14ac:dyDescent="0.25">
      <c r="A124">
        <v>190</v>
      </c>
      <c r="B124" t="s">
        <v>250</v>
      </c>
      <c r="C124" t="s">
        <v>809</v>
      </c>
      <c r="D124" t="s">
        <v>158</v>
      </c>
      <c r="E124" t="s">
        <v>810</v>
      </c>
      <c r="F124" t="s">
        <v>250</v>
      </c>
      <c r="G124" t="s">
        <v>250</v>
      </c>
      <c r="H124" t="b">
        <v>0</v>
      </c>
      <c r="I124" t="s">
        <v>1796</v>
      </c>
      <c r="J124" t="s">
        <v>811</v>
      </c>
      <c r="K124" t="s">
        <v>812</v>
      </c>
      <c r="L124">
        <v>9700</v>
      </c>
      <c r="M124">
        <v>1946</v>
      </c>
      <c r="N124">
        <v>8</v>
      </c>
      <c r="O124">
        <v>15</v>
      </c>
      <c r="P124" s="3">
        <v>17029</v>
      </c>
      <c r="Q124" s="3">
        <v>45838</v>
      </c>
      <c r="R124">
        <v>78.874743326488712</v>
      </c>
      <c r="S124">
        <v>112.85</v>
      </c>
      <c r="T124">
        <v>3845630030824</v>
      </c>
      <c r="U124">
        <v>80.900000000000006</v>
      </c>
      <c r="V124">
        <v>11.5</v>
      </c>
      <c r="W124">
        <v>48.8</v>
      </c>
      <c r="X124">
        <v>83132799</v>
      </c>
    </row>
    <row r="125" spans="1:24" x14ac:dyDescent="0.25">
      <c r="A125">
        <v>411</v>
      </c>
      <c r="B125" t="s">
        <v>381</v>
      </c>
      <c r="C125" t="s">
        <v>1510</v>
      </c>
      <c r="D125" t="s">
        <v>1511</v>
      </c>
      <c r="E125" t="s">
        <v>1512</v>
      </c>
      <c r="F125" t="s">
        <v>1513</v>
      </c>
      <c r="G125" t="s">
        <v>381</v>
      </c>
      <c r="H125" t="b">
        <v>1</v>
      </c>
      <c r="I125" t="s">
        <v>1796</v>
      </c>
      <c r="J125" t="s">
        <v>1514</v>
      </c>
      <c r="K125" t="s">
        <v>1515</v>
      </c>
      <c r="L125">
        <v>6200</v>
      </c>
      <c r="M125">
        <v>1933</v>
      </c>
      <c r="N125">
        <v>8</v>
      </c>
      <c r="O125">
        <v>2</v>
      </c>
      <c r="P125" s="3">
        <v>12268</v>
      </c>
      <c r="Q125" s="3">
        <v>45838</v>
      </c>
      <c r="R125">
        <v>91.910327366933586</v>
      </c>
      <c r="S125">
        <v>115.91</v>
      </c>
      <c r="T125">
        <v>909070395161</v>
      </c>
      <c r="U125">
        <v>81.8</v>
      </c>
      <c r="V125">
        <v>23</v>
      </c>
      <c r="W125">
        <v>41.2</v>
      </c>
      <c r="X125">
        <v>17332850</v>
      </c>
    </row>
    <row r="126" spans="1:24" x14ac:dyDescent="0.25">
      <c r="A126">
        <v>405</v>
      </c>
      <c r="B126" t="s">
        <v>292</v>
      </c>
      <c r="C126" t="s">
        <v>1486</v>
      </c>
      <c r="D126" t="s">
        <v>105</v>
      </c>
      <c r="E126" t="s">
        <v>903</v>
      </c>
      <c r="F126" t="s">
        <v>1487</v>
      </c>
      <c r="G126" t="s">
        <v>292</v>
      </c>
      <c r="H126" t="b">
        <v>1</v>
      </c>
      <c r="I126" t="s">
        <v>1796</v>
      </c>
      <c r="J126" t="s">
        <v>1488</v>
      </c>
      <c r="K126" t="s">
        <v>1489</v>
      </c>
      <c r="L126">
        <v>6300</v>
      </c>
      <c r="M126">
        <v>1965</v>
      </c>
      <c r="N126">
        <v>1</v>
      </c>
      <c r="O126">
        <v>1</v>
      </c>
      <c r="P126" s="3">
        <v>23743</v>
      </c>
      <c r="Q126" s="3">
        <v>45838</v>
      </c>
      <c r="R126">
        <v>60.493491921005386</v>
      </c>
      <c r="S126">
        <v>125.08</v>
      </c>
      <c r="T126">
        <v>19910000000000</v>
      </c>
      <c r="U126">
        <v>77</v>
      </c>
      <c r="V126">
        <v>9.4</v>
      </c>
      <c r="W126">
        <v>59.2</v>
      </c>
      <c r="X126">
        <v>1397715000</v>
      </c>
    </row>
    <row r="127" spans="1:24" x14ac:dyDescent="0.25">
      <c r="A127">
        <v>497</v>
      </c>
      <c r="B127" t="s">
        <v>381</v>
      </c>
      <c r="C127" t="s">
        <v>1776</v>
      </c>
      <c r="D127" t="s">
        <v>32</v>
      </c>
      <c r="E127" t="s">
        <v>984</v>
      </c>
      <c r="F127" t="s">
        <v>1777</v>
      </c>
      <c r="G127" t="s">
        <v>381</v>
      </c>
      <c r="H127" t="b">
        <v>0</v>
      </c>
      <c r="I127" t="s">
        <v>1796</v>
      </c>
      <c r="J127" t="s">
        <v>1778</v>
      </c>
      <c r="K127" t="s">
        <v>1779</v>
      </c>
      <c r="L127">
        <v>5300</v>
      </c>
      <c r="M127">
        <v>1944</v>
      </c>
      <c r="N127">
        <v>8</v>
      </c>
      <c r="O127">
        <v>30</v>
      </c>
      <c r="P127" s="3">
        <v>16314</v>
      </c>
      <c r="Q127" s="3">
        <v>45838</v>
      </c>
      <c r="R127">
        <v>80.830957230142573</v>
      </c>
      <c r="S127">
        <v>117.24</v>
      </c>
      <c r="T127">
        <v>21427700000000</v>
      </c>
      <c r="U127">
        <v>78.5</v>
      </c>
      <c r="V127">
        <v>9.6</v>
      </c>
      <c r="W127">
        <v>36.6</v>
      </c>
      <c r="X127">
        <v>328239523</v>
      </c>
    </row>
    <row r="128" spans="1:24" x14ac:dyDescent="0.25">
      <c r="A128">
        <v>24</v>
      </c>
      <c r="B128" t="s">
        <v>72</v>
      </c>
      <c r="C128" t="s">
        <v>142</v>
      </c>
      <c r="D128" t="s">
        <v>74</v>
      </c>
      <c r="E128" t="s">
        <v>143</v>
      </c>
      <c r="F128" t="s">
        <v>144</v>
      </c>
      <c r="G128" t="s">
        <v>72</v>
      </c>
      <c r="H128" t="b">
        <v>1</v>
      </c>
      <c r="I128" t="s">
        <v>1796</v>
      </c>
      <c r="J128" t="s">
        <v>145</v>
      </c>
      <c r="K128" t="s">
        <v>146</v>
      </c>
      <c r="L128">
        <v>47200</v>
      </c>
      <c r="M128">
        <v>1962</v>
      </c>
      <c r="N128">
        <v>6</v>
      </c>
      <c r="O128">
        <v>24</v>
      </c>
      <c r="P128" s="3">
        <v>22821</v>
      </c>
      <c r="Q128" s="3">
        <v>45838</v>
      </c>
      <c r="R128">
        <v>63.017111567419576</v>
      </c>
      <c r="S128">
        <v>180.44</v>
      </c>
      <c r="T128">
        <v>2611000000000</v>
      </c>
      <c r="U128">
        <v>69.400000000000006</v>
      </c>
      <c r="V128">
        <v>11.2</v>
      </c>
      <c r="W128">
        <v>49.7</v>
      </c>
      <c r="X128">
        <v>1366417754</v>
      </c>
    </row>
    <row r="129" spans="1:24" x14ac:dyDescent="0.25">
      <c r="A129">
        <v>89</v>
      </c>
      <c r="B129" t="s">
        <v>292</v>
      </c>
      <c r="C129" t="s">
        <v>439</v>
      </c>
      <c r="D129" t="s">
        <v>327</v>
      </c>
      <c r="E129" t="s">
        <v>328</v>
      </c>
      <c r="F129" t="s">
        <v>440</v>
      </c>
      <c r="G129" t="s">
        <v>292</v>
      </c>
      <c r="H129" t="b">
        <v>1</v>
      </c>
      <c r="I129" t="s">
        <v>1796</v>
      </c>
      <c r="J129" t="s">
        <v>441</v>
      </c>
      <c r="K129" t="s">
        <v>442</v>
      </c>
      <c r="L129">
        <v>18500</v>
      </c>
      <c r="M129">
        <v>1952</v>
      </c>
      <c r="N129">
        <v>11</v>
      </c>
      <c r="O129">
        <v>9</v>
      </c>
      <c r="P129" s="3">
        <v>19307</v>
      </c>
      <c r="Q129" s="3">
        <v>45838</v>
      </c>
      <c r="R129">
        <v>72.636575529986303</v>
      </c>
      <c r="S129">
        <v>180.75</v>
      </c>
      <c r="T129">
        <v>1699876578871</v>
      </c>
      <c r="U129">
        <v>72.7</v>
      </c>
      <c r="V129">
        <v>11.4</v>
      </c>
      <c r="W129">
        <v>46.2</v>
      </c>
      <c r="X129">
        <v>144373535</v>
      </c>
    </row>
    <row r="130" spans="1:24" x14ac:dyDescent="0.25">
      <c r="A130">
        <v>171</v>
      </c>
      <c r="B130" t="s">
        <v>30</v>
      </c>
      <c r="C130" t="s">
        <v>752</v>
      </c>
      <c r="D130" t="s">
        <v>158</v>
      </c>
      <c r="E130" t="s">
        <v>753</v>
      </c>
      <c r="F130" t="s">
        <v>635</v>
      </c>
      <c r="G130" t="s">
        <v>30</v>
      </c>
      <c r="H130" t="b">
        <v>0</v>
      </c>
      <c r="I130" t="s">
        <v>1796</v>
      </c>
      <c r="J130" t="s">
        <v>754</v>
      </c>
      <c r="K130" t="s">
        <v>755</v>
      </c>
      <c r="L130">
        <v>10200</v>
      </c>
      <c r="M130">
        <v>1964</v>
      </c>
      <c r="N130">
        <v>10</v>
      </c>
      <c r="O130">
        <v>19</v>
      </c>
      <c r="P130" s="3">
        <v>23669</v>
      </c>
      <c r="Q130" s="3">
        <v>45838</v>
      </c>
      <c r="R130">
        <v>60.694074008654951</v>
      </c>
      <c r="S130">
        <v>112.85</v>
      </c>
      <c r="T130">
        <v>3845630030824</v>
      </c>
      <c r="U130">
        <v>80.900000000000006</v>
      </c>
      <c r="V130">
        <v>11.5</v>
      </c>
      <c r="W130">
        <v>48.8</v>
      </c>
      <c r="X130">
        <v>83132799</v>
      </c>
    </row>
    <row r="131" spans="1:24" x14ac:dyDescent="0.25">
      <c r="A131">
        <v>268</v>
      </c>
      <c r="B131" t="s">
        <v>72</v>
      </c>
      <c r="C131" t="s">
        <v>1080</v>
      </c>
      <c r="D131" t="s">
        <v>208</v>
      </c>
      <c r="E131" t="s">
        <v>1081</v>
      </c>
      <c r="F131" t="s">
        <v>1082</v>
      </c>
      <c r="G131" t="s">
        <v>72</v>
      </c>
      <c r="H131" t="b">
        <v>1</v>
      </c>
      <c r="I131" t="s">
        <v>1796</v>
      </c>
      <c r="J131" t="s">
        <v>1083</v>
      </c>
      <c r="K131" t="s">
        <v>755</v>
      </c>
      <c r="L131">
        <v>7900</v>
      </c>
      <c r="M131">
        <v>1972</v>
      </c>
      <c r="N131">
        <v>9</v>
      </c>
      <c r="O131">
        <v>14</v>
      </c>
      <c r="P131" s="3">
        <v>26556</v>
      </c>
      <c r="Q131" s="3">
        <v>45838</v>
      </c>
      <c r="R131">
        <v>52.789900628675731</v>
      </c>
      <c r="S131">
        <v>118.06</v>
      </c>
      <c r="T131">
        <v>446314739528</v>
      </c>
      <c r="U131">
        <v>81.599999999999994</v>
      </c>
      <c r="V131">
        <v>25.4</v>
      </c>
      <c r="W131">
        <v>51.4</v>
      </c>
      <c r="X131">
        <v>8877067</v>
      </c>
    </row>
    <row r="132" spans="1:24" x14ac:dyDescent="0.25">
      <c r="A132">
        <v>133</v>
      </c>
      <c r="B132" t="s">
        <v>292</v>
      </c>
      <c r="C132" t="s">
        <v>596</v>
      </c>
      <c r="D132" t="s">
        <v>32</v>
      </c>
      <c r="E132" t="s">
        <v>597</v>
      </c>
      <c r="F132" t="s">
        <v>598</v>
      </c>
      <c r="G132" t="s">
        <v>292</v>
      </c>
      <c r="H132" t="b">
        <v>0</v>
      </c>
      <c r="I132" t="s">
        <v>1796</v>
      </c>
      <c r="J132" t="s">
        <v>599</v>
      </c>
      <c r="K132" t="s">
        <v>600</v>
      </c>
      <c r="L132">
        <v>13300</v>
      </c>
      <c r="M132">
        <v>1942</v>
      </c>
      <c r="N132">
        <v>7</v>
      </c>
      <c r="O132">
        <v>29</v>
      </c>
      <c r="P132" s="3">
        <v>15551</v>
      </c>
      <c r="Q132" s="3">
        <v>45838</v>
      </c>
      <c r="R132">
        <v>82.921286789869953</v>
      </c>
      <c r="S132">
        <v>117.24</v>
      </c>
      <c r="T132">
        <v>21427700000000</v>
      </c>
      <c r="U132">
        <v>78.5</v>
      </c>
      <c r="V132">
        <v>9.6</v>
      </c>
      <c r="W132">
        <v>36.6</v>
      </c>
      <c r="X132">
        <v>328239523</v>
      </c>
    </row>
    <row r="133" spans="1:24" x14ac:dyDescent="0.25">
      <c r="A133">
        <v>249</v>
      </c>
      <c r="B133" t="s">
        <v>49</v>
      </c>
      <c r="C133" t="s">
        <v>1010</v>
      </c>
      <c r="D133" t="s">
        <v>32</v>
      </c>
      <c r="E133" t="s">
        <v>503</v>
      </c>
      <c r="F133" t="s">
        <v>802</v>
      </c>
      <c r="G133" t="s">
        <v>49</v>
      </c>
      <c r="H133" t="b">
        <v>1</v>
      </c>
      <c r="I133" t="s">
        <v>1796</v>
      </c>
      <c r="J133" t="s">
        <v>1011</v>
      </c>
      <c r="K133" t="s">
        <v>600</v>
      </c>
      <c r="L133">
        <v>8200</v>
      </c>
      <c r="M133">
        <v>1943</v>
      </c>
      <c r="N133">
        <v>9</v>
      </c>
      <c r="O133">
        <v>14</v>
      </c>
      <c r="P133" s="3">
        <v>15963</v>
      </c>
      <c r="Q133" s="3">
        <v>45838</v>
      </c>
      <c r="R133">
        <v>81.792617759598897</v>
      </c>
      <c r="S133">
        <v>117.24</v>
      </c>
      <c r="T133">
        <v>21427700000000</v>
      </c>
      <c r="U133">
        <v>78.5</v>
      </c>
      <c r="V133">
        <v>9.6</v>
      </c>
      <c r="W133">
        <v>36.6</v>
      </c>
      <c r="X133">
        <v>328239523</v>
      </c>
    </row>
    <row r="134" spans="1:24" x14ac:dyDescent="0.25">
      <c r="A134">
        <v>365</v>
      </c>
      <c r="B134" t="s">
        <v>49</v>
      </c>
      <c r="C134" t="s">
        <v>1404</v>
      </c>
      <c r="D134" t="s">
        <v>32</v>
      </c>
      <c r="E134" t="s">
        <v>1405</v>
      </c>
      <c r="F134" t="s">
        <v>204</v>
      </c>
      <c r="G134" t="s">
        <v>49</v>
      </c>
      <c r="H134" t="b">
        <v>1</v>
      </c>
      <c r="I134" t="s">
        <v>1796</v>
      </c>
      <c r="J134" t="s">
        <v>1406</v>
      </c>
      <c r="K134" t="s">
        <v>600</v>
      </c>
      <c r="L134">
        <v>6700</v>
      </c>
      <c r="M134">
        <v>1930</v>
      </c>
      <c r="N134">
        <v>8</v>
      </c>
      <c r="O134">
        <v>12</v>
      </c>
      <c r="P134" s="3">
        <v>11182</v>
      </c>
      <c r="Q134" s="3">
        <v>45838</v>
      </c>
      <c r="R134">
        <v>94.882956878850109</v>
      </c>
      <c r="S134">
        <v>117.24</v>
      </c>
      <c r="T134">
        <v>21427700000000</v>
      </c>
      <c r="U134">
        <v>78.5</v>
      </c>
      <c r="V134">
        <v>9.6</v>
      </c>
      <c r="W134">
        <v>36.6</v>
      </c>
      <c r="X134">
        <v>328239523</v>
      </c>
    </row>
    <row r="135" spans="1:24" x14ac:dyDescent="0.25">
      <c r="A135">
        <v>41</v>
      </c>
      <c r="B135" t="s">
        <v>21</v>
      </c>
      <c r="C135" t="s">
        <v>236</v>
      </c>
      <c r="D135" t="s">
        <v>32</v>
      </c>
      <c r="E135" t="s">
        <v>61</v>
      </c>
      <c r="F135" t="s">
        <v>233</v>
      </c>
      <c r="G135" t="s">
        <v>21</v>
      </c>
      <c r="H135" t="b">
        <v>0</v>
      </c>
      <c r="I135" t="s">
        <v>1796</v>
      </c>
      <c r="J135" t="s">
        <v>234</v>
      </c>
      <c r="K135" t="s">
        <v>237</v>
      </c>
      <c r="L135">
        <v>31600</v>
      </c>
      <c r="M135">
        <v>1951</v>
      </c>
      <c r="N135">
        <v>1</v>
      </c>
      <c r="O135">
        <v>9</v>
      </c>
      <c r="P135" s="3">
        <v>18637</v>
      </c>
      <c r="Q135" s="3">
        <v>45838</v>
      </c>
      <c r="R135">
        <v>74.471599620354823</v>
      </c>
      <c r="S135">
        <v>117.24</v>
      </c>
      <c r="T135">
        <v>21427700000000</v>
      </c>
      <c r="U135">
        <v>78.5</v>
      </c>
      <c r="V135">
        <v>9.6</v>
      </c>
      <c r="W135">
        <v>36.6</v>
      </c>
      <c r="X135">
        <v>328239523</v>
      </c>
    </row>
    <row r="136" spans="1:24" x14ac:dyDescent="0.25">
      <c r="A136">
        <v>249</v>
      </c>
      <c r="B136" t="s">
        <v>292</v>
      </c>
      <c r="C136" t="s">
        <v>1005</v>
      </c>
      <c r="D136" t="s">
        <v>327</v>
      </c>
      <c r="E136" t="s">
        <v>328</v>
      </c>
      <c r="F136" t="s">
        <v>619</v>
      </c>
      <c r="G136" t="s">
        <v>292</v>
      </c>
      <c r="H136" t="b">
        <v>1</v>
      </c>
      <c r="I136" t="s">
        <v>1796</v>
      </c>
      <c r="J136" t="s">
        <v>636</v>
      </c>
      <c r="K136" t="s">
        <v>1006</v>
      </c>
      <c r="L136">
        <v>8200</v>
      </c>
      <c r="M136">
        <v>1961</v>
      </c>
      <c r="N136">
        <v>10</v>
      </c>
      <c r="O136">
        <v>24</v>
      </c>
      <c r="P136" s="3">
        <v>22578</v>
      </c>
      <c r="Q136" s="3">
        <v>45838</v>
      </c>
      <c r="R136">
        <v>63.683079903963609</v>
      </c>
      <c r="S136">
        <v>180.75</v>
      </c>
      <c r="T136">
        <v>1699876578871</v>
      </c>
      <c r="U136">
        <v>72.7</v>
      </c>
      <c r="V136">
        <v>11.4</v>
      </c>
      <c r="W136">
        <v>46.2</v>
      </c>
      <c r="X136">
        <v>144373535</v>
      </c>
    </row>
    <row r="137" spans="1:24" x14ac:dyDescent="0.25">
      <c r="A137">
        <v>54</v>
      </c>
      <c r="B137" t="s">
        <v>272</v>
      </c>
      <c r="C137" t="s">
        <v>284</v>
      </c>
      <c r="D137" t="s">
        <v>67</v>
      </c>
      <c r="E137" t="s">
        <v>68</v>
      </c>
      <c r="F137" t="s">
        <v>276</v>
      </c>
      <c r="G137" t="s">
        <v>272</v>
      </c>
      <c r="H137" t="b">
        <v>0</v>
      </c>
      <c r="I137" t="s">
        <v>1796</v>
      </c>
      <c r="J137" t="s">
        <v>285</v>
      </c>
      <c r="K137" t="s">
        <v>286</v>
      </c>
      <c r="L137">
        <v>26600</v>
      </c>
      <c r="M137">
        <v>1953</v>
      </c>
      <c r="N137">
        <v>10</v>
      </c>
      <c r="O137">
        <v>26</v>
      </c>
      <c r="P137" s="3">
        <v>19658</v>
      </c>
      <c r="Q137" s="3">
        <v>45838</v>
      </c>
      <c r="R137">
        <v>71.677605670779727</v>
      </c>
      <c r="S137">
        <v>141.54</v>
      </c>
      <c r="T137">
        <v>1258286717125</v>
      </c>
      <c r="U137">
        <v>75</v>
      </c>
      <c r="V137">
        <v>13.1</v>
      </c>
      <c r="W137">
        <v>55.1</v>
      </c>
      <c r="X137">
        <v>126014024</v>
      </c>
    </row>
    <row r="138" spans="1:24" x14ac:dyDescent="0.25">
      <c r="A138">
        <v>43</v>
      </c>
      <c r="B138" t="s">
        <v>168</v>
      </c>
      <c r="C138" t="s">
        <v>238</v>
      </c>
      <c r="D138" t="s">
        <v>170</v>
      </c>
      <c r="E138" t="s">
        <v>239</v>
      </c>
      <c r="F138" t="s">
        <v>172</v>
      </c>
      <c r="G138" t="s">
        <v>168</v>
      </c>
      <c r="H138" t="b">
        <v>1</v>
      </c>
      <c r="I138" t="s">
        <v>1796</v>
      </c>
      <c r="J138" t="s">
        <v>240</v>
      </c>
      <c r="K138" t="s">
        <v>241</v>
      </c>
      <c r="L138">
        <v>31200</v>
      </c>
      <c r="M138">
        <v>1940</v>
      </c>
      <c r="N138">
        <v>6</v>
      </c>
      <c r="O138">
        <v>27</v>
      </c>
      <c r="P138" s="3">
        <v>14789</v>
      </c>
      <c r="Q138" s="3">
        <v>45838</v>
      </c>
      <c r="R138">
        <v>85.006175983700501</v>
      </c>
      <c r="S138">
        <v>99.55</v>
      </c>
      <c r="T138">
        <v>703082435360</v>
      </c>
      <c r="U138">
        <v>83.6</v>
      </c>
      <c r="V138">
        <v>10.1</v>
      </c>
      <c r="W138">
        <v>28.8</v>
      </c>
      <c r="X138">
        <v>8574832</v>
      </c>
    </row>
    <row r="139" spans="1:24" x14ac:dyDescent="0.25">
      <c r="A139">
        <v>52</v>
      </c>
      <c r="B139" t="s">
        <v>272</v>
      </c>
      <c r="C139" t="s">
        <v>273</v>
      </c>
      <c r="D139" t="s">
        <v>274</v>
      </c>
      <c r="E139" t="s">
        <v>275</v>
      </c>
      <c r="F139" t="s">
        <v>276</v>
      </c>
      <c r="G139" t="s">
        <v>272</v>
      </c>
      <c r="H139" t="b">
        <v>0</v>
      </c>
      <c r="I139" t="s">
        <v>1797</v>
      </c>
      <c r="J139" t="s">
        <v>277</v>
      </c>
      <c r="K139" t="s">
        <v>278</v>
      </c>
      <c r="L139">
        <v>27000</v>
      </c>
      <c r="M139">
        <v>1954</v>
      </c>
      <c r="N139">
        <v>2</v>
      </c>
      <c r="O139">
        <v>9</v>
      </c>
      <c r="P139" s="3">
        <v>19764</v>
      </c>
      <c r="Q139" s="3">
        <v>45838</v>
      </c>
      <c r="R139">
        <v>71.386721423682403</v>
      </c>
      <c r="S139">
        <v>119.8</v>
      </c>
      <c r="T139">
        <v>1392680589329</v>
      </c>
      <c r="U139">
        <v>82.7</v>
      </c>
      <c r="V139">
        <v>23</v>
      </c>
      <c r="W139">
        <v>47.4</v>
      </c>
      <c r="X139">
        <v>25766605</v>
      </c>
    </row>
    <row r="140" spans="1:24" x14ac:dyDescent="0.25">
      <c r="A140">
        <v>157</v>
      </c>
      <c r="B140" t="s">
        <v>21</v>
      </c>
      <c r="C140" t="s">
        <v>679</v>
      </c>
      <c r="D140" t="s">
        <v>680</v>
      </c>
      <c r="E140" t="s">
        <v>681</v>
      </c>
      <c r="F140" t="s">
        <v>165</v>
      </c>
      <c r="G140" t="s">
        <v>21</v>
      </c>
      <c r="H140" t="b">
        <v>1</v>
      </c>
      <c r="I140" t="s">
        <v>1796</v>
      </c>
      <c r="J140" t="s">
        <v>682</v>
      </c>
      <c r="K140" t="s">
        <v>683</v>
      </c>
      <c r="L140">
        <v>11100</v>
      </c>
      <c r="M140">
        <v>1934</v>
      </c>
      <c r="N140">
        <v>7</v>
      </c>
      <c r="O140">
        <v>11</v>
      </c>
      <c r="P140" s="3">
        <v>12611</v>
      </c>
      <c r="Q140" s="3">
        <v>45838</v>
      </c>
      <c r="R140">
        <v>90.970568104038335</v>
      </c>
      <c r="S140">
        <v>110.62</v>
      </c>
      <c r="T140">
        <v>2001244392042</v>
      </c>
      <c r="U140">
        <v>82.9</v>
      </c>
      <c r="V140">
        <v>24.3</v>
      </c>
      <c r="W140">
        <v>59.1</v>
      </c>
      <c r="X140">
        <v>60297396</v>
      </c>
    </row>
    <row r="141" spans="1:24" x14ac:dyDescent="0.25">
      <c r="A141">
        <v>30</v>
      </c>
      <c r="B141" t="s">
        <v>103</v>
      </c>
      <c r="C141" t="s">
        <v>176</v>
      </c>
      <c r="D141" t="s">
        <v>177</v>
      </c>
      <c r="E141" t="s">
        <v>178</v>
      </c>
      <c r="F141" t="s">
        <v>179</v>
      </c>
      <c r="G141" t="s">
        <v>103</v>
      </c>
      <c r="H141" t="b">
        <v>0</v>
      </c>
      <c r="I141" t="s">
        <v>1796</v>
      </c>
      <c r="J141" t="s">
        <v>180</v>
      </c>
      <c r="K141" t="s">
        <v>181</v>
      </c>
      <c r="L141">
        <v>38900</v>
      </c>
      <c r="M141">
        <v>1964</v>
      </c>
      <c r="N141">
        <v>9</v>
      </c>
      <c r="O141">
        <v>21</v>
      </c>
      <c r="P141" s="3">
        <v>23641</v>
      </c>
      <c r="Q141" s="3">
        <v>45838</v>
      </c>
      <c r="R141">
        <v>60.770732138125936</v>
      </c>
      <c r="S141">
        <v>117.11</v>
      </c>
      <c r="T141">
        <v>529606710418</v>
      </c>
      <c r="U141">
        <v>81.599999999999994</v>
      </c>
      <c r="V141">
        <v>24</v>
      </c>
      <c r="W141">
        <v>55.4</v>
      </c>
      <c r="X141">
        <v>11484055</v>
      </c>
    </row>
    <row r="142" spans="1:24" x14ac:dyDescent="0.25">
      <c r="A142">
        <v>123</v>
      </c>
      <c r="B142" t="s">
        <v>250</v>
      </c>
      <c r="C142" t="s">
        <v>554</v>
      </c>
      <c r="D142" t="s">
        <v>555</v>
      </c>
      <c r="E142" t="s">
        <v>555</v>
      </c>
      <c r="F142" t="s">
        <v>556</v>
      </c>
      <c r="G142" t="s">
        <v>250</v>
      </c>
      <c r="H142" t="b">
        <v>1</v>
      </c>
      <c r="I142" t="s">
        <v>1796</v>
      </c>
      <c r="J142" t="s">
        <v>557</v>
      </c>
      <c r="K142" t="s">
        <v>558</v>
      </c>
      <c r="L142">
        <v>14300</v>
      </c>
      <c r="M142">
        <v>1927</v>
      </c>
      <c r="N142">
        <v>6</v>
      </c>
      <c r="O142">
        <v>27</v>
      </c>
      <c r="P142" s="3">
        <v>10040</v>
      </c>
      <c r="Q142" s="3">
        <v>45838</v>
      </c>
      <c r="R142">
        <v>98.008904867256646</v>
      </c>
      <c r="S142">
        <v>114.41</v>
      </c>
      <c r="T142">
        <v>372062527489</v>
      </c>
      <c r="U142">
        <v>83.1</v>
      </c>
      <c r="V142">
        <v>13.1</v>
      </c>
      <c r="W142">
        <v>21</v>
      </c>
      <c r="X142">
        <v>5703569</v>
      </c>
    </row>
    <row r="143" spans="1:24" x14ac:dyDescent="0.25">
      <c r="A143">
        <v>425</v>
      </c>
      <c r="B143" t="s">
        <v>21</v>
      </c>
      <c r="C143" t="s">
        <v>1557</v>
      </c>
      <c r="D143" t="s">
        <v>74</v>
      </c>
      <c r="E143" t="s">
        <v>75</v>
      </c>
      <c r="F143" t="s">
        <v>526</v>
      </c>
      <c r="G143" t="s">
        <v>21</v>
      </c>
      <c r="H143" t="b">
        <v>1</v>
      </c>
      <c r="I143" t="s">
        <v>1796</v>
      </c>
      <c r="J143" t="s">
        <v>527</v>
      </c>
      <c r="K143" t="s">
        <v>1558</v>
      </c>
      <c r="L143">
        <v>6000</v>
      </c>
      <c r="M143">
        <v>1958</v>
      </c>
      <c r="N143">
        <v>1</v>
      </c>
      <c r="O143">
        <v>1</v>
      </c>
      <c r="P143" s="3">
        <v>21186</v>
      </c>
      <c r="Q143" s="3">
        <v>45838</v>
      </c>
      <c r="R143">
        <v>67.493497604380565</v>
      </c>
      <c r="S143">
        <v>180.44</v>
      </c>
      <c r="T143">
        <v>2611000000000</v>
      </c>
      <c r="U143">
        <v>69.400000000000006</v>
      </c>
      <c r="V143">
        <v>11.2</v>
      </c>
      <c r="W143">
        <v>49.7</v>
      </c>
      <c r="X143">
        <v>1366417754</v>
      </c>
    </row>
    <row r="144" spans="1:24" x14ac:dyDescent="0.25">
      <c r="A144">
        <v>352</v>
      </c>
      <c r="B144" t="s">
        <v>38</v>
      </c>
      <c r="C144" t="s">
        <v>1345</v>
      </c>
      <c r="D144" t="s">
        <v>32</v>
      </c>
      <c r="E144" t="s">
        <v>883</v>
      </c>
      <c r="F144" t="s">
        <v>1346</v>
      </c>
      <c r="G144" t="s">
        <v>38</v>
      </c>
      <c r="H144" t="b">
        <v>1</v>
      </c>
      <c r="I144" t="s">
        <v>1796</v>
      </c>
      <c r="J144" t="s">
        <v>1347</v>
      </c>
      <c r="K144" t="s">
        <v>1348</v>
      </c>
      <c r="L144">
        <v>6800</v>
      </c>
      <c r="M144">
        <v>1929</v>
      </c>
      <c r="N144">
        <v>1</v>
      </c>
      <c r="O144">
        <v>3</v>
      </c>
      <c r="P144" s="3">
        <v>10596</v>
      </c>
      <c r="Q144" s="3">
        <v>45838</v>
      </c>
      <c r="R144">
        <v>96.488018290101323</v>
      </c>
      <c r="S144">
        <v>117.24</v>
      </c>
      <c r="T144">
        <v>21427700000000</v>
      </c>
      <c r="U144">
        <v>78.5</v>
      </c>
      <c r="V144">
        <v>9.6</v>
      </c>
      <c r="W144">
        <v>36.6</v>
      </c>
      <c r="X144">
        <v>328239523</v>
      </c>
    </row>
    <row r="145" spans="1:24" x14ac:dyDescent="0.25">
      <c r="A145">
        <v>232</v>
      </c>
      <c r="B145" t="s">
        <v>49</v>
      </c>
      <c r="C145" t="s">
        <v>948</v>
      </c>
      <c r="D145" t="s">
        <v>949</v>
      </c>
      <c r="E145" t="s">
        <v>950</v>
      </c>
      <c r="F145" t="s">
        <v>264</v>
      </c>
      <c r="G145" t="s">
        <v>49</v>
      </c>
      <c r="H145" t="b">
        <v>1</v>
      </c>
      <c r="I145" t="s">
        <v>1796</v>
      </c>
      <c r="J145" t="s">
        <v>951</v>
      </c>
      <c r="K145" t="s">
        <v>952</v>
      </c>
      <c r="L145">
        <v>8600</v>
      </c>
      <c r="M145">
        <v>1955</v>
      </c>
      <c r="N145">
        <v>6</v>
      </c>
      <c r="O145">
        <v>6</v>
      </c>
      <c r="P145" s="3">
        <v>20246</v>
      </c>
      <c r="Q145" s="3">
        <v>45838</v>
      </c>
      <c r="R145">
        <v>70.066401881772251</v>
      </c>
      <c r="S145">
        <v>114.24</v>
      </c>
      <c r="T145">
        <v>206928765544</v>
      </c>
      <c r="U145">
        <v>81.900000000000006</v>
      </c>
      <c r="V145">
        <v>29</v>
      </c>
      <c r="W145">
        <v>34.6</v>
      </c>
      <c r="X145">
        <v>4841000</v>
      </c>
    </row>
    <row r="146" spans="1:24" x14ac:dyDescent="0.25">
      <c r="A146">
        <v>317</v>
      </c>
      <c r="B146" t="s">
        <v>49</v>
      </c>
      <c r="C146" t="s">
        <v>1221</v>
      </c>
      <c r="D146" t="s">
        <v>306</v>
      </c>
      <c r="E146" t="s">
        <v>645</v>
      </c>
      <c r="F146" t="s">
        <v>1222</v>
      </c>
      <c r="G146" t="s">
        <v>49</v>
      </c>
      <c r="H146" t="b">
        <v>1</v>
      </c>
      <c r="I146" t="s">
        <v>1796</v>
      </c>
      <c r="J146" t="s">
        <v>1223</v>
      </c>
      <c r="K146" t="s">
        <v>1224</v>
      </c>
      <c r="L146">
        <v>7200</v>
      </c>
      <c r="M146">
        <v>1981</v>
      </c>
      <c r="N146">
        <v>8</v>
      </c>
      <c r="O146">
        <v>15</v>
      </c>
      <c r="P146" s="3">
        <v>29813</v>
      </c>
      <c r="Q146" s="3">
        <v>45838</v>
      </c>
      <c r="R146">
        <v>43.874726210756869</v>
      </c>
      <c r="S146">
        <v>114.52</v>
      </c>
      <c r="T146">
        <v>421142267938</v>
      </c>
      <c r="U146">
        <v>77.8</v>
      </c>
      <c r="V146">
        <v>0.1</v>
      </c>
      <c r="W146">
        <v>15.9</v>
      </c>
      <c r="X146">
        <v>9770529</v>
      </c>
    </row>
    <row r="147" spans="1:24" x14ac:dyDescent="0.25">
      <c r="A147">
        <v>411</v>
      </c>
      <c r="B147" t="s">
        <v>72</v>
      </c>
      <c r="C147" t="s">
        <v>1507</v>
      </c>
      <c r="D147" t="s">
        <v>497</v>
      </c>
      <c r="E147" t="s">
        <v>498</v>
      </c>
      <c r="F147" t="s">
        <v>264</v>
      </c>
      <c r="G147" t="s">
        <v>72</v>
      </c>
      <c r="H147" t="b">
        <v>1</v>
      </c>
      <c r="I147" t="s">
        <v>1796</v>
      </c>
      <c r="J147" t="s">
        <v>1508</v>
      </c>
      <c r="K147" t="s">
        <v>1509</v>
      </c>
      <c r="L147">
        <v>6200</v>
      </c>
      <c r="M147">
        <v>1938</v>
      </c>
      <c r="N147">
        <v>3</v>
      </c>
      <c r="O147">
        <v>3</v>
      </c>
      <c r="P147" s="3">
        <v>13942</v>
      </c>
      <c r="Q147" s="3">
        <v>45838</v>
      </c>
      <c r="R147">
        <v>87.32648870636551</v>
      </c>
      <c r="S147">
        <v>110.51</v>
      </c>
      <c r="T147">
        <v>530832908738</v>
      </c>
      <c r="U147">
        <v>82.5</v>
      </c>
      <c r="V147">
        <v>27.9</v>
      </c>
      <c r="W147">
        <v>49.1</v>
      </c>
      <c r="X147">
        <v>10285453</v>
      </c>
    </row>
    <row r="148" spans="1:24" x14ac:dyDescent="0.25">
      <c r="A148">
        <v>89</v>
      </c>
      <c r="B148" t="s">
        <v>292</v>
      </c>
      <c r="C148" t="s">
        <v>432</v>
      </c>
      <c r="D148" t="s">
        <v>32</v>
      </c>
      <c r="E148" t="s">
        <v>433</v>
      </c>
      <c r="F148" t="s">
        <v>434</v>
      </c>
      <c r="G148" t="s">
        <v>292</v>
      </c>
      <c r="H148" t="b">
        <v>1</v>
      </c>
      <c r="I148" t="s">
        <v>1796</v>
      </c>
      <c r="J148" t="s">
        <v>435</v>
      </c>
      <c r="K148" t="s">
        <v>436</v>
      </c>
      <c r="L148">
        <v>18500</v>
      </c>
      <c r="M148">
        <v>1945</v>
      </c>
      <c r="N148">
        <v>12</v>
      </c>
      <c r="O148">
        <v>11</v>
      </c>
      <c r="P148" s="3">
        <v>16782</v>
      </c>
      <c r="Q148" s="3">
        <v>45838</v>
      </c>
      <c r="R148">
        <v>79.551664694946751</v>
      </c>
      <c r="S148">
        <v>117.24</v>
      </c>
      <c r="T148">
        <v>21427700000000</v>
      </c>
      <c r="U148">
        <v>78.5</v>
      </c>
      <c r="V148">
        <v>9.6</v>
      </c>
      <c r="W148">
        <v>36.6</v>
      </c>
      <c r="X148">
        <v>328239523</v>
      </c>
    </row>
    <row r="149" spans="1:24" x14ac:dyDescent="0.25">
      <c r="A149">
        <v>305</v>
      </c>
      <c r="B149" t="s">
        <v>103</v>
      </c>
      <c r="C149" t="s">
        <v>1181</v>
      </c>
      <c r="D149" t="s">
        <v>32</v>
      </c>
      <c r="E149" t="s">
        <v>1182</v>
      </c>
      <c r="F149" t="s">
        <v>1183</v>
      </c>
      <c r="G149" t="s">
        <v>103</v>
      </c>
      <c r="H149" t="b">
        <v>1</v>
      </c>
      <c r="I149" t="s">
        <v>1796</v>
      </c>
      <c r="J149" t="s">
        <v>1184</v>
      </c>
      <c r="K149" t="s">
        <v>609</v>
      </c>
      <c r="L149">
        <v>7400</v>
      </c>
      <c r="M149">
        <v>1941</v>
      </c>
      <c r="N149">
        <v>11</v>
      </c>
      <c r="O149">
        <v>30</v>
      </c>
      <c r="P149" s="3">
        <v>15310</v>
      </c>
      <c r="Q149" s="3">
        <v>45838</v>
      </c>
      <c r="R149">
        <v>83.581781872060816</v>
      </c>
      <c r="S149">
        <v>117.24</v>
      </c>
      <c r="T149">
        <v>21427700000000</v>
      </c>
      <c r="U149">
        <v>78.5</v>
      </c>
      <c r="V149">
        <v>9.6</v>
      </c>
      <c r="W149">
        <v>36.6</v>
      </c>
      <c r="X149">
        <v>328239523</v>
      </c>
    </row>
    <row r="150" spans="1:24" x14ac:dyDescent="0.25">
      <c r="A150">
        <v>137</v>
      </c>
      <c r="B150" t="s">
        <v>462</v>
      </c>
      <c r="C150" t="s">
        <v>606</v>
      </c>
      <c r="D150" t="s">
        <v>274</v>
      </c>
      <c r="E150" t="s">
        <v>607</v>
      </c>
      <c r="F150" t="s">
        <v>465</v>
      </c>
      <c r="G150" t="s">
        <v>462</v>
      </c>
      <c r="H150" t="b">
        <v>1</v>
      </c>
      <c r="I150" t="s">
        <v>1796</v>
      </c>
      <c r="J150" t="s">
        <v>608</v>
      </c>
      <c r="K150" t="s">
        <v>609</v>
      </c>
      <c r="L150">
        <v>13100</v>
      </c>
      <c r="M150">
        <v>1933</v>
      </c>
      <c r="N150">
        <v>3</v>
      </c>
      <c r="O150">
        <v>3</v>
      </c>
      <c r="P150" s="3">
        <v>12116</v>
      </c>
      <c r="Q150" s="3">
        <v>45838</v>
      </c>
      <c r="R150">
        <v>92.32648374941121</v>
      </c>
      <c r="S150">
        <v>119.8</v>
      </c>
      <c r="T150">
        <v>1392680589329</v>
      </c>
      <c r="U150">
        <v>82.7</v>
      </c>
      <c r="V150">
        <v>23</v>
      </c>
      <c r="W150">
        <v>47.4</v>
      </c>
      <c r="X150">
        <v>25766605</v>
      </c>
    </row>
    <row r="151" spans="1:24" x14ac:dyDescent="0.25">
      <c r="A151">
        <v>290</v>
      </c>
      <c r="B151" t="s">
        <v>351</v>
      </c>
      <c r="C151" t="s">
        <v>1127</v>
      </c>
      <c r="D151" t="s">
        <v>74</v>
      </c>
      <c r="E151" t="s">
        <v>143</v>
      </c>
      <c r="F151" t="s">
        <v>517</v>
      </c>
      <c r="G151" t="s">
        <v>351</v>
      </c>
      <c r="H151" t="b">
        <v>1</v>
      </c>
      <c r="I151" t="s">
        <v>1796</v>
      </c>
      <c r="J151" t="s">
        <v>1128</v>
      </c>
      <c r="K151" t="s">
        <v>1129</v>
      </c>
      <c r="L151">
        <v>7600</v>
      </c>
      <c r="M151">
        <v>1933</v>
      </c>
      <c r="N151">
        <v>9</v>
      </c>
      <c r="O151">
        <v>19</v>
      </c>
      <c r="P151" s="3">
        <v>12316</v>
      </c>
      <c r="Q151" s="3">
        <v>45838</v>
      </c>
      <c r="R151">
        <v>91.778909561940651</v>
      </c>
      <c r="S151">
        <v>180.44</v>
      </c>
      <c r="T151">
        <v>2611000000000</v>
      </c>
      <c r="U151">
        <v>69.400000000000006</v>
      </c>
      <c r="V151">
        <v>11.2</v>
      </c>
      <c r="W151">
        <v>49.7</v>
      </c>
      <c r="X151">
        <v>1366417754</v>
      </c>
    </row>
    <row r="152" spans="1:24" x14ac:dyDescent="0.25">
      <c r="A152">
        <v>232</v>
      </c>
      <c r="B152" t="s">
        <v>38</v>
      </c>
      <c r="C152" t="s">
        <v>958</v>
      </c>
      <c r="D152" t="s">
        <v>158</v>
      </c>
      <c r="E152" t="s">
        <v>959</v>
      </c>
      <c r="F152" t="s">
        <v>731</v>
      </c>
      <c r="G152" t="s">
        <v>38</v>
      </c>
      <c r="H152" t="b">
        <v>1</v>
      </c>
      <c r="I152" t="s">
        <v>1796</v>
      </c>
      <c r="J152" t="s">
        <v>960</v>
      </c>
      <c r="K152" t="s">
        <v>961</v>
      </c>
      <c r="L152">
        <v>8600</v>
      </c>
      <c r="M152">
        <v>1944</v>
      </c>
      <c r="N152">
        <v>1</v>
      </c>
      <c r="O152">
        <v>21</v>
      </c>
      <c r="P152" s="3">
        <v>16092</v>
      </c>
      <c r="Q152" s="3">
        <v>45838</v>
      </c>
      <c r="R152">
        <v>81.438749958265163</v>
      </c>
      <c r="S152">
        <v>112.85</v>
      </c>
      <c r="T152">
        <v>3845630030824</v>
      </c>
      <c r="U152">
        <v>80.900000000000006</v>
      </c>
      <c r="V152">
        <v>11.5</v>
      </c>
      <c r="W152">
        <v>48.8</v>
      </c>
      <c r="X152">
        <v>83132799</v>
      </c>
    </row>
    <row r="153" spans="1:24" x14ac:dyDescent="0.25">
      <c r="A153">
        <v>64</v>
      </c>
      <c r="B153" t="s">
        <v>250</v>
      </c>
      <c r="C153" t="s">
        <v>335</v>
      </c>
      <c r="D153" t="s">
        <v>105</v>
      </c>
      <c r="E153" t="s">
        <v>336</v>
      </c>
      <c r="F153" t="s">
        <v>337</v>
      </c>
      <c r="G153" t="s">
        <v>250</v>
      </c>
      <c r="H153" t="b">
        <v>1</v>
      </c>
      <c r="I153" t="s">
        <v>1796</v>
      </c>
      <c r="J153" t="s">
        <v>338</v>
      </c>
      <c r="K153" t="s">
        <v>339</v>
      </c>
      <c r="L153">
        <v>23400</v>
      </c>
      <c r="M153">
        <v>1942</v>
      </c>
      <c r="N153">
        <v>8</v>
      </c>
      <c r="O153">
        <v>11</v>
      </c>
      <c r="P153" s="3">
        <v>15564</v>
      </c>
      <c r="Q153" s="3">
        <v>45838</v>
      </c>
      <c r="R153">
        <v>82.885694729637237</v>
      </c>
      <c r="S153">
        <v>125.08</v>
      </c>
      <c r="T153">
        <v>19910000000000</v>
      </c>
      <c r="U153">
        <v>77</v>
      </c>
      <c r="V153">
        <v>9.4</v>
      </c>
      <c r="W153">
        <v>59.2</v>
      </c>
      <c r="X153">
        <v>1397715000</v>
      </c>
    </row>
    <row r="154" spans="1:24" x14ac:dyDescent="0.25">
      <c r="A154">
        <v>299</v>
      </c>
      <c r="B154" t="s">
        <v>49</v>
      </c>
      <c r="C154" t="s">
        <v>1154</v>
      </c>
      <c r="D154" t="s">
        <v>32</v>
      </c>
      <c r="E154" t="s">
        <v>61</v>
      </c>
      <c r="F154" t="s">
        <v>802</v>
      </c>
      <c r="G154" t="s">
        <v>49</v>
      </c>
      <c r="H154" t="b">
        <v>1</v>
      </c>
      <c r="I154" t="s">
        <v>1796</v>
      </c>
      <c r="J154" t="s">
        <v>1155</v>
      </c>
      <c r="K154" t="s">
        <v>1113</v>
      </c>
      <c r="L154">
        <v>7500</v>
      </c>
      <c r="M154">
        <v>1944</v>
      </c>
      <c r="N154">
        <v>1</v>
      </c>
      <c r="O154">
        <v>6</v>
      </c>
      <c r="P154" s="3">
        <v>16077</v>
      </c>
      <c r="Q154" s="3">
        <v>45838</v>
      </c>
      <c r="R154">
        <v>81.47981703448967</v>
      </c>
      <c r="S154">
        <v>117.24</v>
      </c>
      <c r="T154">
        <v>21427700000000</v>
      </c>
      <c r="U154">
        <v>78.5</v>
      </c>
      <c r="V154">
        <v>9.6</v>
      </c>
      <c r="W154">
        <v>36.6</v>
      </c>
      <c r="X154">
        <v>328239523</v>
      </c>
    </row>
    <row r="155" spans="1:24" x14ac:dyDescent="0.25">
      <c r="A155">
        <v>383</v>
      </c>
      <c r="B155" t="s">
        <v>38</v>
      </c>
      <c r="C155" t="s">
        <v>1436</v>
      </c>
      <c r="D155" t="s">
        <v>32</v>
      </c>
      <c r="E155" t="s">
        <v>1437</v>
      </c>
      <c r="F155" t="s">
        <v>387</v>
      </c>
      <c r="G155" t="s">
        <v>38</v>
      </c>
      <c r="H155" t="b">
        <v>1</v>
      </c>
      <c r="I155" t="s">
        <v>1796</v>
      </c>
      <c r="J155" t="s">
        <v>1438</v>
      </c>
      <c r="K155" t="s">
        <v>1113</v>
      </c>
      <c r="L155">
        <v>6600</v>
      </c>
      <c r="M155">
        <v>1959</v>
      </c>
      <c r="N155">
        <v>10</v>
      </c>
      <c r="O155">
        <v>8</v>
      </c>
      <c r="P155" s="3">
        <v>21831</v>
      </c>
      <c r="Q155" s="3">
        <v>45838</v>
      </c>
      <c r="R155">
        <v>65.726912389669835</v>
      </c>
      <c r="S155">
        <v>117.24</v>
      </c>
      <c r="T155">
        <v>21427700000000</v>
      </c>
      <c r="U155">
        <v>78.5</v>
      </c>
      <c r="V155">
        <v>9.6</v>
      </c>
      <c r="W155">
        <v>36.6</v>
      </c>
      <c r="X155">
        <v>328239523</v>
      </c>
    </row>
    <row r="156" spans="1:24" x14ac:dyDescent="0.25">
      <c r="A156">
        <v>282</v>
      </c>
      <c r="B156" t="s">
        <v>38</v>
      </c>
      <c r="C156" t="s">
        <v>1111</v>
      </c>
      <c r="D156" t="s">
        <v>32</v>
      </c>
      <c r="E156" t="s">
        <v>464</v>
      </c>
      <c r="F156" t="s">
        <v>387</v>
      </c>
      <c r="G156" t="s">
        <v>38</v>
      </c>
      <c r="H156" t="b">
        <v>1</v>
      </c>
      <c r="I156" t="s">
        <v>1796</v>
      </c>
      <c r="J156" t="s">
        <v>1112</v>
      </c>
      <c r="K156" t="s">
        <v>1113</v>
      </c>
      <c r="L156">
        <v>7700</v>
      </c>
      <c r="M156">
        <v>1954</v>
      </c>
      <c r="N156">
        <v>9</v>
      </c>
      <c r="O156">
        <v>20</v>
      </c>
      <c r="P156" s="3">
        <v>19987</v>
      </c>
      <c r="Q156" s="3">
        <v>45838</v>
      </c>
      <c r="R156">
        <v>70.776180698151947</v>
      </c>
      <c r="S156">
        <v>117.24</v>
      </c>
      <c r="T156">
        <v>21427700000000</v>
      </c>
      <c r="U156">
        <v>78.5</v>
      </c>
      <c r="V156">
        <v>9.6</v>
      </c>
      <c r="W156">
        <v>36.6</v>
      </c>
      <c r="X156">
        <v>328239523</v>
      </c>
    </row>
    <row r="157" spans="1:24" x14ac:dyDescent="0.25">
      <c r="A157">
        <v>115</v>
      </c>
      <c r="B157" t="s">
        <v>30</v>
      </c>
      <c r="C157" t="s">
        <v>529</v>
      </c>
      <c r="D157" t="s">
        <v>105</v>
      </c>
      <c r="E157" t="s">
        <v>214</v>
      </c>
      <c r="F157" t="s">
        <v>215</v>
      </c>
      <c r="G157" t="s">
        <v>30</v>
      </c>
      <c r="H157" t="b">
        <v>1</v>
      </c>
      <c r="I157" t="s">
        <v>1796</v>
      </c>
      <c r="J157" t="s">
        <v>248</v>
      </c>
      <c r="K157" t="s">
        <v>530</v>
      </c>
      <c r="L157">
        <v>15200</v>
      </c>
      <c r="M157">
        <v>1967</v>
      </c>
      <c r="N157">
        <v>1</v>
      </c>
      <c r="O157">
        <v>1</v>
      </c>
      <c r="P157" s="3">
        <v>24473</v>
      </c>
      <c r="Q157" s="3">
        <v>45838</v>
      </c>
      <c r="R157">
        <v>58.49350348027842</v>
      </c>
      <c r="S157">
        <v>125.08</v>
      </c>
      <c r="T157">
        <v>19910000000000</v>
      </c>
      <c r="U157">
        <v>77</v>
      </c>
      <c r="V157">
        <v>9.4</v>
      </c>
      <c r="W157">
        <v>59.2</v>
      </c>
      <c r="X157">
        <v>1397715000</v>
      </c>
    </row>
    <row r="158" spans="1:24" x14ac:dyDescent="0.25">
      <c r="A158">
        <v>497</v>
      </c>
      <c r="B158" t="s">
        <v>250</v>
      </c>
      <c r="C158" t="s">
        <v>1757</v>
      </c>
      <c r="D158" t="s">
        <v>1758</v>
      </c>
      <c r="E158" t="s">
        <v>1759</v>
      </c>
      <c r="F158" t="s">
        <v>1760</v>
      </c>
      <c r="G158" t="s">
        <v>250</v>
      </c>
      <c r="H158" t="b">
        <v>1</v>
      </c>
      <c r="I158" t="s">
        <v>1796</v>
      </c>
      <c r="J158" t="s">
        <v>1761</v>
      </c>
      <c r="K158" t="s">
        <v>1762</v>
      </c>
      <c r="L158">
        <v>5300</v>
      </c>
      <c r="M158">
        <v>1962</v>
      </c>
      <c r="N158">
        <v>9</v>
      </c>
      <c r="O158">
        <v>26</v>
      </c>
      <c r="P158" s="3">
        <v>22915</v>
      </c>
      <c r="Q158" s="3">
        <v>45838</v>
      </c>
      <c r="R158">
        <v>62.75975359342916</v>
      </c>
      <c r="S158">
        <v>234.44</v>
      </c>
      <c r="T158">
        <v>754411708203</v>
      </c>
      <c r="U158">
        <v>77.400000000000006</v>
      </c>
      <c r="V158">
        <v>17.899999999999999</v>
      </c>
      <c r="W158">
        <v>42.3</v>
      </c>
      <c r="X158">
        <v>83429615</v>
      </c>
    </row>
    <row r="159" spans="1:24" x14ac:dyDescent="0.25">
      <c r="A159">
        <v>127</v>
      </c>
      <c r="B159" t="s">
        <v>72</v>
      </c>
      <c r="C159" t="s">
        <v>571</v>
      </c>
      <c r="D159" t="s">
        <v>226</v>
      </c>
      <c r="E159" t="s">
        <v>227</v>
      </c>
      <c r="F159" t="s">
        <v>172</v>
      </c>
      <c r="G159" t="s">
        <v>72</v>
      </c>
      <c r="H159" t="b">
        <v>0</v>
      </c>
      <c r="I159" t="s">
        <v>1796</v>
      </c>
      <c r="J159" t="s">
        <v>572</v>
      </c>
      <c r="K159" t="s">
        <v>573</v>
      </c>
      <c r="L159">
        <v>14000</v>
      </c>
      <c r="M159">
        <v>1955</v>
      </c>
      <c r="N159">
        <v>10</v>
      </c>
      <c r="O159">
        <v>2</v>
      </c>
      <c r="P159" s="3">
        <v>20364</v>
      </c>
      <c r="Q159" s="3">
        <v>45838</v>
      </c>
      <c r="R159">
        <v>69.743338603323949</v>
      </c>
      <c r="S159">
        <v>119.62</v>
      </c>
      <c r="T159">
        <v>2827113184696</v>
      </c>
      <c r="U159">
        <v>81.3</v>
      </c>
      <c r="V159">
        <v>25.5</v>
      </c>
      <c r="W159">
        <v>30.6</v>
      </c>
      <c r="X159">
        <v>66834405</v>
      </c>
    </row>
    <row r="160" spans="1:24" x14ac:dyDescent="0.25">
      <c r="A160">
        <v>332</v>
      </c>
      <c r="B160" t="s">
        <v>59</v>
      </c>
      <c r="C160" t="s">
        <v>1266</v>
      </c>
      <c r="D160" t="s">
        <v>226</v>
      </c>
      <c r="E160" t="s">
        <v>227</v>
      </c>
      <c r="F160" t="s">
        <v>281</v>
      </c>
      <c r="G160" t="s">
        <v>59</v>
      </c>
      <c r="H160" t="b">
        <v>1</v>
      </c>
      <c r="I160" t="s">
        <v>1796</v>
      </c>
      <c r="J160" t="s">
        <v>1264</v>
      </c>
      <c r="K160" t="s">
        <v>1267</v>
      </c>
      <c r="L160">
        <v>7000</v>
      </c>
      <c r="M160">
        <v>1982</v>
      </c>
      <c r="N160">
        <v>3</v>
      </c>
      <c r="O160">
        <v>29</v>
      </c>
      <c r="P160" s="3">
        <v>30039</v>
      </c>
      <c r="Q160" s="3">
        <v>45838</v>
      </c>
      <c r="R160">
        <v>43.25530458590007</v>
      </c>
      <c r="S160">
        <v>119.62</v>
      </c>
      <c r="T160">
        <v>2827113184696</v>
      </c>
      <c r="U160">
        <v>81.3</v>
      </c>
      <c r="V160">
        <v>25.5</v>
      </c>
      <c r="W160">
        <v>30.6</v>
      </c>
      <c r="X160">
        <v>66834405</v>
      </c>
    </row>
    <row r="161" spans="1:24" x14ac:dyDescent="0.25">
      <c r="A161">
        <v>344</v>
      </c>
      <c r="B161" t="s">
        <v>462</v>
      </c>
      <c r="C161" t="s">
        <v>1311</v>
      </c>
      <c r="D161" t="s">
        <v>32</v>
      </c>
      <c r="E161" t="s">
        <v>1312</v>
      </c>
      <c r="F161" t="s">
        <v>465</v>
      </c>
      <c r="G161" t="s">
        <v>462</v>
      </c>
      <c r="H161" t="b">
        <v>1</v>
      </c>
      <c r="I161" t="s">
        <v>1796</v>
      </c>
      <c r="J161" t="s">
        <v>1313</v>
      </c>
      <c r="K161" t="s">
        <v>1267</v>
      </c>
      <c r="L161">
        <v>6900</v>
      </c>
      <c r="M161">
        <v>1942</v>
      </c>
      <c r="N161">
        <v>9</v>
      </c>
      <c r="O161">
        <v>20</v>
      </c>
      <c r="P161" s="3">
        <v>15604</v>
      </c>
      <c r="Q161" s="3">
        <v>45838</v>
      </c>
      <c r="R161">
        <v>82.776180698151947</v>
      </c>
      <c r="S161">
        <v>117.24</v>
      </c>
      <c r="T161">
        <v>21427700000000</v>
      </c>
      <c r="U161">
        <v>78.5</v>
      </c>
      <c r="V161">
        <v>9.6</v>
      </c>
      <c r="W161">
        <v>36.6</v>
      </c>
      <c r="X161">
        <v>328239523</v>
      </c>
    </row>
    <row r="162" spans="1:24" x14ac:dyDescent="0.25">
      <c r="A162">
        <v>65</v>
      </c>
      <c r="B162" t="s">
        <v>272</v>
      </c>
      <c r="C162" t="s">
        <v>340</v>
      </c>
      <c r="D162" t="s">
        <v>341</v>
      </c>
      <c r="E162" t="s">
        <v>342</v>
      </c>
      <c r="F162" t="s">
        <v>276</v>
      </c>
      <c r="G162" t="s">
        <v>272</v>
      </c>
      <c r="H162" t="b">
        <v>0</v>
      </c>
      <c r="I162" t="s">
        <v>1797</v>
      </c>
      <c r="J162" t="s">
        <v>343</v>
      </c>
      <c r="K162" t="s">
        <v>344</v>
      </c>
      <c r="L162">
        <v>23100</v>
      </c>
      <c r="M162">
        <v>1943</v>
      </c>
      <c r="N162">
        <v>1</v>
      </c>
      <c r="O162">
        <v>1</v>
      </c>
      <c r="P162" s="3">
        <v>15707</v>
      </c>
      <c r="Q162" s="3">
        <v>45838</v>
      </c>
      <c r="R162">
        <v>82.493501781237626</v>
      </c>
      <c r="S162">
        <v>131.91</v>
      </c>
      <c r="T162">
        <v>282318159745</v>
      </c>
      <c r="U162">
        <v>80</v>
      </c>
      <c r="V162">
        <v>18.2</v>
      </c>
      <c r="W162">
        <v>34</v>
      </c>
      <c r="X162">
        <v>18952038</v>
      </c>
    </row>
    <row r="163" spans="1:24" x14ac:dyDescent="0.25">
      <c r="A163">
        <v>312</v>
      </c>
      <c r="B163" t="s">
        <v>272</v>
      </c>
      <c r="C163" t="s">
        <v>1190</v>
      </c>
      <c r="D163" t="s">
        <v>327</v>
      </c>
      <c r="E163" t="s">
        <v>328</v>
      </c>
      <c r="F163" t="s">
        <v>1191</v>
      </c>
      <c r="G163" t="s">
        <v>272</v>
      </c>
      <c r="H163" t="b">
        <v>1</v>
      </c>
      <c r="I163" t="s">
        <v>1796</v>
      </c>
      <c r="J163" t="s">
        <v>1192</v>
      </c>
      <c r="K163" t="s">
        <v>1193</v>
      </c>
      <c r="L163">
        <v>7300</v>
      </c>
      <c r="M163">
        <v>1963</v>
      </c>
      <c r="N163">
        <v>12</v>
      </c>
      <c r="O163">
        <v>5</v>
      </c>
      <c r="P163" s="3">
        <v>23350</v>
      </c>
      <c r="Q163" s="3">
        <v>45838</v>
      </c>
      <c r="R163">
        <v>61.568119594976316</v>
      </c>
      <c r="S163">
        <v>180.75</v>
      </c>
      <c r="T163">
        <v>1699876578871</v>
      </c>
      <c r="U163">
        <v>72.7</v>
      </c>
      <c r="V163">
        <v>11.4</v>
      </c>
      <c r="W163">
        <v>46.2</v>
      </c>
      <c r="X163">
        <v>144373535</v>
      </c>
    </row>
    <row r="164" spans="1:24" x14ac:dyDescent="0.25">
      <c r="A164">
        <v>153</v>
      </c>
      <c r="B164" t="s">
        <v>49</v>
      </c>
      <c r="C164" t="s">
        <v>663</v>
      </c>
      <c r="D164" t="s">
        <v>32</v>
      </c>
      <c r="E164" t="s">
        <v>61</v>
      </c>
      <c r="F164" t="s">
        <v>204</v>
      </c>
      <c r="G164" t="s">
        <v>49</v>
      </c>
      <c r="H164" t="b">
        <v>1</v>
      </c>
      <c r="I164" t="s">
        <v>1796</v>
      </c>
      <c r="J164" t="s">
        <v>664</v>
      </c>
      <c r="K164" t="s">
        <v>665</v>
      </c>
      <c r="L164">
        <v>11300</v>
      </c>
      <c r="M164">
        <v>1948</v>
      </c>
      <c r="N164">
        <v>9</v>
      </c>
      <c r="O164">
        <v>30</v>
      </c>
      <c r="P164" s="3">
        <v>17806</v>
      </c>
      <c r="Q164" s="3">
        <v>45838</v>
      </c>
      <c r="R164">
        <v>76.746086346086344</v>
      </c>
      <c r="S164">
        <v>117.24</v>
      </c>
      <c r="T164">
        <v>21427700000000</v>
      </c>
      <c r="U164">
        <v>78.5</v>
      </c>
      <c r="V164">
        <v>9.6</v>
      </c>
      <c r="W164">
        <v>36.6</v>
      </c>
      <c r="X164">
        <v>328239523</v>
      </c>
    </row>
    <row r="165" spans="1:24" x14ac:dyDescent="0.25">
      <c r="A165">
        <v>215</v>
      </c>
      <c r="B165" t="s">
        <v>272</v>
      </c>
      <c r="C165" t="s">
        <v>891</v>
      </c>
      <c r="D165" t="s">
        <v>170</v>
      </c>
      <c r="E165" t="s">
        <v>892</v>
      </c>
      <c r="F165" t="s">
        <v>276</v>
      </c>
      <c r="G165" t="s">
        <v>272</v>
      </c>
      <c r="H165" t="b">
        <v>1</v>
      </c>
      <c r="I165" t="s">
        <v>1796</v>
      </c>
      <c r="J165" t="s">
        <v>893</v>
      </c>
      <c r="K165" t="s">
        <v>894</v>
      </c>
      <c r="L165">
        <v>9000</v>
      </c>
      <c r="M165">
        <v>1957</v>
      </c>
      <c r="N165">
        <v>1</v>
      </c>
      <c r="O165">
        <v>7</v>
      </c>
      <c r="P165" s="3">
        <v>20827</v>
      </c>
      <c r="Q165" s="3">
        <v>45838</v>
      </c>
      <c r="R165">
        <v>68.477065312276807</v>
      </c>
      <c r="S165">
        <v>99.55</v>
      </c>
      <c r="T165">
        <v>703082435360</v>
      </c>
      <c r="U165">
        <v>83.6</v>
      </c>
      <c r="V165">
        <v>10.1</v>
      </c>
      <c r="W165">
        <v>28.8</v>
      </c>
      <c r="X165">
        <v>8574832</v>
      </c>
    </row>
    <row r="166" spans="1:24" x14ac:dyDescent="0.25">
      <c r="A166">
        <v>282</v>
      </c>
      <c r="B166" t="s">
        <v>462</v>
      </c>
      <c r="C166" t="s">
        <v>1116</v>
      </c>
      <c r="D166" t="s">
        <v>1117</v>
      </c>
      <c r="E166" t="s">
        <v>1118</v>
      </c>
      <c r="F166" t="s">
        <v>465</v>
      </c>
      <c r="G166" t="s">
        <v>462</v>
      </c>
      <c r="H166" t="b">
        <v>1</v>
      </c>
      <c r="I166" t="s">
        <v>1796</v>
      </c>
      <c r="J166" t="s">
        <v>1119</v>
      </c>
      <c r="K166" t="s">
        <v>1120</v>
      </c>
      <c r="L166">
        <v>7700</v>
      </c>
      <c r="M166">
        <v>1961</v>
      </c>
      <c r="N166">
        <v>6</v>
      </c>
      <c r="O166">
        <v>23</v>
      </c>
      <c r="P166" s="3">
        <v>22455</v>
      </c>
      <c r="Q166" s="3">
        <v>45838</v>
      </c>
      <c r="R166">
        <v>64.019839096920933</v>
      </c>
      <c r="S166">
        <v>120.27</v>
      </c>
      <c r="T166">
        <v>403336363636</v>
      </c>
      <c r="U166">
        <v>82.8</v>
      </c>
      <c r="V166">
        <v>23.9</v>
      </c>
      <c r="W166">
        <v>36.200000000000003</v>
      </c>
      <c r="X166">
        <v>5347896</v>
      </c>
    </row>
    <row r="167" spans="1:24" x14ac:dyDescent="0.25">
      <c r="A167">
        <v>332</v>
      </c>
      <c r="B167" t="s">
        <v>103</v>
      </c>
      <c r="C167" t="s">
        <v>1284</v>
      </c>
      <c r="D167" t="s">
        <v>32</v>
      </c>
      <c r="E167" t="s">
        <v>1285</v>
      </c>
      <c r="F167" t="s">
        <v>1286</v>
      </c>
      <c r="G167" t="s">
        <v>103</v>
      </c>
      <c r="H167" t="b">
        <v>1</v>
      </c>
      <c r="I167" t="s">
        <v>1796</v>
      </c>
      <c r="J167" t="s">
        <v>1287</v>
      </c>
      <c r="K167" t="s">
        <v>1288</v>
      </c>
      <c r="L167">
        <v>7000</v>
      </c>
      <c r="M167">
        <v>1953</v>
      </c>
      <c r="N167">
        <v>12</v>
      </c>
      <c r="O167">
        <v>29</v>
      </c>
      <c r="P167" s="3">
        <v>19722</v>
      </c>
      <c r="Q167" s="3">
        <v>45838</v>
      </c>
      <c r="R167">
        <v>71.502381577466906</v>
      </c>
      <c r="S167">
        <v>117.24</v>
      </c>
      <c r="T167">
        <v>21427700000000</v>
      </c>
      <c r="U167">
        <v>78.5</v>
      </c>
      <c r="V167">
        <v>9.6</v>
      </c>
      <c r="W167">
        <v>36.6</v>
      </c>
      <c r="X167">
        <v>328239523</v>
      </c>
    </row>
    <row r="168" spans="1:24" x14ac:dyDescent="0.25">
      <c r="A168">
        <v>332</v>
      </c>
      <c r="B168" t="s">
        <v>38</v>
      </c>
      <c r="C168" t="s">
        <v>1268</v>
      </c>
      <c r="D168" t="s">
        <v>32</v>
      </c>
      <c r="E168" t="s">
        <v>1269</v>
      </c>
      <c r="F168" t="s">
        <v>1270</v>
      </c>
      <c r="G168" t="s">
        <v>38</v>
      </c>
      <c r="H168" t="b">
        <v>1</v>
      </c>
      <c r="I168" t="s">
        <v>1796</v>
      </c>
      <c r="J168" t="s">
        <v>1271</v>
      </c>
      <c r="K168" t="s">
        <v>334</v>
      </c>
      <c r="L168">
        <v>7000</v>
      </c>
      <c r="M168">
        <v>1945</v>
      </c>
      <c r="N168">
        <v>7</v>
      </c>
      <c r="O168">
        <v>23</v>
      </c>
      <c r="P168" s="3">
        <v>16641</v>
      </c>
      <c r="Q168" s="3">
        <v>45838</v>
      </c>
      <c r="R168">
        <v>79.937704918032779</v>
      </c>
      <c r="S168">
        <v>117.24</v>
      </c>
      <c r="T168">
        <v>21427700000000</v>
      </c>
      <c r="U168">
        <v>78.5</v>
      </c>
      <c r="V168">
        <v>9.6</v>
      </c>
      <c r="W168">
        <v>36.6</v>
      </c>
      <c r="X168">
        <v>328239523</v>
      </c>
    </row>
    <row r="169" spans="1:24" x14ac:dyDescent="0.25">
      <c r="A169">
        <v>63</v>
      </c>
      <c r="B169" t="s">
        <v>38</v>
      </c>
      <c r="C169" t="s">
        <v>333</v>
      </c>
      <c r="D169" t="s">
        <v>105</v>
      </c>
      <c r="E169" t="s">
        <v>106</v>
      </c>
      <c r="F169" t="s">
        <v>247</v>
      </c>
      <c r="G169" t="s">
        <v>38</v>
      </c>
      <c r="H169" t="b">
        <v>1</v>
      </c>
      <c r="I169" t="s">
        <v>1796</v>
      </c>
      <c r="J169" t="s">
        <v>194</v>
      </c>
      <c r="K169" t="s">
        <v>334</v>
      </c>
      <c r="L169">
        <v>23500</v>
      </c>
      <c r="M169">
        <v>1964</v>
      </c>
      <c r="N169">
        <v>9</v>
      </c>
      <c r="O169">
        <v>10</v>
      </c>
      <c r="P169" s="3">
        <v>23630</v>
      </c>
      <c r="Q169" s="3">
        <v>45838</v>
      </c>
      <c r="R169">
        <v>60.800847831846689</v>
      </c>
      <c r="S169">
        <v>125.08</v>
      </c>
      <c r="T169">
        <v>19910000000000</v>
      </c>
      <c r="U169">
        <v>77</v>
      </c>
      <c r="V169">
        <v>9.4</v>
      </c>
      <c r="W169">
        <v>59.2</v>
      </c>
      <c r="X169">
        <v>1397715000</v>
      </c>
    </row>
    <row r="170" spans="1:24" x14ac:dyDescent="0.25">
      <c r="A170">
        <v>31</v>
      </c>
      <c r="B170" t="s">
        <v>103</v>
      </c>
      <c r="C170" t="s">
        <v>183</v>
      </c>
      <c r="D170" t="s">
        <v>32</v>
      </c>
      <c r="E170" t="s">
        <v>184</v>
      </c>
      <c r="F170" t="s">
        <v>185</v>
      </c>
      <c r="G170" t="s">
        <v>103</v>
      </c>
      <c r="H170" t="b">
        <v>0</v>
      </c>
      <c r="I170" t="s">
        <v>1797</v>
      </c>
      <c r="J170" t="s">
        <v>186</v>
      </c>
      <c r="K170" t="s">
        <v>187</v>
      </c>
      <c r="L170">
        <v>38300</v>
      </c>
      <c r="M170">
        <v>1939</v>
      </c>
      <c r="N170">
        <v>10</v>
      </c>
      <c r="O170">
        <v>10</v>
      </c>
      <c r="P170" s="3">
        <v>14528</v>
      </c>
      <c r="Q170" s="3">
        <v>45838</v>
      </c>
      <c r="R170">
        <v>85.721433741385283</v>
      </c>
      <c r="S170">
        <v>117.24</v>
      </c>
      <c r="T170">
        <v>21427700000000</v>
      </c>
      <c r="U170">
        <v>78.5</v>
      </c>
      <c r="V170">
        <v>9.6</v>
      </c>
      <c r="W170">
        <v>36.6</v>
      </c>
      <c r="X170">
        <v>328239523</v>
      </c>
    </row>
    <row r="171" spans="1:24" x14ac:dyDescent="0.25">
      <c r="A171">
        <v>184</v>
      </c>
      <c r="B171" t="s">
        <v>168</v>
      </c>
      <c r="C171" t="s">
        <v>783</v>
      </c>
      <c r="D171" t="s">
        <v>23</v>
      </c>
      <c r="E171" t="s">
        <v>784</v>
      </c>
      <c r="F171" t="s">
        <v>172</v>
      </c>
      <c r="G171" t="s">
        <v>168</v>
      </c>
      <c r="H171" t="b">
        <v>0</v>
      </c>
      <c r="I171" t="s">
        <v>1796</v>
      </c>
      <c r="J171" t="s">
        <v>785</v>
      </c>
      <c r="K171" t="s">
        <v>786</v>
      </c>
      <c r="L171">
        <v>9800</v>
      </c>
      <c r="M171">
        <v>1971</v>
      </c>
      <c r="N171">
        <v>8</v>
      </c>
      <c r="O171">
        <v>10</v>
      </c>
      <c r="P171" s="3">
        <v>26155</v>
      </c>
      <c r="Q171" s="3">
        <v>45838</v>
      </c>
      <c r="R171">
        <v>53.888446413460102</v>
      </c>
      <c r="S171">
        <v>110.05</v>
      </c>
      <c r="T171">
        <v>2715518274227</v>
      </c>
      <c r="U171">
        <v>82.5</v>
      </c>
      <c r="V171">
        <v>24.2</v>
      </c>
      <c r="W171">
        <v>60.7</v>
      </c>
      <c r="X171">
        <v>67059887</v>
      </c>
    </row>
    <row r="172" spans="1:24" x14ac:dyDescent="0.25">
      <c r="A172">
        <v>466</v>
      </c>
      <c r="B172" t="s">
        <v>59</v>
      </c>
      <c r="C172" t="s">
        <v>1663</v>
      </c>
      <c r="D172" t="s">
        <v>32</v>
      </c>
      <c r="E172" t="s">
        <v>1664</v>
      </c>
      <c r="F172" t="s">
        <v>985</v>
      </c>
      <c r="G172" t="s">
        <v>59</v>
      </c>
      <c r="H172" t="b">
        <v>0</v>
      </c>
      <c r="I172" t="s">
        <v>1796</v>
      </c>
      <c r="J172" t="s">
        <v>1665</v>
      </c>
      <c r="K172" t="s">
        <v>350</v>
      </c>
      <c r="L172">
        <v>5500</v>
      </c>
      <c r="M172">
        <v>1957</v>
      </c>
      <c r="N172">
        <v>4</v>
      </c>
      <c r="O172">
        <v>12</v>
      </c>
      <c r="P172" s="3">
        <v>20922</v>
      </c>
      <c r="Q172" s="3">
        <v>45838</v>
      </c>
      <c r="R172">
        <v>68.216966907388311</v>
      </c>
      <c r="S172">
        <v>117.24</v>
      </c>
      <c r="T172">
        <v>21427700000000</v>
      </c>
      <c r="U172">
        <v>78.5</v>
      </c>
      <c r="V172">
        <v>9.6</v>
      </c>
      <c r="W172">
        <v>36.6</v>
      </c>
      <c r="X172">
        <v>328239523</v>
      </c>
    </row>
    <row r="173" spans="1:24" x14ac:dyDescent="0.25">
      <c r="A173">
        <v>206</v>
      </c>
      <c r="B173" t="s">
        <v>250</v>
      </c>
      <c r="C173" t="s">
        <v>860</v>
      </c>
      <c r="D173" t="s">
        <v>226</v>
      </c>
      <c r="E173" t="s">
        <v>861</v>
      </c>
      <c r="F173" t="s">
        <v>862</v>
      </c>
      <c r="G173" t="s">
        <v>250</v>
      </c>
      <c r="H173" t="b">
        <v>1</v>
      </c>
      <c r="I173" t="s">
        <v>1796</v>
      </c>
      <c r="J173" t="s">
        <v>863</v>
      </c>
      <c r="K173" t="s">
        <v>350</v>
      </c>
      <c r="L173">
        <v>9300</v>
      </c>
      <c r="M173">
        <v>1947</v>
      </c>
      <c r="N173">
        <v>5</v>
      </c>
      <c r="O173">
        <v>2</v>
      </c>
      <c r="P173" s="3">
        <v>17289</v>
      </c>
      <c r="Q173" s="3">
        <v>45838</v>
      </c>
      <c r="R173">
        <v>78.162224917691915</v>
      </c>
      <c r="S173">
        <v>119.62</v>
      </c>
      <c r="T173">
        <v>2827113184696</v>
      </c>
      <c r="U173">
        <v>81.3</v>
      </c>
      <c r="V173">
        <v>25.5</v>
      </c>
      <c r="W173">
        <v>30.6</v>
      </c>
      <c r="X173">
        <v>66834405</v>
      </c>
    </row>
    <row r="174" spans="1:24" x14ac:dyDescent="0.25">
      <c r="A174">
        <v>305</v>
      </c>
      <c r="B174" t="s">
        <v>38</v>
      </c>
      <c r="C174" t="s">
        <v>1159</v>
      </c>
      <c r="D174" t="s">
        <v>32</v>
      </c>
      <c r="E174" t="s">
        <v>1160</v>
      </c>
      <c r="F174" t="s">
        <v>731</v>
      </c>
      <c r="G174" t="s">
        <v>38</v>
      </c>
      <c r="H174" t="b">
        <v>1</v>
      </c>
      <c r="I174" t="s">
        <v>1796</v>
      </c>
      <c r="J174" t="s">
        <v>1161</v>
      </c>
      <c r="K174" t="s">
        <v>350</v>
      </c>
      <c r="L174">
        <v>7400</v>
      </c>
      <c r="M174">
        <v>1943</v>
      </c>
      <c r="N174">
        <v>1</v>
      </c>
      <c r="O174">
        <v>6</v>
      </c>
      <c r="P174" s="3">
        <v>15712</v>
      </c>
      <c r="Q174" s="3">
        <v>45838</v>
      </c>
      <c r="R174">
        <v>82.479812640190005</v>
      </c>
      <c r="S174">
        <v>117.24</v>
      </c>
      <c r="T174">
        <v>21427700000000</v>
      </c>
      <c r="U174">
        <v>78.5</v>
      </c>
      <c r="V174">
        <v>9.6</v>
      </c>
      <c r="W174">
        <v>36.6</v>
      </c>
      <c r="X174">
        <v>328239523</v>
      </c>
    </row>
    <row r="175" spans="1:24" x14ac:dyDescent="0.25">
      <c r="A175">
        <v>466</v>
      </c>
      <c r="B175" t="s">
        <v>72</v>
      </c>
      <c r="C175" t="s">
        <v>1683</v>
      </c>
      <c r="D175" t="s">
        <v>133</v>
      </c>
      <c r="E175" t="s">
        <v>1610</v>
      </c>
      <c r="F175" t="s">
        <v>72</v>
      </c>
      <c r="G175" t="s">
        <v>72</v>
      </c>
      <c r="H175" t="b">
        <v>0</v>
      </c>
      <c r="I175" t="s">
        <v>1796</v>
      </c>
      <c r="J175" t="s">
        <v>1611</v>
      </c>
      <c r="K175" t="s">
        <v>350</v>
      </c>
      <c r="L175">
        <v>5500</v>
      </c>
      <c r="M175">
        <v>1928</v>
      </c>
      <c r="N175">
        <v>3</v>
      </c>
      <c r="O175">
        <v>20</v>
      </c>
      <c r="P175" s="3">
        <v>10307</v>
      </c>
      <c r="Q175" s="3">
        <v>45838</v>
      </c>
      <c r="R175">
        <v>97.27721748847604</v>
      </c>
      <c r="S175">
        <v>116.76</v>
      </c>
      <c r="T175">
        <v>1736425629520</v>
      </c>
      <c r="U175">
        <v>81.900000000000006</v>
      </c>
      <c r="V175">
        <v>12.8</v>
      </c>
      <c r="W175">
        <v>24.5</v>
      </c>
      <c r="X175">
        <v>36991981</v>
      </c>
    </row>
    <row r="176" spans="1:24" x14ac:dyDescent="0.25">
      <c r="A176">
        <v>67</v>
      </c>
      <c r="B176" t="s">
        <v>250</v>
      </c>
      <c r="C176" t="s">
        <v>347</v>
      </c>
      <c r="D176" t="s">
        <v>226</v>
      </c>
      <c r="E176" t="s">
        <v>227</v>
      </c>
      <c r="F176" t="s">
        <v>348</v>
      </c>
      <c r="G176" t="s">
        <v>250</v>
      </c>
      <c r="H176" t="b">
        <v>1</v>
      </c>
      <c r="I176" t="s">
        <v>1796</v>
      </c>
      <c r="J176" t="s">
        <v>349</v>
      </c>
      <c r="K176" t="s">
        <v>350</v>
      </c>
      <c r="L176">
        <v>22900</v>
      </c>
      <c r="M176">
        <v>1953</v>
      </c>
      <c r="N176">
        <v>1</v>
      </c>
      <c r="O176">
        <v>1</v>
      </c>
      <c r="P176" s="3">
        <v>19360</v>
      </c>
      <c r="Q176" s="3">
        <v>45838</v>
      </c>
      <c r="R176">
        <v>72.493492855267604</v>
      </c>
      <c r="S176">
        <v>119.62</v>
      </c>
      <c r="T176">
        <v>2827113184696</v>
      </c>
      <c r="U176">
        <v>81.3</v>
      </c>
      <c r="V176">
        <v>25.5</v>
      </c>
      <c r="W176">
        <v>30.6</v>
      </c>
      <c r="X176">
        <v>66834405</v>
      </c>
    </row>
    <row r="177" spans="1:24" x14ac:dyDescent="0.25">
      <c r="A177">
        <v>130</v>
      </c>
      <c r="B177" t="s">
        <v>38</v>
      </c>
      <c r="C177" t="s">
        <v>586</v>
      </c>
      <c r="D177" t="s">
        <v>32</v>
      </c>
      <c r="E177" t="s">
        <v>503</v>
      </c>
      <c r="F177" t="s">
        <v>587</v>
      </c>
      <c r="G177" t="s">
        <v>38</v>
      </c>
      <c r="H177" t="b">
        <v>1</v>
      </c>
      <c r="I177" t="s">
        <v>1796</v>
      </c>
      <c r="J177" t="s">
        <v>588</v>
      </c>
      <c r="K177" t="s">
        <v>589</v>
      </c>
      <c r="L177">
        <v>13700</v>
      </c>
      <c r="M177">
        <v>1976</v>
      </c>
      <c r="N177">
        <v>2</v>
      </c>
      <c r="O177">
        <v>24</v>
      </c>
      <c r="P177" s="3">
        <v>27814</v>
      </c>
      <c r="Q177" s="3">
        <v>45838</v>
      </c>
      <c r="R177">
        <v>49.345671576411327</v>
      </c>
      <c r="S177">
        <v>117.24</v>
      </c>
      <c r="T177">
        <v>21427700000000</v>
      </c>
      <c r="U177">
        <v>78.5</v>
      </c>
      <c r="V177">
        <v>9.6</v>
      </c>
      <c r="W177">
        <v>36.6</v>
      </c>
      <c r="X177">
        <v>328239523</v>
      </c>
    </row>
    <row r="178" spans="1:24" x14ac:dyDescent="0.25">
      <c r="A178">
        <v>437</v>
      </c>
      <c r="B178" t="s">
        <v>72</v>
      </c>
      <c r="C178" t="s">
        <v>1577</v>
      </c>
      <c r="D178" t="s">
        <v>532</v>
      </c>
      <c r="E178" t="s">
        <v>533</v>
      </c>
      <c r="F178" t="s">
        <v>72</v>
      </c>
      <c r="G178" t="s">
        <v>72</v>
      </c>
      <c r="H178" t="b">
        <v>0</v>
      </c>
      <c r="I178" t="s">
        <v>1796</v>
      </c>
      <c r="J178" t="s">
        <v>1578</v>
      </c>
      <c r="K178" t="s">
        <v>1579</v>
      </c>
      <c r="L178">
        <v>5900</v>
      </c>
      <c r="M178">
        <v>1930</v>
      </c>
      <c r="N178">
        <v>4</v>
      </c>
      <c r="O178">
        <v>1</v>
      </c>
      <c r="P178" s="3">
        <v>11049</v>
      </c>
      <c r="Q178" s="3">
        <v>45838</v>
      </c>
      <c r="R178">
        <v>95.247091033538666</v>
      </c>
      <c r="S178">
        <v>113.27</v>
      </c>
      <c r="T178">
        <v>543649976166</v>
      </c>
      <c r="U178">
        <v>76.900000000000006</v>
      </c>
      <c r="V178">
        <v>14.9</v>
      </c>
      <c r="W178">
        <v>29.5</v>
      </c>
      <c r="X178">
        <v>69625582</v>
      </c>
    </row>
    <row r="179" spans="1:24" x14ac:dyDescent="0.25">
      <c r="A179">
        <v>425</v>
      </c>
      <c r="B179" t="s">
        <v>38</v>
      </c>
      <c r="C179" t="s">
        <v>1552</v>
      </c>
      <c r="D179" t="s">
        <v>32</v>
      </c>
      <c r="E179" t="s">
        <v>1553</v>
      </c>
      <c r="F179" t="s">
        <v>1554</v>
      </c>
      <c r="G179" t="s">
        <v>38</v>
      </c>
      <c r="H179" t="b">
        <v>1</v>
      </c>
      <c r="I179" t="s">
        <v>1796</v>
      </c>
      <c r="J179" t="s">
        <v>1555</v>
      </c>
      <c r="K179" t="s">
        <v>1556</v>
      </c>
      <c r="L179">
        <v>6000</v>
      </c>
      <c r="M179">
        <v>1959</v>
      </c>
      <c r="N179">
        <v>8</v>
      </c>
      <c r="O179">
        <v>26</v>
      </c>
      <c r="P179" s="3">
        <v>21788</v>
      </c>
      <c r="Q179" s="3">
        <v>45838</v>
      </c>
      <c r="R179">
        <v>65.844638770840149</v>
      </c>
      <c r="S179">
        <v>117.24</v>
      </c>
      <c r="T179">
        <v>21427700000000</v>
      </c>
      <c r="U179">
        <v>78.5</v>
      </c>
      <c r="V179">
        <v>9.6</v>
      </c>
      <c r="W179">
        <v>36.6</v>
      </c>
      <c r="X179">
        <v>328239523</v>
      </c>
    </row>
    <row r="180" spans="1:24" x14ac:dyDescent="0.25">
      <c r="A180">
        <v>268</v>
      </c>
      <c r="B180" t="s">
        <v>38</v>
      </c>
      <c r="C180" t="s">
        <v>1068</v>
      </c>
      <c r="D180" t="s">
        <v>800</v>
      </c>
      <c r="E180" t="s">
        <v>801</v>
      </c>
      <c r="F180" t="s">
        <v>1069</v>
      </c>
      <c r="G180" t="s">
        <v>38</v>
      </c>
      <c r="H180" t="b">
        <v>0</v>
      </c>
      <c r="I180" t="s">
        <v>1796</v>
      </c>
      <c r="J180" t="s">
        <v>1070</v>
      </c>
      <c r="K180" t="s">
        <v>1071</v>
      </c>
      <c r="L180">
        <v>7900</v>
      </c>
      <c r="M180">
        <v>1968</v>
      </c>
      <c r="N180">
        <v>6</v>
      </c>
      <c r="O180">
        <v>23</v>
      </c>
      <c r="P180" s="3">
        <v>25012</v>
      </c>
      <c r="Q180" s="3">
        <v>45838</v>
      </c>
      <c r="R180">
        <v>57.01713476516403</v>
      </c>
      <c r="S180">
        <v>115.16</v>
      </c>
      <c r="T180">
        <v>2029000000000</v>
      </c>
      <c r="U180">
        <v>82.6</v>
      </c>
      <c r="V180">
        <v>15.6</v>
      </c>
      <c r="W180">
        <v>33.200000000000003</v>
      </c>
      <c r="X180">
        <v>51709098</v>
      </c>
    </row>
    <row r="181" spans="1:24" x14ac:dyDescent="0.25">
      <c r="A181">
        <v>282</v>
      </c>
      <c r="B181" t="s">
        <v>103</v>
      </c>
      <c r="C181" t="s">
        <v>1099</v>
      </c>
      <c r="D181" t="s">
        <v>23</v>
      </c>
      <c r="E181" t="s">
        <v>365</v>
      </c>
      <c r="F181" t="s">
        <v>366</v>
      </c>
      <c r="G181" t="s">
        <v>103</v>
      </c>
      <c r="H181" t="b">
        <v>0</v>
      </c>
      <c r="I181" t="s">
        <v>1796</v>
      </c>
      <c r="J181" t="s">
        <v>367</v>
      </c>
      <c r="K181" t="s">
        <v>1100</v>
      </c>
      <c r="L181">
        <v>7700</v>
      </c>
      <c r="M181">
        <v>1967</v>
      </c>
      <c r="N181">
        <v>6</v>
      </c>
      <c r="O181">
        <v>5</v>
      </c>
      <c r="P181" s="3">
        <v>24628</v>
      </c>
      <c r="Q181" s="3">
        <v>45838</v>
      </c>
      <c r="R181">
        <v>58.069141531322508</v>
      </c>
      <c r="S181">
        <v>110.05</v>
      </c>
      <c r="T181">
        <v>2715518274227</v>
      </c>
      <c r="U181">
        <v>82.5</v>
      </c>
      <c r="V181">
        <v>24.2</v>
      </c>
      <c r="W181">
        <v>60.7</v>
      </c>
      <c r="X181">
        <v>67059887</v>
      </c>
    </row>
    <row r="182" spans="1:24" x14ac:dyDescent="0.25">
      <c r="A182">
        <v>3</v>
      </c>
      <c r="B182" t="s">
        <v>38</v>
      </c>
      <c r="C182" t="s">
        <v>39</v>
      </c>
      <c r="D182" t="s">
        <v>32</v>
      </c>
      <c r="E182" t="s">
        <v>40</v>
      </c>
      <c r="F182" t="s">
        <v>41</v>
      </c>
      <c r="G182" t="s">
        <v>38</v>
      </c>
      <c r="H182" t="b">
        <v>1</v>
      </c>
      <c r="I182" t="s">
        <v>1796</v>
      </c>
      <c r="J182" t="s">
        <v>42</v>
      </c>
      <c r="K182" t="s">
        <v>43</v>
      </c>
      <c r="L182">
        <v>114000</v>
      </c>
      <c r="M182">
        <v>1964</v>
      </c>
      <c r="N182">
        <v>1</v>
      </c>
      <c r="O182">
        <v>12</v>
      </c>
      <c r="P182" s="3">
        <v>23388</v>
      </c>
      <c r="Q182" s="3">
        <v>45838</v>
      </c>
      <c r="R182">
        <v>61.463393093703083</v>
      </c>
      <c r="S182">
        <v>117.24</v>
      </c>
      <c r="T182">
        <v>21427700000000</v>
      </c>
      <c r="U182">
        <v>78.5</v>
      </c>
      <c r="V182">
        <v>9.6</v>
      </c>
      <c r="W182">
        <v>36.6</v>
      </c>
      <c r="X182">
        <v>328239523</v>
      </c>
    </row>
    <row r="183" spans="1:24" x14ac:dyDescent="0.25">
      <c r="A183">
        <v>317</v>
      </c>
      <c r="B183" t="s">
        <v>462</v>
      </c>
      <c r="C183" t="s">
        <v>1210</v>
      </c>
      <c r="D183" t="s">
        <v>32</v>
      </c>
      <c r="E183" t="s">
        <v>301</v>
      </c>
      <c r="F183" t="s">
        <v>1211</v>
      </c>
      <c r="G183" t="s">
        <v>462</v>
      </c>
      <c r="H183" t="b">
        <v>1</v>
      </c>
      <c r="I183" t="s">
        <v>1796</v>
      </c>
      <c r="J183" t="s">
        <v>1212</v>
      </c>
      <c r="K183" t="s">
        <v>43</v>
      </c>
      <c r="L183">
        <v>7200</v>
      </c>
      <c r="M183">
        <v>1954</v>
      </c>
      <c r="N183">
        <v>12</v>
      </c>
      <c r="O183">
        <v>10</v>
      </c>
      <c r="P183" s="3">
        <v>20068</v>
      </c>
      <c r="Q183" s="3">
        <v>45838</v>
      </c>
      <c r="R183">
        <v>70.554414784394254</v>
      </c>
      <c r="S183">
        <v>117.24</v>
      </c>
      <c r="T183">
        <v>21427700000000</v>
      </c>
      <c r="U183">
        <v>78.5</v>
      </c>
      <c r="V183">
        <v>9.6</v>
      </c>
      <c r="W183">
        <v>36.6</v>
      </c>
      <c r="X183">
        <v>328239523</v>
      </c>
    </row>
    <row r="184" spans="1:24" x14ac:dyDescent="0.25">
      <c r="A184">
        <v>48</v>
      </c>
      <c r="B184" t="s">
        <v>49</v>
      </c>
      <c r="C184" t="s">
        <v>256</v>
      </c>
      <c r="D184" t="s">
        <v>32</v>
      </c>
      <c r="E184" t="s">
        <v>257</v>
      </c>
      <c r="F184" t="s">
        <v>258</v>
      </c>
      <c r="G184" t="s">
        <v>49</v>
      </c>
      <c r="H184" t="b">
        <v>1</v>
      </c>
      <c r="I184" t="s">
        <v>1796</v>
      </c>
      <c r="J184" t="s">
        <v>259</v>
      </c>
      <c r="K184" t="s">
        <v>43</v>
      </c>
      <c r="L184">
        <v>28500</v>
      </c>
      <c r="M184">
        <v>1958</v>
      </c>
      <c r="N184">
        <v>7</v>
      </c>
      <c r="O184">
        <v>17</v>
      </c>
      <c r="P184" s="3">
        <v>21383</v>
      </c>
      <c r="Q184" s="3">
        <v>45838</v>
      </c>
      <c r="R184">
        <v>66.954140999315541</v>
      </c>
      <c r="S184">
        <v>117.24</v>
      </c>
      <c r="T184">
        <v>21427700000000</v>
      </c>
      <c r="U184">
        <v>78.5</v>
      </c>
      <c r="V184">
        <v>9.6</v>
      </c>
      <c r="W184">
        <v>36.6</v>
      </c>
      <c r="X184">
        <v>328239523</v>
      </c>
    </row>
    <row r="185" spans="1:24" x14ac:dyDescent="0.25">
      <c r="A185">
        <v>171</v>
      </c>
      <c r="B185" t="s">
        <v>292</v>
      </c>
      <c r="C185" t="s">
        <v>741</v>
      </c>
      <c r="D185" t="s">
        <v>32</v>
      </c>
      <c r="E185" t="s">
        <v>742</v>
      </c>
      <c r="F185" t="s">
        <v>403</v>
      </c>
      <c r="G185" t="s">
        <v>292</v>
      </c>
      <c r="H185" t="b">
        <v>1</v>
      </c>
      <c r="I185" t="s">
        <v>1796</v>
      </c>
      <c r="J185" t="s">
        <v>743</v>
      </c>
      <c r="K185" t="s">
        <v>744</v>
      </c>
      <c r="L185">
        <v>10200</v>
      </c>
      <c r="M185">
        <v>1959</v>
      </c>
      <c r="N185">
        <v>3</v>
      </c>
      <c r="O185">
        <v>5</v>
      </c>
      <c r="P185" s="3">
        <v>21614</v>
      </c>
      <c r="Q185" s="3">
        <v>45838</v>
      </c>
      <c r="R185">
        <v>66.321019941157246</v>
      </c>
      <c r="S185">
        <v>117.24</v>
      </c>
      <c r="T185">
        <v>21427700000000</v>
      </c>
      <c r="U185">
        <v>78.5</v>
      </c>
      <c r="V185">
        <v>9.6</v>
      </c>
      <c r="W185">
        <v>36.6</v>
      </c>
      <c r="X185">
        <v>328239523</v>
      </c>
    </row>
    <row r="186" spans="1:24" x14ac:dyDescent="0.25">
      <c r="A186">
        <v>76</v>
      </c>
      <c r="B186" t="s">
        <v>38</v>
      </c>
      <c r="C186" t="s">
        <v>386</v>
      </c>
      <c r="D186" t="s">
        <v>32</v>
      </c>
      <c r="E186" t="s">
        <v>100</v>
      </c>
      <c r="F186" t="s">
        <v>387</v>
      </c>
      <c r="G186" t="s">
        <v>38</v>
      </c>
      <c r="H186" t="b">
        <v>1</v>
      </c>
      <c r="I186" t="s">
        <v>1796</v>
      </c>
      <c r="J186" t="s">
        <v>248</v>
      </c>
      <c r="K186" t="s">
        <v>388</v>
      </c>
      <c r="L186">
        <v>21100</v>
      </c>
      <c r="M186">
        <v>1963</v>
      </c>
      <c r="N186">
        <v>2</v>
      </c>
      <c r="O186">
        <v>17</v>
      </c>
      <c r="P186" s="3">
        <v>23059</v>
      </c>
      <c r="Q186" s="3">
        <v>45838</v>
      </c>
      <c r="R186">
        <v>62.364825518230411</v>
      </c>
      <c r="S186">
        <v>117.24</v>
      </c>
      <c r="T186">
        <v>21427700000000</v>
      </c>
      <c r="U186">
        <v>78.5</v>
      </c>
      <c r="V186">
        <v>9.6</v>
      </c>
      <c r="W186">
        <v>36.6</v>
      </c>
      <c r="X186">
        <v>328239523</v>
      </c>
    </row>
    <row r="187" spans="1:24" x14ac:dyDescent="0.25">
      <c r="A187">
        <v>133</v>
      </c>
      <c r="B187" t="s">
        <v>590</v>
      </c>
      <c r="C187" t="s">
        <v>591</v>
      </c>
      <c r="D187" t="s">
        <v>32</v>
      </c>
      <c r="E187" t="s">
        <v>592</v>
      </c>
      <c r="F187" t="s">
        <v>593</v>
      </c>
      <c r="G187" t="s">
        <v>590</v>
      </c>
      <c r="H187" t="b">
        <v>1</v>
      </c>
      <c r="I187" t="s">
        <v>1796</v>
      </c>
      <c r="J187" t="s">
        <v>594</v>
      </c>
      <c r="K187" t="s">
        <v>595</v>
      </c>
      <c r="L187">
        <v>13300</v>
      </c>
      <c r="M187">
        <v>1942</v>
      </c>
      <c r="N187">
        <v>10</v>
      </c>
      <c r="O187">
        <v>13</v>
      </c>
      <c r="P187" s="3">
        <v>15627</v>
      </c>
      <c r="Q187" s="3">
        <v>45838</v>
      </c>
      <c r="R187">
        <v>82.713210130047912</v>
      </c>
      <c r="S187">
        <v>117.24</v>
      </c>
      <c r="T187">
        <v>21427700000000</v>
      </c>
      <c r="U187">
        <v>78.5</v>
      </c>
      <c r="V187">
        <v>9.6</v>
      </c>
      <c r="W187">
        <v>36.6</v>
      </c>
      <c r="X187">
        <v>328239523</v>
      </c>
    </row>
    <row r="188" spans="1:24" x14ac:dyDescent="0.25">
      <c r="A188">
        <v>397</v>
      </c>
      <c r="B188" t="s">
        <v>351</v>
      </c>
      <c r="C188" t="s">
        <v>1467</v>
      </c>
      <c r="D188" t="s">
        <v>105</v>
      </c>
      <c r="E188" t="s">
        <v>153</v>
      </c>
      <c r="F188" t="s">
        <v>1468</v>
      </c>
      <c r="G188" t="s">
        <v>351</v>
      </c>
      <c r="H188" t="b">
        <v>1</v>
      </c>
      <c r="I188" t="s">
        <v>1797</v>
      </c>
      <c r="J188" t="s">
        <v>1469</v>
      </c>
      <c r="K188" t="s">
        <v>808</v>
      </c>
      <c r="L188">
        <v>6400</v>
      </c>
      <c r="M188">
        <v>1963</v>
      </c>
      <c r="N188">
        <v>11</v>
      </c>
      <c r="O188">
        <v>1</v>
      </c>
      <c r="P188" s="3">
        <v>23316</v>
      </c>
      <c r="Q188" s="3">
        <v>45838</v>
      </c>
      <c r="R188">
        <v>61.661205510408067</v>
      </c>
      <c r="S188">
        <v>125.08</v>
      </c>
      <c r="T188">
        <v>19910000000000</v>
      </c>
      <c r="U188">
        <v>77</v>
      </c>
      <c r="V188">
        <v>9.4</v>
      </c>
      <c r="W188">
        <v>59.2</v>
      </c>
      <c r="X188">
        <v>1397715000</v>
      </c>
    </row>
    <row r="189" spans="1:24" x14ac:dyDescent="0.25">
      <c r="A189">
        <v>142</v>
      </c>
      <c r="B189" t="s">
        <v>351</v>
      </c>
      <c r="C189" t="s">
        <v>629</v>
      </c>
      <c r="D189" t="s">
        <v>105</v>
      </c>
      <c r="E189" t="s">
        <v>630</v>
      </c>
      <c r="F189" t="s">
        <v>354</v>
      </c>
      <c r="G189" t="s">
        <v>351</v>
      </c>
      <c r="H189" t="b">
        <v>1</v>
      </c>
      <c r="I189" t="s">
        <v>1796</v>
      </c>
      <c r="J189" t="s">
        <v>631</v>
      </c>
      <c r="K189" t="s">
        <v>632</v>
      </c>
      <c r="L189">
        <v>12200</v>
      </c>
      <c r="M189">
        <v>1953</v>
      </c>
      <c r="N189">
        <v>10</v>
      </c>
      <c r="O189">
        <v>8</v>
      </c>
      <c r="P189" s="3">
        <v>19640</v>
      </c>
      <c r="Q189" s="3">
        <v>45838</v>
      </c>
      <c r="R189">
        <v>71.726887447023969</v>
      </c>
      <c r="S189">
        <v>125.08</v>
      </c>
      <c r="T189">
        <v>19910000000000</v>
      </c>
      <c r="U189">
        <v>77</v>
      </c>
      <c r="V189">
        <v>9.4</v>
      </c>
      <c r="W189">
        <v>59.2</v>
      </c>
      <c r="X189">
        <v>1397715000</v>
      </c>
    </row>
    <row r="190" spans="1:24" x14ac:dyDescent="0.25">
      <c r="A190">
        <v>466</v>
      </c>
      <c r="B190" t="s">
        <v>250</v>
      </c>
      <c r="C190" t="s">
        <v>1684</v>
      </c>
      <c r="D190" t="s">
        <v>105</v>
      </c>
      <c r="E190" t="s">
        <v>655</v>
      </c>
      <c r="F190" t="s">
        <v>348</v>
      </c>
      <c r="G190" t="s">
        <v>250</v>
      </c>
      <c r="H190" t="b">
        <v>1</v>
      </c>
      <c r="I190" t="s">
        <v>1796</v>
      </c>
      <c r="J190" t="s">
        <v>631</v>
      </c>
      <c r="K190" t="s">
        <v>1685</v>
      </c>
      <c r="L190">
        <v>5500</v>
      </c>
      <c r="M190">
        <v>1955</v>
      </c>
      <c r="N190">
        <v>3</v>
      </c>
      <c r="O190">
        <v>1</v>
      </c>
      <c r="P190" s="3">
        <v>20149</v>
      </c>
      <c r="Q190" s="3">
        <v>45838</v>
      </c>
      <c r="R190">
        <v>70.331970847954338</v>
      </c>
      <c r="S190">
        <v>125.08</v>
      </c>
      <c r="T190">
        <v>19910000000000</v>
      </c>
      <c r="U190">
        <v>77</v>
      </c>
      <c r="V190">
        <v>9.4</v>
      </c>
      <c r="W190">
        <v>59.2</v>
      </c>
      <c r="X190">
        <v>1397715000</v>
      </c>
    </row>
    <row r="191" spans="1:24" x14ac:dyDescent="0.25">
      <c r="A191">
        <v>242</v>
      </c>
      <c r="B191" t="s">
        <v>59</v>
      </c>
      <c r="C191" t="s">
        <v>983</v>
      </c>
      <c r="D191" t="s">
        <v>32</v>
      </c>
      <c r="E191" t="s">
        <v>984</v>
      </c>
      <c r="F191" t="s">
        <v>985</v>
      </c>
      <c r="G191" t="s">
        <v>59</v>
      </c>
      <c r="H191" t="b">
        <v>0</v>
      </c>
      <c r="I191" t="s">
        <v>1796</v>
      </c>
      <c r="J191" t="s">
        <v>986</v>
      </c>
      <c r="K191" t="s">
        <v>126</v>
      </c>
      <c r="L191">
        <v>8400</v>
      </c>
      <c r="M191">
        <v>1947</v>
      </c>
      <c r="N191">
        <v>11</v>
      </c>
      <c r="O191">
        <v>29</v>
      </c>
      <c r="P191" s="3">
        <v>17500</v>
      </c>
      <c r="Q191" s="3">
        <v>45838</v>
      </c>
      <c r="R191">
        <v>77.58454340668861</v>
      </c>
      <c r="S191">
        <v>117.24</v>
      </c>
      <c r="T191">
        <v>21427700000000</v>
      </c>
      <c r="U191">
        <v>78.5</v>
      </c>
      <c r="V191">
        <v>9.6</v>
      </c>
      <c r="W191">
        <v>36.6</v>
      </c>
      <c r="X191">
        <v>328239523</v>
      </c>
    </row>
    <row r="192" spans="1:24" x14ac:dyDescent="0.25">
      <c r="A192">
        <v>202</v>
      </c>
      <c r="B192" t="s">
        <v>72</v>
      </c>
      <c r="C192" t="s">
        <v>844</v>
      </c>
      <c r="D192" t="s">
        <v>133</v>
      </c>
      <c r="E192" t="s">
        <v>845</v>
      </c>
      <c r="F192" t="s">
        <v>72</v>
      </c>
      <c r="G192" t="s">
        <v>72</v>
      </c>
      <c r="H192" t="b">
        <v>1</v>
      </c>
      <c r="I192" t="s">
        <v>1796</v>
      </c>
      <c r="J192" t="s">
        <v>846</v>
      </c>
      <c r="K192" t="s">
        <v>126</v>
      </c>
      <c r="L192">
        <v>9500</v>
      </c>
      <c r="M192">
        <v>1928</v>
      </c>
      <c r="N192">
        <v>10</v>
      </c>
      <c r="O192">
        <v>1</v>
      </c>
      <c r="P192" s="3">
        <v>10502</v>
      </c>
      <c r="Q192" s="3">
        <v>45838</v>
      </c>
      <c r="R192">
        <v>96.743344042464031</v>
      </c>
      <c r="S192">
        <v>116.76</v>
      </c>
      <c r="T192">
        <v>1736425629520</v>
      </c>
      <c r="U192">
        <v>81.900000000000006</v>
      </c>
      <c r="V192">
        <v>12.8</v>
      </c>
      <c r="W192">
        <v>24.5</v>
      </c>
      <c r="X192">
        <v>36991981</v>
      </c>
    </row>
    <row r="193" spans="1:24" x14ac:dyDescent="0.25">
      <c r="A193">
        <v>49</v>
      </c>
      <c r="B193" t="s">
        <v>49</v>
      </c>
      <c r="C193" t="s">
        <v>260</v>
      </c>
      <c r="D193" t="s">
        <v>32</v>
      </c>
      <c r="E193" t="s">
        <v>261</v>
      </c>
      <c r="F193" t="s">
        <v>204</v>
      </c>
      <c r="G193" t="s">
        <v>49</v>
      </c>
      <c r="H193" t="b">
        <v>1</v>
      </c>
      <c r="I193" t="s">
        <v>1796</v>
      </c>
      <c r="J193" t="s">
        <v>262</v>
      </c>
      <c r="K193" t="s">
        <v>126</v>
      </c>
      <c r="L193">
        <v>28100</v>
      </c>
      <c r="M193">
        <v>1938</v>
      </c>
      <c r="N193">
        <v>4</v>
      </c>
      <c r="O193">
        <v>25</v>
      </c>
      <c r="P193" s="3">
        <v>13995</v>
      </c>
      <c r="Q193" s="3">
        <v>45838</v>
      </c>
      <c r="R193">
        <v>87.181382614647504</v>
      </c>
      <c r="S193">
        <v>117.24</v>
      </c>
      <c r="T193">
        <v>21427700000000</v>
      </c>
      <c r="U193">
        <v>78.5</v>
      </c>
      <c r="V193">
        <v>9.6</v>
      </c>
      <c r="W193">
        <v>36.6</v>
      </c>
      <c r="X193">
        <v>328239523</v>
      </c>
    </row>
    <row r="194" spans="1:24" x14ac:dyDescent="0.25">
      <c r="A194">
        <v>19</v>
      </c>
      <c r="B194" t="s">
        <v>21</v>
      </c>
      <c r="C194" t="s">
        <v>122</v>
      </c>
      <c r="D194" t="s">
        <v>32</v>
      </c>
      <c r="E194" t="s">
        <v>123</v>
      </c>
      <c r="F194" t="s">
        <v>124</v>
      </c>
      <c r="G194" t="s">
        <v>21</v>
      </c>
      <c r="H194" t="b">
        <v>0</v>
      </c>
      <c r="I194" t="s">
        <v>1796</v>
      </c>
      <c r="J194" t="s">
        <v>125</v>
      </c>
      <c r="K194" t="s">
        <v>126</v>
      </c>
      <c r="L194">
        <v>58800</v>
      </c>
      <c r="M194">
        <v>1948</v>
      </c>
      <c r="N194">
        <v>6</v>
      </c>
      <c r="O194">
        <v>7</v>
      </c>
      <c r="P194" s="3">
        <v>17691</v>
      </c>
      <c r="Q194" s="3">
        <v>45838</v>
      </c>
      <c r="R194">
        <v>77.060933660933657</v>
      </c>
      <c r="S194">
        <v>117.24</v>
      </c>
      <c r="T194">
        <v>21427700000000</v>
      </c>
      <c r="U194">
        <v>78.5</v>
      </c>
      <c r="V194">
        <v>9.6</v>
      </c>
      <c r="W194">
        <v>36.6</v>
      </c>
      <c r="X194">
        <v>328239523</v>
      </c>
    </row>
    <row r="195" spans="1:24" x14ac:dyDescent="0.25">
      <c r="A195">
        <v>195</v>
      </c>
      <c r="B195" t="s">
        <v>292</v>
      </c>
      <c r="C195" t="s">
        <v>821</v>
      </c>
      <c r="D195" t="s">
        <v>105</v>
      </c>
      <c r="E195" t="s">
        <v>822</v>
      </c>
      <c r="F195" t="s">
        <v>823</v>
      </c>
      <c r="G195" t="s">
        <v>292</v>
      </c>
      <c r="H195" t="b">
        <v>1</v>
      </c>
      <c r="I195" t="s">
        <v>1796</v>
      </c>
      <c r="J195" t="s">
        <v>824</v>
      </c>
      <c r="K195" t="s">
        <v>825</v>
      </c>
      <c r="L195">
        <v>9600</v>
      </c>
      <c r="M195">
        <v>1952</v>
      </c>
      <c r="N195">
        <v>9</v>
      </c>
      <c r="O195">
        <v>1</v>
      </c>
      <c r="P195" s="3">
        <v>19238</v>
      </c>
      <c r="Q195" s="3">
        <v>45838</v>
      </c>
      <c r="R195">
        <v>72.825483739687002</v>
      </c>
      <c r="S195">
        <v>125.08</v>
      </c>
      <c r="T195">
        <v>19910000000000</v>
      </c>
      <c r="U195">
        <v>77</v>
      </c>
      <c r="V195">
        <v>9.4</v>
      </c>
      <c r="W195">
        <v>59.2</v>
      </c>
      <c r="X195">
        <v>1397715000</v>
      </c>
    </row>
    <row r="196" spans="1:24" x14ac:dyDescent="0.25">
      <c r="A196">
        <v>290</v>
      </c>
      <c r="B196" t="s">
        <v>38</v>
      </c>
      <c r="C196" t="s">
        <v>1132</v>
      </c>
      <c r="D196" t="s">
        <v>32</v>
      </c>
      <c r="E196" t="s">
        <v>33</v>
      </c>
      <c r="F196" t="s">
        <v>857</v>
      </c>
      <c r="G196" t="s">
        <v>38</v>
      </c>
      <c r="H196" t="b">
        <v>1</v>
      </c>
      <c r="I196" t="s">
        <v>1796</v>
      </c>
      <c r="J196" t="s">
        <v>1133</v>
      </c>
      <c r="K196" t="s">
        <v>1134</v>
      </c>
      <c r="L196">
        <v>7600</v>
      </c>
      <c r="M196">
        <v>1981</v>
      </c>
      <c r="N196">
        <v>8</v>
      </c>
      <c r="O196">
        <v>21</v>
      </c>
      <c r="P196" s="3">
        <v>29819</v>
      </c>
      <c r="Q196" s="3">
        <v>45838</v>
      </c>
      <c r="R196">
        <v>43.858298856169384</v>
      </c>
      <c r="S196">
        <v>117.24</v>
      </c>
      <c r="T196">
        <v>21427700000000</v>
      </c>
      <c r="U196">
        <v>78.5</v>
      </c>
      <c r="V196">
        <v>9.6</v>
      </c>
      <c r="W196">
        <v>36.6</v>
      </c>
      <c r="X196">
        <v>328239523</v>
      </c>
    </row>
    <row r="197" spans="1:24" x14ac:dyDescent="0.25">
      <c r="A197">
        <v>325</v>
      </c>
      <c r="B197" t="s">
        <v>196</v>
      </c>
      <c r="C197" t="s">
        <v>1237</v>
      </c>
      <c r="D197" t="s">
        <v>208</v>
      </c>
      <c r="E197" t="s">
        <v>1081</v>
      </c>
      <c r="F197" t="s">
        <v>1238</v>
      </c>
      <c r="G197" t="s">
        <v>196</v>
      </c>
      <c r="H197" t="b">
        <v>1</v>
      </c>
      <c r="I197" t="s">
        <v>1796</v>
      </c>
      <c r="J197" t="s">
        <v>1239</v>
      </c>
      <c r="K197" t="s">
        <v>688</v>
      </c>
      <c r="L197">
        <v>7100</v>
      </c>
      <c r="M197">
        <v>1947</v>
      </c>
      <c r="N197">
        <v>1</v>
      </c>
      <c r="O197">
        <v>3</v>
      </c>
      <c r="P197" s="3">
        <v>17170</v>
      </c>
      <c r="Q197" s="3">
        <v>45838</v>
      </c>
      <c r="R197">
        <v>78.488026338589506</v>
      </c>
      <c r="S197">
        <v>118.06</v>
      </c>
      <c r="T197">
        <v>446314739528</v>
      </c>
      <c r="U197">
        <v>81.599999999999994</v>
      </c>
      <c r="V197">
        <v>25.4</v>
      </c>
      <c r="W197">
        <v>51.4</v>
      </c>
      <c r="X197">
        <v>8877067</v>
      </c>
    </row>
    <row r="198" spans="1:24" x14ac:dyDescent="0.25">
      <c r="A198">
        <v>157</v>
      </c>
      <c r="B198" t="s">
        <v>21</v>
      </c>
      <c r="C198" t="s">
        <v>685</v>
      </c>
      <c r="D198" t="s">
        <v>686</v>
      </c>
      <c r="E198" t="s">
        <v>687</v>
      </c>
      <c r="F198" t="s">
        <v>165</v>
      </c>
      <c r="G198" t="s">
        <v>21</v>
      </c>
      <c r="H198" t="b">
        <v>0</v>
      </c>
      <c r="I198" t="s">
        <v>1796</v>
      </c>
      <c r="J198" t="s">
        <v>475</v>
      </c>
      <c r="K198" t="s">
        <v>688</v>
      </c>
      <c r="L198">
        <v>11100</v>
      </c>
      <c r="M198">
        <v>1950</v>
      </c>
      <c r="N198">
        <v>6</v>
      </c>
      <c r="O198">
        <v>1</v>
      </c>
      <c r="P198" s="3">
        <v>18415</v>
      </c>
      <c r="Q198" s="3">
        <v>45838</v>
      </c>
      <c r="R198">
        <v>75.080082135523611</v>
      </c>
      <c r="S198">
        <v>158.93</v>
      </c>
      <c r="T198">
        <v>351431649241</v>
      </c>
      <c r="U198">
        <v>63.9</v>
      </c>
      <c r="V198">
        <v>27.5</v>
      </c>
      <c r="W198">
        <v>29.2</v>
      </c>
      <c r="X198">
        <v>58558270</v>
      </c>
    </row>
    <row r="199" spans="1:24" x14ac:dyDescent="0.25">
      <c r="A199">
        <v>365</v>
      </c>
      <c r="B199" t="s">
        <v>462</v>
      </c>
      <c r="C199" t="s">
        <v>1401</v>
      </c>
      <c r="D199" t="s">
        <v>32</v>
      </c>
      <c r="E199" t="s">
        <v>503</v>
      </c>
      <c r="F199" t="s">
        <v>465</v>
      </c>
      <c r="G199" t="s">
        <v>462</v>
      </c>
      <c r="H199" t="b">
        <v>1</v>
      </c>
      <c r="I199" t="s">
        <v>1796</v>
      </c>
      <c r="J199" t="s">
        <v>1402</v>
      </c>
      <c r="K199" t="s">
        <v>1403</v>
      </c>
      <c r="L199">
        <v>6700</v>
      </c>
      <c r="M199">
        <v>1939</v>
      </c>
      <c r="N199">
        <v>5</v>
      </c>
      <c r="O199">
        <v>23</v>
      </c>
      <c r="P199" s="3">
        <v>14388</v>
      </c>
      <c r="Q199" s="3">
        <v>45838</v>
      </c>
      <c r="R199">
        <v>86.104729836044939</v>
      </c>
      <c r="S199">
        <v>117.24</v>
      </c>
      <c r="T199">
        <v>21427700000000</v>
      </c>
      <c r="U199">
        <v>78.5</v>
      </c>
      <c r="V199">
        <v>9.6</v>
      </c>
      <c r="W199">
        <v>36.6</v>
      </c>
      <c r="X199">
        <v>328239523</v>
      </c>
    </row>
    <row r="200" spans="1:24" x14ac:dyDescent="0.25">
      <c r="A200">
        <v>445</v>
      </c>
      <c r="B200" t="s">
        <v>351</v>
      </c>
      <c r="C200" t="s">
        <v>1607</v>
      </c>
      <c r="D200" t="s">
        <v>32</v>
      </c>
      <c r="E200" t="s">
        <v>984</v>
      </c>
      <c r="F200" t="s">
        <v>1319</v>
      </c>
      <c r="G200" t="s">
        <v>351</v>
      </c>
      <c r="H200" t="b">
        <v>1</v>
      </c>
      <c r="I200" t="s">
        <v>1796</v>
      </c>
      <c r="J200" t="s">
        <v>1608</v>
      </c>
      <c r="K200" t="s">
        <v>190</v>
      </c>
      <c r="L200">
        <v>5700</v>
      </c>
      <c r="M200">
        <v>1934</v>
      </c>
      <c r="N200">
        <v>9</v>
      </c>
      <c r="O200">
        <v>15</v>
      </c>
      <c r="P200" s="3">
        <v>12677</v>
      </c>
      <c r="Q200" s="3">
        <v>45838</v>
      </c>
      <c r="R200">
        <v>90.789869952087614</v>
      </c>
      <c r="S200">
        <v>117.24</v>
      </c>
      <c r="T200">
        <v>21427700000000</v>
      </c>
      <c r="U200">
        <v>78.5</v>
      </c>
      <c r="V200">
        <v>9.6</v>
      </c>
      <c r="W200">
        <v>36.6</v>
      </c>
      <c r="X200">
        <v>328239523</v>
      </c>
    </row>
    <row r="201" spans="1:24" x14ac:dyDescent="0.25">
      <c r="A201">
        <v>466</v>
      </c>
      <c r="B201" t="s">
        <v>38</v>
      </c>
      <c r="C201" t="s">
        <v>1666</v>
      </c>
      <c r="D201" t="s">
        <v>32</v>
      </c>
      <c r="E201" t="s">
        <v>856</v>
      </c>
      <c r="F201" t="s">
        <v>1667</v>
      </c>
      <c r="G201" t="s">
        <v>38</v>
      </c>
      <c r="H201" t="b">
        <v>1</v>
      </c>
      <c r="I201" t="s">
        <v>1796</v>
      </c>
      <c r="J201" t="s">
        <v>1668</v>
      </c>
      <c r="K201" t="s">
        <v>190</v>
      </c>
      <c r="L201">
        <v>5500</v>
      </c>
      <c r="M201">
        <v>1990</v>
      </c>
      <c r="N201">
        <v>8</v>
      </c>
      <c r="O201">
        <v>6</v>
      </c>
      <c r="P201" s="3">
        <v>33091</v>
      </c>
      <c r="Q201" s="3">
        <v>45838</v>
      </c>
      <c r="R201">
        <v>34.899383983572896</v>
      </c>
      <c r="S201">
        <v>117.24</v>
      </c>
      <c r="T201">
        <v>21427700000000</v>
      </c>
      <c r="U201">
        <v>78.5</v>
      </c>
      <c r="V201">
        <v>9.6</v>
      </c>
      <c r="W201">
        <v>36.6</v>
      </c>
      <c r="X201">
        <v>328239523</v>
      </c>
    </row>
    <row r="202" spans="1:24" x14ac:dyDescent="0.25">
      <c r="A202">
        <v>223</v>
      </c>
      <c r="B202" t="s">
        <v>38</v>
      </c>
      <c r="C202" t="s">
        <v>921</v>
      </c>
      <c r="D202" t="s">
        <v>32</v>
      </c>
      <c r="E202" t="s">
        <v>883</v>
      </c>
      <c r="F202" t="s">
        <v>922</v>
      </c>
      <c r="G202" t="s">
        <v>38</v>
      </c>
      <c r="H202" t="b">
        <v>1</v>
      </c>
      <c r="I202" t="s">
        <v>1796</v>
      </c>
      <c r="J202" t="s">
        <v>923</v>
      </c>
      <c r="K202" t="s">
        <v>190</v>
      </c>
      <c r="L202">
        <v>8800</v>
      </c>
      <c r="M202">
        <v>1951</v>
      </c>
      <c r="N202">
        <v>6</v>
      </c>
      <c r="O202">
        <v>29</v>
      </c>
      <c r="P202" s="3">
        <v>18808</v>
      </c>
      <c r="Q202" s="3">
        <v>45838</v>
      </c>
      <c r="R202">
        <v>74.00343140833759</v>
      </c>
      <c r="S202">
        <v>117.24</v>
      </c>
      <c r="T202">
        <v>21427700000000</v>
      </c>
      <c r="U202">
        <v>78.5</v>
      </c>
      <c r="V202">
        <v>9.6</v>
      </c>
      <c r="W202">
        <v>36.6</v>
      </c>
      <c r="X202">
        <v>328239523</v>
      </c>
    </row>
    <row r="203" spans="1:24" x14ac:dyDescent="0.25">
      <c r="A203">
        <v>130</v>
      </c>
      <c r="B203" t="s">
        <v>168</v>
      </c>
      <c r="C203" t="s">
        <v>578</v>
      </c>
      <c r="D203" t="s">
        <v>226</v>
      </c>
      <c r="E203" t="s">
        <v>227</v>
      </c>
      <c r="F203" t="s">
        <v>172</v>
      </c>
      <c r="G203" t="s">
        <v>168</v>
      </c>
      <c r="H203" t="b">
        <v>1</v>
      </c>
      <c r="I203" t="s">
        <v>1796</v>
      </c>
      <c r="J203" t="s">
        <v>579</v>
      </c>
      <c r="K203" t="s">
        <v>190</v>
      </c>
      <c r="L203">
        <v>13700</v>
      </c>
      <c r="M203">
        <v>1945</v>
      </c>
      <c r="N203">
        <v>2</v>
      </c>
      <c r="O203">
        <v>1</v>
      </c>
      <c r="P203" s="3">
        <v>16469</v>
      </c>
      <c r="Q203" s="3">
        <v>45838</v>
      </c>
      <c r="R203">
        <v>80.408619232719275</v>
      </c>
      <c r="S203">
        <v>119.62</v>
      </c>
      <c r="T203">
        <v>2827113184696</v>
      </c>
      <c r="U203">
        <v>81.3</v>
      </c>
      <c r="V203">
        <v>25.5</v>
      </c>
      <c r="W203">
        <v>30.6</v>
      </c>
      <c r="X203">
        <v>66834405</v>
      </c>
    </row>
    <row r="204" spans="1:24" x14ac:dyDescent="0.25">
      <c r="A204">
        <v>405</v>
      </c>
      <c r="B204" t="s">
        <v>49</v>
      </c>
      <c r="C204" t="s">
        <v>1490</v>
      </c>
      <c r="D204" t="s">
        <v>226</v>
      </c>
      <c r="E204" t="s">
        <v>227</v>
      </c>
      <c r="F204" t="s">
        <v>802</v>
      </c>
      <c r="G204" t="s">
        <v>49</v>
      </c>
      <c r="H204" t="b">
        <v>1</v>
      </c>
      <c r="I204" t="s">
        <v>1796</v>
      </c>
      <c r="J204" t="s">
        <v>1491</v>
      </c>
      <c r="K204" t="s">
        <v>190</v>
      </c>
      <c r="L204">
        <v>6300</v>
      </c>
      <c r="M204">
        <v>1956</v>
      </c>
      <c r="N204">
        <v>6</v>
      </c>
      <c r="O204">
        <v>1</v>
      </c>
      <c r="P204" s="3">
        <v>20607</v>
      </c>
      <c r="Q204" s="3">
        <v>45838</v>
      </c>
      <c r="R204">
        <v>69.077362327909881</v>
      </c>
      <c r="S204">
        <v>119.62</v>
      </c>
      <c r="T204">
        <v>2827113184696</v>
      </c>
      <c r="U204">
        <v>81.3</v>
      </c>
      <c r="V204">
        <v>25.5</v>
      </c>
      <c r="W204">
        <v>30.6</v>
      </c>
      <c r="X204">
        <v>66834405</v>
      </c>
    </row>
    <row r="205" spans="1:24" x14ac:dyDescent="0.25">
      <c r="A205">
        <v>208</v>
      </c>
      <c r="B205" t="s">
        <v>59</v>
      </c>
      <c r="C205" t="s">
        <v>873</v>
      </c>
      <c r="D205" t="s">
        <v>32</v>
      </c>
      <c r="E205" t="s">
        <v>874</v>
      </c>
      <c r="F205" t="s">
        <v>875</v>
      </c>
      <c r="G205" t="s">
        <v>59</v>
      </c>
      <c r="H205" t="b">
        <v>1</v>
      </c>
      <c r="I205" t="s">
        <v>1796</v>
      </c>
      <c r="J205" t="s">
        <v>876</v>
      </c>
      <c r="K205" t="s">
        <v>190</v>
      </c>
      <c r="L205">
        <v>9200</v>
      </c>
      <c r="M205">
        <v>1941</v>
      </c>
      <c r="N205">
        <v>3</v>
      </c>
      <c r="O205">
        <v>7</v>
      </c>
      <c r="P205" s="3">
        <v>15042</v>
      </c>
      <c r="Q205" s="3">
        <v>45838</v>
      </c>
      <c r="R205">
        <v>84.315531791535136</v>
      </c>
      <c r="S205">
        <v>117.24</v>
      </c>
      <c r="T205">
        <v>21427700000000</v>
      </c>
      <c r="U205">
        <v>78.5</v>
      </c>
      <c r="V205">
        <v>9.6</v>
      </c>
      <c r="W205">
        <v>36.6</v>
      </c>
      <c r="X205">
        <v>328239523</v>
      </c>
    </row>
    <row r="206" spans="1:24" x14ac:dyDescent="0.25">
      <c r="A206">
        <v>31</v>
      </c>
      <c r="B206" t="s">
        <v>103</v>
      </c>
      <c r="C206" t="s">
        <v>188</v>
      </c>
      <c r="D206" t="s">
        <v>32</v>
      </c>
      <c r="E206" t="s">
        <v>189</v>
      </c>
      <c r="F206" t="s">
        <v>185</v>
      </c>
      <c r="G206" t="s">
        <v>103</v>
      </c>
      <c r="H206" t="b">
        <v>0</v>
      </c>
      <c r="I206" t="s">
        <v>1796</v>
      </c>
      <c r="J206" t="s">
        <v>186</v>
      </c>
      <c r="K206" t="s">
        <v>190</v>
      </c>
      <c r="L206">
        <v>38300</v>
      </c>
      <c r="M206">
        <v>1935</v>
      </c>
      <c r="N206">
        <v>10</v>
      </c>
      <c r="O206">
        <v>15</v>
      </c>
      <c r="P206" s="3">
        <v>13072</v>
      </c>
      <c r="Q206" s="3">
        <v>45838</v>
      </c>
      <c r="R206">
        <v>89.707744148264027</v>
      </c>
      <c r="S206">
        <v>117.24</v>
      </c>
      <c r="T206">
        <v>21427700000000</v>
      </c>
      <c r="U206">
        <v>78.5</v>
      </c>
      <c r="V206">
        <v>9.6</v>
      </c>
      <c r="W206">
        <v>36.6</v>
      </c>
      <c r="X206">
        <v>328239523</v>
      </c>
    </row>
    <row r="207" spans="1:24" x14ac:dyDescent="0.25">
      <c r="A207">
        <v>97</v>
      </c>
      <c r="B207" t="s">
        <v>21</v>
      </c>
      <c r="C207" t="s">
        <v>468</v>
      </c>
      <c r="D207" t="s">
        <v>32</v>
      </c>
      <c r="E207" t="s">
        <v>469</v>
      </c>
      <c r="F207" t="s">
        <v>470</v>
      </c>
      <c r="G207" t="s">
        <v>21</v>
      </c>
      <c r="H207" t="b">
        <v>1</v>
      </c>
      <c r="I207" t="s">
        <v>1796</v>
      </c>
      <c r="J207" t="s">
        <v>471</v>
      </c>
      <c r="K207" t="s">
        <v>190</v>
      </c>
      <c r="L207">
        <v>17400</v>
      </c>
      <c r="M207">
        <v>1940</v>
      </c>
      <c r="N207">
        <v>1</v>
      </c>
      <c r="O207">
        <v>22</v>
      </c>
      <c r="P207" s="3">
        <v>14632</v>
      </c>
      <c r="Q207" s="3">
        <v>45838</v>
      </c>
      <c r="R207">
        <v>85.436011715268052</v>
      </c>
      <c r="S207">
        <v>117.24</v>
      </c>
      <c r="T207">
        <v>21427700000000</v>
      </c>
      <c r="U207">
        <v>78.5</v>
      </c>
      <c r="V207">
        <v>9.6</v>
      </c>
      <c r="W207">
        <v>36.6</v>
      </c>
      <c r="X207">
        <v>328239523</v>
      </c>
    </row>
    <row r="208" spans="1:24" x14ac:dyDescent="0.25">
      <c r="A208">
        <v>246</v>
      </c>
      <c r="B208" t="s">
        <v>21</v>
      </c>
      <c r="C208" t="s">
        <v>1001</v>
      </c>
      <c r="D208" t="s">
        <v>32</v>
      </c>
      <c r="E208" t="s">
        <v>1002</v>
      </c>
      <c r="F208" t="s">
        <v>1003</v>
      </c>
      <c r="G208" t="s">
        <v>21</v>
      </c>
      <c r="H208" t="b">
        <v>1</v>
      </c>
      <c r="I208" t="s">
        <v>1796</v>
      </c>
      <c r="J208" t="s">
        <v>1004</v>
      </c>
      <c r="K208" t="s">
        <v>190</v>
      </c>
      <c r="L208">
        <v>8300</v>
      </c>
      <c r="M208">
        <v>1948</v>
      </c>
      <c r="N208">
        <v>3</v>
      </c>
      <c r="O208">
        <v>19</v>
      </c>
      <c r="P208" s="3">
        <v>17611</v>
      </c>
      <c r="Q208" s="3">
        <v>45838</v>
      </c>
      <c r="R208">
        <v>77.279957879957877</v>
      </c>
      <c r="S208">
        <v>117.24</v>
      </c>
      <c r="T208">
        <v>21427700000000</v>
      </c>
      <c r="U208">
        <v>78.5</v>
      </c>
      <c r="V208">
        <v>9.6</v>
      </c>
      <c r="W208">
        <v>36.6</v>
      </c>
      <c r="X208">
        <v>328239523</v>
      </c>
    </row>
    <row r="209" spans="1:24" x14ac:dyDescent="0.25">
      <c r="A209">
        <v>352</v>
      </c>
      <c r="B209" t="s">
        <v>49</v>
      </c>
      <c r="C209" t="s">
        <v>1349</v>
      </c>
      <c r="D209" t="s">
        <v>32</v>
      </c>
      <c r="E209" t="s">
        <v>1350</v>
      </c>
      <c r="F209" t="s">
        <v>204</v>
      </c>
      <c r="G209" t="s">
        <v>49</v>
      </c>
      <c r="H209" t="b">
        <v>1</v>
      </c>
      <c r="I209" t="s">
        <v>1796</v>
      </c>
      <c r="J209" t="s">
        <v>1351</v>
      </c>
      <c r="K209" t="s">
        <v>190</v>
      </c>
      <c r="L209">
        <v>6800</v>
      </c>
      <c r="M209">
        <v>1969</v>
      </c>
      <c r="N209">
        <v>12</v>
      </c>
      <c r="O209">
        <v>21</v>
      </c>
      <c r="P209" s="3">
        <v>25558</v>
      </c>
      <c r="Q209" s="3">
        <v>45838</v>
      </c>
      <c r="R209">
        <v>55.524280705125122</v>
      </c>
      <c r="S209">
        <v>117.24</v>
      </c>
      <c r="T209">
        <v>21427700000000</v>
      </c>
      <c r="U209">
        <v>78.5</v>
      </c>
      <c r="V209">
        <v>9.6</v>
      </c>
      <c r="W209">
        <v>36.6</v>
      </c>
      <c r="X209">
        <v>328239523</v>
      </c>
    </row>
    <row r="210" spans="1:24" x14ac:dyDescent="0.25">
      <c r="A210">
        <v>290</v>
      </c>
      <c r="B210" t="s">
        <v>250</v>
      </c>
      <c r="C210" t="s">
        <v>1137</v>
      </c>
      <c r="D210" t="s">
        <v>226</v>
      </c>
      <c r="E210" t="s">
        <v>227</v>
      </c>
      <c r="F210" t="s">
        <v>348</v>
      </c>
      <c r="G210" t="s">
        <v>250</v>
      </c>
      <c r="H210" t="b">
        <v>1</v>
      </c>
      <c r="I210" t="s">
        <v>1796</v>
      </c>
      <c r="J210" t="s">
        <v>1138</v>
      </c>
      <c r="K210" t="s">
        <v>190</v>
      </c>
      <c r="L210">
        <v>7600</v>
      </c>
      <c r="M210">
        <v>1957</v>
      </c>
      <c r="N210">
        <v>3</v>
      </c>
      <c r="O210">
        <v>7</v>
      </c>
      <c r="P210" s="3">
        <v>20886</v>
      </c>
      <c r="Q210" s="3">
        <v>45838</v>
      </c>
      <c r="R210">
        <v>68.315530513451321</v>
      </c>
      <c r="S210">
        <v>119.62</v>
      </c>
      <c r="T210">
        <v>2827113184696</v>
      </c>
      <c r="U210">
        <v>81.3</v>
      </c>
      <c r="V210">
        <v>25.5</v>
      </c>
      <c r="W210">
        <v>30.6</v>
      </c>
      <c r="X210">
        <v>66834405</v>
      </c>
    </row>
    <row r="211" spans="1:24" x14ac:dyDescent="0.25">
      <c r="A211">
        <v>365</v>
      </c>
      <c r="B211" t="s">
        <v>38</v>
      </c>
      <c r="C211" t="s">
        <v>1413</v>
      </c>
      <c r="D211" t="s">
        <v>32</v>
      </c>
      <c r="E211" t="s">
        <v>1414</v>
      </c>
      <c r="F211" t="s">
        <v>1409</v>
      </c>
      <c r="G211" t="s">
        <v>38</v>
      </c>
      <c r="H211" t="b">
        <v>1</v>
      </c>
      <c r="I211" t="s">
        <v>1796</v>
      </c>
      <c r="J211" t="s">
        <v>1415</v>
      </c>
      <c r="K211" t="s">
        <v>190</v>
      </c>
      <c r="L211">
        <v>6700</v>
      </c>
      <c r="M211">
        <v>1941</v>
      </c>
      <c r="N211">
        <v>8</v>
      </c>
      <c r="O211">
        <v>12</v>
      </c>
      <c r="P211" s="3">
        <v>15200</v>
      </c>
      <c r="Q211" s="3">
        <v>45838</v>
      </c>
      <c r="R211">
        <v>83.882947883785349</v>
      </c>
      <c r="S211">
        <v>117.24</v>
      </c>
      <c r="T211">
        <v>21427700000000</v>
      </c>
      <c r="U211">
        <v>78.5</v>
      </c>
      <c r="V211">
        <v>9.6</v>
      </c>
      <c r="W211">
        <v>36.6</v>
      </c>
      <c r="X211">
        <v>328239523</v>
      </c>
    </row>
    <row r="212" spans="1:24" x14ac:dyDescent="0.25">
      <c r="A212">
        <v>108</v>
      </c>
      <c r="B212" t="s">
        <v>103</v>
      </c>
      <c r="C212" t="s">
        <v>511</v>
      </c>
      <c r="D212" t="s">
        <v>170</v>
      </c>
      <c r="E212" t="s">
        <v>512</v>
      </c>
      <c r="F212" t="s">
        <v>513</v>
      </c>
      <c r="G212" t="s">
        <v>103</v>
      </c>
      <c r="H212" t="b">
        <v>1</v>
      </c>
      <c r="I212" t="s">
        <v>1796</v>
      </c>
      <c r="J212" t="s">
        <v>514</v>
      </c>
      <c r="K212" t="s">
        <v>515</v>
      </c>
      <c r="L212">
        <v>15800</v>
      </c>
      <c r="M212">
        <v>1939</v>
      </c>
      <c r="N212">
        <v>8</v>
      </c>
      <c r="O212">
        <v>26</v>
      </c>
      <c r="P212" s="3">
        <v>14483</v>
      </c>
      <c r="Q212" s="3">
        <v>45838</v>
      </c>
      <c r="R212">
        <v>85.844636057525889</v>
      </c>
      <c r="S212">
        <v>99.55</v>
      </c>
      <c r="T212">
        <v>703082435360</v>
      </c>
      <c r="U212">
        <v>83.6</v>
      </c>
      <c r="V212">
        <v>10.1</v>
      </c>
      <c r="W212">
        <v>28.8</v>
      </c>
      <c r="X212">
        <v>8574832</v>
      </c>
    </row>
    <row r="213" spans="1:24" x14ac:dyDescent="0.25">
      <c r="A213">
        <v>220</v>
      </c>
      <c r="B213" t="s">
        <v>103</v>
      </c>
      <c r="C213" t="s">
        <v>910</v>
      </c>
      <c r="D213" t="s">
        <v>226</v>
      </c>
      <c r="E213" t="s">
        <v>911</v>
      </c>
      <c r="F213" t="s">
        <v>907</v>
      </c>
      <c r="G213" t="s">
        <v>103</v>
      </c>
      <c r="H213" t="b">
        <v>0</v>
      </c>
      <c r="I213" t="s">
        <v>1796</v>
      </c>
      <c r="J213" t="s">
        <v>908</v>
      </c>
      <c r="K213" t="s">
        <v>912</v>
      </c>
      <c r="L213">
        <v>8900</v>
      </c>
      <c r="M213">
        <v>1960</v>
      </c>
      <c r="N213">
        <v>1</v>
      </c>
      <c r="O213">
        <v>1</v>
      </c>
      <c r="P213" s="3">
        <v>21916</v>
      </c>
      <c r="Q213" s="3">
        <v>45838</v>
      </c>
      <c r="R213">
        <v>65.493508109677691</v>
      </c>
      <c r="S213">
        <v>119.62</v>
      </c>
      <c r="T213">
        <v>2827113184696</v>
      </c>
      <c r="U213">
        <v>81.3</v>
      </c>
      <c r="V213">
        <v>25.5</v>
      </c>
      <c r="W213">
        <v>30.6</v>
      </c>
      <c r="X213">
        <v>66834405</v>
      </c>
    </row>
    <row r="214" spans="1:24" x14ac:dyDescent="0.25">
      <c r="A214">
        <v>442</v>
      </c>
      <c r="B214" t="s">
        <v>49</v>
      </c>
      <c r="C214" t="s">
        <v>1591</v>
      </c>
      <c r="D214" t="s">
        <v>32</v>
      </c>
      <c r="E214" t="s">
        <v>203</v>
      </c>
      <c r="F214" t="s">
        <v>802</v>
      </c>
      <c r="G214" t="s">
        <v>49</v>
      </c>
      <c r="H214" t="b">
        <v>1</v>
      </c>
      <c r="I214" t="s">
        <v>1796</v>
      </c>
      <c r="J214" t="s">
        <v>1592</v>
      </c>
      <c r="K214" t="s">
        <v>1593</v>
      </c>
      <c r="L214">
        <v>5800</v>
      </c>
      <c r="M214">
        <v>1964</v>
      </c>
      <c r="N214">
        <v>12</v>
      </c>
      <c r="O214">
        <v>29</v>
      </c>
      <c r="P214" s="3">
        <v>23740</v>
      </c>
      <c r="Q214" s="3">
        <v>45838</v>
      </c>
      <c r="R214">
        <v>60.49969089463923</v>
      </c>
      <c r="S214">
        <v>117.24</v>
      </c>
      <c r="T214">
        <v>21427700000000</v>
      </c>
      <c r="U214">
        <v>78.5</v>
      </c>
      <c r="V214">
        <v>9.6</v>
      </c>
      <c r="W214">
        <v>36.6</v>
      </c>
      <c r="X214">
        <v>328239523</v>
      </c>
    </row>
    <row r="215" spans="1:24" x14ac:dyDescent="0.25">
      <c r="A215">
        <v>332</v>
      </c>
      <c r="B215" t="s">
        <v>103</v>
      </c>
      <c r="C215" t="s">
        <v>1289</v>
      </c>
      <c r="D215" t="s">
        <v>32</v>
      </c>
      <c r="E215" t="s">
        <v>301</v>
      </c>
      <c r="F215" t="s">
        <v>1286</v>
      </c>
      <c r="G215" t="s">
        <v>103</v>
      </c>
      <c r="H215" t="b">
        <v>1</v>
      </c>
      <c r="I215" t="s">
        <v>1796</v>
      </c>
      <c r="J215" t="s">
        <v>1287</v>
      </c>
      <c r="K215" t="s">
        <v>1290</v>
      </c>
      <c r="L215">
        <v>7000</v>
      </c>
      <c r="M215">
        <v>1955</v>
      </c>
      <c r="N215">
        <v>9</v>
      </c>
      <c r="O215">
        <v>16</v>
      </c>
      <c r="P215" s="3">
        <v>20348</v>
      </c>
      <c r="Q215" s="3">
        <v>45838</v>
      </c>
      <c r="R215">
        <v>69.787143793622022</v>
      </c>
      <c r="S215">
        <v>117.24</v>
      </c>
      <c r="T215">
        <v>21427700000000</v>
      </c>
      <c r="U215">
        <v>78.5</v>
      </c>
      <c r="V215">
        <v>9.6</v>
      </c>
      <c r="W215">
        <v>36.6</v>
      </c>
      <c r="X215">
        <v>328239523</v>
      </c>
    </row>
    <row r="216" spans="1:24" x14ac:dyDescent="0.25">
      <c r="A216">
        <v>325</v>
      </c>
      <c r="B216" t="s">
        <v>38</v>
      </c>
      <c r="C216" t="s">
        <v>1233</v>
      </c>
      <c r="D216" t="s">
        <v>32</v>
      </c>
      <c r="E216" t="s">
        <v>1234</v>
      </c>
      <c r="F216" t="s">
        <v>1235</v>
      </c>
      <c r="G216" t="s">
        <v>38</v>
      </c>
      <c r="H216" t="b">
        <v>1</v>
      </c>
      <c r="I216" t="s">
        <v>1797</v>
      </c>
      <c r="J216" t="s">
        <v>1236</v>
      </c>
      <c r="K216" t="s">
        <v>700</v>
      </c>
      <c r="L216">
        <v>7100</v>
      </c>
      <c r="M216">
        <v>1943</v>
      </c>
      <c r="N216">
        <v>8</v>
      </c>
      <c r="O216">
        <v>1</v>
      </c>
      <c r="P216" s="3">
        <v>15919</v>
      </c>
      <c r="Q216" s="3">
        <v>45838</v>
      </c>
      <c r="R216">
        <v>81.913082200818053</v>
      </c>
      <c r="S216">
        <v>117.24</v>
      </c>
      <c r="T216">
        <v>21427700000000</v>
      </c>
      <c r="U216">
        <v>78.5</v>
      </c>
      <c r="V216">
        <v>9.6</v>
      </c>
      <c r="W216">
        <v>36.6</v>
      </c>
      <c r="X216">
        <v>328239523</v>
      </c>
    </row>
    <row r="217" spans="1:24" x14ac:dyDescent="0.25">
      <c r="A217">
        <v>161</v>
      </c>
      <c r="B217" t="s">
        <v>21</v>
      </c>
      <c r="C217" t="s">
        <v>697</v>
      </c>
      <c r="D217" t="s">
        <v>32</v>
      </c>
      <c r="E217" t="s">
        <v>433</v>
      </c>
      <c r="F217" t="s">
        <v>698</v>
      </c>
      <c r="G217" t="s">
        <v>21</v>
      </c>
      <c r="H217" t="b">
        <v>1</v>
      </c>
      <c r="I217" t="s">
        <v>1797</v>
      </c>
      <c r="J217" t="s">
        <v>699</v>
      </c>
      <c r="K217" t="s">
        <v>700</v>
      </c>
      <c r="L217">
        <v>10900</v>
      </c>
      <c r="M217">
        <v>1937</v>
      </c>
      <c r="N217">
        <v>6</v>
      </c>
      <c r="O217">
        <v>17</v>
      </c>
      <c r="P217" s="3">
        <v>13683</v>
      </c>
      <c r="Q217" s="3">
        <v>45838</v>
      </c>
      <c r="R217">
        <v>88.036269111268339</v>
      </c>
      <c r="S217">
        <v>117.24</v>
      </c>
      <c r="T217">
        <v>21427700000000</v>
      </c>
      <c r="U217">
        <v>78.5</v>
      </c>
      <c r="V217">
        <v>9.6</v>
      </c>
      <c r="W217">
        <v>36.6</v>
      </c>
      <c r="X217">
        <v>328239523</v>
      </c>
    </row>
    <row r="218" spans="1:24" x14ac:dyDescent="0.25">
      <c r="A218">
        <v>17</v>
      </c>
      <c r="B218" t="s">
        <v>72</v>
      </c>
      <c r="C218" t="s">
        <v>120</v>
      </c>
      <c r="D218" t="s">
        <v>32</v>
      </c>
      <c r="E218" t="s">
        <v>61</v>
      </c>
      <c r="F218" t="s">
        <v>117</v>
      </c>
      <c r="G218" t="s">
        <v>72</v>
      </c>
      <c r="H218" t="b">
        <v>0</v>
      </c>
      <c r="I218" t="s">
        <v>1797</v>
      </c>
      <c r="J218" t="s">
        <v>118</v>
      </c>
      <c r="K218" t="s">
        <v>121</v>
      </c>
      <c r="L218">
        <v>59000</v>
      </c>
      <c r="M218">
        <v>1962</v>
      </c>
      <c r="N218">
        <v>4</v>
      </c>
      <c r="O218">
        <v>12</v>
      </c>
      <c r="P218" s="3">
        <v>22748</v>
      </c>
      <c r="Q218" s="3">
        <v>45838</v>
      </c>
      <c r="R218">
        <v>63.21697467488022</v>
      </c>
      <c r="S218">
        <v>117.24</v>
      </c>
      <c r="T218">
        <v>21427700000000</v>
      </c>
      <c r="U218">
        <v>78.5</v>
      </c>
      <c r="V218">
        <v>9.6</v>
      </c>
      <c r="W218">
        <v>36.6</v>
      </c>
      <c r="X218">
        <v>328239523</v>
      </c>
    </row>
    <row r="219" spans="1:24" x14ac:dyDescent="0.25">
      <c r="A219">
        <v>256</v>
      </c>
      <c r="B219" t="s">
        <v>196</v>
      </c>
      <c r="C219" t="s">
        <v>1032</v>
      </c>
      <c r="D219" t="s">
        <v>170</v>
      </c>
      <c r="E219" t="s">
        <v>1033</v>
      </c>
      <c r="F219" t="s">
        <v>1034</v>
      </c>
      <c r="G219" t="s">
        <v>196</v>
      </c>
      <c r="H219" t="b">
        <v>1</v>
      </c>
      <c r="I219" t="s">
        <v>1796</v>
      </c>
      <c r="J219" t="s">
        <v>1035</v>
      </c>
      <c r="K219" t="s">
        <v>1036</v>
      </c>
      <c r="L219">
        <v>8100</v>
      </c>
      <c r="M219">
        <v>1969</v>
      </c>
      <c r="N219">
        <v>3</v>
      </c>
      <c r="O219">
        <v>15</v>
      </c>
      <c r="P219" s="3">
        <v>25277</v>
      </c>
      <c r="Q219" s="3">
        <v>45838</v>
      </c>
      <c r="R219">
        <v>56.293626014698113</v>
      </c>
      <c r="S219">
        <v>99.55</v>
      </c>
      <c r="T219">
        <v>703082435360</v>
      </c>
      <c r="U219">
        <v>83.6</v>
      </c>
      <c r="V219">
        <v>10.1</v>
      </c>
      <c r="W219">
        <v>28.8</v>
      </c>
      <c r="X219">
        <v>8574832</v>
      </c>
    </row>
    <row r="220" spans="1:24" x14ac:dyDescent="0.25">
      <c r="A220">
        <v>455</v>
      </c>
      <c r="B220" t="s">
        <v>49</v>
      </c>
      <c r="C220" t="s">
        <v>1641</v>
      </c>
      <c r="D220" t="s">
        <v>32</v>
      </c>
      <c r="E220" t="s">
        <v>1642</v>
      </c>
      <c r="F220" t="s">
        <v>1643</v>
      </c>
      <c r="G220" t="s">
        <v>49</v>
      </c>
      <c r="H220" t="b">
        <v>0</v>
      </c>
      <c r="I220" t="s">
        <v>1797</v>
      </c>
      <c r="J220" t="s">
        <v>1644</v>
      </c>
      <c r="K220" t="s">
        <v>1645</v>
      </c>
      <c r="L220">
        <v>5600</v>
      </c>
      <c r="M220">
        <v>1958</v>
      </c>
      <c r="N220">
        <v>1</v>
      </c>
      <c r="O220">
        <v>7</v>
      </c>
      <c r="P220" s="3">
        <v>21192</v>
      </c>
      <c r="Q220" s="3">
        <v>45838</v>
      </c>
      <c r="R220">
        <v>67.477070499657771</v>
      </c>
      <c r="S220">
        <v>117.24</v>
      </c>
      <c r="T220">
        <v>21427700000000</v>
      </c>
      <c r="U220">
        <v>78.5</v>
      </c>
      <c r="V220">
        <v>9.6</v>
      </c>
      <c r="W220">
        <v>36.6</v>
      </c>
      <c r="X220">
        <v>328239523</v>
      </c>
    </row>
    <row r="221" spans="1:24" x14ac:dyDescent="0.25">
      <c r="A221">
        <v>466</v>
      </c>
      <c r="B221" t="s">
        <v>59</v>
      </c>
      <c r="C221" t="s">
        <v>1695</v>
      </c>
      <c r="D221" t="s">
        <v>32</v>
      </c>
      <c r="E221" t="s">
        <v>1696</v>
      </c>
      <c r="F221" t="s">
        <v>985</v>
      </c>
      <c r="G221" t="s">
        <v>59</v>
      </c>
      <c r="H221" t="b">
        <v>0</v>
      </c>
      <c r="I221" t="s">
        <v>1797</v>
      </c>
      <c r="J221" t="s">
        <v>1697</v>
      </c>
      <c r="K221" t="s">
        <v>1698</v>
      </c>
      <c r="L221">
        <v>5500</v>
      </c>
      <c r="M221">
        <v>1945</v>
      </c>
      <c r="N221">
        <v>1</v>
      </c>
      <c r="O221">
        <v>12</v>
      </c>
      <c r="P221" s="3">
        <v>16449</v>
      </c>
      <c r="Q221" s="3">
        <v>45838</v>
      </c>
      <c r="R221">
        <v>80.463376711171193</v>
      </c>
      <c r="S221">
        <v>117.24</v>
      </c>
      <c r="T221">
        <v>21427700000000</v>
      </c>
      <c r="U221">
        <v>78.5</v>
      </c>
      <c r="V221">
        <v>9.6</v>
      </c>
      <c r="W221">
        <v>36.6</v>
      </c>
      <c r="X221">
        <v>328239523</v>
      </c>
    </row>
    <row r="222" spans="1:24" x14ac:dyDescent="0.25">
      <c r="A222">
        <v>365</v>
      </c>
      <c r="B222" t="s">
        <v>49</v>
      </c>
      <c r="C222" t="s">
        <v>1363</v>
      </c>
      <c r="D222" t="s">
        <v>32</v>
      </c>
      <c r="E222" t="s">
        <v>592</v>
      </c>
      <c r="F222" t="s">
        <v>1364</v>
      </c>
      <c r="G222" t="s">
        <v>49</v>
      </c>
      <c r="H222" t="b">
        <v>1</v>
      </c>
      <c r="I222" t="s">
        <v>1796</v>
      </c>
      <c r="J222" t="s">
        <v>1365</v>
      </c>
      <c r="K222" t="s">
        <v>206</v>
      </c>
      <c r="L222">
        <v>6700</v>
      </c>
      <c r="M222">
        <v>1950</v>
      </c>
      <c r="N222">
        <v>11</v>
      </c>
      <c r="O222">
        <v>29</v>
      </c>
      <c r="P222" s="3">
        <v>18596</v>
      </c>
      <c r="Q222" s="3">
        <v>45838</v>
      </c>
      <c r="R222">
        <v>74.5845311430527</v>
      </c>
      <c r="S222">
        <v>117.24</v>
      </c>
      <c r="T222">
        <v>21427700000000</v>
      </c>
      <c r="U222">
        <v>78.5</v>
      </c>
      <c r="V222">
        <v>9.6</v>
      </c>
      <c r="W222">
        <v>36.6</v>
      </c>
      <c r="X222">
        <v>328239523</v>
      </c>
    </row>
    <row r="223" spans="1:24" x14ac:dyDescent="0.25">
      <c r="A223">
        <v>35</v>
      </c>
      <c r="B223" t="s">
        <v>49</v>
      </c>
      <c r="C223" t="s">
        <v>202</v>
      </c>
      <c r="D223" t="s">
        <v>32</v>
      </c>
      <c r="E223" t="s">
        <v>203</v>
      </c>
      <c r="F223" t="s">
        <v>204</v>
      </c>
      <c r="G223" t="s">
        <v>49</v>
      </c>
      <c r="H223" t="b">
        <v>1</v>
      </c>
      <c r="I223" t="s">
        <v>1796</v>
      </c>
      <c r="J223" t="s">
        <v>205</v>
      </c>
      <c r="K223" t="s">
        <v>206</v>
      </c>
      <c r="L223">
        <v>35000</v>
      </c>
      <c r="M223">
        <v>1968</v>
      </c>
      <c r="N223">
        <v>10</v>
      </c>
      <c r="O223">
        <v>15</v>
      </c>
      <c r="P223" s="3">
        <v>25126</v>
      </c>
      <c r="Q223" s="3">
        <v>45838</v>
      </c>
      <c r="R223">
        <v>56.705027141845648</v>
      </c>
      <c r="S223">
        <v>117.24</v>
      </c>
      <c r="T223">
        <v>21427700000000</v>
      </c>
      <c r="U223">
        <v>78.5</v>
      </c>
      <c r="V223">
        <v>9.6</v>
      </c>
      <c r="W223">
        <v>36.6</v>
      </c>
      <c r="X223">
        <v>328239523</v>
      </c>
    </row>
    <row r="224" spans="1:24" x14ac:dyDescent="0.25">
      <c r="A224">
        <v>455</v>
      </c>
      <c r="B224" t="s">
        <v>49</v>
      </c>
      <c r="C224" t="s">
        <v>1635</v>
      </c>
      <c r="D224" t="s">
        <v>32</v>
      </c>
      <c r="E224" t="s">
        <v>1636</v>
      </c>
      <c r="F224" t="s">
        <v>264</v>
      </c>
      <c r="G224" t="s">
        <v>49</v>
      </c>
      <c r="H224" t="b">
        <v>1</v>
      </c>
      <c r="I224" t="s">
        <v>1796</v>
      </c>
      <c r="J224" t="s">
        <v>1637</v>
      </c>
      <c r="K224" t="s">
        <v>206</v>
      </c>
      <c r="L224">
        <v>5600</v>
      </c>
      <c r="M224">
        <v>1935</v>
      </c>
      <c r="N224">
        <v>9</v>
      </c>
      <c r="O224">
        <v>16</v>
      </c>
      <c r="P224" s="3">
        <v>13043</v>
      </c>
      <c r="Q224" s="3">
        <v>45838</v>
      </c>
      <c r="R224">
        <v>89.787141223900349</v>
      </c>
      <c r="S224">
        <v>117.24</v>
      </c>
      <c r="T224">
        <v>21427700000000</v>
      </c>
      <c r="U224">
        <v>78.5</v>
      </c>
      <c r="V224">
        <v>9.6</v>
      </c>
      <c r="W224">
        <v>36.6</v>
      </c>
      <c r="X224">
        <v>328239523</v>
      </c>
    </row>
    <row r="225" spans="1:24" x14ac:dyDescent="0.25">
      <c r="A225">
        <v>220</v>
      </c>
      <c r="B225" t="s">
        <v>103</v>
      </c>
      <c r="C225" t="s">
        <v>913</v>
      </c>
      <c r="D225" t="s">
        <v>226</v>
      </c>
      <c r="E225" t="s">
        <v>914</v>
      </c>
      <c r="F225" t="s">
        <v>907</v>
      </c>
      <c r="G225" t="s">
        <v>103</v>
      </c>
      <c r="H225" t="b">
        <v>0</v>
      </c>
      <c r="I225" t="s">
        <v>1797</v>
      </c>
      <c r="J225" t="s">
        <v>908</v>
      </c>
      <c r="K225" t="s">
        <v>915</v>
      </c>
      <c r="L225">
        <v>8900</v>
      </c>
      <c r="M225">
        <v>1952</v>
      </c>
      <c r="N225">
        <v>6</v>
      </c>
      <c r="O225">
        <v>6</v>
      </c>
      <c r="P225" s="3">
        <v>19151</v>
      </c>
      <c r="Q225" s="3">
        <v>45838</v>
      </c>
      <c r="R225">
        <v>73.063672351918314</v>
      </c>
      <c r="S225">
        <v>119.62</v>
      </c>
      <c r="T225">
        <v>2827113184696</v>
      </c>
      <c r="U225">
        <v>81.3</v>
      </c>
      <c r="V225">
        <v>25.5</v>
      </c>
      <c r="W225">
        <v>30.6</v>
      </c>
      <c r="X225">
        <v>66834405</v>
      </c>
    </row>
    <row r="226" spans="1:24" x14ac:dyDescent="0.25">
      <c r="A226">
        <v>365</v>
      </c>
      <c r="B226" t="s">
        <v>250</v>
      </c>
      <c r="C226" t="s">
        <v>1369</v>
      </c>
      <c r="D226" t="s">
        <v>1195</v>
      </c>
      <c r="E226" t="s">
        <v>1370</v>
      </c>
      <c r="F226" t="s">
        <v>1371</v>
      </c>
      <c r="G226" t="s">
        <v>250</v>
      </c>
      <c r="H226" t="b">
        <v>0</v>
      </c>
      <c r="I226" t="s">
        <v>1796</v>
      </c>
      <c r="J226" t="s">
        <v>1372</v>
      </c>
      <c r="K226" t="s">
        <v>1373</v>
      </c>
      <c r="L226">
        <v>6700</v>
      </c>
      <c r="M226">
        <v>1947</v>
      </c>
      <c r="N226">
        <v>12</v>
      </c>
      <c r="O226">
        <v>27</v>
      </c>
      <c r="P226" s="3">
        <v>17528</v>
      </c>
      <c r="Q226" s="3">
        <v>45838</v>
      </c>
      <c r="R226">
        <v>77.507884248830365</v>
      </c>
      <c r="S226">
        <v>110.35</v>
      </c>
      <c r="T226">
        <v>348078018464</v>
      </c>
      <c r="U226">
        <v>81</v>
      </c>
      <c r="V226">
        <v>32.4</v>
      </c>
      <c r="W226">
        <v>23.8</v>
      </c>
      <c r="X226">
        <v>5818553</v>
      </c>
    </row>
    <row r="227" spans="1:24" x14ac:dyDescent="0.25">
      <c r="A227">
        <v>29</v>
      </c>
      <c r="B227" t="s">
        <v>168</v>
      </c>
      <c r="C227" t="s">
        <v>169</v>
      </c>
      <c r="D227" t="s">
        <v>170</v>
      </c>
      <c r="E227" t="s">
        <v>171</v>
      </c>
      <c r="F227" t="s">
        <v>172</v>
      </c>
      <c r="G227" t="s">
        <v>168</v>
      </c>
      <c r="H227" t="b">
        <v>0</v>
      </c>
      <c r="I227" t="s">
        <v>1796</v>
      </c>
      <c r="J227" t="s">
        <v>173</v>
      </c>
      <c r="K227" t="s">
        <v>174</v>
      </c>
      <c r="L227">
        <v>39100</v>
      </c>
      <c r="M227">
        <v>1937</v>
      </c>
      <c r="N227">
        <v>6</v>
      </c>
      <c r="O227">
        <v>2</v>
      </c>
      <c r="P227" s="3">
        <v>13668</v>
      </c>
      <c r="Q227" s="3">
        <v>45838</v>
      </c>
      <c r="R227">
        <v>88.077337188913162</v>
      </c>
      <c r="S227">
        <v>99.55</v>
      </c>
      <c r="T227">
        <v>703082435360</v>
      </c>
      <c r="U227">
        <v>83.6</v>
      </c>
      <c r="V227">
        <v>10.1</v>
      </c>
      <c r="W227">
        <v>28.8</v>
      </c>
      <c r="X227">
        <v>8574832</v>
      </c>
    </row>
    <row r="228" spans="1:24" x14ac:dyDescent="0.25">
      <c r="A228">
        <v>124</v>
      </c>
      <c r="B228" t="s">
        <v>72</v>
      </c>
      <c r="C228" t="s">
        <v>560</v>
      </c>
      <c r="D228" t="s">
        <v>74</v>
      </c>
      <c r="E228" t="s">
        <v>75</v>
      </c>
      <c r="F228" t="s">
        <v>561</v>
      </c>
      <c r="G228" t="s">
        <v>72</v>
      </c>
      <c r="H228" t="b">
        <v>0</v>
      </c>
      <c r="I228" t="s">
        <v>1796</v>
      </c>
      <c r="J228" t="s">
        <v>562</v>
      </c>
      <c r="K228" t="s">
        <v>563</v>
      </c>
      <c r="L228">
        <v>14200</v>
      </c>
      <c r="M228">
        <v>1967</v>
      </c>
      <c r="N228">
        <v>6</v>
      </c>
      <c r="O228">
        <v>14</v>
      </c>
      <c r="P228" s="3">
        <v>24637</v>
      </c>
      <c r="Q228" s="3">
        <v>45838</v>
      </c>
      <c r="R228">
        <v>58.044501160092807</v>
      </c>
      <c r="S228">
        <v>180.44</v>
      </c>
      <c r="T228">
        <v>2611000000000</v>
      </c>
      <c r="U228">
        <v>69.400000000000006</v>
      </c>
      <c r="V228">
        <v>11.2</v>
      </c>
      <c r="W228">
        <v>49.7</v>
      </c>
      <c r="X228">
        <v>1366417754</v>
      </c>
    </row>
    <row r="229" spans="1:24" x14ac:dyDescent="0.25">
      <c r="A229">
        <v>249</v>
      </c>
      <c r="B229" t="s">
        <v>462</v>
      </c>
      <c r="C229" t="s">
        <v>1012</v>
      </c>
      <c r="D229" t="s">
        <v>74</v>
      </c>
      <c r="E229" t="s">
        <v>288</v>
      </c>
      <c r="F229" t="s">
        <v>465</v>
      </c>
      <c r="G229" t="s">
        <v>462</v>
      </c>
      <c r="H229" t="b">
        <v>0</v>
      </c>
      <c r="I229" t="s">
        <v>1796</v>
      </c>
      <c r="J229" t="s">
        <v>1013</v>
      </c>
      <c r="K229" t="s">
        <v>1014</v>
      </c>
      <c r="L229">
        <v>8200</v>
      </c>
      <c r="M229">
        <v>1931</v>
      </c>
      <c r="N229">
        <v>8</v>
      </c>
      <c r="O229">
        <v>15</v>
      </c>
      <c r="P229" s="3">
        <v>11550</v>
      </c>
      <c r="Q229" s="3">
        <v>45838</v>
      </c>
      <c r="R229">
        <v>93.874751433758888</v>
      </c>
      <c r="S229">
        <v>180.44</v>
      </c>
      <c r="T229">
        <v>2611000000000</v>
      </c>
      <c r="U229">
        <v>69.400000000000006</v>
      </c>
      <c r="V229">
        <v>11.2</v>
      </c>
      <c r="W229">
        <v>49.7</v>
      </c>
      <c r="X229">
        <v>1366417754</v>
      </c>
    </row>
    <row r="230" spans="1:24" x14ac:dyDescent="0.25">
      <c r="A230">
        <v>455</v>
      </c>
      <c r="B230" t="s">
        <v>168</v>
      </c>
      <c r="C230" t="s">
        <v>1628</v>
      </c>
      <c r="D230" t="s">
        <v>105</v>
      </c>
      <c r="E230" t="s">
        <v>246</v>
      </c>
      <c r="F230" t="s">
        <v>383</v>
      </c>
      <c r="G230" t="s">
        <v>168</v>
      </c>
      <c r="H230" t="b">
        <v>1</v>
      </c>
      <c r="I230" t="s">
        <v>1796</v>
      </c>
      <c r="J230" t="s">
        <v>1629</v>
      </c>
      <c r="K230" t="s">
        <v>1630</v>
      </c>
      <c r="L230">
        <v>5600</v>
      </c>
      <c r="M230">
        <v>1970</v>
      </c>
      <c r="N230">
        <v>12</v>
      </c>
      <c r="O230">
        <v>1</v>
      </c>
      <c r="P230" s="3">
        <v>25903</v>
      </c>
      <c r="Q230" s="3">
        <v>45838</v>
      </c>
      <c r="R230">
        <v>54.579055441478438</v>
      </c>
      <c r="S230">
        <v>125.08</v>
      </c>
      <c r="T230">
        <v>19910000000000</v>
      </c>
      <c r="U230">
        <v>77</v>
      </c>
      <c r="V230">
        <v>9.4</v>
      </c>
      <c r="W230">
        <v>59.2</v>
      </c>
      <c r="X230">
        <v>1397715000</v>
      </c>
    </row>
    <row r="231" spans="1:24" x14ac:dyDescent="0.25">
      <c r="A231">
        <v>93</v>
      </c>
      <c r="B231" t="s">
        <v>272</v>
      </c>
      <c r="C231" t="s">
        <v>448</v>
      </c>
      <c r="D231" t="s">
        <v>226</v>
      </c>
      <c r="E231" t="s">
        <v>227</v>
      </c>
      <c r="F231" t="s">
        <v>449</v>
      </c>
      <c r="G231" t="s">
        <v>272</v>
      </c>
      <c r="H231" t="b">
        <v>0</v>
      </c>
      <c r="I231" t="s">
        <v>1796</v>
      </c>
      <c r="J231" t="s">
        <v>450</v>
      </c>
      <c r="K231" t="s">
        <v>451</v>
      </c>
      <c r="L231">
        <v>17700</v>
      </c>
      <c r="M231">
        <v>1950</v>
      </c>
      <c r="N231">
        <v>6</v>
      </c>
      <c r="O231">
        <v>15</v>
      </c>
      <c r="P231" s="3">
        <v>18429</v>
      </c>
      <c r="Q231" s="3">
        <v>45838</v>
      </c>
      <c r="R231">
        <v>75.041752224503767</v>
      </c>
      <c r="S231">
        <v>119.62</v>
      </c>
      <c r="T231">
        <v>2827113184696</v>
      </c>
      <c r="U231">
        <v>81.3</v>
      </c>
      <c r="V231">
        <v>25.5</v>
      </c>
      <c r="W231">
        <v>30.6</v>
      </c>
      <c r="X231">
        <v>66834405</v>
      </c>
    </row>
    <row r="232" spans="1:24" x14ac:dyDescent="0.25">
      <c r="A232">
        <v>4</v>
      </c>
      <c r="B232" t="s">
        <v>38</v>
      </c>
      <c r="C232" t="s">
        <v>44</v>
      </c>
      <c r="D232" t="s">
        <v>32</v>
      </c>
      <c r="E232" t="s">
        <v>45</v>
      </c>
      <c r="F232" t="s">
        <v>46</v>
      </c>
      <c r="G232" t="s">
        <v>38</v>
      </c>
      <c r="H232" t="b">
        <v>1</v>
      </c>
      <c r="I232" t="s">
        <v>1796</v>
      </c>
      <c r="J232" t="s">
        <v>47</v>
      </c>
      <c r="K232" t="s">
        <v>48</v>
      </c>
      <c r="L232">
        <v>107000</v>
      </c>
      <c r="M232">
        <v>1944</v>
      </c>
      <c r="N232">
        <v>8</v>
      </c>
      <c r="O232">
        <v>17</v>
      </c>
      <c r="P232" s="3">
        <v>16301</v>
      </c>
      <c r="Q232" s="3">
        <v>45838</v>
      </c>
      <c r="R232">
        <v>80.866548696203807</v>
      </c>
      <c r="S232">
        <v>117.24</v>
      </c>
      <c r="T232">
        <v>21427700000000</v>
      </c>
      <c r="U232">
        <v>78.5</v>
      </c>
      <c r="V232">
        <v>9.6</v>
      </c>
      <c r="W232">
        <v>36.6</v>
      </c>
      <c r="X232">
        <v>328239523</v>
      </c>
    </row>
    <row r="233" spans="1:24" x14ac:dyDescent="0.25">
      <c r="A233">
        <v>12</v>
      </c>
      <c r="B233" t="s">
        <v>38</v>
      </c>
      <c r="C233" t="s">
        <v>88</v>
      </c>
      <c r="D233" t="s">
        <v>32</v>
      </c>
      <c r="E233" t="s">
        <v>89</v>
      </c>
      <c r="F233" t="s">
        <v>90</v>
      </c>
      <c r="G233" t="s">
        <v>38</v>
      </c>
      <c r="H233" t="b">
        <v>1</v>
      </c>
      <c r="I233" t="s">
        <v>1796</v>
      </c>
      <c r="J233" t="s">
        <v>91</v>
      </c>
      <c r="K233" t="s">
        <v>48</v>
      </c>
      <c r="L233">
        <v>79200</v>
      </c>
      <c r="M233">
        <v>1973</v>
      </c>
      <c r="N233">
        <v>3</v>
      </c>
      <c r="O233">
        <v>26</v>
      </c>
      <c r="P233" s="3">
        <v>26749</v>
      </c>
      <c r="Q233" s="3">
        <v>45838</v>
      </c>
      <c r="R233">
        <v>52.263508626924263</v>
      </c>
      <c r="S233">
        <v>117.24</v>
      </c>
      <c r="T233">
        <v>21427700000000</v>
      </c>
      <c r="U233">
        <v>78.5</v>
      </c>
      <c r="V233">
        <v>9.6</v>
      </c>
      <c r="W233">
        <v>36.6</v>
      </c>
      <c r="X233">
        <v>328239523</v>
      </c>
    </row>
    <row r="234" spans="1:24" x14ac:dyDescent="0.25">
      <c r="A234">
        <v>145</v>
      </c>
      <c r="B234" t="s">
        <v>38</v>
      </c>
      <c r="C234" t="s">
        <v>638</v>
      </c>
      <c r="D234" t="s">
        <v>32</v>
      </c>
      <c r="E234" t="s">
        <v>89</v>
      </c>
      <c r="F234" t="s">
        <v>639</v>
      </c>
      <c r="G234" t="s">
        <v>38</v>
      </c>
      <c r="H234" t="b">
        <v>0</v>
      </c>
      <c r="I234" t="s">
        <v>1797</v>
      </c>
      <c r="J234" t="s">
        <v>640</v>
      </c>
      <c r="K234" t="s">
        <v>641</v>
      </c>
      <c r="L234">
        <v>12000</v>
      </c>
      <c r="M234">
        <v>1963</v>
      </c>
      <c r="N234">
        <v>11</v>
      </c>
      <c r="O234">
        <v>6</v>
      </c>
      <c r="P234" s="3">
        <v>23321</v>
      </c>
      <c r="Q234" s="3">
        <v>45838</v>
      </c>
      <c r="R234">
        <v>61.647516405197514</v>
      </c>
      <c r="S234">
        <v>117.24</v>
      </c>
      <c r="T234">
        <v>21427700000000</v>
      </c>
      <c r="U234">
        <v>78.5</v>
      </c>
      <c r="V234">
        <v>9.6</v>
      </c>
      <c r="W234">
        <v>36.6</v>
      </c>
      <c r="X234">
        <v>328239523</v>
      </c>
    </row>
    <row r="235" spans="1:24" x14ac:dyDescent="0.25">
      <c r="A235">
        <v>256</v>
      </c>
      <c r="B235" t="s">
        <v>72</v>
      </c>
      <c r="C235" t="s">
        <v>1020</v>
      </c>
      <c r="D235" t="s">
        <v>23</v>
      </c>
      <c r="E235" t="s">
        <v>24</v>
      </c>
      <c r="F235" t="s">
        <v>72</v>
      </c>
      <c r="G235" t="s">
        <v>72</v>
      </c>
      <c r="H235" t="b">
        <v>0</v>
      </c>
      <c r="I235" t="s">
        <v>1796</v>
      </c>
      <c r="J235" t="s">
        <v>1021</v>
      </c>
      <c r="K235" t="s">
        <v>1022</v>
      </c>
      <c r="L235">
        <v>8100</v>
      </c>
      <c r="M235">
        <v>1953</v>
      </c>
      <c r="N235">
        <v>7</v>
      </c>
      <c r="O235">
        <v>7</v>
      </c>
      <c r="P235" s="3">
        <v>19547</v>
      </c>
      <c r="Q235" s="3">
        <v>45838</v>
      </c>
      <c r="R235">
        <v>71.981509957619167</v>
      </c>
      <c r="S235">
        <v>110.05</v>
      </c>
      <c r="T235">
        <v>2715518274227</v>
      </c>
      <c r="U235">
        <v>82.5</v>
      </c>
      <c r="V235">
        <v>24.2</v>
      </c>
      <c r="W235">
        <v>60.7</v>
      </c>
      <c r="X235">
        <v>67059887</v>
      </c>
    </row>
    <row r="236" spans="1:24" x14ac:dyDescent="0.25">
      <c r="A236">
        <v>190</v>
      </c>
      <c r="B236" t="s">
        <v>38</v>
      </c>
      <c r="C236" t="s">
        <v>805</v>
      </c>
      <c r="D236" t="s">
        <v>105</v>
      </c>
      <c r="E236" t="s">
        <v>153</v>
      </c>
      <c r="F236" t="s">
        <v>806</v>
      </c>
      <c r="G236" t="s">
        <v>38</v>
      </c>
      <c r="H236" t="b">
        <v>1</v>
      </c>
      <c r="I236" t="s">
        <v>1796</v>
      </c>
      <c r="J236" t="s">
        <v>807</v>
      </c>
      <c r="K236" t="s">
        <v>808</v>
      </c>
      <c r="L236">
        <v>9700</v>
      </c>
      <c r="M236">
        <v>1969</v>
      </c>
      <c r="N236">
        <v>12</v>
      </c>
      <c r="O236">
        <v>16</v>
      </c>
      <c r="P236" s="3">
        <v>25553</v>
      </c>
      <c r="Q236" s="3">
        <v>45838</v>
      </c>
      <c r="R236">
        <v>55.537970123444929</v>
      </c>
      <c r="S236">
        <v>125.08</v>
      </c>
      <c r="T236">
        <v>19910000000000</v>
      </c>
      <c r="U236">
        <v>77</v>
      </c>
      <c r="V236">
        <v>9.4</v>
      </c>
      <c r="W236">
        <v>59.2</v>
      </c>
      <c r="X236">
        <v>1397715000</v>
      </c>
    </row>
    <row r="237" spans="1:24" x14ac:dyDescent="0.25">
      <c r="A237">
        <v>40</v>
      </c>
      <c r="B237" t="s">
        <v>72</v>
      </c>
      <c r="C237" t="s">
        <v>225</v>
      </c>
      <c r="D237" t="s">
        <v>226</v>
      </c>
      <c r="E237" t="s">
        <v>227</v>
      </c>
      <c r="F237" t="s">
        <v>228</v>
      </c>
      <c r="G237" t="s">
        <v>72</v>
      </c>
      <c r="H237" t="b">
        <v>1</v>
      </c>
      <c r="I237" t="s">
        <v>1796</v>
      </c>
      <c r="J237" t="s">
        <v>229</v>
      </c>
      <c r="K237" t="s">
        <v>230</v>
      </c>
      <c r="L237">
        <v>32100</v>
      </c>
      <c r="M237">
        <v>1957</v>
      </c>
      <c r="N237">
        <v>6</v>
      </c>
      <c r="O237">
        <v>1</v>
      </c>
      <c r="P237" s="3">
        <v>20972</v>
      </c>
      <c r="Q237" s="3">
        <v>45838</v>
      </c>
      <c r="R237">
        <v>68.080073010078564</v>
      </c>
      <c r="S237">
        <v>119.62</v>
      </c>
      <c r="T237">
        <v>2827113184696</v>
      </c>
      <c r="U237">
        <v>81.3</v>
      </c>
      <c r="V237">
        <v>25.5</v>
      </c>
      <c r="W237">
        <v>30.6</v>
      </c>
      <c r="X237">
        <v>66834405</v>
      </c>
    </row>
    <row r="238" spans="1:24" x14ac:dyDescent="0.25">
      <c r="A238">
        <v>486</v>
      </c>
      <c r="B238" t="s">
        <v>38</v>
      </c>
      <c r="C238" t="s">
        <v>1726</v>
      </c>
      <c r="D238" t="s">
        <v>555</v>
      </c>
      <c r="E238" t="s">
        <v>555</v>
      </c>
      <c r="F238" t="s">
        <v>1568</v>
      </c>
      <c r="G238" t="s">
        <v>38</v>
      </c>
      <c r="H238" t="b">
        <v>1</v>
      </c>
      <c r="I238" t="s">
        <v>1796</v>
      </c>
      <c r="J238" t="s">
        <v>1727</v>
      </c>
      <c r="K238" t="s">
        <v>1728</v>
      </c>
      <c r="L238">
        <v>5400</v>
      </c>
      <c r="M238">
        <v>1955</v>
      </c>
      <c r="N238">
        <v>2</v>
      </c>
      <c r="O238">
        <v>15</v>
      </c>
      <c r="P238" s="3">
        <v>20135</v>
      </c>
      <c r="Q238" s="3">
        <v>45838</v>
      </c>
      <c r="R238">
        <v>70.370300389465157</v>
      </c>
      <c r="S238">
        <v>114.41</v>
      </c>
      <c r="T238">
        <v>372062527489</v>
      </c>
      <c r="U238">
        <v>83.1</v>
      </c>
      <c r="V238">
        <v>13.1</v>
      </c>
      <c r="W238">
        <v>21</v>
      </c>
      <c r="X238">
        <v>5703569</v>
      </c>
    </row>
    <row r="239" spans="1:24" x14ac:dyDescent="0.25">
      <c r="A239">
        <v>232</v>
      </c>
      <c r="B239" t="s">
        <v>49</v>
      </c>
      <c r="C239" t="s">
        <v>945</v>
      </c>
      <c r="D239" t="s">
        <v>32</v>
      </c>
      <c r="E239" t="s">
        <v>61</v>
      </c>
      <c r="F239" t="s">
        <v>802</v>
      </c>
      <c r="G239" t="s">
        <v>49</v>
      </c>
      <c r="H239" t="b">
        <v>1</v>
      </c>
      <c r="I239" t="s">
        <v>1796</v>
      </c>
      <c r="J239" t="s">
        <v>946</v>
      </c>
      <c r="K239" t="s">
        <v>947</v>
      </c>
      <c r="L239">
        <v>8600</v>
      </c>
      <c r="M239">
        <v>1951</v>
      </c>
      <c r="N239">
        <v>7</v>
      </c>
      <c r="O239">
        <v>31</v>
      </c>
      <c r="P239" s="3">
        <v>18840</v>
      </c>
      <c r="Q239" s="3">
        <v>45838</v>
      </c>
      <c r="R239">
        <v>73.915820982696943</v>
      </c>
      <c r="S239">
        <v>117.24</v>
      </c>
      <c r="T239">
        <v>21427700000000</v>
      </c>
      <c r="U239">
        <v>78.5</v>
      </c>
      <c r="V239">
        <v>9.6</v>
      </c>
      <c r="W239">
        <v>36.6</v>
      </c>
      <c r="X239">
        <v>328239523</v>
      </c>
    </row>
    <row r="240" spans="1:24" x14ac:dyDescent="0.25">
      <c r="A240">
        <v>77</v>
      </c>
      <c r="B240" t="s">
        <v>21</v>
      </c>
      <c r="C240" t="s">
        <v>389</v>
      </c>
      <c r="D240" t="s">
        <v>32</v>
      </c>
      <c r="E240" t="s">
        <v>61</v>
      </c>
      <c r="F240" t="s">
        <v>390</v>
      </c>
      <c r="G240" t="s">
        <v>21</v>
      </c>
      <c r="H240" t="b">
        <v>0</v>
      </c>
      <c r="I240" t="s">
        <v>1796</v>
      </c>
      <c r="J240" t="s">
        <v>391</v>
      </c>
      <c r="K240" t="s">
        <v>392</v>
      </c>
      <c r="L240">
        <v>21000</v>
      </c>
      <c r="M240">
        <v>1933</v>
      </c>
      <c r="N240">
        <v>3</v>
      </c>
      <c r="O240">
        <v>19</v>
      </c>
      <c r="P240" s="3">
        <v>12132</v>
      </c>
      <c r="Q240" s="3">
        <v>45838</v>
      </c>
      <c r="R240">
        <v>92.28267781441356</v>
      </c>
      <c r="S240">
        <v>117.24</v>
      </c>
      <c r="T240">
        <v>21427700000000</v>
      </c>
      <c r="U240">
        <v>78.5</v>
      </c>
      <c r="V240">
        <v>9.6</v>
      </c>
      <c r="W240">
        <v>36.6</v>
      </c>
      <c r="X240">
        <v>328239523</v>
      </c>
    </row>
    <row r="241" spans="1:24" x14ac:dyDescent="0.25">
      <c r="A241">
        <v>290</v>
      </c>
      <c r="B241" t="s">
        <v>462</v>
      </c>
      <c r="C241" t="s">
        <v>1139</v>
      </c>
      <c r="D241" t="s">
        <v>32</v>
      </c>
      <c r="E241" t="s">
        <v>61</v>
      </c>
      <c r="F241" t="s">
        <v>465</v>
      </c>
      <c r="G241" t="s">
        <v>462</v>
      </c>
      <c r="H241" t="b">
        <v>0</v>
      </c>
      <c r="I241" t="s">
        <v>1796</v>
      </c>
      <c r="J241" t="s">
        <v>1140</v>
      </c>
      <c r="K241" t="s">
        <v>392</v>
      </c>
      <c r="L241">
        <v>7600</v>
      </c>
      <c r="M241">
        <v>1938</v>
      </c>
      <c r="N241">
        <v>3</v>
      </c>
      <c r="O241">
        <v>28</v>
      </c>
      <c r="P241" s="3">
        <v>13967</v>
      </c>
      <c r="Q241" s="3">
        <v>45838</v>
      </c>
      <c r="R241">
        <v>87.258042436687205</v>
      </c>
      <c r="S241">
        <v>117.24</v>
      </c>
      <c r="T241">
        <v>21427700000000</v>
      </c>
      <c r="U241">
        <v>78.5</v>
      </c>
      <c r="V241">
        <v>9.6</v>
      </c>
      <c r="W241">
        <v>36.6</v>
      </c>
      <c r="X241">
        <v>328239523</v>
      </c>
    </row>
    <row r="242" spans="1:24" x14ac:dyDescent="0.25">
      <c r="A242">
        <v>261</v>
      </c>
      <c r="B242" t="s">
        <v>292</v>
      </c>
      <c r="C242" t="s">
        <v>1040</v>
      </c>
      <c r="D242" t="s">
        <v>327</v>
      </c>
      <c r="E242" t="s">
        <v>328</v>
      </c>
      <c r="F242" t="s">
        <v>403</v>
      </c>
      <c r="G242" t="s">
        <v>292</v>
      </c>
      <c r="H242" t="b">
        <v>1</v>
      </c>
      <c r="I242" t="s">
        <v>1796</v>
      </c>
      <c r="J242" t="s">
        <v>1041</v>
      </c>
      <c r="K242" t="s">
        <v>377</v>
      </c>
      <c r="L242">
        <v>8000</v>
      </c>
      <c r="M242">
        <v>1956</v>
      </c>
      <c r="N242">
        <v>4</v>
      </c>
      <c r="O242">
        <v>5</v>
      </c>
      <c r="P242" s="3">
        <v>20550</v>
      </c>
      <c r="Q242" s="3">
        <v>45838</v>
      </c>
      <c r="R242">
        <v>69.2334167709637</v>
      </c>
      <c r="S242">
        <v>180.75</v>
      </c>
      <c r="T242">
        <v>1699876578871</v>
      </c>
      <c r="U242">
        <v>72.7</v>
      </c>
      <c r="V242">
        <v>11.4</v>
      </c>
      <c r="W242">
        <v>46.2</v>
      </c>
      <c r="X242">
        <v>144373535</v>
      </c>
    </row>
    <row r="243" spans="1:24" x14ac:dyDescent="0.25">
      <c r="A243">
        <v>72</v>
      </c>
      <c r="B243" t="s">
        <v>292</v>
      </c>
      <c r="C243" t="s">
        <v>374</v>
      </c>
      <c r="D243" t="s">
        <v>327</v>
      </c>
      <c r="E243" t="s">
        <v>328</v>
      </c>
      <c r="F243" t="s">
        <v>375</v>
      </c>
      <c r="G243" t="s">
        <v>292</v>
      </c>
      <c r="H243" t="b">
        <v>1</v>
      </c>
      <c r="I243" t="s">
        <v>1796</v>
      </c>
      <c r="J243" t="s">
        <v>376</v>
      </c>
      <c r="K243" t="s">
        <v>377</v>
      </c>
      <c r="L243">
        <v>21600</v>
      </c>
      <c r="M243">
        <v>1955</v>
      </c>
      <c r="N243">
        <v>8</v>
      </c>
      <c r="O243">
        <v>11</v>
      </c>
      <c r="P243" s="3">
        <v>20312</v>
      </c>
      <c r="Q243" s="3">
        <v>45838</v>
      </c>
      <c r="R243">
        <v>69.88570547179269</v>
      </c>
      <c r="S243">
        <v>180.75</v>
      </c>
      <c r="T243">
        <v>1699876578871</v>
      </c>
      <c r="U243">
        <v>72.7</v>
      </c>
      <c r="V243">
        <v>11.4</v>
      </c>
      <c r="W243">
        <v>46.2</v>
      </c>
      <c r="X243">
        <v>144373535</v>
      </c>
    </row>
    <row r="244" spans="1:24" x14ac:dyDescent="0.25">
      <c r="A244">
        <v>425</v>
      </c>
      <c r="B244" t="s">
        <v>21</v>
      </c>
      <c r="C244" t="s">
        <v>1570</v>
      </c>
      <c r="D244" t="s">
        <v>32</v>
      </c>
      <c r="E244" t="s">
        <v>1571</v>
      </c>
      <c r="F244" t="s">
        <v>160</v>
      </c>
      <c r="G244" t="s">
        <v>21</v>
      </c>
      <c r="H244" t="b">
        <v>1</v>
      </c>
      <c r="I244" t="s">
        <v>1796</v>
      </c>
      <c r="J244" t="s">
        <v>1572</v>
      </c>
      <c r="K244" t="s">
        <v>1573</v>
      </c>
      <c r="L244">
        <v>6000</v>
      </c>
      <c r="M244">
        <v>1937</v>
      </c>
      <c r="N244">
        <v>9</v>
      </c>
      <c r="O244">
        <v>8</v>
      </c>
      <c r="P244" s="3">
        <v>13766</v>
      </c>
      <c r="Q244" s="3">
        <v>45838</v>
      </c>
      <c r="R244">
        <v>87.809025748300371</v>
      </c>
      <c r="S244">
        <v>117.24</v>
      </c>
      <c r="T244">
        <v>21427700000000</v>
      </c>
      <c r="U244">
        <v>78.5</v>
      </c>
      <c r="V244">
        <v>9.6</v>
      </c>
      <c r="W244">
        <v>36.6</v>
      </c>
      <c r="X244">
        <v>328239523</v>
      </c>
    </row>
    <row r="245" spans="1:24" x14ac:dyDescent="0.25">
      <c r="A245">
        <v>455</v>
      </c>
      <c r="B245" t="s">
        <v>351</v>
      </c>
      <c r="C245" t="s">
        <v>1638</v>
      </c>
      <c r="D245" t="s">
        <v>105</v>
      </c>
      <c r="E245" t="s">
        <v>246</v>
      </c>
      <c r="F245" t="s">
        <v>1639</v>
      </c>
      <c r="G245" t="s">
        <v>351</v>
      </c>
      <c r="H245" t="b">
        <v>1</v>
      </c>
      <c r="I245" t="s">
        <v>1796</v>
      </c>
      <c r="J245" t="s">
        <v>419</v>
      </c>
      <c r="K245" t="s">
        <v>1640</v>
      </c>
      <c r="L245">
        <v>5600</v>
      </c>
      <c r="M245">
        <v>1967</v>
      </c>
      <c r="N245">
        <v>1</v>
      </c>
      <c r="O245">
        <v>1</v>
      </c>
      <c r="P245" s="3">
        <v>24473</v>
      </c>
      <c r="Q245" s="3">
        <v>45838</v>
      </c>
      <c r="R245">
        <v>58.49350348027842</v>
      </c>
      <c r="S245">
        <v>125.08</v>
      </c>
      <c r="T245">
        <v>19910000000000</v>
      </c>
      <c r="U245">
        <v>77</v>
      </c>
      <c r="V245">
        <v>9.4</v>
      </c>
      <c r="W245">
        <v>59.2</v>
      </c>
      <c r="X245">
        <v>1397715000</v>
      </c>
    </row>
    <row r="246" spans="1:24" x14ac:dyDescent="0.25">
      <c r="A246">
        <v>365</v>
      </c>
      <c r="B246" t="s">
        <v>30</v>
      </c>
      <c r="C246" t="s">
        <v>1382</v>
      </c>
      <c r="D246" t="s">
        <v>105</v>
      </c>
      <c r="E246" t="s">
        <v>214</v>
      </c>
      <c r="F246" t="s">
        <v>215</v>
      </c>
      <c r="G246" t="s">
        <v>30</v>
      </c>
      <c r="H246" t="b">
        <v>1</v>
      </c>
      <c r="I246" t="s">
        <v>1796</v>
      </c>
      <c r="J246" t="s">
        <v>419</v>
      </c>
      <c r="K246" t="s">
        <v>1383</v>
      </c>
      <c r="L246">
        <v>6700</v>
      </c>
      <c r="M246">
        <v>1968</v>
      </c>
      <c r="N246">
        <v>1</v>
      </c>
      <c r="O246">
        <v>1</v>
      </c>
      <c r="P246" s="3">
        <v>24838</v>
      </c>
      <c r="Q246" s="3">
        <v>45838</v>
      </c>
      <c r="R246">
        <v>57.49350955864999</v>
      </c>
      <c r="S246">
        <v>125.08</v>
      </c>
      <c r="T246">
        <v>19910000000000</v>
      </c>
      <c r="U246">
        <v>77</v>
      </c>
      <c r="V246">
        <v>9.4</v>
      </c>
      <c r="W246">
        <v>59.2</v>
      </c>
      <c r="X246">
        <v>1397715000</v>
      </c>
    </row>
    <row r="247" spans="1:24" x14ac:dyDescent="0.25">
      <c r="A247">
        <v>276</v>
      </c>
      <c r="B247" t="s">
        <v>250</v>
      </c>
      <c r="C247" t="s">
        <v>1088</v>
      </c>
      <c r="D247" t="s">
        <v>105</v>
      </c>
      <c r="E247" t="s">
        <v>106</v>
      </c>
      <c r="F247" t="s">
        <v>1089</v>
      </c>
      <c r="G247" t="s">
        <v>250</v>
      </c>
      <c r="H247" t="b">
        <v>1</v>
      </c>
      <c r="I247" t="s">
        <v>1796</v>
      </c>
      <c r="J247" t="s">
        <v>419</v>
      </c>
      <c r="K247" t="s">
        <v>1090</v>
      </c>
      <c r="L247">
        <v>7800</v>
      </c>
      <c r="M247">
        <v>1956</v>
      </c>
      <c r="N247">
        <v>7</v>
      </c>
      <c r="O247">
        <v>1</v>
      </c>
      <c r="P247" s="3">
        <v>20637</v>
      </c>
      <c r="Q247" s="3">
        <v>45838</v>
      </c>
      <c r="R247">
        <v>68.995228410513135</v>
      </c>
      <c r="S247">
        <v>125.08</v>
      </c>
      <c r="T247">
        <v>19910000000000</v>
      </c>
      <c r="U247">
        <v>77</v>
      </c>
      <c r="V247">
        <v>9.4</v>
      </c>
      <c r="W247">
        <v>59.2</v>
      </c>
      <c r="X247">
        <v>1397715000</v>
      </c>
    </row>
    <row r="248" spans="1:24" x14ac:dyDescent="0.25">
      <c r="A248">
        <v>103</v>
      </c>
      <c r="B248" t="s">
        <v>351</v>
      </c>
      <c r="C248" t="s">
        <v>493</v>
      </c>
      <c r="D248" t="s">
        <v>105</v>
      </c>
      <c r="E248" t="s">
        <v>192</v>
      </c>
      <c r="F248" t="s">
        <v>494</v>
      </c>
      <c r="G248" t="s">
        <v>351</v>
      </c>
      <c r="H248" t="b">
        <v>1</v>
      </c>
      <c r="I248" t="s">
        <v>1796</v>
      </c>
      <c r="J248" t="s">
        <v>419</v>
      </c>
      <c r="K248" t="s">
        <v>495</v>
      </c>
      <c r="L248">
        <v>16300</v>
      </c>
      <c r="M248">
        <v>1951</v>
      </c>
      <c r="N248">
        <v>1</v>
      </c>
      <c r="O248">
        <v>1</v>
      </c>
      <c r="P248" s="3">
        <v>18629</v>
      </c>
      <c r="Q248" s="3">
        <v>45838</v>
      </c>
      <c r="R248">
        <v>74.493502226764988</v>
      </c>
      <c r="S248">
        <v>125.08</v>
      </c>
      <c r="T248">
        <v>19910000000000</v>
      </c>
      <c r="U248">
        <v>77</v>
      </c>
      <c r="V248">
        <v>9.4</v>
      </c>
      <c r="W248">
        <v>59.2</v>
      </c>
      <c r="X248">
        <v>1397715000</v>
      </c>
    </row>
    <row r="249" spans="1:24" x14ac:dyDescent="0.25">
      <c r="A249">
        <v>239</v>
      </c>
      <c r="B249" t="s">
        <v>250</v>
      </c>
      <c r="C249" t="s">
        <v>979</v>
      </c>
      <c r="D249" t="s">
        <v>105</v>
      </c>
      <c r="E249" t="s">
        <v>980</v>
      </c>
      <c r="F249" t="s">
        <v>981</v>
      </c>
      <c r="G249" t="s">
        <v>250</v>
      </c>
      <c r="H249" t="b">
        <v>1</v>
      </c>
      <c r="I249" t="s">
        <v>1796</v>
      </c>
      <c r="J249" t="s">
        <v>419</v>
      </c>
      <c r="K249" t="s">
        <v>982</v>
      </c>
      <c r="L249">
        <v>8500</v>
      </c>
      <c r="M249">
        <v>1968</v>
      </c>
      <c r="N249">
        <v>1</v>
      </c>
      <c r="O249">
        <v>1</v>
      </c>
      <c r="P249" s="3">
        <v>24838</v>
      </c>
      <c r="Q249" s="3">
        <v>45838</v>
      </c>
      <c r="R249">
        <v>57.49350955864999</v>
      </c>
      <c r="S249">
        <v>125.08</v>
      </c>
      <c r="T249">
        <v>19910000000000</v>
      </c>
      <c r="U249">
        <v>77</v>
      </c>
      <c r="V249">
        <v>9.4</v>
      </c>
      <c r="W249">
        <v>59.2</v>
      </c>
      <c r="X249">
        <v>1397715000</v>
      </c>
    </row>
    <row r="250" spans="1:24" x14ac:dyDescent="0.25">
      <c r="A250">
        <v>325</v>
      </c>
      <c r="B250" t="s">
        <v>250</v>
      </c>
      <c r="C250" t="s">
        <v>1245</v>
      </c>
      <c r="D250" t="s">
        <v>105</v>
      </c>
      <c r="E250" t="s">
        <v>575</v>
      </c>
      <c r="F250" t="s">
        <v>1246</v>
      </c>
      <c r="G250" t="s">
        <v>250</v>
      </c>
      <c r="H250" t="b">
        <v>1</v>
      </c>
      <c r="I250" t="s">
        <v>1796</v>
      </c>
      <c r="J250" t="s">
        <v>1247</v>
      </c>
      <c r="K250" t="s">
        <v>1248</v>
      </c>
      <c r="L250">
        <v>7100</v>
      </c>
      <c r="M250">
        <v>1956</v>
      </c>
      <c r="N250">
        <v>12</v>
      </c>
      <c r="O250">
        <v>14</v>
      </c>
      <c r="P250" s="3">
        <v>20803</v>
      </c>
      <c r="Q250" s="3">
        <v>45838</v>
      </c>
      <c r="R250">
        <v>68.540754067584473</v>
      </c>
      <c r="S250">
        <v>125.08</v>
      </c>
      <c r="T250">
        <v>19910000000000</v>
      </c>
      <c r="U250">
        <v>77</v>
      </c>
      <c r="V250">
        <v>9.4</v>
      </c>
      <c r="W250">
        <v>59.2</v>
      </c>
      <c r="X250">
        <v>1397715000</v>
      </c>
    </row>
    <row r="251" spans="1:24" x14ac:dyDescent="0.25">
      <c r="A251">
        <v>365</v>
      </c>
      <c r="B251" t="s">
        <v>250</v>
      </c>
      <c r="C251" t="s">
        <v>1384</v>
      </c>
      <c r="D251" t="s">
        <v>105</v>
      </c>
      <c r="E251" t="s">
        <v>106</v>
      </c>
      <c r="F251" t="s">
        <v>1385</v>
      </c>
      <c r="G251" t="s">
        <v>250</v>
      </c>
      <c r="H251" t="b">
        <v>1</v>
      </c>
      <c r="I251" t="s">
        <v>1796</v>
      </c>
      <c r="J251" t="s">
        <v>1386</v>
      </c>
      <c r="K251" t="s">
        <v>942</v>
      </c>
      <c r="L251">
        <v>6700</v>
      </c>
      <c r="M251">
        <v>1962</v>
      </c>
      <c r="N251">
        <v>8</v>
      </c>
      <c r="O251">
        <v>1</v>
      </c>
      <c r="P251" s="3">
        <v>22859</v>
      </c>
      <c r="Q251" s="3">
        <v>45838</v>
      </c>
      <c r="R251">
        <v>62.913073237508556</v>
      </c>
      <c r="S251">
        <v>125.08</v>
      </c>
      <c r="T251">
        <v>19910000000000</v>
      </c>
      <c r="U251">
        <v>77</v>
      </c>
      <c r="V251">
        <v>9.4</v>
      </c>
      <c r="W251">
        <v>59.2</v>
      </c>
      <c r="X251">
        <v>1397715000</v>
      </c>
    </row>
    <row r="252" spans="1:24" x14ac:dyDescent="0.25">
      <c r="A252">
        <v>411</v>
      </c>
      <c r="B252" t="s">
        <v>103</v>
      </c>
      <c r="C252" t="s">
        <v>1517</v>
      </c>
      <c r="D252" t="s">
        <v>105</v>
      </c>
      <c r="E252" t="s">
        <v>192</v>
      </c>
      <c r="F252" t="s">
        <v>1230</v>
      </c>
      <c r="G252" t="s">
        <v>103</v>
      </c>
      <c r="H252" t="b">
        <v>1</v>
      </c>
      <c r="I252" t="s">
        <v>1796</v>
      </c>
      <c r="J252" t="s">
        <v>1386</v>
      </c>
      <c r="K252" t="s">
        <v>1518</v>
      </c>
      <c r="L252">
        <v>6200</v>
      </c>
      <c r="M252">
        <v>1964</v>
      </c>
      <c r="N252">
        <v>1</v>
      </c>
      <c r="O252">
        <v>1</v>
      </c>
      <c r="P252" s="3">
        <v>23377</v>
      </c>
      <c r="Q252" s="3">
        <v>45838</v>
      </c>
      <c r="R252">
        <v>61.493508787423828</v>
      </c>
      <c r="S252">
        <v>125.08</v>
      </c>
      <c r="T252">
        <v>19910000000000</v>
      </c>
      <c r="U252">
        <v>77</v>
      </c>
      <c r="V252">
        <v>9.4</v>
      </c>
      <c r="W252">
        <v>59.2</v>
      </c>
      <c r="X252">
        <v>1397715000</v>
      </c>
    </row>
    <row r="253" spans="1:24" x14ac:dyDescent="0.25">
      <c r="A253">
        <v>151</v>
      </c>
      <c r="B253" t="s">
        <v>103</v>
      </c>
      <c r="C253" t="s">
        <v>654</v>
      </c>
      <c r="D253" t="s">
        <v>105</v>
      </c>
      <c r="E253" t="s">
        <v>655</v>
      </c>
      <c r="F253" t="s">
        <v>656</v>
      </c>
      <c r="G253" t="s">
        <v>103</v>
      </c>
      <c r="H253" t="b">
        <v>1</v>
      </c>
      <c r="I253" t="s">
        <v>1796</v>
      </c>
      <c r="J253" t="s">
        <v>657</v>
      </c>
      <c r="K253" t="s">
        <v>658</v>
      </c>
      <c r="L253">
        <v>11400</v>
      </c>
      <c r="M253">
        <v>1964</v>
      </c>
      <c r="N253">
        <v>1</v>
      </c>
      <c r="O253">
        <v>1</v>
      </c>
      <c r="P253" s="3">
        <v>23377</v>
      </c>
      <c r="Q253" s="3">
        <v>45838</v>
      </c>
      <c r="R253">
        <v>61.493508787423828</v>
      </c>
      <c r="S253">
        <v>125.08</v>
      </c>
      <c r="T253">
        <v>19910000000000</v>
      </c>
      <c r="U253">
        <v>77</v>
      </c>
      <c r="V253">
        <v>9.4</v>
      </c>
      <c r="W253">
        <v>59.2</v>
      </c>
      <c r="X253">
        <v>1397715000</v>
      </c>
    </row>
    <row r="254" spans="1:24" x14ac:dyDescent="0.25">
      <c r="A254">
        <v>344</v>
      </c>
      <c r="B254" t="s">
        <v>38</v>
      </c>
      <c r="C254" t="s">
        <v>1307</v>
      </c>
      <c r="D254" t="s">
        <v>105</v>
      </c>
      <c r="E254" t="s">
        <v>1308</v>
      </c>
      <c r="F254" t="s">
        <v>1309</v>
      </c>
      <c r="G254" t="s">
        <v>38</v>
      </c>
      <c r="H254" t="b">
        <v>1</v>
      </c>
      <c r="I254" t="s">
        <v>1796</v>
      </c>
      <c r="J254" t="s">
        <v>657</v>
      </c>
      <c r="K254" t="s">
        <v>1310</v>
      </c>
      <c r="L254">
        <v>6900</v>
      </c>
      <c r="M254">
        <v>1964</v>
      </c>
      <c r="N254">
        <v>9</v>
      </c>
      <c r="O254">
        <v>22</v>
      </c>
      <c r="P254" s="3">
        <v>23642</v>
      </c>
      <c r="Q254" s="3">
        <v>45838</v>
      </c>
      <c r="R254">
        <v>60.767994347787692</v>
      </c>
      <c r="S254">
        <v>125.08</v>
      </c>
      <c r="T254">
        <v>19910000000000</v>
      </c>
      <c r="U254">
        <v>77</v>
      </c>
      <c r="V254">
        <v>9.4</v>
      </c>
      <c r="W254">
        <v>59.2</v>
      </c>
      <c r="X254">
        <v>1397715000</v>
      </c>
    </row>
    <row r="255" spans="1:24" x14ac:dyDescent="0.25">
      <c r="A255">
        <v>282</v>
      </c>
      <c r="B255" t="s">
        <v>381</v>
      </c>
      <c r="C255" t="s">
        <v>1109</v>
      </c>
      <c r="D255" t="s">
        <v>105</v>
      </c>
      <c r="E255" t="s">
        <v>655</v>
      </c>
      <c r="F255" t="s">
        <v>656</v>
      </c>
      <c r="G255" t="s">
        <v>381</v>
      </c>
      <c r="H255" t="b">
        <v>1</v>
      </c>
      <c r="I255" t="s">
        <v>1796</v>
      </c>
      <c r="J255" t="s">
        <v>657</v>
      </c>
      <c r="K255" t="s">
        <v>1110</v>
      </c>
      <c r="L255">
        <v>7700</v>
      </c>
      <c r="M255">
        <v>1951</v>
      </c>
      <c r="N255">
        <v>9</v>
      </c>
      <c r="O255">
        <v>1</v>
      </c>
      <c r="P255" s="3">
        <v>18872</v>
      </c>
      <c r="Q255" s="3">
        <v>45838</v>
      </c>
      <c r="R255">
        <v>73.828210557056295</v>
      </c>
      <c r="S255">
        <v>125.08</v>
      </c>
      <c r="T255">
        <v>19910000000000</v>
      </c>
      <c r="U255">
        <v>77</v>
      </c>
      <c r="V255">
        <v>9.4</v>
      </c>
      <c r="W255">
        <v>59.2</v>
      </c>
      <c r="X255">
        <v>1397715000</v>
      </c>
    </row>
    <row r="256" spans="1:24" x14ac:dyDescent="0.25">
      <c r="A256">
        <v>183</v>
      </c>
      <c r="B256" t="s">
        <v>381</v>
      </c>
      <c r="C256" t="s">
        <v>774</v>
      </c>
      <c r="D256" t="s">
        <v>105</v>
      </c>
      <c r="E256" t="s">
        <v>246</v>
      </c>
      <c r="F256" t="s">
        <v>72</v>
      </c>
      <c r="G256" t="s">
        <v>381</v>
      </c>
      <c r="H256" t="b">
        <v>1</v>
      </c>
      <c r="I256" t="s">
        <v>1796</v>
      </c>
      <c r="J256" t="s">
        <v>657</v>
      </c>
      <c r="K256" t="s">
        <v>775</v>
      </c>
      <c r="L256">
        <v>9900</v>
      </c>
      <c r="M256">
        <v>1948</v>
      </c>
      <c r="N256">
        <v>6</v>
      </c>
      <c r="O256">
        <v>1</v>
      </c>
      <c r="P256" s="3">
        <v>17685</v>
      </c>
      <c r="Q256" s="3">
        <v>45838</v>
      </c>
      <c r="R256">
        <v>77.077360477360472</v>
      </c>
      <c r="S256">
        <v>125.08</v>
      </c>
      <c r="T256">
        <v>19910000000000</v>
      </c>
      <c r="U256">
        <v>77</v>
      </c>
      <c r="V256">
        <v>9.4</v>
      </c>
      <c r="W256">
        <v>59.2</v>
      </c>
      <c r="X256">
        <v>1397715000</v>
      </c>
    </row>
    <row r="257" spans="1:24" x14ac:dyDescent="0.25">
      <c r="A257">
        <v>56</v>
      </c>
      <c r="B257" t="s">
        <v>292</v>
      </c>
      <c r="C257" t="s">
        <v>293</v>
      </c>
      <c r="D257" t="s">
        <v>294</v>
      </c>
      <c r="E257" t="s">
        <v>295</v>
      </c>
      <c r="F257" t="s">
        <v>296</v>
      </c>
      <c r="G257" t="s">
        <v>292</v>
      </c>
      <c r="H257" t="b">
        <v>1</v>
      </c>
      <c r="I257" t="s">
        <v>1796</v>
      </c>
      <c r="J257" t="s">
        <v>297</v>
      </c>
      <c r="K257" t="s">
        <v>298</v>
      </c>
      <c r="L257">
        <v>25500</v>
      </c>
      <c r="M257">
        <v>1948</v>
      </c>
      <c r="N257">
        <v>4</v>
      </c>
      <c r="O257">
        <v>17</v>
      </c>
      <c r="P257" s="3">
        <v>17640</v>
      </c>
      <c r="Q257" s="3">
        <v>45838</v>
      </c>
      <c r="R257">
        <v>77.200561600561599</v>
      </c>
      <c r="S257">
        <v>151.18</v>
      </c>
      <c r="T257">
        <v>1119190780753</v>
      </c>
      <c r="U257">
        <v>71.5</v>
      </c>
      <c r="V257">
        <v>10.199999999999999</v>
      </c>
      <c r="W257">
        <v>30.1</v>
      </c>
      <c r="X257">
        <v>270203917</v>
      </c>
    </row>
    <row r="258" spans="1:24" x14ac:dyDescent="0.25">
      <c r="A258">
        <v>136</v>
      </c>
      <c r="B258" t="s">
        <v>30</v>
      </c>
      <c r="C258" t="s">
        <v>601</v>
      </c>
      <c r="D258" t="s">
        <v>105</v>
      </c>
      <c r="E258" t="s">
        <v>602</v>
      </c>
      <c r="F258" t="s">
        <v>603</v>
      </c>
      <c r="G258" t="s">
        <v>30</v>
      </c>
      <c r="H258" t="b">
        <v>1</v>
      </c>
      <c r="I258" t="s">
        <v>1796</v>
      </c>
      <c r="J258" t="s">
        <v>604</v>
      </c>
      <c r="K258" t="s">
        <v>605</v>
      </c>
      <c r="L258">
        <v>13200</v>
      </c>
      <c r="M258">
        <v>1962</v>
      </c>
      <c r="N258">
        <v>12</v>
      </c>
      <c r="O258">
        <v>28</v>
      </c>
      <c r="P258" s="3">
        <v>23008</v>
      </c>
      <c r="Q258" s="3">
        <v>45838</v>
      </c>
      <c r="R258">
        <v>62.505133470225871</v>
      </c>
      <c r="S258">
        <v>125.08</v>
      </c>
      <c r="T258">
        <v>19910000000000</v>
      </c>
      <c r="U258">
        <v>77</v>
      </c>
      <c r="V258">
        <v>9.4</v>
      </c>
      <c r="W258">
        <v>59.2</v>
      </c>
      <c r="X258">
        <v>1397715000</v>
      </c>
    </row>
    <row r="259" spans="1:24" x14ac:dyDescent="0.25">
      <c r="A259">
        <v>466</v>
      </c>
      <c r="B259" t="s">
        <v>49</v>
      </c>
      <c r="C259" t="s">
        <v>1688</v>
      </c>
      <c r="D259" t="s">
        <v>158</v>
      </c>
      <c r="E259" t="s">
        <v>1689</v>
      </c>
      <c r="F259" t="s">
        <v>517</v>
      </c>
      <c r="G259" t="s">
        <v>49</v>
      </c>
      <c r="H259" t="b">
        <v>0</v>
      </c>
      <c r="I259" t="s">
        <v>1796</v>
      </c>
      <c r="J259" t="s">
        <v>1690</v>
      </c>
      <c r="K259" t="s">
        <v>1691</v>
      </c>
      <c r="L259">
        <v>5500</v>
      </c>
      <c r="M259">
        <v>1965</v>
      </c>
      <c r="N259">
        <v>1</v>
      </c>
      <c r="O259">
        <v>1</v>
      </c>
      <c r="P259" s="3">
        <v>23743</v>
      </c>
      <c r="Q259" s="3">
        <v>45838</v>
      </c>
      <c r="R259">
        <v>60.493491921005386</v>
      </c>
      <c r="S259">
        <v>112.85</v>
      </c>
      <c r="T259">
        <v>3845630030824</v>
      </c>
      <c r="U259">
        <v>80.900000000000006</v>
      </c>
      <c r="V259">
        <v>11.5</v>
      </c>
      <c r="W259">
        <v>48.8</v>
      </c>
      <c r="X259">
        <v>83132799</v>
      </c>
    </row>
    <row r="260" spans="1:24" x14ac:dyDescent="0.25">
      <c r="A260">
        <v>397</v>
      </c>
      <c r="B260" t="s">
        <v>49</v>
      </c>
      <c r="C260" t="s">
        <v>1473</v>
      </c>
      <c r="D260" t="s">
        <v>1474</v>
      </c>
      <c r="E260" t="s">
        <v>1475</v>
      </c>
      <c r="F260" t="s">
        <v>478</v>
      </c>
      <c r="G260" t="s">
        <v>49</v>
      </c>
      <c r="H260" t="b">
        <v>1</v>
      </c>
      <c r="I260" t="s">
        <v>1796</v>
      </c>
      <c r="J260" t="s">
        <v>1476</v>
      </c>
      <c r="K260" t="s">
        <v>1477</v>
      </c>
      <c r="L260">
        <v>6400</v>
      </c>
      <c r="M260">
        <v>1933</v>
      </c>
      <c r="N260">
        <v>1</v>
      </c>
      <c r="O260">
        <v>27</v>
      </c>
      <c r="P260" s="3">
        <v>12081</v>
      </c>
      <c r="Q260" s="3">
        <v>45838</v>
      </c>
      <c r="R260">
        <v>92.422309232218552</v>
      </c>
      <c r="S260">
        <v>140.94999999999999</v>
      </c>
      <c r="T260">
        <v>323802808108</v>
      </c>
      <c r="U260">
        <v>77.099999999999994</v>
      </c>
      <c r="V260">
        <v>14.4</v>
      </c>
      <c r="W260">
        <v>71.2</v>
      </c>
      <c r="X260">
        <v>50339443</v>
      </c>
    </row>
    <row r="261" spans="1:24" x14ac:dyDescent="0.25">
      <c r="A261">
        <v>74</v>
      </c>
      <c r="B261" t="s">
        <v>21</v>
      </c>
      <c r="C261" t="s">
        <v>378</v>
      </c>
      <c r="D261" t="s">
        <v>32</v>
      </c>
      <c r="E261" t="s">
        <v>379</v>
      </c>
      <c r="F261" t="s">
        <v>124</v>
      </c>
      <c r="G261" t="s">
        <v>21</v>
      </c>
      <c r="H261" t="b">
        <v>0</v>
      </c>
      <c r="I261" t="s">
        <v>1796</v>
      </c>
      <c r="J261" t="s">
        <v>125</v>
      </c>
      <c r="K261" t="s">
        <v>380</v>
      </c>
      <c r="L261">
        <v>21200</v>
      </c>
      <c r="M261">
        <v>1986</v>
      </c>
      <c r="N261">
        <v>9</v>
      </c>
      <c r="O261">
        <v>19</v>
      </c>
      <c r="P261" s="3">
        <v>31674</v>
      </c>
      <c r="Q261" s="3">
        <v>45838</v>
      </c>
      <c r="R261">
        <v>38.778918548939082</v>
      </c>
      <c r="S261">
        <v>117.24</v>
      </c>
      <c r="T261">
        <v>21427700000000</v>
      </c>
      <c r="U261">
        <v>78.5</v>
      </c>
      <c r="V261">
        <v>9.6</v>
      </c>
      <c r="W261">
        <v>36.6</v>
      </c>
      <c r="X261">
        <v>328239523</v>
      </c>
    </row>
    <row r="262" spans="1:24" x14ac:dyDescent="0.25">
      <c r="A262">
        <v>195</v>
      </c>
      <c r="B262" t="s">
        <v>250</v>
      </c>
      <c r="C262" t="s">
        <v>826</v>
      </c>
      <c r="D262" t="s">
        <v>105</v>
      </c>
      <c r="E262" t="s">
        <v>827</v>
      </c>
      <c r="F262" t="s">
        <v>348</v>
      </c>
      <c r="G262" t="s">
        <v>250</v>
      </c>
      <c r="H262" t="b">
        <v>1</v>
      </c>
      <c r="I262" t="s">
        <v>1796</v>
      </c>
      <c r="J262" t="s">
        <v>828</v>
      </c>
      <c r="K262" t="s">
        <v>829</v>
      </c>
      <c r="L262">
        <v>9600</v>
      </c>
      <c r="M262">
        <v>1956</v>
      </c>
      <c r="N262">
        <v>3</v>
      </c>
      <c r="O262">
        <v>1</v>
      </c>
      <c r="P262" s="3">
        <v>20515</v>
      </c>
      <c r="Q262" s="3">
        <v>45838</v>
      </c>
      <c r="R262">
        <v>69.329239674593239</v>
      </c>
      <c r="S262">
        <v>125.08</v>
      </c>
      <c r="T262">
        <v>19910000000000</v>
      </c>
      <c r="U262">
        <v>77</v>
      </c>
      <c r="V262">
        <v>9.4</v>
      </c>
      <c r="W262">
        <v>59.2</v>
      </c>
      <c r="X262">
        <v>1397715000</v>
      </c>
    </row>
    <row r="263" spans="1:24" x14ac:dyDescent="0.25">
      <c r="A263">
        <v>497</v>
      </c>
      <c r="B263" t="s">
        <v>103</v>
      </c>
      <c r="C263" t="s">
        <v>1771</v>
      </c>
      <c r="D263" t="s">
        <v>32</v>
      </c>
      <c r="E263" t="s">
        <v>886</v>
      </c>
      <c r="F263" t="s">
        <v>1183</v>
      </c>
      <c r="G263" t="s">
        <v>103</v>
      </c>
      <c r="H263" t="b">
        <v>1</v>
      </c>
      <c r="I263" t="s">
        <v>1797</v>
      </c>
      <c r="J263" t="s">
        <v>1772</v>
      </c>
      <c r="K263" t="s">
        <v>1773</v>
      </c>
      <c r="L263">
        <v>5300</v>
      </c>
      <c r="M263">
        <v>1943</v>
      </c>
      <c r="N263">
        <v>1</v>
      </c>
      <c r="O263">
        <v>2</v>
      </c>
      <c r="P263" s="3">
        <v>15708</v>
      </c>
      <c r="Q263" s="3">
        <v>45838</v>
      </c>
      <c r="R263">
        <v>82.490763953028107</v>
      </c>
      <c r="S263">
        <v>117.24</v>
      </c>
      <c r="T263">
        <v>21427700000000</v>
      </c>
      <c r="U263">
        <v>78.5</v>
      </c>
      <c r="V263">
        <v>9.6</v>
      </c>
      <c r="W263">
        <v>36.6</v>
      </c>
      <c r="X263">
        <v>328239523</v>
      </c>
    </row>
    <row r="264" spans="1:24" x14ac:dyDescent="0.25">
      <c r="A264">
        <v>497</v>
      </c>
      <c r="B264" t="s">
        <v>21</v>
      </c>
      <c r="C264" t="s">
        <v>1792</v>
      </c>
      <c r="D264" t="s">
        <v>306</v>
      </c>
      <c r="E264" t="s">
        <v>1793</v>
      </c>
      <c r="F264" t="s">
        <v>160</v>
      </c>
      <c r="G264" t="s">
        <v>21</v>
      </c>
      <c r="H264" t="b">
        <v>1</v>
      </c>
      <c r="I264" t="s">
        <v>1796</v>
      </c>
      <c r="J264" t="s">
        <v>1794</v>
      </c>
      <c r="K264" t="s">
        <v>1795</v>
      </c>
      <c r="L264">
        <v>5300</v>
      </c>
      <c r="M264">
        <v>1955</v>
      </c>
      <c r="N264">
        <v>11</v>
      </c>
      <c r="O264">
        <v>15</v>
      </c>
      <c r="P264" s="3">
        <v>20408</v>
      </c>
      <c r="Q264" s="3">
        <v>45838</v>
      </c>
      <c r="R264">
        <v>69.622874330004237</v>
      </c>
      <c r="S264">
        <v>114.52</v>
      </c>
      <c r="T264">
        <v>421142267938</v>
      </c>
      <c r="U264">
        <v>77.8</v>
      </c>
      <c r="V264">
        <v>0.1</v>
      </c>
      <c r="W264">
        <v>15.9</v>
      </c>
      <c r="X264">
        <v>9770529</v>
      </c>
    </row>
    <row r="265" spans="1:24" x14ac:dyDescent="0.25">
      <c r="A265">
        <v>34</v>
      </c>
      <c r="B265" t="s">
        <v>38</v>
      </c>
      <c r="C265" t="s">
        <v>191</v>
      </c>
      <c r="D265" t="s">
        <v>105</v>
      </c>
      <c r="E265" t="s">
        <v>192</v>
      </c>
      <c r="F265" t="s">
        <v>193</v>
      </c>
      <c r="G265" t="s">
        <v>38</v>
      </c>
      <c r="H265" t="b">
        <v>1</v>
      </c>
      <c r="I265" t="s">
        <v>1796</v>
      </c>
      <c r="J265" t="s">
        <v>194</v>
      </c>
      <c r="K265" t="s">
        <v>195</v>
      </c>
      <c r="L265">
        <v>35300</v>
      </c>
      <c r="M265">
        <v>1971</v>
      </c>
      <c r="N265">
        <v>10</v>
      </c>
      <c r="O265">
        <v>29</v>
      </c>
      <c r="P265" s="3">
        <v>26235</v>
      </c>
      <c r="Q265" s="3">
        <v>45838</v>
      </c>
      <c r="R265">
        <v>53.66942107621086</v>
      </c>
      <c r="S265">
        <v>125.08</v>
      </c>
      <c r="T265">
        <v>19910000000000</v>
      </c>
      <c r="U265">
        <v>77</v>
      </c>
      <c r="V265">
        <v>9.4</v>
      </c>
      <c r="W265">
        <v>59.2</v>
      </c>
      <c r="X265">
        <v>1397715000</v>
      </c>
    </row>
    <row r="266" spans="1:24" x14ac:dyDescent="0.25">
      <c r="A266">
        <v>305</v>
      </c>
      <c r="B266" t="s">
        <v>21</v>
      </c>
      <c r="C266" t="s">
        <v>1165</v>
      </c>
      <c r="D266" t="s">
        <v>105</v>
      </c>
      <c r="E266" t="s">
        <v>827</v>
      </c>
      <c r="F266" t="s">
        <v>1166</v>
      </c>
      <c r="G266" t="s">
        <v>21</v>
      </c>
      <c r="H266" t="b">
        <v>1</v>
      </c>
      <c r="I266" t="s">
        <v>1796</v>
      </c>
      <c r="J266" t="s">
        <v>194</v>
      </c>
      <c r="K266" t="s">
        <v>1167</v>
      </c>
      <c r="L266">
        <v>7400</v>
      </c>
      <c r="M266">
        <v>1964</v>
      </c>
      <c r="N266">
        <v>1</v>
      </c>
      <c r="O266">
        <v>1</v>
      </c>
      <c r="P266" s="3">
        <v>23377</v>
      </c>
      <c r="Q266" s="3">
        <v>45838</v>
      </c>
      <c r="R266">
        <v>61.493508787423828</v>
      </c>
      <c r="S266">
        <v>125.08</v>
      </c>
      <c r="T266">
        <v>19910000000000</v>
      </c>
      <c r="U266">
        <v>77</v>
      </c>
      <c r="V266">
        <v>9.4</v>
      </c>
      <c r="W266">
        <v>59.2</v>
      </c>
      <c r="X266">
        <v>1397715000</v>
      </c>
    </row>
    <row r="267" spans="1:24" x14ac:dyDescent="0.25">
      <c r="A267">
        <v>60</v>
      </c>
      <c r="B267" t="s">
        <v>38</v>
      </c>
      <c r="C267" t="s">
        <v>317</v>
      </c>
      <c r="D267" t="s">
        <v>32</v>
      </c>
      <c r="E267" t="s">
        <v>318</v>
      </c>
      <c r="F267" t="s">
        <v>41</v>
      </c>
      <c r="G267" t="s">
        <v>38</v>
      </c>
      <c r="H267" t="b">
        <v>0</v>
      </c>
      <c r="I267" t="s">
        <v>1797</v>
      </c>
      <c r="J267" t="s">
        <v>319</v>
      </c>
      <c r="K267" t="s">
        <v>320</v>
      </c>
      <c r="L267">
        <v>24400</v>
      </c>
      <c r="M267">
        <v>1970</v>
      </c>
      <c r="N267">
        <v>4</v>
      </c>
      <c r="O267">
        <v>7</v>
      </c>
      <c r="P267" s="3">
        <v>25665</v>
      </c>
      <c r="Q267" s="3">
        <v>45838</v>
      </c>
      <c r="R267">
        <v>55.230663928815879</v>
      </c>
      <c r="S267">
        <v>117.24</v>
      </c>
      <c r="T267">
        <v>21427700000000</v>
      </c>
      <c r="U267">
        <v>78.5</v>
      </c>
      <c r="V267">
        <v>9.6</v>
      </c>
      <c r="W267">
        <v>36.6</v>
      </c>
      <c r="X267">
        <v>328239523</v>
      </c>
    </row>
    <row r="268" spans="1:24" x14ac:dyDescent="0.25">
      <c r="A268">
        <v>365</v>
      </c>
      <c r="B268" t="s">
        <v>250</v>
      </c>
      <c r="C268" t="s">
        <v>1387</v>
      </c>
      <c r="D268" t="s">
        <v>170</v>
      </c>
      <c r="E268" t="s">
        <v>1388</v>
      </c>
      <c r="F268" t="s">
        <v>348</v>
      </c>
      <c r="G268" t="s">
        <v>250</v>
      </c>
      <c r="H268" t="b">
        <v>0</v>
      </c>
      <c r="I268" t="s">
        <v>1797</v>
      </c>
      <c r="J268" t="s">
        <v>1389</v>
      </c>
      <c r="K268" t="s">
        <v>1390</v>
      </c>
      <c r="L268">
        <v>6700</v>
      </c>
      <c r="M268">
        <v>1969</v>
      </c>
      <c r="N268">
        <v>1</v>
      </c>
      <c r="O268">
        <v>1</v>
      </c>
      <c r="P268" s="3">
        <v>25204</v>
      </c>
      <c r="Q268" s="3">
        <v>45838</v>
      </c>
      <c r="R268">
        <v>56.493491522167247</v>
      </c>
      <c r="S268">
        <v>99.55</v>
      </c>
      <c r="T268">
        <v>703082435360</v>
      </c>
      <c r="U268">
        <v>83.6</v>
      </c>
      <c r="V268">
        <v>10.1</v>
      </c>
      <c r="W268">
        <v>28.8</v>
      </c>
      <c r="X268">
        <v>8574832</v>
      </c>
    </row>
    <row r="269" spans="1:24" x14ac:dyDescent="0.25">
      <c r="A269">
        <v>486</v>
      </c>
      <c r="B269" t="s">
        <v>250</v>
      </c>
      <c r="C269" t="s">
        <v>1718</v>
      </c>
      <c r="D269" t="s">
        <v>74</v>
      </c>
      <c r="E269" t="s">
        <v>75</v>
      </c>
      <c r="F269" t="s">
        <v>556</v>
      </c>
      <c r="G269" t="s">
        <v>250</v>
      </c>
      <c r="H269" t="b">
        <v>0</v>
      </c>
      <c r="I269" t="s">
        <v>1796</v>
      </c>
      <c r="J269" t="s">
        <v>1719</v>
      </c>
      <c r="K269" t="s">
        <v>1720</v>
      </c>
      <c r="L269">
        <v>5400</v>
      </c>
      <c r="M269">
        <v>1941</v>
      </c>
      <c r="N269">
        <v>4</v>
      </c>
      <c r="O269">
        <v>19</v>
      </c>
      <c r="P269" s="3">
        <v>15085</v>
      </c>
      <c r="Q269" s="3">
        <v>45838</v>
      </c>
      <c r="R269">
        <v>84.197803259679191</v>
      </c>
      <c r="S269">
        <v>180.44</v>
      </c>
      <c r="T269">
        <v>2611000000000</v>
      </c>
      <c r="U269">
        <v>69.400000000000006</v>
      </c>
      <c r="V269">
        <v>11.2</v>
      </c>
      <c r="W269">
        <v>49.7</v>
      </c>
      <c r="X269">
        <v>1366417754</v>
      </c>
    </row>
    <row r="270" spans="1:24" x14ac:dyDescent="0.25">
      <c r="A270">
        <v>232</v>
      </c>
      <c r="B270" t="s">
        <v>462</v>
      </c>
      <c r="C270" t="s">
        <v>966</v>
      </c>
      <c r="D270" t="s">
        <v>967</v>
      </c>
      <c r="E270" t="s">
        <v>968</v>
      </c>
      <c r="F270" t="s">
        <v>465</v>
      </c>
      <c r="G270" t="s">
        <v>462</v>
      </c>
      <c r="H270" t="b">
        <v>1</v>
      </c>
      <c r="I270" t="s">
        <v>1796</v>
      </c>
      <c r="J270" t="s">
        <v>969</v>
      </c>
      <c r="K270" t="s">
        <v>970</v>
      </c>
      <c r="L270">
        <v>8600</v>
      </c>
      <c r="M270">
        <v>1949</v>
      </c>
      <c r="N270">
        <v>12</v>
      </c>
      <c r="O270">
        <v>13</v>
      </c>
      <c r="P270" s="3">
        <v>18245</v>
      </c>
      <c r="Q270" s="3">
        <v>45838</v>
      </c>
      <c r="R270">
        <v>75.54618830891765</v>
      </c>
      <c r="S270">
        <v>129.61000000000001</v>
      </c>
      <c r="T270">
        <v>376795508680</v>
      </c>
      <c r="U270">
        <v>71.099999999999994</v>
      </c>
      <c r="V270">
        <v>14</v>
      </c>
      <c r="W270">
        <v>43.1</v>
      </c>
      <c r="X270">
        <v>108116615</v>
      </c>
    </row>
    <row r="271" spans="1:24" x14ac:dyDescent="0.25">
      <c r="A271">
        <v>332</v>
      </c>
      <c r="B271" t="s">
        <v>38</v>
      </c>
      <c r="C271" t="s">
        <v>1260</v>
      </c>
      <c r="D271" t="s">
        <v>32</v>
      </c>
      <c r="E271" t="s">
        <v>856</v>
      </c>
      <c r="F271" t="s">
        <v>739</v>
      </c>
      <c r="G271" t="s">
        <v>38</v>
      </c>
      <c r="H271" t="b">
        <v>1</v>
      </c>
      <c r="I271" t="s">
        <v>1796</v>
      </c>
      <c r="J271" t="s">
        <v>1261</v>
      </c>
      <c r="K271" t="s">
        <v>1262</v>
      </c>
      <c r="L271">
        <v>7000</v>
      </c>
      <c r="M271">
        <v>1964</v>
      </c>
      <c r="N271">
        <v>9</v>
      </c>
      <c r="O271">
        <v>25</v>
      </c>
      <c r="P271" s="3">
        <v>23645</v>
      </c>
      <c r="Q271" s="3">
        <v>45838</v>
      </c>
      <c r="R271">
        <v>60.759780976772944</v>
      </c>
      <c r="S271">
        <v>117.24</v>
      </c>
      <c r="T271">
        <v>21427700000000</v>
      </c>
      <c r="U271">
        <v>78.5</v>
      </c>
      <c r="V271">
        <v>9.6</v>
      </c>
      <c r="W271">
        <v>36.6</v>
      </c>
      <c r="X271">
        <v>328239523</v>
      </c>
    </row>
    <row r="272" spans="1:24" x14ac:dyDescent="0.25">
      <c r="A272">
        <v>165</v>
      </c>
      <c r="B272" t="s">
        <v>103</v>
      </c>
      <c r="C272" t="s">
        <v>711</v>
      </c>
      <c r="D272" t="s">
        <v>712</v>
      </c>
      <c r="E272" t="s">
        <v>713</v>
      </c>
      <c r="F272" t="s">
        <v>513</v>
      </c>
      <c r="G272" t="s">
        <v>103</v>
      </c>
      <c r="H272" t="b">
        <v>1</v>
      </c>
      <c r="I272" t="s">
        <v>1796</v>
      </c>
      <c r="J272" t="s">
        <v>714</v>
      </c>
      <c r="K272" t="s">
        <v>715</v>
      </c>
      <c r="L272">
        <v>10600</v>
      </c>
      <c r="M272">
        <v>1950</v>
      </c>
      <c r="N272">
        <v>1</v>
      </c>
      <c r="O272">
        <v>1</v>
      </c>
      <c r="P272" s="3">
        <v>18264</v>
      </c>
      <c r="Q272" s="3">
        <v>45838</v>
      </c>
      <c r="R272">
        <v>75.493497604380565</v>
      </c>
      <c r="S272">
        <v>167.4</v>
      </c>
      <c r="T272">
        <v>1839758040766</v>
      </c>
      <c r="U272">
        <v>75.7</v>
      </c>
      <c r="V272">
        <v>14.2</v>
      </c>
      <c r="W272">
        <v>65.099999999999994</v>
      </c>
      <c r="X272">
        <v>212559417</v>
      </c>
    </row>
    <row r="273" spans="1:24" x14ac:dyDescent="0.25">
      <c r="A273">
        <v>466</v>
      </c>
      <c r="B273" t="s">
        <v>59</v>
      </c>
      <c r="C273" t="s">
        <v>1707</v>
      </c>
      <c r="D273" t="s">
        <v>32</v>
      </c>
      <c r="E273" t="s">
        <v>1708</v>
      </c>
      <c r="F273" t="s">
        <v>985</v>
      </c>
      <c r="G273" t="s">
        <v>59</v>
      </c>
      <c r="H273" t="b">
        <v>0</v>
      </c>
      <c r="I273" t="s">
        <v>1797</v>
      </c>
      <c r="J273" t="s">
        <v>1709</v>
      </c>
      <c r="K273" t="s">
        <v>1710</v>
      </c>
      <c r="L273">
        <v>5500</v>
      </c>
      <c r="M273">
        <v>1942</v>
      </c>
      <c r="N273">
        <v>4</v>
      </c>
      <c r="O273">
        <v>15</v>
      </c>
      <c r="P273" s="3">
        <v>15446</v>
      </c>
      <c r="Q273" s="3">
        <v>45838</v>
      </c>
      <c r="R273">
        <v>83.208761122518823</v>
      </c>
      <c r="S273">
        <v>117.24</v>
      </c>
      <c r="T273">
        <v>21427700000000</v>
      </c>
      <c r="U273">
        <v>78.5</v>
      </c>
      <c r="V273">
        <v>9.6</v>
      </c>
      <c r="W273">
        <v>36.6</v>
      </c>
      <c r="X273">
        <v>328239523</v>
      </c>
    </row>
    <row r="274" spans="1:24" x14ac:dyDescent="0.25">
      <c r="A274">
        <v>411</v>
      </c>
      <c r="B274" t="s">
        <v>103</v>
      </c>
      <c r="C274" t="s">
        <v>1503</v>
      </c>
      <c r="D274" t="s">
        <v>67</v>
      </c>
      <c r="E274" t="s">
        <v>68</v>
      </c>
      <c r="F274" t="s">
        <v>1504</v>
      </c>
      <c r="G274" t="s">
        <v>103</v>
      </c>
      <c r="H274" t="b">
        <v>0</v>
      </c>
      <c r="I274" t="s">
        <v>1797</v>
      </c>
      <c r="J274" t="s">
        <v>1505</v>
      </c>
      <c r="K274" t="s">
        <v>1506</v>
      </c>
      <c r="L274">
        <v>6200</v>
      </c>
      <c r="M274">
        <v>1963</v>
      </c>
      <c r="N274">
        <v>5</v>
      </c>
      <c r="O274">
        <v>2</v>
      </c>
      <c r="P274" s="3">
        <v>23133</v>
      </c>
      <c r="Q274" s="3">
        <v>45838</v>
      </c>
      <c r="R274">
        <v>62.162226761114248</v>
      </c>
      <c r="S274">
        <v>141.54</v>
      </c>
      <c r="T274">
        <v>1258286717125</v>
      </c>
      <c r="U274">
        <v>75</v>
      </c>
      <c r="V274">
        <v>13.1</v>
      </c>
      <c r="W274">
        <v>55.1</v>
      </c>
      <c r="X274">
        <v>126014024</v>
      </c>
    </row>
    <row r="275" spans="1:24" x14ac:dyDescent="0.25">
      <c r="A275">
        <v>282</v>
      </c>
      <c r="B275" t="s">
        <v>103</v>
      </c>
      <c r="C275" t="s">
        <v>1101</v>
      </c>
      <c r="D275" t="s">
        <v>23</v>
      </c>
      <c r="E275" t="s">
        <v>365</v>
      </c>
      <c r="F275" t="s">
        <v>366</v>
      </c>
      <c r="G275" t="s">
        <v>103</v>
      </c>
      <c r="H275" t="b">
        <v>0</v>
      </c>
      <c r="I275" t="s">
        <v>1797</v>
      </c>
      <c r="J275" t="s">
        <v>1102</v>
      </c>
      <c r="K275" t="s">
        <v>1103</v>
      </c>
      <c r="L275">
        <v>7700</v>
      </c>
      <c r="M275">
        <v>1980</v>
      </c>
      <c r="N275">
        <v>7</v>
      </c>
      <c r="O275">
        <v>30</v>
      </c>
      <c r="P275" s="3">
        <v>29432</v>
      </c>
      <c r="Q275" s="3">
        <v>45838</v>
      </c>
      <c r="R275">
        <v>44.915843351981906</v>
      </c>
      <c r="S275">
        <v>110.05</v>
      </c>
      <c r="T275">
        <v>2715518274227</v>
      </c>
      <c r="U275">
        <v>82.5</v>
      </c>
      <c r="V275">
        <v>24.2</v>
      </c>
      <c r="W275">
        <v>60.7</v>
      </c>
      <c r="X275">
        <v>67059887</v>
      </c>
    </row>
    <row r="276" spans="1:24" x14ac:dyDescent="0.25">
      <c r="A276">
        <v>256</v>
      </c>
      <c r="B276" t="s">
        <v>72</v>
      </c>
      <c r="C276" t="s">
        <v>1029</v>
      </c>
      <c r="D276" t="s">
        <v>23</v>
      </c>
      <c r="E276" t="s">
        <v>24</v>
      </c>
      <c r="F276" t="s">
        <v>72</v>
      </c>
      <c r="G276" t="s">
        <v>72</v>
      </c>
      <c r="H276" t="b">
        <v>0</v>
      </c>
      <c r="I276" t="s">
        <v>1797</v>
      </c>
      <c r="J276" t="s">
        <v>1030</v>
      </c>
      <c r="K276" t="s">
        <v>1031</v>
      </c>
      <c r="L276">
        <v>8100</v>
      </c>
      <c r="M276">
        <v>1965</v>
      </c>
      <c r="N276">
        <v>4</v>
      </c>
      <c r="O276">
        <v>4</v>
      </c>
      <c r="P276" s="3">
        <v>23836</v>
      </c>
      <c r="Q276" s="3">
        <v>45838</v>
      </c>
      <c r="R276">
        <v>60.238868940754038</v>
      </c>
      <c r="S276">
        <v>110.05</v>
      </c>
      <c r="T276">
        <v>2715518274227</v>
      </c>
      <c r="U276">
        <v>82.5</v>
      </c>
      <c r="V276">
        <v>24.2</v>
      </c>
      <c r="W276">
        <v>60.7</v>
      </c>
      <c r="X276">
        <v>67059887</v>
      </c>
    </row>
    <row r="277" spans="1:24" x14ac:dyDescent="0.25">
      <c r="A277">
        <v>195</v>
      </c>
      <c r="B277" t="s">
        <v>103</v>
      </c>
      <c r="C277" t="s">
        <v>830</v>
      </c>
      <c r="D277" t="s">
        <v>32</v>
      </c>
      <c r="E277" t="s">
        <v>831</v>
      </c>
      <c r="F277" t="s">
        <v>185</v>
      </c>
      <c r="G277" t="s">
        <v>103</v>
      </c>
      <c r="H277" t="b">
        <v>0</v>
      </c>
      <c r="I277" t="s">
        <v>1797</v>
      </c>
      <c r="J277" t="s">
        <v>186</v>
      </c>
      <c r="K277" t="s">
        <v>832</v>
      </c>
      <c r="L277">
        <v>9600</v>
      </c>
      <c r="M277">
        <v>1964</v>
      </c>
      <c r="N277">
        <v>7</v>
      </c>
      <c r="O277">
        <v>28</v>
      </c>
      <c r="P277" s="3">
        <v>23586</v>
      </c>
      <c r="Q277" s="3">
        <v>45838</v>
      </c>
      <c r="R277">
        <v>60.921310606729669</v>
      </c>
      <c r="S277">
        <v>117.24</v>
      </c>
      <c r="T277">
        <v>21427700000000</v>
      </c>
      <c r="U277">
        <v>78.5</v>
      </c>
      <c r="V277">
        <v>9.6</v>
      </c>
      <c r="W277">
        <v>36.6</v>
      </c>
      <c r="X277">
        <v>328239523</v>
      </c>
    </row>
    <row r="278" spans="1:24" x14ac:dyDescent="0.25">
      <c r="A278">
        <v>37</v>
      </c>
      <c r="B278" t="s">
        <v>103</v>
      </c>
      <c r="C278" t="s">
        <v>207</v>
      </c>
      <c r="D278" t="s">
        <v>208</v>
      </c>
      <c r="E278" t="s">
        <v>209</v>
      </c>
      <c r="F278" t="s">
        <v>210</v>
      </c>
      <c r="G278" t="s">
        <v>103</v>
      </c>
      <c r="H278" t="b">
        <v>0</v>
      </c>
      <c r="I278" t="s">
        <v>1796</v>
      </c>
      <c r="J278" t="s">
        <v>211</v>
      </c>
      <c r="K278" t="s">
        <v>114</v>
      </c>
      <c r="L278">
        <v>34700</v>
      </c>
      <c r="M278">
        <v>1992</v>
      </c>
      <c r="N278">
        <v>5</v>
      </c>
      <c r="O278">
        <v>7</v>
      </c>
      <c r="P278" s="3">
        <v>33731</v>
      </c>
      <c r="Q278" s="3">
        <v>45838</v>
      </c>
      <c r="R278">
        <v>33.145824945647796</v>
      </c>
      <c r="S278">
        <v>118.06</v>
      </c>
      <c r="T278">
        <v>446314739528</v>
      </c>
      <c r="U278">
        <v>81.599999999999994</v>
      </c>
      <c r="V278">
        <v>25.4</v>
      </c>
      <c r="W278">
        <v>51.4</v>
      </c>
      <c r="X278">
        <v>8877067</v>
      </c>
    </row>
    <row r="279" spans="1:24" x14ac:dyDescent="0.25">
      <c r="A279">
        <v>497</v>
      </c>
      <c r="B279" t="s">
        <v>49</v>
      </c>
      <c r="C279" t="s">
        <v>1780</v>
      </c>
      <c r="D279" t="s">
        <v>32</v>
      </c>
      <c r="E279" t="s">
        <v>379</v>
      </c>
      <c r="F279" t="s">
        <v>1781</v>
      </c>
      <c r="G279" t="s">
        <v>49</v>
      </c>
      <c r="H279" t="b">
        <v>1</v>
      </c>
      <c r="I279" t="s">
        <v>1796</v>
      </c>
      <c r="J279" t="s">
        <v>1782</v>
      </c>
      <c r="K279" t="s">
        <v>114</v>
      </c>
      <c r="L279">
        <v>5300</v>
      </c>
      <c r="M279">
        <v>1960</v>
      </c>
      <c r="N279">
        <v>5</v>
      </c>
      <c r="O279">
        <v>22</v>
      </c>
      <c r="P279" s="3">
        <v>22058</v>
      </c>
      <c r="Q279" s="3">
        <v>45838</v>
      </c>
      <c r="R279">
        <v>65.104741361430285</v>
      </c>
      <c r="S279">
        <v>117.24</v>
      </c>
      <c r="T279">
        <v>21427700000000</v>
      </c>
      <c r="U279">
        <v>78.5</v>
      </c>
      <c r="V279">
        <v>9.6</v>
      </c>
      <c r="W279">
        <v>36.6</v>
      </c>
      <c r="X279">
        <v>328239523</v>
      </c>
    </row>
    <row r="280" spans="1:24" x14ac:dyDescent="0.25">
      <c r="A280">
        <v>16</v>
      </c>
      <c r="B280" t="s">
        <v>38</v>
      </c>
      <c r="C280" t="s">
        <v>111</v>
      </c>
      <c r="D280" t="s">
        <v>32</v>
      </c>
      <c r="E280" t="s">
        <v>89</v>
      </c>
      <c r="F280" t="s">
        <v>112</v>
      </c>
      <c r="G280" t="s">
        <v>38</v>
      </c>
      <c r="H280" t="b">
        <v>1</v>
      </c>
      <c r="I280" t="s">
        <v>1796</v>
      </c>
      <c r="J280" t="s">
        <v>113</v>
      </c>
      <c r="K280" t="s">
        <v>114</v>
      </c>
      <c r="L280">
        <v>64400</v>
      </c>
      <c r="M280">
        <v>1984</v>
      </c>
      <c r="N280">
        <v>5</v>
      </c>
      <c r="O280">
        <v>14</v>
      </c>
      <c r="P280" s="3">
        <v>30816</v>
      </c>
      <c r="Q280" s="3">
        <v>45838</v>
      </c>
      <c r="R280">
        <v>41.126654064272209</v>
      </c>
      <c r="S280">
        <v>117.24</v>
      </c>
      <c r="T280">
        <v>21427700000000</v>
      </c>
      <c r="U280">
        <v>78.5</v>
      </c>
      <c r="V280">
        <v>9.6</v>
      </c>
      <c r="W280">
        <v>36.6</v>
      </c>
      <c r="X280">
        <v>328239523</v>
      </c>
    </row>
    <row r="281" spans="1:24" x14ac:dyDescent="0.25">
      <c r="A281">
        <v>69</v>
      </c>
      <c r="B281" t="s">
        <v>65</v>
      </c>
      <c r="C281" t="s">
        <v>357</v>
      </c>
      <c r="D281" t="s">
        <v>219</v>
      </c>
      <c r="E281" t="s">
        <v>220</v>
      </c>
      <c r="F281" t="s">
        <v>358</v>
      </c>
      <c r="G281" t="s">
        <v>65</v>
      </c>
      <c r="H281" t="b">
        <v>1</v>
      </c>
      <c r="I281" t="s">
        <v>1796</v>
      </c>
      <c r="J281" t="s">
        <v>359</v>
      </c>
      <c r="K281" t="s">
        <v>360</v>
      </c>
      <c r="L281">
        <v>22400</v>
      </c>
      <c r="M281">
        <v>1957</v>
      </c>
      <c r="N281">
        <v>8</v>
      </c>
      <c r="O281">
        <v>11</v>
      </c>
      <c r="P281" s="3">
        <v>21043</v>
      </c>
      <c r="Q281" s="3">
        <v>45838</v>
      </c>
      <c r="R281">
        <v>67.885683675898747</v>
      </c>
      <c r="S281">
        <v>105.48</v>
      </c>
      <c r="T281">
        <v>5081769542380</v>
      </c>
      <c r="U281">
        <v>84.2</v>
      </c>
      <c r="V281">
        <v>11.9</v>
      </c>
      <c r="W281">
        <v>46.7</v>
      </c>
      <c r="X281">
        <v>126226568</v>
      </c>
    </row>
    <row r="282" spans="1:24" x14ac:dyDescent="0.25">
      <c r="A282">
        <v>365</v>
      </c>
      <c r="B282" t="s">
        <v>351</v>
      </c>
      <c r="C282" t="s">
        <v>1378</v>
      </c>
      <c r="D282" t="s">
        <v>680</v>
      </c>
      <c r="E282" t="s">
        <v>1379</v>
      </c>
      <c r="F282" t="s">
        <v>517</v>
      </c>
      <c r="G282" t="s">
        <v>351</v>
      </c>
      <c r="H282" t="b">
        <v>0</v>
      </c>
      <c r="I282" t="s">
        <v>1797</v>
      </c>
      <c r="J282" t="s">
        <v>1380</v>
      </c>
      <c r="K282" t="s">
        <v>1381</v>
      </c>
      <c r="L282">
        <v>6700</v>
      </c>
      <c r="M282">
        <v>1943</v>
      </c>
      <c r="N282">
        <v>1</v>
      </c>
      <c r="O282">
        <v>1</v>
      </c>
      <c r="P282" s="3">
        <v>15707</v>
      </c>
      <c r="Q282" s="3">
        <v>45838</v>
      </c>
      <c r="R282">
        <v>82.493501781237626</v>
      </c>
      <c r="S282">
        <v>110.62</v>
      </c>
      <c r="T282">
        <v>2001244392042</v>
      </c>
      <c r="U282">
        <v>82.9</v>
      </c>
      <c r="V282">
        <v>24.3</v>
      </c>
      <c r="W282">
        <v>59.1</v>
      </c>
      <c r="X282">
        <v>60297396</v>
      </c>
    </row>
    <row r="283" spans="1:24" x14ac:dyDescent="0.25">
      <c r="A283">
        <v>486</v>
      </c>
      <c r="B283" t="s">
        <v>49</v>
      </c>
      <c r="C283" t="s">
        <v>1721</v>
      </c>
      <c r="D283" t="s">
        <v>32</v>
      </c>
      <c r="E283" t="s">
        <v>1722</v>
      </c>
      <c r="F283" t="s">
        <v>1723</v>
      </c>
      <c r="G283" t="s">
        <v>49</v>
      </c>
      <c r="H283" t="b">
        <v>0</v>
      </c>
      <c r="I283" t="s">
        <v>1796</v>
      </c>
      <c r="J283" t="s">
        <v>1724</v>
      </c>
      <c r="K283" t="s">
        <v>1725</v>
      </c>
      <c r="L283">
        <v>5400</v>
      </c>
      <c r="M283">
        <v>1980</v>
      </c>
      <c r="N283">
        <v>1</v>
      </c>
      <c r="O283">
        <v>6</v>
      </c>
      <c r="P283" s="3">
        <v>29226</v>
      </c>
      <c r="Q283" s="3">
        <v>45838</v>
      </c>
      <c r="R283">
        <v>45.479823830496372</v>
      </c>
      <c r="S283">
        <v>117.24</v>
      </c>
      <c r="T283">
        <v>21427700000000</v>
      </c>
      <c r="U283">
        <v>78.5</v>
      </c>
      <c r="V283">
        <v>9.6</v>
      </c>
      <c r="W283">
        <v>36.6</v>
      </c>
      <c r="X283">
        <v>328239523</v>
      </c>
    </row>
    <row r="284" spans="1:24" x14ac:dyDescent="0.25">
      <c r="A284">
        <v>486</v>
      </c>
      <c r="B284" t="s">
        <v>21</v>
      </c>
      <c r="C284" t="s">
        <v>1745</v>
      </c>
      <c r="D284" t="s">
        <v>158</v>
      </c>
      <c r="E284" t="s">
        <v>1440</v>
      </c>
      <c r="F284" t="s">
        <v>1743</v>
      </c>
      <c r="G284" t="s">
        <v>21</v>
      </c>
      <c r="H284" t="b">
        <v>0</v>
      </c>
      <c r="I284" t="s">
        <v>1796</v>
      </c>
      <c r="J284" t="s">
        <v>1746</v>
      </c>
      <c r="K284" t="s">
        <v>1747</v>
      </c>
      <c r="L284">
        <v>5400</v>
      </c>
      <c r="M284">
        <v>1965</v>
      </c>
      <c r="N284">
        <v>3</v>
      </c>
      <c r="O284">
        <v>30</v>
      </c>
      <c r="P284" s="3">
        <v>23831</v>
      </c>
      <c r="Q284" s="3">
        <v>45838</v>
      </c>
      <c r="R284">
        <v>60.252558348294436</v>
      </c>
      <c r="S284">
        <v>112.85</v>
      </c>
      <c r="T284">
        <v>3845630030824</v>
      </c>
      <c r="U284">
        <v>80.900000000000006</v>
      </c>
      <c r="V284">
        <v>11.5</v>
      </c>
      <c r="W284">
        <v>48.8</v>
      </c>
      <c r="X284">
        <v>83132799</v>
      </c>
    </row>
    <row r="285" spans="1:24" x14ac:dyDescent="0.25">
      <c r="A285">
        <v>390</v>
      </c>
      <c r="B285" t="s">
        <v>38</v>
      </c>
      <c r="C285" t="s">
        <v>1445</v>
      </c>
      <c r="D285" t="s">
        <v>32</v>
      </c>
      <c r="E285" t="s">
        <v>40</v>
      </c>
      <c r="F285" t="s">
        <v>56</v>
      </c>
      <c r="G285" t="s">
        <v>38</v>
      </c>
      <c r="H285" t="b">
        <v>0</v>
      </c>
      <c r="I285" t="s">
        <v>1797</v>
      </c>
      <c r="J285" t="s">
        <v>1446</v>
      </c>
      <c r="K285" t="s">
        <v>1447</v>
      </c>
      <c r="L285">
        <v>6500</v>
      </c>
      <c r="M285">
        <v>1964</v>
      </c>
      <c r="N285">
        <v>8</v>
      </c>
      <c r="O285">
        <v>15</v>
      </c>
      <c r="P285" s="3">
        <v>23604</v>
      </c>
      <c r="Q285" s="3">
        <v>45838</v>
      </c>
      <c r="R285">
        <v>60.872030380641171</v>
      </c>
      <c r="S285">
        <v>117.24</v>
      </c>
      <c r="T285">
        <v>21427700000000</v>
      </c>
      <c r="U285">
        <v>78.5</v>
      </c>
      <c r="V285">
        <v>9.6</v>
      </c>
      <c r="W285">
        <v>36.6</v>
      </c>
      <c r="X285">
        <v>328239523</v>
      </c>
    </row>
    <row r="286" spans="1:24" x14ac:dyDescent="0.25">
      <c r="A286">
        <v>184</v>
      </c>
      <c r="B286" t="s">
        <v>49</v>
      </c>
      <c r="C286" t="s">
        <v>792</v>
      </c>
      <c r="D286" t="s">
        <v>497</v>
      </c>
      <c r="E286" t="s">
        <v>498</v>
      </c>
      <c r="F286" t="s">
        <v>264</v>
      </c>
      <c r="G286" t="s">
        <v>49</v>
      </c>
      <c r="H286" t="b">
        <v>1</v>
      </c>
      <c r="I286" t="s">
        <v>1796</v>
      </c>
      <c r="J286" t="s">
        <v>793</v>
      </c>
      <c r="K286" t="s">
        <v>794</v>
      </c>
      <c r="L286">
        <v>9800</v>
      </c>
      <c r="M286">
        <v>1947</v>
      </c>
      <c r="N286">
        <v>5</v>
      </c>
      <c r="O286">
        <v>15</v>
      </c>
      <c r="P286" s="3">
        <v>17302</v>
      </c>
      <c r="Q286" s="3">
        <v>45838</v>
      </c>
      <c r="R286">
        <v>78.126633165829148</v>
      </c>
      <c r="S286">
        <v>110.51</v>
      </c>
      <c r="T286">
        <v>530832908738</v>
      </c>
      <c r="U286">
        <v>82.5</v>
      </c>
      <c r="V286">
        <v>27.9</v>
      </c>
      <c r="W286">
        <v>49.1</v>
      </c>
      <c r="X286">
        <v>10285453</v>
      </c>
    </row>
    <row r="287" spans="1:24" x14ac:dyDescent="0.25">
      <c r="A287">
        <v>486</v>
      </c>
      <c r="B287" t="s">
        <v>72</v>
      </c>
      <c r="C287" t="s">
        <v>1729</v>
      </c>
      <c r="D287" t="s">
        <v>105</v>
      </c>
      <c r="E287" t="s">
        <v>1730</v>
      </c>
      <c r="F287" t="s">
        <v>1731</v>
      </c>
      <c r="G287" t="s">
        <v>72</v>
      </c>
      <c r="H287" t="b">
        <v>1</v>
      </c>
      <c r="I287" t="s">
        <v>1796</v>
      </c>
      <c r="J287" t="s">
        <v>1732</v>
      </c>
      <c r="K287" t="s">
        <v>1733</v>
      </c>
      <c r="L287">
        <v>5400</v>
      </c>
      <c r="M287">
        <v>1965</v>
      </c>
      <c r="N287">
        <v>1</v>
      </c>
      <c r="O287">
        <v>1</v>
      </c>
      <c r="P287" s="3">
        <v>23743</v>
      </c>
      <c r="Q287" s="3">
        <v>45838</v>
      </c>
      <c r="R287">
        <v>60.493491921005386</v>
      </c>
      <c r="S287">
        <v>125.08</v>
      </c>
      <c r="T287">
        <v>19910000000000</v>
      </c>
      <c r="U287">
        <v>77</v>
      </c>
      <c r="V287">
        <v>9.4</v>
      </c>
      <c r="W287">
        <v>59.2</v>
      </c>
      <c r="X287">
        <v>1397715000</v>
      </c>
    </row>
    <row r="288" spans="1:24" x14ac:dyDescent="0.25">
      <c r="A288">
        <v>7</v>
      </c>
      <c r="B288" t="s">
        <v>59</v>
      </c>
      <c r="C288" t="s">
        <v>60</v>
      </c>
      <c r="D288" t="s">
        <v>32</v>
      </c>
      <c r="E288" t="s">
        <v>61</v>
      </c>
      <c r="F288" t="s">
        <v>62</v>
      </c>
      <c r="G288" t="s">
        <v>59</v>
      </c>
      <c r="H288" t="b">
        <v>1</v>
      </c>
      <c r="I288" t="s">
        <v>1796</v>
      </c>
      <c r="J288" t="s">
        <v>63</v>
      </c>
      <c r="K288" t="s">
        <v>64</v>
      </c>
      <c r="L288">
        <v>94500</v>
      </c>
      <c r="M288">
        <v>1942</v>
      </c>
      <c r="N288">
        <v>2</v>
      </c>
      <c r="O288">
        <v>14</v>
      </c>
      <c r="P288" s="3">
        <v>15386</v>
      </c>
      <c r="Q288" s="3">
        <v>45838</v>
      </c>
      <c r="R288">
        <v>83.37303216974675</v>
      </c>
      <c r="S288">
        <v>117.24</v>
      </c>
      <c r="T288">
        <v>21427700000000</v>
      </c>
      <c r="U288">
        <v>78.5</v>
      </c>
      <c r="V288">
        <v>9.6</v>
      </c>
      <c r="W288">
        <v>36.6</v>
      </c>
      <c r="X288">
        <v>328239523</v>
      </c>
    </row>
    <row r="289" spans="1:24" x14ac:dyDescent="0.25">
      <c r="A289">
        <v>23</v>
      </c>
      <c r="B289" t="s">
        <v>38</v>
      </c>
      <c r="C289" t="s">
        <v>139</v>
      </c>
      <c r="D289" t="s">
        <v>32</v>
      </c>
      <c r="E289" t="s">
        <v>33</v>
      </c>
      <c r="F289" t="s">
        <v>140</v>
      </c>
      <c r="G289" t="s">
        <v>38</v>
      </c>
      <c r="H289" t="b">
        <v>1</v>
      </c>
      <c r="I289" t="s">
        <v>1796</v>
      </c>
      <c r="J289" t="s">
        <v>141</v>
      </c>
      <c r="K289" t="s">
        <v>64</v>
      </c>
      <c r="L289">
        <v>50100</v>
      </c>
      <c r="M289">
        <v>1965</v>
      </c>
      <c r="N289">
        <v>2</v>
      </c>
      <c r="O289">
        <v>23</v>
      </c>
      <c r="P289" s="3">
        <v>23796</v>
      </c>
      <c r="Q289" s="3">
        <v>45838</v>
      </c>
      <c r="R289">
        <v>60.348384201077202</v>
      </c>
      <c r="S289">
        <v>117.24</v>
      </c>
      <c r="T289">
        <v>21427700000000</v>
      </c>
      <c r="U289">
        <v>78.5</v>
      </c>
      <c r="V289">
        <v>9.6</v>
      </c>
      <c r="W289">
        <v>36.6</v>
      </c>
      <c r="X289">
        <v>328239523</v>
      </c>
    </row>
    <row r="290" spans="1:24" x14ac:dyDescent="0.25">
      <c r="A290">
        <v>65</v>
      </c>
      <c r="B290" t="s">
        <v>250</v>
      </c>
      <c r="C290" t="s">
        <v>346</v>
      </c>
      <c r="D290" t="s">
        <v>294</v>
      </c>
      <c r="E290" t="s">
        <v>322</v>
      </c>
      <c r="F290" t="s">
        <v>323</v>
      </c>
      <c r="G290" t="s">
        <v>250</v>
      </c>
      <c r="H290" t="b">
        <v>0</v>
      </c>
      <c r="I290" t="s">
        <v>1796</v>
      </c>
      <c r="J290" t="s">
        <v>324</v>
      </c>
      <c r="K290" t="s">
        <v>64</v>
      </c>
      <c r="L290">
        <v>23100</v>
      </c>
      <c r="M290">
        <v>1939</v>
      </c>
      <c r="N290">
        <v>10</v>
      </c>
      <c r="O290">
        <v>2</v>
      </c>
      <c r="P290" s="3">
        <v>14520</v>
      </c>
      <c r="Q290" s="3">
        <v>45838</v>
      </c>
      <c r="R290">
        <v>85.743336375365828</v>
      </c>
      <c r="S290">
        <v>151.18</v>
      </c>
      <c r="T290">
        <v>1119190780753</v>
      </c>
      <c r="U290">
        <v>71.5</v>
      </c>
      <c r="V290">
        <v>10.199999999999999</v>
      </c>
      <c r="W290">
        <v>30.1</v>
      </c>
      <c r="X290">
        <v>270203917</v>
      </c>
    </row>
    <row r="291" spans="1:24" x14ac:dyDescent="0.25">
      <c r="A291">
        <v>418</v>
      </c>
      <c r="B291" t="s">
        <v>21</v>
      </c>
      <c r="C291" t="s">
        <v>1537</v>
      </c>
      <c r="D291" t="s">
        <v>158</v>
      </c>
      <c r="E291" t="s">
        <v>896</v>
      </c>
      <c r="F291" t="s">
        <v>1538</v>
      </c>
      <c r="G291" t="s">
        <v>21</v>
      </c>
      <c r="H291" t="b">
        <v>0</v>
      </c>
      <c r="I291" t="s">
        <v>1796</v>
      </c>
      <c r="J291" t="s">
        <v>1539</v>
      </c>
      <c r="K291" t="s">
        <v>64</v>
      </c>
      <c r="L291">
        <v>6100</v>
      </c>
      <c r="M291">
        <v>1943</v>
      </c>
      <c r="N291">
        <v>9</v>
      </c>
      <c r="O291">
        <v>28</v>
      </c>
      <c r="P291" s="3">
        <v>15977</v>
      </c>
      <c r="Q291" s="3">
        <v>45838</v>
      </c>
      <c r="R291">
        <v>81.754288164665525</v>
      </c>
      <c r="S291">
        <v>112.85</v>
      </c>
      <c r="T291">
        <v>3845630030824</v>
      </c>
      <c r="U291">
        <v>80.900000000000006</v>
      </c>
      <c r="V291">
        <v>11.5</v>
      </c>
      <c r="W291">
        <v>48.8</v>
      </c>
      <c r="X291">
        <v>83132799</v>
      </c>
    </row>
    <row r="292" spans="1:24" x14ac:dyDescent="0.25">
      <c r="A292">
        <v>190</v>
      </c>
      <c r="B292" t="s">
        <v>49</v>
      </c>
      <c r="C292" t="s">
        <v>799</v>
      </c>
      <c r="D292" t="s">
        <v>800</v>
      </c>
      <c r="E292" t="s">
        <v>801</v>
      </c>
      <c r="F292" t="s">
        <v>802</v>
      </c>
      <c r="G292" t="s">
        <v>49</v>
      </c>
      <c r="H292" t="b">
        <v>1</v>
      </c>
      <c r="I292" t="s">
        <v>1796</v>
      </c>
      <c r="J292" t="s">
        <v>803</v>
      </c>
      <c r="K292" t="s">
        <v>64</v>
      </c>
      <c r="L292">
        <v>9700</v>
      </c>
      <c r="M292">
        <v>1963</v>
      </c>
      <c r="N292">
        <v>10</v>
      </c>
      <c r="O292">
        <v>1</v>
      </c>
      <c r="P292" s="3">
        <v>23285</v>
      </c>
      <c r="Q292" s="3">
        <v>45838</v>
      </c>
      <c r="R292">
        <v>61.746077962713485</v>
      </c>
      <c r="S292">
        <v>115.16</v>
      </c>
      <c r="T292">
        <v>2029000000000</v>
      </c>
      <c r="U292">
        <v>82.6</v>
      </c>
      <c r="V292">
        <v>15.6</v>
      </c>
      <c r="W292">
        <v>33.200000000000003</v>
      </c>
      <c r="X292">
        <v>51709098</v>
      </c>
    </row>
    <row r="293" spans="1:24" x14ac:dyDescent="0.25">
      <c r="A293">
        <v>425</v>
      </c>
      <c r="B293" t="s">
        <v>49</v>
      </c>
      <c r="C293" t="s">
        <v>1565</v>
      </c>
      <c r="D293" t="s">
        <v>32</v>
      </c>
      <c r="E293" t="s">
        <v>831</v>
      </c>
      <c r="F293" t="s">
        <v>264</v>
      </c>
      <c r="G293" t="s">
        <v>49</v>
      </c>
      <c r="H293" t="b">
        <v>1</v>
      </c>
      <c r="I293" t="s">
        <v>1796</v>
      </c>
      <c r="J293" t="s">
        <v>1566</v>
      </c>
      <c r="K293" t="s">
        <v>64</v>
      </c>
      <c r="L293">
        <v>6000</v>
      </c>
      <c r="M293">
        <v>1946</v>
      </c>
      <c r="N293">
        <v>7</v>
      </c>
      <c r="O293">
        <v>4</v>
      </c>
      <c r="P293" s="3">
        <v>16987</v>
      </c>
      <c r="Q293" s="3">
        <v>45838</v>
      </c>
      <c r="R293">
        <v>78.989733059548257</v>
      </c>
      <c r="S293">
        <v>117.24</v>
      </c>
      <c r="T293">
        <v>21427700000000</v>
      </c>
      <c r="U293">
        <v>78.5</v>
      </c>
      <c r="V293">
        <v>9.6</v>
      </c>
      <c r="W293">
        <v>36.6</v>
      </c>
      <c r="X293">
        <v>328239523</v>
      </c>
    </row>
    <row r="294" spans="1:24" x14ac:dyDescent="0.25">
      <c r="A294">
        <v>230</v>
      </c>
      <c r="B294" t="s">
        <v>21</v>
      </c>
      <c r="C294" t="s">
        <v>943</v>
      </c>
      <c r="D294" t="s">
        <v>158</v>
      </c>
      <c r="E294" t="s">
        <v>896</v>
      </c>
      <c r="F294" t="s">
        <v>944</v>
      </c>
      <c r="G294" t="s">
        <v>21</v>
      </c>
      <c r="H294" t="b">
        <v>0</v>
      </c>
      <c r="I294" t="s">
        <v>1796</v>
      </c>
      <c r="J294" t="s">
        <v>897</v>
      </c>
      <c r="K294" t="s">
        <v>64</v>
      </c>
      <c r="L294">
        <v>8700</v>
      </c>
      <c r="M294">
        <v>1943</v>
      </c>
      <c r="N294">
        <v>4</v>
      </c>
      <c r="O294">
        <v>12</v>
      </c>
      <c r="P294" s="3">
        <v>15808</v>
      </c>
      <c r="Q294" s="3">
        <v>45838</v>
      </c>
      <c r="R294">
        <v>82.216981132075475</v>
      </c>
      <c r="S294">
        <v>112.85</v>
      </c>
      <c r="T294">
        <v>3845630030824</v>
      </c>
      <c r="U294">
        <v>80.900000000000006</v>
      </c>
      <c r="V294">
        <v>11.5</v>
      </c>
      <c r="W294">
        <v>48.8</v>
      </c>
      <c r="X294">
        <v>83132799</v>
      </c>
    </row>
    <row r="295" spans="1:24" x14ac:dyDescent="0.25">
      <c r="A295">
        <v>486</v>
      </c>
      <c r="B295" t="s">
        <v>250</v>
      </c>
      <c r="C295" t="s">
        <v>1734</v>
      </c>
      <c r="D295" t="s">
        <v>170</v>
      </c>
      <c r="E295" t="s">
        <v>1735</v>
      </c>
      <c r="F295" t="s">
        <v>1736</v>
      </c>
      <c r="G295" t="s">
        <v>250</v>
      </c>
      <c r="H295" t="b">
        <v>1</v>
      </c>
      <c r="I295" t="s">
        <v>1796</v>
      </c>
      <c r="J295" t="s">
        <v>1737</v>
      </c>
      <c r="K295" t="s">
        <v>64</v>
      </c>
      <c r="L295">
        <v>5400</v>
      </c>
      <c r="M295">
        <v>1946</v>
      </c>
      <c r="N295">
        <v>2</v>
      </c>
      <c r="O295">
        <v>5</v>
      </c>
      <c r="P295" s="3">
        <v>16838</v>
      </c>
      <c r="Q295" s="3">
        <v>45838</v>
      </c>
      <c r="R295">
        <v>79.397672826830942</v>
      </c>
      <c r="S295">
        <v>99.55</v>
      </c>
      <c r="T295">
        <v>703082435360</v>
      </c>
      <c r="U295">
        <v>83.6</v>
      </c>
      <c r="V295">
        <v>10.1</v>
      </c>
      <c r="W295">
        <v>28.8</v>
      </c>
      <c r="X295">
        <v>8574832</v>
      </c>
    </row>
    <row r="296" spans="1:24" x14ac:dyDescent="0.25">
      <c r="A296">
        <v>106</v>
      </c>
      <c r="B296" t="s">
        <v>49</v>
      </c>
      <c r="C296" t="s">
        <v>505</v>
      </c>
      <c r="D296" t="s">
        <v>170</v>
      </c>
      <c r="E296" t="s">
        <v>239</v>
      </c>
      <c r="F296" t="s">
        <v>204</v>
      </c>
      <c r="G296" t="s">
        <v>49</v>
      </c>
      <c r="H296" t="b">
        <v>1</v>
      </c>
      <c r="I296" t="s">
        <v>1796</v>
      </c>
      <c r="J296" t="s">
        <v>506</v>
      </c>
      <c r="K296" t="s">
        <v>64</v>
      </c>
      <c r="L296">
        <v>16000</v>
      </c>
      <c r="M296">
        <v>1968</v>
      </c>
      <c r="N296">
        <v>3</v>
      </c>
      <c r="O296">
        <v>18</v>
      </c>
      <c r="P296" s="3">
        <v>24915</v>
      </c>
      <c r="Q296" s="3">
        <v>45838</v>
      </c>
      <c r="R296">
        <v>57.282700023601606</v>
      </c>
      <c r="S296">
        <v>99.55</v>
      </c>
      <c r="T296">
        <v>703082435360</v>
      </c>
      <c r="U296">
        <v>83.6</v>
      </c>
      <c r="V296">
        <v>10.1</v>
      </c>
      <c r="W296">
        <v>28.8</v>
      </c>
      <c r="X296">
        <v>8574832</v>
      </c>
    </row>
    <row r="297" spans="1:24" x14ac:dyDescent="0.25">
      <c r="A297">
        <v>151</v>
      </c>
      <c r="B297" t="s">
        <v>21</v>
      </c>
      <c r="C297" t="s">
        <v>659</v>
      </c>
      <c r="D297" t="s">
        <v>32</v>
      </c>
      <c r="E297" t="s">
        <v>660</v>
      </c>
      <c r="F297" t="s">
        <v>661</v>
      </c>
      <c r="G297" t="s">
        <v>21</v>
      </c>
      <c r="H297" t="b">
        <v>1</v>
      </c>
      <c r="I297" t="s">
        <v>1796</v>
      </c>
      <c r="J297" t="s">
        <v>662</v>
      </c>
      <c r="K297" t="s">
        <v>64</v>
      </c>
      <c r="L297">
        <v>11400</v>
      </c>
      <c r="M297">
        <v>1972</v>
      </c>
      <c r="N297">
        <v>7</v>
      </c>
      <c r="O297">
        <v>21</v>
      </c>
      <c r="P297" s="3">
        <v>26501</v>
      </c>
      <c r="Q297" s="3">
        <v>45838</v>
      </c>
      <c r="R297">
        <v>52.940478604745493</v>
      </c>
      <c r="S297">
        <v>117.24</v>
      </c>
      <c r="T297">
        <v>21427700000000</v>
      </c>
      <c r="U297">
        <v>78.5</v>
      </c>
      <c r="V297">
        <v>9.6</v>
      </c>
      <c r="W297">
        <v>36.6</v>
      </c>
      <c r="X297">
        <v>328239523</v>
      </c>
    </row>
    <row r="298" spans="1:24" x14ac:dyDescent="0.25">
      <c r="A298">
        <v>411</v>
      </c>
      <c r="B298" t="s">
        <v>49</v>
      </c>
      <c r="C298" t="s">
        <v>1525</v>
      </c>
      <c r="D298" t="s">
        <v>1526</v>
      </c>
      <c r="E298" t="s">
        <v>1527</v>
      </c>
      <c r="F298" t="s">
        <v>264</v>
      </c>
      <c r="G298" t="s">
        <v>49</v>
      </c>
      <c r="H298" t="b">
        <v>1</v>
      </c>
      <c r="I298" t="s">
        <v>1796</v>
      </c>
      <c r="J298" t="s">
        <v>1528</v>
      </c>
      <c r="K298" t="s">
        <v>1529</v>
      </c>
      <c r="L298">
        <v>6200</v>
      </c>
      <c r="M298">
        <v>1962</v>
      </c>
      <c r="N298">
        <v>7</v>
      </c>
      <c r="O298">
        <v>11</v>
      </c>
      <c r="P298" s="3">
        <v>22838</v>
      </c>
      <c r="Q298" s="3">
        <v>45838</v>
      </c>
      <c r="R298">
        <v>62.970568104038328</v>
      </c>
      <c r="S298">
        <v>114.11</v>
      </c>
      <c r="T298">
        <v>592164400688</v>
      </c>
      <c r="U298">
        <v>77.599999999999994</v>
      </c>
      <c r="V298">
        <v>17.399999999999999</v>
      </c>
      <c r="W298">
        <v>40.799999999999997</v>
      </c>
      <c r="X298">
        <v>37970874</v>
      </c>
    </row>
    <row r="299" spans="1:24" x14ac:dyDescent="0.25">
      <c r="A299">
        <v>466</v>
      </c>
      <c r="B299" t="s">
        <v>381</v>
      </c>
      <c r="C299" t="s">
        <v>1658</v>
      </c>
      <c r="D299" t="s">
        <v>32</v>
      </c>
      <c r="E299" t="s">
        <v>1659</v>
      </c>
      <c r="F299" t="s">
        <v>1660</v>
      </c>
      <c r="G299" t="s">
        <v>381</v>
      </c>
      <c r="H299" t="b">
        <v>0</v>
      </c>
      <c r="I299" t="s">
        <v>1796</v>
      </c>
      <c r="J299" t="s">
        <v>1661</v>
      </c>
      <c r="K299" t="s">
        <v>1662</v>
      </c>
      <c r="L299">
        <v>5500</v>
      </c>
      <c r="M299">
        <v>1949</v>
      </c>
      <c r="N299">
        <v>6</v>
      </c>
      <c r="O299">
        <v>29</v>
      </c>
      <c r="P299" s="3">
        <v>18078</v>
      </c>
      <c r="Q299" s="3">
        <v>45838</v>
      </c>
      <c r="R299">
        <v>76.003413454700606</v>
      </c>
      <c r="S299">
        <v>117.24</v>
      </c>
      <c r="T299">
        <v>21427700000000</v>
      </c>
      <c r="U299">
        <v>78.5</v>
      </c>
      <c r="V299">
        <v>9.6</v>
      </c>
      <c r="W299">
        <v>36.6</v>
      </c>
      <c r="X299">
        <v>328239523</v>
      </c>
    </row>
    <row r="300" spans="1:24" x14ac:dyDescent="0.25">
      <c r="A300">
        <v>418</v>
      </c>
      <c r="B300" t="s">
        <v>72</v>
      </c>
      <c r="C300" t="s">
        <v>1531</v>
      </c>
      <c r="D300" t="s">
        <v>565</v>
      </c>
      <c r="E300" t="s">
        <v>566</v>
      </c>
      <c r="F300" t="s">
        <v>1532</v>
      </c>
      <c r="G300" t="s">
        <v>72</v>
      </c>
      <c r="H300" t="b">
        <v>1</v>
      </c>
      <c r="I300" t="s">
        <v>1796</v>
      </c>
      <c r="J300" t="s">
        <v>1533</v>
      </c>
      <c r="K300" t="s">
        <v>733</v>
      </c>
      <c r="L300">
        <v>6100</v>
      </c>
      <c r="M300">
        <v>1953</v>
      </c>
      <c r="N300">
        <v>4</v>
      </c>
      <c r="O300">
        <v>29</v>
      </c>
      <c r="P300" s="3">
        <v>19478</v>
      </c>
      <c r="Q300" s="3">
        <v>45838</v>
      </c>
      <c r="R300">
        <v>72.170423433222069</v>
      </c>
      <c r="S300">
        <v>267.51</v>
      </c>
      <c r="T300">
        <v>448120428859</v>
      </c>
      <c r="U300">
        <v>54.3</v>
      </c>
      <c r="V300">
        <v>1.5</v>
      </c>
      <c r="W300">
        <v>34.799999999999997</v>
      </c>
      <c r="X300">
        <v>200963599</v>
      </c>
    </row>
    <row r="301" spans="1:24" x14ac:dyDescent="0.25">
      <c r="A301">
        <v>171</v>
      </c>
      <c r="B301" t="s">
        <v>38</v>
      </c>
      <c r="C301" t="s">
        <v>730</v>
      </c>
      <c r="D301" t="s">
        <v>274</v>
      </c>
      <c r="E301" t="s">
        <v>607</v>
      </c>
      <c r="F301" t="s">
        <v>731</v>
      </c>
      <c r="G301" t="s">
        <v>38</v>
      </c>
      <c r="H301" t="b">
        <v>1</v>
      </c>
      <c r="I301" t="s">
        <v>1796</v>
      </c>
      <c r="J301" t="s">
        <v>732</v>
      </c>
      <c r="K301" t="s">
        <v>733</v>
      </c>
      <c r="L301">
        <v>10200</v>
      </c>
      <c r="M301">
        <v>1979</v>
      </c>
      <c r="N301">
        <v>11</v>
      </c>
      <c r="O301">
        <v>17</v>
      </c>
      <c r="P301" s="3">
        <v>29176</v>
      </c>
      <c r="Q301" s="3">
        <v>45838</v>
      </c>
      <c r="R301">
        <v>45.617405487272094</v>
      </c>
      <c r="S301">
        <v>119.8</v>
      </c>
      <c r="T301">
        <v>1392680589329</v>
      </c>
      <c r="U301">
        <v>82.7</v>
      </c>
      <c r="V301">
        <v>23</v>
      </c>
      <c r="W301">
        <v>47.4</v>
      </c>
      <c r="X301">
        <v>25766605</v>
      </c>
    </row>
    <row r="302" spans="1:24" x14ac:dyDescent="0.25">
      <c r="A302">
        <v>140</v>
      </c>
      <c r="B302" t="s">
        <v>292</v>
      </c>
      <c r="C302" t="s">
        <v>618</v>
      </c>
      <c r="D302" t="s">
        <v>226</v>
      </c>
      <c r="E302" t="s">
        <v>227</v>
      </c>
      <c r="F302" t="s">
        <v>619</v>
      </c>
      <c r="G302" t="s">
        <v>292</v>
      </c>
      <c r="H302" t="b">
        <v>1</v>
      </c>
      <c r="I302" t="s">
        <v>1796</v>
      </c>
      <c r="J302" t="s">
        <v>620</v>
      </c>
      <c r="K302" t="s">
        <v>621</v>
      </c>
      <c r="L302">
        <v>12600</v>
      </c>
      <c r="M302">
        <v>1964</v>
      </c>
      <c r="N302">
        <v>4</v>
      </c>
      <c r="O302">
        <v>21</v>
      </c>
      <c r="P302" s="3">
        <v>23488</v>
      </c>
      <c r="Q302" s="3">
        <v>45838</v>
      </c>
      <c r="R302">
        <v>61.189614059878124</v>
      </c>
      <c r="S302">
        <v>119.62</v>
      </c>
      <c r="T302">
        <v>2827113184696</v>
      </c>
      <c r="U302">
        <v>81.3</v>
      </c>
      <c r="V302">
        <v>25.5</v>
      </c>
      <c r="W302">
        <v>30.6</v>
      </c>
      <c r="X302">
        <v>66834405</v>
      </c>
    </row>
    <row r="303" spans="1:24" x14ac:dyDescent="0.25">
      <c r="A303">
        <v>153</v>
      </c>
      <c r="B303" t="s">
        <v>49</v>
      </c>
      <c r="C303" t="s">
        <v>676</v>
      </c>
      <c r="D303" t="s">
        <v>170</v>
      </c>
      <c r="E303" t="s">
        <v>677</v>
      </c>
      <c r="F303" t="s">
        <v>264</v>
      </c>
      <c r="G303" t="s">
        <v>49</v>
      </c>
      <c r="H303" t="b">
        <v>1</v>
      </c>
      <c r="I303" t="s">
        <v>1796</v>
      </c>
      <c r="J303" t="s">
        <v>678</v>
      </c>
      <c r="K303" t="s">
        <v>621</v>
      </c>
      <c r="L303">
        <v>11300</v>
      </c>
      <c r="M303">
        <v>1965</v>
      </c>
      <c r="N303">
        <v>5</v>
      </c>
      <c r="O303">
        <v>3</v>
      </c>
      <c r="P303" s="3">
        <v>23865</v>
      </c>
      <c r="Q303" s="3">
        <v>45838</v>
      </c>
      <c r="R303">
        <v>60.159470377019751</v>
      </c>
      <c r="S303">
        <v>99.55</v>
      </c>
      <c r="T303">
        <v>703082435360</v>
      </c>
      <c r="U303">
        <v>83.6</v>
      </c>
      <c r="V303">
        <v>10.1</v>
      </c>
      <c r="W303">
        <v>28.8</v>
      </c>
      <c r="X303">
        <v>8574832</v>
      </c>
    </row>
    <row r="304" spans="1:24" x14ac:dyDescent="0.25">
      <c r="A304">
        <v>352</v>
      </c>
      <c r="B304" t="s">
        <v>292</v>
      </c>
      <c r="C304" t="s">
        <v>1335</v>
      </c>
      <c r="D304" t="s">
        <v>32</v>
      </c>
      <c r="E304" t="s">
        <v>742</v>
      </c>
      <c r="F304" t="s">
        <v>1219</v>
      </c>
      <c r="G304" t="s">
        <v>292</v>
      </c>
      <c r="H304" t="b">
        <v>0</v>
      </c>
      <c r="I304" t="s">
        <v>1797</v>
      </c>
      <c r="J304" t="s">
        <v>1336</v>
      </c>
      <c r="K304" t="s">
        <v>1337</v>
      </c>
      <c r="L304">
        <v>6800</v>
      </c>
      <c r="M304">
        <v>1969</v>
      </c>
      <c r="N304">
        <v>8</v>
      </c>
      <c r="O304">
        <v>12</v>
      </c>
      <c r="P304" s="3">
        <v>25427</v>
      </c>
      <c r="Q304" s="3">
        <v>45838</v>
      </c>
      <c r="R304">
        <v>55.882943465103992</v>
      </c>
      <c r="S304">
        <v>117.24</v>
      </c>
      <c r="T304">
        <v>21427700000000</v>
      </c>
      <c r="U304">
        <v>78.5</v>
      </c>
      <c r="V304">
        <v>9.6</v>
      </c>
      <c r="W304">
        <v>36.6</v>
      </c>
      <c r="X304">
        <v>328239523</v>
      </c>
    </row>
    <row r="305" spans="1:24" x14ac:dyDescent="0.25">
      <c r="A305">
        <v>35</v>
      </c>
      <c r="B305" t="s">
        <v>196</v>
      </c>
      <c r="C305" t="s">
        <v>197</v>
      </c>
      <c r="D305" t="s">
        <v>32</v>
      </c>
      <c r="E305" t="s">
        <v>198</v>
      </c>
      <c r="F305" t="s">
        <v>199</v>
      </c>
      <c r="G305" t="s">
        <v>196</v>
      </c>
      <c r="H305" t="b">
        <v>0</v>
      </c>
      <c r="I305" t="s">
        <v>1797</v>
      </c>
      <c r="J305" t="s">
        <v>200</v>
      </c>
      <c r="K305" t="s">
        <v>201</v>
      </c>
      <c r="L305">
        <v>35000</v>
      </c>
      <c r="M305">
        <v>1945</v>
      </c>
      <c r="N305">
        <v>10</v>
      </c>
      <c r="O305">
        <v>10</v>
      </c>
      <c r="P305" s="3">
        <v>16720</v>
      </c>
      <c r="Q305" s="3">
        <v>45838</v>
      </c>
      <c r="R305">
        <v>79.721412878147703</v>
      </c>
      <c r="S305">
        <v>117.24</v>
      </c>
      <c r="T305">
        <v>21427700000000</v>
      </c>
      <c r="U305">
        <v>78.5</v>
      </c>
      <c r="V305">
        <v>9.6</v>
      </c>
      <c r="W305">
        <v>36.6</v>
      </c>
      <c r="X305">
        <v>328239523</v>
      </c>
    </row>
    <row r="306" spans="1:24" x14ac:dyDescent="0.25">
      <c r="A306">
        <v>466</v>
      </c>
      <c r="B306" t="s">
        <v>250</v>
      </c>
      <c r="C306" t="s">
        <v>1692</v>
      </c>
      <c r="D306" t="s">
        <v>32</v>
      </c>
      <c r="E306" t="s">
        <v>1693</v>
      </c>
      <c r="F306" t="s">
        <v>1171</v>
      </c>
      <c r="G306" t="s">
        <v>250</v>
      </c>
      <c r="H306" t="b">
        <v>1</v>
      </c>
      <c r="I306" t="s">
        <v>1796</v>
      </c>
      <c r="J306" t="s">
        <v>1172</v>
      </c>
      <c r="K306" t="s">
        <v>1694</v>
      </c>
      <c r="L306">
        <v>5500</v>
      </c>
      <c r="M306">
        <v>1956</v>
      </c>
      <c r="N306">
        <v>8</v>
      </c>
      <c r="O306">
        <v>21</v>
      </c>
      <c r="P306" s="3">
        <v>20688</v>
      </c>
      <c r="Q306" s="3">
        <v>45838</v>
      </c>
      <c r="R306">
        <v>68.855600750938677</v>
      </c>
      <c r="S306">
        <v>117.24</v>
      </c>
      <c r="T306">
        <v>21427700000000</v>
      </c>
      <c r="U306">
        <v>78.5</v>
      </c>
      <c r="V306">
        <v>9.6</v>
      </c>
      <c r="W306">
        <v>36.6</v>
      </c>
      <c r="X306">
        <v>328239523</v>
      </c>
    </row>
    <row r="307" spans="1:24" x14ac:dyDescent="0.25">
      <c r="A307">
        <v>486</v>
      </c>
      <c r="B307" t="s">
        <v>21</v>
      </c>
      <c r="C307" t="s">
        <v>1738</v>
      </c>
      <c r="D307" t="s">
        <v>680</v>
      </c>
      <c r="E307" t="s">
        <v>681</v>
      </c>
      <c r="F307" t="s">
        <v>165</v>
      </c>
      <c r="G307" t="s">
        <v>21</v>
      </c>
      <c r="H307" t="b">
        <v>0</v>
      </c>
      <c r="I307" t="s">
        <v>1797</v>
      </c>
      <c r="J307" t="s">
        <v>1739</v>
      </c>
      <c r="K307" t="s">
        <v>1740</v>
      </c>
      <c r="L307">
        <v>5400</v>
      </c>
      <c r="M307">
        <v>1949</v>
      </c>
      <c r="N307">
        <v>5</v>
      </c>
      <c r="O307">
        <v>10</v>
      </c>
      <c r="P307" s="3">
        <v>18028</v>
      </c>
      <c r="Q307" s="3">
        <v>45838</v>
      </c>
      <c r="R307">
        <v>76.140307210923055</v>
      </c>
      <c r="S307">
        <v>110.62</v>
      </c>
      <c r="T307">
        <v>2001244392042</v>
      </c>
      <c r="U307">
        <v>82.9</v>
      </c>
      <c r="V307">
        <v>24.3</v>
      </c>
      <c r="W307">
        <v>59.1</v>
      </c>
      <c r="X307">
        <v>60297396</v>
      </c>
    </row>
    <row r="308" spans="1:24" x14ac:dyDescent="0.25">
      <c r="A308">
        <v>9</v>
      </c>
      <c r="B308" t="s">
        <v>72</v>
      </c>
      <c r="C308" t="s">
        <v>73</v>
      </c>
      <c r="D308" t="s">
        <v>74</v>
      </c>
      <c r="E308" t="s">
        <v>75</v>
      </c>
      <c r="F308" t="s">
        <v>72</v>
      </c>
      <c r="G308" t="s">
        <v>72</v>
      </c>
      <c r="H308" t="b">
        <v>0</v>
      </c>
      <c r="I308" t="s">
        <v>1796</v>
      </c>
      <c r="J308" t="s">
        <v>76</v>
      </c>
      <c r="K308" t="s">
        <v>77</v>
      </c>
      <c r="L308">
        <v>83400</v>
      </c>
      <c r="M308">
        <v>1957</v>
      </c>
      <c r="N308">
        <v>4</v>
      </c>
      <c r="O308">
        <v>19</v>
      </c>
      <c r="P308" s="3">
        <v>20929</v>
      </c>
      <c r="Q308" s="3">
        <v>45838</v>
      </c>
      <c r="R308">
        <v>68.197801761764936</v>
      </c>
      <c r="S308">
        <v>180.44</v>
      </c>
      <c r="T308">
        <v>2611000000000</v>
      </c>
      <c r="U308">
        <v>69.400000000000006</v>
      </c>
      <c r="V308">
        <v>11.2</v>
      </c>
      <c r="W308">
        <v>49.7</v>
      </c>
      <c r="X308">
        <v>1366417754</v>
      </c>
    </row>
    <row r="309" spans="1:24" x14ac:dyDescent="0.25">
      <c r="A309">
        <v>383</v>
      </c>
      <c r="B309" t="s">
        <v>49</v>
      </c>
      <c r="C309" t="s">
        <v>1439</v>
      </c>
      <c r="D309" t="s">
        <v>158</v>
      </c>
      <c r="E309" t="s">
        <v>1440</v>
      </c>
      <c r="F309" t="s">
        <v>264</v>
      </c>
      <c r="G309" t="s">
        <v>49</v>
      </c>
      <c r="H309" t="b">
        <v>0</v>
      </c>
      <c r="I309" t="s">
        <v>1797</v>
      </c>
      <c r="J309" t="s">
        <v>1441</v>
      </c>
      <c r="K309" t="s">
        <v>1442</v>
      </c>
      <c r="L309">
        <v>6600</v>
      </c>
      <c r="M309">
        <v>1976</v>
      </c>
      <c r="N309">
        <v>1</v>
      </c>
      <c r="O309">
        <v>7</v>
      </c>
      <c r="P309" s="3">
        <v>27766</v>
      </c>
      <c r="Q309" s="3">
        <v>45838</v>
      </c>
      <c r="R309">
        <v>49.477084816295246</v>
      </c>
      <c r="S309">
        <v>112.85</v>
      </c>
      <c r="T309">
        <v>3845630030824</v>
      </c>
      <c r="U309">
        <v>80.900000000000006</v>
      </c>
      <c r="V309">
        <v>11.5</v>
      </c>
      <c r="W309">
        <v>48.8</v>
      </c>
      <c r="X309">
        <v>83132799</v>
      </c>
    </row>
    <row r="310" spans="1:24" x14ac:dyDescent="0.25">
      <c r="A310">
        <v>268</v>
      </c>
      <c r="B310" t="s">
        <v>21</v>
      </c>
      <c r="C310" t="s">
        <v>1064</v>
      </c>
      <c r="D310" t="s">
        <v>32</v>
      </c>
      <c r="E310" t="s">
        <v>1065</v>
      </c>
      <c r="F310" t="s">
        <v>124</v>
      </c>
      <c r="G310" t="s">
        <v>21</v>
      </c>
      <c r="H310" t="b">
        <v>0</v>
      </c>
      <c r="I310" t="s">
        <v>1797</v>
      </c>
      <c r="J310" t="s">
        <v>1066</v>
      </c>
      <c r="K310" t="s">
        <v>1067</v>
      </c>
      <c r="L310">
        <v>7900</v>
      </c>
      <c r="M310">
        <v>1951</v>
      </c>
      <c r="N310">
        <v>5</v>
      </c>
      <c r="O310">
        <v>15</v>
      </c>
      <c r="P310" s="3">
        <v>18763</v>
      </c>
      <c r="Q310" s="3">
        <v>45838</v>
      </c>
      <c r="R310">
        <v>74.126633569394755</v>
      </c>
      <c r="S310">
        <v>117.24</v>
      </c>
      <c r="T310">
        <v>21427700000000</v>
      </c>
      <c r="U310">
        <v>78.5</v>
      </c>
      <c r="V310">
        <v>9.6</v>
      </c>
      <c r="W310">
        <v>36.6</v>
      </c>
      <c r="X310">
        <v>328239523</v>
      </c>
    </row>
    <row r="311" spans="1:24" x14ac:dyDescent="0.25">
      <c r="A311">
        <v>305</v>
      </c>
      <c r="B311" t="s">
        <v>580</v>
      </c>
      <c r="C311" t="s">
        <v>1174</v>
      </c>
      <c r="D311" t="s">
        <v>1175</v>
      </c>
      <c r="E311" t="s">
        <v>1176</v>
      </c>
      <c r="F311" t="s">
        <v>1177</v>
      </c>
      <c r="G311" t="s">
        <v>580</v>
      </c>
      <c r="H311" t="b">
        <v>0</v>
      </c>
      <c r="I311" t="s">
        <v>1796</v>
      </c>
      <c r="J311" t="s">
        <v>1178</v>
      </c>
      <c r="K311" t="s">
        <v>1179</v>
      </c>
      <c r="L311">
        <v>7400</v>
      </c>
      <c r="M311">
        <v>1961</v>
      </c>
      <c r="N311">
        <v>1</v>
      </c>
      <c r="O311">
        <v>19</v>
      </c>
      <c r="P311" s="3">
        <v>22300</v>
      </c>
      <c r="Q311" s="3">
        <v>45838</v>
      </c>
      <c r="R311">
        <v>64.444210437639526</v>
      </c>
      <c r="S311">
        <v>288.57</v>
      </c>
      <c r="T311">
        <v>303175127598</v>
      </c>
      <c r="U311">
        <v>71.8</v>
      </c>
      <c r="V311">
        <v>12.5</v>
      </c>
      <c r="W311">
        <v>44.4</v>
      </c>
      <c r="X311">
        <v>100388073</v>
      </c>
    </row>
    <row r="312" spans="1:24" x14ac:dyDescent="0.25">
      <c r="A312">
        <v>261</v>
      </c>
      <c r="B312" t="s">
        <v>38</v>
      </c>
      <c r="C312" t="s">
        <v>1037</v>
      </c>
      <c r="D312" t="s">
        <v>32</v>
      </c>
      <c r="E312" t="s">
        <v>856</v>
      </c>
      <c r="F312" t="s">
        <v>857</v>
      </c>
      <c r="G312" t="s">
        <v>38</v>
      </c>
      <c r="H312" t="b">
        <v>1</v>
      </c>
      <c r="I312" t="s">
        <v>1796</v>
      </c>
      <c r="J312" t="s">
        <v>1038</v>
      </c>
      <c r="K312" t="s">
        <v>1039</v>
      </c>
      <c r="L312">
        <v>8000</v>
      </c>
      <c r="M312">
        <v>1983</v>
      </c>
      <c r="N312">
        <v>6</v>
      </c>
      <c r="O312">
        <v>11</v>
      </c>
      <c r="P312" s="3">
        <v>30478</v>
      </c>
      <c r="Q312" s="3">
        <v>45838</v>
      </c>
      <c r="R312">
        <v>42.052718706226919</v>
      </c>
      <c r="S312">
        <v>117.24</v>
      </c>
      <c r="T312">
        <v>21427700000000</v>
      </c>
      <c r="U312">
        <v>78.5</v>
      </c>
      <c r="V312">
        <v>9.6</v>
      </c>
      <c r="W312">
        <v>36.6</v>
      </c>
      <c r="X312">
        <v>328239523</v>
      </c>
    </row>
    <row r="313" spans="1:24" x14ac:dyDescent="0.25">
      <c r="A313">
        <v>425</v>
      </c>
      <c r="B313" t="s">
        <v>462</v>
      </c>
      <c r="C313" t="s">
        <v>1545</v>
      </c>
      <c r="D313" t="s">
        <v>32</v>
      </c>
      <c r="E313" t="s">
        <v>379</v>
      </c>
      <c r="F313" t="s">
        <v>465</v>
      </c>
      <c r="G313" t="s">
        <v>462</v>
      </c>
      <c r="H313" t="b">
        <v>1</v>
      </c>
      <c r="I313" t="s">
        <v>1796</v>
      </c>
      <c r="J313" t="s">
        <v>1546</v>
      </c>
      <c r="K313" t="s">
        <v>1547</v>
      </c>
      <c r="L313">
        <v>6000</v>
      </c>
      <c r="M313">
        <v>1938</v>
      </c>
      <c r="N313">
        <v>1</v>
      </c>
      <c r="O313">
        <v>12</v>
      </c>
      <c r="P313" s="3">
        <v>13892</v>
      </c>
      <c r="Q313" s="3">
        <v>45838</v>
      </c>
      <c r="R313">
        <v>87.463381245722104</v>
      </c>
      <c r="S313">
        <v>117.24</v>
      </c>
      <c r="T313">
        <v>21427700000000</v>
      </c>
      <c r="U313">
        <v>78.5</v>
      </c>
      <c r="V313">
        <v>9.6</v>
      </c>
      <c r="W313">
        <v>36.6</v>
      </c>
      <c r="X313">
        <v>328239523</v>
      </c>
    </row>
    <row r="314" spans="1:24" x14ac:dyDescent="0.25">
      <c r="A314">
        <v>242</v>
      </c>
      <c r="B314" t="s">
        <v>272</v>
      </c>
      <c r="C314" t="s">
        <v>987</v>
      </c>
      <c r="D314" t="s">
        <v>686</v>
      </c>
      <c r="E314" t="s">
        <v>988</v>
      </c>
      <c r="F314" t="s">
        <v>989</v>
      </c>
      <c r="G314" t="s">
        <v>272</v>
      </c>
      <c r="H314" t="b">
        <v>0</v>
      </c>
      <c r="I314" t="s">
        <v>1796</v>
      </c>
      <c r="J314" t="s">
        <v>990</v>
      </c>
      <c r="K314" t="s">
        <v>991</v>
      </c>
      <c r="L314">
        <v>8400</v>
      </c>
      <c r="M314">
        <v>1945</v>
      </c>
      <c r="N314">
        <v>6</v>
      </c>
      <c r="O314">
        <v>8</v>
      </c>
      <c r="P314" s="3">
        <v>16596</v>
      </c>
      <c r="Q314" s="3">
        <v>45838</v>
      </c>
      <c r="R314">
        <v>80.060909244549592</v>
      </c>
      <c r="S314">
        <v>158.93</v>
      </c>
      <c r="T314">
        <v>351431649241</v>
      </c>
      <c r="U314">
        <v>63.9</v>
      </c>
      <c r="V314">
        <v>27.5</v>
      </c>
      <c r="W314">
        <v>29.2</v>
      </c>
      <c r="X314">
        <v>58558270</v>
      </c>
    </row>
    <row r="315" spans="1:24" x14ac:dyDescent="0.25">
      <c r="A315">
        <v>184</v>
      </c>
      <c r="B315" t="s">
        <v>21</v>
      </c>
      <c r="C315" t="s">
        <v>778</v>
      </c>
      <c r="D315" t="s">
        <v>170</v>
      </c>
      <c r="E315" t="s">
        <v>779</v>
      </c>
      <c r="F315" t="s">
        <v>780</v>
      </c>
      <c r="G315" t="s">
        <v>21</v>
      </c>
      <c r="H315" t="b">
        <v>0</v>
      </c>
      <c r="I315" t="s">
        <v>1796</v>
      </c>
      <c r="J315" t="s">
        <v>781</v>
      </c>
      <c r="K315" t="s">
        <v>782</v>
      </c>
      <c r="L315">
        <v>9800</v>
      </c>
      <c r="M315">
        <v>1943</v>
      </c>
      <c r="N315">
        <v>1</v>
      </c>
      <c r="O315">
        <v>29</v>
      </c>
      <c r="P315" s="3">
        <v>15735</v>
      </c>
      <c r="Q315" s="3">
        <v>45838</v>
      </c>
      <c r="R315">
        <v>82.416842591370894</v>
      </c>
      <c r="S315">
        <v>99.55</v>
      </c>
      <c r="T315">
        <v>703082435360</v>
      </c>
      <c r="U315">
        <v>83.6</v>
      </c>
      <c r="V315">
        <v>10.1</v>
      </c>
      <c r="W315">
        <v>28.8</v>
      </c>
      <c r="X315">
        <v>8574832</v>
      </c>
    </row>
    <row r="316" spans="1:24" x14ac:dyDescent="0.25">
      <c r="A316">
        <v>442</v>
      </c>
      <c r="B316" t="s">
        <v>351</v>
      </c>
      <c r="C316" t="s">
        <v>1594</v>
      </c>
      <c r="D316" t="s">
        <v>1195</v>
      </c>
      <c r="E316" t="s">
        <v>1595</v>
      </c>
      <c r="F316" t="s">
        <v>548</v>
      </c>
      <c r="G316" t="s">
        <v>351</v>
      </c>
      <c r="H316" t="b">
        <v>0</v>
      </c>
      <c r="I316" t="s">
        <v>1796</v>
      </c>
      <c r="J316" t="s">
        <v>1596</v>
      </c>
      <c r="K316" t="s">
        <v>1597</v>
      </c>
      <c r="L316">
        <v>5800</v>
      </c>
      <c r="M316">
        <v>1947</v>
      </c>
      <c r="N316">
        <v>10</v>
      </c>
      <c r="O316">
        <v>25</v>
      </c>
      <c r="P316" s="3">
        <v>17465</v>
      </c>
      <c r="Q316" s="3">
        <v>45838</v>
      </c>
      <c r="R316">
        <v>77.680367354011437</v>
      </c>
      <c r="S316">
        <v>110.35</v>
      </c>
      <c r="T316">
        <v>348078018464</v>
      </c>
      <c r="U316">
        <v>81</v>
      </c>
      <c r="V316">
        <v>32.4</v>
      </c>
      <c r="W316">
        <v>23.8</v>
      </c>
      <c r="X316">
        <v>5818553</v>
      </c>
    </row>
    <row r="317" spans="1:24" x14ac:dyDescent="0.25">
      <c r="A317">
        <v>268</v>
      </c>
      <c r="B317" t="s">
        <v>49</v>
      </c>
      <c r="C317" t="s">
        <v>1056</v>
      </c>
      <c r="D317" t="s">
        <v>32</v>
      </c>
      <c r="E317" t="s">
        <v>1057</v>
      </c>
      <c r="F317" t="s">
        <v>802</v>
      </c>
      <c r="G317" t="s">
        <v>49</v>
      </c>
      <c r="H317" t="b">
        <v>1</v>
      </c>
      <c r="I317" t="s">
        <v>1796</v>
      </c>
      <c r="J317" t="s">
        <v>1058</v>
      </c>
      <c r="K317" t="s">
        <v>1059</v>
      </c>
      <c r="L317">
        <v>7900</v>
      </c>
      <c r="M317">
        <v>1970</v>
      </c>
      <c r="N317">
        <v>9</v>
      </c>
      <c r="O317">
        <v>23</v>
      </c>
      <c r="P317" s="3">
        <v>25834</v>
      </c>
      <c r="Q317" s="3">
        <v>45838</v>
      </c>
      <c r="R317">
        <v>54.767967145790557</v>
      </c>
      <c r="S317">
        <v>117.24</v>
      </c>
      <c r="T317">
        <v>21427700000000</v>
      </c>
      <c r="U317">
        <v>78.5</v>
      </c>
      <c r="V317">
        <v>9.6</v>
      </c>
      <c r="W317">
        <v>36.6</v>
      </c>
      <c r="X317">
        <v>328239523</v>
      </c>
    </row>
    <row r="318" spans="1:24" x14ac:dyDescent="0.25">
      <c r="A318">
        <v>195</v>
      </c>
      <c r="B318" t="s">
        <v>103</v>
      </c>
      <c r="C318" t="s">
        <v>833</v>
      </c>
      <c r="D318" t="s">
        <v>32</v>
      </c>
      <c r="E318" t="s">
        <v>834</v>
      </c>
      <c r="F318" t="s">
        <v>185</v>
      </c>
      <c r="G318" t="s">
        <v>103</v>
      </c>
      <c r="H318" t="b">
        <v>0</v>
      </c>
      <c r="I318" t="s">
        <v>1797</v>
      </c>
      <c r="J318" t="s">
        <v>186</v>
      </c>
      <c r="K318" t="s">
        <v>835</v>
      </c>
      <c r="L318">
        <v>9600</v>
      </c>
      <c r="M318">
        <v>1960</v>
      </c>
      <c r="N318">
        <v>8</v>
      </c>
      <c r="O318">
        <v>1</v>
      </c>
      <c r="P318" s="3">
        <v>22129</v>
      </c>
      <c r="Q318" s="3">
        <v>45838</v>
      </c>
      <c r="R318">
        <v>64.910357987306597</v>
      </c>
      <c r="S318">
        <v>117.24</v>
      </c>
      <c r="T318">
        <v>21427700000000</v>
      </c>
      <c r="U318">
        <v>78.5</v>
      </c>
      <c r="V318">
        <v>9.6</v>
      </c>
      <c r="W318">
        <v>36.6</v>
      </c>
      <c r="X318">
        <v>328239523</v>
      </c>
    </row>
    <row r="319" spans="1:24" x14ac:dyDescent="0.25">
      <c r="A319">
        <v>107</v>
      </c>
      <c r="B319" t="s">
        <v>103</v>
      </c>
      <c r="C319" t="s">
        <v>507</v>
      </c>
      <c r="D319" t="s">
        <v>105</v>
      </c>
      <c r="E319" t="s">
        <v>336</v>
      </c>
      <c r="F319" t="s">
        <v>508</v>
      </c>
      <c r="G319" t="s">
        <v>103</v>
      </c>
      <c r="H319" t="b">
        <v>1</v>
      </c>
      <c r="I319" t="s">
        <v>1796</v>
      </c>
      <c r="J319" t="s">
        <v>509</v>
      </c>
      <c r="K319" t="s">
        <v>510</v>
      </c>
      <c r="L319">
        <v>15900</v>
      </c>
      <c r="M319">
        <v>1956</v>
      </c>
      <c r="N319">
        <v>1</v>
      </c>
      <c r="O319">
        <v>19</v>
      </c>
      <c r="P319" s="3">
        <v>20473</v>
      </c>
      <c r="Q319" s="3">
        <v>45838</v>
      </c>
      <c r="R319">
        <v>69.444227158948678</v>
      </c>
      <c r="S319">
        <v>125.08</v>
      </c>
      <c r="T319">
        <v>19910000000000</v>
      </c>
      <c r="U319">
        <v>77</v>
      </c>
      <c r="V319">
        <v>9.4</v>
      </c>
      <c r="W319">
        <v>59.2</v>
      </c>
      <c r="X319">
        <v>1397715000</v>
      </c>
    </row>
    <row r="320" spans="1:24" x14ac:dyDescent="0.25">
      <c r="A320">
        <v>466</v>
      </c>
      <c r="B320" t="s">
        <v>38</v>
      </c>
      <c r="C320" t="s">
        <v>1669</v>
      </c>
      <c r="D320" t="s">
        <v>32</v>
      </c>
      <c r="E320" t="s">
        <v>856</v>
      </c>
      <c r="F320" t="s">
        <v>1670</v>
      </c>
      <c r="G320" t="s">
        <v>38</v>
      </c>
      <c r="H320" t="b">
        <v>1</v>
      </c>
      <c r="I320" t="s">
        <v>1796</v>
      </c>
      <c r="J320" t="s">
        <v>1668</v>
      </c>
      <c r="K320" t="s">
        <v>1049</v>
      </c>
      <c r="L320">
        <v>5500</v>
      </c>
      <c r="M320">
        <v>1988</v>
      </c>
      <c r="N320">
        <v>9</v>
      </c>
      <c r="O320">
        <v>9</v>
      </c>
      <c r="P320" s="3">
        <v>32395</v>
      </c>
      <c r="Q320" s="3">
        <v>45838</v>
      </c>
      <c r="R320">
        <v>36.803602305475508</v>
      </c>
      <c r="S320">
        <v>117.24</v>
      </c>
      <c r="T320">
        <v>21427700000000</v>
      </c>
      <c r="U320">
        <v>78.5</v>
      </c>
      <c r="V320">
        <v>9.6</v>
      </c>
      <c r="W320">
        <v>36.6</v>
      </c>
      <c r="X320">
        <v>328239523</v>
      </c>
    </row>
    <row r="321" spans="1:24" x14ac:dyDescent="0.25">
      <c r="A321">
        <v>261</v>
      </c>
      <c r="B321" t="s">
        <v>49</v>
      </c>
      <c r="C321" t="s">
        <v>1045</v>
      </c>
      <c r="D321" t="s">
        <v>32</v>
      </c>
      <c r="E321" t="s">
        <v>1046</v>
      </c>
      <c r="F321" t="s">
        <v>1047</v>
      </c>
      <c r="G321" t="s">
        <v>49</v>
      </c>
      <c r="H321" t="b">
        <v>1</v>
      </c>
      <c r="I321" t="s">
        <v>1796</v>
      </c>
      <c r="J321" t="s">
        <v>1048</v>
      </c>
      <c r="K321" t="s">
        <v>1049</v>
      </c>
      <c r="L321">
        <v>8000</v>
      </c>
      <c r="M321">
        <v>1937</v>
      </c>
      <c r="N321">
        <v>5</v>
      </c>
      <c r="O321">
        <v>15</v>
      </c>
      <c r="P321" s="3">
        <v>13650</v>
      </c>
      <c r="Q321" s="3">
        <v>45838</v>
      </c>
      <c r="R321">
        <v>88.126618882086944</v>
      </c>
      <c r="S321">
        <v>117.24</v>
      </c>
      <c r="T321">
        <v>21427700000000</v>
      </c>
      <c r="U321">
        <v>78.5</v>
      </c>
      <c r="V321">
        <v>9.6</v>
      </c>
      <c r="W321">
        <v>36.6</v>
      </c>
      <c r="X321">
        <v>328239523</v>
      </c>
    </row>
    <row r="322" spans="1:24" x14ac:dyDescent="0.25">
      <c r="A322">
        <v>442</v>
      </c>
      <c r="B322" t="s">
        <v>351</v>
      </c>
      <c r="C322" t="s">
        <v>1598</v>
      </c>
      <c r="D322" t="s">
        <v>32</v>
      </c>
      <c r="E322" t="s">
        <v>831</v>
      </c>
      <c r="F322" t="s">
        <v>517</v>
      </c>
      <c r="G322" t="s">
        <v>351</v>
      </c>
      <c r="H322" t="b">
        <v>1</v>
      </c>
      <c r="I322" t="s">
        <v>1796</v>
      </c>
      <c r="J322" t="s">
        <v>1599</v>
      </c>
      <c r="K322" t="s">
        <v>1049</v>
      </c>
      <c r="L322">
        <v>5800</v>
      </c>
      <c r="M322">
        <v>1952</v>
      </c>
      <c r="N322">
        <v>7</v>
      </c>
      <c r="O322">
        <v>29</v>
      </c>
      <c r="P322" s="3">
        <v>19204</v>
      </c>
      <c r="Q322" s="3">
        <v>45838</v>
      </c>
      <c r="R322">
        <v>72.918568944467054</v>
      </c>
      <c r="S322">
        <v>117.24</v>
      </c>
      <c r="T322">
        <v>21427700000000</v>
      </c>
      <c r="U322">
        <v>78.5</v>
      </c>
      <c r="V322">
        <v>9.6</v>
      </c>
      <c r="W322">
        <v>36.6</v>
      </c>
      <c r="X322">
        <v>328239523</v>
      </c>
    </row>
    <row r="323" spans="1:24" x14ac:dyDescent="0.25">
      <c r="A323">
        <v>486</v>
      </c>
      <c r="B323" t="s">
        <v>21</v>
      </c>
      <c r="C323" t="s">
        <v>1715</v>
      </c>
      <c r="D323" t="s">
        <v>680</v>
      </c>
      <c r="E323" t="s">
        <v>681</v>
      </c>
      <c r="F323" t="s">
        <v>165</v>
      </c>
      <c r="G323" t="s">
        <v>21</v>
      </c>
      <c r="H323" t="b">
        <v>1</v>
      </c>
      <c r="I323" t="s">
        <v>1796</v>
      </c>
      <c r="J323" t="s">
        <v>1716</v>
      </c>
      <c r="K323" t="s">
        <v>1717</v>
      </c>
      <c r="L323">
        <v>5400</v>
      </c>
      <c r="M323">
        <v>1946</v>
      </c>
      <c r="N323">
        <v>1</v>
      </c>
      <c r="O323">
        <v>1</v>
      </c>
      <c r="P323" s="3">
        <v>16803</v>
      </c>
      <c r="Q323" s="3">
        <v>45838</v>
      </c>
      <c r="R323">
        <v>79.493497604380565</v>
      </c>
      <c r="S323">
        <v>110.62</v>
      </c>
      <c r="T323">
        <v>2001244392042</v>
      </c>
      <c r="U323">
        <v>82.9</v>
      </c>
      <c r="V323">
        <v>24.3</v>
      </c>
      <c r="W323">
        <v>59.1</v>
      </c>
      <c r="X323">
        <v>60297396</v>
      </c>
    </row>
    <row r="324" spans="1:24" x14ac:dyDescent="0.25">
      <c r="A324">
        <v>466</v>
      </c>
      <c r="B324" t="s">
        <v>49</v>
      </c>
      <c r="C324" t="s">
        <v>1699</v>
      </c>
      <c r="D324" t="s">
        <v>32</v>
      </c>
      <c r="E324" t="s">
        <v>61</v>
      </c>
      <c r="F324" t="s">
        <v>204</v>
      </c>
      <c r="G324" t="s">
        <v>49</v>
      </c>
      <c r="H324" t="b">
        <v>1</v>
      </c>
      <c r="I324" t="s">
        <v>1796</v>
      </c>
      <c r="J324" t="s">
        <v>1700</v>
      </c>
      <c r="K324" t="s">
        <v>1701</v>
      </c>
      <c r="L324">
        <v>5500</v>
      </c>
      <c r="M324">
        <v>1944</v>
      </c>
      <c r="N324">
        <v>8</v>
      </c>
      <c r="O324">
        <v>22</v>
      </c>
      <c r="P324" s="3">
        <v>16306</v>
      </c>
      <c r="Q324" s="3">
        <v>45838</v>
      </c>
      <c r="R324">
        <v>80.852859670795638</v>
      </c>
      <c r="S324">
        <v>117.24</v>
      </c>
      <c r="T324">
        <v>21427700000000</v>
      </c>
      <c r="U324">
        <v>78.5</v>
      </c>
      <c r="V324">
        <v>9.6</v>
      </c>
      <c r="W324">
        <v>36.6</v>
      </c>
      <c r="X324">
        <v>328239523</v>
      </c>
    </row>
    <row r="325" spans="1:24" x14ac:dyDescent="0.25">
      <c r="A325">
        <v>299</v>
      </c>
      <c r="B325" t="s">
        <v>49</v>
      </c>
      <c r="C325" t="s">
        <v>1152</v>
      </c>
      <c r="D325" t="s">
        <v>32</v>
      </c>
      <c r="E325" t="s">
        <v>301</v>
      </c>
      <c r="F325" t="s">
        <v>204</v>
      </c>
      <c r="G325" t="s">
        <v>49</v>
      </c>
      <c r="H325" t="b">
        <v>1</v>
      </c>
      <c r="I325" t="s">
        <v>1796</v>
      </c>
      <c r="J325" t="s">
        <v>594</v>
      </c>
      <c r="K325" t="s">
        <v>1153</v>
      </c>
      <c r="L325">
        <v>7500</v>
      </c>
      <c r="M325">
        <v>1954</v>
      </c>
      <c r="N325">
        <v>9</v>
      </c>
      <c r="O325">
        <v>28</v>
      </c>
      <c r="P325" s="3">
        <v>19995</v>
      </c>
      <c r="Q325" s="3">
        <v>45838</v>
      </c>
      <c r="R325">
        <v>70.754277891854898</v>
      </c>
      <c r="S325">
        <v>117.24</v>
      </c>
      <c r="T325">
        <v>21427700000000</v>
      </c>
      <c r="U325">
        <v>78.5</v>
      </c>
      <c r="V325">
        <v>9.6</v>
      </c>
      <c r="W325">
        <v>36.6</v>
      </c>
      <c r="X325">
        <v>328239523</v>
      </c>
    </row>
    <row r="326" spans="1:24" x14ac:dyDescent="0.25">
      <c r="A326">
        <v>344</v>
      </c>
      <c r="B326" t="s">
        <v>103</v>
      </c>
      <c r="C326" t="s">
        <v>1298</v>
      </c>
      <c r="D326" t="s">
        <v>32</v>
      </c>
      <c r="E326" t="s">
        <v>1299</v>
      </c>
      <c r="F326" t="s">
        <v>1300</v>
      </c>
      <c r="G326" t="s">
        <v>103</v>
      </c>
      <c r="H326" t="b">
        <v>0</v>
      </c>
      <c r="I326" t="s">
        <v>1797</v>
      </c>
      <c r="J326" t="s">
        <v>1301</v>
      </c>
      <c r="K326" t="s">
        <v>1302</v>
      </c>
      <c r="L326">
        <v>6900</v>
      </c>
      <c r="M326">
        <v>1934</v>
      </c>
      <c r="N326">
        <v>1</v>
      </c>
      <c r="O326">
        <v>1</v>
      </c>
      <c r="P326" s="3">
        <v>12420</v>
      </c>
      <c r="Q326" s="3">
        <v>45838</v>
      </c>
      <c r="R326">
        <v>91.493497604380565</v>
      </c>
      <c r="S326">
        <v>117.24</v>
      </c>
      <c r="T326">
        <v>21427700000000</v>
      </c>
      <c r="U326">
        <v>78.5</v>
      </c>
      <c r="V326">
        <v>9.6</v>
      </c>
      <c r="W326">
        <v>36.6</v>
      </c>
      <c r="X326">
        <v>328239523</v>
      </c>
    </row>
    <row r="327" spans="1:24" x14ac:dyDescent="0.25">
      <c r="A327">
        <v>148</v>
      </c>
      <c r="B327" t="s">
        <v>38</v>
      </c>
      <c r="C327" t="s">
        <v>644</v>
      </c>
      <c r="D327" t="s">
        <v>306</v>
      </c>
      <c r="E327" t="s">
        <v>645</v>
      </c>
      <c r="F327" t="s">
        <v>646</v>
      </c>
      <c r="G327" t="s">
        <v>38</v>
      </c>
      <c r="H327" t="b">
        <v>1</v>
      </c>
      <c r="I327" t="s">
        <v>1796</v>
      </c>
      <c r="J327" t="s">
        <v>647</v>
      </c>
      <c r="K327" t="s">
        <v>648</v>
      </c>
      <c r="L327">
        <v>11500</v>
      </c>
      <c r="M327">
        <v>1984</v>
      </c>
      <c r="N327">
        <v>10</v>
      </c>
      <c r="O327">
        <v>10</v>
      </c>
      <c r="P327" s="3">
        <v>30965</v>
      </c>
      <c r="Q327" s="3">
        <v>45838</v>
      </c>
      <c r="R327">
        <v>40.718727592725379</v>
      </c>
      <c r="S327">
        <v>114.52</v>
      </c>
      <c r="T327">
        <v>421142267938</v>
      </c>
      <c r="U327">
        <v>77.8</v>
      </c>
      <c r="V327">
        <v>0.1</v>
      </c>
      <c r="W327">
        <v>15.9</v>
      </c>
      <c r="X327">
        <v>9770529</v>
      </c>
    </row>
    <row r="328" spans="1:24" x14ac:dyDescent="0.25">
      <c r="A328">
        <v>261</v>
      </c>
      <c r="B328" t="s">
        <v>272</v>
      </c>
      <c r="C328" t="s">
        <v>1053</v>
      </c>
      <c r="D328" t="s">
        <v>487</v>
      </c>
      <c r="E328" t="s">
        <v>488</v>
      </c>
      <c r="F328" t="s">
        <v>1054</v>
      </c>
      <c r="G328" t="s">
        <v>272</v>
      </c>
      <c r="H328" t="b">
        <v>1</v>
      </c>
      <c r="I328" t="s">
        <v>1796</v>
      </c>
      <c r="J328" t="s">
        <v>1055</v>
      </c>
      <c r="K328" t="s">
        <v>648</v>
      </c>
      <c r="L328">
        <v>8000</v>
      </c>
      <c r="M328">
        <v>1964</v>
      </c>
      <c r="N328">
        <v>5</v>
      </c>
      <c r="O328">
        <v>15</v>
      </c>
      <c r="P328" s="3">
        <v>23512</v>
      </c>
      <c r="Q328" s="3">
        <v>45838</v>
      </c>
      <c r="R328">
        <v>61.123907091760138</v>
      </c>
      <c r="S328">
        <v>116.48</v>
      </c>
      <c r="T328">
        <v>246489245495</v>
      </c>
      <c r="U328">
        <v>79</v>
      </c>
      <c r="V328">
        <v>14.9</v>
      </c>
      <c r="W328">
        <v>46.1</v>
      </c>
      <c r="X328">
        <v>10669709</v>
      </c>
    </row>
    <row r="329" spans="1:24" x14ac:dyDescent="0.25">
      <c r="A329">
        <v>223</v>
      </c>
      <c r="B329" t="s">
        <v>292</v>
      </c>
      <c r="C329" t="s">
        <v>934</v>
      </c>
      <c r="D329" t="s">
        <v>105</v>
      </c>
      <c r="E329" t="s">
        <v>214</v>
      </c>
      <c r="F329" t="s">
        <v>215</v>
      </c>
      <c r="G329" t="s">
        <v>292</v>
      </c>
      <c r="H329" t="b">
        <v>1</v>
      </c>
      <c r="I329" t="s">
        <v>1796</v>
      </c>
      <c r="J329" t="s">
        <v>935</v>
      </c>
      <c r="K329" t="s">
        <v>936</v>
      </c>
      <c r="L329">
        <v>8800</v>
      </c>
      <c r="M329">
        <v>1959</v>
      </c>
      <c r="N329">
        <v>1</v>
      </c>
      <c r="O329">
        <v>1</v>
      </c>
      <c r="P329" s="3">
        <v>21551</v>
      </c>
      <c r="Q329" s="3">
        <v>45838</v>
      </c>
      <c r="R329">
        <v>66.493502778685851</v>
      </c>
      <c r="S329">
        <v>125.08</v>
      </c>
      <c r="T329">
        <v>19910000000000</v>
      </c>
      <c r="U329">
        <v>77</v>
      </c>
      <c r="V329">
        <v>9.4</v>
      </c>
      <c r="W329">
        <v>59.2</v>
      </c>
      <c r="X329">
        <v>1397715000</v>
      </c>
    </row>
    <row r="330" spans="1:24" x14ac:dyDescent="0.25">
      <c r="A330">
        <v>25</v>
      </c>
      <c r="B330" t="s">
        <v>21</v>
      </c>
      <c r="C330" t="s">
        <v>147</v>
      </c>
      <c r="D330" t="s">
        <v>32</v>
      </c>
      <c r="E330" t="s">
        <v>148</v>
      </c>
      <c r="F330" t="s">
        <v>149</v>
      </c>
      <c r="G330" t="s">
        <v>21</v>
      </c>
      <c r="H330" t="b">
        <v>1</v>
      </c>
      <c r="I330" t="s">
        <v>1796</v>
      </c>
      <c r="J330" t="s">
        <v>150</v>
      </c>
      <c r="K330" t="s">
        <v>151</v>
      </c>
      <c r="L330">
        <v>45100</v>
      </c>
      <c r="M330">
        <v>1938</v>
      </c>
      <c r="N330">
        <v>2</v>
      </c>
      <c r="O330">
        <v>24</v>
      </c>
      <c r="P330" s="3">
        <v>13935</v>
      </c>
      <c r="Q330" s="3">
        <v>45838</v>
      </c>
      <c r="R330">
        <v>87.345653661875431</v>
      </c>
      <c r="S330">
        <v>117.24</v>
      </c>
      <c r="T330">
        <v>21427700000000</v>
      </c>
      <c r="U330">
        <v>78.5</v>
      </c>
      <c r="V330">
        <v>9.6</v>
      </c>
      <c r="W330">
        <v>36.6</v>
      </c>
      <c r="X330">
        <v>328239523</v>
      </c>
    </row>
    <row r="331" spans="1:24" x14ac:dyDescent="0.25">
      <c r="A331">
        <v>161</v>
      </c>
      <c r="B331" t="s">
        <v>49</v>
      </c>
      <c r="C331" t="s">
        <v>692</v>
      </c>
      <c r="D331" t="s">
        <v>32</v>
      </c>
      <c r="E331" t="s">
        <v>693</v>
      </c>
      <c r="F331" t="s">
        <v>694</v>
      </c>
      <c r="G331" t="s">
        <v>49</v>
      </c>
      <c r="H331" t="b">
        <v>0</v>
      </c>
      <c r="I331" t="s">
        <v>1796</v>
      </c>
      <c r="J331" t="s">
        <v>695</v>
      </c>
      <c r="K331" t="s">
        <v>696</v>
      </c>
      <c r="L331">
        <v>10900</v>
      </c>
      <c r="M331">
        <v>1939</v>
      </c>
      <c r="N331">
        <v>12</v>
      </c>
      <c r="O331">
        <v>28</v>
      </c>
      <c r="P331" s="3">
        <v>14607</v>
      </c>
      <c r="Q331" s="3">
        <v>45838</v>
      </c>
      <c r="R331">
        <v>85.505145230827338</v>
      </c>
      <c r="S331">
        <v>117.24</v>
      </c>
      <c r="T331">
        <v>21427700000000</v>
      </c>
      <c r="U331">
        <v>78.5</v>
      </c>
      <c r="V331">
        <v>9.6</v>
      </c>
      <c r="W331">
        <v>36.6</v>
      </c>
      <c r="X331">
        <v>328239523</v>
      </c>
    </row>
    <row r="332" spans="1:24" x14ac:dyDescent="0.25">
      <c r="A332">
        <v>290</v>
      </c>
      <c r="B332" t="s">
        <v>462</v>
      </c>
      <c r="C332" t="s">
        <v>1135</v>
      </c>
      <c r="D332" t="s">
        <v>555</v>
      </c>
      <c r="E332" t="s">
        <v>555</v>
      </c>
      <c r="F332" t="s">
        <v>462</v>
      </c>
      <c r="G332" t="s">
        <v>462</v>
      </c>
      <c r="H332" t="b">
        <v>0</v>
      </c>
      <c r="I332" t="s">
        <v>1796</v>
      </c>
      <c r="J332" t="s">
        <v>1136</v>
      </c>
      <c r="K332" t="s">
        <v>696</v>
      </c>
      <c r="L332">
        <v>7600</v>
      </c>
      <c r="M332">
        <v>1959</v>
      </c>
      <c r="N332">
        <v>1</v>
      </c>
      <c r="O332">
        <v>1</v>
      </c>
      <c r="P332" s="3">
        <v>21551</v>
      </c>
      <c r="Q332" s="3">
        <v>45838</v>
      </c>
      <c r="R332">
        <v>66.493502778685851</v>
      </c>
      <c r="S332">
        <v>114.41</v>
      </c>
      <c r="T332">
        <v>372062527489</v>
      </c>
      <c r="U332">
        <v>83.1</v>
      </c>
      <c r="V332">
        <v>13.1</v>
      </c>
      <c r="W332">
        <v>21</v>
      </c>
      <c r="X332">
        <v>5703569</v>
      </c>
    </row>
    <row r="333" spans="1:24" x14ac:dyDescent="0.25">
      <c r="A333">
        <v>344</v>
      </c>
      <c r="B333" t="s">
        <v>49</v>
      </c>
      <c r="C333" t="s">
        <v>1303</v>
      </c>
      <c r="D333" t="s">
        <v>32</v>
      </c>
      <c r="E333" t="s">
        <v>61</v>
      </c>
      <c r="F333" t="s">
        <v>1304</v>
      </c>
      <c r="G333" t="s">
        <v>49</v>
      </c>
      <c r="H333" t="b">
        <v>1</v>
      </c>
      <c r="I333" t="s">
        <v>1796</v>
      </c>
      <c r="J333" t="s">
        <v>1305</v>
      </c>
      <c r="K333" t="s">
        <v>1306</v>
      </c>
      <c r="L333">
        <v>6900</v>
      </c>
      <c r="M333">
        <v>1967</v>
      </c>
      <c r="N333">
        <v>9</v>
      </c>
      <c r="O333">
        <v>16</v>
      </c>
      <c r="P333" s="3">
        <v>24731</v>
      </c>
      <c r="Q333" s="3">
        <v>45838</v>
      </c>
      <c r="R333">
        <v>57.787146171693735</v>
      </c>
      <c r="S333">
        <v>117.24</v>
      </c>
      <c r="T333">
        <v>21427700000000</v>
      </c>
      <c r="U333">
        <v>78.5</v>
      </c>
      <c r="V333">
        <v>9.6</v>
      </c>
      <c r="W333">
        <v>36.6</v>
      </c>
      <c r="X333">
        <v>328239523</v>
      </c>
    </row>
    <row r="334" spans="1:24" x14ac:dyDescent="0.25">
      <c r="A334">
        <v>466</v>
      </c>
      <c r="B334" t="s">
        <v>30</v>
      </c>
      <c r="C334" t="s">
        <v>1676</v>
      </c>
      <c r="D334" t="s">
        <v>680</v>
      </c>
      <c r="E334" t="s">
        <v>1677</v>
      </c>
      <c r="F334" t="s">
        <v>418</v>
      </c>
      <c r="G334" t="s">
        <v>30</v>
      </c>
      <c r="H334" t="b">
        <v>0</v>
      </c>
      <c r="I334" t="s">
        <v>1796</v>
      </c>
      <c r="J334" t="s">
        <v>1678</v>
      </c>
      <c r="K334" t="s">
        <v>1679</v>
      </c>
      <c r="L334">
        <v>5500</v>
      </c>
      <c r="M334">
        <v>1945</v>
      </c>
      <c r="N334">
        <v>5</v>
      </c>
      <c r="O334">
        <v>22</v>
      </c>
      <c r="P334" s="3">
        <v>16579</v>
      </c>
      <c r="Q334" s="3">
        <v>45838</v>
      </c>
      <c r="R334">
        <v>80.10745310123373</v>
      </c>
      <c r="S334">
        <v>110.62</v>
      </c>
      <c r="T334">
        <v>2001244392042</v>
      </c>
      <c r="U334">
        <v>82.9</v>
      </c>
      <c r="V334">
        <v>24.3</v>
      </c>
      <c r="W334">
        <v>59.1</v>
      </c>
      <c r="X334">
        <v>60297396</v>
      </c>
    </row>
    <row r="335" spans="1:24" x14ac:dyDescent="0.25">
      <c r="A335">
        <v>223</v>
      </c>
      <c r="B335" t="s">
        <v>38</v>
      </c>
      <c r="C335" t="s">
        <v>929</v>
      </c>
      <c r="D335" t="s">
        <v>32</v>
      </c>
      <c r="E335" t="s">
        <v>930</v>
      </c>
      <c r="F335" t="s">
        <v>931</v>
      </c>
      <c r="G335" t="s">
        <v>38</v>
      </c>
      <c r="H335" t="b">
        <v>1</v>
      </c>
      <c r="I335" t="s">
        <v>1796</v>
      </c>
      <c r="J335" t="s">
        <v>932</v>
      </c>
      <c r="K335" t="s">
        <v>933</v>
      </c>
      <c r="L335">
        <v>8800</v>
      </c>
      <c r="M335">
        <v>1967</v>
      </c>
      <c r="N335">
        <v>6</v>
      </c>
      <c r="O335">
        <v>21</v>
      </c>
      <c r="P335" s="3">
        <v>24644</v>
      </c>
      <c r="Q335" s="3">
        <v>45838</v>
      </c>
      <c r="R335">
        <v>58.025336426914151</v>
      </c>
      <c r="S335">
        <v>117.24</v>
      </c>
      <c r="T335">
        <v>21427700000000</v>
      </c>
      <c r="U335">
        <v>78.5</v>
      </c>
      <c r="V335">
        <v>9.6</v>
      </c>
      <c r="W335">
        <v>36.6</v>
      </c>
      <c r="X335">
        <v>328239523</v>
      </c>
    </row>
    <row r="336" spans="1:24" x14ac:dyDescent="0.25">
      <c r="A336">
        <v>497</v>
      </c>
      <c r="B336" t="s">
        <v>72</v>
      </c>
      <c r="C336" t="s">
        <v>1767</v>
      </c>
      <c r="D336" t="s">
        <v>294</v>
      </c>
      <c r="E336" t="s">
        <v>295</v>
      </c>
      <c r="F336" t="s">
        <v>1089</v>
      </c>
      <c r="G336" t="s">
        <v>72</v>
      </c>
      <c r="H336" t="b">
        <v>0</v>
      </c>
      <c r="I336" t="s">
        <v>1796</v>
      </c>
      <c r="J336" t="s">
        <v>1768</v>
      </c>
      <c r="K336" t="s">
        <v>1769</v>
      </c>
      <c r="L336">
        <v>5300</v>
      </c>
      <c r="M336">
        <v>1944</v>
      </c>
      <c r="N336">
        <v>5</v>
      </c>
      <c r="O336">
        <v>13</v>
      </c>
      <c r="P336" s="3">
        <v>16205</v>
      </c>
      <c r="Q336" s="3">
        <v>45838</v>
      </c>
      <c r="R336">
        <v>81.129377984040602</v>
      </c>
      <c r="S336">
        <v>151.18</v>
      </c>
      <c r="T336">
        <v>1119190780753</v>
      </c>
      <c r="U336">
        <v>71.5</v>
      </c>
      <c r="V336">
        <v>10.199999999999999</v>
      </c>
      <c r="W336">
        <v>30.1</v>
      </c>
      <c r="X336">
        <v>270203917</v>
      </c>
    </row>
    <row r="337" spans="1:24" x14ac:dyDescent="0.25">
      <c r="A337">
        <v>276</v>
      </c>
      <c r="B337" t="s">
        <v>38</v>
      </c>
      <c r="C337" t="s">
        <v>1091</v>
      </c>
      <c r="D337" t="s">
        <v>105</v>
      </c>
      <c r="E337" t="s">
        <v>246</v>
      </c>
      <c r="F337" t="s">
        <v>1092</v>
      </c>
      <c r="G337" t="s">
        <v>38</v>
      </c>
      <c r="H337" t="b">
        <v>1</v>
      </c>
      <c r="I337" t="s">
        <v>1796</v>
      </c>
      <c r="J337" t="s">
        <v>1093</v>
      </c>
      <c r="K337" t="s">
        <v>1094</v>
      </c>
      <c r="L337">
        <v>7800</v>
      </c>
      <c r="M337">
        <v>1970</v>
      </c>
      <c r="N337">
        <v>1</v>
      </c>
      <c r="O337">
        <v>3</v>
      </c>
      <c r="P337" s="3">
        <v>25571</v>
      </c>
      <c r="Q337" s="3">
        <v>45838</v>
      </c>
      <c r="R337">
        <v>55.488021902806295</v>
      </c>
      <c r="S337">
        <v>125.08</v>
      </c>
      <c r="T337">
        <v>19910000000000</v>
      </c>
      <c r="U337">
        <v>77</v>
      </c>
      <c r="V337">
        <v>9.4</v>
      </c>
      <c r="W337">
        <v>59.2</v>
      </c>
      <c r="X337">
        <v>1397715000</v>
      </c>
    </row>
    <row r="338" spans="1:24" x14ac:dyDescent="0.25">
      <c r="A338">
        <v>86</v>
      </c>
      <c r="B338" t="s">
        <v>103</v>
      </c>
      <c r="C338" t="s">
        <v>424</v>
      </c>
      <c r="D338" t="s">
        <v>105</v>
      </c>
      <c r="E338" t="s">
        <v>425</v>
      </c>
      <c r="F338" t="s">
        <v>426</v>
      </c>
      <c r="G338" t="s">
        <v>103</v>
      </c>
      <c r="H338" t="b">
        <v>1</v>
      </c>
      <c r="I338" t="s">
        <v>1796</v>
      </c>
      <c r="J338" t="s">
        <v>427</v>
      </c>
      <c r="K338" t="s">
        <v>428</v>
      </c>
      <c r="L338">
        <v>18900</v>
      </c>
      <c r="M338">
        <v>1965</v>
      </c>
      <c r="N338">
        <v>4</v>
      </c>
      <c r="O338">
        <v>17</v>
      </c>
      <c r="P338" s="3">
        <v>23849</v>
      </c>
      <c r="Q338" s="3">
        <v>45838</v>
      </c>
      <c r="R338">
        <v>60.203276481149011</v>
      </c>
      <c r="S338">
        <v>125.08</v>
      </c>
      <c r="T338">
        <v>19910000000000</v>
      </c>
      <c r="U338">
        <v>77</v>
      </c>
      <c r="V338">
        <v>9.4</v>
      </c>
      <c r="W338">
        <v>59.2</v>
      </c>
      <c r="X338">
        <v>1397715000</v>
      </c>
    </row>
    <row r="339" spans="1:24" x14ac:dyDescent="0.25">
      <c r="A339">
        <v>179</v>
      </c>
      <c r="B339" t="s">
        <v>72</v>
      </c>
      <c r="C339" t="s">
        <v>760</v>
      </c>
      <c r="D339" t="s">
        <v>761</v>
      </c>
      <c r="E339" t="s">
        <v>762</v>
      </c>
      <c r="F339" t="s">
        <v>763</v>
      </c>
      <c r="G339" t="s">
        <v>72</v>
      </c>
      <c r="H339" t="b">
        <v>0</v>
      </c>
      <c r="I339" t="s">
        <v>1796</v>
      </c>
      <c r="J339" t="s">
        <v>764</v>
      </c>
      <c r="K339" t="s">
        <v>765</v>
      </c>
      <c r="L339">
        <v>10100</v>
      </c>
      <c r="M339">
        <v>1941</v>
      </c>
      <c r="N339">
        <v>8</v>
      </c>
      <c r="O339">
        <v>12</v>
      </c>
      <c r="P339" s="3">
        <v>15200</v>
      </c>
      <c r="Q339" s="3">
        <v>45838</v>
      </c>
      <c r="R339">
        <v>83.882947883785349</v>
      </c>
      <c r="S339">
        <v>121.46</v>
      </c>
      <c r="T339">
        <v>364701517788</v>
      </c>
      <c r="U339">
        <v>76</v>
      </c>
      <c r="V339">
        <v>12</v>
      </c>
      <c r="W339">
        <v>38.700000000000003</v>
      </c>
      <c r="X339">
        <v>32447385</v>
      </c>
    </row>
    <row r="340" spans="1:24" x14ac:dyDescent="0.25">
      <c r="A340">
        <v>61</v>
      </c>
      <c r="B340" t="s">
        <v>49</v>
      </c>
      <c r="C340" t="s">
        <v>321</v>
      </c>
      <c r="D340" t="s">
        <v>294</v>
      </c>
      <c r="E340" t="s">
        <v>322</v>
      </c>
      <c r="F340" t="s">
        <v>323</v>
      </c>
      <c r="G340" t="s">
        <v>49</v>
      </c>
      <c r="H340" t="b">
        <v>0</v>
      </c>
      <c r="I340" t="s">
        <v>1796</v>
      </c>
      <c r="J340" t="s">
        <v>324</v>
      </c>
      <c r="K340" t="s">
        <v>325</v>
      </c>
      <c r="L340">
        <v>24200</v>
      </c>
      <c r="M340">
        <v>1941</v>
      </c>
      <c r="N340">
        <v>1</v>
      </c>
      <c r="O340">
        <v>1</v>
      </c>
      <c r="P340" s="3">
        <v>14977</v>
      </c>
      <c r="Q340" s="3">
        <v>45838</v>
      </c>
      <c r="R340">
        <v>84.493493525736</v>
      </c>
      <c r="S340">
        <v>151.18</v>
      </c>
      <c r="T340">
        <v>1119190780753</v>
      </c>
      <c r="U340">
        <v>71.5</v>
      </c>
      <c r="V340">
        <v>10.199999999999999</v>
      </c>
      <c r="W340">
        <v>30.1</v>
      </c>
      <c r="X340">
        <v>270203917</v>
      </c>
    </row>
    <row r="341" spans="1:24" x14ac:dyDescent="0.25">
      <c r="A341">
        <v>114</v>
      </c>
      <c r="B341" t="s">
        <v>21</v>
      </c>
      <c r="C341" t="s">
        <v>525</v>
      </c>
      <c r="D341" t="s">
        <v>74</v>
      </c>
      <c r="E341" t="s">
        <v>75</v>
      </c>
      <c r="F341" t="s">
        <v>526</v>
      </c>
      <c r="G341" t="s">
        <v>21</v>
      </c>
      <c r="H341" t="b">
        <v>1</v>
      </c>
      <c r="I341" t="s">
        <v>1796</v>
      </c>
      <c r="J341" t="s">
        <v>527</v>
      </c>
      <c r="K341" t="s">
        <v>528</v>
      </c>
      <c r="L341">
        <v>15300</v>
      </c>
      <c r="M341">
        <v>1955</v>
      </c>
      <c r="N341">
        <v>1</v>
      </c>
      <c r="O341">
        <v>1</v>
      </c>
      <c r="P341" s="3">
        <v>20090</v>
      </c>
      <c r="Q341" s="3">
        <v>45838</v>
      </c>
      <c r="R341">
        <v>70.493502487178503</v>
      </c>
      <c r="S341">
        <v>180.44</v>
      </c>
      <c r="T341">
        <v>2611000000000</v>
      </c>
      <c r="U341">
        <v>69.400000000000006</v>
      </c>
      <c r="V341">
        <v>11.2</v>
      </c>
      <c r="W341">
        <v>49.7</v>
      </c>
      <c r="X341">
        <v>1366417754</v>
      </c>
    </row>
    <row r="342" spans="1:24" x14ac:dyDescent="0.25">
      <c r="A342">
        <v>390</v>
      </c>
      <c r="B342" t="s">
        <v>462</v>
      </c>
      <c r="C342" t="s">
        <v>1455</v>
      </c>
      <c r="D342" t="s">
        <v>170</v>
      </c>
      <c r="E342" t="s">
        <v>1456</v>
      </c>
      <c r="F342" t="s">
        <v>465</v>
      </c>
      <c r="G342" t="s">
        <v>462</v>
      </c>
      <c r="H342" t="b">
        <v>1</v>
      </c>
      <c r="I342" t="s">
        <v>1796</v>
      </c>
      <c r="J342" t="s">
        <v>1457</v>
      </c>
      <c r="K342" t="s">
        <v>1458</v>
      </c>
      <c r="L342">
        <v>6500</v>
      </c>
      <c r="M342">
        <v>1971</v>
      </c>
      <c r="N342">
        <v>4</v>
      </c>
      <c r="O342">
        <v>22</v>
      </c>
      <c r="P342" s="3">
        <v>26045</v>
      </c>
      <c r="Q342" s="3">
        <v>45838</v>
      </c>
      <c r="R342">
        <v>54.189606252177811</v>
      </c>
      <c r="S342">
        <v>99.55</v>
      </c>
      <c r="T342">
        <v>703082435360</v>
      </c>
      <c r="U342">
        <v>83.6</v>
      </c>
      <c r="V342">
        <v>10.1</v>
      </c>
      <c r="W342">
        <v>28.8</v>
      </c>
      <c r="X342">
        <v>8574832</v>
      </c>
    </row>
    <row r="343" spans="1:24" x14ac:dyDescent="0.25">
      <c r="A343">
        <v>43</v>
      </c>
      <c r="B343" t="s">
        <v>168</v>
      </c>
      <c r="C343" t="s">
        <v>242</v>
      </c>
      <c r="D343" t="s">
        <v>170</v>
      </c>
      <c r="E343" t="s">
        <v>239</v>
      </c>
      <c r="F343" t="s">
        <v>172</v>
      </c>
      <c r="G343" t="s">
        <v>168</v>
      </c>
      <c r="H343" t="b">
        <v>1</v>
      </c>
      <c r="I343" t="s">
        <v>1797</v>
      </c>
      <c r="J343" t="s">
        <v>243</v>
      </c>
      <c r="K343" t="s">
        <v>244</v>
      </c>
      <c r="L343">
        <v>31200</v>
      </c>
      <c r="M343">
        <v>1945</v>
      </c>
      <c r="N343">
        <v>3</v>
      </c>
      <c r="O343">
        <v>26</v>
      </c>
      <c r="P343" s="3">
        <v>16522</v>
      </c>
      <c r="Q343" s="3">
        <v>45838</v>
      </c>
      <c r="R343">
        <v>80.263511914821692</v>
      </c>
      <c r="S343">
        <v>99.55</v>
      </c>
      <c r="T343">
        <v>703082435360</v>
      </c>
      <c r="U343">
        <v>83.6</v>
      </c>
      <c r="V343">
        <v>10.1</v>
      </c>
      <c r="W343">
        <v>28.8</v>
      </c>
      <c r="X343">
        <v>8574832</v>
      </c>
    </row>
    <row r="344" spans="1:24" x14ac:dyDescent="0.25">
      <c r="A344">
        <v>383</v>
      </c>
      <c r="B344" t="s">
        <v>250</v>
      </c>
      <c r="C344" t="s">
        <v>1419</v>
      </c>
      <c r="D344" t="s">
        <v>170</v>
      </c>
      <c r="E344" t="s">
        <v>1420</v>
      </c>
      <c r="F344" t="s">
        <v>348</v>
      </c>
      <c r="G344" t="s">
        <v>250</v>
      </c>
      <c r="H344" t="b">
        <v>0</v>
      </c>
      <c r="I344" t="s">
        <v>1797</v>
      </c>
      <c r="J344" t="s">
        <v>1421</v>
      </c>
      <c r="K344" t="s">
        <v>1422</v>
      </c>
      <c r="L344">
        <v>6600</v>
      </c>
      <c r="M344">
        <v>1976</v>
      </c>
      <c r="N344">
        <v>1</v>
      </c>
      <c r="O344">
        <v>1</v>
      </c>
      <c r="P344" s="3">
        <v>27760</v>
      </c>
      <c r="Q344" s="3">
        <v>45838</v>
      </c>
      <c r="R344">
        <v>49.493511471280733</v>
      </c>
      <c r="S344">
        <v>99.55</v>
      </c>
      <c r="T344">
        <v>703082435360</v>
      </c>
      <c r="U344">
        <v>83.6</v>
      </c>
      <c r="V344">
        <v>10.1</v>
      </c>
      <c r="W344">
        <v>28.8</v>
      </c>
      <c r="X344">
        <v>8574832</v>
      </c>
    </row>
    <row r="345" spans="1:24" x14ac:dyDescent="0.25">
      <c r="A345">
        <v>332</v>
      </c>
      <c r="B345" t="s">
        <v>21</v>
      </c>
      <c r="C345" t="s">
        <v>1275</v>
      </c>
      <c r="D345" t="s">
        <v>32</v>
      </c>
      <c r="E345" t="s">
        <v>61</v>
      </c>
      <c r="F345" t="s">
        <v>1276</v>
      </c>
      <c r="G345" t="s">
        <v>21</v>
      </c>
      <c r="H345" t="b">
        <v>1</v>
      </c>
      <c r="I345" t="s">
        <v>1796</v>
      </c>
      <c r="J345" t="s">
        <v>1277</v>
      </c>
      <c r="K345" t="s">
        <v>1278</v>
      </c>
      <c r="L345">
        <v>7000</v>
      </c>
      <c r="M345">
        <v>1939</v>
      </c>
      <c r="N345">
        <v>10</v>
      </c>
      <c r="O345">
        <v>14</v>
      </c>
      <c r="P345" s="3">
        <v>14532</v>
      </c>
      <c r="Q345" s="3">
        <v>45838</v>
      </c>
      <c r="R345">
        <v>85.710482424395011</v>
      </c>
      <c r="S345">
        <v>117.24</v>
      </c>
      <c r="T345">
        <v>21427700000000</v>
      </c>
      <c r="U345">
        <v>78.5</v>
      </c>
      <c r="V345">
        <v>9.6</v>
      </c>
      <c r="W345">
        <v>36.6</v>
      </c>
      <c r="X345">
        <v>328239523</v>
      </c>
    </row>
    <row r="346" spans="1:24" x14ac:dyDescent="0.25">
      <c r="A346">
        <v>268</v>
      </c>
      <c r="B346" t="s">
        <v>49</v>
      </c>
      <c r="C346" t="s">
        <v>1072</v>
      </c>
      <c r="D346" t="s">
        <v>32</v>
      </c>
      <c r="E346" t="s">
        <v>61</v>
      </c>
      <c r="F346" t="s">
        <v>802</v>
      </c>
      <c r="G346" t="s">
        <v>49</v>
      </c>
      <c r="H346" t="b">
        <v>1</v>
      </c>
      <c r="I346" t="s">
        <v>1796</v>
      </c>
      <c r="J346" t="s">
        <v>1073</v>
      </c>
      <c r="K346" t="s">
        <v>1074</v>
      </c>
      <c r="L346">
        <v>7900</v>
      </c>
      <c r="M346">
        <v>1968</v>
      </c>
      <c r="N346">
        <v>9</v>
      </c>
      <c r="O346">
        <v>17</v>
      </c>
      <c r="P346" s="3">
        <v>25098</v>
      </c>
      <c r="Q346" s="3">
        <v>45838</v>
      </c>
      <c r="R346">
        <v>56.781685154590512</v>
      </c>
      <c r="S346">
        <v>117.24</v>
      </c>
      <c r="T346">
        <v>21427700000000</v>
      </c>
      <c r="U346">
        <v>78.5</v>
      </c>
      <c r="V346">
        <v>9.6</v>
      </c>
      <c r="W346">
        <v>36.6</v>
      </c>
      <c r="X346">
        <v>328239523</v>
      </c>
    </row>
    <row r="347" spans="1:24" x14ac:dyDescent="0.25">
      <c r="A347">
        <v>352</v>
      </c>
      <c r="B347" t="s">
        <v>292</v>
      </c>
      <c r="C347" t="s">
        <v>1360</v>
      </c>
      <c r="D347" t="s">
        <v>32</v>
      </c>
      <c r="E347" t="s">
        <v>742</v>
      </c>
      <c r="F347" t="s">
        <v>1219</v>
      </c>
      <c r="G347" t="s">
        <v>292</v>
      </c>
      <c r="H347" t="b">
        <v>0</v>
      </c>
      <c r="I347" t="s">
        <v>1797</v>
      </c>
      <c r="J347" t="s">
        <v>1361</v>
      </c>
      <c r="K347" t="s">
        <v>1362</v>
      </c>
      <c r="L347">
        <v>6800</v>
      </c>
      <c r="M347">
        <v>1961</v>
      </c>
      <c r="N347">
        <v>8</v>
      </c>
      <c r="O347">
        <v>28</v>
      </c>
      <c r="P347" s="3">
        <v>22521</v>
      </c>
      <c r="Q347" s="3">
        <v>45838</v>
      </c>
      <c r="R347">
        <v>63.839139042163346</v>
      </c>
      <c r="S347">
        <v>117.24</v>
      </c>
      <c r="T347">
        <v>21427700000000</v>
      </c>
      <c r="U347">
        <v>78.5</v>
      </c>
      <c r="V347">
        <v>9.6</v>
      </c>
      <c r="W347">
        <v>36.6</v>
      </c>
      <c r="X347">
        <v>328239523</v>
      </c>
    </row>
    <row r="348" spans="1:24" x14ac:dyDescent="0.25">
      <c r="A348">
        <v>232</v>
      </c>
      <c r="B348" t="s">
        <v>103</v>
      </c>
      <c r="C348" t="s">
        <v>954</v>
      </c>
      <c r="D348" t="s">
        <v>74</v>
      </c>
      <c r="E348" t="s">
        <v>288</v>
      </c>
      <c r="F348" t="s">
        <v>955</v>
      </c>
      <c r="G348" t="s">
        <v>103</v>
      </c>
      <c r="H348" t="b">
        <v>0</v>
      </c>
      <c r="I348" t="s">
        <v>1796</v>
      </c>
      <c r="J348" t="s">
        <v>956</v>
      </c>
      <c r="K348" t="s">
        <v>957</v>
      </c>
      <c r="L348">
        <v>8600</v>
      </c>
      <c r="M348">
        <v>1954</v>
      </c>
      <c r="N348">
        <v>11</v>
      </c>
      <c r="O348">
        <v>28</v>
      </c>
      <c r="P348" s="3">
        <v>20056</v>
      </c>
      <c r="Q348" s="3">
        <v>45838</v>
      </c>
      <c r="R348">
        <v>70.587268993839842</v>
      </c>
      <c r="S348">
        <v>180.44</v>
      </c>
      <c r="T348">
        <v>2611000000000</v>
      </c>
      <c r="U348">
        <v>69.400000000000006</v>
      </c>
      <c r="V348">
        <v>11.2</v>
      </c>
      <c r="W348">
        <v>49.7</v>
      </c>
      <c r="X348">
        <v>1366417754</v>
      </c>
    </row>
    <row r="349" spans="1:24" x14ac:dyDescent="0.25">
      <c r="A349">
        <v>83</v>
      </c>
      <c r="B349" t="s">
        <v>49</v>
      </c>
      <c r="C349" t="s">
        <v>413</v>
      </c>
      <c r="D349" t="s">
        <v>32</v>
      </c>
      <c r="E349" t="s">
        <v>414</v>
      </c>
      <c r="F349" t="s">
        <v>204</v>
      </c>
      <c r="G349" t="s">
        <v>49</v>
      </c>
      <c r="H349" t="b">
        <v>1</v>
      </c>
      <c r="I349" t="s">
        <v>1796</v>
      </c>
      <c r="J349" t="s">
        <v>415</v>
      </c>
      <c r="K349" t="s">
        <v>416</v>
      </c>
      <c r="L349">
        <v>19100</v>
      </c>
      <c r="M349">
        <v>1949</v>
      </c>
      <c r="N349">
        <v>8</v>
      </c>
      <c r="O349">
        <v>8</v>
      </c>
      <c r="P349" s="3">
        <v>18118</v>
      </c>
      <c r="Q349" s="3">
        <v>45838</v>
      </c>
      <c r="R349">
        <v>75.893898449722656</v>
      </c>
      <c r="S349">
        <v>117.24</v>
      </c>
      <c r="T349">
        <v>21427700000000</v>
      </c>
      <c r="U349">
        <v>78.5</v>
      </c>
      <c r="V349">
        <v>9.6</v>
      </c>
      <c r="W349">
        <v>36.6</v>
      </c>
      <c r="X349">
        <v>328239523</v>
      </c>
    </row>
    <row r="350" spans="1:24" x14ac:dyDescent="0.25">
      <c r="A350">
        <v>455</v>
      </c>
      <c r="B350" t="s">
        <v>292</v>
      </c>
      <c r="C350" t="s">
        <v>1624</v>
      </c>
      <c r="D350" t="s">
        <v>32</v>
      </c>
      <c r="E350" t="s">
        <v>592</v>
      </c>
      <c r="F350" t="s">
        <v>1625</v>
      </c>
      <c r="G350" t="s">
        <v>292</v>
      </c>
      <c r="H350" t="b">
        <v>0</v>
      </c>
      <c r="I350" t="s">
        <v>1796</v>
      </c>
      <c r="J350" t="s">
        <v>1626</v>
      </c>
      <c r="K350" t="s">
        <v>1627</v>
      </c>
      <c r="L350">
        <v>5600</v>
      </c>
      <c r="M350">
        <v>1943</v>
      </c>
      <c r="N350">
        <v>4</v>
      </c>
      <c r="O350">
        <v>6</v>
      </c>
      <c r="P350" s="3">
        <v>15802</v>
      </c>
      <c r="Q350" s="3">
        <v>45838</v>
      </c>
      <c r="R350">
        <v>82.233408101332628</v>
      </c>
      <c r="S350">
        <v>117.24</v>
      </c>
      <c r="T350">
        <v>21427700000000</v>
      </c>
      <c r="U350">
        <v>78.5</v>
      </c>
      <c r="V350">
        <v>9.6</v>
      </c>
      <c r="W350">
        <v>36.6</v>
      </c>
      <c r="X350">
        <v>328239523</v>
      </c>
    </row>
    <row r="351" spans="1:24" x14ac:dyDescent="0.25">
      <c r="A351">
        <v>282</v>
      </c>
      <c r="B351" t="s">
        <v>351</v>
      </c>
      <c r="C351" t="s">
        <v>1114</v>
      </c>
      <c r="D351" t="s">
        <v>32</v>
      </c>
      <c r="E351" t="s">
        <v>634</v>
      </c>
      <c r="F351" t="s">
        <v>548</v>
      </c>
      <c r="G351" t="s">
        <v>351</v>
      </c>
      <c r="H351" t="b">
        <v>1</v>
      </c>
      <c r="I351" t="s">
        <v>1796</v>
      </c>
      <c r="J351" t="s">
        <v>1115</v>
      </c>
      <c r="K351" t="s">
        <v>255</v>
      </c>
      <c r="L351">
        <v>7700</v>
      </c>
      <c r="M351">
        <v>1955</v>
      </c>
      <c r="N351">
        <v>1</v>
      </c>
      <c r="O351">
        <v>3</v>
      </c>
      <c r="P351" s="3">
        <v>20092</v>
      </c>
      <c r="Q351" s="3">
        <v>45838</v>
      </c>
      <c r="R351">
        <v>70.488026838391235</v>
      </c>
      <c r="S351">
        <v>117.24</v>
      </c>
      <c r="T351">
        <v>21427700000000</v>
      </c>
      <c r="U351">
        <v>78.5</v>
      </c>
      <c r="V351">
        <v>9.6</v>
      </c>
      <c r="W351">
        <v>36.6</v>
      </c>
      <c r="X351">
        <v>328239523</v>
      </c>
    </row>
    <row r="352" spans="1:24" x14ac:dyDescent="0.25">
      <c r="A352">
        <v>46</v>
      </c>
      <c r="B352" t="s">
        <v>250</v>
      </c>
      <c r="C352" t="s">
        <v>251</v>
      </c>
      <c r="D352" t="s">
        <v>158</v>
      </c>
      <c r="E352" t="s">
        <v>252</v>
      </c>
      <c r="F352" t="s">
        <v>253</v>
      </c>
      <c r="G352" t="s">
        <v>250</v>
      </c>
      <c r="H352" t="b">
        <v>1</v>
      </c>
      <c r="I352" t="s">
        <v>1796</v>
      </c>
      <c r="J352" t="s">
        <v>254</v>
      </c>
      <c r="K352" t="s">
        <v>255</v>
      </c>
      <c r="L352">
        <v>29700</v>
      </c>
      <c r="M352">
        <v>1935</v>
      </c>
      <c r="N352">
        <v>4</v>
      </c>
      <c r="O352">
        <v>20</v>
      </c>
      <c r="P352" s="3">
        <v>12894</v>
      </c>
      <c r="Q352" s="3">
        <v>45838</v>
      </c>
      <c r="R352">
        <v>90.195077922859369</v>
      </c>
      <c r="S352">
        <v>112.85</v>
      </c>
      <c r="T352">
        <v>3845630030824</v>
      </c>
      <c r="U352">
        <v>80.900000000000006</v>
      </c>
      <c r="V352">
        <v>11.5</v>
      </c>
      <c r="W352">
        <v>48.8</v>
      </c>
      <c r="X352">
        <v>83132799</v>
      </c>
    </row>
    <row r="353" spans="1:24" x14ac:dyDescent="0.25">
      <c r="A353">
        <v>101</v>
      </c>
      <c r="B353" t="s">
        <v>49</v>
      </c>
      <c r="C353" t="s">
        <v>486</v>
      </c>
      <c r="D353" t="s">
        <v>487</v>
      </c>
      <c r="E353" t="s">
        <v>488</v>
      </c>
      <c r="F353" t="s">
        <v>489</v>
      </c>
      <c r="G353" t="s">
        <v>49</v>
      </c>
      <c r="H353" t="b">
        <v>0</v>
      </c>
      <c r="I353" t="s">
        <v>1797</v>
      </c>
      <c r="J353" t="s">
        <v>490</v>
      </c>
      <c r="K353" t="s">
        <v>491</v>
      </c>
      <c r="L353">
        <v>16500</v>
      </c>
      <c r="M353">
        <v>1967</v>
      </c>
      <c r="N353">
        <v>7</v>
      </c>
      <c r="O353">
        <v>4</v>
      </c>
      <c r="P353" s="3">
        <v>24657</v>
      </c>
      <c r="Q353" s="3">
        <v>45838</v>
      </c>
      <c r="R353">
        <v>57.989744779582367</v>
      </c>
      <c r="S353">
        <v>116.48</v>
      </c>
      <c r="T353">
        <v>246489245495</v>
      </c>
      <c r="U353">
        <v>79</v>
      </c>
      <c r="V353">
        <v>14.9</v>
      </c>
      <c r="W353">
        <v>46.1</v>
      </c>
      <c r="X353">
        <v>10669709</v>
      </c>
    </row>
    <row r="354" spans="1:24" x14ac:dyDescent="0.25">
      <c r="A354">
        <v>486</v>
      </c>
      <c r="B354" t="s">
        <v>21</v>
      </c>
      <c r="C354" t="s">
        <v>1749</v>
      </c>
      <c r="D354" t="s">
        <v>208</v>
      </c>
      <c r="E354" t="s">
        <v>1081</v>
      </c>
      <c r="F354" t="s">
        <v>1743</v>
      </c>
      <c r="G354" t="s">
        <v>21</v>
      </c>
      <c r="H354" t="b">
        <v>0</v>
      </c>
      <c r="I354" t="s">
        <v>1797</v>
      </c>
      <c r="J354" t="s">
        <v>1750</v>
      </c>
      <c r="K354" t="s">
        <v>1751</v>
      </c>
      <c r="L354">
        <v>5400</v>
      </c>
      <c r="M354">
        <v>1951</v>
      </c>
      <c r="N354">
        <v>10</v>
      </c>
      <c r="O354">
        <v>8</v>
      </c>
      <c r="P354" s="3">
        <v>18909</v>
      </c>
      <c r="Q354" s="3">
        <v>45838</v>
      </c>
      <c r="R354">
        <v>73.726911002409281</v>
      </c>
      <c r="S354">
        <v>118.06</v>
      </c>
      <c r="T354">
        <v>446314739528</v>
      </c>
      <c r="U354">
        <v>81.599999999999994</v>
      </c>
      <c r="V354">
        <v>25.4</v>
      </c>
      <c r="W354">
        <v>51.4</v>
      </c>
      <c r="X354">
        <v>8877067</v>
      </c>
    </row>
    <row r="355" spans="1:24" x14ac:dyDescent="0.25">
      <c r="A355">
        <v>161</v>
      </c>
      <c r="B355" t="s">
        <v>21</v>
      </c>
      <c r="C355" t="s">
        <v>701</v>
      </c>
      <c r="D355" t="s">
        <v>67</v>
      </c>
      <c r="E355" t="s">
        <v>68</v>
      </c>
      <c r="F355" t="s">
        <v>702</v>
      </c>
      <c r="G355" t="s">
        <v>21</v>
      </c>
      <c r="H355" t="b">
        <v>0</v>
      </c>
      <c r="I355" t="s">
        <v>1796</v>
      </c>
      <c r="J355" t="s">
        <v>703</v>
      </c>
      <c r="K355" t="s">
        <v>704</v>
      </c>
      <c r="L355">
        <v>10900</v>
      </c>
      <c r="M355">
        <v>1955</v>
      </c>
      <c r="N355">
        <v>10</v>
      </c>
      <c r="O355">
        <v>19</v>
      </c>
      <c r="P355" s="3">
        <v>20381</v>
      </c>
      <c r="Q355" s="3">
        <v>45838</v>
      </c>
      <c r="R355">
        <v>69.696795588632241</v>
      </c>
      <c r="S355">
        <v>141.54</v>
      </c>
      <c r="T355">
        <v>1258286717125</v>
      </c>
      <c r="U355">
        <v>75</v>
      </c>
      <c r="V355">
        <v>13.1</v>
      </c>
      <c r="W355">
        <v>55.1</v>
      </c>
      <c r="X355">
        <v>126014024</v>
      </c>
    </row>
    <row r="356" spans="1:24" x14ac:dyDescent="0.25">
      <c r="A356">
        <v>317</v>
      </c>
      <c r="B356" t="s">
        <v>292</v>
      </c>
      <c r="C356" t="s">
        <v>1218</v>
      </c>
      <c r="D356" t="s">
        <v>32</v>
      </c>
      <c r="E356" t="s">
        <v>742</v>
      </c>
      <c r="F356" t="s">
        <v>1219</v>
      </c>
      <c r="G356" t="s">
        <v>292</v>
      </c>
      <c r="H356" t="b">
        <v>1</v>
      </c>
      <c r="I356" t="s">
        <v>1796</v>
      </c>
      <c r="J356" t="s">
        <v>1220</v>
      </c>
      <c r="K356" t="s">
        <v>925</v>
      </c>
      <c r="L356">
        <v>7200</v>
      </c>
      <c r="M356">
        <v>1944</v>
      </c>
      <c r="N356">
        <v>10</v>
      </c>
      <c r="O356">
        <v>19</v>
      </c>
      <c r="P356" s="3">
        <v>16364</v>
      </c>
      <c r="Q356" s="3">
        <v>45838</v>
      </c>
      <c r="R356">
        <v>80.694066976060896</v>
      </c>
      <c r="S356">
        <v>117.24</v>
      </c>
      <c r="T356">
        <v>21427700000000</v>
      </c>
      <c r="U356">
        <v>78.5</v>
      </c>
      <c r="V356">
        <v>9.6</v>
      </c>
      <c r="W356">
        <v>36.6</v>
      </c>
      <c r="X356">
        <v>328239523</v>
      </c>
    </row>
    <row r="357" spans="1:24" x14ac:dyDescent="0.25">
      <c r="A357">
        <v>223</v>
      </c>
      <c r="B357" t="s">
        <v>38</v>
      </c>
      <c r="C357" t="s">
        <v>924</v>
      </c>
      <c r="D357" t="s">
        <v>105</v>
      </c>
      <c r="E357" t="s">
        <v>153</v>
      </c>
      <c r="F357" t="s">
        <v>247</v>
      </c>
      <c r="G357" t="s">
        <v>38</v>
      </c>
      <c r="H357" t="b">
        <v>1</v>
      </c>
      <c r="I357" t="s">
        <v>1796</v>
      </c>
      <c r="J357" t="s">
        <v>657</v>
      </c>
      <c r="K357" t="s">
        <v>925</v>
      </c>
      <c r="L357">
        <v>8800</v>
      </c>
      <c r="M357">
        <v>1974</v>
      </c>
      <c r="N357">
        <v>3</v>
      </c>
      <c r="O357">
        <v>10</v>
      </c>
      <c r="P357" s="3">
        <v>27098</v>
      </c>
      <c r="Q357" s="3">
        <v>45838</v>
      </c>
      <c r="R357">
        <v>51.307323750855581</v>
      </c>
      <c r="S357">
        <v>125.08</v>
      </c>
      <c r="T357">
        <v>19910000000000</v>
      </c>
      <c r="U357">
        <v>77</v>
      </c>
      <c r="V357">
        <v>9.4</v>
      </c>
      <c r="W357">
        <v>59.2</v>
      </c>
      <c r="X357">
        <v>1397715000</v>
      </c>
    </row>
    <row r="358" spans="1:24" x14ac:dyDescent="0.25">
      <c r="A358">
        <v>466</v>
      </c>
      <c r="B358" t="s">
        <v>38</v>
      </c>
      <c r="C358" t="s">
        <v>1711</v>
      </c>
      <c r="D358" t="s">
        <v>274</v>
      </c>
      <c r="E358" t="s">
        <v>607</v>
      </c>
      <c r="F358" t="s">
        <v>731</v>
      </c>
      <c r="G358" t="s">
        <v>38</v>
      </c>
      <c r="H358" t="b">
        <v>1</v>
      </c>
      <c r="I358" t="s">
        <v>1796</v>
      </c>
      <c r="J358" t="s">
        <v>1712</v>
      </c>
      <c r="K358" t="s">
        <v>925</v>
      </c>
      <c r="L358">
        <v>5500</v>
      </c>
      <c r="M358">
        <v>1955</v>
      </c>
      <c r="N358">
        <v>4</v>
      </c>
      <c r="O358">
        <v>1</v>
      </c>
      <c r="P358" s="3">
        <v>20180</v>
      </c>
      <c r="Q358" s="3">
        <v>45838</v>
      </c>
      <c r="R358">
        <v>70.247098291751826</v>
      </c>
      <c r="S358">
        <v>119.8</v>
      </c>
      <c r="T358">
        <v>1392680589329</v>
      </c>
      <c r="U358">
        <v>82.7</v>
      </c>
      <c r="V358">
        <v>23</v>
      </c>
      <c r="W358">
        <v>47.4</v>
      </c>
      <c r="X358">
        <v>25766605</v>
      </c>
    </row>
    <row r="359" spans="1:24" x14ac:dyDescent="0.25">
      <c r="A359">
        <v>497</v>
      </c>
      <c r="B359" t="s">
        <v>462</v>
      </c>
      <c r="C359" t="s">
        <v>1755</v>
      </c>
      <c r="D359" t="s">
        <v>32</v>
      </c>
      <c r="E359" t="s">
        <v>831</v>
      </c>
      <c r="F359" t="s">
        <v>465</v>
      </c>
      <c r="G359" t="s">
        <v>462</v>
      </c>
      <c r="H359" t="b">
        <v>1</v>
      </c>
      <c r="I359" t="s">
        <v>1796</v>
      </c>
      <c r="J359" t="s">
        <v>1756</v>
      </c>
      <c r="K359" t="s">
        <v>820</v>
      </c>
      <c r="L359">
        <v>5300</v>
      </c>
      <c r="M359">
        <v>1959</v>
      </c>
      <c r="N359">
        <v>1</v>
      </c>
      <c r="O359">
        <v>7</v>
      </c>
      <c r="P359" s="3">
        <v>21557</v>
      </c>
      <c r="Q359" s="3">
        <v>45838</v>
      </c>
      <c r="R359">
        <v>66.477075841778358</v>
      </c>
      <c r="S359">
        <v>117.24</v>
      </c>
      <c r="T359">
        <v>21427700000000</v>
      </c>
      <c r="U359">
        <v>78.5</v>
      </c>
      <c r="V359">
        <v>9.6</v>
      </c>
      <c r="W359">
        <v>36.6</v>
      </c>
      <c r="X359">
        <v>328239523</v>
      </c>
    </row>
    <row r="360" spans="1:24" x14ac:dyDescent="0.25">
      <c r="A360">
        <v>195</v>
      </c>
      <c r="B360" t="s">
        <v>38</v>
      </c>
      <c r="C360" t="s">
        <v>817</v>
      </c>
      <c r="D360" t="s">
        <v>32</v>
      </c>
      <c r="E360" t="s">
        <v>818</v>
      </c>
      <c r="F360" t="s">
        <v>819</v>
      </c>
      <c r="G360" t="s">
        <v>38</v>
      </c>
      <c r="H360" t="b">
        <v>0</v>
      </c>
      <c r="I360" t="s">
        <v>1796</v>
      </c>
      <c r="J360" t="s">
        <v>453</v>
      </c>
      <c r="K360" t="s">
        <v>820</v>
      </c>
      <c r="L360">
        <v>9600</v>
      </c>
      <c r="M360">
        <v>1952</v>
      </c>
      <c r="N360">
        <v>7</v>
      </c>
      <c r="O360">
        <v>25</v>
      </c>
      <c r="P360" s="3">
        <v>19200</v>
      </c>
      <c r="Q360" s="3">
        <v>45838</v>
      </c>
      <c r="R360">
        <v>72.929520145029414</v>
      </c>
      <c r="S360">
        <v>117.24</v>
      </c>
      <c r="T360">
        <v>21427700000000</v>
      </c>
      <c r="U360">
        <v>78.5</v>
      </c>
      <c r="V360">
        <v>9.6</v>
      </c>
      <c r="W360">
        <v>36.6</v>
      </c>
      <c r="X360">
        <v>328239523</v>
      </c>
    </row>
    <row r="361" spans="1:24" x14ac:dyDescent="0.25">
      <c r="A361">
        <v>445</v>
      </c>
      <c r="B361" t="s">
        <v>272</v>
      </c>
      <c r="C361" t="s">
        <v>1600</v>
      </c>
      <c r="D361" t="s">
        <v>1601</v>
      </c>
      <c r="E361" t="s">
        <v>1602</v>
      </c>
      <c r="F361" t="s">
        <v>1603</v>
      </c>
      <c r="G361" t="s">
        <v>272</v>
      </c>
      <c r="H361" t="b">
        <v>1</v>
      </c>
      <c r="I361" t="s">
        <v>1796</v>
      </c>
      <c r="J361" t="s">
        <v>1604</v>
      </c>
      <c r="K361" t="s">
        <v>1605</v>
      </c>
      <c r="L361">
        <v>5700</v>
      </c>
      <c r="M361">
        <v>1966</v>
      </c>
      <c r="N361">
        <v>9</v>
      </c>
      <c r="O361">
        <v>21</v>
      </c>
      <c r="P361" s="3">
        <v>24371</v>
      </c>
      <c r="Q361" s="3">
        <v>45838</v>
      </c>
      <c r="R361">
        <v>58.773442847364819</v>
      </c>
      <c r="S361">
        <v>281.66000000000003</v>
      </c>
      <c r="T361">
        <v>153781069118</v>
      </c>
      <c r="U361">
        <v>71.599999999999994</v>
      </c>
      <c r="V361">
        <v>20.100000000000001</v>
      </c>
      <c r="W361">
        <v>45.2</v>
      </c>
      <c r="X361">
        <v>44385155</v>
      </c>
    </row>
    <row r="362" spans="1:24" x14ac:dyDescent="0.25">
      <c r="A362">
        <v>20</v>
      </c>
      <c r="B362" t="s">
        <v>21</v>
      </c>
      <c r="C362" t="s">
        <v>127</v>
      </c>
      <c r="D362" t="s">
        <v>32</v>
      </c>
      <c r="E362" t="s">
        <v>123</v>
      </c>
      <c r="F362" t="s">
        <v>124</v>
      </c>
      <c r="G362" t="s">
        <v>21</v>
      </c>
      <c r="H362" t="b">
        <v>0</v>
      </c>
      <c r="I362" t="s">
        <v>1796</v>
      </c>
      <c r="J362" t="s">
        <v>125</v>
      </c>
      <c r="K362" t="s">
        <v>128</v>
      </c>
      <c r="L362">
        <v>57600</v>
      </c>
      <c r="M362">
        <v>1944</v>
      </c>
      <c r="N362">
        <v>10</v>
      </c>
      <c r="O362">
        <v>27</v>
      </c>
      <c r="P362" s="3">
        <v>16372</v>
      </c>
      <c r="Q362" s="3">
        <v>45838</v>
      </c>
      <c r="R362">
        <v>80.67216453540783</v>
      </c>
      <c r="S362">
        <v>117.24</v>
      </c>
      <c r="T362">
        <v>21427700000000</v>
      </c>
      <c r="U362">
        <v>78.5</v>
      </c>
      <c r="V362">
        <v>9.6</v>
      </c>
      <c r="W362">
        <v>36.6</v>
      </c>
      <c r="X362">
        <v>328239523</v>
      </c>
    </row>
    <row r="363" spans="1:24" x14ac:dyDescent="0.25">
      <c r="A363">
        <v>261</v>
      </c>
      <c r="B363" t="s">
        <v>49</v>
      </c>
      <c r="C363" t="s">
        <v>1050</v>
      </c>
      <c r="D363" t="s">
        <v>32</v>
      </c>
      <c r="E363" t="s">
        <v>33</v>
      </c>
      <c r="F363" t="s">
        <v>802</v>
      </c>
      <c r="G363" t="s">
        <v>49</v>
      </c>
      <c r="H363" t="b">
        <v>1</v>
      </c>
      <c r="I363" t="s">
        <v>1796</v>
      </c>
      <c r="J363" t="s">
        <v>1051</v>
      </c>
      <c r="K363" t="s">
        <v>1052</v>
      </c>
      <c r="L363">
        <v>8000</v>
      </c>
      <c r="M363">
        <v>1962</v>
      </c>
      <c r="N363">
        <v>12</v>
      </c>
      <c r="O363">
        <v>1</v>
      </c>
      <c r="P363" s="3">
        <v>22981</v>
      </c>
      <c r="Q363" s="3">
        <v>45838</v>
      </c>
      <c r="R363">
        <v>62.579055441478438</v>
      </c>
      <c r="S363">
        <v>117.24</v>
      </c>
      <c r="T363">
        <v>21427700000000</v>
      </c>
      <c r="U363">
        <v>78.5</v>
      </c>
      <c r="V363">
        <v>9.6</v>
      </c>
      <c r="W363">
        <v>36.6</v>
      </c>
      <c r="X363">
        <v>328239523</v>
      </c>
    </row>
    <row r="364" spans="1:24" x14ac:dyDescent="0.25">
      <c r="A364">
        <v>165</v>
      </c>
      <c r="B364" t="s">
        <v>590</v>
      </c>
      <c r="C364" t="s">
        <v>707</v>
      </c>
      <c r="D364" t="s">
        <v>32</v>
      </c>
      <c r="E364" t="s">
        <v>708</v>
      </c>
      <c r="F364" t="s">
        <v>709</v>
      </c>
      <c r="G364" t="s">
        <v>590</v>
      </c>
      <c r="H364" t="b">
        <v>1</v>
      </c>
      <c r="I364" t="s">
        <v>1796</v>
      </c>
      <c r="J364" t="s">
        <v>710</v>
      </c>
      <c r="K364" t="s">
        <v>524</v>
      </c>
      <c r="L364">
        <v>10600</v>
      </c>
      <c r="M364">
        <v>1941</v>
      </c>
      <c r="N364">
        <v>6</v>
      </c>
      <c r="O364">
        <v>5</v>
      </c>
      <c r="P364" s="3">
        <v>15132</v>
      </c>
      <c r="Q364" s="3">
        <v>45838</v>
      </c>
      <c r="R364">
        <v>84.069123236487798</v>
      </c>
      <c r="S364">
        <v>117.24</v>
      </c>
      <c r="T364">
        <v>21427700000000</v>
      </c>
      <c r="U364">
        <v>78.5</v>
      </c>
      <c r="V364">
        <v>9.6</v>
      </c>
      <c r="W364">
        <v>36.6</v>
      </c>
      <c r="X364">
        <v>328239523</v>
      </c>
    </row>
    <row r="365" spans="1:24" x14ac:dyDescent="0.25">
      <c r="A365">
        <v>305</v>
      </c>
      <c r="B365" t="s">
        <v>462</v>
      </c>
      <c r="C365" t="s">
        <v>1168</v>
      </c>
      <c r="D365" t="s">
        <v>555</v>
      </c>
      <c r="E365" t="s">
        <v>555</v>
      </c>
      <c r="F365" t="s">
        <v>465</v>
      </c>
      <c r="G365" t="s">
        <v>462</v>
      </c>
      <c r="H365" t="b">
        <v>0</v>
      </c>
      <c r="I365" t="s">
        <v>1796</v>
      </c>
      <c r="J365" t="s">
        <v>1136</v>
      </c>
      <c r="K365" t="s">
        <v>524</v>
      </c>
      <c r="L365">
        <v>7400</v>
      </c>
      <c r="M365">
        <v>1952</v>
      </c>
      <c r="N365">
        <v>1</v>
      </c>
      <c r="O365">
        <v>1</v>
      </c>
      <c r="P365" s="3">
        <v>18994</v>
      </c>
      <c r="Q365" s="3">
        <v>45838</v>
      </c>
      <c r="R365">
        <v>73.49350697399089</v>
      </c>
      <c r="S365">
        <v>114.41</v>
      </c>
      <c r="T365">
        <v>372062527489</v>
      </c>
      <c r="U365">
        <v>83.1</v>
      </c>
      <c r="V365">
        <v>13.1</v>
      </c>
      <c r="W365">
        <v>21</v>
      </c>
      <c r="X365">
        <v>5703569</v>
      </c>
    </row>
    <row r="366" spans="1:24" x14ac:dyDescent="0.25">
      <c r="A366">
        <v>113</v>
      </c>
      <c r="B366" t="s">
        <v>38</v>
      </c>
      <c r="C366" t="s">
        <v>520</v>
      </c>
      <c r="D366" t="s">
        <v>32</v>
      </c>
      <c r="E366" t="s">
        <v>521</v>
      </c>
      <c r="F366" t="s">
        <v>522</v>
      </c>
      <c r="G366" t="s">
        <v>38</v>
      </c>
      <c r="H366" t="b">
        <v>1</v>
      </c>
      <c r="I366" t="s">
        <v>1796</v>
      </c>
      <c r="J366" t="s">
        <v>523</v>
      </c>
      <c r="K366" t="s">
        <v>524</v>
      </c>
      <c r="L366">
        <v>15500</v>
      </c>
      <c r="M366">
        <v>1978</v>
      </c>
      <c r="N366">
        <v>3</v>
      </c>
      <c r="O366">
        <v>10</v>
      </c>
      <c r="P366" s="3">
        <v>28559</v>
      </c>
      <c r="Q366" s="3">
        <v>45838</v>
      </c>
      <c r="R366">
        <v>47.307323750855581</v>
      </c>
      <c r="S366">
        <v>117.24</v>
      </c>
      <c r="T366">
        <v>21427700000000</v>
      </c>
      <c r="U366">
        <v>78.5</v>
      </c>
      <c r="V366">
        <v>9.6</v>
      </c>
      <c r="W366">
        <v>36.6</v>
      </c>
      <c r="X366">
        <v>328239523</v>
      </c>
    </row>
    <row r="367" spans="1:24" x14ac:dyDescent="0.25">
      <c r="A367">
        <v>455</v>
      </c>
      <c r="B367" t="s">
        <v>381</v>
      </c>
      <c r="C367" t="s">
        <v>1646</v>
      </c>
      <c r="D367" t="s">
        <v>32</v>
      </c>
      <c r="E367" t="s">
        <v>592</v>
      </c>
      <c r="F367" t="s">
        <v>1643</v>
      </c>
      <c r="G367" t="s">
        <v>381</v>
      </c>
      <c r="H367" t="b">
        <v>0</v>
      </c>
      <c r="I367" t="s">
        <v>1796</v>
      </c>
      <c r="J367" t="s">
        <v>1647</v>
      </c>
      <c r="K367" t="s">
        <v>524</v>
      </c>
      <c r="L367">
        <v>5600</v>
      </c>
      <c r="M367">
        <v>1953</v>
      </c>
      <c r="N367">
        <v>9</v>
      </c>
      <c r="O367">
        <v>26</v>
      </c>
      <c r="P367" s="3">
        <v>19628</v>
      </c>
      <c r="Q367" s="3">
        <v>45838</v>
      </c>
      <c r="R367">
        <v>71.759741964520117</v>
      </c>
      <c r="S367">
        <v>117.24</v>
      </c>
      <c r="T367">
        <v>21427700000000</v>
      </c>
      <c r="U367">
        <v>78.5</v>
      </c>
      <c r="V367">
        <v>9.6</v>
      </c>
      <c r="W367">
        <v>36.6</v>
      </c>
      <c r="X367">
        <v>328239523</v>
      </c>
    </row>
    <row r="368" spans="1:24" x14ac:dyDescent="0.25">
      <c r="A368">
        <v>445</v>
      </c>
      <c r="B368" t="s">
        <v>49</v>
      </c>
      <c r="C368" t="s">
        <v>1623</v>
      </c>
      <c r="D368" t="s">
        <v>32</v>
      </c>
      <c r="E368" t="s">
        <v>61</v>
      </c>
      <c r="F368" t="s">
        <v>264</v>
      </c>
      <c r="G368" t="s">
        <v>49</v>
      </c>
      <c r="H368" t="b">
        <v>0</v>
      </c>
      <c r="I368" t="s">
        <v>1796</v>
      </c>
      <c r="J368" t="s">
        <v>1619</v>
      </c>
      <c r="K368" t="s">
        <v>524</v>
      </c>
      <c r="L368">
        <v>5700</v>
      </c>
      <c r="M368">
        <v>1966</v>
      </c>
      <c r="N368">
        <v>8</v>
      </c>
      <c r="O368">
        <v>12</v>
      </c>
      <c r="P368" s="3">
        <v>24331</v>
      </c>
      <c r="Q368" s="3">
        <v>45838</v>
      </c>
      <c r="R368">
        <v>58.882956878850102</v>
      </c>
      <c r="S368">
        <v>117.24</v>
      </c>
      <c r="T368">
        <v>21427700000000</v>
      </c>
      <c r="U368">
        <v>78.5</v>
      </c>
      <c r="V368">
        <v>9.6</v>
      </c>
      <c r="W368">
        <v>36.6</v>
      </c>
      <c r="X368">
        <v>328239523</v>
      </c>
    </row>
    <row r="369" spans="1:24" x14ac:dyDescent="0.25">
      <c r="A369">
        <v>282</v>
      </c>
      <c r="B369" t="s">
        <v>38</v>
      </c>
      <c r="C369" t="s">
        <v>1107</v>
      </c>
      <c r="D369" t="s">
        <v>105</v>
      </c>
      <c r="E369" t="s">
        <v>153</v>
      </c>
      <c r="F369" t="s">
        <v>1108</v>
      </c>
      <c r="G369" t="s">
        <v>38</v>
      </c>
      <c r="H369" t="b">
        <v>1</v>
      </c>
      <c r="I369" t="s">
        <v>1796</v>
      </c>
      <c r="J369" t="s">
        <v>419</v>
      </c>
      <c r="K369" t="s">
        <v>217</v>
      </c>
      <c r="L369">
        <v>7700</v>
      </c>
      <c r="M369">
        <v>1968</v>
      </c>
      <c r="N369">
        <v>11</v>
      </c>
      <c r="O369">
        <v>17</v>
      </c>
      <c r="P369" s="3">
        <v>25159</v>
      </c>
      <c r="Q369" s="3">
        <v>45838</v>
      </c>
      <c r="R369">
        <v>56.614680198253481</v>
      </c>
      <c r="S369">
        <v>125.08</v>
      </c>
      <c r="T369">
        <v>19910000000000</v>
      </c>
      <c r="U369">
        <v>77</v>
      </c>
      <c r="V369">
        <v>9.4</v>
      </c>
      <c r="W369">
        <v>59.2</v>
      </c>
      <c r="X369">
        <v>1397715000</v>
      </c>
    </row>
    <row r="370" spans="1:24" x14ac:dyDescent="0.25">
      <c r="A370">
        <v>38</v>
      </c>
      <c r="B370" t="s">
        <v>30</v>
      </c>
      <c r="C370" t="s">
        <v>213</v>
      </c>
      <c r="D370" t="s">
        <v>105</v>
      </c>
      <c r="E370" t="s">
        <v>214</v>
      </c>
      <c r="F370" t="s">
        <v>215</v>
      </c>
      <c r="G370" t="s">
        <v>30</v>
      </c>
      <c r="H370" t="b">
        <v>1</v>
      </c>
      <c r="I370" t="s">
        <v>1796</v>
      </c>
      <c r="J370" t="s">
        <v>216</v>
      </c>
      <c r="K370" t="s">
        <v>217</v>
      </c>
      <c r="L370">
        <v>33400</v>
      </c>
      <c r="M370">
        <v>1969</v>
      </c>
      <c r="N370">
        <v>1</v>
      </c>
      <c r="O370">
        <v>1</v>
      </c>
      <c r="P370" s="3">
        <v>25204</v>
      </c>
      <c r="Q370" s="3">
        <v>45838</v>
      </c>
      <c r="R370">
        <v>56.493491522167247</v>
      </c>
      <c r="S370">
        <v>125.08</v>
      </c>
      <c r="T370">
        <v>19910000000000</v>
      </c>
      <c r="U370">
        <v>77</v>
      </c>
      <c r="V370">
        <v>9.4</v>
      </c>
      <c r="W370">
        <v>59.2</v>
      </c>
      <c r="X370">
        <v>1397715000</v>
      </c>
    </row>
    <row r="371" spans="1:24" x14ac:dyDescent="0.25">
      <c r="A371">
        <v>276</v>
      </c>
      <c r="B371" t="s">
        <v>65</v>
      </c>
      <c r="C371" t="s">
        <v>1084</v>
      </c>
      <c r="D371" t="s">
        <v>32</v>
      </c>
      <c r="E371" t="s">
        <v>1085</v>
      </c>
      <c r="F371" t="s">
        <v>65</v>
      </c>
      <c r="G371" t="s">
        <v>65</v>
      </c>
      <c r="H371" t="b">
        <v>1</v>
      </c>
      <c r="I371" t="s">
        <v>1796</v>
      </c>
      <c r="J371" t="s">
        <v>1086</v>
      </c>
      <c r="K371" t="s">
        <v>1087</v>
      </c>
      <c r="L371">
        <v>7800</v>
      </c>
      <c r="M371">
        <v>1949</v>
      </c>
      <c r="N371">
        <v>11</v>
      </c>
      <c r="O371">
        <v>25</v>
      </c>
      <c r="P371" s="3">
        <v>18227</v>
      </c>
      <c r="Q371" s="3">
        <v>45838</v>
      </c>
      <c r="R371">
        <v>75.595470061157727</v>
      </c>
      <c r="S371">
        <v>117.24</v>
      </c>
      <c r="T371">
        <v>21427700000000</v>
      </c>
      <c r="U371">
        <v>78.5</v>
      </c>
      <c r="V371">
        <v>9.6</v>
      </c>
      <c r="W371">
        <v>36.6</v>
      </c>
      <c r="X371">
        <v>328239523</v>
      </c>
    </row>
    <row r="372" spans="1:24" x14ac:dyDescent="0.25">
      <c r="A372">
        <v>184</v>
      </c>
      <c r="B372" t="s">
        <v>168</v>
      </c>
      <c r="C372" t="s">
        <v>787</v>
      </c>
      <c r="D372" t="s">
        <v>23</v>
      </c>
      <c r="E372" t="s">
        <v>784</v>
      </c>
      <c r="F372" t="s">
        <v>172</v>
      </c>
      <c r="G372" t="s">
        <v>168</v>
      </c>
      <c r="H372" t="b">
        <v>0</v>
      </c>
      <c r="I372" t="s">
        <v>1796</v>
      </c>
      <c r="J372" t="s">
        <v>785</v>
      </c>
      <c r="K372" t="s">
        <v>788</v>
      </c>
      <c r="L372">
        <v>9800</v>
      </c>
      <c r="M372">
        <v>1970</v>
      </c>
      <c r="N372">
        <v>3</v>
      </c>
      <c r="O372">
        <v>3</v>
      </c>
      <c r="P372" s="3">
        <v>25630</v>
      </c>
      <c r="Q372" s="3">
        <v>45838</v>
      </c>
      <c r="R372">
        <v>55.326488706365502</v>
      </c>
      <c r="S372">
        <v>110.05</v>
      </c>
      <c r="T372">
        <v>2715518274227</v>
      </c>
      <c r="U372">
        <v>82.5</v>
      </c>
      <c r="V372">
        <v>24.2</v>
      </c>
      <c r="W372">
        <v>60.7</v>
      </c>
      <c r="X372">
        <v>67059887</v>
      </c>
    </row>
    <row r="373" spans="1:24" x14ac:dyDescent="0.25">
      <c r="A373">
        <v>332</v>
      </c>
      <c r="B373" t="s">
        <v>72</v>
      </c>
      <c r="C373" t="s">
        <v>1279</v>
      </c>
      <c r="D373" t="s">
        <v>74</v>
      </c>
      <c r="E373" t="s">
        <v>75</v>
      </c>
      <c r="F373" t="s">
        <v>72</v>
      </c>
      <c r="G373" t="s">
        <v>72</v>
      </c>
      <c r="H373" t="b">
        <v>0</v>
      </c>
      <c r="I373" t="s">
        <v>1797</v>
      </c>
      <c r="J373" t="s">
        <v>1280</v>
      </c>
      <c r="K373" t="s">
        <v>1281</v>
      </c>
      <c r="L373">
        <v>7000</v>
      </c>
      <c r="M373">
        <v>1967</v>
      </c>
      <c r="N373">
        <v>6</v>
      </c>
      <c r="O373">
        <v>6</v>
      </c>
      <c r="P373" s="3">
        <v>24629</v>
      </c>
      <c r="Q373" s="3">
        <v>45838</v>
      </c>
      <c r="R373">
        <v>58.066403712296982</v>
      </c>
      <c r="S373">
        <v>180.44</v>
      </c>
      <c r="T373">
        <v>2611000000000</v>
      </c>
      <c r="U373">
        <v>69.400000000000006</v>
      </c>
      <c r="V373">
        <v>11.2</v>
      </c>
      <c r="W373">
        <v>49.7</v>
      </c>
      <c r="X373">
        <v>1366417754</v>
      </c>
    </row>
    <row r="374" spans="1:24" x14ac:dyDescent="0.25">
      <c r="A374">
        <v>208</v>
      </c>
      <c r="B374" t="s">
        <v>72</v>
      </c>
      <c r="C374" t="s">
        <v>864</v>
      </c>
      <c r="D374" t="s">
        <v>327</v>
      </c>
      <c r="E374" t="s">
        <v>328</v>
      </c>
      <c r="F374" t="s">
        <v>399</v>
      </c>
      <c r="G374" t="s">
        <v>72</v>
      </c>
      <c r="H374" t="b">
        <v>1</v>
      </c>
      <c r="I374" t="s">
        <v>1796</v>
      </c>
      <c r="J374" t="s">
        <v>865</v>
      </c>
      <c r="K374" t="s">
        <v>866</v>
      </c>
      <c r="L374">
        <v>9200</v>
      </c>
      <c r="M374">
        <v>1966</v>
      </c>
      <c r="N374">
        <v>10</v>
      </c>
      <c r="O374">
        <v>24</v>
      </c>
      <c r="P374" s="3">
        <v>24404</v>
      </c>
      <c r="Q374" s="3">
        <v>45838</v>
      </c>
      <c r="R374">
        <v>58.683093771389458</v>
      </c>
      <c r="S374">
        <v>180.75</v>
      </c>
      <c r="T374">
        <v>1699876578871</v>
      </c>
      <c r="U374">
        <v>72.7</v>
      </c>
      <c r="V374">
        <v>11.4</v>
      </c>
      <c r="W374">
        <v>46.2</v>
      </c>
      <c r="X374">
        <v>144373535</v>
      </c>
    </row>
    <row r="375" spans="1:24" x14ac:dyDescent="0.25">
      <c r="A375">
        <v>497</v>
      </c>
      <c r="B375" t="s">
        <v>250</v>
      </c>
      <c r="C375" t="s">
        <v>1783</v>
      </c>
      <c r="D375" t="s">
        <v>32</v>
      </c>
      <c r="E375" t="s">
        <v>1784</v>
      </c>
      <c r="F375" t="s">
        <v>1096</v>
      </c>
      <c r="G375" t="s">
        <v>250</v>
      </c>
      <c r="H375" t="b">
        <v>1</v>
      </c>
      <c r="I375" t="s">
        <v>1796</v>
      </c>
      <c r="J375" t="s">
        <v>1785</v>
      </c>
      <c r="K375" t="s">
        <v>1786</v>
      </c>
      <c r="L375">
        <v>5300</v>
      </c>
      <c r="M375">
        <v>1941</v>
      </c>
      <c r="N375">
        <v>5</v>
      </c>
      <c r="O375">
        <v>19</v>
      </c>
      <c r="P375" s="3">
        <v>15115</v>
      </c>
      <c r="Q375" s="3">
        <v>45838</v>
      </c>
      <c r="R375">
        <v>84.115667074663406</v>
      </c>
      <c r="S375">
        <v>117.24</v>
      </c>
      <c r="T375">
        <v>21427700000000</v>
      </c>
      <c r="U375">
        <v>78.5</v>
      </c>
      <c r="V375">
        <v>9.6</v>
      </c>
      <c r="W375">
        <v>36.6</v>
      </c>
      <c r="X375">
        <v>328239523</v>
      </c>
    </row>
    <row r="376" spans="1:24" x14ac:dyDescent="0.25">
      <c r="A376">
        <v>344</v>
      </c>
      <c r="B376" t="s">
        <v>351</v>
      </c>
      <c r="C376" t="s">
        <v>1317</v>
      </c>
      <c r="D376" t="s">
        <v>32</v>
      </c>
      <c r="E376" t="s">
        <v>1318</v>
      </c>
      <c r="F376" t="s">
        <v>1319</v>
      </c>
      <c r="G376" t="s">
        <v>351</v>
      </c>
      <c r="H376" t="b">
        <v>0</v>
      </c>
      <c r="I376" t="s">
        <v>1797</v>
      </c>
      <c r="J376" t="s">
        <v>1320</v>
      </c>
      <c r="K376" t="s">
        <v>1321</v>
      </c>
      <c r="L376">
        <v>6900</v>
      </c>
      <c r="M376">
        <v>1954</v>
      </c>
      <c r="N376">
        <v>5</v>
      </c>
      <c r="O376">
        <v>1</v>
      </c>
      <c r="P376" s="3">
        <v>19845</v>
      </c>
      <c r="Q376" s="3">
        <v>45838</v>
      </c>
      <c r="R376">
        <v>71.16495550992471</v>
      </c>
      <c r="S376">
        <v>117.24</v>
      </c>
      <c r="T376">
        <v>21427700000000</v>
      </c>
      <c r="U376">
        <v>78.5</v>
      </c>
      <c r="V376">
        <v>9.6</v>
      </c>
      <c r="W376">
        <v>36.6</v>
      </c>
      <c r="X376">
        <v>328239523</v>
      </c>
    </row>
    <row r="377" spans="1:24" x14ac:dyDescent="0.25">
      <c r="A377">
        <v>411</v>
      </c>
      <c r="B377" t="s">
        <v>250</v>
      </c>
      <c r="C377" t="s">
        <v>1519</v>
      </c>
      <c r="D377" t="s">
        <v>105</v>
      </c>
      <c r="E377" t="s">
        <v>827</v>
      </c>
      <c r="F377" t="s">
        <v>1520</v>
      </c>
      <c r="G377" t="s">
        <v>250</v>
      </c>
      <c r="H377" t="b">
        <v>1</v>
      </c>
      <c r="I377" t="s">
        <v>1796</v>
      </c>
      <c r="J377" t="s">
        <v>1521</v>
      </c>
      <c r="K377" t="s">
        <v>905</v>
      </c>
      <c r="L377">
        <v>6200</v>
      </c>
      <c r="M377">
        <v>1964</v>
      </c>
      <c r="N377">
        <v>1</v>
      </c>
      <c r="O377">
        <v>1</v>
      </c>
      <c r="P377" s="3">
        <v>23377</v>
      </c>
      <c r="Q377" s="3">
        <v>45838</v>
      </c>
      <c r="R377">
        <v>61.493508787423828</v>
      </c>
      <c r="S377">
        <v>125.08</v>
      </c>
      <c r="T377">
        <v>19910000000000</v>
      </c>
      <c r="U377">
        <v>77</v>
      </c>
      <c r="V377">
        <v>9.4</v>
      </c>
      <c r="W377">
        <v>59.2</v>
      </c>
      <c r="X377">
        <v>1397715000</v>
      </c>
    </row>
    <row r="378" spans="1:24" x14ac:dyDescent="0.25">
      <c r="A378">
        <v>411</v>
      </c>
      <c r="B378" t="s">
        <v>250</v>
      </c>
      <c r="C378" t="s">
        <v>1522</v>
      </c>
      <c r="D378" t="s">
        <v>105</v>
      </c>
      <c r="E378" t="s">
        <v>827</v>
      </c>
      <c r="F378" t="s">
        <v>1523</v>
      </c>
      <c r="G378" t="s">
        <v>250</v>
      </c>
      <c r="H378" t="b">
        <v>1</v>
      </c>
      <c r="I378" t="s">
        <v>1796</v>
      </c>
      <c r="J378" t="s">
        <v>1521</v>
      </c>
      <c r="K378" t="s">
        <v>1524</v>
      </c>
      <c r="L378">
        <v>6200</v>
      </c>
      <c r="M378">
        <v>1972</v>
      </c>
      <c r="N378">
        <v>1</v>
      </c>
      <c r="O378">
        <v>1</v>
      </c>
      <c r="P378" s="3">
        <v>26299</v>
      </c>
      <c r="Q378" s="3">
        <v>45838</v>
      </c>
      <c r="R378">
        <v>53.493510444128979</v>
      </c>
      <c r="S378">
        <v>125.08</v>
      </c>
      <c r="T378">
        <v>19910000000000</v>
      </c>
      <c r="U378">
        <v>77</v>
      </c>
      <c r="V378">
        <v>9.4</v>
      </c>
      <c r="W378">
        <v>59.2</v>
      </c>
      <c r="X378">
        <v>1397715000</v>
      </c>
    </row>
    <row r="379" spans="1:24" x14ac:dyDescent="0.25">
      <c r="A379">
        <v>99</v>
      </c>
      <c r="B379" t="s">
        <v>59</v>
      </c>
      <c r="C379" t="s">
        <v>472</v>
      </c>
      <c r="D379" t="s">
        <v>32</v>
      </c>
      <c r="E379" t="s">
        <v>61</v>
      </c>
      <c r="F379" t="s">
        <v>473</v>
      </c>
      <c r="G379" t="s">
        <v>59</v>
      </c>
      <c r="H379" t="b">
        <v>0</v>
      </c>
      <c r="I379" t="s">
        <v>1796</v>
      </c>
      <c r="J379" t="s">
        <v>474</v>
      </c>
      <c r="K379" t="s">
        <v>475</v>
      </c>
      <c r="L379">
        <v>17100</v>
      </c>
      <c r="M379">
        <v>1931</v>
      </c>
      <c r="N379">
        <v>3</v>
      </c>
      <c r="O379">
        <v>11</v>
      </c>
      <c r="P379" s="3">
        <v>11393</v>
      </c>
      <c r="Q379" s="3">
        <v>45838</v>
      </c>
      <c r="R379">
        <v>94.304590910400876</v>
      </c>
      <c r="S379">
        <v>117.24</v>
      </c>
      <c r="T379">
        <v>21427700000000</v>
      </c>
      <c r="U379">
        <v>78.5</v>
      </c>
      <c r="V379">
        <v>9.6</v>
      </c>
      <c r="W379">
        <v>36.6</v>
      </c>
      <c r="X379">
        <v>328239523</v>
      </c>
    </row>
    <row r="380" spans="1:24" x14ac:dyDescent="0.25">
      <c r="A380">
        <v>344</v>
      </c>
      <c r="B380" t="s">
        <v>21</v>
      </c>
      <c r="C380" t="s">
        <v>1314</v>
      </c>
      <c r="D380" t="s">
        <v>93</v>
      </c>
      <c r="E380" t="s">
        <v>94</v>
      </c>
      <c r="F380" t="s">
        <v>95</v>
      </c>
      <c r="G380" t="s">
        <v>21</v>
      </c>
      <c r="H380" t="b">
        <v>0</v>
      </c>
      <c r="I380" t="s">
        <v>1797</v>
      </c>
      <c r="J380" t="s">
        <v>1315</v>
      </c>
      <c r="K380" t="s">
        <v>1316</v>
      </c>
      <c r="L380">
        <v>6900</v>
      </c>
      <c r="M380">
        <v>1968</v>
      </c>
      <c r="N380">
        <v>7</v>
      </c>
      <c r="O380">
        <v>9</v>
      </c>
      <c r="P380" s="3">
        <v>25028</v>
      </c>
      <c r="Q380" s="3">
        <v>45838</v>
      </c>
      <c r="R380">
        <v>56.973330186452678</v>
      </c>
      <c r="S380">
        <v>110.96</v>
      </c>
      <c r="T380">
        <v>1394116310769</v>
      </c>
      <c r="U380">
        <v>83.3</v>
      </c>
      <c r="V380">
        <v>14.2</v>
      </c>
      <c r="W380">
        <v>47</v>
      </c>
      <c r="X380">
        <v>47076781</v>
      </c>
    </row>
    <row r="381" spans="1:24" x14ac:dyDescent="0.25">
      <c r="A381">
        <v>141</v>
      </c>
      <c r="B381" t="s">
        <v>292</v>
      </c>
      <c r="C381" t="s">
        <v>622</v>
      </c>
      <c r="D381" t="s">
        <v>532</v>
      </c>
      <c r="E381" t="s">
        <v>533</v>
      </c>
      <c r="F381" t="s">
        <v>292</v>
      </c>
      <c r="G381" t="s">
        <v>292</v>
      </c>
      <c r="H381" t="b">
        <v>1</v>
      </c>
      <c r="I381" t="s">
        <v>1796</v>
      </c>
      <c r="J381" t="s">
        <v>623</v>
      </c>
      <c r="K381" t="s">
        <v>624</v>
      </c>
      <c r="L381">
        <v>12300</v>
      </c>
      <c r="M381">
        <v>1965</v>
      </c>
      <c r="N381">
        <v>7</v>
      </c>
      <c r="O381">
        <v>12</v>
      </c>
      <c r="P381" s="3">
        <v>23935</v>
      </c>
      <c r="Q381" s="3">
        <v>45838</v>
      </c>
      <c r="R381">
        <v>59.967818671454218</v>
      </c>
      <c r="S381">
        <v>113.27</v>
      </c>
      <c r="T381">
        <v>543649976166</v>
      </c>
      <c r="U381">
        <v>76.900000000000006</v>
      </c>
      <c r="V381">
        <v>14.9</v>
      </c>
      <c r="W381">
        <v>29.5</v>
      </c>
      <c r="X381">
        <v>69625582</v>
      </c>
    </row>
    <row r="382" spans="1:24" x14ac:dyDescent="0.25">
      <c r="A382">
        <v>94</v>
      </c>
      <c r="B382" t="s">
        <v>272</v>
      </c>
      <c r="C382" t="s">
        <v>458</v>
      </c>
      <c r="D382" t="s">
        <v>74</v>
      </c>
      <c r="E382" t="s">
        <v>459</v>
      </c>
      <c r="F382" t="s">
        <v>449</v>
      </c>
      <c r="G382" t="s">
        <v>272</v>
      </c>
      <c r="H382" t="b">
        <v>0</v>
      </c>
      <c r="I382" t="s">
        <v>1797</v>
      </c>
      <c r="J382" t="s">
        <v>460</v>
      </c>
      <c r="K382" t="s">
        <v>461</v>
      </c>
      <c r="L382">
        <v>17500</v>
      </c>
      <c r="M382">
        <v>1950</v>
      </c>
      <c r="N382">
        <v>3</v>
      </c>
      <c r="O382">
        <v>20</v>
      </c>
      <c r="P382" s="3">
        <v>18342</v>
      </c>
      <c r="Q382" s="3">
        <v>45838</v>
      </c>
      <c r="R382">
        <v>75.279945242984255</v>
      </c>
      <c r="S382">
        <v>180.44</v>
      </c>
      <c r="T382">
        <v>2611000000000</v>
      </c>
      <c r="U382">
        <v>69.400000000000006</v>
      </c>
      <c r="V382">
        <v>11.2</v>
      </c>
      <c r="W382">
        <v>49.7</v>
      </c>
      <c r="X382">
        <v>1366417754</v>
      </c>
    </row>
    <row r="383" spans="1:24" x14ac:dyDescent="0.25">
      <c r="A383">
        <v>352</v>
      </c>
      <c r="B383" t="s">
        <v>292</v>
      </c>
      <c r="C383" t="s">
        <v>1333</v>
      </c>
      <c r="D383" t="s">
        <v>32</v>
      </c>
      <c r="E383" t="s">
        <v>742</v>
      </c>
      <c r="F383" t="s">
        <v>1219</v>
      </c>
      <c r="G383" t="s">
        <v>292</v>
      </c>
      <c r="H383" t="b">
        <v>0</v>
      </c>
      <c r="I383" t="s">
        <v>1796</v>
      </c>
      <c r="J383" t="s">
        <v>1334</v>
      </c>
      <c r="K383" t="s">
        <v>319</v>
      </c>
      <c r="L383">
        <v>6800</v>
      </c>
      <c r="M383">
        <v>1982</v>
      </c>
      <c r="N383">
        <v>11</v>
      </c>
      <c r="O383">
        <v>1</v>
      </c>
      <c r="P383" s="3">
        <v>30256</v>
      </c>
      <c r="Q383" s="3">
        <v>45838</v>
      </c>
      <c r="R383">
        <v>42.661190965092402</v>
      </c>
      <c r="S383">
        <v>117.24</v>
      </c>
      <c r="T383">
        <v>21427700000000</v>
      </c>
      <c r="U383">
        <v>78.5</v>
      </c>
      <c r="V383">
        <v>9.6</v>
      </c>
      <c r="W383">
        <v>36.6</v>
      </c>
      <c r="X383">
        <v>328239523</v>
      </c>
    </row>
    <row r="384" spans="1:24" x14ac:dyDescent="0.25">
      <c r="A384">
        <v>179</v>
      </c>
      <c r="B384" t="s">
        <v>38</v>
      </c>
      <c r="C384" t="s">
        <v>758</v>
      </c>
      <c r="D384" t="s">
        <v>274</v>
      </c>
      <c r="E384" t="s">
        <v>607</v>
      </c>
      <c r="F384" t="s">
        <v>731</v>
      </c>
      <c r="G384" t="s">
        <v>38</v>
      </c>
      <c r="H384" t="b">
        <v>1</v>
      </c>
      <c r="I384" t="s">
        <v>1796</v>
      </c>
      <c r="J384" t="s">
        <v>759</v>
      </c>
      <c r="K384" t="s">
        <v>319</v>
      </c>
      <c r="L384">
        <v>10100</v>
      </c>
      <c r="M384">
        <v>1979</v>
      </c>
      <c r="N384">
        <v>12</v>
      </c>
      <c r="O384">
        <v>17</v>
      </c>
      <c r="P384" s="3">
        <v>29206</v>
      </c>
      <c r="Q384" s="3">
        <v>45838</v>
      </c>
      <c r="R384">
        <v>45.535271159783306</v>
      </c>
      <c r="S384">
        <v>119.8</v>
      </c>
      <c r="T384">
        <v>1392680589329</v>
      </c>
      <c r="U384">
        <v>82.7</v>
      </c>
      <c r="V384">
        <v>23</v>
      </c>
      <c r="W384">
        <v>47.4</v>
      </c>
      <c r="X384">
        <v>25766605</v>
      </c>
    </row>
    <row r="385" spans="1:24" x14ac:dyDescent="0.25">
      <c r="A385">
        <v>455</v>
      </c>
      <c r="B385" t="s">
        <v>351</v>
      </c>
      <c r="C385" t="s">
        <v>1652</v>
      </c>
      <c r="D385" t="s">
        <v>800</v>
      </c>
      <c r="E385" t="s">
        <v>801</v>
      </c>
      <c r="F385" t="s">
        <v>1653</v>
      </c>
      <c r="G385" t="s">
        <v>351</v>
      </c>
      <c r="H385" t="b">
        <v>1</v>
      </c>
      <c r="I385" t="s">
        <v>1796</v>
      </c>
      <c r="J385" t="s">
        <v>1654</v>
      </c>
      <c r="K385" t="s">
        <v>1655</v>
      </c>
      <c r="L385">
        <v>5600</v>
      </c>
      <c r="M385">
        <v>1957</v>
      </c>
      <c r="N385">
        <v>10</v>
      </c>
      <c r="O385">
        <v>23</v>
      </c>
      <c r="P385" s="3">
        <v>21116</v>
      </c>
      <c r="Q385" s="3">
        <v>45838</v>
      </c>
      <c r="R385">
        <v>67.685818585826524</v>
      </c>
      <c r="S385">
        <v>115.16</v>
      </c>
      <c r="T385">
        <v>2029000000000</v>
      </c>
      <c r="U385">
        <v>82.6</v>
      </c>
      <c r="V385">
        <v>15.6</v>
      </c>
      <c r="W385">
        <v>33.200000000000003</v>
      </c>
      <c r="X385">
        <v>51709098</v>
      </c>
    </row>
    <row r="386" spans="1:24" x14ac:dyDescent="0.25">
      <c r="A386">
        <v>14</v>
      </c>
      <c r="B386" t="s">
        <v>38</v>
      </c>
      <c r="C386" t="s">
        <v>99</v>
      </c>
      <c r="D386" t="s">
        <v>32</v>
      </c>
      <c r="E386" t="s">
        <v>100</v>
      </c>
      <c r="F386" t="s">
        <v>90</v>
      </c>
      <c r="G386" t="s">
        <v>38</v>
      </c>
      <c r="H386" t="b">
        <v>1</v>
      </c>
      <c r="I386" t="s">
        <v>1796</v>
      </c>
      <c r="J386" t="s">
        <v>101</v>
      </c>
      <c r="K386" t="s">
        <v>102</v>
      </c>
      <c r="L386">
        <v>76000</v>
      </c>
      <c r="M386">
        <v>1973</v>
      </c>
      <c r="N386">
        <v>8</v>
      </c>
      <c r="O386">
        <v>21</v>
      </c>
      <c r="P386" s="3">
        <v>26897</v>
      </c>
      <c r="Q386" s="3">
        <v>45838</v>
      </c>
      <c r="R386">
        <v>51.85830147742535</v>
      </c>
      <c r="S386">
        <v>117.24</v>
      </c>
      <c r="T386">
        <v>21427700000000</v>
      </c>
      <c r="U386">
        <v>78.5</v>
      </c>
      <c r="V386">
        <v>9.6</v>
      </c>
      <c r="W386">
        <v>36.6</v>
      </c>
      <c r="X386">
        <v>328239523</v>
      </c>
    </row>
    <row r="387" spans="1:24" x14ac:dyDescent="0.25">
      <c r="A387">
        <v>466</v>
      </c>
      <c r="B387" t="s">
        <v>351</v>
      </c>
      <c r="C387" t="s">
        <v>1702</v>
      </c>
      <c r="D387" t="s">
        <v>680</v>
      </c>
      <c r="E387" t="s">
        <v>1703</v>
      </c>
      <c r="F387" t="s">
        <v>1704</v>
      </c>
      <c r="G387" t="s">
        <v>351</v>
      </c>
      <c r="H387" t="b">
        <v>1</v>
      </c>
      <c r="I387" t="s">
        <v>1796</v>
      </c>
      <c r="J387" t="s">
        <v>1705</v>
      </c>
      <c r="K387" t="s">
        <v>1706</v>
      </c>
      <c r="L387">
        <v>5500</v>
      </c>
      <c r="M387">
        <v>1943</v>
      </c>
      <c r="N387">
        <v>3</v>
      </c>
      <c r="O387">
        <v>20</v>
      </c>
      <c r="P387" s="3">
        <v>15785</v>
      </c>
      <c r="Q387" s="3">
        <v>45838</v>
      </c>
      <c r="R387">
        <v>82.279951180894571</v>
      </c>
      <c r="S387">
        <v>110.62</v>
      </c>
      <c r="T387">
        <v>2001244392042</v>
      </c>
      <c r="U387">
        <v>82.9</v>
      </c>
      <c r="V387">
        <v>24.3</v>
      </c>
      <c r="W387">
        <v>59.1</v>
      </c>
      <c r="X387">
        <v>60297396</v>
      </c>
    </row>
    <row r="388" spans="1:24" x14ac:dyDescent="0.25">
      <c r="A388">
        <v>144</v>
      </c>
      <c r="B388" t="s">
        <v>30</v>
      </c>
      <c r="C388" t="s">
        <v>633</v>
      </c>
      <c r="D388" t="s">
        <v>32</v>
      </c>
      <c r="E388" t="s">
        <v>634</v>
      </c>
      <c r="F388" t="s">
        <v>635</v>
      </c>
      <c r="G388" t="s">
        <v>30</v>
      </c>
      <c r="H388" t="b">
        <v>1</v>
      </c>
      <c r="I388" t="s">
        <v>1796</v>
      </c>
      <c r="J388" t="s">
        <v>636</v>
      </c>
      <c r="K388" t="s">
        <v>637</v>
      </c>
      <c r="L388">
        <v>12100</v>
      </c>
      <c r="M388">
        <v>1950</v>
      </c>
      <c r="N388">
        <v>7</v>
      </c>
      <c r="O388">
        <v>18</v>
      </c>
      <c r="P388" s="3">
        <v>18462</v>
      </c>
      <c r="Q388" s="3">
        <v>45838</v>
      </c>
      <c r="R388">
        <v>74.951403148528399</v>
      </c>
      <c r="S388">
        <v>117.24</v>
      </c>
      <c r="T388">
        <v>21427700000000</v>
      </c>
      <c r="U388">
        <v>78.5</v>
      </c>
      <c r="V388">
        <v>9.6</v>
      </c>
      <c r="W388">
        <v>36.6</v>
      </c>
      <c r="X388">
        <v>328239523</v>
      </c>
    </row>
    <row r="389" spans="1:24" x14ac:dyDescent="0.25">
      <c r="A389">
        <v>332</v>
      </c>
      <c r="B389" t="s">
        <v>72</v>
      </c>
      <c r="C389" t="s">
        <v>1282</v>
      </c>
      <c r="D389" t="s">
        <v>74</v>
      </c>
      <c r="E389" t="s">
        <v>75</v>
      </c>
      <c r="F389" t="s">
        <v>72</v>
      </c>
      <c r="G389" t="s">
        <v>72</v>
      </c>
      <c r="H389" t="b">
        <v>0</v>
      </c>
      <c r="I389" t="s">
        <v>1796</v>
      </c>
      <c r="J389" t="s">
        <v>1280</v>
      </c>
      <c r="K389" t="s">
        <v>1283</v>
      </c>
      <c r="L389">
        <v>7000</v>
      </c>
      <c r="M389">
        <v>1964</v>
      </c>
      <c r="N389">
        <v>9</v>
      </c>
      <c r="O389">
        <v>6</v>
      </c>
      <c r="P389" s="3">
        <v>23626</v>
      </c>
      <c r="Q389" s="3">
        <v>45838</v>
      </c>
      <c r="R389">
        <v>60.81179899319968</v>
      </c>
      <c r="S389">
        <v>180.44</v>
      </c>
      <c r="T389">
        <v>2611000000000</v>
      </c>
      <c r="U389">
        <v>69.400000000000006</v>
      </c>
      <c r="V389">
        <v>11.2</v>
      </c>
      <c r="W389">
        <v>49.7</v>
      </c>
      <c r="X389">
        <v>1366417754</v>
      </c>
    </row>
    <row r="390" spans="1:24" x14ac:dyDescent="0.25">
      <c r="A390">
        <v>55</v>
      </c>
      <c r="B390" t="s">
        <v>38</v>
      </c>
      <c r="C390" t="s">
        <v>287</v>
      </c>
      <c r="D390" t="s">
        <v>74</v>
      </c>
      <c r="E390" t="s">
        <v>288</v>
      </c>
      <c r="F390" t="s">
        <v>289</v>
      </c>
      <c r="G390" t="s">
        <v>38</v>
      </c>
      <c r="H390" t="b">
        <v>1</v>
      </c>
      <c r="I390" t="s">
        <v>1796</v>
      </c>
      <c r="J390" t="s">
        <v>290</v>
      </c>
      <c r="K390" t="s">
        <v>291</v>
      </c>
      <c r="L390">
        <v>25600</v>
      </c>
      <c r="M390">
        <v>1945</v>
      </c>
      <c r="N390">
        <v>7</v>
      </c>
      <c r="O390">
        <v>18</v>
      </c>
      <c r="P390" s="3">
        <v>16636</v>
      </c>
      <c r="Q390" s="3">
        <v>45838</v>
      </c>
      <c r="R390">
        <v>79.951394287645755</v>
      </c>
      <c r="S390">
        <v>180.44</v>
      </c>
      <c r="T390">
        <v>2611000000000</v>
      </c>
      <c r="U390">
        <v>69.400000000000006</v>
      </c>
      <c r="V390">
        <v>11.2</v>
      </c>
      <c r="W390">
        <v>49.7</v>
      </c>
      <c r="X390">
        <v>1366417754</v>
      </c>
    </row>
    <row r="391" spans="1:24" x14ac:dyDescent="0.25">
      <c r="A391">
        <v>352</v>
      </c>
      <c r="B391" t="s">
        <v>72</v>
      </c>
      <c r="C391" t="s">
        <v>1325</v>
      </c>
      <c r="D391" t="s">
        <v>680</v>
      </c>
      <c r="E391" t="s">
        <v>681</v>
      </c>
      <c r="F391" t="s">
        <v>135</v>
      </c>
      <c r="G391" t="s">
        <v>72</v>
      </c>
      <c r="H391" t="b">
        <v>1</v>
      </c>
      <c r="I391" t="s">
        <v>1796</v>
      </c>
      <c r="J391" t="s">
        <v>1326</v>
      </c>
      <c r="K391" t="s">
        <v>1327</v>
      </c>
      <c r="L391">
        <v>6800</v>
      </c>
      <c r="M391">
        <v>1936</v>
      </c>
      <c r="N391">
        <v>9</v>
      </c>
      <c r="O391">
        <v>29</v>
      </c>
      <c r="P391" s="3">
        <v>13422</v>
      </c>
      <c r="Q391" s="3">
        <v>45838</v>
      </c>
      <c r="R391">
        <v>88.748821221062883</v>
      </c>
      <c r="S391">
        <v>110.62</v>
      </c>
      <c r="T391">
        <v>2001244392042</v>
      </c>
      <c r="U391">
        <v>82.9</v>
      </c>
      <c r="V391">
        <v>24.3</v>
      </c>
      <c r="W391">
        <v>59.1</v>
      </c>
      <c r="X391">
        <v>60297396</v>
      </c>
    </row>
    <row r="392" spans="1:24" x14ac:dyDescent="0.25">
      <c r="A392">
        <v>167</v>
      </c>
      <c r="B392" t="s">
        <v>21</v>
      </c>
      <c r="C392" t="s">
        <v>721</v>
      </c>
      <c r="D392" t="s">
        <v>105</v>
      </c>
      <c r="E392" t="s">
        <v>602</v>
      </c>
      <c r="F392" t="s">
        <v>247</v>
      </c>
      <c r="G392" t="s">
        <v>21</v>
      </c>
      <c r="H392" t="b">
        <v>1</v>
      </c>
      <c r="I392" t="s">
        <v>1796</v>
      </c>
      <c r="J392" t="s">
        <v>549</v>
      </c>
      <c r="K392" t="s">
        <v>722</v>
      </c>
      <c r="L392">
        <v>10500</v>
      </c>
      <c r="M392">
        <v>1984</v>
      </c>
      <c r="N392">
        <v>1</v>
      </c>
      <c r="O392">
        <v>1</v>
      </c>
      <c r="P392" s="3">
        <v>30682</v>
      </c>
      <c r="Q392" s="3">
        <v>45838</v>
      </c>
      <c r="R392">
        <v>41.493514112508961</v>
      </c>
      <c r="S392">
        <v>125.08</v>
      </c>
      <c r="T392">
        <v>19910000000000</v>
      </c>
      <c r="U392">
        <v>77</v>
      </c>
      <c r="V392">
        <v>9.4</v>
      </c>
      <c r="W392">
        <v>59.2</v>
      </c>
      <c r="X392">
        <v>1397715000</v>
      </c>
    </row>
    <row r="393" spans="1:24" x14ac:dyDescent="0.25">
      <c r="A393">
        <v>365</v>
      </c>
      <c r="B393" t="s">
        <v>250</v>
      </c>
      <c r="C393" t="s">
        <v>1374</v>
      </c>
      <c r="D393" t="s">
        <v>1195</v>
      </c>
      <c r="E393" t="s">
        <v>1370</v>
      </c>
      <c r="F393" t="s">
        <v>1371</v>
      </c>
      <c r="G393" t="s">
        <v>250</v>
      </c>
      <c r="H393" t="b">
        <v>0</v>
      </c>
      <c r="I393" t="s">
        <v>1797</v>
      </c>
      <c r="J393" t="s">
        <v>1372</v>
      </c>
      <c r="K393" t="s">
        <v>1375</v>
      </c>
      <c r="L393">
        <v>6700</v>
      </c>
      <c r="M393">
        <v>1976</v>
      </c>
      <c r="N393">
        <v>1</v>
      </c>
      <c r="O393">
        <v>1</v>
      </c>
      <c r="P393" s="3">
        <v>27760</v>
      </c>
      <c r="Q393" s="3">
        <v>45838</v>
      </c>
      <c r="R393">
        <v>49.493511471280733</v>
      </c>
      <c r="S393">
        <v>110.35</v>
      </c>
      <c r="T393">
        <v>348078018464</v>
      </c>
      <c r="U393">
        <v>81</v>
      </c>
      <c r="V393">
        <v>32.4</v>
      </c>
      <c r="W393">
        <v>23.8</v>
      </c>
      <c r="X393">
        <v>5818553</v>
      </c>
    </row>
    <row r="394" spans="1:24" x14ac:dyDescent="0.25">
      <c r="A394">
        <v>305</v>
      </c>
      <c r="B394" t="s">
        <v>250</v>
      </c>
      <c r="C394" t="s">
        <v>1162</v>
      </c>
      <c r="D394" t="s">
        <v>226</v>
      </c>
      <c r="E394" t="s">
        <v>227</v>
      </c>
      <c r="F394" t="s">
        <v>1089</v>
      </c>
      <c r="G394" t="s">
        <v>250</v>
      </c>
      <c r="H394" t="b">
        <v>0</v>
      </c>
      <c r="I394" t="s">
        <v>1796</v>
      </c>
      <c r="J394" t="s">
        <v>1163</v>
      </c>
      <c r="K394" t="s">
        <v>1164</v>
      </c>
      <c r="L394">
        <v>7400</v>
      </c>
      <c r="M394">
        <v>1952</v>
      </c>
      <c r="N394">
        <v>8</v>
      </c>
      <c r="O394">
        <v>11</v>
      </c>
      <c r="P394" s="3">
        <v>19217</v>
      </c>
      <c r="Q394" s="3">
        <v>45838</v>
      </c>
      <c r="R394">
        <v>72.882977542639381</v>
      </c>
      <c r="S394">
        <v>119.62</v>
      </c>
      <c r="T394">
        <v>2827113184696</v>
      </c>
      <c r="U394">
        <v>81.3</v>
      </c>
      <c r="V394">
        <v>25.5</v>
      </c>
      <c r="W394">
        <v>30.6</v>
      </c>
      <c r="X394">
        <v>66834405</v>
      </c>
    </row>
    <row r="395" spans="1:24" x14ac:dyDescent="0.25">
      <c r="A395">
        <v>397</v>
      </c>
      <c r="B395" t="s">
        <v>49</v>
      </c>
      <c r="C395" t="s">
        <v>1465</v>
      </c>
      <c r="D395" t="s">
        <v>32</v>
      </c>
      <c r="E395" t="s">
        <v>61</v>
      </c>
      <c r="F395" t="s">
        <v>204</v>
      </c>
      <c r="G395" t="s">
        <v>49</v>
      </c>
      <c r="H395" t="b">
        <v>1</v>
      </c>
      <c r="I395" t="s">
        <v>1796</v>
      </c>
      <c r="J395" t="s">
        <v>1466</v>
      </c>
      <c r="K395" t="s">
        <v>617</v>
      </c>
      <c r="L395">
        <v>6400</v>
      </c>
      <c r="M395">
        <v>1953</v>
      </c>
      <c r="N395">
        <v>6</v>
      </c>
      <c r="O395">
        <v>14</v>
      </c>
      <c r="P395" s="3">
        <v>19524</v>
      </c>
      <c r="Q395" s="3">
        <v>45838</v>
      </c>
      <c r="R395">
        <v>72.044481116153477</v>
      </c>
      <c r="S395">
        <v>117.24</v>
      </c>
      <c r="T395">
        <v>21427700000000</v>
      </c>
      <c r="U395">
        <v>78.5</v>
      </c>
      <c r="V395">
        <v>9.6</v>
      </c>
      <c r="W395">
        <v>36.6</v>
      </c>
      <c r="X395">
        <v>328239523</v>
      </c>
    </row>
    <row r="396" spans="1:24" x14ac:dyDescent="0.25">
      <c r="A396">
        <v>138</v>
      </c>
      <c r="B396" t="s">
        <v>590</v>
      </c>
      <c r="C396" t="s">
        <v>613</v>
      </c>
      <c r="D396" t="s">
        <v>32</v>
      </c>
      <c r="E396" t="s">
        <v>614</v>
      </c>
      <c r="F396" t="s">
        <v>615</v>
      </c>
      <c r="G396" t="s">
        <v>590</v>
      </c>
      <c r="H396" t="b">
        <v>1</v>
      </c>
      <c r="I396" t="s">
        <v>1796</v>
      </c>
      <c r="J396" t="s">
        <v>616</v>
      </c>
      <c r="K396" t="s">
        <v>617</v>
      </c>
      <c r="L396">
        <v>12900</v>
      </c>
      <c r="M396">
        <v>1947</v>
      </c>
      <c r="N396">
        <v>7</v>
      </c>
      <c r="O396">
        <v>29</v>
      </c>
      <c r="P396" s="3">
        <v>17377</v>
      </c>
      <c r="Q396" s="3">
        <v>45838</v>
      </c>
      <c r="R396">
        <v>77.921296135851676</v>
      </c>
      <c r="S396">
        <v>117.24</v>
      </c>
      <c r="T396">
        <v>21427700000000</v>
      </c>
      <c r="U396">
        <v>78.5</v>
      </c>
      <c r="V396">
        <v>9.6</v>
      </c>
      <c r="W396">
        <v>36.6</v>
      </c>
      <c r="X396">
        <v>328239523</v>
      </c>
    </row>
    <row r="397" spans="1:24" x14ac:dyDescent="0.25">
      <c r="A397">
        <v>405</v>
      </c>
      <c r="B397" t="s">
        <v>250</v>
      </c>
      <c r="C397" t="s">
        <v>1499</v>
      </c>
      <c r="D397" t="s">
        <v>665</v>
      </c>
      <c r="E397" t="s">
        <v>1500</v>
      </c>
      <c r="F397" t="s">
        <v>1501</v>
      </c>
      <c r="G397" t="s">
        <v>250</v>
      </c>
      <c r="H397" t="b">
        <v>1</v>
      </c>
      <c r="I397" t="s">
        <v>1796</v>
      </c>
      <c r="J397" t="s">
        <v>234</v>
      </c>
      <c r="K397" t="s">
        <v>1502</v>
      </c>
      <c r="L397">
        <v>6300</v>
      </c>
      <c r="M397">
        <v>1926</v>
      </c>
      <c r="N397">
        <v>7</v>
      </c>
      <c r="O397">
        <v>16</v>
      </c>
      <c r="P397" s="3">
        <v>9694</v>
      </c>
      <c r="Q397" s="3">
        <v>45838</v>
      </c>
      <c r="R397">
        <v>98.956878850102669</v>
      </c>
      <c r="S397">
        <v>108.15</v>
      </c>
      <c r="T397">
        <v>395098666122</v>
      </c>
      <c r="U397">
        <v>82.8</v>
      </c>
      <c r="V397">
        <v>23.1</v>
      </c>
      <c r="W397">
        <v>25.3</v>
      </c>
      <c r="X397">
        <v>9053300</v>
      </c>
    </row>
    <row r="398" spans="1:24" x14ac:dyDescent="0.25">
      <c r="A398">
        <v>104</v>
      </c>
      <c r="B398" t="s">
        <v>21</v>
      </c>
      <c r="C398" t="s">
        <v>496</v>
      </c>
      <c r="D398" t="s">
        <v>497</v>
      </c>
      <c r="E398" t="s">
        <v>498</v>
      </c>
      <c r="F398" t="s">
        <v>499</v>
      </c>
      <c r="G398" t="s">
        <v>21</v>
      </c>
      <c r="H398" t="b">
        <v>0</v>
      </c>
      <c r="I398" t="s">
        <v>1796</v>
      </c>
      <c r="J398" t="s">
        <v>500</v>
      </c>
      <c r="K398" t="s">
        <v>316</v>
      </c>
      <c r="L398">
        <v>16200</v>
      </c>
      <c r="M398">
        <v>1947</v>
      </c>
      <c r="N398">
        <v>10</v>
      </c>
      <c r="O398">
        <v>4</v>
      </c>
      <c r="P398" s="3">
        <v>17444</v>
      </c>
      <c r="Q398" s="3">
        <v>45838</v>
      </c>
      <c r="R398">
        <v>77.737861722405128</v>
      </c>
      <c r="S398">
        <v>110.51</v>
      </c>
      <c r="T398">
        <v>530832908738</v>
      </c>
      <c r="U398">
        <v>82.5</v>
      </c>
      <c r="V398">
        <v>27.9</v>
      </c>
      <c r="W398">
        <v>49.1</v>
      </c>
      <c r="X398">
        <v>10285453</v>
      </c>
    </row>
    <row r="399" spans="1:24" x14ac:dyDescent="0.25">
      <c r="A399">
        <v>59</v>
      </c>
      <c r="B399" t="s">
        <v>30</v>
      </c>
      <c r="C399" t="s">
        <v>312</v>
      </c>
      <c r="D399" t="s">
        <v>158</v>
      </c>
      <c r="E399" t="s">
        <v>313</v>
      </c>
      <c r="F399" t="s">
        <v>314</v>
      </c>
      <c r="G399" t="s">
        <v>30</v>
      </c>
      <c r="H399" t="b">
        <v>0</v>
      </c>
      <c r="I399" t="s">
        <v>1796</v>
      </c>
      <c r="J399" t="s">
        <v>315</v>
      </c>
      <c r="K399" t="s">
        <v>316</v>
      </c>
      <c r="L399">
        <v>24600</v>
      </c>
      <c r="M399">
        <v>1966</v>
      </c>
      <c r="N399">
        <v>5</v>
      </c>
      <c r="O399">
        <v>9</v>
      </c>
      <c r="P399" s="3">
        <v>24236</v>
      </c>
      <c r="Q399" s="3">
        <v>45838</v>
      </c>
      <c r="R399">
        <v>59.143052703627653</v>
      </c>
      <c r="S399">
        <v>112.85</v>
      </c>
      <c r="T399">
        <v>3845630030824</v>
      </c>
      <c r="U399">
        <v>80.900000000000006</v>
      </c>
      <c r="V399">
        <v>11.5</v>
      </c>
      <c r="W399">
        <v>48.8</v>
      </c>
      <c r="X399">
        <v>83132799</v>
      </c>
    </row>
    <row r="400" spans="1:24" x14ac:dyDescent="0.25">
      <c r="A400">
        <v>486</v>
      </c>
      <c r="B400" t="s">
        <v>21</v>
      </c>
      <c r="C400" t="s">
        <v>1748</v>
      </c>
      <c r="D400" t="s">
        <v>208</v>
      </c>
      <c r="E400" t="s">
        <v>1081</v>
      </c>
      <c r="F400" t="s">
        <v>1743</v>
      </c>
      <c r="G400" t="s">
        <v>21</v>
      </c>
      <c r="H400" t="b">
        <v>0</v>
      </c>
      <c r="I400" t="s">
        <v>1796</v>
      </c>
      <c r="J400" t="s">
        <v>1746</v>
      </c>
      <c r="K400" t="s">
        <v>316</v>
      </c>
      <c r="L400">
        <v>5400</v>
      </c>
      <c r="M400">
        <v>1963</v>
      </c>
      <c r="N400">
        <v>7</v>
      </c>
      <c r="O400">
        <v>13</v>
      </c>
      <c r="P400" s="3">
        <v>23205</v>
      </c>
      <c r="Q400" s="3">
        <v>45838</v>
      </c>
      <c r="R400">
        <v>61.965103646082312</v>
      </c>
      <c r="S400">
        <v>118.06</v>
      </c>
      <c r="T400">
        <v>446314739528</v>
      </c>
      <c r="U400">
        <v>81.599999999999994</v>
      </c>
      <c r="V400">
        <v>25.4</v>
      </c>
      <c r="W400">
        <v>51.4</v>
      </c>
      <c r="X400">
        <v>8877067</v>
      </c>
    </row>
    <row r="401" spans="1:24" x14ac:dyDescent="0.25">
      <c r="A401">
        <v>397</v>
      </c>
      <c r="B401" t="s">
        <v>590</v>
      </c>
      <c r="C401" t="s">
        <v>1462</v>
      </c>
      <c r="D401" t="s">
        <v>32</v>
      </c>
      <c r="E401" t="s">
        <v>1285</v>
      </c>
      <c r="F401" t="s">
        <v>1463</v>
      </c>
      <c r="G401" t="s">
        <v>590</v>
      </c>
      <c r="H401" t="b">
        <v>1</v>
      </c>
      <c r="I401" t="s">
        <v>1796</v>
      </c>
      <c r="J401" t="s">
        <v>1464</v>
      </c>
      <c r="K401" t="s">
        <v>266</v>
      </c>
      <c r="L401">
        <v>6400</v>
      </c>
      <c r="M401">
        <v>1960</v>
      </c>
      <c r="N401">
        <v>4</v>
      </c>
      <c r="O401">
        <v>10</v>
      </c>
      <c r="P401" s="3">
        <v>22016</v>
      </c>
      <c r="Q401" s="3">
        <v>45838</v>
      </c>
      <c r="R401">
        <v>65.219728709503471</v>
      </c>
      <c r="S401">
        <v>117.24</v>
      </c>
      <c r="T401">
        <v>21427700000000</v>
      </c>
      <c r="U401">
        <v>78.5</v>
      </c>
      <c r="V401">
        <v>9.6</v>
      </c>
      <c r="W401">
        <v>36.6</v>
      </c>
      <c r="X401">
        <v>328239523</v>
      </c>
    </row>
    <row r="402" spans="1:24" x14ac:dyDescent="0.25">
      <c r="A402">
        <v>147</v>
      </c>
      <c r="B402" t="s">
        <v>462</v>
      </c>
      <c r="C402" t="s">
        <v>642</v>
      </c>
      <c r="D402" t="s">
        <v>32</v>
      </c>
      <c r="E402" t="s">
        <v>61</v>
      </c>
      <c r="F402" t="s">
        <v>465</v>
      </c>
      <c r="G402" t="s">
        <v>462</v>
      </c>
      <c r="H402" t="b">
        <v>1</v>
      </c>
      <c r="I402" t="s">
        <v>1796</v>
      </c>
      <c r="J402" t="s">
        <v>643</v>
      </c>
      <c r="K402" t="s">
        <v>266</v>
      </c>
      <c r="L402">
        <v>11600</v>
      </c>
      <c r="M402">
        <v>1940</v>
      </c>
      <c r="N402">
        <v>5</v>
      </c>
      <c r="O402">
        <v>10</v>
      </c>
      <c r="P402" s="3">
        <v>14741</v>
      </c>
      <c r="Q402" s="3">
        <v>45838</v>
      </c>
      <c r="R402">
        <v>85.137590729657461</v>
      </c>
      <c r="S402">
        <v>117.24</v>
      </c>
      <c r="T402">
        <v>21427700000000</v>
      </c>
      <c r="U402">
        <v>78.5</v>
      </c>
      <c r="V402">
        <v>9.6</v>
      </c>
      <c r="W402">
        <v>36.6</v>
      </c>
      <c r="X402">
        <v>328239523</v>
      </c>
    </row>
    <row r="403" spans="1:24" x14ac:dyDescent="0.25">
      <c r="A403">
        <v>50</v>
      </c>
      <c r="B403" t="s">
        <v>49</v>
      </c>
      <c r="C403" t="s">
        <v>263</v>
      </c>
      <c r="D403" t="s">
        <v>32</v>
      </c>
      <c r="E403" t="s">
        <v>61</v>
      </c>
      <c r="F403" t="s">
        <v>264</v>
      </c>
      <c r="G403" t="s">
        <v>49</v>
      </c>
      <c r="H403" t="b">
        <v>1</v>
      </c>
      <c r="I403" t="s">
        <v>1796</v>
      </c>
      <c r="J403" t="s">
        <v>265</v>
      </c>
      <c r="K403" t="s">
        <v>266</v>
      </c>
      <c r="L403">
        <v>27800</v>
      </c>
      <c r="M403">
        <v>1947</v>
      </c>
      <c r="N403">
        <v>2</v>
      </c>
      <c r="O403">
        <v>14</v>
      </c>
      <c r="P403" s="3">
        <v>17212</v>
      </c>
      <c r="Q403" s="3">
        <v>45838</v>
      </c>
      <c r="R403">
        <v>78.37303760180211</v>
      </c>
      <c r="S403">
        <v>117.24</v>
      </c>
      <c r="T403">
        <v>21427700000000</v>
      </c>
      <c r="U403">
        <v>78.5</v>
      </c>
      <c r="V403">
        <v>9.6</v>
      </c>
      <c r="W403">
        <v>36.6</v>
      </c>
      <c r="X403">
        <v>328239523</v>
      </c>
    </row>
    <row r="404" spans="1:24" x14ac:dyDescent="0.25">
      <c r="A404">
        <v>10</v>
      </c>
      <c r="B404" t="s">
        <v>38</v>
      </c>
      <c r="C404" t="s">
        <v>79</v>
      </c>
      <c r="D404" t="s">
        <v>32</v>
      </c>
      <c r="E404" t="s">
        <v>80</v>
      </c>
      <c r="F404" t="s">
        <v>56</v>
      </c>
      <c r="G404" t="s">
        <v>38</v>
      </c>
      <c r="H404" t="b">
        <v>1</v>
      </c>
      <c r="I404" t="s">
        <v>1796</v>
      </c>
      <c r="J404" t="s">
        <v>81</v>
      </c>
      <c r="K404" t="s">
        <v>82</v>
      </c>
      <c r="L404">
        <v>80700</v>
      </c>
      <c r="M404">
        <v>1956</v>
      </c>
      <c r="N404">
        <v>3</v>
      </c>
      <c r="O404">
        <v>24</v>
      </c>
      <c r="P404" s="3">
        <v>20538</v>
      </c>
      <c r="Q404" s="3">
        <v>45838</v>
      </c>
      <c r="R404">
        <v>69.266270337922407</v>
      </c>
      <c r="S404">
        <v>117.24</v>
      </c>
      <c r="T404">
        <v>21427700000000</v>
      </c>
      <c r="U404">
        <v>78.5</v>
      </c>
      <c r="V404">
        <v>9.6</v>
      </c>
      <c r="W404">
        <v>36.6</v>
      </c>
      <c r="X404">
        <v>328239523</v>
      </c>
    </row>
    <row r="405" spans="1:24" x14ac:dyDescent="0.25">
      <c r="A405">
        <v>94</v>
      </c>
      <c r="B405" t="s">
        <v>49</v>
      </c>
      <c r="C405" t="s">
        <v>452</v>
      </c>
      <c r="D405" t="s">
        <v>32</v>
      </c>
      <c r="E405" t="s">
        <v>414</v>
      </c>
      <c r="F405" t="s">
        <v>204</v>
      </c>
      <c r="G405" t="s">
        <v>49</v>
      </c>
      <c r="H405" t="b">
        <v>1</v>
      </c>
      <c r="I405" t="s">
        <v>1796</v>
      </c>
      <c r="J405" t="s">
        <v>453</v>
      </c>
      <c r="K405" t="s">
        <v>82</v>
      </c>
      <c r="L405">
        <v>17500</v>
      </c>
      <c r="M405">
        <v>1956</v>
      </c>
      <c r="N405">
        <v>6</v>
      </c>
      <c r="O405">
        <v>11</v>
      </c>
      <c r="P405" s="3">
        <v>20617</v>
      </c>
      <c r="Q405" s="3">
        <v>45838</v>
      </c>
      <c r="R405">
        <v>69.049984355444309</v>
      </c>
      <c r="S405">
        <v>117.24</v>
      </c>
      <c r="T405">
        <v>21427700000000</v>
      </c>
      <c r="U405">
        <v>78.5</v>
      </c>
      <c r="V405">
        <v>9.6</v>
      </c>
      <c r="W405">
        <v>36.6</v>
      </c>
      <c r="X405">
        <v>328239523</v>
      </c>
    </row>
    <row r="406" spans="1:24" x14ac:dyDescent="0.25">
      <c r="A406">
        <v>305</v>
      </c>
      <c r="B406" t="s">
        <v>250</v>
      </c>
      <c r="C406" t="s">
        <v>1169</v>
      </c>
      <c r="D406" t="s">
        <v>32</v>
      </c>
      <c r="E406" t="s">
        <v>1170</v>
      </c>
      <c r="F406" t="s">
        <v>1171</v>
      </c>
      <c r="G406" t="s">
        <v>250</v>
      </c>
      <c r="H406" t="b">
        <v>1</v>
      </c>
      <c r="I406" t="s">
        <v>1796</v>
      </c>
      <c r="J406" t="s">
        <v>1172</v>
      </c>
      <c r="K406" t="s">
        <v>1173</v>
      </c>
      <c r="L406">
        <v>7400</v>
      </c>
      <c r="M406">
        <v>1951</v>
      </c>
      <c r="N406">
        <v>3</v>
      </c>
      <c r="O406">
        <v>31</v>
      </c>
      <c r="P406" s="3">
        <v>18718</v>
      </c>
      <c r="Q406" s="3">
        <v>45838</v>
      </c>
      <c r="R406">
        <v>74.24983573045192</v>
      </c>
      <c r="S406">
        <v>117.24</v>
      </c>
      <c r="T406">
        <v>21427700000000</v>
      </c>
      <c r="U406">
        <v>78.5</v>
      </c>
      <c r="V406">
        <v>9.6</v>
      </c>
      <c r="W406">
        <v>36.6</v>
      </c>
      <c r="X406">
        <v>328239523</v>
      </c>
    </row>
    <row r="407" spans="1:24" x14ac:dyDescent="0.25">
      <c r="A407">
        <v>497</v>
      </c>
      <c r="B407" t="s">
        <v>103</v>
      </c>
      <c r="C407" t="s">
        <v>1774</v>
      </c>
      <c r="D407" t="s">
        <v>32</v>
      </c>
      <c r="E407" t="s">
        <v>886</v>
      </c>
      <c r="F407" t="s">
        <v>1183</v>
      </c>
      <c r="G407" t="s">
        <v>103</v>
      </c>
      <c r="H407" t="b">
        <v>1</v>
      </c>
      <c r="I407" t="s">
        <v>1796</v>
      </c>
      <c r="J407" t="s">
        <v>1772</v>
      </c>
      <c r="K407" t="s">
        <v>1775</v>
      </c>
      <c r="L407">
        <v>5300</v>
      </c>
      <c r="M407">
        <v>1936</v>
      </c>
      <c r="N407">
        <v>12</v>
      </c>
      <c r="O407">
        <v>24</v>
      </c>
      <c r="P407" s="3">
        <v>13508</v>
      </c>
      <c r="Q407" s="3">
        <v>45838</v>
      </c>
      <c r="R407">
        <v>88.51336963465458</v>
      </c>
      <c r="S407">
        <v>117.24</v>
      </c>
      <c r="T407">
        <v>21427700000000</v>
      </c>
      <c r="U407">
        <v>78.5</v>
      </c>
      <c r="V407">
        <v>9.6</v>
      </c>
      <c r="W407">
        <v>36.6</v>
      </c>
      <c r="X407">
        <v>328239523</v>
      </c>
    </row>
    <row r="408" spans="1:24" x14ac:dyDescent="0.25">
      <c r="A408">
        <v>167</v>
      </c>
      <c r="B408" t="s">
        <v>49</v>
      </c>
      <c r="C408" t="s">
        <v>717</v>
      </c>
      <c r="D408" t="s">
        <v>327</v>
      </c>
      <c r="E408" t="s">
        <v>328</v>
      </c>
      <c r="F408" t="s">
        <v>718</v>
      </c>
      <c r="G408" t="s">
        <v>49</v>
      </c>
      <c r="H408" t="b">
        <v>1</v>
      </c>
      <c r="I408" t="s">
        <v>1796</v>
      </c>
      <c r="J408" t="s">
        <v>719</v>
      </c>
      <c r="K408" t="s">
        <v>720</v>
      </c>
      <c r="L408">
        <v>10500</v>
      </c>
      <c r="M408">
        <v>1966</v>
      </c>
      <c r="N408">
        <v>3</v>
      </c>
      <c r="O408">
        <v>12</v>
      </c>
      <c r="P408" s="3">
        <v>24178</v>
      </c>
      <c r="Q408" s="3">
        <v>45838</v>
      </c>
      <c r="R408">
        <v>59.301848049281311</v>
      </c>
      <c r="S408">
        <v>180.75</v>
      </c>
      <c r="T408">
        <v>1699876578871</v>
      </c>
      <c r="U408">
        <v>72.7</v>
      </c>
      <c r="V408">
        <v>11.4</v>
      </c>
      <c r="W408">
        <v>46.2</v>
      </c>
      <c r="X408">
        <v>144373535</v>
      </c>
    </row>
    <row r="409" spans="1:24" x14ac:dyDescent="0.25">
      <c r="A409">
        <v>425</v>
      </c>
      <c r="B409" t="s">
        <v>72</v>
      </c>
      <c r="C409" t="s">
        <v>1559</v>
      </c>
      <c r="D409" t="s">
        <v>532</v>
      </c>
      <c r="E409" t="s">
        <v>533</v>
      </c>
      <c r="F409" t="s">
        <v>72</v>
      </c>
      <c r="G409" t="s">
        <v>72</v>
      </c>
      <c r="H409" t="b">
        <v>0</v>
      </c>
      <c r="I409" t="s">
        <v>1796</v>
      </c>
      <c r="J409" t="s">
        <v>1560</v>
      </c>
      <c r="K409" t="s">
        <v>1561</v>
      </c>
      <c r="L409">
        <v>6000</v>
      </c>
      <c r="M409">
        <v>1934</v>
      </c>
      <c r="N409">
        <v>11</v>
      </c>
      <c r="O409">
        <v>2</v>
      </c>
      <c r="P409" s="3">
        <v>12725</v>
      </c>
      <c r="Q409" s="3">
        <v>45838</v>
      </c>
      <c r="R409">
        <v>90.658453114305274</v>
      </c>
      <c r="S409">
        <v>113.27</v>
      </c>
      <c r="T409">
        <v>543649976166</v>
      </c>
      <c r="U409">
        <v>76.900000000000006</v>
      </c>
      <c r="V409">
        <v>14.9</v>
      </c>
      <c r="W409">
        <v>29.5</v>
      </c>
      <c r="X409">
        <v>69625582</v>
      </c>
    </row>
    <row r="410" spans="1:24" x14ac:dyDescent="0.25">
      <c r="A410">
        <v>190</v>
      </c>
      <c r="B410" t="s">
        <v>351</v>
      </c>
      <c r="C410" t="s">
        <v>813</v>
      </c>
      <c r="D410" t="s">
        <v>105</v>
      </c>
      <c r="E410" t="s">
        <v>814</v>
      </c>
      <c r="F410" t="s">
        <v>517</v>
      </c>
      <c r="G410" t="s">
        <v>351</v>
      </c>
      <c r="H410" t="b">
        <v>1</v>
      </c>
      <c r="I410" t="s">
        <v>1796</v>
      </c>
      <c r="J410" t="s">
        <v>815</v>
      </c>
      <c r="K410" t="s">
        <v>816</v>
      </c>
      <c r="L410">
        <v>9700</v>
      </c>
      <c r="M410">
        <v>1958</v>
      </c>
      <c r="N410">
        <v>9</v>
      </c>
      <c r="O410">
        <v>1</v>
      </c>
      <c r="P410" s="3">
        <v>21429</v>
      </c>
      <c r="Q410" s="3">
        <v>45838</v>
      </c>
      <c r="R410">
        <v>66.828199863107457</v>
      </c>
      <c r="S410">
        <v>125.08</v>
      </c>
      <c r="T410">
        <v>19910000000000</v>
      </c>
      <c r="U410">
        <v>77</v>
      </c>
      <c r="V410">
        <v>9.4</v>
      </c>
      <c r="W410">
        <v>59.2</v>
      </c>
      <c r="X410">
        <v>1397715000</v>
      </c>
    </row>
    <row r="411" spans="1:24" x14ac:dyDescent="0.25">
      <c r="A411">
        <v>51</v>
      </c>
      <c r="B411" t="s">
        <v>30</v>
      </c>
      <c r="C411" t="s">
        <v>267</v>
      </c>
      <c r="D411" t="s">
        <v>158</v>
      </c>
      <c r="E411" t="s">
        <v>268</v>
      </c>
      <c r="F411" t="s">
        <v>269</v>
      </c>
      <c r="G411" t="s">
        <v>30</v>
      </c>
      <c r="H411" t="b">
        <v>0</v>
      </c>
      <c r="I411" t="s">
        <v>1797</v>
      </c>
      <c r="J411" t="s">
        <v>270</v>
      </c>
      <c r="K411" t="s">
        <v>271</v>
      </c>
      <c r="L411">
        <v>27400</v>
      </c>
      <c r="M411">
        <v>1962</v>
      </c>
      <c r="N411">
        <v>4</v>
      </c>
      <c r="O411">
        <v>28</v>
      </c>
      <c r="P411" s="3">
        <v>22764</v>
      </c>
      <c r="Q411" s="3">
        <v>45838</v>
      </c>
      <c r="R411">
        <v>63.173169062286107</v>
      </c>
      <c r="S411">
        <v>112.85</v>
      </c>
      <c r="T411">
        <v>3845630030824</v>
      </c>
      <c r="U411">
        <v>80.900000000000006</v>
      </c>
      <c r="V411">
        <v>11.5</v>
      </c>
      <c r="W411">
        <v>48.8</v>
      </c>
      <c r="X411">
        <v>83132799</v>
      </c>
    </row>
    <row r="412" spans="1:24" x14ac:dyDescent="0.25">
      <c r="A412">
        <v>39</v>
      </c>
      <c r="B412" t="s">
        <v>21</v>
      </c>
      <c r="C412" t="s">
        <v>218</v>
      </c>
      <c r="D412" t="s">
        <v>219</v>
      </c>
      <c r="E412" t="s">
        <v>220</v>
      </c>
      <c r="F412" t="s">
        <v>221</v>
      </c>
      <c r="G412" t="s">
        <v>21</v>
      </c>
      <c r="H412" t="b">
        <v>1</v>
      </c>
      <c r="I412" t="s">
        <v>1796</v>
      </c>
      <c r="J412" t="s">
        <v>222</v>
      </c>
      <c r="K412" t="s">
        <v>223</v>
      </c>
      <c r="L412">
        <v>32600</v>
      </c>
      <c r="M412">
        <v>1949</v>
      </c>
      <c r="N412">
        <v>2</v>
      </c>
      <c r="O412">
        <v>7</v>
      </c>
      <c r="P412" s="3">
        <v>17936</v>
      </c>
      <c r="Q412" s="3">
        <v>45838</v>
      </c>
      <c r="R412">
        <v>76.392191722372345</v>
      </c>
      <c r="S412">
        <v>105.48</v>
      </c>
      <c r="T412">
        <v>5081769542380</v>
      </c>
      <c r="U412">
        <v>84.2</v>
      </c>
      <c r="V412">
        <v>11.9</v>
      </c>
      <c r="W412">
        <v>46.7</v>
      </c>
      <c r="X412">
        <v>126226568</v>
      </c>
    </row>
    <row r="413" spans="1:24" x14ac:dyDescent="0.25">
      <c r="A413">
        <v>317</v>
      </c>
      <c r="B413" t="s">
        <v>21</v>
      </c>
      <c r="C413" t="s">
        <v>1225</v>
      </c>
      <c r="D413" t="s">
        <v>219</v>
      </c>
      <c r="E413" t="s">
        <v>220</v>
      </c>
      <c r="F413" t="s">
        <v>1226</v>
      </c>
      <c r="G413" t="s">
        <v>21</v>
      </c>
      <c r="H413" t="b">
        <v>0</v>
      </c>
      <c r="I413" t="s">
        <v>1796</v>
      </c>
      <c r="J413" t="s">
        <v>1227</v>
      </c>
      <c r="K413" t="s">
        <v>1228</v>
      </c>
      <c r="L413">
        <v>7200</v>
      </c>
      <c r="M413">
        <v>1961</v>
      </c>
      <c r="N413">
        <v>7</v>
      </c>
      <c r="O413">
        <v>12</v>
      </c>
      <c r="P413" s="3">
        <v>22474</v>
      </c>
      <c r="Q413" s="3">
        <v>45838</v>
      </c>
      <c r="R413">
        <v>63.967819384187692</v>
      </c>
      <c r="S413">
        <v>105.48</v>
      </c>
      <c r="T413">
        <v>5081769542380</v>
      </c>
      <c r="U413">
        <v>84.2</v>
      </c>
      <c r="V413">
        <v>11.9</v>
      </c>
      <c r="W413">
        <v>46.7</v>
      </c>
      <c r="X413">
        <v>126226568</v>
      </c>
    </row>
    <row r="414" spans="1:24" x14ac:dyDescent="0.25">
      <c r="A414">
        <v>77</v>
      </c>
      <c r="B414" t="s">
        <v>250</v>
      </c>
      <c r="C414" t="s">
        <v>393</v>
      </c>
      <c r="D414" t="s">
        <v>219</v>
      </c>
      <c r="E414" t="s">
        <v>394</v>
      </c>
      <c r="F414" t="s">
        <v>395</v>
      </c>
      <c r="G414" t="s">
        <v>250</v>
      </c>
      <c r="H414" t="b">
        <v>1</v>
      </c>
      <c r="I414" t="s">
        <v>1796</v>
      </c>
      <c r="J414" t="s">
        <v>396</v>
      </c>
      <c r="K414" t="s">
        <v>397</v>
      </c>
      <c r="L414">
        <v>21000</v>
      </c>
      <c r="M414">
        <v>1945</v>
      </c>
      <c r="N414">
        <v>6</v>
      </c>
      <c r="O414">
        <v>10</v>
      </c>
      <c r="P414" s="3">
        <v>16598</v>
      </c>
      <c r="Q414" s="3">
        <v>45838</v>
      </c>
      <c r="R414">
        <v>80.05543349670441</v>
      </c>
      <c r="S414">
        <v>105.48</v>
      </c>
      <c r="T414">
        <v>5081769542380</v>
      </c>
      <c r="U414">
        <v>84.2</v>
      </c>
      <c r="V414">
        <v>11.9</v>
      </c>
      <c r="W414">
        <v>46.7</v>
      </c>
      <c r="X414">
        <v>126226568</v>
      </c>
    </row>
    <row r="415" spans="1:24" x14ac:dyDescent="0.25">
      <c r="A415">
        <v>325</v>
      </c>
      <c r="B415" t="s">
        <v>381</v>
      </c>
      <c r="C415" t="s">
        <v>1240</v>
      </c>
      <c r="D415" t="s">
        <v>32</v>
      </c>
      <c r="E415" t="s">
        <v>1241</v>
      </c>
      <c r="F415" t="s">
        <v>1242</v>
      </c>
      <c r="G415" t="s">
        <v>381</v>
      </c>
      <c r="H415" t="b">
        <v>0</v>
      </c>
      <c r="I415" t="s">
        <v>1797</v>
      </c>
      <c r="J415" t="s">
        <v>1243</v>
      </c>
      <c r="K415" t="s">
        <v>1244</v>
      </c>
      <c r="L415">
        <v>7100</v>
      </c>
      <c r="M415">
        <v>1961</v>
      </c>
      <c r="N415">
        <v>11</v>
      </c>
      <c r="O415">
        <v>16</v>
      </c>
      <c r="P415" s="3">
        <v>22601</v>
      </c>
      <c r="Q415" s="3">
        <v>45838</v>
      </c>
      <c r="R415">
        <v>63.620108672760203</v>
      </c>
      <c r="S415">
        <v>117.24</v>
      </c>
      <c r="T415">
        <v>21427700000000</v>
      </c>
      <c r="U415">
        <v>78.5</v>
      </c>
      <c r="V415">
        <v>9.6</v>
      </c>
      <c r="W415">
        <v>36.6</v>
      </c>
      <c r="X415">
        <v>328239523</v>
      </c>
    </row>
    <row r="416" spans="1:24" x14ac:dyDescent="0.25">
      <c r="A416">
        <v>184</v>
      </c>
      <c r="B416" t="s">
        <v>168</v>
      </c>
      <c r="C416" t="s">
        <v>789</v>
      </c>
      <c r="D416" t="s">
        <v>23</v>
      </c>
      <c r="E416" t="s">
        <v>784</v>
      </c>
      <c r="F416" t="s">
        <v>172</v>
      </c>
      <c r="G416" t="s">
        <v>168</v>
      </c>
      <c r="H416" t="b">
        <v>0</v>
      </c>
      <c r="I416" t="s">
        <v>1797</v>
      </c>
      <c r="J416" t="s">
        <v>790</v>
      </c>
      <c r="K416" t="s">
        <v>791</v>
      </c>
      <c r="L416">
        <v>9800</v>
      </c>
      <c r="M416">
        <v>1968</v>
      </c>
      <c r="N416">
        <v>2</v>
      </c>
      <c r="O416">
        <v>1</v>
      </c>
      <c r="P416" s="3">
        <v>24869</v>
      </c>
      <c r="Q416" s="3">
        <v>45838</v>
      </c>
      <c r="R416">
        <v>57.40863818739674</v>
      </c>
      <c r="S416">
        <v>110.05</v>
      </c>
      <c r="T416">
        <v>2715518274227</v>
      </c>
      <c r="U416">
        <v>82.5</v>
      </c>
      <c r="V416">
        <v>24.2</v>
      </c>
      <c r="W416">
        <v>60.7</v>
      </c>
      <c r="X416">
        <v>67059887</v>
      </c>
    </row>
    <row r="417" spans="1:24" x14ac:dyDescent="0.25">
      <c r="A417">
        <v>223</v>
      </c>
      <c r="B417" t="s">
        <v>21</v>
      </c>
      <c r="C417" t="s">
        <v>916</v>
      </c>
      <c r="D417" t="s">
        <v>327</v>
      </c>
      <c r="E417" t="s">
        <v>917</v>
      </c>
      <c r="F417" t="s">
        <v>918</v>
      </c>
      <c r="G417" t="s">
        <v>21</v>
      </c>
      <c r="H417" t="b">
        <v>1</v>
      </c>
      <c r="I417" t="s">
        <v>1797</v>
      </c>
      <c r="J417" t="s">
        <v>919</v>
      </c>
      <c r="K417" t="s">
        <v>920</v>
      </c>
      <c r="L417">
        <v>8800</v>
      </c>
      <c r="M417">
        <v>1975</v>
      </c>
      <c r="N417">
        <v>10</v>
      </c>
      <c r="O417">
        <v>16</v>
      </c>
      <c r="P417" s="3">
        <v>27683</v>
      </c>
      <c r="Q417" s="3">
        <v>45838</v>
      </c>
      <c r="R417">
        <v>49.705013957483359</v>
      </c>
      <c r="S417">
        <v>180.75</v>
      </c>
      <c r="T417">
        <v>1699876578871</v>
      </c>
      <c r="U417">
        <v>72.7</v>
      </c>
      <c r="V417">
        <v>11.4</v>
      </c>
      <c r="W417">
        <v>46.2</v>
      </c>
      <c r="X417">
        <v>144373535</v>
      </c>
    </row>
    <row r="418" spans="1:24" x14ac:dyDescent="0.25">
      <c r="A418">
        <v>455</v>
      </c>
      <c r="B418" t="s">
        <v>196</v>
      </c>
      <c r="C418" t="s">
        <v>1648</v>
      </c>
      <c r="D418" t="s">
        <v>665</v>
      </c>
      <c r="E418" t="s">
        <v>1500</v>
      </c>
      <c r="F418" t="s">
        <v>1649</v>
      </c>
      <c r="G418" t="s">
        <v>196</v>
      </c>
      <c r="H418" t="b">
        <v>1</v>
      </c>
      <c r="I418" t="s">
        <v>1796</v>
      </c>
      <c r="J418" t="s">
        <v>1650</v>
      </c>
      <c r="K418" t="s">
        <v>1651</v>
      </c>
      <c r="L418">
        <v>5600</v>
      </c>
      <c r="M418">
        <v>1971</v>
      </c>
      <c r="N418">
        <v>11</v>
      </c>
      <c r="O418">
        <v>1</v>
      </c>
      <c r="P418" s="3">
        <v>26238</v>
      </c>
      <c r="Q418" s="3">
        <v>45838</v>
      </c>
      <c r="R418">
        <v>53.661207626064012</v>
      </c>
      <c r="S418">
        <v>108.15</v>
      </c>
      <c r="T418">
        <v>395098666122</v>
      </c>
      <c r="U418">
        <v>82.8</v>
      </c>
      <c r="V418">
        <v>23.1</v>
      </c>
      <c r="W418">
        <v>25.3</v>
      </c>
      <c r="X418">
        <v>9053300</v>
      </c>
    </row>
    <row r="419" spans="1:24" x14ac:dyDescent="0.25">
      <c r="A419">
        <v>365</v>
      </c>
      <c r="B419" t="s">
        <v>292</v>
      </c>
      <c r="C419" t="s">
        <v>1394</v>
      </c>
      <c r="D419" t="s">
        <v>32</v>
      </c>
      <c r="E419" t="s">
        <v>1395</v>
      </c>
      <c r="F419" t="s">
        <v>1396</v>
      </c>
      <c r="G419" t="s">
        <v>292</v>
      </c>
      <c r="H419" t="b">
        <v>1</v>
      </c>
      <c r="I419" t="s">
        <v>1796</v>
      </c>
      <c r="J419" t="s">
        <v>1397</v>
      </c>
      <c r="K419" t="s">
        <v>1398</v>
      </c>
      <c r="L419">
        <v>6700</v>
      </c>
      <c r="M419">
        <v>1951</v>
      </c>
      <c r="N419">
        <v>3</v>
      </c>
      <c r="O419">
        <v>27</v>
      </c>
      <c r="P419" s="3">
        <v>18714</v>
      </c>
      <c r="Q419" s="3">
        <v>45838</v>
      </c>
      <c r="R419">
        <v>74.26078703365701</v>
      </c>
      <c r="S419">
        <v>117.24</v>
      </c>
      <c r="T419">
        <v>21427700000000</v>
      </c>
      <c r="U419">
        <v>78.5</v>
      </c>
      <c r="V419">
        <v>9.6</v>
      </c>
      <c r="W419">
        <v>36.6</v>
      </c>
      <c r="X419">
        <v>328239523</v>
      </c>
    </row>
    <row r="420" spans="1:24" x14ac:dyDescent="0.25">
      <c r="A420">
        <v>101</v>
      </c>
      <c r="B420" t="s">
        <v>21</v>
      </c>
      <c r="C420" t="s">
        <v>481</v>
      </c>
      <c r="D420" t="s">
        <v>158</v>
      </c>
      <c r="E420" t="s">
        <v>482</v>
      </c>
      <c r="F420" t="s">
        <v>483</v>
      </c>
      <c r="G420" t="s">
        <v>21</v>
      </c>
      <c r="H420" t="b">
        <v>0</v>
      </c>
      <c r="I420" t="s">
        <v>1796</v>
      </c>
      <c r="J420" t="s">
        <v>484</v>
      </c>
      <c r="K420" t="s">
        <v>485</v>
      </c>
      <c r="L420">
        <v>16500</v>
      </c>
      <c r="M420">
        <v>1951</v>
      </c>
      <c r="N420">
        <v>1</v>
      </c>
      <c r="O420">
        <v>1</v>
      </c>
      <c r="P420" s="3">
        <v>18629</v>
      </c>
      <c r="Q420" s="3">
        <v>45838</v>
      </c>
      <c r="R420">
        <v>74.493502226764988</v>
      </c>
      <c r="S420">
        <v>112.85</v>
      </c>
      <c r="T420">
        <v>3845630030824</v>
      </c>
      <c r="U420">
        <v>80.900000000000006</v>
      </c>
      <c r="V420">
        <v>11.5</v>
      </c>
      <c r="W420">
        <v>48.8</v>
      </c>
      <c r="X420">
        <v>83132799</v>
      </c>
    </row>
    <row r="421" spans="1:24" x14ac:dyDescent="0.25">
      <c r="A421">
        <v>256</v>
      </c>
      <c r="B421" t="s">
        <v>72</v>
      </c>
      <c r="C421" t="s">
        <v>1023</v>
      </c>
      <c r="D421" t="s">
        <v>23</v>
      </c>
      <c r="E421" t="s">
        <v>24</v>
      </c>
      <c r="F421" t="s">
        <v>72</v>
      </c>
      <c r="G421" t="s">
        <v>72</v>
      </c>
      <c r="H421" t="b">
        <v>0</v>
      </c>
      <c r="I421" t="s">
        <v>1796</v>
      </c>
      <c r="J421" t="s">
        <v>1021</v>
      </c>
      <c r="K421" t="s">
        <v>1024</v>
      </c>
      <c r="L421">
        <v>8100</v>
      </c>
      <c r="M421">
        <v>1957</v>
      </c>
      <c r="N421">
        <v>3</v>
      </c>
      <c r="O421">
        <v>26</v>
      </c>
      <c r="P421" s="3">
        <v>20905</v>
      </c>
      <c r="Q421" s="3">
        <v>45838</v>
      </c>
      <c r="R421">
        <v>68.263510832473614</v>
      </c>
      <c r="S421">
        <v>110.05</v>
      </c>
      <c r="T421">
        <v>2715518274227</v>
      </c>
      <c r="U421">
        <v>82.5</v>
      </c>
      <c r="V421">
        <v>24.2</v>
      </c>
      <c r="W421">
        <v>60.7</v>
      </c>
      <c r="X421">
        <v>67059887</v>
      </c>
    </row>
    <row r="422" spans="1:24" x14ac:dyDescent="0.25">
      <c r="A422">
        <v>81</v>
      </c>
      <c r="B422" t="s">
        <v>351</v>
      </c>
      <c r="C422" t="s">
        <v>406</v>
      </c>
      <c r="D422" t="s">
        <v>32</v>
      </c>
      <c r="E422" t="s">
        <v>407</v>
      </c>
      <c r="F422" t="s">
        <v>408</v>
      </c>
      <c r="G422" t="s">
        <v>351</v>
      </c>
      <c r="H422" t="b">
        <v>1</v>
      </c>
      <c r="I422" t="s">
        <v>1796</v>
      </c>
      <c r="J422" t="s">
        <v>409</v>
      </c>
      <c r="K422" t="s">
        <v>304</v>
      </c>
      <c r="L422">
        <v>20200</v>
      </c>
      <c r="M422">
        <v>1938</v>
      </c>
      <c r="N422">
        <v>8</v>
      </c>
      <c r="O422">
        <v>12</v>
      </c>
      <c r="P422" s="3">
        <v>14104</v>
      </c>
      <c r="Q422" s="3">
        <v>45838</v>
      </c>
      <c r="R422">
        <v>86.882956878850109</v>
      </c>
      <c r="S422">
        <v>117.24</v>
      </c>
      <c r="T422">
        <v>21427700000000</v>
      </c>
      <c r="U422">
        <v>78.5</v>
      </c>
      <c r="V422">
        <v>9.6</v>
      </c>
      <c r="W422">
        <v>36.6</v>
      </c>
      <c r="X422">
        <v>328239523</v>
      </c>
    </row>
    <row r="423" spans="1:24" x14ac:dyDescent="0.25">
      <c r="A423">
        <v>365</v>
      </c>
      <c r="B423" t="s">
        <v>250</v>
      </c>
      <c r="C423" t="s">
        <v>1376</v>
      </c>
      <c r="D423" t="s">
        <v>1195</v>
      </c>
      <c r="E423" t="s">
        <v>1370</v>
      </c>
      <c r="F423" t="s">
        <v>1371</v>
      </c>
      <c r="G423" t="s">
        <v>250</v>
      </c>
      <c r="H423" t="b">
        <v>0</v>
      </c>
      <c r="I423" t="s">
        <v>1796</v>
      </c>
      <c r="J423" t="s">
        <v>1372</v>
      </c>
      <c r="K423" t="s">
        <v>1377</v>
      </c>
      <c r="L423">
        <v>6700</v>
      </c>
      <c r="M423">
        <v>1979</v>
      </c>
      <c r="N423">
        <v>1</v>
      </c>
      <c r="O423">
        <v>1</v>
      </c>
      <c r="P423" s="3">
        <v>28856</v>
      </c>
      <c r="Q423" s="3">
        <v>45838</v>
      </c>
      <c r="R423">
        <v>46.493504980485817</v>
      </c>
      <c r="S423">
        <v>110.35</v>
      </c>
      <c r="T423">
        <v>348078018464</v>
      </c>
      <c r="U423">
        <v>81</v>
      </c>
      <c r="V423">
        <v>32.4</v>
      </c>
      <c r="W423">
        <v>23.8</v>
      </c>
      <c r="X423">
        <v>5818553</v>
      </c>
    </row>
    <row r="424" spans="1:24" x14ac:dyDescent="0.25">
      <c r="A424">
        <v>57</v>
      </c>
      <c r="B424" t="s">
        <v>49</v>
      </c>
      <c r="C424" t="s">
        <v>300</v>
      </c>
      <c r="D424" t="s">
        <v>32</v>
      </c>
      <c r="E424" t="s">
        <v>301</v>
      </c>
      <c r="F424" t="s">
        <v>302</v>
      </c>
      <c r="G424" t="s">
        <v>49</v>
      </c>
      <c r="H424" t="b">
        <v>1</v>
      </c>
      <c r="I424" t="s">
        <v>1796</v>
      </c>
      <c r="J424" t="s">
        <v>303</v>
      </c>
      <c r="K424" t="s">
        <v>304</v>
      </c>
      <c r="L424">
        <v>25300</v>
      </c>
      <c r="M424">
        <v>1944</v>
      </c>
      <c r="N424">
        <v>9</v>
      </c>
      <c r="O424">
        <v>30</v>
      </c>
      <c r="P424" s="3">
        <v>16345</v>
      </c>
      <c r="Q424" s="3">
        <v>45838</v>
      </c>
      <c r="R424">
        <v>80.746085272611936</v>
      </c>
      <c r="S424">
        <v>117.24</v>
      </c>
      <c r="T424">
        <v>21427700000000</v>
      </c>
      <c r="U424">
        <v>78.5</v>
      </c>
      <c r="V424">
        <v>9.6</v>
      </c>
      <c r="W424">
        <v>36.6</v>
      </c>
      <c r="X424">
        <v>328239523</v>
      </c>
    </row>
    <row r="425" spans="1:24" x14ac:dyDescent="0.25">
      <c r="A425">
        <v>497</v>
      </c>
      <c r="B425" t="s">
        <v>49</v>
      </c>
      <c r="C425" t="s">
        <v>1770</v>
      </c>
      <c r="D425" t="s">
        <v>32</v>
      </c>
      <c r="E425" t="s">
        <v>379</v>
      </c>
      <c r="F425" t="s">
        <v>1643</v>
      </c>
      <c r="G425" t="s">
        <v>49</v>
      </c>
      <c r="H425" t="b">
        <v>0</v>
      </c>
      <c r="I425" t="s">
        <v>1796</v>
      </c>
      <c r="J425" t="s">
        <v>1644</v>
      </c>
      <c r="K425" t="s">
        <v>304</v>
      </c>
      <c r="L425">
        <v>5300</v>
      </c>
      <c r="M425">
        <v>1950</v>
      </c>
      <c r="N425">
        <v>6</v>
      </c>
      <c r="O425">
        <v>6</v>
      </c>
      <c r="P425" s="3">
        <v>18420</v>
      </c>
      <c r="Q425" s="3">
        <v>45838</v>
      </c>
      <c r="R425">
        <v>75.066392881587959</v>
      </c>
      <c r="S425">
        <v>117.24</v>
      </c>
      <c r="T425">
        <v>21427700000000</v>
      </c>
      <c r="U425">
        <v>78.5</v>
      </c>
      <c r="V425">
        <v>9.6</v>
      </c>
      <c r="W425">
        <v>36.6</v>
      </c>
      <c r="X425">
        <v>328239523</v>
      </c>
    </row>
    <row r="426" spans="1:24" x14ac:dyDescent="0.25">
      <c r="A426">
        <v>445</v>
      </c>
      <c r="B426" t="s">
        <v>580</v>
      </c>
      <c r="C426" t="s">
        <v>1615</v>
      </c>
      <c r="D426" t="s">
        <v>170</v>
      </c>
      <c r="E426" t="s">
        <v>1616</v>
      </c>
      <c r="F426" t="s">
        <v>1187</v>
      </c>
      <c r="G426" t="s">
        <v>580</v>
      </c>
      <c r="H426" t="b">
        <v>0</v>
      </c>
      <c r="I426" t="s">
        <v>1796</v>
      </c>
      <c r="J426" t="s">
        <v>1617</v>
      </c>
      <c r="K426" t="s">
        <v>304</v>
      </c>
      <c r="L426">
        <v>5700</v>
      </c>
      <c r="M426">
        <v>1945</v>
      </c>
      <c r="N426">
        <v>12</v>
      </c>
      <c r="O426">
        <v>17</v>
      </c>
      <c r="P426" s="3">
        <v>16788</v>
      </c>
      <c r="Q426" s="3">
        <v>45838</v>
      </c>
      <c r="R426">
        <v>79.535237451411177</v>
      </c>
      <c r="S426">
        <v>99.55</v>
      </c>
      <c r="T426">
        <v>703082435360</v>
      </c>
      <c r="U426">
        <v>83.6</v>
      </c>
      <c r="V426">
        <v>10.1</v>
      </c>
      <c r="W426">
        <v>28.8</v>
      </c>
      <c r="X426">
        <v>8574832</v>
      </c>
    </row>
    <row r="427" spans="1:24" x14ac:dyDescent="0.25">
      <c r="A427">
        <v>148</v>
      </c>
      <c r="B427" t="s">
        <v>351</v>
      </c>
      <c r="C427" t="s">
        <v>653</v>
      </c>
      <c r="D427" t="s">
        <v>158</v>
      </c>
      <c r="E427" t="s">
        <v>650</v>
      </c>
      <c r="F427" t="s">
        <v>517</v>
      </c>
      <c r="G427" t="s">
        <v>351</v>
      </c>
      <c r="H427" t="b">
        <v>1</v>
      </c>
      <c r="I427" t="s">
        <v>1796</v>
      </c>
      <c r="J427" t="s">
        <v>651</v>
      </c>
      <c r="K427" t="s">
        <v>304</v>
      </c>
      <c r="L427">
        <v>11500</v>
      </c>
      <c r="M427">
        <v>1950</v>
      </c>
      <c r="N427">
        <v>2</v>
      </c>
      <c r="O427">
        <v>16</v>
      </c>
      <c r="P427" s="3">
        <v>18310</v>
      </c>
      <c r="Q427" s="3">
        <v>45838</v>
      </c>
      <c r="R427">
        <v>75.367556468172481</v>
      </c>
      <c r="S427">
        <v>112.85</v>
      </c>
      <c r="T427">
        <v>3845630030824</v>
      </c>
      <c r="U427">
        <v>80.900000000000006</v>
      </c>
      <c r="V427">
        <v>11.5</v>
      </c>
      <c r="W427">
        <v>48.8</v>
      </c>
      <c r="X427">
        <v>83132799</v>
      </c>
    </row>
    <row r="428" spans="1:24" x14ac:dyDescent="0.25">
      <c r="A428">
        <v>256</v>
      </c>
      <c r="B428" t="s">
        <v>103</v>
      </c>
      <c r="C428" t="s">
        <v>1025</v>
      </c>
      <c r="D428" t="s">
        <v>32</v>
      </c>
      <c r="E428" t="s">
        <v>742</v>
      </c>
      <c r="F428" t="s">
        <v>1026</v>
      </c>
      <c r="G428" t="s">
        <v>103</v>
      </c>
      <c r="H428" t="b">
        <v>1</v>
      </c>
      <c r="I428" t="s">
        <v>1796</v>
      </c>
      <c r="J428" t="s">
        <v>1027</v>
      </c>
      <c r="K428" t="s">
        <v>1028</v>
      </c>
      <c r="L428">
        <v>8100</v>
      </c>
      <c r="M428">
        <v>1957</v>
      </c>
      <c r="N428">
        <v>6</v>
      </c>
      <c r="O428">
        <v>25</v>
      </c>
      <c r="P428" s="3">
        <v>20996</v>
      </c>
      <c r="Q428" s="3">
        <v>45838</v>
      </c>
      <c r="R428">
        <v>68.0143639393699</v>
      </c>
      <c r="S428">
        <v>117.24</v>
      </c>
      <c r="T428">
        <v>21427700000000</v>
      </c>
      <c r="U428">
        <v>78.5</v>
      </c>
      <c r="V428">
        <v>9.6</v>
      </c>
      <c r="W428">
        <v>36.6</v>
      </c>
      <c r="X428">
        <v>328239523</v>
      </c>
    </row>
    <row r="429" spans="1:24" x14ac:dyDescent="0.25">
      <c r="A429">
        <v>497</v>
      </c>
      <c r="B429" t="s">
        <v>49</v>
      </c>
      <c r="C429" t="s">
        <v>1752</v>
      </c>
      <c r="D429" t="s">
        <v>32</v>
      </c>
      <c r="E429" t="s">
        <v>1581</v>
      </c>
      <c r="F429" t="s">
        <v>1584</v>
      </c>
      <c r="G429" t="s">
        <v>49</v>
      </c>
      <c r="H429" t="b">
        <v>1</v>
      </c>
      <c r="I429" t="s">
        <v>1796</v>
      </c>
      <c r="J429" t="s">
        <v>1753</v>
      </c>
      <c r="K429" t="s">
        <v>1754</v>
      </c>
      <c r="L429">
        <v>5300</v>
      </c>
      <c r="M429">
        <v>1973</v>
      </c>
      <c r="N429">
        <v>9</v>
      </c>
      <c r="O429">
        <v>20</v>
      </c>
      <c r="P429" s="3">
        <v>26927</v>
      </c>
      <c r="Q429" s="3">
        <v>45838</v>
      </c>
      <c r="R429">
        <v>51.77616489306746</v>
      </c>
      <c r="S429">
        <v>117.24</v>
      </c>
      <c r="T429">
        <v>21427700000000</v>
      </c>
      <c r="U429">
        <v>78.5</v>
      </c>
      <c r="V429">
        <v>9.6</v>
      </c>
      <c r="W429">
        <v>36.6</v>
      </c>
      <c r="X429">
        <v>328239523</v>
      </c>
    </row>
    <row r="430" spans="1:24" x14ac:dyDescent="0.25">
      <c r="A430">
        <v>418</v>
      </c>
      <c r="B430" t="s">
        <v>49</v>
      </c>
      <c r="C430" t="s">
        <v>1534</v>
      </c>
      <c r="D430" t="s">
        <v>32</v>
      </c>
      <c r="E430" t="s">
        <v>886</v>
      </c>
      <c r="F430" t="s">
        <v>802</v>
      </c>
      <c r="G430" t="s">
        <v>49</v>
      </c>
      <c r="H430" t="b">
        <v>1</v>
      </c>
      <c r="I430" t="s">
        <v>1796</v>
      </c>
      <c r="J430" t="s">
        <v>1535</v>
      </c>
      <c r="K430" t="s">
        <v>1536</v>
      </c>
      <c r="L430">
        <v>6100</v>
      </c>
      <c r="M430">
        <v>1964</v>
      </c>
      <c r="N430">
        <v>7</v>
      </c>
      <c r="O430">
        <v>31</v>
      </c>
      <c r="P430" s="3">
        <v>23589</v>
      </c>
      <c r="Q430" s="3">
        <v>45838</v>
      </c>
      <c r="R430">
        <v>60.913097235714915</v>
      </c>
      <c r="S430">
        <v>117.24</v>
      </c>
      <c r="T430">
        <v>21427700000000</v>
      </c>
      <c r="U430">
        <v>78.5</v>
      </c>
      <c r="V430">
        <v>9.6</v>
      </c>
      <c r="W430">
        <v>36.6</v>
      </c>
      <c r="X430">
        <v>328239523</v>
      </c>
    </row>
    <row r="431" spans="1:24" x14ac:dyDescent="0.25">
      <c r="A431">
        <v>383</v>
      </c>
      <c r="B431" t="s">
        <v>103</v>
      </c>
      <c r="C431" t="s">
        <v>1429</v>
      </c>
      <c r="D431" t="s">
        <v>32</v>
      </c>
      <c r="E431" t="s">
        <v>1430</v>
      </c>
      <c r="F431" t="s">
        <v>1424</v>
      </c>
      <c r="G431" t="s">
        <v>103</v>
      </c>
      <c r="H431" t="b">
        <v>0</v>
      </c>
      <c r="I431" t="s">
        <v>1797</v>
      </c>
      <c r="J431" t="s">
        <v>1431</v>
      </c>
      <c r="K431" t="s">
        <v>1432</v>
      </c>
      <c r="L431">
        <v>6600</v>
      </c>
      <c r="M431">
        <v>1955</v>
      </c>
      <c r="N431">
        <v>12</v>
      </c>
      <c r="O431">
        <v>17</v>
      </c>
      <c r="P431" s="3">
        <v>20440</v>
      </c>
      <c r="Q431" s="3">
        <v>45838</v>
      </c>
      <c r="R431">
        <v>69.53526394940809</v>
      </c>
      <c r="S431">
        <v>117.24</v>
      </c>
      <c r="T431">
        <v>21427700000000</v>
      </c>
      <c r="U431">
        <v>78.5</v>
      </c>
      <c r="V431">
        <v>9.6</v>
      </c>
      <c r="W431">
        <v>36.6</v>
      </c>
      <c r="X431">
        <v>328239523</v>
      </c>
    </row>
    <row r="432" spans="1:24" x14ac:dyDescent="0.25">
      <c r="A432">
        <v>437</v>
      </c>
      <c r="B432" t="s">
        <v>103</v>
      </c>
      <c r="C432" t="s">
        <v>1587</v>
      </c>
      <c r="D432" t="s">
        <v>105</v>
      </c>
      <c r="E432" t="s">
        <v>246</v>
      </c>
      <c r="F432" t="s">
        <v>1588</v>
      </c>
      <c r="G432" t="s">
        <v>103</v>
      </c>
      <c r="H432" t="b">
        <v>0</v>
      </c>
      <c r="I432" t="s">
        <v>1796</v>
      </c>
      <c r="J432" t="s">
        <v>1589</v>
      </c>
      <c r="K432" t="s">
        <v>1590</v>
      </c>
      <c r="L432">
        <v>5900</v>
      </c>
      <c r="M432">
        <v>1957</v>
      </c>
      <c r="N432">
        <v>1</v>
      </c>
      <c r="O432">
        <v>15</v>
      </c>
      <c r="P432" s="3">
        <v>20835</v>
      </c>
      <c r="Q432" s="3">
        <v>45838</v>
      </c>
      <c r="R432">
        <v>68.455162288707243</v>
      </c>
      <c r="S432">
        <v>125.08</v>
      </c>
      <c r="T432">
        <v>19910000000000</v>
      </c>
      <c r="U432">
        <v>77</v>
      </c>
      <c r="V432">
        <v>9.4</v>
      </c>
      <c r="W432">
        <v>59.2</v>
      </c>
      <c r="X432">
        <v>1397715000</v>
      </c>
    </row>
    <row r="433" spans="1:24" x14ac:dyDescent="0.25">
      <c r="A433">
        <v>138</v>
      </c>
      <c r="B433" t="s">
        <v>49</v>
      </c>
      <c r="C433" t="s">
        <v>610</v>
      </c>
      <c r="D433" t="s">
        <v>74</v>
      </c>
      <c r="E433" t="s">
        <v>75</v>
      </c>
      <c r="F433" t="s">
        <v>478</v>
      </c>
      <c r="G433" t="s">
        <v>49</v>
      </c>
      <c r="H433" t="b">
        <v>1</v>
      </c>
      <c r="I433" t="s">
        <v>1796</v>
      </c>
      <c r="J433" t="s">
        <v>611</v>
      </c>
      <c r="K433" t="s">
        <v>612</v>
      </c>
      <c r="L433">
        <v>12900</v>
      </c>
      <c r="M433">
        <v>1959</v>
      </c>
      <c r="N433">
        <v>3</v>
      </c>
      <c r="O433">
        <v>15</v>
      </c>
      <c r="P433" s="3">
        <v>21624</v>
      </c>
      <c r="Q433" s="3">
        <v>45838</v>
      </c>
      <c r="R433">
        <v>66.293641712978101</v>
      </c>
      <c r="S433">
        <v>180.44</v>
      </c>
      <c r="T433">
        <v>2611000000000</v>
      </c>
      <c r="U433">
        <v>69.400000000000006</v>
      </c>
      <c r="V433">
        <v>11.2</v>
      </c>
      <c r="W433">
        <v>49.7</v>
      </c>
      <c r="X433">
        <v>1366417754</v>
      </c>
    </row>
    <row r="434" spans="1:24" x14ac:dyDescent="0.25">
      <c r="A434">
        <v>80</v>
      </c>
      <c r="B434" t="s">
        <v>292</v>
      </c>
      <c r="C434" t="s">
        <v>402</v>
      </c>
      <c r="D434" t="s">
        <v>327</v>
      </c>
      <c r="E434" t="s">
        <v>328</v>
      </c>
      <c r="F434" t="s">
        <v>403</v>
      </c>
      <c r="G434" t="s">
        <v>292</v>
      </c>
      <c r="H434" t="b">
        <v>1</v>
      </c>
      <c r="I434" t="s">
        <v>1796</v>
      </c>
      <c r="J434" t="s">
        <v>404</v>
      </c>
      <c r="K434" t="s">
        <v>405</v>
      </c>
      <c r="L434">
        <v>20500</v>
      </c>
      <c r="M434">
        <v>1950</v>
      </c>
      <c r="N434">
        <v>9</v>
      </c>
      <c r="O434">
        <v>1</v>
      </c>
      <c r="P434" s="3">
        <v>18507</v>
      </c>
      <c r="Q434" s="3">
        <v>45838</v>
      </c>
      <c r="R434">
        <v>74.828199863107457</v>
      </c>
      <c r="S434">
        <v>180.75</v>
      </c>
      <c r="T434">
        <v>1699876578871</v>
      </c>
      <c r="U434">
        <v>72.7</v>
      </c>
      <c r="V434">
        <v>11.4</v>
      </c>
      <c r="W434">
        <v>46.2</v>
      </c>
      <c r="X434">
        <v>144373535</v>
      </c>
    </row>
    <row r="435" spans="1:24" x14ac:dyDescent="0.25">
      <c r="A435">
        <v>195</v>
      </c>
      <c r="B435" t="s">
        <v>103</v>
      </c>
      <c r="C435" t="s">
        <v>836</v>
      </c>
      <c r="D435" t="s">
        <v>32</v>
      </c>
      <c r="E435" t="s">
        <v>61</v>
      </c>
      <c r="F435" t="s">
        <v>185</v>
      </c>
      <c r="G435" t="s">
        <v>103</v>
      </c>
      <c r="H435" t="b">
        <v>0</v>
      </c>
      <c r="I435" t="s">
        <v>1797</v>
      </c>
      <c r="J435" t="s">
        <v>186</v>
      </c>
      <c r="K435" t="s">
        <v>837</v>
      </c>
      <c r="L435">
        <v>9600</v>
      </c>
      <c r="M435">
        <v>1959</v>
      </c>
      <c r="N435">
        <v>1</v>
      </c>
      <c r="O435">
        <v>26</v>
      </c>
      <c r="P435" s="3">
        <v>21576</v>
      </c>
      <c r="Q435" s="3">
        <v>45838</v>
      </c>
      <c r="R435">
        <v>66.425057208237988</v>
      </c>
      <c r="S435">
        <v>117.24</v>
      </c>
      <c r="T435">
        <v>21427700000000</v>
      </c>
      <c r="U435">
        <v>78.5</v>
      </c>
      <c r="V435">
        <v>9.6</v>
      </c>
      <c r="W435">
        <v>36.6</v>
      </c>
      <c r="X435">
        <v>328239523</v>
      </c>
    </row>
    <row r="436" spans="1:24" x14ac:dyDescent="0.25">
      <c r="A436">
        <v>153</v>
      </c>
      <c r="B436" t="s">
        <v>250</v>
      </c>
      <c r="C436" t="s">
        <v>666</v>
      </c>
      <c r="D436" t="s">
        <v>665</v>
      </c>
      <c r="E436" t="s">
        <v>667</v>
      </c>
      <c r="F436" t="s">
        <v>668</v>
      </c>
      <c r="G436" t="s">
        <v>250</v>
      </c>
      <c r="H436" t="b">
        <v>1</v>
      </c>
      <c r="I436" t="s">
        <v>1796</v>
      </c>
      <c r="J436" t="s">
        <v>669</v>
      </c>
      <c r="K436" t="s">
        <v>670</v>
      </c>
      <c r="L436">
        <v>11300</v>
      </c>
      <c r="M436">
        <v>1953</v>
      </c>
      <c r="N436">
        <v>9</v>
      </c>
      <c r="O436">
        <v>8</v>
      </c>
      <c r="P436" s="3">
        <v>19610</v>
      </c>
      <c r="Q436" s="3">
        <v>45838</v>
      </c>
      <c r="R436">
        <v>71.80902374076436</v>
      </c>
      <c r="S436">
        <v>108.15</v>
      </c>
      <c r="T436">
        <v>395098666122</v>
      </c>
      <c r="U436">
        <v>82.8</v>
      </c>
      <c r="V436">
        <v>23.1</v>
      </c>
      <c r="W436">
        <v>25.3</v>
      </c>
      <c r="X436">
        <v>9053300</v>
      </c>
    </row>
    <row r="437" spans="1:24" x14ac:dyDescent="0.25">
      <c r="A437">
        <v>100</v>
      </c>
      <c r="B437" t="s">
        <v>49</v>
      </c>
      <c r="C437" t="s">
        <v>476</v>
      </c>
      <c r="D437" t="s">
        <v>170</v>
      </c>
      <c r="E437" t="s">
        <v>477</v>
      </c>
      <c r="F437" t="s">
        <v>478</v>
      </c>
      <c r="G437" t="s">
        <v>49</v>
      </c>
      <c r="H437" t="b">
        <v>0</v>
      </c>
      <c r="I437" t="s">
        <v>1797</v>
      </c>
      <c r="J437" t="s">
        <v>479</v>
      </c>
      <c r="K437" t="s">
        <v>480</v>
      </c>
      <c r="L437">
        <v>16700</v>
      </c>
      <c r="M437">
        <v>1953</v>
      </c>
      <c r="N437">
        <v>1</v>
      </c>
      <c r="O437">
        <v>1</v>
      </c>
      <c r="P437" s="3">
        <v>19360</v>
      </c>
      <c r="Q437" s="3">
        <v>45838</v>
      </c>
      <c r="R437">
        <v>72.493492855267604</v>
      </c>
      <c r="S437">
        <v>99.55</v>
      </c>
      <c r="T437">
        <v>703082435360</v>
      </c>
      <c r="U437">
        <v>83.6</v>
      </c>
      <c r="V437">
        <v>10.1</v>
      </c>
      <c r="W437">
        <v>28.8</v>
      </c>
      <c r="X437">
        <v>8574832</v>
      </c>
    </row>
    <row r="438" spans="1:24" x14ac:dyDescent="0.25">
      <c r="A438">
        <v>195</v>
      </c>
      <c r="B438" t="s">
        <v>103</v>
      </c>
      <c r="C438" t="s">
        <v>838</v>
      </c>
      <c r="D438" t="s">
        <v>32</v>
      </c>
      <c r="E438" t="s">
        <v>839</v>
      </c>
      <c r="F438" t="s">
        <v>185</v>
      </c>
      <c r="G438" t="s">
        <v>103</v>
      </c>
      <c r="H438" t="b">
        <v>0</v>
      </c>
      <c r="I438" t="s">
        <v>1797</v>
      </c>
      <c r="J438" t="s">
        <v>186</v>
      </c>
      <c r="K438" t="s">
        <v>840</v>
      </c>
      <c r="L438">
        <v>9600</v>
      </c>
      <c r="M438">
        <v>1956</v>
      </c>
      <c r="N438">
        <v>12</v>
      </c>
      <c r="O438">
        <v>15</v>
      </c>
      <c r="P438" s="3">
        <v>20804</v>
      </c>
      <c r="Q438" s="3">
        <v>45838</v>
      </c>
      <c r="R438">
        <v>68.53801627033792</v>
      </c>
      <c r="S438">
        <v>117.24</v>
      </c>
      <c r="T438">
        <v>21427700000000</v>
      </c>
      <c r="U438">
        <v>78.5</v>
      </c>
      <c r="V438">
        <v>9.6</v>
      </c>
      <c r="W438">
        <v>36.6</v>
      </c>
      <c r="X438">
        <v>328239523</v>
      </c>
    </row>
    <row r="439" spans="1:24" x14ac:dyDescent="0.25">
      <c r="A439">
        <v>455</v>
      </c>
      <c r="B439" t="s">
        <v>30</v>
      </c>
      <c r="C439" t="s">
        <v>1631</v>
      </c>
      <c r="D439" t="s">
        <v>74</v>
      </c>
      <c r="E439" t="s">
        <v>288</v>
      </c>
      <c r="F439" t="s">
        <v>1632</v>
      </c>
      <c r="G439" t="s">
        <v>30</v>
      </c>
      <c r="H439" t="b">
        <v>0</v>
      </c>
      <c r="I439" t="s">
        <v>1796</v>
      </c>
      <c r="J439" t="s">
        <v>1633</v>
      </c>
      <c r="K439" t="s">
        <v>1634</v>
      </c>
      <c r="L439">
        <v>5600</v>
      </c>
      <c r="M439">
        <v>1942</v>
      </c>
      <c r="N439">
        <v>3</v>
      </c>
      <c r="O439">
        <v>5</v>
      </c>
      <c r="P439" s="3">
        <v>15405</v>
      </c>
      <c r="Q439" s="3">
        <v>45838</v>
      </c>
      <c r="R439">
        <v>83.32101300479124</v>
      </c>
      <c r="S439">
        <v>180.44</v>
      </c>
      <c r="T439">
        <v>2611000000000</v>
      </c>
      <c r="U439">
        <v>69.400000000000006</v>
      </c>
      <c r="V439">
        <v>11.2</v>
      </c>
      <c r="W439">
        <v>49.7</v>
      </c>
      <c r="X439">
        <v>1366417754</v>
      </c>
    </row>
    <row r="440" spans="1:24" x14ac:dyDescent="0.25">
      <c r="A440">
        <v>171</v>
      </c>
      <c r="B440" t="s">
        <v>250</v>
      </c>
      <c r="C440" t="s">
        <v>745</v>
      </c>
      <c r="D440" t="s">
        <v>327</v>
      </c>
      <c r="E440" t="s">
        <v>746</v>
      </c>
      <c r="F440" t="s">
        <v>449</v>
      </c>
      <c r="G440" t="s">
        <v>250</v>
      </c>
      <c r="H440" t="b">
        <v>1</v>
      </c>
      <c r="I440" t="s">
        <v>1796</v>
      </c>
      <c r="J440" t="s">
        <v>747</v>
      </c>
      <c r="K440" t="s">
        <v>748</v>
      </c>
      <c r="L440">
        <v>10200</v>
      </c>
      <c r="M440">
        <v>1948</v>
      </c>
      <c r="N440">
        <v>10</v>
      </c>
      <c r="O440">
        <v>13</v>
      </c>
      <c r="P440" s="3">
        <v>17819</v>
      </c>
      <c r="Q440" s="3">
        <v>45838</v>
      </c>
      <c r="R440">
        <v>76.710494910494901</v>
      </c>
      <c r="S440">
        <v>180.75</v>
      </c>
      <c r="T440">
        <v>1699876578871</v>
      </c>
      <c r="U440">
        <v>72.7</v>
      </c>
      <c r="V440">
        <v>11.4</v>
      </c>
      <c r="W440">
        <v>46.2</v>
      </c>
      <c r="X440">
        <v>144373535</v>
      </c>
    </row>
    <row r="441" spans="1:24" x14ac:dyDescent="0.25">
      <c r="A441">
        <v>352</v>
      </c>
      <c r="B441" t="s">
        <v>72</v>
      </c>
      <c r="C441" t="s">
        <v>1355</v>
      </c>
      <c r="D441" t="s">
        <v>327</v>
      </c>
      <c r="E441" t="s">
        <v>328</v>
      </c>
      <c r="F441" t="s">
        <v>1356</v>
      </c>
      <c r="G441" t="s">
        <v>72</v>
      </c>
      <c r="H441" t="b">
        <v>1</v>
      </c>
      <c r="I441" t="s">
        <v>1796</v>
      </c>
      <c r="J441" t="s">
        <v>1357</v>
      </c>
      <c r="K441" t="s">
        <v>748</v>
      </c>
      <c r="L441">
        <v>6800</v>
      </c>
      <c r="M441">
        <v>1957</v>
      </c>
      <c r="N441">
        <v>4</v>
      </c>
      <c r="O441">
        <v>14</v>
      </c>
      <c r="P441" s="3">
        <v>20924</v>
      </c>
      <c r="Q441" s="3">
        <v>45838</v>
      </c>
      <c r="R441">
        <v>68.21149115149592</v>
      </c>
      <c r="S441">
        <v>180.75</v>
      </c>
      <c r="T441">
        <v>1699876578871</v>
      </c>
      <c r="U441">
        <v>72.7</v>
      </c>
      <c r="V441">
        <v>11.4</v>
      </c>
      <c r="W441">
        <v>46.2</v>
      </c>
      <c r="X441">
        <v>144373535</v>
      </c>
    </row>
    <row r="442" spans="1:24" x14ac:dyDescent="0.25">
      <c r="A442">
        <v>202</v>
      </c>
      <c r="B442" t="s">
        <v>49</v>
      </c>
      <c r="C442" t="s">
        <v>841</v>
      </c>
      <c r="D442" t="s">
        <v>23</v>
      </c>
      <c r="E442" t="s">
        <v>24</v>
      </c>
      <c r="F442" t="s">
        <v>264</v>
      </c>
      <c r="G442" t="s">
        <v>49</v>
      </c>
      <c r="H442" t="b">
        <v>0</v>
      </c>
      <c r="I442" t="s">
        <v>1796</v>
      </c>
      <c r="J442" t="s">
        <v>842</v>
      </c>
      <c r="K442" t="s">
        <v>843</v>
      </c>
      <c r="L442">
        <v>9500</v>
      </c>
      <c r="M442">
        <v>1952</v>
      </c>
      <c r="N442">
        <v>4</v>
      </c>
      <c r="O442">
        <v>1</v>
      </c>
      <c r="P442" s="3">
        <v>19085</v>
      </c>
      <c r="Q442" s="3">
        <v>45838</v>
      </c>
      <c r="R442">
        <v>73.244367161197232</v>
      </c>
      <c r="S442">
        <v>110.05</v>
      </c>
      <c r="T442">
        <v>2715518274227</v>
      </c>
      <c r="U442">
        <v>82.5</v>
      </c>
      <c r="V442">
        <v>24.2</v>
      </c>
      <c r="W442">
        <v>60.7</v>
      </c>
      <c r="X442">
        <v>67059887</v>
      </c>
    </row>
    <row r="443" spans="1:24" x14ac:dyDescent="0.25">
      <c r="A443">
        <v>184</v>
      </c>
      <c r="B443" t="s">
        <v>72</v>
      </c>
      <c r="C443" t="s">
        <v>776</v>
      </c>
      <c r="D443" t="s">
        <v>306</v>
      </c>
      <c r="E443" t="s">
        <v>645</v>
      </c>
      <c r="F443" t="s">
        <v>144</v>
      </c>
      <c r="G443" t="s">
        <v>72</v>
      </c>
      <c r="H443" t="b">
        <v>1</v>
      </c>
      <c r="I443" t="s">
        <v>1796</v>
      </c>
      <c r="J443" t="s">
        <v>145</v>
      </c>
      <c r="K443" t="s">
        <v>777</v>
      </c>
      <c r="L443">
        <v>9800</v>
      </c>
      <c r="M443">
        <v>1949</v>
      </c>
      <c r="N443">
        <v>1</v>
      </c>
      <c r="O443">
        <v>10</v>
      </c>
      <c r="P443" s="3">
        <v>17908</v>
      </c>
      <c r="Q443" s="3">
        <v>45838</v>
      </c>
      <c r="R443">
        <v>76.468852225856921</v>
      </c>
      <c r="S443">
        <v>114.52</v>
      </c>
      <c r="T443">
        <v>421142267938</v>
      </c>
      <c r="U443">
        <v>77.8</v>
      </c>
      <c r="V443">
        <v>0.1</v>
      </c>
      <c r="W443">
        <v>15.9</v>
      </c>
      <c r="X443">
        <v>9770529</v>
      </c>
    </row>
    <row r="444" spans="1:24" x14ac:dyDescent="0.25">
      <c r="A444">
        <v>70</v>
      </c>
      <c r="B444" t="s">
        <v>272</v>
      </c>
      <c r="C444" t="s">
        <v>361</v>
      </c>
      <c r="D444" t="s">
        <v>327</v>
      </c>
      <c r="E444" t="s">
        <v>328</v>
      </c>
      <c r="F444" t="s">
        <v>362</v>
      </c>
      <c r="G444" t="s">
        <v>272</v>
      </c>
      <c r="H444" t="b">
        <v>1</v>
      </c>
      <c r="I444" t="s">
        <v>1796</v>
      </c>
      <c r="J444" t="s">
        <v>363</v>
      </c>
      <c r="K444" t="s">
        <v>331</v>
      </c>
      <c r="L444">
        <v>22100</v>
      </c>
      <c r="M444">
        <v>1956</v>
      </c>
      <c r="N444">
        <v>5</v>
      </c>
      <c r="O444">
        <v>7</v>
      </c>
      <c r="P444" s="3">
        <v>20582</v>
      </c>
      <c r="Q444" s="3">
        <v>45838</v>
      </c>
      <c r="R444">
        <v>69.145807259073834</v>
      </c>
      <c r="S444">
        <v>180.75</v>
      </c>
      <c r="T444">
        <v>1699876578871</v>
      </c>
      <c r="U444">
        <v>72.7</v>
      </c>
      <c r="V444">
        <v>11.4</v>
      </c>
      <c r="W444">
        <v>46.2</v>
      </c>
      <c r="X444">
        <v>144373535</v>
      </c>
    </row>
    <row r="445" spans="1:24" x14ac:dyDescent="0.25">
      <c r="A445">
        <v>62</v>
      </c>
      <c r="B445" t="s">
        <v>272</v>
      </c>
      <c r="C445" t="s">
        <v>326</v>
      </c>
      <c r="D445" t="s">
        <v>327</v>
      </c>
      <c r="E445" t="s">
        <v>328</v>
      </c>
      <c r="F445" t="s">
        <v>329</v>
      </c>
      <c r="G445" t="s">
        <v>272</v>
      </c>
      <c r="H445" t="b">
        <v>1</v>
      </c>
      <c r="I445" t="s">
        <v>1796</v>
      </c>
      <c r="J445" t="s">
        <v>330</v>
      </c>
      <c r="K445" t="s">
        <v>331</v>
      </c>
      <c r="L445">
        <v>23700</v>
      </c>
      <c r="M445">
        <v>1961</v>
      </c>
      <c r="N445">
        <v>1</v>
      </c>
      <c r="O445">
        <v>3</v>
      </c>
      <c r="P445" s="3">
        <v>22284</v>
      </c>
      <c r="Q445" s="3">
        <v>45838</v>
      </c>
      <c r="R445">
        <v>64.488016511520158</v>
      </c>
      <c r="S445">
        <v>180.75</v>
      </c>
      <c r="T445">
        <v>1699876578871</v>
      </c>
      <c r="U445">
        <v>72.7</v>
      </c>
      <c r="V445">
        <v>11.4</v>
      </c>
      <c r="W445">
        <v>46.2</v>
      </c>
      <c r="X445">
        <v>144373535</v>
      </c>
    </row>
    <row r="446" spans="1:24" x14ac:dyDescent="0.25">
      <c r="A446">
        <v>88</v>
      </c>
      <c r="B446" t="s">
        <v>30</v>
      </c>
      <c r="C446" t="s">
        <v>429</v>
      </c>
      <c r="D446" t="s">
        <v>105</v>
      </c>
      <c r="E446" t="s">
        <v>192</v>
      </c>
      <c r="F446" t="s">
        <v>430</v>
      </c>
      <c r="G446" t="s">
        <v>30</v>
      </c>
      <c r="H446" t="b">
        <v>1</v>
      </c>
      <c r="I446" t="s">
        <v>1796</v>
      </c>
      <c r="J446" t="s">
        <v>384</v>
      </c>
      <c r="K446" t="s">
        <v>431</v>
      </c>
      <c r="L446">
        <v>18700</v>
      </c>
      <c r="M446">
        <v>1966</v>
      </c>
      <c r="N446">
        <v>2</v>
      </c>
      <c r="O446">
        <v>15</v>
      </c>
      <c r="P446" s="3">
        <v>24153</v>
      </c>
      <c r="Q446" s="3">
        <v>45838</v>
      </c>
      <c r="R446">
        <v>59.370294318959616</v>
      </c>
      <c r="S446">
        <v>125.08</v>
      </c>
      <c r="T446">
        <v>19910000000000</v>
      </c>
      <c r="U446">
        <v>77</v>
      </c>
      <c r="V446">
        <v>9.4</v>
      </c>
      <c r="W446">
        <v>59.2</v>
      </c>
      <c r="X446">
        <v>1397715000</v>
      </c>
    </row>
    <row r="447" spans="1:24" x14ac:dyDescent="0.25">
      <c r="A447">
        <v>249</v>
      </c>
      <c r="B447" t="s">
        <v>462</v>
      </c>
      <c r="C447" t="s">
        <v>1015</v>
      </c>
      <c r="D447" t="s">
        <v>105</v>
      </c>
      <c r="E447" t="s">
        <v>153</v>
      </c>
      <c r="F447" t="s">
        <v>465</v>
      </c>
      <c r="G447" t="s">
        <v>462</v>
      </c>
      <c r="H447" t="b">
        <v>1</v>
      </c>
      <c r="I447" t="s">
        <v>1796</v>
      </c>
      <c r="J447" t="s">
        <v>384</v>
      </c>
      <c r="K447" t="s">
        <v>1016</v>
      </c>
      <c r="L447">
        <v>8200</v>
      </c>
      <c r="M447">
        <v>1954</v>
      </c>
      <c r="N447">
        <v>10</v>
      </c>
      <c r="O447">
        <v>1</v>
      </c>
      <c r="P447" s="3">
        <v>19998</v>
      </c>
      <c r="Q447" s="3">
        <v>45838</v>
      </c>
      <c r="R447">
        <v>70.7460643394935</v>
      </c>
      <c r="S447">
        <v>125.08</v>
      </c>
      <c r="T447">
        <v>19910000000000</v>
      </c>
      <c r="U447">
        <v>77</v>
      </c>
      <c r="V447">
        <v>9.4</v>
      </c>
      <c r="W447">
        <v>59.2</v>
      </c>
      <c r="X447">
        <v>1397715000</v>
      </c>
    </row>
    <row r="448" spans="1:24" x14ac:dyDescent="0.25">
      <c r="A448">
        <v>312</v>
      </c>
      <c r="B448" t="s">
        <v>38</v>
      </c>
      <c r="C448" t="s">
        <v>1204</v>
      </c>
      <c r="D448" t="s">
        <v>105</v>
      </c>
      <c r="E448" t="s">
        <v>192</v>
      </c>
      <c r="F448" t="s">
        <v>1205</v>
      </c>
      <c r="G448" t="s">
        <v>38</v>
      </c>
      <c r="H448" t="b">
        <v>1</v>
      </c>
      <c r="I448" t="s">
        <v>1797</v>
      </c>
      <c r="J448" t="s">
        <v>384</v>
      </c>
      <c r="K448" t="s">
        <v>1206</v>
      </c>
      <c r="L448">
        <v>7300</v>
      </c>
      <c r="M448">
        <v>1967</v>
      </c>
      <c r="N448">
        <v>6</v>
      </c>
      <c r="O448">
        <v>3</v>
      </c>
      <c r="P448" s="3">
        <v>24626</v>
      </c>
      <c r="Q448" s="3">
        <v>45838</v>
      </c>
      <c r="R448">
        <v>58.074617169373553</v>
      </c>
      <c r="S448">
        <v>125.08</v>
      </c>
      <c r="T448">
        <v>19910000000000</v>
      </c>
      <c r="U448">
        <v>77</v>
      </c>
      <c r="V448">
        <v>9.4</v>
      </c>
      <c r="W448">
        <v>59.2</v>
      </c>
      <c r="X448">
        <v>1397715000</v>
      </c>
    </row>
    <row r="449" spans="1:24" x14ac:dyDescent="0.25">
      <c r="A449">
        <v>352</v>
      </c>
      <c r="B449" t="s">
        <v>38</v>
      </c>
      <c r="C449" t="s">
        <v>1358</v>
      </c>
      <c r="D449" t="s">
        <v>105</v>
      </c>
      <c r="E449" t="s">
        <v>192</v>
      </c>
      <c r="F449" t="s">
        <v>1205</v>
      </c>
      <c r="G449" t="s">
        <v>38</v>
      </c>
      <c r="H449" t="b">
        <v>1</v>
      </c>
      <c r="I449" t="s">
        <v>1796</v>
      </c>
      <c r="J449" t="s">
        <v>384</v>
      </c>
      <c r="K449" t="s">
        <v>1359</v>
      </c>
      <c r="L449">
        <v>6800</v>
      </c>
      <c r="M449">
        <v>1964</v>
      </c>
      <c r="N449">
        <v>12</v>
      </c>
      <c r="O449">
        <v>14</v>
      </c>
      <c r="P449" s="3">
        <v>23725</v>
      </c>
      <c r="Q449" s="3">
        <v>45838</v>
      </c>
      <c r="R449">
        <v>60.540757749712974</v>
      </c>
      <c r="S449">
        <v>125.08</v>
      </c>
      <c r="T449">
        <v>19910000000000</v>
      </c>
      <c r="U449">
        <v>77</v>
      </c>
      <c r="V449">
        <v>9.4</v>
      </c>
      <c r="W449">
        <v>59.2</v>
      </c>
      <c r="X449">
        <v>1397715000</v>
      </c>
    </row>
    <row r="450" spans="1:24" x14ac:dyDescent="0.25">
      <c r="A450">
        <v>215</v>
      </c>
      <c r="B450" t="s">
        <v>250</v>
      </c>
      <c r="C450" t="s">
        <v>902</v>
      </c>
      <c r="D450" t="s">
        <v>105</v>
      </c>
      <c r="E450" t="s">
        <v>903</v>
      </c>
      <c r="F450" t="s">
        <v>904</v>
      </c>
      <c r="G450" t="s">
        <v>250</v>
      </c>
      <c r="H450" t="b">
        <v>1</v>
      </c>
      <c r="I450" t="s">
        <v>1796</v>
      </c>
      <c r="J450" t="s">
        <v>384</v>
      </c>
      <c r="K450" t="s">
        <v>905</v>
      </c>
      <c r="L450">
        <v>9000</v>
      </c>
      <c r="M450">
        <v>1966</v>
      </c>
      <c r="N450">
        <v>2</v>
      </c>
      <c r="O450">
        <v>24</v>
      </c>
      <c r="P450" s="3">
        <v>24162</v>
      </c>
      <c r="Q450" s="3">
        <v>45838</v>
      </c>
      <c r="R450">
        <v>59.345653661875431</v>
      </c>
      <c r="S450">
        <v>125.08</v>
      </c>
      <c r="T450">
        <v>19910000000000</v>
      </c>
      <c r="U450">
        <v>77</v>
      </c>
      <c r="V450">
        <v>9.4</v>
      </c>
      <c r="W450">
        <v>59.2</v>
      </c>
      <c r="X450">
        <v>1397715000</v>
      </c>
    </row>
    <row r="451" spans="1:24" x14ac:dyDescent="0.25">
      <c r="A451">
        <v>74</v>
      </c>
      <c r="B451" t="s">
        <v>381</v>
      </c>
      <c r="C451" t="s">
        <v>382</v>
      </c>
      <c r="D451" t="s">
        <v>105</v>
      </c>
      <c r="E451" t="s">
        <v>192</v>
      </c>
      <c r="F451" t="s">
        <v>383</v>
      </c>
      <c r="G451" t="s">
        <v>381</v>
      </c>
      <c r="H451" t="b">
        <v>1</v>
      </c>
      <c r="I451" t="s">
        <v>1796</v>
      </c>
      <c r="J451" t="s">
        <v>384</v>
      </c>
      <c r="K451" t="s">
        <v>385</v>
      </c>
      <c r="L451">
        <v>21200</v>
      </c>
      <c r="M451">
        <v>1970</v>
      </c>
      <c r="N451">
        <v>10</v>
      </c>
      <c r="O451">
        <v>1</v>
      </c>
      <c r="P451" s="3">
        <v>25842</v>
      </c>
      <c r="Q451" s="3">
        <v>45838</v>
      </c>
      <c r="R451">
        <v>54.7460643394935</v>
      </c>
      <c r="S451">
        <v>125.08</v>
      </c>
      <c r="T451">
        <v>19910000000000</v>
      </c>
      <c r="U451">
        <v>77</v>
      </c>
      <c r="V451">
        <v>9.4</v>
      </c>
      <c r="W451">
        <v>59.2</v>
      </c>
      <c r="X451">
        <v>1397715000</v>
      </c>
    </row>
    <row r="452" spans="1:24" x14ac:dyDescent="0.25">
      <c r="A452">
        <v>84</v>
      </c>
      <c r="B452" t="s">
        <v>272</v>
      </c>
      <c r="C452" t="s">
        <v>421</v>
      </c>
      <c r="D452" t="s">
        <v>105</v>
      </c>
      <c r="E452" t="s">
        <v>192</v>
      </c>
      <c r="F452" t="s">
        <v>422</v>
      </c>
      <c r="G452" t="s">
        <v>272</v>
      </c>
      <c r="H452" t="b">
        <v>1</v>
      </c>
      <c r="I452" t="s">
        <v>1796</v>
      </c>
      <c r="J452" t="s">
        <v>384</v>
      </c>
      <c r="K452" t="s">
        <v>423</v>
      </c>
      <c r="L452">
        <v>19000</v>
      </c>
      <c r="M452">
        <v>1968</v>
      </c>
      <c r="N452">
        <v>3</v>
      </c>
      <c r="O452">
        <v>1</v>
      </c>
      <c r="P452" s="3">
        <v>24898</v>
      </c>
      <c r="Q452" s="3">
        <v>45838</v>
      </c>
      <c r="R452">
        <v>57.329242388482413</v>
      </c>
      <c r="S452">
        <v>125.08</v>
      </c>
      <c r="T452">
        <v>19910000000000</v>
      </c>
      <c r="U452">
        <v>77</v>
      </c>
      <c r="V452">
        <v>9.4</v>
      </c>
      <c r="W452">
        <v>59.2</v>
      </c>
      <c r="X452">
        <v>1397715000</v>
      </c>
    </row>
    <row r="453" spans="1:24" x14ac:dyDescent="0.25">
      <c r="A453">
        <v>204</v>
      </c>
      <c r="B453" t="s">
        <v>38</v>
      </c>
      <c r="C453" t="s">
        <v>852</v>
      </c>
      <c r="D453" t="s">
        <v>105</v>
      </c>
      <c r="E453" t="s">
        <v>153</v>
      </c>
      <c r="F453" t="s">
        <v>853</v>
      </c>
      <c r="G453" t="s">
        <v>38</v>
      </c>
      <c r="H453" t="b">
        <v>1</v>
      </c>
      <c r="I453" t="s">
        <v>1796</v>
      </c>
      <c r="J453" t="s">
        <v>384</v>
      </c>
      <c r="K453" t="s">
        <v>854</v>
      </c>
      <c r="L453">
        <v>9400</v>
      </c>
      <c r="M453">
        <v>1979</v>
      </c>
      <c r="N453">
        <v>2</v>
      </c>
      <c r="O453">
        <v>18</v>
      </c>
      <c r="P453" s="3">
        <v>28904</v>
      </c>
      <c r="Q453" s="3">
        <v>45838</v>
      </c>
      <c r="R453">
        <v>46.36209005650376</v>
      </c>
      <c r="S453">
        <v>125.08</v>
      </c>
      <c r="T453">
        <v>19910000000000</v>
      </c>
      <c r="U453">
        <v>77</v>
      </c>
      <c r="V453">
        <v>9.4</v>
      </c>
      <c r="W453">
        <v>59.2</v>
      </c>
      <c r="X453">
        <v>1397715000</v>
      </c>
    </row>
    <row r="454" spans="1:24" x14ac:dyDescent="0.25">
      <c r="A454">
        <v>405</v>
      </c>
      <c r="B454" t="s">
        <v>292</v>
      </c>
      <c r="C454" t="s">
        <v>1495</v>
      </c>
      <c r="D454" t="s">
        <v>105</v>
      </c>
      <c r="E454" t="s">
        <v>1496</v>
      </c>
      <c r="F454" t="s">
        <v>1497</v>
      </c>
      <c r="G454" t="s">
        <v>292</v>
      </c>
      <c r="H454" t="b">
        <v>1</v>
      </c>
      <c r="I454" t="s">
        <v>1796</v>
      </c>
      <c r="J454" t="s">
        <v>384</v>
      </c>
      <c r="K454" t="s">
        <v>1498</v>
      </c>
      <c r="L454">
        <v>6300</v>
      </c>
      <c r="M454">
        <v>1964</v>
      </c>
      <c r="N454">
        <v>3</v>
      </c>
      <c r="O454">
        <v>11</v>
      </c>
      <c r="P454" s="3">
        <v>23447</v>
      </c>
      <c r="Q454" s="3">
        <v>45838</v>
      </c>
      <c r="R454">
        <v>61.301863463746358</v>
      </c>
      <c r="S454">
        <v>125.08</v>
      </c>
      <c r="T454">
        <v>19910000000000</v>
      </c>
      <c r="U454">
        <v>77</v>
      </c>
      <c r="V454">
        <v>9.4</v>
      </c>
      <c r="W454">
        <v>59.2</v>
      </c>
      <c r="X454">
        <v>1397715000</v>
      </c>
    </row>
    <row r="455" spans="1:24" x14ac:dyDescent="0.25">
      <c r="A455">
        <v>5</v>
      </c>
      <c r="B455" t="s">
        <v>49</v>
      </c>
      <c r="C455" t="s">
        <v>50</v>
      </c>
      <c r="D455" t="s">
        <v>32</v>
      </c>
      <c r="E455" t="s">
        <v>51</v>
      </c>
      <c r="F455" t="s">
        <v>52</v>
      </c>
      <c r="G455" t="s">
        <v>49</v>
      </c>
      <c r="H455" t="b">
        <v>1</v>
      </c>
      <c r="I455" t="s">
        <v>1796</v>
      </c>
      <c r="J455" t="s">
        <v>53</v>
      </c>
      <c r="K455" t="s">
        <v>54</v>
      </c>
      <c r="L455">
        <v>106000</v>
      </c>
      <c r="M455">
        <v>1930</v>
      </c>
      <c r="N455">
        <v>8</v>
      </c>
      <c r="O455">
        <v>30</v>
      </c>
      <c r="P455" s="3">
        <v>11200</v>
      </c>
      <c r="Q455" s="3">
        <v>45838</v>
      </c>
      <c r="R455">
        <v>94.833675564681727</v>
      </c>
      <c r="S455">
        <v>117.24</v>
      </c>
      <c r="T455">
        <v>21427700000000</v>
      </c>
      <c r="U455">
        <v>78.5</v>
      </c>
      <c r="V455">
        <v>9.6</v>
      </c>
      <c r="W455">
        <v>36.6</v>
      </c>
      <c r="X455">
        <v>328239523</v>
      </c>
    </row>
    <row r="456" spans="1:24" x14ac:dyDescent="0.25">
      <c r="A456">
        <v>325</v>
      </c>
      <c r="B456" t="s">
        <v>49</v>
      </c>
      <c r="C456" t="s">
        <v>1254</v>
      </c>
      <c r="D456" t="s">
        <v>555</v>
      </c>
      <c r="E456" t="s">
        <v>555</v>
      </c>
      <c r="F456" t="s">
        <v>478</v>
      </c>
      <c r="G456" t="s">
        <v>49</v>
      </c>
      <c r="H456" t="b">
        <v>0</v>
      </c>
      <c r="I456" t="s">
        <v>1796</v>
      </c>
      <c r="J456" t="s">
        <v>1255</v>
      </c>
      <c r="K456" t="s">
        <v>1256</v>
      </c>
      <c r="L456">
        <v>7100</v>
      </c>
      <c r="M456">
        <v>1929</v>
      </c>
      <c r="N456">
        <v>1</v>
      </c>
      <c r="O456">
        <v>10</v>
      </c>
      <c r="P456" s="3">
        <v>10603</v>
      </c>
      <c r="Q456" s="3">
        <v>45838</v>
      </c>
      <c r="R456">
        <v>96.468853199356445</v>
      </c>
      <c r="S456">
        <v>114.41</v>
      </c>
      <c r="T456">
        <v>372062527489</v>
      </c>
      <c r="U456">
        <v>83.1</v>
      </c>
      <c r="V456">
        <v>13.1</v>
      </c>
      <c r="W456">
        <v>21</v>
      </c>
      <c r="X456">
        <v>5703569</v>
      </c>
    </row>
    <row r="457" spans="1:24" x14ac:dyDescent="0.25">
      <c r="A457">
        <v>121</v>
      </c>
      <c r="B457" t="s">
        <v>30</v>
      </c>
      <c r="C457" t="s">
        <v>551</v>
      </c>
      <c r="D457" t="s">
        <v>105</v>
      </c>
      <c r="E457" t="s">
        <v>552</v>
      </c>
      <c r="F457" t="s">
        <v>418</v>
      </c>
      <c r="G457" t="s">
        <v>30</v>
      </c>
      <c r="H457" t="b">
        <v>1</v>
      </c>
      <c r="I457" t="s">
        <v>1796</v>
      </c>
      <c r="J457" t="s">
        <v>385</v>
      </c>
      <c r="K457" t="s">
        <v>553</v>
      </c>
      <c r="L457">
        <v>14500</v>
      </c>
      <c r="M457">
        <v>1964</v>
      </c>
      <c r="N457">
        <v>3</v>
      </c>
      <c r="O457">
        <v>1</v>
      </c>
      <c r="P457" s="3">
        <v>23437</v>
      </c>
      <c r="Q457" s="3">
        <v>45838</v>
      </c>
      <c r="R457">
        <v>61.329241367128851</v>
      </c>
      <c r="S457">
        <v>125.08</v>
      </c>
      <c r="T457">
        <v>19910000000000</v>
      </c>
      <c r="U457">
        <v>77</v>
      </c>
      <c r="V457">
        <v>9.4</v>
      </c>
      <c r="W457">
        <v>59.2</v>
      </c>
      <c r="X457">
        <v>1397715000</v>
      </c>
    </row>
    <row r="458" spans="1:24" x14ac:dyDescent="0.25">
      <c r="A458">
        <v>53</v>
      </c>
      <c r="B458" t="s">
        <v>38</v>
      </c>
      <c r="C458" t="s">
        <v>280</v>
      </c>
      <c r="D458" t="s">
        <v>105</v>
      </c>
      <c r="E458" t="s">
        <v>106</v>
      </c>
      <c r="F458" t="s">
        <v>281</v>
      </c>
      <c r="G458" t="s">
        <v>38</v>
      </c>
      <c r="H458" t="b">
        <v>1</v>
      </c>
      <c r="I458" t="s">
        <v>1796</v>
      </c>
      <c r="J458" t="s">
        <v>282</v>
      </c>
      <c r="K458" t="s">
        <v>283</v>
      </c>
      <c r="L458">
        <v>26700</v>
      </c>
      <c r="M458">
        <v>1971</v>
      </c>
      <c r="N458">
        <v>10</v>
      </c>
      <c r="O458">
        <v>1</v>
      </c>
      <c r="P458" s="3">
        <v>26207</v>
      </c>
      <c r="Q458" s="3">
        <v>45838</v>
      </c>
      <c r="R458">
        <v>53.746079944248095</v>
      </c>
      <c r="S458">
        <v>125.08</v>
      </c>
      <c r="T458">
        <v>19910000000000</v>
      </c>
      <c r="U458">
        <v>77</v>
      </c>
      <c r="V458">
        <v>9.4</v>
      </c>
      <c r="W458">
        <v>59.2</v>
      </c>
      <c r="X458">
        <v>1397715000</v>
      </c>
    </row>
    <row r="459" spans="1:24" x14ac:dyDescent="0.25">
      <c r="A459">
        <v>418</v>
      </c>
      <c r="B459" t="s">
        <v>21</v>
      </c>
      <c r="C459" t="s">
        <v>1540</v>
      </c>
      <c r="D459" t="s">
        <v>158</v>
      </c>
      <c r="E459" t="s">
        <v>896</v>
      </c>
      <c r="F459" t="s">
        <v>1538</v>
      </c>
      <c r="G459" t="s">
        <v>21</v>
      </c>
      <c r="H459" t="b">
        <v>0</v>
      </c>
      <c r="I459" t="s">
        <v>1796</v>
      </c>
      <c r="J459" t="s">
        <v>1539</v>
      </c>
      <c r="K459" t="s">
        <v>1541</v>
      </c>
      <c r="L459">
        <v>6100</v>
      </c>
      <c r="M459">
        <v>1951</v>
      </c>
      <c r="N459">
        <v>1</v>
      </c>
      <c r="O459">
        <v>1</v>
      </c>
      <c r="P459" s="3">
        <v>18629</v>
      </c>
      <c r="Q459" s="3">
        <v>45838</v>
      </c>
      <c r="R459">
        <v>74.493502226764988</v>
      </c>
      <c r="S459">
        <v>112.85</v>
      </c>
      <c r="T459">
        <v>3845630030824</v>
      </c>
      <c r="U459">
        <v>80.900000000000006</v>
      </c>
      <c r="V459">
        <v>11.5</v>
      </c>
      <c r="W459">
        <v>48.8</v>
      </c>
      <c r="X459">
        <v>83132799</v>
      </c>
    </row>
    <row r="460" spans="1:24" x14ac:dyDescent="0.25">
      <c r="A460">
        <v>466</v>
      </c>
      <c r="B460" t="s">
        <v>351</v>
      </c>
      <c r="C460" t="s">
        <v>1686</v>
      </c>
      <c r="D460" t="s">
        <v>158</v>
      </c>
      <c r="E460" t="s">
        <v>959</v>
      </c>
      <c r="F460" t="s">
        <v>517</v>
      </c>
      <c r="G460" t="s">
        <v>351</v>
      </c>
      <c r="H460" t="b">
        <v>1</v>
      </c>
      <c r="I460" t="s">
        <v>1796</v>
      </c>
      <c r="J460" t="s">
        <v>1687</v>
      </c>
      <c r="K460" t="s">
        <v>1541</v>
      </c>
      <c r="L460">
        <v>5500</v>
      </c>
      <c r="M460">
        <v>1941</v>
      </c>
      <c r="N460">
        <v>6</v>
      </c>
      <c r="O460">
        <v>4</v>
      </c>
      <c r="P460" s="3">
        <v>15131</v>
      </c>
      <c r="Q460" s="3">
        <v>45838</v>
      </c>
      <c r="R460">
        <v>84.071861109321645</v>
      </c>
      <c r="S460">
        <v>112.85</v>
      </c>
      <c r="T460">
        <v>3845630030824</v>
      </c>
      <c r="U460">
        <v>80.900000000000006</v>
      </c>
      <c r="V460">
        <v>11.5</v>
      </c>
      <c r="W460">
        <v>48.8</v>
      </c>
      <c r="X460">
        <v>83132799</v>
      </c>
    </row>
    <row r="461" spans="1:24" x14ac:dyDescent="0.25">
      <c r="A461">
        <v>486</v>
      </c>
      <c r="B461" t="s">
        <v>21</v>
      </c>
      <c r="C461" t="s">
        <v>1741</v>
      </c>
      <c r="D461" t="s">
        <v>158</v>
      </c>
      <c r="E461" t="s">
        <v>1742</v>
      </c>
      <c r="F461" t="s">
        <v>1743</v>
      </c>
      <c r="G461" t="s">
        <v>21</v>
      </c>
      <c r="H461" t="b">
        <v>0</v>
      </c>
      <c r="I461" t="s">
        <v>1796</v>
      </c>
      <c r="J461" t="s">
        <v>1744</v>
      </c>
      <c r="K461" t="s">
        <v>1541</v>
      </c>
      <c r="L461">
        <v>5400</v>
      </c>
      <c r="M461">
        <v>1952</v>
      </c>
      <c r="N461">
        <v>10</v>
      </c>
      <c r="O461">
        <v>4</v>
      </c>
      <c r="P461" s="3">
        <v>19271</v>
      </c>
      <c r="Q461" s="3">
        <v>45838</v>
      </c>
      <c r="R461">
        <v>72.735136335047542</v>
      </c>
      <c r="S461">
        <v>112.85</v>
      </c>
      <c r="T461">
        <v>3845630030824</v>
      </c>
      <c r="U461">
        <v>80.900000000000006</v>
      </c>
      <c r="V461">
        <v>11.5</v>
      </c>
      <c r="W461">
        <v>48.8</v>
      </c>
      <c r="X461">
        <v>83132799</v>
      </c>
    </row>
    <row r="462" spans="1:24" x14ac:dyDescent="0.25">
      <c r="A462">
        <v>455</v>
      </c>
      <c r="B462" t="s">
        <v>30</v>
      </c>
      <c r="C462" t="s">
        <v>1656</v>
      </c>
      <c r="D462" t="s">
        <v>105</v>
      </c>
      <c r="E462" t="s">
        <v>827</v>
      </c>
      <c r="F462" t="s">
        <v>635</v>
      </c>
      <c r="G462" t="s">
        <v>30</v>
      </c>
      <c r="H462" t="b">
        <v>1</v>
      </c>
      <c r="I462" t="s">
        <v>1796</v>
      </c>
      <c r="J462" t="s">
        <v>768</v>
      </c>
      <c r="K462" t="s">
        <v>1657</v>
      </c>
      <c r="L462">
        <v>5600</v>
      </c>
      <c r="M462">
        <v>1964</v>
      </c>
      <c r="N462">
        <v>1</v>
      </c>
      <c r="O462">
        <v>1</v>
      </c>
      <c r="P462" s="3">
        <v>23377</v>
      </c>
      <c r="Q462" s="3">
        <v>45838</v>
      </c>
      <c r="R462">
        <v>61.493508787423828</v>
      </c>
      <c r="S462">
        <v>125.08</v>
      </c>
      <c r="T462">
        <v>19910000000000</v>
      </c>
      <c r="U462">
        <v>77</v>
      </c>
      <c r="V462">
        <v>9.4</v>
      </c>
      <c r="W462">
        <v>59.2</v>
      </c>
      <c r="X462">
        <v>1397715000</v>
      </c>
    </row>
    <row r="463" spans="1:24" x14ac:dyDescent="0.25">
      <c r="A463">
        <v>179</v>
      </c>
      <c r="B463" t="s">
        <v>462</v>
      </c>
      <c r="C463" t="s">
        <v>767</v>
      </c>
      <c r="D463" t="s">
        <v>105</v>
      </c>
      <c r="E463" t="s">
        <v>153</v>
      </c>
      <c r="F463" t="s">
        <v>465</v>
      </c>
      <c r="G463" t="s">
        <v>462</v>
      </c>
      <c r="H463" t="b">
        <v>1</v>
      </c>
      <c r="I463" t="s">
        <v>1797</v>
      </c>
      <c r="J463" t="s">
        <v>768</v>
      </c>
      <c r="K463" t="s">
        <v>769</v>
      </c>
      <c r="L463">
        <v>10100</v>
      </c>
      <c r="M463">
        <v>1964</v>
      </c>
      <c r="N463">
        <v>1</v>
      </c>
      <c r="O463">
        <v>1</v>
      </c>
      <c r="P463" s="3">
        <v>23377</v>
      </c>
      <c r="Q463" s="3">
        <v>45838</v>
      </c>
      <c r="R463">
        <v>61.493508787423828</v>
      </c>
      <c r="S463">
        <v>125.08</v>
      </c>
      <c r="T463">
        <v>19910000000000</v>
      </c>
      <c r="U463">
        <v>77</v>
      </c>
      <c r="V463">
        <v>9.4</v>
      </c>
      <c r="W463">
        <v>59.2</v>
      </c>
      <c r="X463">
        <v>1397715000</v>
      </c>
    </row>
    <row r="464" spans="1:24" x14ac:dyDescent="0.25">
      <c r="A464">
        <v>365</v>
      </c>
      <c r="B464" t="s">
        <v>65</v>
      </c>
      <c r="C464" t="s">
        <v>1391</v>
      </c>
      <c r="D464" t="s">
        <v>23</v>
      </c>
      <c r="E464" t="s">
        <v>24</v>
      </c>
      <c r="F464" t="s">
        <v>358</v>
      </c>
      <c r="G464" t="s">
        <v>65</v>
      </c>
      <c r="H464" t="b">
        <v>1</v>
      </c>
      <c r="I464" t="s">
        <v>1796</v>
      </c>
      <c r="J464" t="s">
        <v>1392</v>
      </c>
      <c r="K464" t="s">
        <v>1393</v>
      </c>
      <c r="L464">
        <v>6700</v>
      </c>
      <c r="M464">
        <v>1967</v>
      </c>
      <c r="N464">
        <v>8</v>
      </c>
      <c r="O464">
        <v>25</v>
      </c>
      <c r="P464" s="3">
        <v>24709</v>
      </c>
      <c r="Q464" s="3">
        <v>45838</v>
      </c>
      <c r="R464">
        <v>57.84737819025522</v>
      </c>
      <c r="S464">
        <v>110.05</v>
      </c>
      <c r="T464">
        <v>2715518274227</v>
      </c>
      <c r="U464">
        <v>82.5</v>
      </c>
      <c r="V464">
        <v>24.2</v>
      </c>
      <c r="W464">
        <v>60.7</v>
      </c>
      <c r="X464">
        <v>67059887</v>
      </c>
    </row>
    <row r="465" spans="1:24" x14ac:dyDescent="0.25">
      <c r="A465">
        <v>120</v>
      </c>
      <c r="B465" t="s">
        <v>351</v>
      </c>
      <c r="C465" t="s">
        <v>547</v>
      </c>
      <c r="D465" t="s">
        <v>105</v>
      </c>
      <c r="E465" t="s">
        <v>192</v>
      </c>
      <c r="F465" t="s">
        <v>548</v>
      </c>
      <c r="G465" t="s">
        <v>351</v>
      </c>
      <c r="H465" t="b">
        <v>1</v>
      </c>
      <c r="I465" t="s">
        <v>1796</v>
      </c>
      <c r="J465" t="s">
        <v>549</v>
      </c>
      <c r="K465" t="s">
        <v>550</v>
      </c>
      <c r="L465">
        <v>14600</v>
      </c>
      <c r="M465">
        <v>1962</v>
      </c>
      <c r="N465">
        <v>5</v>
      </c>
      <c r="O465">
        <v>22</v>
      </c>
      <c r="P465" s="3">
        <v>22788</v>
      </c>
      <c r="Q465" s="3">
        <v>45838</v>
      </c>
      <c r="R465">
        <v>63.107460643394937</v>
      </c>
      <c r="S465">
        <v>125.08</v>
      </c>
      <c r="T465">
        <v>19910000000000</v>
      </c>
      <c r="U465">
        <v>77</v>
      </c>
      <c r="V465">
        <v>9.4</v>
      </c>
      <c r="W465">
        <v>59.2</v>
      </c>
      <c r="X465">
        <v>1397715000</v>
      </c>
    </row>
    <row r="466" spans="1:24" x14ac:dyDescent="0.25">
      <c r="A466">
        <v>365</v>
      </c>
      <c r="B466" t="s">
        <v>103</v>
      </c>
      <c r="C466" t="s">
        <v>1416</v>
      </c>
      <c r="D466" t="s">
        <v>105</v>
      </c>
      <c r="E466" t="s">
        <v>1061</v>
      </c>
      <c r="F466" t="s">
        <v>1417</v>
      </c>
      <c r="G466" t="s">
        <v>103</v>
      </c>
      <c r="H466" t="b">
        <v>1</v>
      </c>
      <c r="I466" t="s">
        <v>1796</v>
      </c>
      <c r="J466" t="s">
        <v>549</v>
      </c>
      <c r="K466" t="s">
        <v>1418</v>
      </c>
      <c r="L466">
        <v>6700</v>
      </c>
      <c r="M466">
        <v>1958</v>
      </c>
      <c r="N466">
        <v>1</v>
      </c>
      <c r="O466">
        <v>1</v>
      </c>
      <c r="P466" s="3">
        <v>21186</v>
      </c>
      <c r="Q466" s="3">
        <v>45838</v>
      </c>
      <c r="R466">
        <v>67.493497604380565</v>
      </c>
      <c r="S466">
        <v>125.08</v>
      </c>
      <c r="T466">
        <v>19910000000000</v>
      </c>
      <c r="U466">
        <v>77</v>
      </c>
      <c r="V466">
        <v>9.4</v>
      </c>
      <c r="W466">
        <v>59.2</v>
      </c>
      <c r="X466">
        <v>1397715000</v>
      </c>
    </row>
    <row r="467" spans="1:24" x14ac:dyDescent="0.25">
      <c r="A467">
        <v>249</v>
      </c>
      <c r="B467" t="s">
        <v>462</v>
      </c>
      <c r="C467" t="s">
        <v>1017</v>
      </c>
      <c r="D467" t="s">
        <v>105</v>
      </c>
      <c r="E467" t="s">
        <v>336</v>
      </c>
      <c r="F467" t="s">
        <v>465</v>
      </c>
      <c r="G467" t="s">
        <v>462</v>
      </c>
      <c r="H467" t="b">
        <v>0</v>
      </c>
      <c r="I467" t="s">
        <v>1797</v>
      </c>
      <c r="J467" t="s">
        <v>1018</v>
      </c>
      <c r="K467" t="s">
        <v>1019</v>
      </c>
      <c r="L467">
        <v>8200</v>
      </c>
      <c r="M467">
        <v>1981</v>
      </c>
      <c r="N467">
        <v>9</v>
      </c>
      <c r="O467">
        <v>27</v>
      </c>
      <c r="P467" s="3">
        <v>29856</v>
      </c>
      <c r="Q467" s="3">
        <v>45838</v>
      </c>
      <c r="R467">
        <v>43.75699683621319</v>
      </c>
      <c r="S467">
        <v>125.08</v>
      </c>
      <c r="T467">
        <v>19910000000000</v>
      </c>
      <c r="U467">
        <v>77</v>
      </c>
      <c r="V467">
        <v>9.4</v>
      </c>
      <c r="W467">
        <v>59.2</v>
      </c>
      <c r="X467">
        <v>1397715000</v>
      </c>
    </row>
    <row r="468" spans="1:24" x14ac:dyDescent="0.25">
      <c r="A468">
        <v>276</v>
      </c>
      <c r="B468" t="s">
        <v>250</v>
      </c>
      <c r="C468" t="s">
        <v>1095</v>
      </c>
      <c r="D468" t="s">
        <v>105</v>
      </c>
      <c r="E468" t="s">
        <v>602</v>
      </c>
      <c r="F468" t="s">
        <v>1096</v>
      </c>
      <c r="G468" t="s">
        <v>250</v>
      </c>
      <c r="H468" t="b">
        <v>1</v>
      </c>
      <c r="I468" t="s">
        <v>1796</v>
      </c>
      <c r="J468" t="s">
        <v>1097</v>
      </c>
      <c r="K468" t="s">
        <v>1098</v>
      </c>
      <c r="L468">
        <v>7800</v>
      </c>
      <c r="M468">
        <v>1964</v>
      </c>
      <c r="N468">
        <v>8</v>
      </c>
      <c r="O468">
        <v>1</v>
      </c>
      <c r="P468" s="3">
        <v>23590</v>
      </c>
      <c r="Q468" s="3">
        <v>45838</v>
      </c>
      <c r="R468">
        <v>60.91035944537667</v>
      </c>
      <c r="S468">
        <v>125.08</v>
      </c>
      <c r="T468">
        <v>19910000000000</v>
      </c>
      <c r="U468">
        <v>77</v>
      </c>
      <c r="V468">
        <v>9.4</v>
      </c>
      <c r="W468">
        <v>59.2</v>
      </c>
      <c r="X468">
        <v>1397715000</v>
      </c>
    </row>
    <row r="469" spans="1:24" x14ac:dyDescent="0.25">
      <c r="A469">
        <v>352</v>
      </c>
      <c r="B469" t="s">
        <v>49</v>
      </c>
      <c r="C469" t="s">
        <v>1341</v>
      </c>
      <c r="D469" t="s">
        <v>32</v>
      </c>
      <c r="E469" t="s">
        <v>100</v>
      </c>
      <c r="F469" t="s">
        <v>1342</v>
      </c>
      <c r="G469" t="s">
        <v>49</v>
      </c>
      <c r="H469" t="b">
        <v>1</v>
      </c>
      <c r="I469" t="s">
        <v>1796</v>
      </c>
      <c r="J469" t="s">
        <v>1343</v>
      </c>
      <c r="K469" t="s">
        <v>1344</v>
      </c>
      <c r="L469">
        <v>6800</v>
      </c>
      <c r="M469">
        <v>1961</v>
      </c>
      <c r="N469">
        <v>11</v>
      </c>
      <c r="O469">
        <v>11</v>
      </c>
      <c r="P469" s="3">
        <v>22596</v>
      </c>
      <c r="Q469" s="3">
        <v>45838</v>
      </c>
      <c r="R469">
        <v>63.633798070847902</v>
      </c>
      <c r="S469">
        <v>117.24</v>
      </c>
      <c r="T469">
        <v>21427700000000</v>
      </c>
      <c r="U469">
        <v>78.5</v>
      </c>
      <c r="V469">
        <v>9.6</v>
      </c>
      <c r="W469">
        <v>36.6</v>
      </c>
      <c r="X469">
        <v>328239523</v>
      </c>
    </row>
    <row r="470" spans="1:24" x14ac:dyDescent="0.25">
      <c r="A470">
        <v>325</v>
      </c>
      <c r="B470" t="s">
        <v>250</v>
      </c>
      <c r="C470" t="s">
        <v>1257</v>
      </c>
      <c r="D470" t="s">
        <v>105</v>
      </c>
      <c r="E470" t="s">
        <v>827</v>
      </c>
      <c r="F470" t="s">
        <v>1258</v>
      </c>
      <c r="G470" t="s">
        <v>250</v>
      </c>
      <c r="H470" t="b">
        <v>1</v>
      </c>
      <c r="I470" t="s">
        <v>1796</v>
      </c>
      <c r="J470" t="s">
        <v>155</v>
      </c>
      <c r="K470" t="s">
        <v>1259</v>
      </c>
      <c r="L470">
        <v>7100</v>
      </c>
      <c r="M470">
        <v>1952</v>
      </c>
      <c r="N470">
        <v>1</v>
      </c>
      <c r="O470">
        <v>1</v>
      </c>
      <c r="P470" s="3">
        <v>18994</v>
      </c>
      <c r="Q470" s="3">
        <v>45838</v>
      </c>
      <c r="R470">
        <v>73.49350697399089</v>
      </c>
      <c r="S470">
        <v>125.08</v>
      </c>
      <c r="T470">
        <v>19910000000000</v>
      </c>
      <c r="U470">
        <v>77</v>
      </c>
      <c r="V470">
        <v>9.4</v>
      </c>
      <c r="W470">
        <v>59.2</v>
      </c>
      <c r="X470">
        <v>1397715000</v>
      </c>
    </row>
    <row r="471" spans="1:24" x14ac:dyDescent="0.25">
      <c r="A471">
        <v>26</v>
      </c>
      <c r="B471" t="s">
        <v>38</v>
      </c>
      <c r="C471" t="s">
        <v>152</v>
      </c>
      <c r="D471" t="s">
        <v>105</v>
      </c>
      <c r="E471" t="s">
        <v>153</v>
      </c>
      <c r="F471" t="s">
        <v>154</v>
      </c>
      <c r="G471" t="s">
        <v>38</v>
      </c>
      <c r="H471" t="b">
        <v>1</v>
      </c>
      <c r="I471" t="s">
        <v>1796</v>
      </c>
      <c r="J471" t="s">
        <v>155</v>
      </c>
      <c r="K471" t="s">
        <v>156</v>
      </c>
      <c r="L471">
        <v>45000</v>
      </c>
      <c r="M471">
        <v>1984</v>
      </c>
      <c r="N471">
        <v>1</v>
      </c>
      <c r="O471">
        <v>1</v>
      </c>
      <c r="P471" s="3">
        <v>30682</v>
      </c>
      <c r="Q471" s="3">
        <v>45838</v>
      </c>
      <c r="R471">
        <v>41.493514112508961</v>
      </c>
      <c r="S471">
        <v>125.08</v>
      </c>
      <c r="T471">
        <v>19910000000000</v>
      </c>
      <c r="U471">
        <v>77</v>
      </c>
      <c r="V471">
        <v>9.4</v>
      </c>
      <c r="W471">
        <v>59.2</v>
      </c>
      <c r="X471">
        <v>1397715000</v>
      </c>
    </row>
    <row r="472" spans="1:24" x14ac:dyDescent="0.25">
      <c r="A472">
        <v>299</v>
      </c>
      <c r="B472" t="s">
        <v>103</v>
      </c>
      <c r="C472" t="s">
        <v>1156</v>
      </c>
      <c r="D472" t="s">
        <v>555</v>
      </c>
      <c r="E472" t="s">
        <v>555</v>
      </c>
      <c r="F472" t="s">
        <v>1157</v>
      </c>
      <c r="G472" t="s">
        <v>103</v>
      </c>
      <c r="H472" t="b">
        <v>1</v>
      </c>
      <c r="I472" t="s">
        <v>1796</v>
      </c>
      <c r="J472" t="s">
        <v>155</v>
      </c>
      <c r="K472" t="s">
        <v>1158</v>
      </c>
      <c r="L472">
        <v>7500</v>
      </c>
      <c r="M472">
        <v>1970</v>
      </c>
      <c r="N472">
        <v>7</v>
      </c>
      <c r="O472">
        <v>1</v>
      </c>
      <c r="P472" s="3">
        <v>25750</v>
      </c>
      <c r="Q472" s="3">
        <v>45838</v>
      </c>
      <c r="R472">
        <v>54.997946611909654</v>
      </c>
      <c r="S472">
        <v>114.41</v>
      </c>
      <c r="T472">
        <v>372062527489</v>
      </c>
      <c r="U472">
        <v>83.1</v>
      </c>
      <c r="V472">
        <v>13.1</v>
      </c>
      <c r="W472">
        <v>21</v>
      </c>
      <c r="X472">
        <v>5703569</v>
      </c>
    </row>
    <row r="473" spans="1:24" x14ac:dyDescent="0.25">
      <c r="A473">
        <v>159</v>
      </c>
      <c r="B473" t="s">
        <v>38</v>
      </c>
      <c r="C473" t="s">
        <v>690</v>
      </c>
      <c r="D473" t="s">
        <v>105</v>
      </c>
      <c r="E473" t="s">
        <v>192</v>
      </c>
      <c r="F473" t="s">
        <v>193</v>
      </c>
      <c r="G473" t="s">
        <v>38</v>
      </c>
      <c r="H473" t="b">
        <v>1</v>
      </c>
      <c r="I473" t="s">
        <v>1796</v>
      </c>
      <c r="J473" t="s">
        <v>155</v>
      </c>
      <c r="K473" t="s">
        <v>691</v>
      </c>
      <c r="L473">
        <v>11000</v>
      </c>
      <c r="M473">
        <v>1972</v>
      </c>
      <c r="N473">
        <v>1</v>
      </c>
      <c r="O473">
        <v>1</v>
      </c>
      <c r="P473" s="3">
        <v>26299</v>
      </c>
      <c r="Q473" s="3">
        <v>45838</v>
      </c>
      <c r="R473">
        <v>53.493510444128979</v>
      </c>
      <c r="S473">
        <v>125.08</v>
      </c>
      <c r="T473">
        <v>19910000000000</v>
      </c>
      <c r="U473">
        <v>77</v>
      </c>
      <c r="V473">
        <v>9.4</v>
      </c>
      <c r="W473">
        <v>59.2</v>
      </c>
      <c r="X473">
        <v>1397715000</v>
      </c>
    </row>
    <row r="474" spans="1:24" x14ac:dyDescent="0.25">
      <c r="A474">
        <v>466</v>
      </c>
      <c r="B474" t="s">
        <v>72</v>
      </c>
      <c r="C474" t="s">
        <v>1713</v>
      </c>
      <c r="D474" t="s">
        <v>105</v>
      </c>
      <c r="E474" t="s">
        <v>153</v>
      </c>
      <c r="F474" t="s">
        <v>1653</v>
      </c>
      <c r="G474" t="s">
        <v>72</v>
      </c>
      <c r="H474" t="b">
        <v>1</v>
      </c>
      <c r="I474" t="s">
        <v>1797</v>
      </c>
      <c r="J474" t="s">
        <v>725</v>
      </c>
      <c r="K474" t="s">
        <v>1714</v>
      </c>
      <c r="L474">
        <v>5500</v>
      </c>
      <c r="M474">
        <v>1967</v>
      </c>
      <c r="N474">
        <v>1</v>
      </c>
      <c r="O474">
        <v>1</v>
      </c>
      <c r="P474" s="3">
        <v>24473</v>
      </c>
      <c r="Q474" s="3">
        <v>45838</v>
      </c>
      <c r="R474">
        <v>58.49350348027842</v>
      </c>
      <c r="S474">
        <v>125.08</v>
      </c>
      <c r="T474">
        <v>19910000000000</v>
      </c>
      <c r="U474">
        <v>77</v>
      </c>
      <c r="V474">
        <v>9.4</v>
      </c>
      <c r="W474">
        <v>59.2</v>
      </c>
      <c r="X474">
        <v>1397715000</v>
      </c>
    </row>
    <row r="475" spans="1:24" x14ac:dyDescent="0.25">
      <c r="A475">
        <v>242</v>
      </c>
      <c r="B475" t="s">
        <v>272</v>
      </c>
      <c r="C475" t="s">
        <v>996</v>
      </c>
      <c r="D475" t="s">
        <v>105</v>
      </c>
      <c r="E475" t="s">
        <v>997</v>
      </c>
      <c r="F475" t="s">
        <v>998</v>
      </c>
      <c r="G475" t="s">
        <v>272</v>
      </c>
      <c r="H475" t="b">
        <v>0</v>
      </c>
      <c r="I475" t="s">
        <v>1797</v>
      </c>
      <c r="J475" t="s">
        <v>999</v>
      </c>
      <c r="K475" t="s">
        <v>1000</v>
      </c>
      <c r="L475">
        <v>8400</v>
      </c>
      <c r="M475">
        <v>1946</v>
      </c>
      <c r="N475">
        <v>1</v>
      </c>
      <c r="O475">
        <v>1</v>
      </c>
      <c r="P475" s="3">
        <v>16803</v>
      </c>
      <c r="Q475" s="3">
        <v>45838</v>
      </c>
      <c r="R475">
        <v>79.493497604380565</v>
      </c>
      <c r="S475">
        <v>125.08</v>
      </c>
      <c r="T475">
        <v>19910000000000</v>
      </c>
      <c r="U475">
        <v>77</v>
      </c>
      <c r="V475">
        <v>9.4</v>
      </c>
      <c r="W475">
        <v>59.2</v>
      </c>
      <c r="X475">
        <v>1397715000</v>
      </c>
    </row>
    <row r="476" spans="1:24" x14ac:dyDescent="0.25">
      <c r="A476">
        <v>290</v>
      </c>
      <c r="B476" t="s">
        <v>351</v>
      </c>
      <c r="C476" t="s">
        <v>1141</v>
      </c>
      <c r="D476" t="s">
        <v>105</v>
      </c>
      <c r="E476" t="s">
        <v>246</v>
      </c>
      <c r="F476" t="s">
        <v>517</v>
      </c>
      <c r="G476" t="s">
        <v>351</v>
      </c>
      <c r="H476" t="b">
        <v>1</v>
      </c>
      <c r="I476" t="s">
        <v>1797</v>
      </c>
      <c r="J476" t="s">
        <v>108</v>
      </c>
      <c r="K476" t="s">
        <v>1142</v>
      </c>
      <c r="L476">
        <v>7600</v>
      </c>
      <c r="M476">
        <v>1961</v>
      </c>
      <c r="N476">
        <v>1</v>
      </c>
      <c r="O476">
        <v>1</v>
      </c>
      <c r="P476" s="3">
        <v>22282</v>
      </c>
      <c r="Q476" s="3">
        <v>45838</v>
      </c>
      <c r="R476">
        <v>64.49349227075524</v>
      </c>
      <c r="S476">
        <v>125.08</v>
      </c>
      <c r="T476">
        <v>19910000000000</v>
      </c>
      <c r="U476">
        <v>77</v>
      </c>
      <c r="V476">
        <v>9.4</v>
      </c>
      <c r="W476">
        <v>59.2</v>
      </c>
      <c r="X476">
        <v>1397715000</v>
      </c>
    </row>
    <row r="477" spans="1:24" x14ac:dyDescent="0.25">
      <c r="A477">
        <v>15</v>
      </c>
      <c r="B477" t="s">
        <v>103</v>
      </c>
      <c r="C477" t="s">
        <v>104</v>
      </c>
      <c r="D477" t="s">
        <v>105</v>
      </c>
      <c r="E477" t="s">
        <v>106</v>
      </c>
      <c r="F477" t="s">
        <v>107</v>
      </c>
      <c r="G477" t="s">
        <v>103</v>
      </c>
      <c r="H477" t="b">
        <v>1</v>
      </c>
      <c r="I477" t="s">
        <v>1796</v>
      </c>
      <c r="J477" t="s">
        <v>108</v>
      </c>
      <c r="K477" t="s">
        <v>109</v>
      </c>
      <c r="L477">
        <v>68000</v>
      </c>
      <c r="M477">
        <v>1954</v>
      </c>
      <c r="N477">
        <v>12</v>
      </c>
      <c r="O477">
        <v>1</v>
      </c>
      <c r="P477" s="3">
        <v>20059</v>
      </c>
      <c r="Q477" s="3">
        <v>45838</v>
      </c>
      <c r="R477">
        <v>70.579055441478445</v>
      </c>
      <c r="S477">
        <v>125.08</v>
      </c>
      <c r="T477">
        <v>19910000000000</v>
      </c>
      <c r="U477">
        <v>77</v>
      </c>
      <c r="V477">
        <v>9.4</v>
      </c>
      <c r="W477">
        <v>59.2</v>
      </c>
      <c r="X477">
        <v>1397715000</v>
      </c>
    </row>
    <row r="478" spans="1:24" x14ac:dyDescent="0.25">
      <c r="A478">
        <v>317</v>
      </c>
      <c r="B478" t="s">
        <v>103</v>
      </c>
      <c r="C478" t="s">
        <v>1229</v>
      </c>
      <c r="D478" t="s">
        <v>105</v>
      </c>
      <c r="E478" t="s">
        <v>106</v>
      </c>
      <c r="F478" t="s">
        <v>1230</v>
      </c>
      <c r="G478" t="s">
        <v>103</v>
      </c>
      <c r="H478" t="b">
        <v>1</v>
      </c>
      <c r="I478" t="s">
        <v>1796</v>
      </c>
      <c r="J478" t="s">
        <v>1231</v>
      </c>
      <c r="K478" t="s">
        <v>1232</v>
      </c>
      <c r="L478">
        <v>7200</v>
      </c>
      <c r="M478">
        <v>1945</v>
      </c>
      <c r="N478">
        <v>10</v>
      </c>
      <c r="O478">
        <v>1</v>
      </c>
      <c r="P478" s="3">
        <v>16711</v>
      </c>
      <c r="Q478" s="3">
        <v>45838</v>
      </c>
      <c r="R478">
        <v>79.746053743451071</v>
      </c>
      <c r="S478">
        <v>125.08</v>
      </c>
      <c r="T478">
        <v>19910000000000</v>
      </c>
      <c r="U478">
        <v>77</v>
      </c>
      <c r="V478">
        <v>9.4</v>
      </c>
      <c r="W478">
        <v>59.2</v>
      </c>
      <c r="X478">
        <v>1397715000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42DA2-3158-4291-9C62-E6C74B4F41C4}">
  <dimension ref="A1:X4"/>
  <sheetViews>
    <sheetView rightToLeft="1" workbookViewId="0">
      <selection activeCell="L4" sqref="L4"/>
    </sheetView>
  </sheetViews>
  <sheetFormatPr defaultRowHeight="15.75" x14ac:dyDescent="0.25"/>
  <cols>
    <col min="1" max="1" width="9" bestFit="1" customWidth="1"/>
    <col min="2" max="2" width="10.25" bestFit="1" customWidth="1"/>
    <col min="3" max="3" width="13.625" bestFit="1" customWidth="1"/>
    <col min="4" max="4" width="11.5" bestFit="1" customWidth="1"/>
    <col min="5" max="5" width="9" bestFit="1" customWidth="1"/>
    <col min="6" max="6" width="12.5" bestFit="1" customWidth="1"/>
    <col min="7" max="7" width="11.25" bestFit="1" customWidth="1"/>
    <col min="8" max="8" width="10.375" bestFit="1" customWidth="1"/>
    <col min="9" max="9" width="9" bestFit="1" customWidth="1"/>
    <col min="10" max="10" width="10.625" bestFit="1" customWidth="1"/>
    <col min="11" max="11" width="10.87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1813</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1798</v>
      </c>
      <c r="Q3" t="s">
        <v>1799</v>
      </c>
      <c r="R3" t="s">
        <v>1800</v>
      </c>
      <c r="S3" t="s">
        <v>15</v>
      </c>
      <c r="T3" t="s">
        <v>16</v>
      </c>
      <c r="U3" t="s">
        <v>17</v>
      </c>
      <c r="V3" t="s">
        <v>18</v>
      </c>
      <c r="W3" t="s">
        <v>19</v>
      </c>
      <c r="X3" t="s">
        <v>20</v>
      </c>
    </row>
    <row r="4" spans="1:24" x14ac:dyDescent="0.25">
      <c r="A4">
        <v>2</v>
      </c>
      <c r="B4" t="s">
        <v>30</v>
      </c>
      <c r="C4" t="s">
        <v>31</v>
      </c>
      <c r="D4" t="s">
        <v>32</v>
      </c>
      <c r="E4" t="s">
        <v>33</v>
      </c>
      <c r="F4" t="s">
        <v>34</v>
      </c>
      <c r="G4" t="s">
        <v>30</v>
      </c>
      <c r="H4" t="b">
        <v>1</v>
      </c>
      <c r="I4" t="s">
        <v>1796</v>
      </c>
      <c r="J4" t="s">
        <v>35</v>
      </c>
      <c r="K4" t="s">
        <v>36</v>
      </c>
      <c r="M4">
        <v>1971</v>
      </c>
      <c r="N4">
        <v>6</v>
      </c>
      <c r="O4">
        <v>28</v>
      </c>
      <c r="P4" s="3">
        <v>26112</v>
      </c>
      <c r="Q4" s="3">
        <v>45838</v>
      </c>
      <c r="R4">
        <v>54.006172532231567</v>
      </c>
      <c r="S4">
        <v>117.24</v>
      </c>
      <c r="T4">
        <v>21427700000000</v>
      </c>
      <c r="U4">
        <v>78.5</v>
      </c>
      <c r="V4">
        <v>9.6</v>
      </c>
      <c r="W4">
        <v>36.6</v>
      </c>
      <c r="X4">
        <v>328239523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45591FF2B5DCE4EBB5217E5E9439AEB" ma:contentTypeVersion="15" ma:contentTypeDescription="Create a new document." ma:contentTypeScope="" ma:versionID="8c1cb66c6456ea3b838728907be677be">
  <xsd:schema xmlns:xsd="http://www.w3.org/2001/XMLSchema" xmlns:xs="http://www.w3.org/2001/XMLSchema" xmlns:p="http://schemas.microsoft.com/office/2006/metadata/properties" xmlns:ns2="3163de2a-2ec2-45f0-b14d-0af60e6d9ad0" xmlns:ns3="fc19ec23-456b-448c-8a2f-165d14c43f10" targetNamespace="http://schemas.microsoft.com/office/2006/metadata/properties" ma:root="true" ma:fieldsID="ad9bc822c441476fdced3512c9f2c4c4" ns2:_="" ns3:_="">
    <xsd:import namespace="3163de2a-2ec2-45f0-b14d-0af60e6d9ad0"/>
    <xsd:import namespace="fc19ec23-456b-448c-8a2f-165d14c43f1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LengthInSeconds" minOccurs="0"/>
                <xsd:element ref="ns2:MediaServiceObjectDetectorVersions" minOccurs="0"/>
                <xsd:element ref="ns2:MediaServiceGenerationTime" minOccurs="0"/>
                <xsd:element ref="ns2:MediaServiceEventHashCode" minOccurs="0"/>
                <xsd:element ref="ns2:Contents" minOccurs="0"/>
                <xsd:element ref="ns2:MediaServiceDateTaken" minOccurs="0"/>
                <xsd:element ref="ns2:lcf76f155ced4ddcb4097134ff3c332f" minOccurs="0"/>
                <xsd:element ref="ns3:TaxCatchAll"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63de2a-2ec2-45f0-b14d-0af60e6d9a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Contents" ma:index="16" nillable="true" ma:displayName="Contents" ma:format="Dropdown" ma:internalName="Contents">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c19ec23-456b-448c-8a2f-165d14c43f1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4e7c5234-3d00-42a9-a58c-ffdc3b94d10c}" ma:internalName="TaxCatchAll" ma:showField="CatchAllData" ma:web="fc19ec23-456b-448c-8a2f-165d14c43f1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E0F2A9-0956-4248-8330-43D4DEEEB106}">
  <ds:schemaRefs>
    <ds:schemaRef ds:uri="http://schemas.microsoft.com/DataMashup"/>
  </ds:schemaRefs>
</ds:datastoreItem>
</file>

<file path=customXml/itemProps2.xml><?xml version="1.0" encoding="utf-8"?>
<ds:datastoreItem xmlns:ds="http://schemas.openxmlformats.org/officeDocument/2006/customXml" ds:itemID="{72AD0DE4-B903-459C-A8B2-85757CA821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63de2a-2ec2-45f0-b14d-0af60e6d9ad0"/>
    <ds:schemaRef ds:uri="fc19ec23-456b-448c-8a2f-165d14c43f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2409B2-AC1C-4E6A-B368-CCAFEFB083D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Backup Data</vt:lpstr>
      <vt:lpstr>Detail4</vt:lpstr>
      <vt:lpstr>Detail1</vt:lpstr>
      <vt:lpstr>Detail3</vt:lpstr>
      <vt:lpstr> Data</vt:lpstr>
      <vt:lpstr>Pivot and chart</vt:lpstr>
      <vt:lpstr>Dynamic chart2</vt:lpstr>
      <vt:lpstr>Map chart</vt:lpstr>
      <vt:lpstr>scatter 2</vt:lpstr>
      <vt:lpstr>Scatter chart</vt:lpstr>
      <vt:lpstr>Barchart</vt:lpstr>
      <vt:lpstr>Forecast</vt:lpstr>
      <vt:lpstr>Forecast2</vt:lpstr>
      <vt:lpstr>Dahboard</vt:lpstr>
      <vt:lpstr>Detail5</vt:lpstr>
      <vt:lpstr>Detail2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shimaa mohamed</cp:lastModifiedBy>
  <dcterms:created xsi:type="dcterms:W3CDTF">2024-04-01T06:54:26Z</dcterms:created>
  <dcterms:modified xsi:type="dcterms:W3CDTF">2025-07-08T03:09:51Z</dcterms:modified>
</cp:coreProperties>
</file>